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01\Desktop\"/>
    </mc:Choice>
  </mc:AlternateContent>
  <bookViews>
    <workbookView xWindow="0" yWindow="0" windowWidth="28800" windowHeight="12210" tabRatio="500" firstSheet="4" activeTab="4"/>
  </bookViews>
  <sheets>
    <sheet name="10-11" sheetId="1" state="hidden" r:id="rId1"/>
    <sheet name="5-11" sheetId="2" state="hidden" r:id="rId2"/>
    <sheet name="Лист4" sheetId="3" state="hidden" r:id="rId3"/>
    <sheet name="готов" sheetId="4" state="hidden" r:id="rId4"/>
    <sheet name="СОШ 34" sheetId="5" r:id="rId5"/>
    <sheet name="Лист1 (3)" sheetId="6" state="hidden" r:id="rId6"/>
    <sheet name="Лист2" sheetId="7" state="hidden" r:id="rId7"/>
  </sheets>
  <definedNames>
    <definedName name="_xlnm._FilterDatabase" localSheetId="1" hidden="1">'5-11'!$A$9:$CP$178</definedName>
    <definedName name="_xlnm._FilterDatabase" localSheetId="3" hidden="1">готов!$A$9:$AI$527</definedName>
    <definedName name="_xlnm._FilterDatabase" localSheetId="5" hidden="1">'Лист1 (3)'!$A$12:$DE$529</definedName>
    <definedName name="_xlnm.Print_Area" localSheetId="4">'СОШ 34'!$A$1:$BR$67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50" i="5" l="1"/>
  <c r="D50" i="5"/>
  <c r="C50" i="5"/>
  <c r="B50" i="5"/>
  <c r="K49" i="5"/>
  <c r="J49" i="5"/>
  <c r="I49" i="5"/>
  <c r="B49" i="5"/>
  <c r="K48" i="5"/>
  <c r="I48" i="5" s="1"/>
  <c r="J48" i="5"/>
  <c r="B48" i="5"/>
  <c r="K47" i="5"/>
  <c r="J47" i="5"/>
  <c r="I47" i="5"/>
  <c r="B47" i="5"/>
  <c r="K46" i="5"/>
  <c r="J46" i="5"/>
  <c r="J50" i="5" s="1"/>
  <c r="I46" i="5"/>
  <c r="B46" i="5"/>
  <c r="K45" i="5"/>
  <c r="K50" i="5" s="1"/>
  <c r="J45" i="5"/>
  <c r="B45" i="5"/>
  <c r="AB24" i="5"/>
  <c r="AA24" i="5"/>
  <c r="Z24" i="5"/>
  <c r="W24" i="5"/>
  <c r="V24" i="5"/>
  <c r="X24" i="5" s="1"/>
  <c r="T24" i="5"/>
  <c r="S24" i="5"/>
  <c r="Q24" i="5"/>
  <c r="P24" i="5"/>
  <c r="K24" i="5"/>
  <c r="J24" i="5"/>
  <c r="I24" i="5"/>
  <c r="F24" i="5"/>
  <c r="E24" i="5"/>
  <c r="C24" i="5"/>
  <c r="B24" i="5"/>
  <c r="X23" i="5"/>
  <c r="U23" i="5"/>
  <c r="R23" i="5"/>
  <c r="G23" i="5"/>
  <c r="D23" i="5"/>
  <c r="H23" i="5" s="1"/>
  <c r="X22" i="5"/>
  <c r="U22" i="5"/>
  <c r="R22" i="5"/>
  <c r="G22" i="5"/>
  <c r="D22" i="5"/>
  <c r="X21" i="5"/>
  <c r="U21" i="5"/>
  <c r="R21" i="5"/>
  <c r="G21" i="5"/>
  <c r="D21" i="5"/>
  <c r="H21" i="5" s="1"/>
  <c r="X20" i="5"/>
  <c r="U20" i="5"/>
  <c r="R20" i="5"/>
  <c r="G20" i="5"/>
  <c r="D20" i="5"/>
  <c r="H20" i="5" s="1"/>
  <c r="X19" i="5"/>
  <c r="U19" i="5"/>
  <c r="R19" i="5"/>
  <c r="G19" i="5"/>
  <c r="D19" i="5"/>
  <c r="I45" i="5" l="1"/>
  <c r="I50" i="5" s="1"/>
  <c r="U24" i="5"/>
  <c r="Y23" i="5"/>
  <c r="Y24" i="5" s="1"/>
  <c r="Y22" i="5"/>
  <c r="Y20" i="5"/>
  <c r="D24" i="5"/>
  <c r="Y19" i="5"/>
  <c r="AC19" i="5" s="1"/>
  <c r="Y21" i="5"/>
  <c r="AC21" i="5" s="1"/>
  <c r="G24" i="5"/>
  <c r="R24" i="5"/>
  <c r="H22" i="5"/>
  <c r="M22" i="5" s="1"/>
  <c r="AD22" i="5"/>
  <c r="AC22" i="5"/>
  <c r="AE22" i="5"/>
  <c r="N23" i="5"/>
  <c r="M23" i="5"/>
  <c r="L23" i="5"/>
  <c r="AE20" i="5"/>
  <c r="AD20" i="5"/>
  <c r="AC20" i="5"/>
  <c r="AF20" i="5" s="1"/>
  <c r="L21" i="5"/>
  <c r="N21" i="5"/>
  <c r="M21" i="5"/>
  <c r="AE21" i="5"/>
  <c r="AD21" i="5"/>
  <c r="N20" i="5"/>
  <c r="M20" i="5"/>
  <c r="L20" i="5"/>
  <c r="AD23" i="5"/>
  <c r="AC23" i="5"/>
  <c r="H19" i="5"/>
  <c r="AE23" i="5"/>
  <c r="AE19" i="5" l="1"/>
  <c r="AD19" i="5"/>
  <c r="AF23" i="5"/>
  <c r="N22" i="5"/>
  <c r="L22" i="5"/>
  <c r="AF22" i="5"/>
  <c r="O21" i="5"/>
  <c r="O20" i="5"/>
  <c r="O22" i="5"/>
  <c r="AC24" i="5"/>
  <c r="AF19" i="5"/>
  <c r="AF24" i="5" s="1"/>
  <c r="AE24" i="5"/>
  <c r="AD24" i="5"/>
  <c r="O23" i="5"/>
  <c r="H24" i="5"/>
  <c r="N19" i="5"/>
  <c r="M19" i="5"/>
  <c r="M24" i="5" s="1"/>
  <c r="L19" i="5"/>
  <c r="L24" i="5" s="1"/>
  <c r="AF21" i="5"/>
  <c r="O19" i="5" l="1"/>
  <c r="O24" i="5" s="1"/>
  <c r="AG19" i="5" s="1"/>
  <c r="N24" i="5"/>
  <c r="BJ11" i="5" l="1"/>
  <c r="BI11" i="5"/>
  <c r="BH11" i="5"/>
  <c r="BG11" i="5"/>
  <c r="BF11" i="5"/>
  <c r="BE11" i="5"/>
  <c r="BD11" i="5"/>
  <c r="BC11" i="5"/>
  <c r="BB11" i="5"/>
  <c r="BA11" i="5"/>
  <c r="AZ11" i="5"/>
  <c r="AV11" i="5" s="1"/>
  <c r="AY11" i="5"/>
  <c r="AW11" i="5" s="1"/>
  <c r="AX11" i="5"/>
  <c r="AN11" i="5"/>
  <c r="Z11" i="5"/>
  <c r="O11" i="5"/>
  <c r="N11" i="5"/>
  <c r="M11" i="5"/>
  <c r="L11" i="5"/>
  <c r="K11" i="5"/>
  <c r="J11" i="5"/>
  <c r="G11" i="5"/>
  <c r="B11" i="5"/>
  <c r="X11" i="5" l="1"/>
  <c r="W11" i="5"/>
  <c r="V11" i="5"/>
  <c r="BN13" i="5"/>
  <c r="BM13" i="5"/>
  <c r="BL13" i="5"/>
  <c r="AU13" i="5"/>
  <c r="AT13" i="5"/>
  <c r="AS13" i="5"/>
  <c r="AR13" i="5"/>
  <c r="AQ13" i="5"/>
  <c r="AP13" i="5"/>
  <c r="AO13" i="5"/>
  <c r="AM13" i="5"/>
  <c r="AL13" i="5"/>
  <c r="AK13" i="5"/>
  <c r="AJ13" i="5"/>
  <c r="AI13" i="5"/>
  <c r="AH13" i="5"/>
  <c r="AG13" i="5"/>
  <c r="AF13" i="5"/>
  <c r="AE13" i="5"/>
  <c r="AD13" i="5"/>
  <c r="AC13" i="5"/>
  <c r="AB13" i="5"/>
  <c r="AA13" i="5"/>
  <c r="T13" i="5"/>
  <c r="S13" i="5"/>
  <c r="R13" i="5"/>
  <c r="Q13" i="5"/>
  <c r="P13" i="5"/>
  <c r="F13" i="5"/>
  <c r="D13" i="5"/>
  <c r="C13" i="5"/>
  <c r="BJ12" i="5"/>
  <c r="BI12" i="5"/>
  <c r="BH12" i="5"/>
  <c r="BG12" i="5"/>
  <c r="BF12" i="5"/>
  <c r="BE12" i="5"/>
  <c r="BD12" i="5"/>
  <c r="BC12" i="5"/>
  <c r="BB12" i="5"/>
  <c r="BA12" i="5"/>
  <c r="AZ12" i="5"/>
  <c r="AY12" i="5"/>
  <c r="AX12" i="5"/>
  <c r="AN12" i="5"/>
  <c r="Z12" i="5"/>
  <c r="Z13" i="5" s="1"/>
  <c r="O12" i="5"/>
  <c r="N12" i="5"/>
  <c r="M12" i="5"/>
  <c r="L12" i="5"/>
  <c r="J12" i="5" s="1"/>
  <c r="G12" i="5"/>
  <c r="B12" i="5"/>
  <c r="B13" i="5" s="1"/>
  <c r="BJ10" i="5"/>
  <c r="BI10" i="5"/>
  <c r="BH10" i="5"/>
  <c r="BG10" i="5"/>
  <c r="BF10" i="5"/>
  <c r="BE10" i="5"/>
  <c r="BD10" i="5"/>
  <c r="BC10" i="5"/>
  <c r="BB10" i="5"/>
  <c r="BA10" i="5"/>
  <c r="AZ10" i="5"/>
  <c r="AY10" i="5"/>
  <c r="AX10" i="5"/>
  <c r="AN10" i="5"/>
  <c r="Z10" i="5"/>
  <c r="O10" i="5"/>
  <c r="N10" i="5"/>
  <c r="M10" i="5"/>
  <c r="L10" i="5"/>
  <c r="G10" i="5"/>
  <c r="B10" i="5"/>
  <c r="BJ9" i="5"/>
  <c r="BI9" i="5"/>
  <c r="BH9" i="5"/>
  <c r="BG9" i="5"/>
  <c r="BF9" i="5"/>
  <c r="BE9" i="5"/>
  <c r="BD9" i="5"/>
  <c r="BC9" i="5"/>
  <c r="BB9" i="5"/>
  <c r="BA9" i="5"/>
  <c r="AZ9" i="5"/>
  <c r="AY9" i="5"/>
  <c r="AX9" i="5"/>
  <c r="AN9" i="5"/>
  <c r="Z9" i="5"/>
  <c r="O9" i="5"/>
  <c r="N9" i="5"/>
  <c r="M9" i="5"/>
  <c r="L9" i="5"/>
  <c r="J9" i="5" s="1"/>
  <c r="K9" i="5"/>
  <c r="G9" i="5"/>
  <c r="B9" i="5"/>
  <c r="BJ8" i="5"/>
  <c r="BJ13" i="5" s="1"/>
  <c r="BI8" i="5"/>
  <c r="BI13" i="5" s="1"/>
  <c r="BH8" i="5"/>
  <c r="BH13" i="5" s="1"/>
  <c r="BG8" i="5"/>
  <c r="BG13" i="5" s="1"/>
  <c r="BF8" i="5"/>
  <c r="BF13" i="5" s="1"/>
  <c r="BE8" i="5"/>
  <c r="BE13" i="5" s="1"/>
  <c r="BD8" i="5"/>
  <c r="BD13" i="5" s="1"/>
  <c r="BC8" i="5"/>
  <c r="BC13" i="5" s="1"/>
  <c r="BB8" i="5"/>
  <c r="BA8" i="5"/>
  <c r="BA13" i="5" s="1"/>
  <c r="AZ8" i="5"/>
  <c r="AZ13" i="5" s="1"/>
  <c r="AY8" i="5"/>
  <c r="AY13" i="5" s="1"/>
  <c r="AX8" i="5"/>
  <c r="AX13" i="5" s="1"/>
  <c r="AN8" i="5"/>
  <c r="Z8" i="5"/>
  <c r="O8" i="5"/>
  <c r="N8" i="5"/>
  <c r="M8" i="5"/>
  <c r="L8" i="5"/>
  <c r="J8" i="5" s="1"/>
  <c r="G8" i="5"/>
  <c r="B8" i="5"/>
  <c r="J10" i="5" l="1"/>
  <c r="K10" i="5"/>
  <c r="AV10" i="5"/>
  <c r="K12" i="5"/>
  <c r="W12" i="5" s="1"/>
  <c r="AV12" i="5"/>
  <c r="AW12" i="5"/>
  <c r="G13" i="5"/>
  <c r="U11" i="5"/>
  <c r="AN13" i="5"/>
  <c r="X10" i="5"/>
  <c r="V9" i="5"/>
  <c r="K8" i="5"/>
  <c r="X8" i="5" s="1"/>
  <c r="X9" i="5"/>
  <c r="AW9" i="5"/>
  <c r="M13" i="5"/>
  <c r="AV8" i="5"/>
  <c r="W9" i="5"/>
  <c r="AV9" i="5"/>
  <c r="L13" i="5"/>
  <c r="N13" i="5"/>
  <c r="AW10" i="5"/>
  <c r="X12" i="5"/>
  <c r="V12" i="5"/>
  <c r="J13" i="5"/>
  <c r="AW8" i="5"/>
  <c r="V10" i="5"/>
  <c r="W10" i="5"/>
  <c r="BB13" i="5"/>
  <c r="O13" i="5"/>
  <c r="U9" i="5" l="1"/>
  <c r="W8" i="5"/>
  <c r="K13" i="5"/>
  <c r="V8" i="5"/>
  <c r="V13" i="5" s="1"/>
  <c r="AW13" i="5"/>
  <c r="AV13" i="5"/>
  <c r="BQ13" i="5"/>
  <c r="X13" i="5"/>
  <c r="U10" i="5"/>
  <c r="U12" i="5"/>
  <c r="U8" i="5" l="1"/>
  <c r="W13" i="5"/>
  <c r="BO13" i="5"/>
  <c r="U13" i="5"/>
  <c r="BR5" i="5" l="1"/>
  <c r="BX527" i="7" l="1"/>
  <c r="BU527" i="7"/>
  <c r="BQ527" i="7"/>
  <c r="BN527" i="7"/>
  <c r="BJ527" i="7"/>
  <c r="BG527" i="7"/>
  <c r="BC527" i="7"/>
  <c r="AZ527" i="7"/>
  <c r="AV527" i="7"/>
  <c r="AS527" i="7"/>
  <c r="AO527" i="7"/>
  <c r="AL527" i="7"/>
  <c r="AH527" i="7"/>
  <c r="AE527" i="7"/>
  <c r="AA527" i="7"/>
  <c r="X527" i="7"/>
  <c r="T527" i="7"/>
  <c r="Q527" i="7"/>
  <c r="M527" i="7"/>
  <c r="J527" i="7"/>
  <c r="F527" i="7"/>
  <c r="C527" i="7"/>
  <c r="BY526" i="7"/>
  <c r="BV526" i="7"/>
  <c r="BR526" i="7"/>
  <c r="BO526" i="7"/>
  <c r="BK526" i="7"/>
  <c r="BH526" i="7"/>
  <c r="BD526" i="7"/>
  <c r="BA526" i="7"/>
  <c r="AW526" i="7"/>
  <c r="AT526" i="7"/>
  <c r="AP526" i="7"/>
  <c r="AM526" i="7"/>
  <c r="AI526" i="7"/>
  <c r="AF526" i="7"/>
  <c r="AB526" i="7"/>
  <c r="Y526" i="7"/>
  <c r="U526" i="7"/>
  <c r="R526" i="7"/>
  <c r="N526" i="7"/>
  <c r="K526" i="7"/>
  <c r="G526" i="7"/>
  <c r="D526" i="7"/>
  <c r="BY525" i="7"/>
  <c r="BV525" i="7"/>
  <c r="BR525" i="7"/>
  <c r="BO525" i="7"/>
  <c r="BK525" i="7"/>
  <c r="BH525" i="7"/>
  <c r="BD525" i="7"/>
  <c r="BA525" i="7"/>
  <c r="AW525" i="7"/>
  <c r="AT525" i="7"/>
  <c r="AP525" i="7"/>
  <c r="AM525" i="7"/>
  <c r="AI525" i="7"/>
  <c r="AF525" i="7"/>
  <c r="AB525" i="7"/>
  <c r="Y525" i="7"/>
  <c r="U525" i="7"/>
  <c r="R525" i="7"/>
  <c r="N525" i="7"/>
  <c r="K525" i="7"/>
  <c r="G525" i="7"/>
  <c r="D525" i="7"/>
  <c r="BY524" i="7"/>
  <c r="BV524" i="7"/>
  <c r="BR524" i="7"/>
  <c r="BO524" i="7"/>
  <c r="BK524" i="7"/>
  <c r="BH524" i="7"/>
  <c r="BD524" i="7"/>
  <c r="BA524" i="7"/>
  <c r="AW524" i="7"/>
  <c r="AT524" i="7"/>
  <c r="AP524" i="7"/>
  <c r="AM524" i="7"/>
  <c r="AI524" i="7"/>
  <c r="AF524" i="7"/>
  <c r="AB524" i="7"/>
  <c r="Y524" i="7"/>
  <c r="U524" i="7"/>
  <c r="R524" i="7"/>
  <c r="N524" i="7"/>
  <c r="K524" i="7"/>
  <c r="G524" i="7"/>
  <c r="D524" i="7"/>
  <c r="BY523" i="7"/>
  <c r="BV523" i="7"/>
  <c r="BR523" i="7"/>
  <c r="BO523" i="7"/>
  <c r="BK523" i="7"/>
  <c r="BH523" i="7"/>
  <c r="BD523" i="7"/>
  <c r="BA523" i="7"/>
  <c r="AW523" i="7"/>
  <c r="AT523" i="7"/>
  <c r="AP523" i="7"/>
  <c r="AM523" i="7"/>
  <c r="AI523" i="7"/>
  <c r="AF523" i="7"/>
  <c r="AB523" i="7"/>
  <c r="Y523" i="7"/>
  <c r="U523" i="7"/>
  <c r="R523" i="7"/>
  <c r="N523" i="7"/>
  <c r="K523" i="7"/>
  <c r="G523" i="7"/>
  <c r="D523" i="7"/>
  <c r="BY522" i="7"/>
  <c r="BV522" i="7"/>
  <c r="BR522" i="7"/>
  <c r="BO522" i="7"/>
  <c r="BK522" i="7"/>
  <c r="BH522" i="7"/>
  <c r="BD522" i="7"/>
  <c r="BA522" i="7"/>
  <c r="AW522" i="7"/>
  <c r="AT522" i="7"/>
  <c r="AP522" i="7"/>
  <c r="AM522" i="7"/>
  <c r="AI522" i="7"/>
  <c r="AF522" i="7"/>
  <c r="AB522" i="7"/>
  <c r="Y522" i="7"/>
  <c r="U522" i="7"/>
  <c r="R522" i="7"/>
  <c r="N522" i="7"/>
  <c r="K522" i="7"/>
  <c r="G522" i="7"/>
  <c r="D522" i="7"/>
  <c r="BY521" i="7"/>
  <c r="BV521" i="7"/>
  <c r="BR521" i="7"/>
  <c r="BO521" i="7"/>
  <c r="BK521" i="7"/>
  <c r="BH521" i="7"/>
  <c r="BD521" i="7"/>
  <c r="BA521" i="7"/>
  <c r="AW521" i="7"/>
  <c r="AT521" i="7"/>
  <c r="AP521" i="7"/>
  <c r="AM521" i="7"/>
  <c r="AI521" i="7"/>
  <c r="AF521" i="7"/>
  <c r="AB521" i="7"/>
  <c r="Y521" i="7"/>
  <c r="U521" i="7"/>
  <c r="R521" i="7"/>
  <c r="N521" i="7"/>
  <c r="K521" i="7"/>
  <c r="G521" i="7"/>
  <c r="D521" i="7"/>
  <c r="BY520" i="7"/>
  <c r="BV520" i="7"/>
  <c r="BR520" i="7"/>
  <c r="BO520" i="7"/>
  <c r="BK520" i="7"/>
  <c r="BH520" i="7"/>
  <c r="BD520" i="7"/>
  <c r="BA520" i="7"/>
  <c r="AW520" i="7"/>
  <c r="AT520" i="7"/>
  <c r="AP520" i="7"/>
  <c r="AM520" i="7"/>
  <c r="AI520" i="7"/>
  <c r="AF520" i="7"/>
  <c r="AB520" i="7"/>
  <c r="Y520" i="7"/>
  <c r="U520" i="7"/>
  <c r="R520" i="7"/>
  <c r="N520" i="7"/>
  <c r="K520" i="7"/>
  <c r="G520" i="7"/>
  <c r="D520" i="7"/>
  <c r="BY519" i="7"/>
  <c r="BV519" i="7"/>
  <c r="BR519" i="7"/>
  <c r="BO519" i="7"/>
  <c r="BK519" i="7"/>
  <c r="BH519" i="7"/>
  <c r="BD519" i="7"/>
  <c r="BA519" i="7"/>
  <c r="AW519" i="7"/>
  <c r="AT519" i="7"/>
  <c r="AP519" i="7"/>
  <c r="AM519" i="7"/>
  <c r="AI519" i="7"/>
  <c r="AF519" i="7"/>
  <c r="AB519" i="7"/>
  <c r="Y519" i="7"/>
  <c r="U519" i="7"/>
  <c r="R519" i="7"/>
  <c r="N519" i="7"/>
  <c r="K519" i="7"/>
  <c r="G519" i="7"/>
  <c r="D519" i="7"/>
  <c r="BY518" i="7"/>
  <c r="BV518" i="7"/>
  <c r="BR518" i="7"/>
  <c r="BO518" i="7"/>
  <c r="BK518" i="7"/>
  <c r="BH518" i="7"/>
  <c r="BD518" i="7"/>
  <c r="BA518" i="7"/>
  <c r="AW518" i="7"/>
  <c r="AT518" i="7"/>
  <c r="AP518" i="7"/>
  <c r="AP527" i="7" s="1"/>
  <c r="AM518" i="7"/>
  <c r="AI518" i="7"/>
  <c r="AF518" i="7"/>
  <c r="AB518" i="7"/>
  <c r="Y518" i="7"/>
  <c r="U518" i="7"/>
  <c r="R518" i="7"/>
  <c r="N518" i="7"/>
  <c r="K518" i="7"/>
  <c r="G518" i="7"/>
  <c r="D518" i="7"/>
  <c r="BX513" i="7"/>
  <c r="BU513" i="7"/>
  <c r="BQ513" i="7"/>
  <c r="BN513" i="7"/>
  <c r="BJ513" i="7"/>
  <c r="BG513" i="7"/>
  <c r="BC513" i="7"/>
  <c r="AZ513" i="7"/>
  <c r="AV513" i="7"/>
  <c r="AS513" i="7"/>
  <c r="AO513" i="7"/>
  <c r="AL513" i="7"/>
  <c r="AH513" i="7"/>
  <c r="AE513" i="7"/>
  <c r="AA513" i="7"/>
  <c r="X513" i="7"/>
  <c r="T513" i="7"/>
  <c r="Q513" i="7"/>
  <c r="M513" i="7"/>
  <c r="J513" i="7"/>
  <c r="F513" i="7"/>
  <c r="C513" i="7"/>
  <c r="BY512" i="7"/>
  <c r="BV512" i="7"/>
  <c r="BR512" i="7"/>
  <c r="BO512" i="7"/>
  <c r="BK512" i="7"/>
  <c r="BH512" i="7"/>
  <c r="BD512" i="7"/>
  <c r="BA512" i="7"/>
  <c r="AW512" i="7"/>
  <c r="AT512" i="7"/>
  <c r="AP512" i="7"/>
  <c r="AM512" i="7"/>
  <c r="AI512" i="7"/>
  <c r="AF512" i="7"/>
  <c r="AB512" i="7"/>
  <c r="Y512" i="7"/>
  <c r="U512" i="7"/>
  <c r="R512" i="7"/>
  <c r="N512" i="7"/>
  <c r="K512" i="7"/>
  <c r="G512" i="7"/>
  <c r="D512" i="7"/>
  <c r="BY511" i="7"/>
  <c r="BV511" i="7"/>
  <c r="BR511" i="7"/>
  <c r="BO511" i="7"/>
  <c r="BK511" i="7"/>
  <c r="BH511" i="7"/>
  <c r="BD511" i="7"/>
  <c r="BA511" i="7"/>
  <c r="AW511" i="7"/>
  <c r="AT511" i="7"/>
  <c r="AP511" i="7"/>
  <c r="AM511" i="7"/>
  <c r="AI511" i="7"/>
  <c r="AF511" i="7"/>
  <c r="AB511" i="7"/>
  <c r="Y511" i="7"/>
  <c r="U511" i="7"/>
  <c r="R511" i="7"/>
  <c r="N511" i="7"/>
  <c r="K511" i="7"/>
  <c r="G511" i="7"/>
  <c r="D511" i="7"/>
  <c r="BY510" i="7"/>
  <c r="BV510" i="7"/>
  <c r="BR510" i="7"/>
  <c r="BO510" i="7"/>
  <c r="BK510" i="7"/>
  <c r="BH510" i="7"/>
  <c r="BD510" i="7"/>
  <c r="BA510" i="7"/>
  <c r="AW510" i="7"/>
  <c r="AT510" i="7"/>
  <c r="AP510" i="7"/>
  <c r="AM510" i="7"/>
  <c r="AI510" i="7"/>
  <c r="AF510" i="7"/>
  <c r="AB510" i="7"/>
  <c r="Y510" i="7"/>
  <c r="U510" i="7"/>
  <c r="R510" i="7"/>
  <c r="N510" i="7"/>
  <c r="K510" i="7"/>
  <c r="G510" i="7"/>
  <c r="D510" i="7"/>
  <c r="BY509" i="7"/>
  <c r="BV509" i="7"/>
  <c r="BR509" i="7"/>
  <c r="BO509" i="7"/>
  <c r="BK509" i="7"/>
  <c r="BH509" i="7"/>
  <c r="BD509" i="7"/>
  <c r="BA509" i="7"/>
  <c r="AW509" i="7"/>
  <c r="AT509" i="7"/>
  <c r="AP509" i="7"/>
  <c r="AM509" i="7"/>
  <c r="AI509" i="7"/>
  <c r="AF509" i="7"/>
  <c r="AB509" i="7"/>
  <c r="Y509" i="7"/>
  <c r="U509" i="7"/>
  <c r="R509" i="7"/>
  <c r="N509" i="7"/>
  <c r="K509" i="7"/>
  <c r="G509" i="7"/>
  <c r="D509" i="7"/>
  <c r="BY508" i="7"/>
  <c r="BV508" i="7"/>
  <c r="BR508" i="7"/>
  <c r="BO508" i="7"/>
  <c r="BS508" i="7" s="1"/>
  <c r="BK508" i="7"/>
  <c r="BH508" i="7"/>
  <c r="BD508" i="7"/>
  <c r="BA508" i="7"/>
  <c r="BE508" i="7" s="1"/>
  <c r="AW508" i="7"/>
  <c r="AT508" i="7"/>
  <c r="AP508" i="7"/>
  <c r="AM508" i="7"/>
  <c r="AI508" i="7"/>
  <c r="AF508" i="7"/>
  <c r="AB508" i="7"/>
  <c r="Y508" i="7"/>
  <c r="AC508" i="7" s="1"/>
  <c r="U508" i="7"/>
  <c r="R508" i="7"/>
  <c r="N508" i="7"/>
  <c r="K508" i="7"/>
  <c r="O508" i="7" s="1"/>
  <c r="G508" i="7"/>
  <c r="D508" i="7"/>
  <c r="BY507" i="7"/>
  <c r="BV507" i="7"/>
  <c r="BR507" i="7"/>
  <c r="BO507" i="7"/>
  <c r="BK507" i="7"/>
  <c r="BH507" i="7"/>
  <c r="BL507" i="7" s="1"/>
  <c r="BD507" i="7"/>
  <c r="BA507" i="7"/>
  <c r="AW507" i="7"/>
  <c r="AT507" i="7"/>
  <c r="AX507" i="7" s="1"/>
  <c r="AP507" i="7"/>
  <c r="AM507" i="7"/>
  <c r="AI507" i="7"/>
  <c r="AF507" i="7"/>
  <c r="AB507" i="7"/>
  <c r="Y507" i="7"/>
  <c r="U507" i="7"/>
  <c r="R507" i="7"/>
  <c r="V507" i="7" s="1"/>
  <c r="N507" i="7"/>
  <c r="K507" i="7"/>
  <c r="G507" i="7"/>
  <c r="D507" i="7"/>
  <c r="H507" i="7" s="1"/>
  <c r="BY506" i="7"/>
  <c r="BV506" i="7"/>
  <c r="BR506" i="7"/>
  <c r="BO506" i="7"/>
  <c r="BK506" i="7"/>
  <c r="BH506" i="7"/>
  <c r="BD506" i="7"/>
  <c r="BA506" i="7"/>
  <c r="BE506" i="7" s="1"/>
  <c r="AW506" i="7"/>
  <c r="AT506" i="7"/>
  <c r="AP506" i="7"/>
  <c r="AM506" i="7"/>
  <c r="AQ506" i="7" s="1"/>
  <c r="AI506" i="7"/>
  <c r="AF506" i="7"/>
  <c r="AB506" i="7"/>
  <c r="Y506" i="7"/>
  <c r="U506" i="7"/>
  <c r="R506" i="7"/>
  <c r="N506" i="7"/>
  <c r="K506" i="7"/>
  <c r="O506" i="7" s="1"/>
  <c r="G506" i="7"/>
  <c r="D506" i="7"/>
  <c r="BY505" i="7"/>
  <c r="BV505" i="7"/>
  <c r="BZ505" i="7" s="1"/>
  <c r="BR505" i="7"/>
  <c r="BO505" i="7"/>
  <c r="BK505" i="7"/>
  <c r="BH505" i="7"/>
  <c r="BD505" i="7"/>
  <c r="BA505" i="7"/>
  <c r="AW505" i="7"/>
  <c r="AT505" i="7"/>
  <c r="AX505" i="7" s="1"/>
  <c r="AP505" i="7"/>
  <c r="AM505" i="7"/>
  <c r="AI505" i="7"/>
  <c r="AF505" i="7"/>
  <c r="AB505" i="7"/>
  <c r="Y505" i="7"/>
  <c r="U505" i="7"/>
  <c r="R505" i="7"/>
  <c r="N505" i="7"/>
  <c r="K505" i="7"/>
  <c r="G505" i="7"/>
  <c r="D505" i="7"/>
  <c r="BY504" i="7"/>
  <c r="BV504" i="7"/>
  <c r="BR504" i="7"/>
  <c r="BO504" i="7"/>
  <c r="BK504" i="7"/>
  <c r="BH504" i="7"/>
  <c r="BD504" i="7"/>
  <c r="BA504" i="7"/>
  <c r="AW504" i="7"/>
  <c r="AT504" i="7"/>
  <c r="AP504" i="7"/>
  <c r="AM504" i="7"/>
  <c r="AI504" i="7"/>
  <c r="AF504" i="7"/>
  <c r="AB504" i="7"/>
  <c r="Y504" i="7"/>
  <c r="U504" i="7"/>
  <c r="R504" i="7"/>
  <c r="N504" i="7"/>
  <c r="K504" i="7"/>
  <c r="G504" i="7"/>
  <c r="D504" i="7"/>
  <c r="BX500" i="7"/>
  <c r="BU500" i="7"/>
  <c r="BQ500" i="7"/>
  <c r="BN500" i="7"/>
  <c r="BJ500" i="7"/>
  <c r="BG500" i="7"/>
  <c r="BC500" i="7"/>
  <c r="AZ500" i="7"/>
  <c r="AV500" i="7"/>
  <c r="AS500" i="7"/>
  <c r="AO500" i="7"/>
  <c r="AL500" i="7"/>
  <c r="AH500" i="7"/>
  <c r="AE500" i="7"/>
  <c r="AA500" i="7"/>
  <c r="X500" i="7"/>
  <c r="T500" i="7"/>
  <c r="Q500" i="7"/>
  <c r="M500" i="7"/>
  <c r="J500" i="7"/>
  <c r="F500" i="7"/>
  <c r="C500" i="7"/>
  <c r="BY499" i="7"/>
  <c r="BV499" i="7"/>
  <c r="BR499" i="7"/>
  <c r="BO499" i="7"/>
  <c r="BS499" i="7" s="1"/>
  <c r="BK499" i="7"/>
  <c r="BH499" i="7"/>
  <c r="BD499" i="7"/>
  <c r="BA499" i="7"/>
  <c r="BE499" i="7" s="1"/>
  <c r="AW499" i="7"/>
  <c r="AT499" i="7"/>
  <c r="AP499" i="7"/>
  <c r="AM499" i="7"/>
  <c r="AI499" i="7"/>
  <c r="AF499" i="7"/>
  <c r="AB499" i="7"/>
  <c r="Y499" i="7"/>
  <c r="AC499" i="7" s="1"/>
  <c r="U499" i="7"/>
  <c r="R499" i="7"/>
  <c r="N499" i="7"/>
  <c r="K499" i="7"/>
  <c r="O499" i="7" s="1"/>
  <c r="G499" i="7"/>
  <c r="D499" i="7"/>
  <c r="BY498" i="7"/>
  <c r="BV498" i="7"/>
  <c r="BR498" i="7"/>
  <c r="BO498" i="7"/>
  <c r="BK498" i="7"/>
  <c r="BH498" i="7"/>
  <c r="BD498" i="7"/>
  <c r="BA498" i="7"/>
  <c r="AW498" i="7"/>
  <c r="AT498" i="7"/>
  <c r="AX498" i="7" s="1"/>
  <c r="AP498" i="7"/>
  <c r="AM498" i="7"/>
  <c r="AI498" i="7"/>
  <c r="AF498" i="7"/>
  <c r="AB498" i="7"/>
  <c r="Y498" i="7"/>
  <c r="U498" i="7"/>
  <c r="R498" i="7"/>
  <c r="V498" i="7" s="1"/>
  <c r="N498" i="7"/>
  <c r="K498" i="7"/>
  <c r="G498" i="7"/>
  <c r="D498" i="7"/>
  <c r="BY497" i="7"/>
  <c r="BV497" i="7"/>
  <c r="BR497" i="7"/>
  <c r="BO497" i="7"/>
  <c r="BK497" i="7"/>
  <c r="BH497" i="7"/>
  <c r="BD497" i="7"/>
  <c r="BA497" i="7"/>
  <c r="BE497" i="7" s="1"/>
  <c r="AW497" i="7"/>
  <c r="AT497" i="7"/>
  <c r="AP497" i="7"/>
  <c r="AM497" i="7"/>
  <c r="AQ497" i="7" s="1"/>
  <c r="AI497" i="7"/>
  <c r="AF497" i="7"/>
  <c r="AB497" i="7"/>
  <c r="Y497" i="7"/>
  <c r="U497" i="7"/>
  <c r="R497" i="7"/>
  <c r="N497" i="7"/>
  <c r="K497" i="7"/>
  <c r="O497" i="7" s="1"/>
  <c r="G497" i="7"/>
  <c r="D497" i="7"/>
  <c r="BY496" i="7"/>
  <c r="BV496" i="7"/>
  <c r="BZ496" i="7" s="1"/>
  <c r="BR496" i="7"/>
  <c r="BO496" i="7"/>
  <c r="BK496" i="7"/>
  <c r="BH496" i="7"/>
  <c r="BD496" i="7"/>
  <c r="BA496" i="7"/>
  <c r="AW496" i="7"/>
  <c r="AT496" i="7"/>
  <c r="AX496" i="7" s="1"/>
  <c r="AP496" i="7"/>
  <c r="AM496" i="7"/>
  <c r="AI496" i="7"/>
  <c r="AF496" i="7"/>
  <c r="AB496" i="7"/>
  <c r="Y496" i="7"/>
  <c r="U496" i="7"/>
  <c r="R496" i="7"/>
  <c r="N496" i="7"/>
  <c r="K496" i="7"/>
  <c r="G496" i="7"/>
  <c r="D496" i="7"/>
  <c r="BY495" i="7"/>
  <c r="BV495" i="7"/>
  <c r="BR495" i="7"/>
  <c r="BO495" i="7"/>
  <c r="BS495" i="7" s="1"/>
  <c r="BK495" i="7"/>
  <c r="BH495" i="7"/>
  <c r="BD495" i="7"/>
  <c r="BA495" i="7"/>
  <c r="AW495" i="7"/>
  <c r="AT495" i="7"/>
  <c r="AP495" i="7"/>
  <c r="AM495" i="7"/>
  <c r="AQ495" i="7" s="1"/>
  <c r="AI495" i="7"/>
  <c r="AF495" i="7"/>
  <c r="AB495" i="7"/>
  <c r="Y495" i="7"/>
  <c r="AC495" i="7" s="1"/>
  <c r="U495" i="7"/>
  <c r="R495" i="7"/>
  <c r="N495" i="7"/>
  <c r="K495" i="7"/>
  <c r="G495" i="7"/>
  <c r="D495" i="7"/>
  <c r="BY494" i="7"/>
  <c r="BV494" i="7"/>
  <c r="BZ494" i="7" s="1"/>
  <c r="BR494" i="7"/>
  <c r="BO494" i="7"/>
  <c r="BK494" i="7"/>
  <c r="BH494" i="7"/>
  <c r="BD494" i="7"/>
  <c r="BA494" i="7"/>
  <c r="AW494" i="7"/>
  <c r="AT494" i="7"/>
  <c r="AP494" i="7"/>
  <c r="AM494" i="7"/>
  <c r="AI494" i="7"/>
  <c r="AF494" i="7"/>
  <c r="AB494" i="7"/>
  <c r="Y494" i="7"/>
  <c r="U494" i="7"/>
  <c r="R494" i="7"/>
  <c r="V494" i="7" s="1"/>
  <c r="N494" i="7"/>
  <c r="K494" i="7"/>
  <c r="G494" i="7"/>
  <c r="D494" i="7"/>
  <c r="BY493" i="7"/>
  <c r="BV493" i="7"/>
  <c r="BR493" i="7"/>
  <c r="BO493" i="7"/>
  <c r="BS493" i="7" s="1"/>
  <c r="BK493" i="7"/>
  <c r="BH493" i="7"/>
  <c r="BD493" i="7"/>
  <c r="BA493" i="7"/>
  <c r="BE493" i="7" s="1"/>
  <c r="AW493" i="7"/>
  <c r="AT493" i="7"/>
  <c r="AP493" i="7"/>
  <c r="AM493" i="7"/>
  <c r="AI493" i="7"/>
  <c r="AF493" i="7"/>
  <c r="AB493" i="7"/>
  <c r="Y493" i="7"/>
  <c r="AC493" i="7" s="1"/>
  <c r="U493" i="7"/>
  <c r="R493" i="7"/>
  <c r="N493" i="7"/>
  <c r="K493" i="7"/>
  <c r="O493" i="7" s="1"/>
  <c r="G493" i="7"/>
  <c r="D493" i="7"/>
  <c r="BY492" i="7"/>
  <c r="BV492" i="7"/>
  <c r="BR492" i="7"/>
  <c r="BO492" i="7"/>
  <c r="BK492" i="7"/>
  <c r="BH492" i="7"/>
  <c r="BL492" i="7" s="1"/>
  <c r="BD492" i="7"/>
  <c r="BA492" i="7"/>
  <c r="AW492" i="7"/>
  <c r="AT492" i="7"/>
  <c r="AX492" i="7" s="1"/>
  <c r="AP492" i="7"/>
  <c r="AM492" i="7"/>
  <c r="AI492" i="7"/>
  <c r="AF492" i="7"/>
  <c r="AB492" i="7"/>
  <c r="Y492" i="7"/>
  <c r="U492" i="7"/>
  <c r="R492" i="7"/>
  <c r="V492" i="7" s="1"/>
  <c r="N492" i="7"/>
  <c r="K492" i="7"/>
  <c r="G492" i="7"/>
  <c r="D492" i="7"/>
  <c r="H492" i="7" s="1"/>
  <c r="BY491" i="7"/>
  <c r="BV491" i="7"/>
  <c r="BR491" i="7"/>
  <c r="BO491" i="7"/>
  <c r="BK491" i="7"/>
  <c r="BH491" i="7"/>
  <c r="BD491" i="7"/>
  <c r="BA491" i="7"/>
  <c r="AW491" i="7"/>
  <c r="AT491" i="7"/>
  <c r="AP491" i="7"/>
  <c r="AM491" i="7"/>
  <c r="AI491" i="7"/>
  <c r="AF491" i="7"/>
  <c r="AB491" i="7"/>
  <c r="Y491" i="7"/>
  <c r="U491" i="7"/>
  <c r="R491" i="7"/>
  <c r="N491" i="7"/>
  <c r="K491" i="7"/>
  <c r="G491" i="7"/>
  <c r="D491" i="7"/>
  <c r="BX487" i="7"/>
  <c r="BU487" i="7"/>
  <c r="BQ487" i="7"/>
  <c r="BN487" i="7"/>
  <c r="BJ487" i="7"/>
  <c r="BG487" i="7"/>
  <c r="BC487" i="7"/>
  <c r="AZ487" i="7"/>
  <c r="AV487" i="7"/>
  <c r="AS487" i="7"/>
  <c r="AO487" i="7"/>
  <c r="AL487" i="7"/>
  <c r="AH487" i="7"/>
  <c r="AE487" i="7"/>
  <c r="AA487" i="7"/>
  <c r="X487" i="7"/>
  <c r="T487" i="7"/>
  <c r="Q487" i="7"/>
  <c r="M487" i="7"/>
  <c r="J487" i="7"/>
  <c r="F487" i="7"/>
  <c r="C487" i="7"/>
  <c r="BY486" i="7"/>
  <c r="BV486" i="7"/>
  <c r="BR486" i="7"/>
  <c r="BO486" i="7"/>
  <c r="BS486" i="7" s="1"/>
  <c r="BK486" i="7"/>
  <c r="BH486" i="7"/>
  <c r="BD486" i="7"/>
  <c r="BA486" i="7"/>
  <c r="AW486" i="7"/>
  <c r="AT486" i="7"/>
  <c r="AP486" i="7"/>
  <c r="AM486" i="7"/>
  <c r="AQ486" i="7" s="1"/>
  <c r="AI486" i="7"/>
  <c r="AF486" i="7"/>
  <c r="AB486" i="7"/>
  <c r="Y486" i="7"/>
  <c r="AC486" i="7" s="1"/>
  <c r="U486" i="7"/>
  <c r="R486" i="7"/>
  <c r="N486" i="7"/>
  <c r="K486" i="7"/>
  <c r="G486" i="7"/>
  <c r="D486" i="7"/>
  <c r="BY485" i="7"/>
  <c r="BV485" i="7"/>
  <c r="BZ485" i="7" s="1"/>
  <c r="BR485" i="7"/>
  <c r="BO485" i="7"/>
  <c r="BK485" i="7"/>
  <c r="BH485" i="7"/>
  <c r="BL485" i="7" s="1"/>
  <c r="BD485" i="7"/>
  <c r="BA485" i="7"/>
  <c r="AW485" i="7"/>
  <c r="AT485" i="7"/>
  <c r="AP485" i="7"/>
  <c r="AM485" i="7"/>
  <c r="AI485" i="7"/>
  <c r="AF485" i="7"/>
  <c r="AJ485" i="7" s="1"/>
  <c r="AB485" i="7"/>
  <c r="Y485" i="7"/>
  <c r="U485" i="7"/>
  <c r="R485" i="7"/>
  <c r="V485" i="7" s="1"/>
  <c r="N485" i="7"/>
  <c r="K485" i="7"/>
  <c r="G485" i="7"/>
  <c r="D485" i="7"/>
  <c r="BY484" i="7"/>
  <c r="BV484" i="7"/>
  <c r="BR484" i="7"/>
  <c r="BO484" i="7"/>
  <c r="BS484" i="7" s="1"/>
  <c r="BK484" i="7"/>
  <c r="BH484" i="7"/>
  <c r="BD484" i="7"/>
  <c r="BA484" i="7"/>
  <c r="BE484" i="7" s="1"/>
  <c r="AW484" i="7"/>
  <c r="AT484" i="7"/>
  <c r="AP484" i="7"/>
  <c r="AM484" i="7"/>
  <c r="AI484" i="7"/>
  <c r="AF484" i="7"/>
  <c r="AB484" i="7"/>
  <c r="Y484" i="7"/>
  <c r="AC484" i="7" s="1"/>
  <c r="U484" i="7"/>
  <c r="R484" i="7"/>
  <c r="N484" i="7"/>
  <c r="K484" i="7"/>
  <c r="O484" i="7" s="1"/>
  <c r="G484" i="7"/>
  <c r="D484" i="7"/>
  <c r="BY483" i="7"/>
  <c r="BV483" i="7"/>
  <c r="BR483" i="7"/>
  <c r="BO483" i="7"/>
  <c r="BK483" i="7"/>
  <c r="BH483" i="7"/>
  <c r="BD483" i="7"/>
  <c r="BA483" i="7"/>
  <c r="AW483" i="7"/>
  <c r="AT483" i="7"/>
  <c r="AX483" i="7" s="1"/>
  <c r="AP483" i="7"/>
  <c r="AM483" i="7"/>
  <c r="AI483" i="7"/>
  <c r="AF483" i="7"/>
  <c r="AB483" i="7"/>
  <c r="Y483" i="7"/>
  <c r="U483" i="7"/>
  <c r="R483" i="7"/>
  <c r="V483" i="7" s="1"/>
  <c r="N483" i="7"/>
  <c r="K483" i="7"/>
  <c r="G483" i="7"/>
  <c r="D483" i="7"/>
  <c r="H483" i="7" s="1"/>
  <c r="BY482" i="7"/>
  <c r="BV482" i="7"/>
  <c r="BR482" i="7"/>
  <c r="BO482" i="7"/>
  <c r="BK482" i="7"/>
  <c r="BH482" i="7"/>
  <c r="BD482" i="7"/>
  <c r="BA482" i="7"/>
  <c r="BE482" i="7" s="1"/>
  <c r="AW482" i="7"/>
  <c r="AT482" i="7"/>
  <c r="AP482" i="7"/>
  <c r="AM482" i="7"/>
  <c r="AQ482" i="7" s="1"/>
  <c r="AI482" i="7"/>
  <c r="AF482" i="7"/>
  <c r="AB482" i="7"/>
  <c r="Y482" i="7"/>
  <c r="U482" i="7"/>
  <c r="R482" i="7"/>
  <c r="N482" i="7"/>
  <c r="K482" i="7"/>
  <c r="O482" i="7" s="1"/>
  <c r="G482" i="7"/>
  <c r="D482" i="7"/>
  <c r="BY481" i="7"/>
  <c r="BV481" i="7"/>
  <c r="BZ481" i="7" s="1"/>
  <c r="BR481" i="7"/>
  <c r="BO481" i="7"/>
  <c r="BK481" i="7"/>
  <c r="BH481" i="7"/>
  <c r="BD481" i="7"/>
  <c r="BA481" i="7"/>
  <c r="AW481" i="7"/>
  <c r="AT481" i="7"/>
  <c r="AX481" i="7" s="1"/>
  <c r="AP481" i="7"/>
  <c r="AM481" i="7"/>
  <c r="AI481" i="7"/>
  <c r="AF481" i="7"/>
  <c r="AJ481" i="7" s="1"/>
  <c r="AB481" i="7"/>
  <c r="Y481" i="7"/>
  <c r="U481" i="7"/>
  <c r="R481" i="7"/>
  <c r="N481" i="7"/>
  <c r="K481" i="7"/>
  <c r="G481" i="7"/>
  <c r="D481" i="7"/>
  <c r="H481" i="7" s="1"/>
  <c r="BY480" i="7"/>
  <c r="BV480" i="7"/>
  <c r="BR480" i="7"/>
  <c r="BO480" i="7"/>
  <c r="BS480" i="7" s="1"/>
  <c r="BK480" i="7"/>
  <c r="BH480" i="7"/>
  <c r="BD480" i="7"/>
  <c r="BA480" i="7"/>
  <c r="AW480" i="7"/>
  <c r="AT480" i="7"/>
  <c r="AP480" i="7"/>
  <c r="AM480" i="7"/>
  <c r="AQ480" i="7" s="1"/>
  <c r="AI480" i="7"/>
  <c r="AF480" i="7"/>
  <c r="AB480" i="7"/>
  <c r="Y480" i="7"/>
  <c r="AC480" i="7" s="1"/>
  <c r="U480" i="7"/>
  <c r="R480" i="7"/>
  <c r="N480" i="7"/>
  <c r="K480" i="7"/>
  <c r="G480" i="7"/>
  <c r="D480" i="7"/>
  <c r="BY479" i="7"/>
  <c r="BV479" i="7"/>
  <c r="BZ479" i="7" s="1"/>
  <c r="BR479" i="7"/>
  <c r="BO479" i="7"/>
  <c r="BK479" i="7"/>
  <c r="BH479" i="7"/>
  <c r="BL479" i="7" s="1"/>
  <c r="BD479" i="7"/>
  <c r="BA479" i="7"/>
  <c r="AW479" i="7"/>
  <c r="AT479" i="7"/>
  <c r="AP479" i="7"/>
  <c r="AM479" i="7"/>
  <c r="AI479" i="7"/>
  <c r="AF479" i="7"/>
  <c r="AJ479" i="7" s="1"/>
  <c r="AB479" i="7"/>
  <c r="Y479" i="7"/>
  <c r="U479" i="7"/>
  <c r="R479" i="7"/>
  <c r="V479" i="7" s="1"/>
  <c r="N479" i="7"/>
  <c r="K479" i="7"/>
  <c r="G479" i="7"/>
  <c r="D479" i="7"/>
  <c r="BY478" i="7"/>
  <c r="BV478" i="7"/>
  <c r="BR478" i="7"/>
  <c r="BO478" i="7"/>
  <c r="BK478" i="7"/>
  <c r="BH478" i="7"/>
  <c r="BD478" i="7"/>
  <c r="BA478" i="7"/>
  <c r="AW478" i="7"/>
  <c r="AT478" i="7"/>
  <c r="AP478" i="7"/>
  <c r="AM478" i="7"/>
  <c r="AI478" i="7"/>
  <c r="AF478" i="7"/>
  <c r="AB478" i="7"/>
  <c r="Y478" i="7"/>
  <c r="U478" i="7"/>
  <c r="R478" i="7"/>
  <c r="N478" i="7"/>
  <c r="K478" i="7"/>
  <c r="G478" i="7"/>
  <c r="D478" i="7"/>
  <c r="BX473" i="7"/>
  <c r="BU473" i="7"/>
  <c r="BQ473" i="7"/>
  <c r="BN473" i="7"/>
  <c r="BJ473" i="7"/>
  <c r="BG473" i="7"/>
  <c r="BC473" i="7"/>
  <c r="AZ473" i="7"/>
  <c r="AV473" i="7"/>
  <c r="AS473" i="7"/>
  <c r="AO473" i="7"/>
  <c r="AL473" i="7"/>
  <c r="AH473" i="7"/>
  <c r="AE473" i="7"/>
  <c r="AA473" i="7"/>
  <c r="X473" i="7"/>
  <c r="T473" i="7"/>
  <c r="Q473" i="7"/>
  <c r="M473" i="7"/>
  <c r="J473" i="7"/>
  <c r="F473" i="7"/>
  <c r="C473" i="7"/>
  <c r="BY472" i="7"/>
  <c r="BV472" i="7"/>
  <c r="BR472" i="7"/>
  <c r="BO472" i="7"/>
  <c r="BK472" i="7"/>
  <c r="BH472" i="7"/>
  <c r="BD472" i="7"/>
  <c r="BA472" i="7"/>
  <c r="BE472" i="7" s="1"/>
  <c r="AW472" i="7"/>
  <c r="AT472" i="7"/>
  <c r="AP472" i="7"/>
  <c r="AM472" i="7"/>
  <c r="AQ472" i="7" s="1"/>
  <c r="AI472" i="7"/>
  <c r="AF472" i="7"/>
  <c r="AB472" i="7"/>
  <c r="Y472" i="7"/>
  <c r="U472" i="7"/>
  <c r="R472" i="7"/>
  <c r="N472" i="7"/>
  <c r="K472" i="7"/>
  <c r="O472" i="7" s="1"/>
  <c r="G472" i="7"/>
  <c r="D472" i="7"/>
  <c r="BY471" i="7"/>
  <c r="BV471" i="7"/>
  <c r="BZ471" i="7" s="1"/>
  <c r="BR471" i="7"/>
  <c r="BO471" i="7"/>
  <c r="BK471" i="7"/>
  <c r="BH471" i="7"/>
  <c r="BD471" i="7"/>
  <c r="BA471" i="7"/>
  <c r="AW471" i="7"/>
  <c r="AT471" i="7"/>
  <c r="AX471" i="7" s="1"/>
  <c r="AP471" i="7"/>
  <c r="AM471" i="7"/>
  <c r="AI471" i="7"/>
  <c r="AF471" i="7"/>
  <c r="AJ471" i="7" s="1"/>
  <c r="AB471" i="7"/>
  <c r="Y471" i="7"/>
  <c r="U471" i="7"/>
  <c r="R471" i="7"/>
  <c r="N471" i="7"/>
  <c r="K471" i="7"/>
  <c r="G471" i="7"/>
  <c r="D471" i="7"/>
  <c r="H471" i="7" s="1"/>
  <c r="BY470" i="7"/>
  <c r="BV470" i="7"/>
  <c r="BR470" i="7"/>
  <c r="BO470" i="7"/>
  <c r="BS470" i="7" s="1"/>
  <c r="BK470" i="7"/>
  <c r="BH470" i="7"/>
  <c r="BD470" i="7"/>
  <c r="BA470" i="7"/>
  <c r="AW470" i="7"/>
  <c r="AT470" i="7"/>
  <c r="AP470" i="7"/>
  <c r="AM470" i="7"/>
  <c r="AQ470" i="7" s="1"/>
  <c r="AI470" i="7"/>
  <c r="AF470" i="7"/>
  <c r="AB470" i="7"/>
  <c r="Y470" i="7"/>
  <c r="AC470" i="7" s="1"/>
  <c r="U470" i="7"/>
  <c r="R470" i="7"/>
  <c r="N470" i="7"/>
  <c r="K470" i="7"/>
  <c r="G470" i="7"/>
  <c r="D470" i="7"/>
  <c r="BY469" i="7"/>
  <c r="BV469" i="7"/>
  <c r="BZ469" i="7" s="1"/>
  <c r="BR469" i="7"/>
  <c r="BO469" i="7"/>
  <c r="BK469" i="7"/>
  <c r="BH469" i="7"/>
  <c r="BL469" i="7" s="1"/>
  <c r="BD469" i="7"/>
  <c r="BA469" i="7"/>
  <c r="AW469" i="7"/>
  <c r="AT469" i="7"/>
  <c r="AP469" i="7"/>
  <c r="AM469" i="7"/>
  <c r="AI469" i="7"/>
  <c r="AF469" i="7"/>
  <c r="AJ469" i="7" s="1"/>
  <c r="AB469" i="7"/>
  <c r="Y469" i="7"/>
  <c r="U469" i="7"/>
  <c r="R469" i="7"/>
  <c r="V469" i="7" s="1"/>
  <c r="N469" i="7"/>
  <c r="K469" i="7"/>
  <c r="G469" i="7"/>
  <c r="D469" i="7"/>
  <c r="BY468" i="7"/>
  <c r="BV468" i="7"/>
  <c r="BR468" i="7"/>
  <c r="BO468" i="7"/>
  <c r="BS468" i="7" s="1"/>
  <c r="BK468" i="7"/>
  <c r="BH468" i="7"/>
  <c r="BD468" i="7"/>
  <c r="BA468" i="7"/>
  <c r="BE468" i="7" s="1"/>
  <c r="AW468" i="7"/>
  <c r="AT468" i="7"/>
  <c r="AP468" i="7"/>
  <c r="AM468" i="7"/>
  <c r="AI468" i="7"/>
  <c r="AF468" i="7"/>
  <c r="AB468" i="7"/>
  <c r="Y468" i="7"/>
  <c r="AC468" i="7" s="1"/>
  <c r="U468" i="7"/>
  <c r="R468" i="7"/>
  <c r="N468" i="7"/>
  <c r="K468" i="7"/>
  <c r="O468" i="7" s="1"/>
  <c r="G468" i="7"/>
  <c r="D468" i="7"/>
  <c r="BY467" i="7"/>
  <c r="BV467" i="7"/>
  <c r="BR467" i="7"/>
  <c r="BO467" i="7"/>
  <c r="BK467" i="7"/>
  <c r="BH467" i="7"/>
  <c r="BL467" i="7" s="1"/>
  <c r="BD467" i="7"/>
  <c r="BA467" i="7"/>
  <c r="AW467" i="7"/>
  <c r="AT467" i="7"/>
  <c r="AX467" i="7" s="1"/>
  <c r="AP467" i="7"/>
  <c r="AM467" i="7"/>
  <c r="AI467" i="7"/>
  <c r="AF467" i="7"/>
  <c r="AB467" i="7"/>
  <c r="Y467" i="7"/>
  <c r="U467" i="7"/>
  <c r="R467" i="7"/>
  <c r="V467" i="7" s="1"/>
  <c r="N467" i="7"/>
  <c r="K467" i="7"/>
  <c r="G467" i="7"/>
  <c r="D467" i="7"/>
  <c r="H467" i="7" s="1"/>
  <c r="BY466" i="7"/>
  <c r="BV466" i="7"/>
  <c r="BR466" i="7"/>
  <c r="BO466" i="7"/>
  <c r="BK466" i="7"/>
  <c r="BH466" i="7"/>
  <c r="BD466" i="7"/>
  <c r="BA466" i="7"/>
  <c r="BE466" i="7" s="1"/>
  <c r="AW466" i="7"/>
  <c r="AT466" i="7"/>
  <c r="AP466" i="7"/>
  <c r="AM466" i="7"/>
  <c r="AQ466" i="7" s="1"/>
  <c r="AI466" i="7"/>
  <c r="AF466" i="7"/>
  <c r="AB466" i="7"/>
  <c r="Y466" i="7"/>
  <c r="U466" i="7"/>
  <c r="R466" i="7"/>
  <c r="N466" i="7"/>
  <c r="K466" i="7"/>
  <c r="O466" i="7" s="1"/>
  <c r="G466" i="7"/>
  <c r="D466" i="7"/>
  <c r="BY465" i="7"/>
  <c r="BV465" i="7"/>
  <c r="BZ465" i="7" s="1"/>
  <c r="BR465" i="7"/>
  <c r="BO465" i="7"/>
  <c r="BK465" i="7"/>
  <c r="BH465" i="7"/>
  <c r="BD465" i="7"/>
  <c r="BA465" i="7"/>
  <c r="AW465" i="7"/>
  <c r="AT465" i="7"/>
  <c r="AX465" i="7" s="1"/>
  <c r="AP465" i="7"/>
  <c r="AM465" i="7"/>
  <c r="AI465" i="7"/>
  <c r="AF465" i="7"/>
  <c r="AJ465" i="7" s="1"/>
  <c r="AB465" i="7"/>
  <c r="Y465" i="7"/>
  <c r="U465" i="7"/>
  <c r="R465" i="7"/>
  <c r="N465" i="7"/>
  <c r="K465" i="7"/>
  <c r="G465" i="7"/>
  <c r="D465" i="7"/>
  <c r="H465" i="7" s="1"/>
  <c r="BY464" i="7"/>
  <c r="BV464" i="7"/>
  <c r="BR464" i="7"/>
  <c r="BO464" i="7"/>
  <c r="BS464" i="7" s="1"/>
  <c r="BK464" i="7"/>
  <c r="BH464" i="7"/>
  <c r="BD464" i="7"/>
  <c r="BA464" i="7"/>
  <c r="AW464" i="7"/>
  <c r="AT464" i="7"/>
  <c r="AP464" i="7"/>
  <c r="AM464" i="7"/>
  <c r="AQ464" i="7" s="1"/>
  <c r="AI464" i="7"/>
  <c r="AF464" i="7"/>
  <c r="AB464" i="7"/>
  <c r="Y464" i="7"/>
  <c r="AC464" i="7" s="1"/>
  <c r="U464" i="7"/>
  <c r="R464" i="7"/>
  <c r="N464" i="7"/>
  <c r="K464" i="7"/>
  <c r="G464" i="7"/>
  <c r="D464" i="7"/>
  <c r="BX460" i="7"/>
  <c r="BQ460" i="7"/>
  <c r="BJ460" i="7"/>
  <c r="AZ460" i="7"/>
  <c r="AS460" i="7"/>
  <c r="AL460" i="7"/>
  <c r="AH460" i="7"/>
  <c r="AA460" i="7"/>
  <c r="Q460" i="7"/>
  <c r="J460" i="7"/>
  <c r="F460" i="7"/>
  <c r="BY459" i="7"/>
  <c r="BZ459" i="7" s="1"/>
  <c r="BR459" i="7"/>
  <c r="BS459" i="7" s="1"/>
  <c r="BK459" i="7"/>
  <c r="BL459" i="7" s="1"/>
  <c r="BA459" i="7"/>
  <c r="BE459" i="7" s="1"/>
  <c r="AX459" i="7"/>
  <c r="AT459" i="7"/>
  <c r="AM459" i="7"/>
  <c r="AQ459" i="7" s="1"/>
  <c r="AI459" i="7"/>
  <c r="AJ459" i="7" s="1"/>
  <c r="AB459" i="7"/>
  <c r="AC459" i="7" s="1"/>
  <c r="R459" i="7"/>
  <c r="V459" i="7" s="1"/>
  <c r="K459" i="7"/>
  <c r="O459" i="7" s="1"/>
  <c r="G459" i="7"/>
  <c r="H459" i="7" s="1"/>
  <c r="BY458" i="7"/>
  <c r="BZ458" i="7" s="1"/>
  <c r="BR458" i="7"/>
  <c r="BS458" i="7" s="1"/>
  <c r="BK458" i="7"/>
  <c r="BL458" i="7" s="1"/>
  <c r="BA458" i="7"/>
  <c r="BE458" i="7" s="1"/>
  <c r="AT458" i="7"/>
  <c r="AX458" i="7" s="1"/>
  <c r="AM458" i="7"/>
  <c r="AQ458" i="7" s="1"/>
  <c r="AI458" i="7"/>
  <c r="AJ458" i="7" s="1"/>
  <c r="AB458" i="7"/>
  <c r="AC458" i="7" s="1"/>
  <c r="R458" i="7"/>
  <c r="V458" i="7" s="1"/>
  <c r="K458" i="7"/>
  <c r="O458" i="7" s="1"/>
  <c r="G458" i="7"/>
  <c r="H458" i="7" s="1"/>
  <c r="BY457" i="7"/>
  <c r="BZ457" i="7" s="1"/>
  <c r="BR457" i="7"/>
  <c r="BS457" i="7" s="1"/>
  <c r="BK457" i="7"/>
  <c r="BL457" i="7" s="1"/>
  <c r="BA457" i="7"/>
  <c r="BE457" i="7" s="1"/>
  <c r="AT457" i="7"/>
  <c r="AX457" i="7" s="1"/>
  <c r="AM457" i="7"/>
  <c r="AQ457" i="7" s="1"/>
  <c r="AI457" i="7"/>
  <c r="AJ457" i="7" s="1"/>
  <c r="AB457" i="7"/>
  <c r="AC457" i="7" s="1"/>
  <c r="R457" i="7"/>
  <c r="V457" i="7" s="1"/>
  <c r="O457" i="7"/>
  <c r="K457" i="7"/>
  <c r="G457" i="7"/>
  <c r="H457" i="7" s="1"/>
  <c r="BY456" i="7"/>
  <c r="BZ456" i="7" s="1"/>
  <c r="BR456" i="7"/>
  <c r="BS456" i="7" s="1"/>
  <c r="BK456" i="7"/>
  <c r="BL456" i="7" s="1"/>
  <c r="BA456" i="7"/>
  <c r="BE456" i="7" s="1"/>
  <c r="AT456" i="7"/>
  <c r="AX456" i="7" s="1"/>
  <c r="AM456" i="7"/>
  <c r="AQ456" i="7" s="1"/>
  <c r="AI456" i="7"/>
  <c r="AJ456" i="7" s="1"/>
  <c r="AB456" i="7"/>
  <c r="AC456" i="7" s="1"/>
  <c r="R456" i="7"/>
  <c r="V456" i="7" s="1"/>
  <c r="K456" i="7"/>
  <c r="O456" i="7" s="1"/>
  <c r="G456" i="7"/>
  <c r="H456" i="7" s="1"/>
  <c r="BY455" i="7"/>
  <c r="BZ455" i="7" s="1"/>
  <c r="BR455" i="7"/>
  <c r="BS455" i="7" s="1"/>
  <c r="BK455" i="7"/>
  <c r="BL455" i="7" s="1"/>
  <c r="BA455" i="7"/>
  <c r="BE455" i="7" s="1"/>
  <c r="AT455" i="7"/>
  <c r="AX455" i="7" s="1"/>
  <c r="AQ455" i="7"/>
  <c r="AM455" i="7"/>
  <c r="AI455" i="7"/>
  <c r="AJ455" i="7" s="1"/>
  <c r="AB455" i="7"/>
  <c r="AC455" i="7" s="1"/>
  <c r="R455" i="7"/>
  <c r="V455" i="7" s="1"/>
  <c r="K455" i="7"/>
  <c r="O455" i="7" s="1"/>
  <c r="G455" i="7"/>
  <c r="H455" i="7" s="1"/>
  <c r="BY454" i="7"/>
  <c r="BZ454" i="7" s="1"/>
  <c r="BR454" i="7"/>
  <c r="BS454" i="7" s="1"/>
  <c r="BK454" i="7"/>
  <c r="BL454" i="7" s="1"/>
  <c r="BA454" i="7"/>
  <c r="BE454" i="7" s="1"/>
  <c r="AT454" i="7"/>
  <c r="AX454" i="7" s="1"/>
  <c r="AM454" i="7"/>
  <c r="AQ454" i="7" s="1"/>
  <c r="AI454" i="7"/>
  <c r="AJ454" i="7" s="1"/>
  <c r="AB454" i="7"/>
  <c r="AC454" i="7" s="1"/>
  <c r="R454" i="7"/>
  <c r="V454" i="7" s="1"/>
  <c r="K454" i="7"/>
  <c r="O454" i="7" s="1"/>
  <c r="H454" i="7"/>
  <c r="G454" i="7"/>
  <c r="BY453" i="7"/>
  <c r="BZ453" i="7" s="1"/>
  <c r="BR453" i="7"/>
  <c r="BS453" i="7" s="1"/>
  <c r="BK453" i="7"/>
  <c r="BL453" i="7" s="1"/>
  <c r="BA453" i="7"/>
  <c r="BE453" i="7" s="1"/>
  <c r="AT453" i="7"/>
  <c r="AX453" i="7" s="1"/>
  <c r="AM453" i="7"/>
  <c r="AQ453" i="7" s="1"/>
  <c r="AI453" i="7"/>
  <c r="AJ453" i="7" s="1"/>
  <c r="AB453" i="7"/>
  <c r="AC453" i="7" s="1"/>
  <c r="R453" i="7"/>
  <c r="V453" i="7" s="1"/>
  <c r="K453" i="7"/>
  <c r="O453" i="7" s="1"/>
  <c r="G453" i="7"/>
  <c r="H453" i="7" s="1"/>
  <c r="BY452" i="7"/>
  <c r="BZ452" i="7" s="1"/>
  <c r="BR452" i="7"/>
  <c r="BS452" i="7" s="1"/>
  <c r="BK452" i="7"/>
  <c r="BL452" i="7" s="1"/>
  <c r="BA452" i="7"/>
  <c r="BE452" i="7" s="1"/>
  <c r="AT452" i="7"/>
  <c r="AX452" i="7" s="1"/>
  <c r="AM452" i="7"/>
  <c r="AQ452" i="7" s="1"/>
  <c r="AI452" i="7"/>
  <c r="AJ452" i="7" s="1"/>
  <c r="AB452" i="7"/>
  <c r="AC452" i="7" s="1"/>
  <c r="R452" i="7"/>
  <c r="V452" i="7" s="1"/>
  <c r="K452" i="7"/>
  <c r="O452" i="7" s="1"/>
  <c r="G452" i="7"/>
  <c r="H452" i="7" s="1"/>
  <c r="BY451" i="7"/>
  <c r="BR451" i="7"/>
  <c r="BK451" i="7"/>
  <c r="BA451" i="7"/>
  <c r="AT451" i="7"/>
  <c r="AM451" i="7"/>
  <c r="AI451" i="7"/>
  <c r="AB451" i="7"/>
  <c r="R451" i="7"/>
  <c r="K451" i="7"/>
  <c r="G451" i="7"/>
  <c r="BX447" i="7"/>
  <c r="BU447" i="7"/>
  <c r="BQ447" i="7"/>
  <c r="BN447" i="7"/>
  <c r="BJ447" i="7"/>
  <c r="BG447" i="7"/>
  <c r="BC447" i="7"/>
  <c r="AZ447" i="7"/>
  <c r="AV447" i="7"/>
  <c r="AS447" i="7"/>
  <c r="AO447" i="7"/>
  <c r="AL447" i="7"/>
  <c r="AH447" i="7"/>
  <c r="AE447" i="7"/>
  <c r="AA447" i="7"/>
  <c r="X447" i="7"/>
  <c r="T447" i="7"/>
  <c r="Q447" i="7"/>
  <c r="M447" i="7"/>
  <c r="J447" i="7"/>
  <c r="F447" i="7"/>
  <c r="C447" i="7"/>
  <c r="BY446" i="7"/>
  <c r="BV446" i="7"/>
  <c r="BR446" i="7"/>
  <c r="BO446" i="7"/>
  <c r="BS446" i="7" s="1"/>
  <c r="BK446" i="7"/>
  <c r="BH446" i="7"/>
  <c r="BD446" i="7"/>
  <c r="BA446" i="7"/>
  <c r="BE446" i="7" s="1"/>
  <c r="AW446" i="7"/>
  <c r="AT446" i="7"/>
  <c r="AP446" i="7"/>
  <c r="AM446" i="7"/>
  <c r="AQ446" i="7" s="1"/>
  <c r="AI446" i="7"/>
  <c r="AF446" i="7"/>
  <c r="AB446" i="7"/>
  <c r="Y446" i="7"/>
  <c r="AC446" i="7" s="1"/>
  <c r="U446" i="7"/>
  <c r="R446" i="7"/>
  <c r="N446" i="7"/>
  <c r="K446" i="7"/>
  <c r="O446" i="7" s="1"/>
  <c r="G446" i="7"/>
  <c r="D446" i="7"/>
  <c r="BY445" i="7"/>
  <c r="BV445" i="7"/>
  <c r="BZ445" i="7" s="1"/>
  <c r="BR445" i="7"/>
  <c r="BO445" i="7"/>
  <c r="BK445" i="7"/>
  <c r="BH445" i="7"/>
  <c r="BL445" i="7" s="1"/>
  <c r="BD445" i="7"/>
  <c r="BA445" i="7"/>
  <c r="AW445" i="7"/>
  <c r="AT445" i="7"/>
  <c r="AX445" i="7" s="1"/>
  <c r="AP445" i="7"/>
  <c r="AM445" i="7"/>
  <c r="AI445" i="7"/>
  <c r="AF445" i="7"/>
  <c r="AJ445" i="7" s="1"/>
  <c r="AB445" i="7"/>
  <c r="Y445" i="7"/>
  <c r="U445" i="7"/>
  <c r="R445" i="7"/>
  <c r="V445" i="7" s="1"/>
  <c r="N445" i="7"/>
  <c r="K445" i="7"/>
  <c r="G445" i="7"/>
  <c r="D445" i="7"/>
  <c r="H445" i="7" s="1"/>
  <c r="BY444" i="7"/>
  <c r="BV444" i="7"/>
  <c r="BR444" i="7"/>
  <c r="BO444" i="7"/>
  <c r="BS444" i="7" s="1"/>
  <c r="BK444" i="7"/>
  <c r="BH444" i="7"/>
  <c r="BD444" i="7"/>
  <c r="BA444" i="7"/>
  <c r="BE444" i="7" s="1"/>
  <c r="AW444" i="7"/>
  <c r="AT444" i="7"/>
  <c r="AP444" i="7"/>
  <c r="AM444" i="7"/>
  <c r="AQ444" i="7" s="1"/>
  <c r="AI444" i="7"/>
  <c r="AF444" i="7"/>
  <c r="AB444" i="7"/>
  <c r="Y444" i="7"/>
  <c r="AC444" i="7" s="1"/>
  <c r="U444" i="7"/>
  <c r="R444" i="7"/>
  <c r="N444" i="7"/>
  <c r="K444" i="7"/>
  <c r="O444" i="7" s="1"/>
  <c r="G444" i="7"/>
  <c r="D444" i="7"/>
  <c r="BY443" i="7"/>
  <c r="BV443" i="7"/>
  <c r="BZ443" i="7" s="1"/>
  <c r="BR443" i="7"/>
  <c r="BO443" i="7"/>
  <c r="BK443" i="7"/>
  <c r="BH443" i="7"/>
  <c r="BL443" i="7" s="1"/>
  <c r="BD443" i="7"/>
  <c r="BA443" i="7"/>
  <c r="AW443" i="7"/>
  <c r="AT443" i="7"/>
  <c r="AX443" i="7" s="1"/>
  <c r="AP443" i="7"/>
  <c r="AM443" i="7"/>
  <c r="AI443" i="7"/>
  <c r="AF443" i="7"/>
  <c r="AJ443" i="7" s="1"/>
  <c r="AB443" i="7"/>
  <c r="Y443" i="7"/>
  <c r="U443" i="7"/>
  <c r="R443" i="7"/>
  <c r="V443" i="7" s="1"/>
  <c r="N443" i="7"/>
  <c r="K443" i="7"/>
  <c r="G443" i="7"/>
  <c r="D443" i="7"/>
  <c r="H443" i="7" s="1"/>
  <c r="BY442" i="7"/>
  <c r="BV442" i="7"/>
  <c r="BR442" i="7"/>
  <c r="BO442" i="7"/>
  <c r="BS442" i="7" s="1"/>
  <c r="BK442" i="7"/>
  <c r="BH442" i="7"/>
  <c r="BD442" i="7"/>
  <c r="BA442" i="7"/>
  <c r="BE442" i="7" s="1"/>
  <c r="AW442" i="7"/>
  <c r="AT442" i="7"/>
  <c r="AP442" i="7"/>
  <c r="AM442" i="7"/>
  <c r="AQ442" i="7" s="1"/>
  <c r="AI442" i="7"/>
  <c r="AF442" i="7"/>
  <c r="AB442" i="7"/>
  <c r="Y442" i="7"/>
  <c r="AC442" i="7" s="1"/>
  <c r="U442" i="7"/>
  <c r="R442" i="7"/>
  <c r="N442" i="7"/>
  <c r="K442" i="7"/>
  <c r="O442" i="7" s="1"/>
  <c r="G442" i="7"/>
  <c r="D442" i="7"/>
  <c r="BY441" i="7"/>
  <c r="BV441" i="7"/>
  <c r="BZ441" i="7" s="1"/>
  <c r="BR441" i="7"/>
  <c r="BO441" i="7"/>
  <c r="BK441" i="7"/>
  <c r="BH441" i="7"/>
  <c r="BL441" i="7" s="1"/>
  <c r="BD441" i="7"/>
  <c r="BA441" i="7"/>
  <c r="AW441" i="7"/>
  <c r="AT441" i="7"/>
  <c r="AX441" i="7" s="1"/>
  <c r="AP441" i="7"/>
  <c r="AM441" i="7"/>
  <c r="AI441" i="7"/>
  <c r="AF441" i="7"/>
  <c r="AJ441" i="7" s="1"/>
  <c r="AB441" i="7"/>
  <c r="Y441" i="7"/>
  <c r="U441" i="7"/>
  <c r="R441" i="7"/>
  <c r="V441" i="7" s="1"/>
  <c r="N441" i="7"/>
  <c r="K441" i="7"/>
  <c r="G441" i="7"/>
  <c r="D441" i="7"/>
  <c r="H441" i="7" s="1"/>
  <c r="BY440" i="7"/>
  <c r="BV440" i="7"/>
  <c r="BR440" i="7"/>
  <c r="BO440" i="7"/>
  <c r="BS440" i="7" s="1"/>
  <c r="BK440" i="7"/>
  <c r="BH440" i="7"/>
  <c r="BD440" i="7"/>
  <c r="BA440" i="7"/>
  <c r="BE440" i="7" s="1"/>
  <c r="AW440" i="7"/>
  <c r="AT440" i="7"/>
  <c r="AP440" i="7"/>
  <c r="AM440" i="7"/>
  <c r="AQ440" i="7" s="1"/>
  <c r="AI440" i="7"/>
  <c r="AF440" i="7"/>
  <c r="AB440" i="7"/>
  <c r="Y440" i="7"/>
  <c r="AC440" i="7" s="1"/>
  <c r="U440" i="7"/>
  <c r="R440" i="7"/>
  <c r="N440" i="7"/>
  <c r="K440" i="7"/>
  <c r="O440" i="7" s="1"/>
  <c r="G440" i="7"/>
  <c r="D440" i="7"/>
  <c r="BY439" i="7"/>
  <c r="BV439" i="7"/>
  <c r="BZ439" i="7" s="1"/>
  <c r="BR439" i="7"/>
  <c r="BO439" i="7"/>
  <c r="BK439" i="7"/>
  <c r="BH439" i="7"/>
  <c r="BL439" i="7" s="1"/>
  <c r="BD439" i="7"/>
  <c r="BA439" i="7"/>
  <c r="AW439" i="7"/>
  <c r="AT439" i="7"/>
  <c r="AX439" i="7" s="1"/>
  <c r="AP439" i="7"/>
  <c r="AM439" i="7"/>
  <c r="AI439" i="7"/>
  <c r="AF439" i="7"/>
  <c r="AJ439" i="7" s="1"/>
  <c r="AB439" i="7"/>
  <c r="Y439" i="7"/>
  <c r="U439" i="7"/>
  <c r="R439" i="7"/>
  <c r="V439" i="7" s="1"/>
  <c r="N439" i="7"/>
  <c r="K439" i="7"/>
  <c r="G439" i="7"/>
  <c r="D439" i="7"/>
  <c r="H439" i="7" s="1"/>
  <c r="BY438" i="7"/>
  <c r="BV438" i="7"/>
  <c r="BR438" i="7"/>
  <c r="BO438" i="7"/>
  <c r="BK438" i="7"/>
  <c r="BH438" i="7"/>
  <c r="BD438" i="7"/>
  <c r="BA438" i="7"/>
  <c r="AW438" i="7"/>
  <c r="AT438" i="7"/>
  <c r="AP438" i="7"/>
  <c r="AM438" i="7"/>
  <c r="AI438" i="7"/>
  <c r="AF438" i="7"/>
  <c r="AB438" i="7"/>
  <c r="Y438" i="7"/>
  <c r="U438" i="7"/>
  <c r="R438" i="7"/>
  <c r="N438" i="7"/>
  <c r="K438" i="7"/>
  <c r="G438" i="7"/>
  <c r="D438" i="7"/>
  <c r="BX434" i="7"/>
  <c r="BU434" i="7"/>
  <c r="BQ434" i="7"/>
  <c r="BN434" i="7"/>
  <c r="BJ434" i="7"/>
  <c r="BG434" i="7"/>
  <c r="BC434" i="7"/>
  <c r="AZ434" i="7"/>
  <c r="AV434" i="7"/>
  <c r="AS434" i="7"/>
  <c r="AO434" i="7"/>
  <c r="AL434" i="7"/>
  <c r="AH434" i="7"/>
  <c r="AE434" i="7"/>
  <c r="AA434" i="7"/>
  <c r="X434" i="7"/>
  <c r="T434" i="7"/>
  <c r="Q434" i="7"/>
  <c r="M434" i="7"/>
  <c r="J434" i="7"/>
  <c r="F434" i="7"/>
  <c r="C434" i="7"/>
  <c r="BY433" i="7"/>
  <c r="BV433" i="7"/>
  <c r="BR433" i="7"/>
  <c r="BO433" i="7"/>
  <c r="BS433" i="7" s="1"/>
  <c r="BK433" i="7"/>
  <c r="BH433" i="7"/>
  <c r="BD433" i="7"/>
  <c r="BA433" i="7"/>
  <c r="BE433" i="7" s="1"/>
  <c r="AW433" i="7"/>
  <c r="AT433" i="7"/>
  <c r="AP433" i="7"/>
  <c r="AM433" i="7"/>
  <c r="AQ433" i="7" s="1"/>
  <c r="AI433" i="7"/>
  <c r="AF433" i="7"/>
  <c r="AB433" i="7"/>
  <c r="Y433" i="7"/>
  <c r="AC433" i="7" s="1"/>
  <c r="U433" i="7"/>
  <c r="R433" i="7"/>
  <c r="N433" i="7"/>
  <c r="K433" i="7"/>
  <c r="O433" i="7" s="1"/>
  <c r="G433" i="7"/>
  <c r="D433" i="7"/>
  <c r="BY432" i="7"/>
  <c r="BV432" i="7"/>
  <c r="BZ432" i="7" s="1"/>
  <c r="BR432" i="7"/>
  <c r="BO432" i="7"/>
  <c r="BK432" i="7"/>
  <c r="BH432" i="7"/>
  <c r="BL432" i="7" s="1"/>
  <c r="BD432" i="7"/>
  <c r="BA432" i="7"/>
  <c r="AW432" i="7"/>
  <c r="AT432" i="7"/>
  <c r="AX432" i="7" s="1"/>
  <c r="AP432" i="7"/>
  <c r="AM432" i="7"/>
  <c r="AI432" i="7"/>
  <c r="AF432" i="7"/>
  <c r="AJ432" i="7" s="1"/>
  <c r="AB432" i="7"/>
  <c r="Y432" i="7"/>
  <c r="U432" i="7"/>
  <c r="R432" i="7"/>
  <c r="V432" i="7" s="1"/>
  <c r="N432" i="7"/>
  <c r="K432" i="7"/>
  <c r="G432" i="7"/>
  <c r="D432" i="7"/>
  <c r="H432" i="7" s="1"/>
  <c r="BY431" i="7"/>
  <c r="BV431" i="7"/>
  <c r="BR431" i="7"/>
  <c r="BO431" i="7"/>
  <c r="BS431" i="7" s="1"/>
  <c r="BK431" i="7"/>
  <c r="BH431" i="7"/>
  <c r="BD431" i="7"/>
  <c r="BA431" i="7"/>
  <c r="BE431" i="7" s="1"/>
  <c r="AW431" i="7"/>
  <c r="AT431" i="7"/>
  <c r="AP431" i="7"/>
  <c r="AM431" i="7"/>
  <c r="AQ431" i="7" s="1"/>
  <c r="AI431" i="7"/>
  <c r="AF431" i="7"/>
  <c r="AB431" i="7"/>
  <c r="Y431" i="7"/>
  <c r="AC431" i="7" s="1"/>
  <c r="U431" i="7"/>
  <c r="R431" i="7"/>
  <c r="N431" i="7"/>
  <c r="K431" i="7"/>
  <c r="O431" i="7" s="1"/>
  <c r="G431" i="7"/>
  <c r="D431" i="7"/>
  <c r="BY430" i="7"/>
  <c r="BV430" i="7"/>
  <c r="BZ430" i="7" s="1"/>
  <c r="BR430" i="7"/>
  <c r="BO430" i="7"/>
  <c r="BK430" i="7"/>
  <c r="BH430" i="7"/>
  <c r="BL430" i="7" s="1"/>
  <c r="BD430" i="7"/>
  <c r="BA430" i="7"/>
  <c r="AW430" i="7"/>
  <c r="AT430" i="7"/>
  <c r="AX430" i="7" s="1"/>
  <c r="AP430" i="7"/>
  <c r="AM430" i="7"/>
  <c r="AI430" i="7"/>
  <c r="AF430" i="7"/>
  <c r="AJ430" i="7" s="1"/>
  <c r="AB430" i="7"/>
  <c r="Y430" i="7"/>
  <c r="U430" i="7"/>
  <c r="R430" i="7"/>
  <c r="V430" i="7" s="1"/>
  <c r="N430" i="7"/>
  <c r="K430" i="7"/>
  <c r="G430" i="7"/>
  <c r="D430" i="7"/>
  <c r="H430" i="7" s="1"/>
  <c r="BY429" i="7"/>
  <c r="BV429" i="7"/>
  <c r="BR429" i="7"/>
  <c r="BO429" i="7"/>
  <c r="BS429" i="7" s="1"/>
  <c r="BK429" i="7"/>
  <c r="BH429" i="7"/>
  <c r="BD429" i="7"/>
  <c r="BA429" i="7"/>
  <c r="BE429" i="7" s="1"/>
  <c r="AW429" i="7"/>
  <c r="AT429" i="7"/>
  <c r="AP429" i="7"/>
  <c r="AM429" i="7"/>
  <c r="AQ429" i="7" s="1"/>
  <c r="AI429" i="7"/>
  <c r="AF429" i="7"/>
  <c r="AB429" i="7"/>
  <c r="Y429" i="7"/>
  <c r="AC429" i="7" s="1"/>
  <c r="U429" i="7"/>
  <c r="R429" i="7"/>
  <c r="N429" i="7"/>
  <c r="K429" i="7"/>
  <c r="O429" i="7" s="1"/>
  <c r="G429" i="7"/>
  <c r="D429" i="7"/>
  <c r="BY428" i="7"/>
  <c r="BV428" i="7"/>
  <c r="BZ428" i="7" s="1"/>
  <c r="BR428" i="7"/>
  <c r="BO428" i="7"/>
  <c r="BK428" i="7"/>
  <c r="BH428" i="7"/>
  <c r="BL428" i="7" s="1"/>
  <c r="BD428" i="7"/>
  <c r="BA428" i="7"/>
  <c r="AW428" i="7"/>
  <c r="AT428" i="7"/>
  <c r="AX428" i="7" s="1"/>
  <c r="AP428" i="7"/>
  <c r="AM428" i="7"/>
  <c r="AI428" i="7"/>
  <c r="AF428" i="7"/>
  <c r="AJ428" i="7" s="1"/>
  <c r="AB428" i="7"/>
  <c r="Y428" i="7"/>
  <c r="U428" i="7"/>
  <c r="R428" i="7"/>
  <c r="V428" i="7" s="1"/>
  <c r="N428" i="7"/>
  <c r="K428" i="7"/>
  <c r="G428" i="7"/>
  <c r="D428" i="7"/>
  <c r="H428" i="7" s="1"/>
  <c r="BY427" i="7"/>
  <c r="BV427" i="7"/>
  <c r="BR427" i="7"/>
  <c r="BO427" i="7"/>
  <c r="BS427" i="7" s="1"/>
  <c r="BK427" i="7"/>
  <c r="BH427" i="7"/>
  <c r="BD427" i="7"/>
  <c r="BA427" i="7"/>
  <c r="BE427" i="7" s="1"/>
  <c r="AW427" i="7"/>
  <c r="AT427" i="7"/>
  <c r="AP427" i="7"/>
  <c r="AM427" i="7"/>
  <c r="AQ427" i="7" s="1"/>
  <c r="AI427" i="7"/>
  <c r="AF427" i="7"/>
  <c r="AB427" i="7"/>
  <c r="Y427" i="7"/>
  <c r="AC427" i="7" s="1"/>
  <c r="U427" i="7"/>
  <c r="R427" i="7"/>
  <c r="N427" i="7"/>
  <c r="K427" i="7"/>
  <c r="O427" i="7" s="1"/>
  <c r="G427" i="7"/>
  <c r="D427" i="7"/>
  <c r="BY426" i="7"/>
  <c r="BV426" i="7"/>
  <c r="BZ426" i="7" s="1"/>
  <c r="BR426" i="7"/>
  <c r="BO426" i="7"/>
  <c r="BK426" i="7"/>
  <c r="BH426" i="7"/>
  <c r="BL426" i="7" s="1"/>
  <c r="BD426" i="7"/>
  <c r="BA426" i="7"/>
  <c r="AW426" i="7"/>
  <c r="AT426" i="7"/>
  <c r="AX426" i="7" s="1"/>
  <c r="AP426" i="7"/>
  <c r="AM426" i="7"/>
  <c r="AI426" i="7"/>
  <c r="AF426" i="7"/>
  <c r="AJ426" i="7" s="1"/>
  <c r="AB426" i="7"/>
  <c r="Y426" i="7"/>
  <c r="U426" i="7"/>
  <c r="R426" i="7"/>
  <c r="V426" i="7" s="1"/>
  <c r="N426" i="7"/>
  <c r="K426" i="7"/>
  <c r="G426" i="7"/>
  <c r="D426" i="7"/>
  <c r="H426" i="7" s="1"/>
  <c r="BY425" i="7"/>
  <c r="BV425" i="7"/>
  <c r="BR425" i="7"/>
  <c r="BO425" i="7"/>
  <c r="BS425" i="7" s="1"/>
  <c r="BK425" i="7"/>
  <c r="BH425" i="7"/>
  <c r="BD425" i="7"/>
  <c r="BA425" i="7"/>
  <c r="BE425" i="7" s="1"/>
  <c r="AW425" i="7"/>
  <c r="AT425" i="7"/>
  <c r="AP425" i="7"/>
  <c r="AM425" i="7"/>
  <c r="AQ425" i="7" s="1"/>
  <c r="AI425" i="7"/>
  <c r="AF425" i="7"/>
  <c r="AB425" i="7"/>
  <c r="Y425" i="7"/>
  <c r="AC425" i="7" s="1"/>
  <c r="U425" i="7"/>
  <c r="R425" i="7"/>
  <c r="N425" i="7"/>
  <c r="K425" i="7"/>
  <c r="O425" i="7" s="1"/>
  <c r="G425" i="7"/>
  <c r="D425" i="7"/>
  <c r="BX420" i="7"/>
  <c r="BU420" i="7"/>
  <c r="BQ420" i="7"/>
  <c r="BN420" i="7"/>
  <c r="BJ420" i="7"/>
  <c r="BG420" i="7"/>
  <c r="BC420" i="7"/>
  <c r="AZ420" i="7"/>
  <c r="AV420" i="7"/>
  <c r="AS420" i="7"/>
  <c r="AO420" i="7"/>
  <c r="AL420" i="7"/>
  <c r="AH420" i="7"/>
  <c r="AE420" i="7"/>
  <c r="AA420" i="7"/>
  <c r="X420" i="7"/>
  <c r="T420" i="7"/>
  <c r="Q420" i="7"/>
  <c r="M420" i="7"/>
  <c r="J420" i="7"/>
  <c r="F420" i="7"/>
  <c r="C420" i="7"/>
  <c r="BY419" i="7"/>
  <c r="BV419" i="7"/>
  <c r="BR419" i="7"/>
  <c r="BO419" i="7"/>
  <c r="BS419" i="7" s="1"/>
  <c r="BK419" i="7"/>
  <c r="BH419" i="7"/>
  <c r="BD419" i="7"/>
  <c r="BA419" i="7"/>
  <c r="BE419" i="7" s="1"/>
  <c r="AW419" i="7"/>
  <c r="AT419" i="7"/>
  <c r="AP419" i="7"/>
  <c r="AM419" i="7"/>
  <c r="AQ419" i="7" s="1"/>
  <c r="AI419" i="7"/>
  <c r="AF419" i="7"/>
  <c r="AB419" i="7"/>
  <c r="Y419" i="7"/>
  <c r="AC419" i="7" s="1"/>
  <c r="U419" i="7"/>
  <c r="R419" i="7"/>
  <c r="N419" i="7"/>
  <c r="K419" i="7"/>
  <c r="O419" i="7" s="1"/>
  <c r="G419" i="7"/>
  <c r="D419" i="7"/>
  <c r="BY418" i="7"/>
  <c r="BV418" i="7"/>
  <c r="BZ418" i="7" s="1"/>
  <c r="BR418" i="7"/>
  <c r="BO418" i="7"/>
  <c r="BK418" i="7"/>
  <c r="BH418" i="7"/>
  <c r="BL418" i="7" s="1"/>
  <c r="BD418" i="7"/>
  <c r="BA418" i="7"/>
  <c r="AW418" i="7"/>
  <c r="AT418" i="7"/>
  <c r="AX418" i="7" s="1"/>
  <c r="AP418" i="7"/>
  <c r="AM418" i="7"/>
  <c r="AI418" i="7"/>
  <c r="AF418" i="7"/>
  <c r="AJ418" i="7" s="1"/>
  <c r="AB418" i="7"/>
  <c r="Y418" i="7"/>
  <c r="U418" i="7"/>
  <c r="R418" i="7"/>
  <c r="V418" i="7" s="1"/>
  <c r="N418" i="7"/>
  <c r="K418" i="7"/>
  <c r="G418" i="7"/>
  <c r="D418" i="7"/>
  <c r="H418" i="7" s="1"/>
  <c r="BY417" i="7"/>
  <c r="BV417" i="7"/>
  <c r="BR417" i="7"/>
  <c r="BO417" i="7"/>
  <c r="BS417" i="7" s="1"/>
  <c r="BK417" i="7"/>
  <c r="BH417" i="7"/>
  <c r="BD417" i="7"/>
  <c r="BA417" i="7"/>
  <c r="BE417" i="7" s="1"/>
  <c r="AW417" i="7"/>
  <c r="AT417" i="7"/>
  <c r="AP417" i="7"/>
  <c r="AM417" i="7"/>
  <c r="AQ417" i="7" s="1"/>
  <c r="AI417" i="7"/>
  <c r="AF417" i="7"/>
  <c r="AB417" i="7"/>
  <c r="Y417" i="7"/>
  <c r="AC417" i="7" s="1"/>
  <c r="U417" i="7"/>
  <c r="R417" i="7"/>
  <c r="N417" i="7"/>
  <c r="K417" i="7"/>
  <c r="O417" i="7" s="1"/>
  <c r="G417" i="7"/>
  <c r="D417" i="7"/>
  <c r="BY416" i="7"/>
  <c r="BV416" i="7"/>
  <c r="BZ416" i="7" s="1"/>
  <c r="BR416" i="7"/>
  <c r="BO416" i="7"/>
  <c r="BK416" i="7"/>
  <c r="BH416" i="7"/>
  <c r="BL416" i="7" s="1"/>
  <c r="BD416" i="7"/>
  <c r="BA416" i="7"/>
  <c r="AW416" i="7"/>
  <c r="AT416" i="7"/>
  <c r="AX416" i="7" s="1"/>
  <c r="AP416" i="7"/>
  <c r="AM416" i="7"/>
  <c r="AI416" i="7"/>
  <c r="AF416" i="7"/>
  <c r="AJ416" i="7" s="1"/>
  <c r="AB416" i="7"/>
  <c r="Y416" i="7"/>
  <c r="U416" i="7"/>
  <c r="R416" i="7"/>
  <c r="V416" i="7" s="1"/>
  <c r="N416" i="7"/>
  <c r="K416" i="7"/>
  <c r="G416" i="7"/>
  <c r="D416" i="7"/>
  <c r="H416" i="7" s="1"/>
  <c r="BY415" i="7"/>
  <c r="BV415" i="7"/>
  <c r="BR415" i="7"/>
  <c r="BO415" i="7"/>
  <c r="BS415" i="7" s="1"/>
  <c r="BK415" i="7"/>
  <c r="BH415" i="7"/>
  <c r="BD415" i="7"/>
  <c r="BA415" i="7"/>
  <c r="BE415" i="7" s="1"/>
  <c r="AW415" i="7"/>
  <c r="AT415" i="7"/>
  <c r="AP415" i="7"/>
  <c r="AM415" i="7"/>
  <c r="AQ415" i="7" s="1"/>
  <c r="AI415" i="7"/>
  <c r="AF415" i="7"/>
  <c r="AB415" i="7"/>
  <c r="Y415" i="7"/>
  <c r="AC415" i="7" s="1"/>
  <c r="U415" i="7"/>
  <c r="R415" i="7"/>
  <c r="N415" i="7"/>
  <c r="K415" i="7"/>
  <c r="O415" i="7" s="1"/>
  <c r="G415" i="7"/>
  <c r="D415" i="7"/>
  <c r="BY414" i="7"/>
  <c r="BV414" i="7"/>
  <c r="BZ414" i="7" s="1"/>
  <c r="BR414" i="7"/>
  <c r="BO414" i="7"/>
  <c r="BK414" i="7"/>
  <c r="BH414" i="7"/>
  <c r="BL414" i="7" s="1"/>
  <c r="BD414" i="7"/>
  <c r="BA414" i="7"/>
  <c r="AW414" i="7"/>
  <c r="AT414" i="7"/>
  <c r="AX414" i="7" s="1"/>
  <c r="AP414" i="7"/>
  <c r="AM414" i="7"/>
  <c r="AI414" i="7"/>
  <c r="AF414" i="7"/>
  <c r="AJ414" i="7" s="1"/>
  <c r="AB414" i="7"/>
  <c r="Y414" i="7"/>
  <c r="U414" i="7"/>
  <c r="R414" i="7"/>
  <c r="V414" i="7" s="1"/>
  <c r="N414" i="7"/>
  <c r="K414" i="7"/>
  <c r="G414" i="7"/>
  <c r="D414" i="7"/>
  <c r="H414" i="7" s="1"/>
  <c r="BY413" i="7"/>
  <c r="BV413" i="7"/>
  <c r="BR413" i="7"/>
  <c r="BO413" i="7"/>
  <c r="BS413" i="7" s="1"/>
  <c r="BK413" i="7"/>
  <c r="BH413" i="7"/>
  <c r="BD413" i="7"/>
  <c r="BA413" i="7"/>
  <c r="BE413" i="7" s="1"/>
  <c r="AW413" i="7"/>
  <c r="AT413" i="7"/>
  <c r="AP413" i="7"/>
  <c r="AM413" i="7"/>
  <c r="AQ413" i="7" s="1"/>
  <c r="AI413" i="7"/>
  <c r="AF413" i="7"/>
  <c r="AB413" i="7"/>
  <c r="Y413" i="7"/>
  <c r="AC413" i="7" s="1"/>
  <c r="U413" i="7"/>
  <c r="R413" i="7"/>
  <c r="N413" i="7"/>
  <c r="K413" i="7"/>
  <c r="O413" i="7" s="1"/>
  <c r="G413" i="7"/>
  <c r="D413" i="7"/>
  <c r="BY412" i="7"/>
  <c r="BV412" i="7"/>
  <c r="BZ412" i="7" s="1"/>
  <c r="BR412" i="7"/>
  <c r="BO412" i="7"/>
  <c r="BK412" i="7"/>
  <c r="BH412" i="7"/>
  <c r="BL412" i="7" s="1"/>
  <c r="BD412" i="7"/>
  <c r="BA412" i="7"/>
  <c r="AW412" i="7"/>
  <c r="AT412" i="7"/>
  <c r="AX412" i="7" s="1"/>
  <c r="AP412" i="7"/>
  <c r="AM412" i="7"/>
  <c r="AI412" i="7"/>
  <c r="AF412" i="7"/>
  <c r="AJ412" i="7" s="1"/>
  <c r="AB412" i="7"/>
  <c r="Y412" i="7"/>
  <c r="U412" i="7"/>
  <c r="R412" i="7"/>
  <c r="V412" i="7" s="1"/>
  <c r="N412" i="7"/>
  <c r="K412" i="7"/>
  <c r="G412" i="7"/>
  <c r="D412" i="7"/>
  <c r="H412" i="7" s="1"/>
  <c r="BY411" i="7"/>
  <c r="BV411" i="7"/>
  <c r="BR411" i="7"/>
  <c r="BO411" i="7"/>
  <c r="BS411" i="7" s="1"/>
  <c r="BK411" i="7"/>
  <c r="BH411" i="7"/>
  <c r="BD411" i="7"/>
  <c r="BA411" i="7"/>
  <c r="BE411" i="7" s="1"/>
  <c r="AW411" i="7"/>
  <c r="AT411" i="7"/>
  <c r="AP411" i="7"/>
  <c r="AM411" i="7"/>
  <c r="AQ411" i="7" s="1"/>
  <c r="AI411" i="7"/>
  <c r="AF411" i="7"/>
  <c r="AB411" i="7"/>
  <c r="Y411" i="7"/>
  <c r="AC411" i="7" s="1"/>
  <c r="U411" i="7"/>
  <c r="R411" i="7"/>
  <c r="N411" i="7"/>
  <c r="K411" i="7"/>
  <c r="O411" i="7" s="1"/>
  <c r="G411" i="7"/>
  <c r="D411" i="7"/>
  <c r="BX407" i="7"/>
  <c r="BU407" i="7"/>
  <c r="BQ407" i="7"/>
  <c r="BN407" i="7"/>
  <c r="BJ407" i="7"/>
  <c r="BG407" i="7"/>
  <c r="BC407" i="7"/>
  <c r="AZ407" i="7"/>
  <c r="AV407" i="7"/>
  <c r="AS407" i="7"/>
  <c r="AO407" i="7"/>
  <c r="AL407" i="7"/>
  <c r="AH407" i="7"/>
  <c r="AE407" i="7"/>
  <c r="AA407" i="7"/>
  <c r="X407" i="7"/>
  <c r="T407" i="7"/>
  <c r="Q407" i="7"/>
  <c r="M407" i="7"/>
  <c r="J407" i="7"/>
  <c r="F407" i="7"/>
  <c r="C407" i="7"/>
  <c r="BY406" i="7"/>
  <c r="BV406" i="7"/>
  <c r="BR406" i="7"/>
  <c r="BO406" i="7"/>
  <c r="BS406" i="7" s="1"/>
  <c r="BK406" i="7"/>
  <c r="BH406" i="7"/>
  <c r="BD406" i="7"/>
  <c r="BA406" i="7"/>
  <c r="BE406" i="7" s="1"/>
  <c r="AW406" i="7"/>
  <c r="AT406" i="7"/>
  <c r="AP406" i="7"/>
  <c r="AM406" i="7"/>
  <c r="AQ406" i="7" s="1"/>
  <c r="AI406" i="7"/>
  <c r="AF406" i="7"/>
  <c r="AB406" i="7"/>
  <c r="Y406" i="7"/>
  <c r="AC406" i="7" s="1"/>
  <c r="U406" i="7"/>
  <c r="R406" i="7"/>
  <c r="N406" i="7"/>
  <c r="K406" i="7"/>
  <c r="O406" i="7" s="1"/>
  <c r="G406" i="7"/>
  <c r="D406" i="7"/>
  <c r="BY405" i="7"/>
  <c r="BV405" i="7"/>
  <c r="BZ405" i="7" s="1"/>
  <c r="BR405" i="7"/>
  <c r="BO405" i="7"/>
  <c r="BK405" i="7"/>
  <c r="BH405" i="7"/>
  <c r="BL405" i="7" s="1"/>
  <c r="BD405" i="7"/>
  <c r="BA405" i="7"/>
  <c r="AW405" i="7"/>
  <c r="AT405" i="7"/>
  <c r="AX405" i="7" s="1"/>
  <c r="AP405" i="7"/>
  <c r="AM405" i="7"/>
  <c r="AI405" i="7"/>
  <c r="AF405" i="7"/>
  <c r="AJ405" i="7" s="1"/>
  <c r="AB405" i="7"/>
  <c r="Y405" i="7"/>
  <c r="U405" i="7"/>
  <c r="R405" i="7"/>
  <c r="V405" i="7" s="1"/>
  <c r="N405" i="7"/>
  <c r="K405" i="7"/>
  <c r="G405" i="7"/>
  <c r="D405" i="7"/>
  <c r="H405" i="7" s="1"/>
  <c r="BY404" i="7"/>
  <c r="BV404" i="7"/>
  <c r="BR404" i="7"/>
  <c r="BO404" i="7"/>
  <c r="BS404" i="7" s="1"/>
  <c r="BK404" i="7"/>
  <c r="BH404" i="7"/>
  <c r="BD404" i="7"/>
  <c r="BA404" i="7"/>
  <c r="BE404" i="7" s="1"/>
  <c r="AW404" i="7"/>
  <c r="AT404" i="7"/>
  <c r="AP404" i="7"/>
  <c r="AM404" i="7"/>
  <c r="AQ404" i="7" s="1"/>
  <c r="AI404" i="7"/>
  <c r="AF404" i="7"/>
  <c r="AB404" i="7"/>
  <c r="Y404" i="7"/>
  <c r="AC404" i="7" s="1"/>
  <c r="U404" i="7"/>
  <c r="R404" i="7"/>
  <c r="N404" i="7"/>
  <c r="K404" i="7"/>
  <c r="O404" i="7" s="1"/>
  <c r="G404" i="7"/>
  <c r="D404" i="7"/>
  <c r="BY403" i="7"/>
  <c r="BV403" i="7"/>
  <c r="BZ403" i="7" s="1"/>
  <c r="BR403" i="7"/>
  <c r="BO403" i="7"/>
  <c r="BK403" i="7"/>
  <c r="BH403" i="7"/>
  <c r="BL403" i="7" s="1"/>
  <c r="BD403" i="7"/>
  <c r="BA403" i="7"/>
  <c r="AW403" i="7"/>
  <c r="AT403" i="7"/>
  <c r="AX403" i="7" s="1"/>
  <c r="AP403" i="7"/>
  <c r="AM403" i="7"/>
  <c r="AI403" i="7"/>
  <c r="AF403" i="7"/>
  <c r="AJ403" i="7" s="1"/>
  <c r="AB403" i="7"/>
  <c r="Y403" i="7"/>
  <c r="U403" i="7"/>
  <c r="R403" i="7"/>
  <c r="V403" i="7" s="1"/>
  <c r="N403" i="7"/>
  <c r="K403" i="7"/>
  <c r="G403" i="7"/>
  <c r="D403" i="7"/>
  <c r="H403" i="7" s="1"/>
  <c r="BY402" i="7"/>
  <c r="BV402" i="7"/>
  <c r="BR402" i="7"/>
  <c r="BO402" i="7"/>
  <c r="BS402" i="7" s="1"/>
  <c r="BK402" i="7"/>
  <c r="BH402" i="7"/>
  <c r="BD402" i="7"/>
  <c r="BA402" i="7"/>
  <c r="BE402" i="7" s="1"/>
  <c r="AW402" i="7"/>
  <c r="AT402" i="7"/>
  <c r="AP402" i="7"/>
  <c r="AM402" i="7"/>
  <c r="AQ402" i="7" s="1"/>
  <c r="AI402" i="7"/>
  <c r="AF402" i="7"/>
  <c r="AB402" i="7"/>
  <c r="Y402" i="7"/>
  <c r="AC402" i="7" s="1"/>
  <c r="U402" i="7"/>
  <c r="R402" i="7"/>
  <c r="N402" i="7"/>
  <c r="K402" i="7"/>
  <c r="O402" i="7" s="1"/>
  <c r="G402" i="7"/>
  <c r="D402" i="7"/>
  <c r="BY401" i="7"/>
  <c r="BV401" i="7"/>
  <c r="BZ401" i="7" s="1"/>
  <c r="BR401" i="7"/>
  <c r="BO401" i="7"/>
  <c r="BK401" i="7"/>
  <c r="BH401" i="7"/>
  <c r="BL401" i="7" s="1"/>
  <c r="BD401" i="7"/>
  <c r="BA401" i="7"/>
  <c r="AW401" i="7"/>
  <c r="AT401" i="7"/>
  <c r="AX401" i="7" s="1"/>
  <c r="AP401" i="7"/>
  <c r="AM401" i="7"/>
  <c r="AI401" i="7"/>
  <c r="AF401" i="7"/>
  <c r="AJ401" i="7" s="1"/>
  <c r="AB401" i="7"/>
  <c r="Y401" i="7"/>
  <c r="U401" i="7"/>
  <c r="R401" i="7"/>
  <c r="V401" i="7" s="1"/>
  <c r="N401" i="7"/>
  <c r="K401" i="7"/>
  <c r="G401" i="7"/>
  <c r="D401" i="7"/>
  <c r="H401" i="7" s="1"/>
  <c r="BY400" i="7"/>
  <c r="BV400" i="7"/>
  <c r="BR400" i="7"/>
  <c r="BO400" i="7"/>
  <c r="BS400" i="7" s="1"/>
  <c r="BK400" i="7"/>
  <c r="BH400" i="7"/>
  <c r="BD400" i="7"/>
  <c r="BA400" i="7"/>
  <c r="BE400" i="7" s="1"/>
  <c r="AW400" i="7"/>
  <c r="AT400" i="7"/>
  <c r="AP400" i="7"/>
  <c r="AM400" i="7"/>
  <c r="AQ400" i="7" s="1"/>
  <c r="AI400" i="7"/>
  <c r="AF400" i="7"/>
  <c r="AB400" i="7"/>
  <c r="Y400" i="7"/>
  <c r="AC400" i="7" s="1"/>
  <c r="U400" i="7"/>
  <c r="R400" i="7"/>
  <c r="N400" i="7"/>
  <c r="K400" i="7"/>
  <c r="O400" i="7" s="1"/>
  <c r="G400" i="7"/>
  <c r="D400" i="7"/>
  <c r="BY399" i="7"/>
  <c r="BV399" i="7"/>
  <c r="BZ399" i="7" s="1"/>
  <c r="BR399" i="7"/>
  <c r="BO399" i="7"/>
  <c r="BK399" i="7"/>
  <c r="BH399" i="7"/>
  <c r="BL399" i="7" s="1"/>
  <c r="BD399" i="7"/>
  <c r="BA399" i="7"/>
  <c r="AW399" i="7"/>
  <c r="AT399" i="7"/>
  <c r="AX399" i="7" s="1"/>
  <c r="AP399" i="7"/>
  <c r="AM399" i="7"/>
  <c r="AI399" i="7"/>
  <c r="AF399" i="7"/>
  <c r="AJ399" i="7" s="1"/>
  <c r="AB399" i="7"/>
  <c r="Y399" i="7"/>
  <c r="U399" i="7"/>
  <c r="R399" i="7"/>
  <c r="V399" i="7" s="1"/>
  <c r="N399" i="7"/>
  <c r="K399" i="7"/>
  <c r="G399" i="7"/>
  <c r="D399" i="7"/>
  <c r="H399" i="7" s="1"/>
  <c r="BY398" i="7"/>
  <c r="BV398" i="7"/>
  <c r="BR398" i="7"/>
  <c r="BO398" i="7"/>
  <c r="BS398" i="7" s="1"/>
  <c r="BK398" i="7"/>
  <c r="BH398" i="7"/>
  <c r="BD398" i="7"/>
  <c r="BA398" i="7"/>
  <c r="BE398" i="7" s="1"/>
  <c r="AW398" i="7"/>
  <c r="AT398" i="7"/>
  <c r="AP398" i="7"/>
  <c r="AM398" i="7"/>
  <c r="AQ398" i="7" s="1"/>
  <c r="AI398" i="7"/>
  <c r="AF398" i="7"/>
  <c r="AB398" i="7"/>
  <c r="Y398" i="7"/>
  <c r="AC398" i="7" s="1"/>
  <c r="U398" i="7"/>
  <c r="R398" i="7"/>
  <c r="N398" i="7"/>
  <c r="K398" i="7"/>
  <c r="O398" i="7" s="1"/>
  <c r="G398" i="7"/>
  <c r="D398" i="7"/>
  <c r="BX394" i="7"/>
  <c r="BU394" i="7"/>
  <c r="BQ394" i="7"/>
  <c r="BN394" i="7"/>
  <c r="BJ394" i="7"/>
  <c r="BG394" i="7"/>
  <c r="BC394" i="7"/>
  <c r="AZ394" i="7"/>
  <c r="AV394" i="7"/>
  <c r="AS394" i="7"/>
  <c r="AO394" i="7"/>
  <c r="AL394" i="7"/>
  <c r="AH394" i="7"/>
  <c r="AE394" i="7"/>
  <c r="AA394" i="7"/>
  <c r="X394" i="7"/>
  <c r="T394" i="7"/>
  <c r="Q394" i="7"/>
  <c r="M394" i="7"/>
  <c r="J394" i="7"/>
  <c r="F394" i="7"/>
  <c r="C394" i="7"/>
  <c r="BY393" i="7"/>
  <c r="BV393" i="7"/>
  <c r="BR393" i="7"/>
  <c r="BO393" i="7"/>
  <c r="BS393" i="7" s="1"/>
  <c r="BK393" i="7"/>
  <c r="BH393" i="7"/>
  <c r="BD393" i="7"/>
  <c r="BA393" i="7"/>
  <c r="BE393" i="7" s="1"/>
  <c r="AW393" i="7"/>
  <c r="AT393" i="7"/>
  <c r="AP393" i="7"/>
  <c r="AM393" i="7"/>
  <c r="AQ393" i="7" s="1"/>
  <c r="AI393" i="7"/>
  <c r="AF393" i="7"/>
  <c r="AB393" i="7"/>
  <c r="Y393" i="7"/>
  <c r="AC393" i="7" s="1"/>
  <c r="U393" i="7"/>
  <c r="R393" i="7"/>
  <c r="N393" i="7"/>
  <c r="K393" i="7"/>
  <c r="O393" i="7" s="1"/>
  <c r="G393" i="7"/>
  <c r="D393" i="7"/>
  <c r="BY392" i="7"/>
  <c r="BV392" i="7"/>
  <c r="BZ392" i="7" s="1"/>
  <c r="BR392" i="7"/>
  <c r="BO392" i="7"/>
  <c r="BK392" i="7"/>
  <c r="BH392" i="7"/>
  <c r="BL392" i="7" s="1"/>
  <c r="BD392" i="7"/>
  <c r="BA392" i="7"/>
  <c r="AW392" i="7"/>
  <c r="AT392" i="7"/>
  <c r="AX392" i="7" s="1"/>
  <c r="AP392" i="7"/>
  <c r="AM392" i="7"/>
  <c r="AI392" i="7"/>
  <c r="AF392" i="7"/>
  <c r="AJ392" i="7" s="1"/>
  <c r="AB392" i="7"/>
  <c r="Y392" i="7"/>
  <c r="U392" i="7"/>
  <c r="R392" i="7"/>
  <c r="V392" i="7" s="1"/>
  <c r="N392" i="7"/>
  <c r="K392" i="7"/>
  <c r="G392" i="7"/>
  <c r="D392" i="7"/>
  <c r="H392" i="7" s="1"/>
  <c r="BY391" i="7"/>
  <c r="BV391" i="7"/>
  <c r="BR391" i="7"/>
  <c r="BO391" i="7"/>
  <c r="BS391" i="7" s="1"/>
  <c r="BK391" i="7"/>
  <c r="BH391" i="7"/>
  <c r="BD391" i="7"/>
  <c r="BA391" i="7"/>
  <c r="BE391" i="7" s="1"/>
  <c r="AW391" i="7"/>
  <c r="AT391" i="7"/>
  <c r="AP391" i="7"/>
  <c r="AM391" i="7"/>
  <c r="AQ391" i="7" s="1"/>
  <c r="AI391" i="7"/>
  <c r="AF391" i="7"/>
  <c r="AB391" i="7"/>
  <c r="Y391" i="7"/>
  <c r="AC391" i="7" s="1"/>
  <c r="U391" i="7"/>
  <c r="R391" i="7"/>
  <c r="N391" i="7"/>
  <c r="K391" i="7"/>
  <c r="O391" i="7" s="1"/>
  <c r="G391" i="7"/>
  <c r="D391" i="7"/>
  <c r="BY390" i="7"/>
  <c r="BV390" i="7"/>
  <c r="BZ390" i="7" s="1"/>
  <c r="BR390" i="7"/>
  <c r="BO390" i="7"/>
  <c r="BK390" i="7"/>
  <c r="BH390" i="7"/>
  <c r="BL390" i="7" s="1"/>
  <c r="BD390" i="7"/>
  <c r="BA390" i="7"/>
  <c r="AW390" i="7"/>
  <c r="AT390" i="7"/>
  <c r="AX390" i="7" s="1"/>
  <c r="AP390" i="7"/>
  <c r="AM390" i="7"/>
  <c r="AI390" i="7"/>
  <c r="AF390" i="7"/>
  <c r="AJ390" i="7" s="1"/>
  <c r="AB390" i="7"/>
  <c r="Y390" i="7"/>
  <c r="U390" i="7"/>
  <c r="R390" i="7"/>
  <c r="V390" i="7" s="1"/>
  <c r="N390" i="7"/>
  <c r="K390" i="7"/>
  <c r="G390" i="7"/>
  <c r="D390" i="7"/>
  <c r="H390" i="7" s="1"/>
  <c r="BY389" i="7"/>
  <c r="BV389" i="7"/>
  <c r="BR389" i="7"/>
  <c r="BO389" i="7"/>
  <c r="BS389" i="7" s="1"/>
  <c r="BK389" i="7"/>
  <c r="BH389" i="7"/>
  <c r="BD389" i="7"/>
  <c r="BA389" i="7"/>
  <c r="BE389" i="7" s="1"/>
  <c r="AW389" i="7"/>
  <c r="AT389" i="7"/>
  <c r="AP389" i="7"/>
  <c r="AM389" i="7"/>
  <c r="AI389" i="7"/>
  <c r="AF389" i="7"/>
  <c r="AB389" i="7"/>
  <c r="Y389" i="7"/>
  <c r="AC389" i="7" s="1"/>
  <c r="U389" i="7"/>
  <c r="R389" i="7"/>
  <c r="N389" i="7"/>
  <c r="K389" i="7"/>
  <c r="O389" i="7" s="1"/>
  <c r="G389" i="7"/>
  <c r="D389" i="7"/>
  <c r="BY388" i="7"/>
  <c r="BV388" i="7"/>
  <c r="BR388" i="7"/>
  <c r="BO388" i="7"/>
  <c r="BK388" i="7"/>
  <c r="BH388" i="7"/>
  <c r="BL388" i="7" s="1"/>
  <c r="BD388" i="7"/>
  <c r="BA388" i="7"/>
  <c r="AW388" i="7"/>
  <c r="AT388" i="7"/>
  <c r="AX388" i="7" s="1"/>
  <c r="AP388" i="7"/>
  <c r="AM388" i="7"/>
  <c r="AI388" i="7"/>
  <c r="AF388" i="7"/>
  <c r="AB388" i="7"/>
  <c r="Y388" i="7"/>
  <c r="U388" i="7"/>
  <c r="R388" i="7"/>
  <c r="V388" i="7" s="1"/>
  <c r="N388" i="7"/>
  <c r="K388" i="7"/>
  <c r="G388" i="7"/>
  <c r="D388" i="7"/>
  <c r="H388" i="7" s="1"/>
  <c r="BY387" i="7"/>
  <c r="BV387" i="7"/>
  <c r="BR387" i="7"/>
  <c r="BO387" i="7"/>
  <c r="BK387" i="7"/>
  <c r="BH387" i="7"/>
  <c r="BD387" i="7"/>
  <c r="BA387" i="7"/>
  <c r="BE387" i="7" s="1"/>
  <c r="AW387" i="7"/>
  <c r="AT387" i="7"/>
  <c r="AP387" i="7"/>
  <c r="AM387" i="7"/>
  <c r="AQ387" i="7" s="1"/>
  <c r="AI387" i="7"/>
  <c r="AF387" i="7"/>
  <c r="AB387" i="7"/>
  <c r="Y387" i="7"/>
  <c r="U387" i="7"/>
  <c r="R387" i="7"/>
  <c r="N387" i="7"/>
  <c r="K387" i="7"/>
  <c r="O387" i="7" s="1"/>
  <c r="G387" i="7"/>
  <c r="D387" i="7"/>
  <c r="BY386" i="7"/>
  <c r="BV386" i="7"/>
  <c r="BZ386" i="7" s="1"/>
  <c r="BR386" i="7"/>
  <c r="BO386" i="7"/>
  <c r="BK386" i="7"/>
  <c r="BH386" i="7"/>
  <c r="BD386" i="7"/>
  <c r="BA386" i="7"/>
  <c r="AW386" i="7"/>
  <c r="AT386" i="7"/>
  <c r="AX386" i="7" s="1"/>
  <c r="AP386" i="7"/>
  <c r="AM386" i="7"/>
  <c r="AI386" i="7"/>
  <c r="AF386" i="7"/>
  <c r="AJ386" i="7" s="1"/>
  <c r="AB386" i="7"/>
  <c r="Y386" i="7"/>
  <c r="U386" i="7"/>
  <c r="R386" i="7"/>
  <c r="N386" i="7"/>
  <c r="K386" i="7"/>
  <c r="G386" i="7"/>
  <c r="D386" i="7"/>
  <c r="H386" i="7" s="1"/>
  <c r="BY385" i="7"/>
  <c r="BV385" i="7"/>
  <c r="BR385" i="7"/>
  <c r="BO385" i="7"/>
  <c r="BS385" i="7" s="1"/>
  <c r="BK385" i="7"/>
  <c r="BH385" i="7"/>
  <c r="BD385" i="7"/>
  <c r="BA385" i="7"/>
  <c r="AW385" i="7"/>
  <c r="AT385" i="7"/>
  <c r="AP385" i="7"/>
  <c r="AM385" i="7"/>
  <c r="AQ385" i="7" s="1"/>
  <c r="AI385" i="7"/>
  <c r="AF385" i="7"/>
  <c r="AB385" i="7"/>
  <c r="Y385" i="7"/>
  <c r="AC385" i="7" s="1"/>
  <c r="U385" i="7"/>
  <c r="R385" i="7"/>
  <c r="N385" i="7"/>
  <c r="K385" i="7"/>
  <c r="G385" i="7"/>
  <c r="D385" i="7"/>
  <c r="BX381" i="7"/>
  <c r="BU381" i="7"/>
  <c r="BQ381" i="7"/>
  <c r="BN381" i="7"/>
  <c r="BJ381" i="7"/>
  <c r="BG381" i="7"/>
  <c r="BC381" i="7"/>
  <c r="AZ381" i="7"/>
  <c r="AV381" i="7"/>
  <c r="AS381" i="7"/>
  <c r="AO381" i="7"/>
  <c r="AL381" i="7"/>
  <c r="AH381" i="7"/>
  <c r="AE381" i="7"/>
  <c r="AA381" i="7"/>
  <c r="X381" i="7"/>
  <c r="T381" i="7"/>
  <c r="Q381" i="7"/>
  <c r="M381" i="7"/>
  <c r="J381" i="7"/>
  <c r="F381" i="7"/>
  <c r="C381" i="7"/>
  <c r="BY380" i="7"/>
  <c r="BV380" i="7"/>
  <c r="BZ380" i="7" s="1"/>
  <c r="BR380" i="7"/>
  <c r="BO380" i="7"/>
  <c r="BS380" i="7" s="1"/>
  <c r="BK380" i="7"/>
  <c r="BH380" i="7"/>
  <c r="BD380" i="7"/>
  <c r="BA380" i="7"/>
  <c r="AW380" i="7"/>
  <c r="AT380" i="7"/>
  <c r="AP380" i="7"/>
  <c r="AM380" i="7"/>
  <c r="AI380" i="7"/>
  <c r="AF380" i="7"/>
  <c r="AJ380" i="7" s="1"/>
  <c r="AB380" i="7"/>
  <c r="Y380" i="7"/>
  <c r="AC380" i="7" s="1"/>
  <c r="U380" i="7"/>
  <c r="R380" i="7"/>
  <c r="N380" i="7"/>
  <c r="K380" i="7"/>
  <c r="G380" i="7"/>
  <c r="D380" i="7"/>
  <c r="BY379" i="7"/>
  <c r="BV379" i="7"/>
  <c r="BR379" i="7"/>
  <c r="BO379" i="7"/>
  <c r="BS379" i="7" s="1"/>
  <c r="BK379" i="7"/>
  <c r="BH379" i="7"/>
  <c r="BL379" i="7" s="1"/>
  <c r="BD379" i="7"/>
  <c r="BA379" i="7"/>
  <c r="AW379" i="7"/>
  <c r="AT379" i="7"/>
  <c r="AP379" i="7"/>
  <c r="AM379" i="7"/>
  <c r="AI379" i="7"/>
  <c r="AF379" i="7"/>
  <c r="AB379" i="7"/>
  <c r="Y379" i="7"/>
  <c r="AC379" i="7" s="1"/>
  <c r="U379" i="7"/>
  <c r="R379" i="7"/>
  <c r="V379" i="7" s="1"/>
  <c r="N379" i="7"/>
  <c r="K379" i="7"/>
  <c r="G379" i="7"/>
  <c r="D379" i="7"/>
  <c r="BY378" i="7"/>
  <c r="BV378" i="7"/>
  <c r="BR378" i="7"/>
  <c r="BO378" i="7"/>
  <c r="BK378" i="7"/>
  <c r="BH378" i="7"/>
  <c r="BL378" i="7" s="1"/>
  <c r="BD378" i="7"/>
  <c r="BA378" i="7"/>
  <c r="BE378" i="7" s="1"/>
  <c r="AW378" i="7"/>
  <c r="AT378" i="7"/>
  <c r="AX378" i="7" s="1"/>
  <c r="AP378" i="7"/>
  <c r="AM378" i="7"/>
  <c r="AI378" i="7"/>
  <c r="AF378" i="7"/>
  <c r="AB378" i="7"/>
  <c r="Y378" i="7"/>
  <c r="U378" i="7"/>
  <c r="R378" i="7"/>
  <c r="V378" i="7" s="1"/>
  <c r="N378" i="7"/>
  <c r="K378" i="7"/>
  <c r="O378" i="7" s="1"/>
  <c r="G378" i="7"/>
  <c r="D378" i="7"/>
  <c r="H378" i="7" s="1"/>
  <c r="BY377" i="7"/>
  <c r="BV377" i="7"/>
  <c r="BR377" i="7"/>
  <c r="BO377" i="7"/>
  <c r="BK377" i="7"/>
  <c r="BH377" i="7"/>
  <c r="BD377" i="7"/>
  <c r="BA377" i="7"/>
  <c r="BE377" i="7" s="1"/>
  <c r="AW377" i="7"/>
  <c r="AT377" i="7"/>
  <c r="AX377" i="7" s="1"/>
  <c r="AP377" i="7"/>
  <c r="AM377" i="7"/>
  <c r="AQ377" i="7" s="1"/>
  <c r="AI377" i="7"/>
  <c r="AF377" i="7"/>
  <c r="AB377" i="7"/>
  <c r="Y377" i="7"/>
  <c r="U377" i="7"/>
  <c r="R377" i="7"/>
  <c r="N377" i="7"/>
  <c r="K377" i="7"/>
  <c r="O377" i="7" s="1"/>
  <c r="G377" i="7"/>
  <c r="D377" i="7"/>
  <c r="H377" i="7" s="1"/>
  <c r="BY376" i="7"/>
  <c r="BV376" i="7"/>
  <c r="BZ376" i="7" s="1"/>
  <c r="BR376" i="7"/>
  <c r="BO376" i="7"/>
  <c r="BK376" i="7"/>
  <c r="BH376" i="7"/>
  <c r="BD376" i="7"/>
  <c r="BA376" i="7"/>
  <c r="AW376" i="7"/>
  <c r="AT376" i="7"/>
  <c r="AX376" i="7" s="1"/>
  <c r="AP376" i="7"/>
  <c r="AM376" i="7"/>
  <c r="AQ376" i="7" s="1"/>
  <c r="AI376" i="7"/>
  <c r="AF376" i="7"/>
  <c r="AJ376" i="7" s="1"/>
  <c r="AB376" i="7"/>
  <c r="Y376" i="7"/>
  <c r="U376" i="7"/>
  <c r="R376" i="7"/>
  <c r="N376" i="7"/>
  <c r="K376" i="7"/>
  <c r="G376" i="7"/>
  <c r="D376" i="7"/>
  <c r="H376" i="7" s="1"/>
  <c r="BY375" i="7"/>
  <c r="BV375" i="7"/>
  <c r="BZ375" i="7" s="1"/>
  <c r="BR375" i="7"/>
  <c r="BO375" i="7"/>
  <c r="BS375" i="7" s="1"/>
  <c r="BK375" i="7"/>
  <c r="BH375" i="7"/>
  <c r="BD375" i="7"/>
  <c r="BA375" i="7"/>
  <c r="AW375" i="7"/>
  <c r="AT375" i="7"/>
  <c r="AP375" i="7"/>
  <c r="AM375" i="7"/>
  <c r="AQ375" i="7" s="1"/>
  <c r="AI375" i="7"/>
  <c r="AF375" i="7"/>
  <c r="AJ375" i="7" s="1"/>
  <c r="AB375" i="7"/>
  <c r="Y375" i="7"/>
  <c r="AC375" i="7" s="1"/>
  <c r="U375" i="7"/>
  <c r="R375" i="7"/>
  <c r="N375" i="7"/>
  <c r="K375" i="7"/>
  <c r="G375" i="7"/>
  <c r="D375" i="7"/>
  <c r="BY374" i="7"/>
  <c r="BV374" i="7"/>
  <c r="BZ374" i="7" s="1"/>
  <c r="BR374" i="7"/>
  <c r="BO374" i="7"/>
  <c r="BS374" i="7" s="1"/>
  <c r="BK374" i="7"/>
  <c r="BH374" i="7"/>
  <c r="BL374" i="7" s="1"/>
  <c r="BD374" i="7"/>
  <c r="BA374" i="7"/>
  <c r="BE374" i="7" s="1"/>
  <c r="AW374" i="7"/>
  <c r="AT374" i="7"/>
  <c r="AP374" i="7"/>
  <c r="AM374" i="7"/>
  <c r="AI374" i="7"/>
  <c r="AF374" i="7"/>
  <c r="AJ374" i="7" s="1"/>
  <c r="AB374" i="7"/>
  <c r="Y374" i="7"/>
  <c r="AC374" i="7" s="1"/>
  <c r="U374" i="7"/>
  <c r="R374" i="7"/>
  <c r="V374" i="7" s="1"/>
  <c r="N374" i="7"/>
  <c r="K374" i="7"/>
  <c r="O374" i="7" s="1"/>
  <c r="G374" i="7"/>
  <c r="D374" i="7"/>
  <c r="BY373" i="7"/>
  <c r="BV373" i="7"/>
  <c r="BR373" i="7"/>
  <c r="BO373" i="7"/>
  <c r="BS373" i="7" s="1"/>
  <c r="BK373" i="7"/>
  <c r="BH373" i="7"/>
  <c r="BL373" i="7" s="1"/>
  <c r="BD373" i="7"/>
  <c r="BA373" i="7"/>
  <c r="BE373" i="7" s="1"/>
  <c r="AW373" i="7"/>
  <c r="AT373" i="7"/>
  <c r="AX373" i="7" s="1"/>
  <c r="AP373" i="7"/>
  <c r="AM373" i="7"/>
  <c r="AI373" i="7"/>
  <c r="AF373" i="7"/>
  <c r="AB373" i="7"/>
  <c r="Y373" i="7"/>
  <c r="AC373" i="7" s="1"/>
  <c r="U373" i="7"/>
  <c r="R373" i="7"/>
  <c r="V373" i="7" s="1"/>
  <c r="N373" i="7"/>
  <c r="K373" i="7"/>
  <c r="O373" i="7" s="1"/>
  <c r="G373" i="7"/>
  <c r="D373" i="7"/>
  <c r="H373" i="7" s="1"/>
  <c r="BY372" i="7"/>
  <c r="BV372" i="7"/>
  <c r="BR372" i="7"/>
  <c r="BO372" i="7"/>
  <c r="BK372" i="7"/>
  <c r="BH372" i="7"/>
  <c r="BD372" i="7"/>
  <c r="BA372" i="7"/>
  <c r="AW372" i="7"/>
  <c r="AT372" i="7"/>
  <c r="AX372" i="7" s="1"/>
  <c r="AP372" i="7"/>
  <c r="AM372" i="7"/>
  <c r="AI372" i="7"/>
  <c r="AF372" i="7"/>
  <c r="AB372" i="7"/>
  <c r="Y372" i="7"/>
  <c r="U372" i="7"/>
  <c r="R372" i="7"/>
  <c r="V372" i="7" s="1"/>
  <c r="N372" i="7"/>
  <c r="K372" i="7"/>
  <c r="G372" i="7"/>
  <c r="D372" i="7"/>
  <c r="H372" i="7" s="1"/>
  <c r="BX368" i="7"/>
  <c r="BU368" i="7"/>
  <c r="BT368" i="7"/>
  <c r="BQ368" i="7"/>
  <c r="BN368" i="7"/>
  <c r="BM368" i="7"/>
  <c r="BJ368" i="7"/>
  <c r="BG368" i="7"/>
  <c r="BF368" i="7"/>
  <c r="BC368" i="7"/>
  <c r="AZ368" i="7"/>
  <c r="AY368" i="7"/>
  <c r="AV368" i="7"/>
  <c r="AS368" i="7"/>
  <c r="AR368" i="7"/>
  <c r="AO368" i="7"/>
  <c r="AL368" i="7"/>
  <c r="AK368" i="7"/>
  <c r="AH368" i="7"/>
  <c r="AE368" i="7"/>
  <c r="AD368" i="7"/>
  <c r="AA368" i="7"/>
  <c r="X368" i="7"/>
  <c r="W368" i="7"/>
  <c r="T368" i="7"/>
  <c r="S368" i="7"/>
  <c r="Q368" i="7"/>
  <c r="M368" i="7"/>
  <c r="L368" i="7"/>
  <c r="J368" i="7"/>
  <c r="F368" i="7"/>
  <c r="C368" i="7"/>
  <c r="B368" i="7"/>
  <c r="BY367" i="7"/>
  <c r="BV367" i="7"/>
  <c r="BR367" i="7"/>
  <c r="BO367" i="7"/>
  <c r="BK367" i="7"/>
  <c r="BH367" i="7"/>
  <c r="BD367" i="7"/>
  <c r="BA367" i="7"/>
  <c r="AW367" i="7"/>
  <c r="AT367" i="7"/>
  <c r="AP367" i="7"/>
  <c r="AM367" i="7"/>
  <c r="AI367" i="7"/>
  <c r="AF367" i="7"/>
  <c r="AB367" i="7"/>
  <c r="Y367" i="7"/>
  <c r="U367" i="7"/>
  <c r="R367" i="7"/>
  <c r="N367" i="7"/>
  <c r="K367" i="7"/>
  <c r="G367" i="7"/>
  <c r="D367" i="7"/>
  <c r="BY366" i="7"/>
  <c r="BV366" i="7"/>
  <c r="BR366" i="7"/>
  <c r="BO366" i="7"/>
  <c r="BK366" i="7"/>
  <c r="BH366" i="7"/>
  <c r="BD366" i="7"/>
  <c r="BA366" i="7"/>
  <c r="AW366" i="7"/>
  <c r="AT366" i="7"/>
  <c r="AP366" i="7"/>
  <c r="AM366" i="7"/>
  <c r="AI366" i="7"/>
  <c r="AF366" i="7"/>
  <c r="AB366" i="7"/>
  <c r="Y366" i="7"/>
  <c r="U366" i="7"/>
  <c r="R366" i="7"/>
  <c r="N366" i="7"/>
  <c r="K366" i="7"/>
  <c r="G366" i="7"/>
  <c r="D366" i="7"/>
  <c r="BY365" i="7"/>
  <c r="BV365" i="7"/>
  <c r="BR365" i="7"/>
  <c r="BO365" i="7"/>
  <c r="BK365" i="7"/>
  <c r="BH365" i="7"/>
  <c r="BD365" i="7"/>
  <c r="BA365" i="7"/>
  <c r="AW365" i="7"/>
  <c r="AT365" i="7"/>
  <c r="AP365" i="7"/>
  <c r="AM365" i="7"/>
  <c r="AI365" i="7"/>
  <c r="AF365" i="7"/>
  <c r="AB365" i="7"/>
  <c r="Y365" i="7"/>
  <c r="U365" i="7"/>
  <c r="R365" i="7"/>
  <c r="N365" i="7"/>
  <c r="K365" i="7"/>
  <c r="G365" i="7"/>
  <c r="D365" i="7"/>
  <c r="BY364" i="7"/>
  <c r="BV364" i="7"/>
  <c r="BR364" i="7"/>
  <c r="BO364" i="7"/>
  <c r="BK364" i="7"/>
  <c r="BH364" i="7"/>
  <c r="BD364" i="7"/>
  <c r="BA364" i="7"/>
  <c r="AW364" i="7"/>
  <c r="AT364" i="7"/>
  <c r="AP364" i="7"/>
  <c r="AM364" i="7"/>
  <c r="AI364" i="7"/>
  <c r="AF364" i="7"/>
  <c r="AB364" i="7"/>
  <c r="Y364" i="7"/>
  <c r="U364" i="7"/>
  <c r="R364" i="7"/>
  <c r="N364" i="7"/>
  <c r="K364" i="7"/>
  <c r="G364" i="7"/>
  <c r="D364" i="7"/>
  <c r="BY363" i="7"/>
  <c r="BV363" i="7"/>
  <c r="BR363" i="7"/>
  <c r="BO363" i="7"/>
  <c r="BK363" i="7"/>
  <c r="BH363" i="7"/>
  <c r="BD363" i="7"/>
  <c r="BA363" i="7"/>
  <c r="AW363" i="7"/>
  <c r="AT363" i="7"/>
  <c r="AP363" i="7"/>
  <c r="AM363" i="7"/>
  <c r="AI363" i="7"/>
  <c r="AF363" i="7"/>
  <c r="AB363" i="7"/>
  <c r="Y363" i="7"/>
  <c r="U363" i="7"/>
  <c r="R363" i="7"/>
  <c r="N363" i="7"/>
  <c r="K363" i="7"/>
  <c r="G363" i="7"/>
  <c r="D363" i="7"/>
  <c r="BY362" i="7"/>
  <c r="BV362" i="7"/>
  <c r="BR362" i="7"/>
  <c r="BO362" i="7"/>
  <c r="BK362" i="7"/>
  <c r="BH362" i="7"/>
  <c r="BD362" i="7"/>
  <c r="BA362" i="7"/>
  <c r="AW362" i="7"/>
  <c r="AT362" i="7"/>
  <c r="AP362" i="7"/>
  <c r="AM362" i="7"/>
  <c r="AI362" i="7"/>
  <c r="AF362" i="7"/>
  <c r="AB362" i="7"/>
  <c r="Y362" i="7"/>
  <c r="U362" i="7"/>
  <c r="R362" i="7"/>
  <c r="N362" i="7"/>
  <c r="K362" i="7"/>
  <c r="G362" i="7"/>
  <c r="D362" i="7"/>
  <c r="BY361" i="7"/>
  <c r="BV361" i="7"/>
  <c r="BR361" i="7"/>
  <c r="BO361" i="7"/>
  <c r="BK361" i="7"/>
  <c r="BH361" i="7"/>
  <c r="BD361" i="7"/>
  <c r="BA361" i="7"/>
  <c r="AW361" i="7"/>
  <c r="AT361" i="7"/>
  <c r="AP361" i="7"/>
  <c r="AM361" i="7"/>
  <c r="AI361" i="7"/>
  <c r="AF361" i="7"/>
  <c r="AB361" i="7"/>
  <c r="Y361" i="7"/>
  <c r="U361" i="7"/>
  <c r="R361" i="7"/>
  <c r="N361" i="7"/>
  <c r="K361" i="7"/>
  <c r="G361" i="7"/>
  <c r="D361" i="7"/>
  <c r="BY360" i="7"/>
  <c r="BV360" i="7"/>
  <c r="BR360" i="7"/>
  <c r="BO360" i="7"/>
  <c r="BK360" i="7"/>
  <c r="BH360" i="7"/>
  <c r="BD360" i="7"/>
  <c r="BA360" i="7"/>
  <c r="AW360" i="7"/>
  <c r="AT360" i="7"/>
  <c r="AP360" i="7"/>
  <c r="AM360" i="7"/>
  <c r="AI360" i="7"/>
  <c r="AF360" i="7"/>
  <c r="AB360" i="7"/>
  <c r="Y360" i="7"/>
  <c r="U360" i="7"/>
  <c r="R360" i="7"/>
  <c r="N360" i="7"/>
  <c r="K360" i="7"/>
  <c r="G360" i="7"/>
  <c r="D360" i="7"/>
  <c r="BY359" i="7"/>
  <c r="BV359" i="7"/>
  <c r="BR359" i="7"/>
  <c r="BO359" i="7"/>
  <c r="BK359" i="7"/>
  <c r="BH359" i="7"/>
  <c r="BD359" i="7"/>
  <c r="BA359" i="7"/>
  <c r="AW359" i="7"/>
  <c r="AT359" i="7"/>
  <c r="AP359" i="7"/>
  <c r="AM359" i="7"/>
  <c r="AI359" i="7"/>
  <c r="AF359" i="7"/>
  <c r="AB359" i="7"/>
  <c r="Y359" i="7"/>
  <c r="U359" i="7"/>
  <c r="R359" i="7"/>
  <c r="N359" i="7"/>
  <c r="K359" i="7"/>
  <c r="G359" i="7"/>
  <c r="D359" i="7"/>
  <c r="BX353" i="7"/>
  <c r="BU353" i="7"/>
  <c r="BQ353" i="7"/>
  <c r="BN353" i="7"/>
  <c r="BJ353" i="7"/>
  <c r="BG353" i="7"/>
  <c r="BC353" i="7"/>
  <c r="AZ353" i="7"/>
  <c r="AV353" i="7"/>
  <c r="AS353" i="7"/>
  <c r="AO353" i="7"/>
  <c r="AL353" i="7"/>
  <c r="AH353" i="7"/>
  <c r="AE353" i="7"/>
  <c r="AA353" i="7"/>
  <c r="X353" i="7"/>
  <c r="T353" i="7"/>
  <c r="Q353" i="7"/>
  <c r="M353" i="7"/>
  <c r="J353" i="7"/>
  <c r="F353" i="7"/>
  <c r="C353" i="7"/>
  <c r="BY352" i="7"/>
  <c r="BV352" i="7"/>
  <c r="BR352" i="7"/>
  <c r="BO352" i="7"/>
  <c r="BS352" i="7" s="1"/>
  <c r="BK352" i="7"/>
  <c r="BH352" i="7"/>
  <c r="BD352" i="7"/>
  <c r="BA352" i="7"/>
  <c r="AW352" i="7"/>
  <c r="AT352" i="7"/>
  <c r="AP352" i="7"/>
  <c r="AM352" i="7"/>
  <c r="AI352" i="7"/>
  <c r="AF352" i="7"/>
  <c r="AB352" i="7"/>
  <c r="Y352" i="7"/>
  <c r="AC352" i="7" s="1"/>
  <c r="U352" i="7"/>
  <c r="R352" i="7"/>
  <c r="N352" i="7"/>
  <c r="K352" i="7"/>
  <c r="G352" i="7"/>
  <c r="D352" i="7"/>
  <c r="BY351" i="7"/>
  <c r="BV351" i="7"/>
  <c r="BR351" i="7"/>
  <c r="BO351" i="7"/>
  <c r="BK351" i="7"/>
  <c r="BH351" i="7"/>
  <c r="BL351" i="7" s="1"/>
  <c r="BD351" i="7"/>
  <c r="BA351" i="7"/>
  <c r="AW351" i="7"/>
  <c r="AT351" i="7"/>
  <c r="AP351" i="7"/>
  <c r="AM351" i="7"/>
  <c r="AI351" i="7"/>
  <c r="AF351" i="7"/>
  <c r="AB351" i="7"/>
  <c r="Y351" i="7"/>
  <c r="U351" i="7"/>
  <c r="R351" i="7"/>
  <c r="V351" i="7" s="1"/>
  <c r="N351" i="7"/>
  <c r="K351" i="7"/>
  <c r="G351" i="7"/>
  <c r="D351" i="7"/>
  <c r="BY350" i="7"/>
  <c r="BV350" i="7"/>
  <c r="BR350" i="7"/>
  <c r="BO350" i="7"/>
  <c r="BK350" i="7"/>
  <c r="BH350" i="7"/>
  <c r="BD350" i="7"/>
  <c r="BA350" i="7"/>
  <c r="BE350" i="7" s="1"/>
  <c r="AW350" i="7"/>
  <c r="AT350" i="7"/>
  <c r="AP350" i="7"/>
  <c r="AM350" i="7"/>
  <c r="AI350" i="7"/>
  <c r="AF350" i="7"/>
  <c r="AB350" i="7"/>
  <c r="Y350" i="7"/>
  <c r="U350" i="7"/>
  <c r="R350" i="7"/>
  <c r="N350" i="7"/>
  <c r="K350" i="7"/>
  <c r="O350" i="7" s="1"/>
  <c r="G350" i="7"/>
  <c r="D350" i="7"/>
  <c r="BY349" i="7"/>
  <c r="BV349" i="7"/>
  <c r="BR349" i="7"/>
  <c r="BO349" i="7"/>
  <c r="BK349" i="7"/>
  <c r="BH349" i="7"/>
  <c r="BD349" i="7"/>
  <c r="BA349" i="7"/>
  <c r="AW349" i="7"/>
  <c r="AT349" i="7"/>
  <c r="AX349" i="7" s="1"/>
  <c r="AP349" i="7"/>
  <c r="AM349" i="7"/>
  <c r="AI349" i="7"/>
  <c r="AF349" i="7"/>
  <c r="AB349" i="7"/>
  <c r="Y349" i="7"/>
  <c r="U349" i="7"/>
  <c r="R349" i="7"/>
  <c r="N349" i="7"/>
  <c r="K349" i="7"/>
  <c r="G349" i="7"/>
  <c r="D349" i="7"/>
  <c r="H349" i="7" s="1"/>
  <c r="BY348" i="7"/>
  <c r="BV348" i="7"/>
  <c r="BR348" i="7"/>
  <c r="BO348" i="7"/>
  <c r="BK348" i="7"/>
  <c r="BH348" i="7"/>
  <c r="BD348" i="7"/>
  <c r="BA348" i="7"/>
  <c r="AW348" i="7"/>
  <c r="AT348" i="7"/>
  <c r="AP348" i="7"/>
  <c r="AM348" i="7"/>
  <c r="AQ348" i="7" s="1"/>
  <c r="AI348" i="7"/>
  <c r="AF348" i="7"/>
  <c r="AB348" i="7"/>
  <c r="Y348" i="7"/>
  <c r="U348" i="7"/>
  <c r="R348" i="7"/>
  <c r="N348" i="7"/>
  <c r="K348" i="7"/>
  <c r="G348" i="7"/>
  <c r="D348" i="7"/>
  <c r="BY347" i="7"/>
  <c r="BV347" i="7"/>
  <c r="BZ347" i="7" s="1"/>
  <c r="BR347" i="7"/>
  <c r="BO347" i="7"/>
  <c r="BK347" i="7"/>
  <c r="BH347" i="7"/>
  <c r="BD347" i="7"/>
  <c r="BA347" i="7"/>
  <c r="AW347" i="7"/>
  <c r="AT347" i="7"/>
  <c r="AP347" i="7"/>
  <c r="AM347" i="7"/>
  <c r="AI347" i="7"/>
  <c r="AF347" i="7"/>
  <c r="AJ347" i="7" s="1"/>
  <c r="AB347" i="7"/>
  <c r="Y347" i="7"/>
  <c r="U347" i="7"/>
  <c r="R347" i="7"/>
  <c r="N347" i="7"/>
  <c r="K347" i="7"/>
  <c r="G347" i="7"/>
  <c r="D347" i="7"/>
  <c r="BY346" i="7"/>
  <c r="BV346" i="7"/>
  <c r="BR346" i="7"/>
  <c r="BO346" i="7"/>
  <c r="BS346" i="7" s="1"/>
  <c r="BK346" i="7"/>
  <c r="BH346" i="7"/>
  <c r="BD346" i="7"/>
  <c r="BA346" i="7"/>
  <c r="AW346" i="7"/>
  <c r="AT346" i="7"/>
  <c r="AP346" i="7"/>
  <c r="AM346" i="7"/>
  <c r="AI346" i="7"/>
  <c r="AF346" i="7"/>
  <c r="AB346" i="7"/>
  <c r="Y346" i="7"/>
  <c r="AC346" i="7" s="1"/>
  <c r="U346" i="7"/>
  <c r="R346" i="7"/>
  <c r="N346" i="7"/>
  <c r="K346" i="7"/>
  <c r="G346" i="7"/>
  <c r="D346" i="7"/>
  <c r="BY345" i="7"/>
  <c r="BV345" i="7"/>
  <c r="BR345" i="7"/>
  <c r="BO345" i="7"/>
  <c r="BK345" i="7"/>
  <c r="BH345" i="7"/>
  <c r="BL345" i="7" s="1"/>
  <c r="BD345" i="7"/>
  <c r="BA345" i="7"/>
  <c r="AW345" i="7"/>
  <c r="AT345" i="7"/>
  <c r="AP345" i="7"/>
  <c r="AM345" i="7"/>
  <c r="AI345" i="7"/>
  <c r="AF345" i="7"/>
  <c r="AB345" i="7"/>
  <c r="Y345" i="7"/>
  <c r="U345" i="7"/>
  <c r="R345" i="7"/>
  <c r="V345" i="7" s="1"/>
  <c r="N345" i="7"/>
  <c r="K345" i="7"/>
  <c r="G345" i="7"/>
  <c r="D345" i="7"/>
  <c r="BY344" i="7"/>
  <c r="BV344" i="7"/>
  <c r="BR344" i="7"/>
  <c r="BO344" i="7"/>
  <c r="BK344" i="7"/>
  <c r="BH344" i="7"/>
  <c r="BD344" i="7"/>
  <c r="BA344" i="7"/>
  <c r="BE344" i="7" s="1"/>
  <c r="AW344" i="7"/>
  <c r="AT344" i="7"/>
  <c r="AP344" i="7"/>
  <c r="AP353" i="7" s="1"/>
  <c r="AM344" i="7"/>
  <c r="AI344" i="7"/>
  <c r="AF344" i="7"/>
  <c r="AB344" i="7"/>
  <c r="Y344" i="7"/>
  <c r="U344" i="7"/>
  <c r="R344" i="7"/>
  <c r="N344" i="7"/>
  <c r="K344" i="7"/>
  <c r="G344" i="7"/>
  <c r="D344" i="7"/>
  <c r="BX339" i="7"/>
  <c r="BU339" i="7"/>
  <c r="BQ339" i="7"/>
  <c r="BN339" i="7"/>
  <c r="BJ339" i="7"/>
  <c r="BG339" i="7"/>
  <c r="BC339" i="7"/>
  <c r="AZ339" i="7"/>
  <c r="AV339" i="7"/>
  <c r="AS339" i="7"/>
  <c r="AO339" i="7"/>
  <c r="AM339" i="7"/>
  <c r="AL339" i="7"/>
  <c r="AH339" i="7"/>
  <c r="AE339" i="7"/>
  <c r="AA339" i="7"/>
  <c r="X339" i="7"/>
  <c r="T339" i="7"/>
  <c r="Q339" i="7"/>
  <c r="M339" i="7"/>
  <c r="J339" i="7"/>
  <c r="F339" i="7"/>
  <c r="C339" i="7"/>
  <c r="BY338" i="7"/>
  <c r="BV338" i="7"/>
  <c r="BR338" i="7"/>
  <c r="BO338" i="7"/>
  <c r="BK338" i="7"/>
  <c r="BH338" i="7"/>
  <c r="BD338" i="7"/>
  <c r="BA338" i="7"/>
  <c r="AW338" i="7"/>
  <c r="AT338" i="7"/>
  <c r="AP338" i="7"/>
  <c r="AM338" i="7"/>
  <c r="AI338" i="7"/>
  <c r="AF338" i="7"/>
  <c r="AB338" i="7"/>
  <c r="Y338" i="7"/>
  <c r="U338" i="7"/>
  <c r="R338" i="7"/>
  <c r="N338" i="7"/>
  <c r="K338" i="7"/>
  <c r="G338" i="7"/>
  <c r="D338" i="7"/>
  <c r="BY337" i="7"/>
  <c r="BV337" i="7"/>
  <c r="BR337" i="7"/>
  <c r="BO337" i="7"/>
  <c r="BK337" i="7"/>
  <c r="BH337" i="7"/>
  <c r="BD337" i="7"/>
  <c r="BA337" i="7"/>
  <c r="AW337" i="7"/>
  <c r="AT337" i="7"/>
  <c r="AP337" i="7"/>
  <c r="AM337" i="7"/>
  <c r="AI337" i="7"/>
  <c r="AF337" i="7"/>
  <c r="AB337" i="7"/>
  <c r="Y337" i="7"/>
  <c r="U337" i="7"/>
  <c r="R337" i="7"/>
  <c r="N337" i="7"/>
  <c r="K337" i="7"/>
  <c r="G337" i="7"/>
  <c r="D337" i="7"/>
  <c r="BY336" i="7"/>
  <c r="BV336" i="7"/>
  <c r="BR336" i="7"/>
  <c r="BO336" i="7"/>
  <c r="BK336" i="7"/>
  <c r="BH336" i="7"/>
  <c r="BD336" i="7"/>
  <c r="BA336" i="7"/>
  <c r="AW336" i="7"/>
  <c r="AT336" i="7"/>
  <c r="AP336" i="7"/>
  <c r="AM336" i="7"/>
  <c r="AI336" i="7"/>
  <c r="AF336" i="7"/>
  <c r="AB336" i="7"/>
  <c r="Y336" i="7"/>
  <c r="U336" i="7"/>
  <c r="R336" i="7"/>
  <c r="N336" i="7"/>
  <c r="K336" i="7"/>
  <c r="G336" i="7"/>
  <c r="D336" i="7"/>
  <c r="BY335" i="7"/>
  <c r="BV335" i="7"/>
  <c r="BR335" i="7"/>
  <c r="BO335" i="7"/>
  <c r="BK335" i="7"/>
  <c r="BH335" i="7"/>
  <c r="BD335" i="7"/>
  <c r="BA335" i="7"/>
  <c r="AW335" i="7"/>
  <c r="AT335" i="7"/>
  <c r="AP335" i="7"/>
  <c r="AM335" i="7"/>
  <c r="AI335" i="7"/>
  <c r="AF335" i="7"/>
  <c r="AB335" i="7"/>
  <c r="Y335" i="7"/>
  <c r="U335" i="7"/>
  <c r="R335" i="7"/>
  <c r="N335" i="7"/>
  <c r="K335" i="7"/>
  <c r="G335" i="7"/>
  <c r="D335" i="7"/>
  <c r="BY334" i="7"/>
  <c r="BV334" i="7"/>
  <c r="BR334" i="7"/>
  <c r="BO334" i="7"/>
  <c r="BK334" i="7"/>
  <c r="BH334" i="7"/>
  <c r="BD334" i="7"/>
  <c r="BA334" i="7"/>
  <c r="AW334" i="7"/>
  <c r="AT334" i="7"/>
  <c r="AP334" i="7"/>
  <c r="AM334" i="7"/>
  <c r="AI334" i="7"/>
  <c r="AF334" i="7"/>
  <c r="AB334" i="7"/>
  <c r="Y334" i="7"/>
  <c r="U334" i="7"/>
  <c r="R334" i="7"/>
  <c r="N334" i="7"/>
  <c r="K334" i="7"/>
  <c r="G334" i="7"/>
  <c r="D334" i="7"/>
  <c r="BY333" i="7"/>
  <c r="BV333" i="7"/>
  <c r="BR333" i="7"/>
  <c r="BO333" i="7"/>
  <c r="BK333" i="7"/>
  <c r="BH333" i="7"/>
  <c r="BD333" i="7"/>
  <c r="BA333" i="7"/>
  <c r="AW333" i="7"/>
  <c r="AT333" i="7"/>
  <c r="AP333" i="7"/>
  <c r="AM333" i="7"/>
  <c r="AI333" i="7"/>
  <c r="AF333" i="7"/>
  <c r="AB333" i="7"/>
  <c r="Y333" i="7"/>
  <c r="U333" i="7"/>
  <c r="R333" i="7"/>
  <c r="N333" i="7"/>
  <c r="K333" i="7"/>
  <c r="G333" i="7"/>
  <c r="D333" i="7"/>
  <c r="BY332" i="7"/>
  <c r="BV332" i="7"/>
  <c r="BR332" i="7"/>
  <c r="BO332" i="7"/>
  <c r="BK332" i="7"/>
  <c r="BH332" i="7"/>
  <c r="BD332" i="7"/>
  <c r="BA332" i="7"/>
  <c r="AW332" i="7"/>
  <c r="AT332" i="7"/>
  <c r="AP332" i="7"/>
  <c r="AM332" i="7"/>
  <c r="AI332" i="7"/>
  <c r="AF332" i="7"/>
  <c r="AB332" i="7"/>
  <c r="Y332" i="7"/>
  <c r="U332" i="7"/>
  <c r="R332" i="7"/>
  <c r="N332" i="7"/>
  <c r="K332" i="7"/>
  <c r="G332" i="7"/>
  <c r="D332" i="7"/>
  <c r="BY331" i="7"/>
  <c r="BV331" i="7"/>
  <c r="BR331" i="7"/>
  <c r="BO331" i="7"/>
  <c r="BK331" i="7"/>
  <c r="BH331" i="7"/>
  <c r="BD331" i="7"/>
  <c r="BA331" i="7"/>
  <c r="AW331" i="7"/>
  <c r="AT331" i="7"/>
  <c r="AP331" i="7"/>
  <c r="AM331" i="7"/>
  <c r="AI331" i="7"/>
  <c r="AF331" i="7"/>
  <c r="AB331" i="7"/>
  <c r="Y331" i="7"/>
  <c r="U331" i="7"/>
  <c r="R331" i="7"/>
  <c r="N331" i="7"/>
  <c r="K331" i="7"/>
  <c r="G331" i="7"/>
  <c r="D331" i="7"/>
  <c r="BY330" i="7"/>
  <c r="BV330" i="7"/>
  <c r="BR330" i="7"/>
  <c r="BO330" i="7"/>
  <c r="BK330" i="7"/>
  <c r="BH330" i="7"/>
  <c r="BD330" i="7"/>
  <c r="BA330" i="7"/>
  <c r="AW330" i="7"/>
  <c r="AT330" i="7"/>
  <c r="AP330" i="7"/>
  <c r="AM330" i="7"/>
  <c r="AI330" i="7"/>
  <c r="AF330" i="7"/>
  <c r="AB330" i="7"/>
  <c r="Y330" i="7"/>
  <c r="U330" i="7"/>
  <c r="R330" i="7"/>
  <c r="N330" i="7"/>
  <c r="K330" i="7"/>
  <c r="G330" i="7"/>
  <c r="D330" i="7"/>
  <c r="BX327" i="7"/>
  <c r="BU327" i="7"/>
  <c r="BQ327" i="7"/>
  <c r="BN327" i="7"/>
  <c r="BJ327" i="7"/>
  <c r="BG327" i="7"/>
  <c r="BC327" i="7"/>
  <c r="AZ327" i="7"/>
  <c r="AV327" i="7"/>
  <c r="AS327" i="7"/>
  <c r="AO327" i="7"/>
  <c r="AL327" i="7"/>
  <c r="AH327" i="7"/>
  <c r="AE327" i="7"/>
  <c r="AA327" i="7"/>
  <c r="X327" i="7"/>
  <c r="T327" i="7"/>
  <c r="Q327" i="7"/>
  <c r="M327" i="7"/>
  <c r="J327" i="7"/>
  <c r="F327" i="7"/>
  <c r="C327" i="7"/>
  <c r="BY326" i="7"/>
  <c r="BV326" i="7"/>
  <c r="BR326" i="7"/>
  <c r="BO326" i="7"/>
  <c r="BK326" i="7"/>
  <c r="BH326" i="7"/>
  <c r="BD326" i="7"/>
  <c r="BA326" i="7"/>
  <c r="AW326" i="7"/>
  <c r="AT326" i="7"/>
  <c r="AP326" i="7"/>
  <c r="AM326" i="7"/>
  <c r="AI326" i="7"/>
  <c r="AF326" i="7"/>
  <c r="AB326" i="7"/>
  <c r="Y326" i="7"/>
  <c r="U326" i="7"/>
  <c r="R326" i="7"/>
  <c r="N326" i="7"/>
  <c r="K326" i="7"/>
  <c r="G326" i="7"/>
  <c r="D326" i="7"/>
  <c r="BY325" i="7"/>
  <c r="BV325" i="7"/>
  <c r="BR325" i="7"/>
  <c r="BO325" i="7"/>
  <c r="BK325" i="7"/>
  <c r="BH325" i="7"/>
  <c r="BD325" i="7"/>
  <c r="BA325" i="7"/>
  <c r="AW325" i="7"/>
  <c r="AT325" i="7"/>
  <c r="AP325" i="7"/>
  <c r="AM325" i="7"/>
  <c r="AI325" i="7"/>
  <c r="AF325" i="7"/>
  <c r="AB325" i="7"/>
  <c r="Y325" i="7"/>
  <c r="U325" i="7"/>
  <c r="R325" i="7"/>
  <c r="N325" i="7"/>
  <c r="K325" i="7"/>
  <c r="G325" i="7"/>
  <c r="D325" i="7"/>
  <c r="BY324" i="7"/>
  <c r="BV324" i="7"/>
  <c r="BR324" i="7"/>
  <c r="BO324" i="7"/>
  <c r="BK324" i="7"/>
  <c r="BH324" i="7"/>
  <c r="BD324" i="7"/>
  <c r="BA324" i="7"/>
  <c r="AW324" i="7"/>
  <c r="AT324" i="7"/>
  <c r="AP324" i="7"/>
  <c r="AM324" i="7"/>
  <c r="AI324" i="7"/>
  <c r="AF324" i="7"/>
  <c r="AB324" i="7"/>
  <c r="Y324" i="7"/>
  <c r="U324" i="7"/>
  <c r="R324" i="7"/>
  <c r="N324" i="7"/>
  <c r="K324" i="7"/>
  <c r="G324" i="7"/>
  <c r="D324" i="7"/>
  <c r="BY323" i="7"/>
  <c r="BV323" i="7"/>
  <c r="BR323" i="7"/>
  <c r="BO323" i="7"/>
  <c r="BK323" i="7"/>
  <c r="BH323" i="7"/>
  <c r="BD323" i="7"/>
  <c r="BA323" i="7"/>
  <c r="AW323" i="7"/>
  <c r="AT323" i="7"/>
  <c r="AP323" i="7"/>
  <c r="AM323" i="7"/>
  <c r="AI323" i="7"/>
  <c r="AF323" i="7"/>
  <c r="AB323" i="7"/>
  <c r="Y323" i="7"/>
  <c r="U323" i="7"/>
  <c r="R323" i="7"/>
  <c r="N323" i="7"/>
  <c r="K323" i="7"/>
  <c r="G323" i="7"/>
  <c r="D323" i="7"/>
  <c r="BY322" i="7"/>
  <c r="BV322" i="7"/>
  <c r="BR322" i="7"/>
  <c r="BO322" i="7"/>
  <c r="BK322" i="7"/>
  <c r="BH322" i="7"/>
  <c r="BD322" i="7"/>
  <c r="BA322" i="7"/>
  <c r="AW322" i="7"/>
  <c r="AT322" i="7"/>
  <c r="AP322" i="7"/>
  <c r="AM322" i="7"/>
  <c r="AI322" i="7"/>
  <c r="AF322" i="7"/>
  <c r="AB322" i="7"/>
  <c r="Y322" i="7"/>
  <c r="U322" i="7"/>
  <c r="R322" i="7"/>
  <c r="N322" i="7"/>
  <c r="K322" i="7"/>
  <c r="G322" i="7"/>
  <c r="D322" i="7"/>
  <c r="BY321" i="7"/>
  <c r="BV321" i="7"/>
  <c r="BR321" i="7"/>
  <c r="BO321" i="7"/>
  <c r="BK321" i="7"/>
  <c r="BH321" i="7"/>
  <c r="BD321" i="7"/>
  <c r="BA321" i="7"/>
  <c r="AW321" i="7"/>
  <c r="AT321" i="7"/>
  <c r="AP321" i="7"/>
  <c r="AM321" i="7"/>
  <c r="AI321" i="7"/>
  <c r="AF321" i="7"/>
  <c r="AB321" i="7"/>
  <c r="Y321" i="7"/>
  <c r="U321" i="7"/>
  <c r="R321" i="7"/>
  <c r="N321" i="7"/>
  <c r="K321" i="7"/>
  <c r="G321" i="7"/>
  <c r="D321" i="7"/>
  <c r="BY320" i="7"/>
  <c r="BV320" i="7"/>
  <c r="BR320" i="7"/>
  <c r="BO320" i="7"/>
  <c r="BK320" i="7"/>
  <c r="BH320" i="7"/>
  <c r="BD320" i="7"/>
  <c r="BA320" i="7"/>
  <c r="AW320" i="7"/>
  <c r="AT320" i="7"/>
  <c r="AP320" i="7"/>
  <c r="AM320" i="7"/>
  <c r="AI320" i="7"/>
  <c r="AF320" i="7"/>
  <c r="AB320" i="7"/>
  <c r="Y320" i="7"/>
  <c r="U320" i="7"/>
  <c r="R320" i="7"/>
  <c r="N320" i="7"/>
  <c r="K320" i="7"/>
  <c r="G320" i="7"/>
  <c r="D320" i="7"/>
  <c r="BY319" i="7"/>
  <c r="BV319" i="7"/>
  <c r="BR319" i="7"/>
  <c r="BO319" i="7"/>
  <c r="BK319" i="7"/>
  <c r="BH319" i="7"/>
  <c r="BD319" i="7"/>
  <c r="BA319" i="7"/>
  <c r="AW319" i="7"/>
  <c r="AT319" i="7"/>
  <c r="AP319" i="7"/>
  <c r="AM319" i="7"/>
  <c r="AI319" i="7"/>
  <c r="AF319" i="7"/>
  <c r="AB319" i="7"/>
  <c r="Y319" i="7"/>
  <c r="U319" i="7"/>
  <c r="R319" i="7"/>
  <c r="N319" i="7"/>
  <c r="K319" i="7"/>
  <c r="G319" i="7"/>
  <c r="D319" i="7"/>
  <c r="BY318" i="7"/>
  <c r="BV318" i="7"/>
  <c r="BR318" i="7"/>
  <c r="BO318" i="7"/>
  <c r="BK318" i="7"/>
  <c r="BH318" i="7"/>
  <c r="BD318" i="7"/>
  <c r="BA318" i="7"/>
  <c r="AW318" i="7"/>
  <c r="AT318" i="7"/>
  <c r="AP318" i="7"/>
  <c r="AM318" i="7"/>
  <c r="AI318" i="7"/>
  <c r="AF318" i="7"/>
  <c r="AB318" i="7"/>
  <c r="Y318" i="7"/>
  <c r="U318" i="7"/>
  <c r="R318" i="7"/>
  <c r="N318" i="7"/>
  <c r="K318" i="7"/>
  <c r="G318" i="7"/>
  <c r="D318" i="7"/>
  <c r="BX314" i="7"/>
  <c r="BU314" i="7"/>
  <c r="BQ314" i="7"/>
  <c r="BN314" i="7"/>
  <c r="BJ314" i="7"/>
  <c r="BG314" i="7"/>
  <c r="BC314" i="7"/>
  <c r="AZ314" i="7"/>
  <c r="AV314" i="7"/>
  <c r="AS314" i="7"/>
  <c r="AO314" i="7"/>
  <c r="AL314" i="7"/>
  <c r="AH314" i="7"/>
  <c r="AE314" i="7"/>
  <c r="AA314" i="7"/>
  <c r="X314" i="7"/>
  <c r="T314" i="7"/>
  <c r="Q314" i="7"/>
  <c r="M314" i="7"/>
  <c r="J314" i="7"/>
  <c r="F314" i="7"/>
  <c r="C314" i="7"/>
  <c r="BY313" i="7"/>
  <c r="BV313" i="7"/>
  <c r="BR313" i="7"/>
  <c r="BO313" i="7"/>
  <c r="BK313" i="7"/>
  <c r="BH313" i="7"/>
  <c r="BD313" i="7"/>
  <c r="BA313" i="7"/>
  <c r="AW313" i="7"/>
  <c r="AT313" i="7"/>
  <c r="AP313" i="7"/>
  <c r="AM313" i="7"/>
  <c r="AI313" i="7"/>
  <c r="AF313" i="7"/>
  <c r="AB313" i="7"/>
  <c r="Y313" i="7"/>
  <c r="U313" i="7"/>
  <c r="R313" i="7"/>
  <c r="N313" i="7"/>
  <c r="K313" i="7"/>
  <c r="G313" i="7"/>
  <c r="D313" i="7"/>
  <c r="BY312" i="7"/>
  <c r="BV312" i="7"/>
  <c r="BR312" i="7"/>
  <c r="BO312" i="7"/>
  <c r="BK312" i="7"/>
  <c r="BH312" i="7"/>
  <c r="BD312" i="7"/>
  <c r="BA312" i="7"/>
  <c r="AW312" i="7"/>
  <c r="AT312" i="7"/>
  <c r="AP312" i="7"/>
  <c r="AM312" i="7"/>
  <c r="AI312" i="7"/>
  <c r="AF312" i="7"/>
  <c r="AB312" i="7"/>
  <c r="Y312" i="7"/>
  <c r="U312" i="7"/>
  <c r="R312" i="7"/>
  <c r="N312" i="7"/>
  <c r="K312" i="7"/>
  <c r="G312" i="7"/>
  <c r="D312" i="7"/>
  <c r="BY311" i="7"/>
  <c r="BV311" i="7"/>
  <c r="BR311" i="7"/>
  <c r="BO311" i="7"/>
  <c r="BK311" i="7"/>
  <c r="BH311" i="7"/>
  <c r="BD311" i="7"/>
  <c r="BA311" i="7"/>
  <c r="AW311" i="7"/>
  <c r="AT311" i="7"/>
  <c r="AP311" i="7"/>
  <c r="AM311" i="7"/>
  <c r="AI311" i="7"/>
  <c r="AF311" i="7"/>
  <c r="AB311" i="7"/>
  <c r="Y311" i="7"/>
  <c r="U311" i="7"/>
  <c r="R311" i="7"/>
  <c r="N311" i="7"/>
  <c r="K311" i="7"/>
  <c r="G311" i="7"/>
  <c r="D311" i="7"/>
  <c r="BY310" i="7"/>
  <c r="BV310" i="7"/>
  <c r="BR310" i="7"/>
  <c r="BO310" i="7"/>
  <c r="BK310" i="7"/>
  <c r="BH310" i="7"/>
  <c r="BD310" i="7"/>
  <c r="BA310" i="7"/>
  <c r="AW310" i="7"/>
  <c r="AT310" i="7"/>
  <c r="AP310" i="7"/>
  <c r="AM310" i="7"/>
  <c r="AI310" i="7"/>
  <c r="AF310" i="7"/>
  <c r="AB310" i="7"/>
  <c r="Y310" i="7"/>
  <c r="U310" i="7"/>
  <c r="R310" i="7"/>
  <c r="N310" i="7"/>
  <c r="K310" i="7"/>
  <c r="G310" i="7"/>
  <c r="D310" i="7"/>
  <c r="BY309" i="7"/>
  <c r="BV309" i="7"/>
  <c r="BR309" i="7"/>
  <c r="BO309" i="7"/>
  <c r="BK309" i="7"/>
  <c r="BH309" i="7"/>
  <c r="BD309" i="7"/>
  <c r="BA309" i="7"/>
  <c r="AW309" i="7"/>
  <c r="AT309" i="7"/>
  <c r="AP309" i="7"/>
  <c r="AM309" i="7"/>
  <c r="AI309" i="7"/>
  <c r="AF309" i="7"/>
  <c r="AB309" i="7"/>
  <c r="Y309" i="7"/>
  <c r="U309" i="7"/>
  <c r="R309" i="7"/>
  <c r="N309" i="7"/>
  <c r="K309" i="7"/>
  <c r="G309" i="7"/>
  <c r="D309" i="7"/>
  <c r="BY308" i="7"/>
  <c r="BV308" i="7"/>
  <c r="BR308" i="7"/>
  <c r="BO308" i="7"/>
  <c r="BK308" i="7"/>
  <c r="BH308" i="7"/>
  <c r="BD308" i="7"/>
  <c r="BA308" i="7"/>
  <c r="AW308" i="7"/>
  <c r="AT308" i="7"/>
  <c r="AP308" i="7"/>
  <c r="AM308" i="7"/>
  <c r="AI308" i="7"/>
  <c r="AF308" i="7"/>
  <c r="AB308" i="7"/>
  <c r="Y308" i="7"/>
  <c r="U308" i="7"/>
  <c r="R308" i="7"/>
  <c r="N308" i="7"/>
  <c r="K308" i="7"/>
  <c r="G308" i="7"/>
  <c r="D308" i="7"/>
  <c r="BY307" i="7"/>
  <c r="BV307" i="7"/>
  <c r="BR307" i="7"/>
  <c r="BO307" i="7"/>
  <c r="BK307" i="7"/>
  <c r="BH307" i="7"/>
  <c r="BD307" i="7"/>
  <c r="BA307" i="7"/>
  <c r="AW307" i="7"/>
  <c r="AT307" i="7"/>
  <c r="AP307" i="7"/>
  <c r="AM307" i="7"/>
  <c r="AI307" i="7"/>
  <c r="AF307" i="7"/>
  <c r="AB307" i="7"/>
  <c r="Y307" i="7"/>
  <c r="U307" i="7"/>
  <c r="R307" i="7"/>
  <c r="N307" i="7"/>
  <c r="K307" i="7"/>
  <c r="G307" i="7"/>
  <c r="D307" i="7"/>
  <c r="BY306" i="7"/>
  <c r="BV306" i="7"/>
  <c r="BR306" i="7"/>
  <c r="BO306" i="7"/>
  <c r="BK306" i="7"/>
  <c r="BH306" i="7"/>
  <c r="BD306" i="7"/>
  <c r="BA306" i="7"/>
  <c r="AW306" i="7"/>
  <c r="AT306" i="7"/>
  <c r="AP306" i="7"/>
  <c r="AM306" i="7"/>
  <c r="AI306" i="7"/>
  <c r="AF306" i="7"/>
  <c r="AB306" i="7"/>
  <c r="Y306" i="7"/>
  <c r="U306" i="7"/>
  <c r="R306" i="7"/>
  <c r="N306" i="7"/>
  <c r="K306" i="7"/>
  <c r="G306" i="7"/>
  <c r="D306" i="7"/>
  <c r="BY305" i="7"/>
  <c r="BV305" i="7"/>
  <c r="BR305" i="7"/>
  <c r="BO305" i="7"/>
  <c r="BK305" i="7"/>
  <c r="BH305" i="7"/>
  <c r="BD305" i="7"/>
  <c r="BA305" i="7"/>
  <c r="AW305" i="7"/>
  <c r="AT305" i="7"/>
  <c r="AP305" i="7"/>
  <c r="AM305" i="7"/>
  <c r="AI305" i="7"/>
  <c r="AF305" i="7"/>
  <c r="AB305" i="7"/>
  <c r="Y305" i="7"/>
  <c r="U305" i="7"/>
  <c r="R305" i="7"/>
  <c r="N305" i="7"/>
  <c r="K305" i="7"/>
  <c r="G305" i="7"/>
  <c r="D305" i="7"/>
  <c r="BX300" i="7"/>
  <c r="BU300" i="7"/>
  <c r="BQ300" i="7"/>
  <c r="BN300" i="7"/>
  <c r="BJ300" i="7"/>
  <c r="BG300" i="7"/>
  <c r="BC300" i="7"/>
  <c r="AZ300" i="7"/>
  <c r="AV300" i="7"/>
  <c r="AS300" i="7"/>
  <c r="AO300" i="7"/>
  <c r="AL300" i="7"/>
  <c r="AH300" i="7"/>
  <c r="AE300" i="7"/>
  <c r="AA300" i="7"/>
  <c r="X300" i="7"/>
  <c r="T300" i="7"/>
  <c r="Q300" i="7"/>
  <c r="M300" i="7"/>
  <c r="J300" i="7"/>
  <c r="F300" i="7"/>
  <c r="C300" i="7"/>
  <c r="BY299" i="7"/>
  <c r="BV299" i="7"/>
  <c r="BR299" i="7"/>
  <c r="BO299" i="7"/>
  <c r="BK299" i="7"/>
  <c r="BH299" i="7"/>
  <c r="BD299" i="7"/>
  <c r="BA299" i="7"/>
  <c r="AW299" i="7"/>
  <c r="AT299" i="7"/>
  <c r="AP299" i="7"/>
  <c r="AM299" i="7"/>
  <c r="AI299" i="7"/>
  <c r="AF299" i="7"/>
  <c r="AB299" i="7"/>
  <c r="Y299" i="7"/>
  <c r="U299" i="7"/>
  <c r="R299" i="7"/>
  <c r="N299" i="7"/>
  <c r="K299" i="7"/>
  <c r="G299" i="7"/>
  <c r="D299" i="7"/>
  <c r="BY298" i="7"/>
  <c r="BV298" i="7"/>
  <c r="BR298" i="7"/>
  <c r="BO298" i="7"/>
  <c r="BK298" i="7"/>
  <c r="BH298" i="7"/>
  <c r="BD298" i="7"/>
  <c r="BA298" i="7"/>
  <c r="AW298" i="7"/>
  <c r="AT298" i="7"/>
  <c r="AP298" i="7"/>
  <c r="AM298" i="7"/>
  <c r="AI298" i="7"/>
  <c r="AF298" i="7"/>
  <c r="AB298" i="7"/>
  <c r="Y298" i="7"/>
  <c r="U298" i="7"/>
  <c r="R298" i="7"/>
  <c r="N298" i="7"/>
  <c r="K298" i="7"/>
  <c r="G298" i="7"/>
  <c r="D298" i="7"/>
  <c r="BY297" i="7"/>
  <c r="BV297" i="7"/>
  <c r="BR297" i="7"/>
  <c r="BO297" i="7"/>
  <c r="BK297" i="7"/>
  <c r="BH297" i="7"/>
  <c r="BD297" i="7"/>
  <c r="BA297" i="7"/>
  <c r="AW297" i="7"/>
  <c r="AT297" i="7"/>
  <c r="AP297" i="7"/>
  <c r="AM297" i="7"/>
  <c r="AI297" i="7"/>
  <c r="AF297" i="7"/>
  <c r="AB297" i="7"/>
  <c r="Y297" i="7"/>
  <c r="U297" i="7"/>
  <c r="R297" i="7"/>
  <c r="N297" i="7"/>
  <c r="K297" i="7"/>
  <c r="G297" i="7"/>
  <c r="D297" i="7"/>
  <c r="BY296" i="7"/>
  <c r="BV296" i="7"/>
  <c r="BR296" i="7"/>
  <c r="BO296" i="7"/>
  <c r="BK296" i="7"/>
  <c r="BH296" i="7"/>
  <c r="BD296" i="7"/>
  <c r="BA296" i="7"/>
  <c r="AW296" i="7"/>
  <c r="AT296" i="7"/>
  <c r="AP296" i="7"/>
  <c r="AM296" i="7"/>
  <c r="AI296" i="7"/>
  <c r="AF296" i="7"/>
  <c r="AB296" i="7"/>
  <c r="Y296" i="7"/>
  <c r="U296" i="7"/>
  <c r="R296" i="7"/>
  <c r="N296" i="7"/>
  <c r="K296" i="7"/>
  <c r="G296" i="7"/>
  <c r="D296" i="7"/>
  <c r="BY295" i="7"/>
  <c r="BV295" i="7"/>
  <c r="BR295" i="7"/>
  <c r="BO295" i="7"/>
  <c r="BK295" i="7"/>
  <c r="BH295" i="7"/>
  <c r="BD295" i="7"/>
  <c r="BA295" i="7"/>
  <c r="AW295" i="7"/>
  <c r="AT295" i="7"/>
  <c r="AP295" i="7"/>
  <c r="AM295" i="7"/>
  <c r="AI295" i="7"/>
  <c r="AF295" i="7"/>
  <c r="AB295" i="7"/>
  <c r="Y295" i="7"/>
  <c r="U295" i="7"/>
  <c r="R295" i="7"/>
  <c r="N295" i="7"/>
  <c r="K295" i="7"/>
  <c r="G295" i="7"/>
  <c r="D295" i="7"/>
  <c r="BY294" i="7"/>
  <c r="BV294" i="7"/>
  <c r="BR294" i="7"/>
  <c r="BO294" i="7"/>
  <c r="BK294" i="7"/>
  <c r="BH294" i="7"/>
  <c r="BD294" i="7"/>
  <c r="BA294" i="7"/>
  <c r="AW294" i="7"/>
  <c r="AT294" i="7"/>
  <c r="AP294" i="7"/>
  <c r="AM294" i="7"/>
  <c r="AI294" i="7"/>
  <c r="AF294" i="7"/>
  <c r="AB294" i="7"/>
  <c r="Y294" i="7"/>
  <c r="U294" i="7"/>
  <c r="R294" i="7"/>
  <c r="N294" i="7"/>
  <c r="K294" i="7"/>
  <c r="G294" i="7"/>
  <c r="D294" i="7"/>
  <c r="BY293" i="7"/>
  <c r="BV293" i="7"/>
  <c r="BR293" i="7"/>
  <c r="BO293" i="7"/>
  <c r="BK293" i="7"/>
  <c r="BH293" i="7"/>
  <c r="BD293" i="7"/>
  <c r="BA293" i="7"/>
  <c r="AW293" i="7"/>
  <c r="AT293" i="7"/>
  <c r="AP293" i="7"/>
  <c r="AM293" i="7"/>
  <c r="AI293" i="7"/>
  <c r="AF293" i="7"/>
  <c r="AB293" i="7"/>
  <c r="Y293" i="7"/>
  <c r="U293" i="7"/>
  <c r="R293" i="7"/>
  <c r="N293" i="7"/>
  <c r="K293" i="7"/>
  <c r="G293" i="7"/>
  <c r="D293" i="7"/>
  <c r="BY292" i="7"/>
  <c r="BV292" i="7"/>
  <c r="BR292" i="7"/>
  <c r="BO292" i="7"/>
  <c r="BK292" i="7"/>
  <c r="BH292" i="7"/>
  <c r="BD292" i="7"/>
  <c r="BA292" i="7"/>
  <c r="AW292" i="7"/>
  <c r="AT292" i="7"/>
  <c r="AP292" i="7"/>
  <c r="AM292" i="7"/>
  <c r="AI292" i="7"/>
  <c r="AF292" i="7"/>
  <c r="AB292" i="7"/>
  <c r="Y292" i="7"/>
  <c r="U292" i="7"/>
  <c r="R292" i="7"/>
  <c r="N292" i="7"/>
  <c r="K292" i="7"/>
  <c r="G292" i="7"/>
  <c r="D292" i="7"/>
  <c r="BY291" i="7"/>
  <c r="BV291" i="7"/>
  <c r="BR291" i="7"/>
  <c r="BO291" i="7"/>
  <c r="BK291" i="7"/>
  <c r="BH291" i="7"/>
  <c r="BD291" i="7"/>
  <c r="BA291" i="7"/>
  <c r="AW291" i="7"/>
  <c r="AT291" i="7"/>
  <c r="AP291" i="7"/>
  <c r="AM291" i="7"/>
  <c r="AI291" i="7"/>
  <c r="AF291" i="7"/>
  <c r="AB291" i="7"/>
  <c r="Y291" i="7"/>
  <c r="U291" i="7"/>
  <c r="R291" i="7"/>
  <c r="N291" i="7"/>
  <c r="K291" i="7"/>
  <c r="G291" i="7"/>
  <c r="D291" i="7"/>
  <c r="BX287" i="7"/>
  <c r="BQ287" i="7"/>
  <c r="BJ287" i="7"/>
  <c r="AZ287" i="7"/>
  <c r="AS287" i="7"/>
  <c r="AL287" i="7"/>
  <c r="AH287" i="7"/>
  <c r="AA287" i="7"/>
  <c r="Q287" i="7"/>
  <c r="J287" i="7"/>
  <c r="F287" i="7"/>
  <c r="BY286" i="7"/>
  <c r="BZ286" i="7" s="1"/>
  <c r="BR286" i="7"/>
  <c r="BS286" i="7" s="1"/>
  <c r="BK286" i="7"/>
  <c r="BL286" i="7" s="1"/>
  <c r="BA286" i="7"/>
  <c r="BE286" i="7" s="1"/>
  <c r="AT286" i="7"/>
  <c r="AX286" i="7" s="1"/>
  <c r="AM286" i="7"/>
  <c r="AQ286" i="7" s="1"/>
  <c r="AI286" i="7"/>
  <c r="AJ286" i="7" s="1"/>
  <c r="AB286" i="7"/>
  <c r="AC286" i="7" s="1"/>
  <c r="R286" i="7"/>
  <c r="V286" i="7" s="1"/>
  <c r="K286" i="7"/>
  <c r="O286" i="7" s="1"/>
  <c r="G286" i="7"/>
  <c r="H286" i="7" s="1"/>
  <c r="BY285" i="7"/>
  <c r="BZ285" i="7" s="1"/>
  <c r="BR285" i="7"/>
  <c r="BS285" i="7" s="1"/>
  <c r="BK285" i="7"/>
  <c r="BL285" i="7" s="1"/>
  <c r="BA285" i="7"/>
  <c r="BE285" i="7" s="1"/>
  <c r="AT285" i="7"/>
  <c r="AX285" i="7" s="1"/>
  <c r="AM285" i="7"/>
  <c r="AQ285" i="7" s="1"/>
  <c r="AI285" i="7"/>
  <c r="AJ285" i="7" s="1"/>
  <c r="AB285" i="7"/>
  <c r="AC285" i="7" s="1"/>
  <c r="R285" i="7"/>
  <c r="V285" i="7" s="1"/>
  <c r="K285" i="7"/>
  <c r="O285" i="7" s="1"/>
  <c r="G285" i="7"/>
  <c r="H285" i="7" s="1"/>
  <c r="BY284" i="7"/>
  <c r="BZ284" i="7" s="1"/>
  <c r="BR284" i="7"/>
  <c r="BS284" i="7" s="1"/>
  <c r="BK284" i="7"/>
  <c r="BL284" i="7" s="1"/>
  <c r="BA284" i="7"/>
  <c r="BE284" i="7" s="1"/>
  <c r="AT284" i="7"/>
  <c r="AX284" i="7" s="1"/>
  <c r="AM284" i="7"/>
  <c r="AQ284" i="7" s="1"/>
  <c r="AI284" i="7"/>
  <c r="AJ284" i="7" s="1"/>
  <c r="AB284" i="7"/>
  <c r="AC284" i="7" s="1"/>
  <c r="R284" i="7"/>
  <c r="V284" i="7" s="1"/>
  <c r="K284" i="7"/>
  <c r="O284" i="7" s="1"/>
  <c r="G284" i="7"/>
  <c r="H284" i="7" s="1"/>
  <c r="BY283" i="7"/>
  <c r="BZ283" i="7" s="1"/>
  <c r="BR283" i="7"/>
  <c r="BS283" i="7" s="1"/>
  <c r="BK283" i="7"/>
  <c r="BL283" i="7" s="1"/>
  <c r="BA283" i="7"/>
  <c r="BE283" i="7" s="1"/>
  <c r="AT283" i="7"/>
  <c r="AX283" i="7" s="1"/>
  <c r="AM283" i="7"/>
  <c r="AQ283" i="7" s="1"/>
  <c r="AI283" i="7"/>
  <c r="AJ283" i="7" s="1"/>
  <c r="AB283" i="7"/>
  <c r="AC283" i="7" s="1"/>
  <c r="R283" i="7"/>
  <c r="V283" i="7" s="1"/>
  <c r="K283" i="7"/>
  <c r="O283" i="7" s="1"/>
  <c r="G283" i="7"/>
  <c r="H283" i="7" s="1"/>
  <c r="BY282" i="7"/>
  <c r="BZ282" i="7" s="1"/>
  <c r="BR282" i="7"/>
  <c r="BS282" i="7" s="1"/>
  <c r="BK282" i="7"/>
  <c r="BL282" i="7" s="1"/>
  <c r="BA282" i="7"/>
  <c r="BE282" i="7" s="1"/>
  <c r="AT282" i="7"/>
  <c r="AX282" i="7" s="1"/>
  <c r="AM282" i="7"/>
  <c r="AQ282" i="7" s="1"/>
  <c r="AI282" i="7"/>
  <c r="AJ282" i="7" s="1"/>
  <c r="AB282" i="7"/>
  <c r="AC282" i="7" s="1"/>
  <c r="R282" i="7"/>
  <c r="V282" i="7" s="1"/>
  <c r="K282" i="7"/>
  <c r="O282" i="7" s="1"/>
  <c r="G282" i="7"/>
  <c r="H282" i="7" s="1"/>
  <c r="BY281" i="7"/>
  <c r="BZ281" i="7" s="1"/>
  <c r="BR281" i="7"/>
  <c r="BS281" i="7" s="1"/>
  <c r="BK281" i="7"/>
  <c r="BL281" i="7" s="1"/>
  <c r="BA281" i="7"/>
  <c r="BE281" i="7" s="1"/>
  <c r="AT281" i="7"/>
  <c r="AX281" i="7" s="1"/>
  <c r="AM281" i="7"/>
  <c r="AQ281" i="7" s="1"/>
  <c r="AI281" i="7"/>
  <c r="AJ281" i="7" s="1"/>
  <c r="AB281" i="7"/>
  <c r="AC281" i="7" s="1"/>
  <c r="R281" i="7"/>
  <c r="V281" i="7" s="1"/>
  <c r="K281" i="7"/>
  <c r="O281" i="7" s="1"/>
  <c r="G281" i="7"/>
  <c r="H281" i="7" s="1"/>
  <c r="BY280" i="7"/>
  <c r="BZ280" i="7" s="1"/>
  <c r="BR280" i="7"/>
  <c r="BS280" i="7" s="1"/>
  <c r="BK280" i="7"/>
  <c r="BL280" i="7" s="1"/>
  <c r="BA280" i="7"/>
  <c r="BE280" i="7" s="1"/>
  <c r="AT280" i="7"/>
  <c r="AX280" i="7" s="1"/>
  <c r="AM280" i="7"/>
  <c r="AQ280" i="7" s="1"/>
  <c r="AI280" i="7"/>
  <c r="AJ280" i="7" s="1"/>
  <c r="AB280" i="7"/>
  <c r="AC280" i="7" s="1"/>
  <c r="R280" i="7"/>
  <c r="V280" i="7" s="1"/>
  <c r="K280" i="7"/>
  <c r="O280" i="7" s="1"/>
  <c r="G280" i="7"/>
  <c r="H280" i="7" s="1"/>
  <c r="BY279" i="7"/>
  <c r="BZ279" i="7" s="1"/>
  <c r="BR279" i="7"/>
  <c r="BS279" i="7" s="1"/>
  <c r="BK279" i="7"/>
  <c r="BL279" i="7" s="1"/>
  <c r="BA279" i="7"/>
  <c r="BE279" i="7" s="1"/>
  <c r="AT279" i="7"/>
  <c r="AX279" i="7" s="1"/>
  <c r="AM279" i="7"/>
  <c r="AQ279" i="7" s="1"/>
  <c r="AI279" i="7"/>
  <c r="AJ279" i="7" s="1"/>
  <c r="AB279" i="7"/>
  <c r="AC279" i="7" s="1"/>
  <c r="R279" i="7"/>
  <c r="V279" i="7" s="1"/>
  <c r="K279" i="7"/>
  <c r="O279" i="7" s="1"/>
  <c r="G279" i="7"/>
  <c r="H279" i="7" s="1"/>
  <c r="BZ278" i="7"/>
  <c r="BY278" i="7"/>
  <c r="BR278" i="7"/>
  <c r="BS278" i="7" s="1"/>
  <c r="BK278" i="7"/>
  <c r="BA278" i="7"/>
  <c r="BE278" i="7" s="1"/>
  <c r="AT278" i="7"/>
  <c r="AX278" i="7" s="1"/>
  <c r="AM278" i="7"/>
  <c r="AJ278" i="7"/>
  <c r="AI278" i="7"/>
  <c r="AC278" i="7"/>
  <c r="AB278" i="7"/>
  <c r="R278" i="7"/>
  <c r="K278" i="7"/>
  <c r="G278" i="7"/>
  <c r="BX274" i="7"/>
  <c r="BU274" i="7"/>
  <c r="BQ274" i="7"/>
  <c r="BN274" i="7"/>
  <c r="BJ274" i="7"/>
  <c r="BG274" i="7"/>
  <c r="BC274" i="7"/>
  <c r="AZ274" i="7"/>
  <c r="AV274" i="7"/>
  <c r="AS274" i="7"/>
  <c r="AO274" i="7"/>
  <c r="AL274" i="7"/>
  <c r="AH274" i="7"/>
  <c r="AE274" i="7"/>
  <c r="AA274" i="7"/>
  <c r="X274" i="7"/>
  <c r="T274" i="7"/>
  <c r="Q274" i="7"/>
  <c r="M274" i="7"/>
  <c r="J274" i="7"/>
  <c r="F274" i="7"/>
  <c r="C274" i="7"/>
  <c r="BY273" i="7"/>
  <c r="BV273" i="7"/>
  <c r="BR273" i="7"/>
  <c r="BO273" i="7"/>
  <c r="BS273" i="7" s="1"/>
  <c r="BK273" i="7"/>
  <c r="BH273" i="7"/>
  <c r="BD273" i="7"/>
  <c r="BA273" i="7"/>
  <c r="AW273" i="7"/>
  <c r="AT273" i="7"/>
  <c r="AX273" i="7" s="1"/>
  <c r="AP273" i="7"/>
  <c r="AM273" i="7"/>
  <c r="AI273" i="7"/>
  <c r="AF273" i="7"/>
  <c r="AB273" i="7"/>
  <c r="Y273" i="7"/>
  <c r="AC273" i="7" s="1"/>
  <c r="U273" i="7"/>
  <c r="R273" i="7"/>
  <c r="N273" i="7"/>
  <c r="K273" i="7"/>
  <c r="G273" i="7"/>
  <c r="D273" i="7"/>
  <c r="H273" i="7" s="1"/>
  <c r="BY272" i="7"/>
  <c r="BV272" i="7"/>
  <c r="BR272" i="7"/>
  <c r="BO272" i="7"/>
  <c r="BK272" i="7"/>
  <c r="BH272" i="7"/>
  <c r="BL272" i="7" s="1"/>
  <c r="BD272" i="7"/>
  <c r="BA272" i="7"/>
  <c r="AW272" i="7"/>
  <c r="AT272" i="7"/>
  <c r="AP272" i="7"/>
  <c r="AM272" i="7"/>
  <c r="AQ272" i="7" s="1"/>
  <c r="AI272" i="7"/>
  <c r="AF272" i="7"/>
  <c r="AB272" i="7"/>
  <c r="Y272" i="7"/>
  <c r="U272" i="7"/>
  <c r="R272" i="7"/>
  <c r="V272" i="7" s="1"/>
  <c r="N272" i="7"/>
  <c r="K272" i="7"/>
  <c r="G272" i="7"/>
  <c r="D272" i="7"/>
  <c r="BY271" i="7"/>
  <c r="BV271" i="7"/>
  <c r="BZ271" i="7" s="1"/>
  <c r="BR271" i="7"/>
  <c r="BO271" i="7"/>
  <c r="BK271" i="7"/>
  <c r="BH271" i="7"/>
  <c r="BD271" i="7"/>
  <c r="BA271" i="7"/>
  <c r="BE271" i="7" s="1"/>
  <c r="AW271" i="7"/>
  <c r="AT271" i="7"/>
  <c r="AP271" i="7"/>
  <c r="AM271" i="7"/>
  <c r="AI271" i="7"/>
  <c r="AF271" i="7"/>
  <c r="AJ271" i="7" s="1"/>
  <c r="AB271" i="7"/>
  <c r="Y271" i="7"/>
  <c r="U271" i="7"/>
  <c r="R271" i="7"/>
  <c r="N271" i="7"/>
  <c r="K271" i="7"/>
  <c r="O271" i="7" s="1"/>
  <c r="G271" i="7"/>
  <c r="D271" i="7"/>
  <c r="BY270" i="7"/>
  <c r="BV270" i="7"/>
  <c r="BR270" i="7"/>
  <c r="BO270" i="7"/>
  <c r="BS270" i="7" s="1"/>
  <c r="BK270" i="7"/>
  <c r="BH270" i="7"/>
  <c r="BD270" i="7"/>
  <c r="BA270" i="7"/>
  <c r="AW270" i="7"/>
  <c r="AT270" i="7"/>
  <c r="AX270" i="7" s="1"/>
  <c r="AP270" i="7"/>
  <c r="AM270" i="7"/>
  <c r="AI270" i="7"/>
  <c r="AF270" i="7"/>
  <c r="AB270" i="7"/>
  <c r="Y270" i="7"/>
  <c r="AC270" i="7" s="1"/>
  <c r="U270" i="7"/>
  <c r="R270" i="7"/>
  <c r="N270" i="7"/>
  <c r="K270" i="7"/>
  <c r="G270" i="7"/>
  <c r="D270" i="7"/>
  <c r="H270" i="7" s="1"/>
  <c r="BY269" i="7"/>
  <c r="BV269" i="7"/>
  <c r="BR269" i="7"/>
  <c r="BO269" i="7"/>
  <c r="BK269" i="7"/>
  <c r="BH269" i="7"/>
  <c r="BL269" i="7" s="1"/>
  <c r="BD269" i="7"/>
  <c r="BA269" i="7"/>
  <c r="AW269" i="7"/>
  <c r="AT269" i="7"/>
  <c r="AP269" i="7"/>
  <c r="AM269" i="7"/>
  <c r="AQ269" i="7" s="1"/>
  <c r="AI269" i="7"/>
  <c r="AF269" i="7"/>
  <c r="AB269" i="7"/>
  <c r="Y269" i="7"/>
  <c r="U269" i="7"/>
  <c r="R269" i="7"/>
  <c r="V269" i="7" s="1"/>
  <c r="N269" i="7"/>
  <c r="K269" i="7"/>
  <c r="G269" i="7"/>
  <c r="D269" i="7"/>
  <c r="BY268" i="7"/>
  <c r="BV268" i="7"/>
  <c r="BZ268" i="7" s="1"/>
  <c r="BR268" i="7"/>
  <c r="BO268" i="7"/>
  <c r="BK268" i="7"/>
  <c r="BH268" i="7"/>
  <c r="BD268" i="7"/>
  <c r="BA268" i="7"/>
  <c r="BE268" i="7" s="1"/>
  <c r="AW268" i="7"/>
  <c r="AT268" i="7"/>
  <c r="AP268" i="7"/>
  <c r="AM268" i="7"/>
  <c r="AI268" i="7"/>
  <c r="AF268" i="7"/>
  <c r="AJ268" i="7" s="1"/>
  <c r="AB268" i="7"/>
  <c r="Y268" i="7"/>
  <c r="U268" i="7"/>
  <c r="R268" i="7"/>
  <c r="N268" i="7"/>
  <c r="K268" i="7"/>
  <c r="O268" i="7" s="1"/>
  <c r="G268" i="7"/>
  <c r="D268" i="7"/>
  <c r="BY267" i="7"/>
  <c r="BV267" i="7"/>
  <c r="BR267" i="7"/>
  <c r="BO267" i="7"/>
  <c r="BS267" i="7" s="1"/>
  <c r="BK267" i="7"/>
  <c r="BH267" i="7"/>
  <c r="BD267" i="7"/>
  <c r="BA267" i="7"/>
  <c r="AW267" i="7"/>
  <c r="AT267" i="7"/>
  <c r="AX267" i="7" s="1"/>
  <c r="AP267" i="7"/>
  <c r="AM267" i="7"/>
  <c r="AI267" i="7"/>
  <c r="AF267" i="7"/>
  <c r="AB267" i="7"/>
  <c r="Y267" i="7"/>
  <c r="AC267" i="7" s="1"/>
  <c r="U267" i="7"/>
  <c r="R267" i="7"/>
  <c r="N267" i="7"/>
  <c r="K267" i="7"/>
  <c r="G267" i="7"/>
  <c r="D267" i="7"/>
  <c r="H267" i="7" s="1"/>
  <c r="BY266" i="7"/>
  <c r="BV266" i="7"/>
  <c r="BR266" i="7"/>
  <c r="BO266" i="7"/>
  <c r="BK266" i="7"/>
  <c r="BH266" i="7"/>
  <c r="BL266" i="7" s="1"/>
  <c r="BD266" i="7"/>
  <c r="BA266" i="7"/>
  <c r="AW266" i="7"/>
  <c r="AT266" i="7"/>
  <c r="AP266" i="7"/>
  <c r="AM266" i="7"/>
  <c r="AQ266" i="7" s="1"/>
  <c r="AI266" i="7"/>
  <c r="AF266" i="7"/>
  <c r="AB266" i="7"/>
  <c r="Y266" i="7"/>
  <c r="U266" i="7"/>
  <c r="R266" i="7"/>
  <c r="V266" i="7" s="1"/>
  <c r="N266" i="7"/>
  <c r="K266" i="7"/>
  <c r="G266" i="7"/>
  <c r="D266" i="7"/>
  <c r="BY265" i="7"/>
  <c r="BV265" i="7"/>
  <c r="BZ265" i="7" s="1"/>
  <c r="BR265" i="7"/>
  <c r="BO265" i="7"/>
  <c r="BK265" i="7"/>
  <c r="BH265" i="7"/>
  <c r="BD265" i="7"/>
  <c r="BA265" i="7"/>
  <c r="AW265" i="7"/>
  <c r="AT265" i="7"/>
  <c r="AP265" i="7"/>
  <c r="AM265" i="7"/>
  <c r="AI265" i="7"/>
  <c r="AF265" i="7"/>
  <c r="AJ265" i="7" s="1"/>
  <c r="AB265" i="7"/>
  <c r="Y265" i="7"/>
  <c r="U265" i="7"/>
  <c r="R265" i="7"/>
  <c r="N265" i="7"/>
  <c r="K265" i="7"/>
  <c r="G265" i="7"/>
  <c r="D265" i="7"/>
  <c r="BX261" i="7"/>
  <c r="BU261" i="7"/>
  <c r="BQ261" i="7"/>
  <c r="BN261" i="7"/>
  <c r="BJ261" i="7"/>
  <c r="BG261" i="7"/>
  <c r="BC261" i="7"/>
  <c r="AZ261" i="7"/>
  <c r="AV261" i="7"/>
  <c r="AS261" i="7"/>
  <c r="AO261" i="7"/>
  <c r="AL261" i="7"/>
  <c r="AH261" i="7"/>
  <c r="AE261" i="7"/>
  <c r="AA261" i="7"/>
  <c r="X261" i="7"/>
  <c r="T261" i="7"/>
  <c r="Q261" i="7"/>
  <c r="M261" i="7"/>
  <c r="J261" i="7"/>
  <c r="F261" i="7"/>
  <c r="C261" i="7"/>
  <c r="BY260" i="7"/>
  <c r="BV260" i="7"/>
  <c r="BR260" i="7"/>
  <c r="BO260" i="7"/>
  <c r="BK260" i="7"/>
  <c r="BH260" i="7"/>
  <c r="BL260" i="7" s="1"/>
  <c r="BD260" i="7"/>
  <c r="BA260" i="7"/>
  <c r="AW260" i="7"/>
  <c r="AT260" i="7"/>
  <c r="AP260" i="7"/>
  <c r="AM260" i="7"/>
  <c r="AQ260" i="7" s="1"/>
  <c r="AI260" i="7"/>
  <c r="AF260" i="7"/>
  <c r="AB260" i="7"/>
  <c r="Y260" i="7"/>
  <c r="U260" i="7"/>
  <c r="R260" i="7"/>
  <c r="V260" i="7" s="1"/>
  <c r="N260" i="7"/>
  <c r="K260" i="7"/>
  <c r="G260" i="7"/>
  <c r="D260" i="7"/>
  <c r="BY259" i="7"/>
  <c r="BV259" i="7"/>
  <c r="BZ259" i="7" s="1"/>
  <c r="BR259" i="7"/>
  <c r="BO259" i="7"/>
  <c r="BK259" i="7"/>
  <c r="BH259" i="7"/>
  <c r="BD259" i="7"/>
  <c r="BA259" i="7"/>
  <c r="BE259" i="7" s="1"/>
  <c r="AW259" i="7"/>
  <c r="AT259" i="7"/>
  <c r="AP259" i="7"/>
  <c r="AM259" i="7"/>
  <c r="AI259" i="7"/>
  <c r="AF259" i="7"/>
  <c r="AJ259" i="7" s="1"/>
  <c r="AB259" i="7"/>
  <c r="Y259" i="7"/>
  <c r="U259" i="7"/>
  <c r="R259" i="7"/>
  <c r="N259" i="7"/>
  <c r="K259" i="7"/>
  <c r="O259" i="7" s="1"/>
  <c r="G259" i="7"/>
  <c r="D259" i="7"/>
  <c r="BY258" i="7"/>
  <c r="BV258" i="7"/>
  <c r="BR258" i="7"/>
  <c r="BO258" i="7"/>
  <c r="BS258" i="7" s="1"/>
  <c r="BK258" i="7"/>
  <c r="BH258" i="7"/>
  <c r="BD258" i="7"/>
  <c r="BA258" i="7"/>
  <c r="AW258" i="7"/>
  <c r="AT258" i="7"/>
  <c r="AX258" i="7" s="1"/>
  <c r="AP258" i="7"/>
  <c r="AM258" i="7"/>
  <c r="AI258" i="7"/>
  <c r="AF258" i="7"/>
  <c r="AB258" i="7"/>
  <c r="Y258" i="7"/>
  <c r="AC258" i="7" s="1"/>
  <c r="U258" i="7"/>
  <c r="R258" i="7"/>
  <c r="N258" i="7"/>
  <c r="K258" i="7"/>
  <c r="G258" i="7"/>
  <c r="D258" i="7"/>
  <c r="H258" i="7" s="1"/>
  <c r="BY257" i="7"/>
  <c r="BV257" i="7"/>
  <c r="BR257" i="7"/>
  <c r="BO257" i="7"/>
  <c r="BK257" i="7"/>
  <c r="BH257" i="7"/>
  <c r="BL257" i="7" s="1"/>
  <c r="BD257" i="7"/>
  <c r="BA257" i="7"/>
  <c r="AW257" i="7"/>
  <c r="AT257" i="7"/>
  <c r="AP257" i="7"/>
  <c r="AM257" i="7"/>
  <c r="AQ257" i="7" s="1"/>
  <c r="AI257" i="7"/>
  <c r="AF257" i="7"/>
  <c r="AB257" i="7"/>
  <c r="Y257" i="7"/>
  <c r="U257" i="7"/>
  <c r="R257" i="7"/>
  <c r="V257" i="7" s="1"/>
  <c r="N257" i="7"/>
  <c r="K257" i="7"/>
  <c r="G257" i="7"/>
  <c r="D257" i="7"/>
  <c r="BY256" i="7"/>
  <c r="BV256" i="7"/>
  <c r="BZ256" i="7" s="1"/>
  <c r="BR256" i="7"/>
  <c r="BO256" i="7"/>
  <c r="BK256" i="7"/>
  <c r="BH256" i="7"/>
  <c r="BD256" i="7"/>
  <c r="BA256" i="7"/>
  <c r="BE256" i="7" s="1"/>
  <c r="AW256" i="7"/>
  <c r="AT256" i="7"/>
  <c r="AP256" i="7"/>
  <c r="AM256" i="7"/>
  <c r="AI256" i="7"/>
  <c r="AF256" i="7"/>
  <c r="AJ256" i="7" s="1"/>
  <c r="AB256" i="7"/>
  <c r="Y256" i="7"/>
  <c r="U256" i="7"/>
  <c r="R256" i="7"/>
  <c r="N256" i="7"/>
  <c r="K256" i="7"/>
  <c r="O256" i="7" s="1"/>
  <c r="G256" i="7"/>
  <c r="D256" i="7"/>
  <c r="BY255" i="7"/>
  <c r="BV255" i="7"/>
  <c r="BR255" i="7"/>
  <c r="BO255" i="7"/>
  <c r="BS255" i="7" s="1"/>
  <c r="BK255" i="7"/>
  <c r="BH255" i="7"/>
  <c r="BD255" i="7"/>
  <c r="BA255" i="7"/>
  <c r="AW255" i="7"/>
  <c r="AT255" i="7"/>
  <c r="AX255" i="7" s="1"/>
  <c r="AP255" i="7"/>
  <c r="AM255" i="7"/>
  <c r="AI255" i="7"/>
  <c r="AF255" i="7"/>
  <c r="AB255" i="7"/>
  <c r="Y255" i="7"/>
  <c r="AC255" i="7" s="1"/>
  <c r="U255" i="7"/>
  <c r="R255" i="7"/>
  <c r="N255" i="7"/>
  <c r="K255" i="7"/>
  <c r="G255" i="7"/>
  <c r="D255" i="7"/>
  <c r="H255" i="7" s="1"/>
  <c r="BY254" i="7"/>
  <c r="BV254" i="7"/>
  <c r="BR254" i="7"/>
  <c r="BO254" i="7"/>
  <c r="BK254" i="7"/>
  <c r="BH254" i="7"/>
  <c r="BL254" i="7" s="1"/>
  <c r="BD254" i="7"/>
  <c r="BA254" i="7"/>
  <c r="AW254" i="7"/>
  <c r="AT254" i="7"/>
  <c r="AP254" i="7"/>
  <c r="AM254" i="7"/>
  <c r="AQ254" i="7" s="1"/>
  <c r="AI254" i="7"/>
  <c r="AF254" i="7"/>
  <c r="AB254" i="7"/>
  <c r="Y254" i="7"/>
  <c r="U254" i="7"/>
  <c r="R254" i="7"/>
  <c r="V254" i="7" s="1"/>
  <c r="N254" i="7"/>
  <c r="K254" i="7"/>
  <c r="G254" i="7"/>
  <c r="D254" i="7"/>
  <c r="BY253" i="7"/>
  <c r="BV253" i="7"/>
  <c r="BZ253" i="7" s="1"/>
  <c r="BR253" i="7"/>
  <c r="BO253" i="7"/>
  <c r="BK253" i="7"/>
  <c r="BH253" i="7"/>
  <c r="BD253" i="7"/>
  <c r="BA253" i="7"/>
  <c r="BE253" i="7" s="1"/>
  <c r="AW253" i="7"/>
  <c r="AT253" i="7"/>
  <c r="AP253" i="7"/>
  <c r="AM253" i="7"/>
  <c r="AI253" i="7"/>
  <c r="AF253" i="7"/>
  <c r="AJ253" i="7" s="1"/>
  <c r="AB253" i="7"/>
  <c r="Y253" i="7"/>
  <c r="U253" i="7"/>
  <c r="R253" i="7"/>
  <c r="N253" i="7"/>
  <c r="K253" i="7"/>
  <c r="O253" i="7" s="1"/>
  <c r="G253" i="7"/>
  <c r="D253" i="7"/>
  <c r="BY252" i="7"/>
  <c r="BV252" i="7"/>
  <c r="BR252" i="7"/>
  <c r="BO252" i="7"/>
  <c r="BK252" i="7"/>
  <c r="BH252" i="7"/>
  <c r="BD252" i="7"/>
  <c r="BA252" i="7"/>
  <c r="AW252" i="7"/>
  <c r="AT252" i="7"/>
  <c r="AX252" i="7" s="1"/>
  <c r="AP252" i="7"/>
  <c r="AM252" i="7"/>
  <c r="AI252" i="7"/>
  <c r="AF252" i="7"/>
  <c r="AB252" i="7"/>
  <c r="Y252" i="7"/>
  <c r="U252" i="7"/>
  <c r="R252" i="7"/>
  <c r="N252" i="7"/>
  <c r="K252" i="7"/>
  <c r="G252" i="7"/>
  <c r="D252" i="7"/>
  <c r="H252" i="7" s="1"/>
  <c r="BX247" i="7"/>
  <c r="BU247" i="7"/>
  <c r="BQ247" i="7"/>
  <c r="BN247" i="7"/>
  <c r="BJ247" i="7"/>
  <c r="BG247" i="7"/>
  <c r="BC247" i="7"/>
  <c r="AZ247" i="7"/>
  <c r="AV247" i="7"/>
  <c r="AS247" i="7"/>
  <c r="AO247" i="7"/>
  <c r="AL247" i="7"/>
  <c r="AH247" i="7"/>
  <c r="AE247" i="7"/>
  <c r="AA247" i="7"/>
  <c r="X247" i="7"/>
  <c r="T247" i="7"/>
  <c r="Q247" i="7"/>
  <c r="M247" i="7"/>
  <c r="J247" i="7"/>
  <c r="F247" i="7"/>
  <c r="C247" i="7"/>
  <c r="BY246" i="7"/>
  <c r="BV246" i="7"/>
  <c r="BZ246" i="7" s="1"/>
  <c r="BR246" i="7"/>
  <c r="BO246" i="7"/>
  <c r="BK246" i="7"/>
  <c r="BH246" i="7"/>
  <c r="BD246" i="7"/>
  <c r="BA246" i="7"/>
  <c r="BE246" i="7" s="1"/>
  <c r="AW246" i="7"/>
  <c r="AT246" i="7"/>
  <c r="AP246" i="7"/>
  <c r="AM246" i="7"/>
  <c r="AI246" i="7"/>
  <c r="AF246" i="7"/>
  <c r="AJ246" i="7" s="1"/>
  <c r="AB246" i="7"/>
  <c r="Y246" i="7"/>
  <c r="U246" i="7"/>
  <c r="R246" i="7"/>
  <c r="N246" i="7"/>
  <c r="K246" i="7"/>
  <c r="O246" i="7" s="1"/>
  <c r="G246" i="7"/>
  <c r="D246" i="7"/>
  <c r="BY245" i="7"/>
  <c r="BV245" i="7"/>
  <c r="BR245" i="7"/>
  <c r="BO245" i="7"/>
  <c r="BS245" i="7" s="1"/>
  <c r="BK245" i="7"/>
  <c r="BH245" i="7"/>
  <c r="BD245" i="7"/>
  <c r="BA245" i="7"/>
  <c r="AW245" i="7"/>
  <c r="AT245" i="7"/>
  <c r="AX245" i="7" s="1"/>
  <c r="AP245" i="7"/>
  <c r="AM245" i="7"/>
  <c r="AI245" i="7"/>
  <c r="AF245" i="7"/>
  <c r="AB245" i="7"/>
  <c r="Y245" i="7"/>
  <c r="AC245" i="7" s="1"/>
  <c r="U245" i="7"/>
  <c r="R245" i="7"/>
  <c r="N245" i="7"/>
  <c r="K245" i="7"/>
  <c r="G245" i="7"/>
  <c r="D245" i="7"/>
  <c r="H245" i="7" s="1"/>
  <c r="BY244" i="7"/>
  <c r="BV244" i="7"/>
  <c r="BR244" i="7"/>
  <c r="BO244" i="7"/>
  <c r="BK244" i="7"/>
  <c r="BH244" i="7"/>
  <c r="BL244" i="7" s="1"/>
  <c r="BD244" i="7"/>
  <c r="BA244" i="7"/>
  <c r="AW244" i="7"/>
  <c r="AT244" i="7"/>
  <c r="AP244" i="7"/>
  <c r="AM244" i="7"/>
  <c r="AQ244" i="7" s="1"/>
  <c r="AI244" i="7"/>
  <c r="AF244" i="7"/>
  <c r="AB244" i="7"/>
  <c r="Y244" i="7"/>
  <c r="U244" i="7"/>
  <c r="R244" i="7"/>
  <c r="V244" i="7" s="1"/>
  <c r="N244" i="7"/>
  <c r="K244" i="7"/>
  <c r="G244" i="7"/>
  <c r="D244" i="7"/>
  <c r="BY243" i="7"/>
  <c r="BV243" i="7"/>
  <c r="BZ243" i="7" s="1"/>
  <c r="BR243" i="7"/>
  <c r="BO243" i="7"/>
  <c r="BK243" i="7"/>
  <c r="BH243" i="7"/>
  <c r="BD243" i="7"/>
  <c r="BA243" i="7"/>
  <c r="BE243" i="7" s="1"/>
  <c r="AW243" i="7"/>
  <c r="AT243" i="7"/>
  <c r="AP243" i="7"/>
  <c r="AM243" i="7"/>
  <c r="AI243" i="7"/>
  <c r="AF243" i="7"/>
  <c r="AJ243" i="7" s="1"/>
  <c r="AB243" i="7"/>
  <c r="Y243" i="7"/>
  <c r="U243" i="7"/>
  <c r="R243" i="7"/>
  <c r="N243" i="7"/>
  <c r="K243" i="7"/>
  <c r="O243" i="7" s="1"/>
  <c r="G243" i="7"/>
  <c r="D243" i="7"/>
  <c r="BY242" i="7"/>
  <c r="BV242" i="7"/>
  <c r="BR242" i="7"/>
  <c r="BO242" i="7"/>
  <c r="BS242" i="7" s="1"/>
  <c r="BK242" i="7"/>
  <c r="BH242" i="7"/>
  <c r="BD242" i="7"/>
  <c r="BA242" i="7"/>
  <c r="AW242" i="7"/>
  <c r="AT242" i="7"/>
  <c r="AX242" i="7" s="1"/>
  <c r="AP242" i="7"/>
  <c r="AM242" i="7"/>
  <c r="AI242" i="7"/>
  <c r="AF242" i="7"/>
  <c r="AB242" i="7"/>
  <c r="Y242" i="7"/>
  <c r="AC242" i="7" s="1"/>
  <c r="U242" i="7"/>
  <c r="R242" i="7"/>
  <c r="N242" i="7"/>
  <c r="K242" i="7"/>
  <c r="G242" i="7"/>
  <c r="D242" i="7"/>
  <c r="H242" i="7" s="1"/>
  <c r="BY241" i="7"/>
  <c r="BV241" i="7"/>
  <c r="BR241" i="7"/>
  <c r="BO241" i="7"/>
  <c r="BK241" i="7"/>
  <c r="BH241" i="7"/>
  <c r="BL241" i="7" s="1"/>
  <c r="BD241" i="7"/>
  <c r="BA241" i="7"/>
  <c r="AW241" i="7"/>
  <c r="AT241" i="7"/>
  <c r="AP241" i="7"/>
  <c r="AM241" i="7"/>
  <c r="AQ241" i="7" s="1"/>
  <c r="AI241" i="7"/>
  <c r="AF241" i="7"/>
  <c r="AB241" i="7"/>
  <c r="Y241" i="7"/>
  <c r="U241" i="7"/>
  <c r="R241" i="7"/>
  <c r="V241" i="7" s="1"/>
  <c r="N241" i="7"/>
  <c r="K241" i="7"/>
  <c r="G241" i="7"/>
  <c r="D241" i="7"/>
  <c r="BY240" i="7"/>
  <c r="BV240" i="7"/>
  <c r="BZ240" i="7" s="1"/>
  <c r="BR240" i="7"/>
  <c r="BO240" i="7"/>
  <c r="BK240" i="7"/>
  <c r="BH240" i="7"/>
  <c r="BD240" i="7"/>
  <c r="BA240" i="7"/>
  <c r="BE240" i="7" s="1"/>
  <c r="AW240" i="7"/>
  <c r="AT240" i="7"/>
  <c r="AP240" i="7"/>
  <c r="AM240" i="7"/>
  <c r="AI240" i="7"/>
  <c r="AF240" i="7"/>
  <c r="AJ240" i="7" s="1"/>
  <c r="AB240" i="7"/>
  <c r="Y240" i="7"/>
  <c r="U240" i="7"/>
  <c r="R240" i="7"/>
  <c r="N240" i="7"/>
  <c r="K240" i="7"/>
  <c r="O240" i="7" s="1"/>
  <c r="G240" i="7"/>
  <c r="D240" i="7"/>
  <c r="BY239" i="7"/>
  <c r="BV239" i="7"/>
  <c r="BR239" i="7"/>
  <c r="BO239" i="7"/>
  <c r="BS239" i="7" s="1"/>
  <c r="BK239" i="7"/>
  <c r="BH239" i="7"/>
  <c r="BD239" i="7"/>
  <c r="BA239" i="7"/>
  <c r="AW239" i="7"/>
  <c r="AT239" i="7"/>
  <c r="AX239" i="7" s="1"/>
  <c r="AP239" i="7"/>
  <c r="AM239" i="7"/>
  <c r="AI239" i="7"/>
  <c r="AF239" i="7"/>
  <c r="AB239" i="7"/>
  <c r="Y239" i="7"/>
  <c r="AC239" i="7" s="1"/>
  <c r="U239" i="7"/>
  <c r="R239" i="7"/>
  <c r="N239" i="7"/>
  <c r="K239" i="7"/>
  <c r="G239" i="7"/>
  <c r="D239" i="7"/>
  <c r="H239" i="7" s="1"/>
  <c r="BY238" i="7"/>
  <c r="BV238" i="7"/>
  <c r="BR238" i="7"/>
  <c r="BO238" i="7"/>
  <c r="BK238" i="7"/>
  <c r="BH238" i="7"/>
  <c r="BL238" i="7" s="1"/>
  <c r="BD238" i="7"/>
  <c r="BA238" i="7"/>
  <c r="AW238" i="7"/>
  <c r="AT238" i="7"/>
  <c r="AP238" i="7"/>
  <c r="AM238" i="7"/>
  <c r="AI238" i="7"/>
  <c r="AF238" i="7"/>
  <c r="AB238" i="7"/>
  <c r="Y238" i="7"/>
  <c r="U238" i="7"/>
  <c r="R238" i="7"/>
  <c r="V238" i="7" s="1"/>
  <c r="N238" i="7"/>
  <c r="K238" i="7"/>
  <c r="G238" i="7"/>
  <c r="D238" i="7"/>
  <c r="BX234" i="7"/>
  <c r="BU234" i="7"/>
  <c r="BQ234" i="7"/>
  <c r="BN234" i="7"/>
  <c r="BJ234" i="7"/>
  <c r="BG234" i="7"/>
  <c r="BC234" i="7"/>
  <c r="AZ234" i="7"/>
  <c r="AV234" i="7"/>
  <c r="AS234" i="7"/>
  <c r="AO234" i="7"/>
  <c r="AL234" i="7"/>
  <c r="AH234" i="7"/>
  <c r="AE234" i="7"/>
  <c r="AA234" i="7"/>
  <c r="X234" i="7"/>
  <c r="T234" i="7"/>
  <c r="Q234" i="7"/>
  <c r="M234" i="7"/>
  <c r="C234" i="7"/>
  <c r="BY233" i="7"/>
  <c r="BV233" i="7"/>
  <c r="BR233" i="7"/>
  <c r="BO233" i="7"/>
  <c r="BK233" i="7"/>
  <c r="BH233" i="7"/>
  <c r="BL233" i="7" s="1"/>
  <c r="BD233" i="7"/>
  <c r="BA233" i="7"/>
  <c r="AW233" i="7"/>
  <c r="AT233" i="7"/>
  <c r="AP233" i="7"/>
  <c r="AM233" i="7"/>
  <c r="AQ233" i="7" s="1"/>
  <c r="AI233" i="7"/>
  <c r="AF233" i="7"/>
  <c r="AB233" i="7"/>
  <c r="Y233" i="7"/>
  <c r="U233" i="7"/>
  <c r="R233" i="7"/>
  <c r="V233" i="7" s="1"/>
  <c r="N233" i="7"/>
  <c r="J233" i="7"/>
  <c r="K233" i="7" s="1"/>
  <c r="F233" i="7"/>
  <c r="G233" i="7" s="1"/>
  <c r="D233" i="7"/>
  <c r="BY232" i="7"/>
  <c r="BV232" i="7"/>
  <c r="BZ232" i="7" s="1"/>
  <c r="BR232" i="7"/>
  <c r="BO232" i="7"/>
  <c r="BK232" i="7"/>
  <c r="BH232" i="7"/>
  <c r="BD232" i="7"/>
  <c r="BA232" i="7"/>
  <c r="BE232" i="7" s="1"/>
  <c r="AW232" i="7"/>
  <c r="AT232" i="7"/>
  <c r="AP232" i="7"/>
  <c r="AM232" i="7"/>
  <c r="AI232" i="7"/>
  <c r="AF232" i="7"/>
  <c r="AJ232" i="7" s="1"/>
  <c r="AB232" i="7"/>
  <c r="Y232" i="7"/>
  <c r="U232" i="7"/>
  <c r="R232" i="7"/>
  <c r="N232" i="7"/>
  <c r="J232" i="7"/>
  <c r="K232" i="7" s="1"/>
  <c r="O232" i="7" s="1"/>
  <c r="F232" i="7"/>
  <c r="G232" i="7" s="1"/>
  <c r="D232" i="7"/>
  <c r="BY231" i="7"/>
  <c r="BV231" i="7"/>
  <c r="BR231" i="7"/>
  <c r="BO231" i="7"/>
  <c r="BK231" i="7"/>
  <c r="BH231" i="7"/>
  <c r="BD231" i="7"/>
  <c r="BA231" i="7"/>
  <c r="AW231" i="7"/>
  <c r="AT231" i="7"/>
  <c r="AP231" i="7"/>
  <c r="AM231" i="7"/>
  <c r="AI231" i="7"/>
  <c r="AF231" i="7"/>
  <c r="AB231" i="7"/>
  <c r="Y231" i="7"/>
  <c r="U231" i="7"/>
  <c r="R231" i="7"/>
  <c r="N231" i="7"/>
  <c r="J231" i="7"/>
  <c r="K231" i="7" s="1"/>
  <c r="F231" i="7"/>
  <c r="G231" i="7" s="1"/>
  <c r="D231" i="7"/>
  <c r="BY230" i="7"/>
  <c r="BV230" i="7"/>
  <c r="BR230" i="7"/>
  <c r="BO230" i="7"/>
  <c r="BK230" i="7"/>
  <c r="BH230" i="7"/>
  <c r="BD230" i="7"/>
  <c r="BA230" i="7"/>
  <c r="AW230" i="7"/>
  <c r="AT230" i="7"/>
  <c r="AP230" i="7"/>
  <c r="AM230" i="7"/>
  <c r="AI230" i="7"/>
  <c r="AF230" i="7"/>
  <c r="AB230" i="7"/>
  <c r="Y230" i="7"/>
  <c r="U230" i="7"/>
  <c r="R230" i="7"/>
  <c r="N230" i="7"/>
  <c r="J230" i="7"/>
  <c r="K230" i="7" s="1"/>
  <c r="F230" i="7"/>
  <c r="G230" i="7" s="1"/>
  <c r="D230" i="7"/>
  <c r="BY229" i="7"/>
  <c r="BV229" i="7"/>
  <c r="BR229" i="7"/>
  <c r="BO229" i="7"/>
  <c r="BK229" i="7"/>
  <c r="BH229" i="7"/>
  <c r="BD229" i="7"/>
  <c r="BA229" i="7"/>
  <c r="BE229" i="7" s="1"/>
  <c r="AW229" i="7"/>
  <c r="AT229" i="7"/>
  <c r="AP229" i="7"/>
  <c r="AM229" i="7"/>
  <c r="AI229" i="7"/>
  <c r="AF229" i="7"/>
  <c r="AB229" i="7"/>
  <c r="Y229" i="7"/>
  <c r="U229" i="7"/>
  <c r="R229" i="7"/>
  <c r="N229" i="7"/>
  <c r="J229" i="7"/>
  <c r="K229" i="7" s="1"/>
  <c r="O229" i="7" s="1"/>
  <c r="F229" i="7"/>
  <c r="G229" i="7" s="1"/>
  <c r="D229" i="7"/>
  <c r="BY228" i="7"/>
  <c r="BV228" i="7"/>
  <c r="BR228" i="7"/>
  <c r="BO228" i="7"/>
  <c r="BK228" i="7"/>
  <c r="BH228" i="7"/>
  <c r="BD228" i="7"/>
  <c r="BA228" i="7"/>
  <c r="AW228" i="7"/>
  <c r="AT228" i="7"/>
  <c r="AP228" i="7"/>
  <c r="AM228" i="7"/>
  <c r="AI228" i="7"/>
  <c r="AF228" i="7"/>
  <c r="AB228" i="7"/>
  <c r="Y228" i="7"/>
  <c r="U228" i="7"/>
  <c r="R228" i="7"/>
  <c r="N228" i="7"/>
  <c r="J228" i="7"/>
  <c r="K228" i="7" s="1"/>
  <c r="F228" i="7"/>
  <c r="G228" i="7" s="1"/>
  <c r="D228" i="7"/>
  <c r="BY227" i="7"/>
  <c r="BV227" i="7"/>
  <c r="BR227" i="7"/>
  <c r="BO227" i="7"/>
  <c r="BK227" i="7"/>
  <c r="BH227" i="7"/>
  <c r="BD227" i="7"/>
  <c r="BA227" i="7"/>
  <c r="AW227" i="7"/>
  <c r="AT227" i="7"/>
  <c r="AP227" i="7"/>
  <c r="AM227" i="7"/>
  <c r="AI227" i="7"/>
  <c r="AF227" i="7"/>
  <c r="AB227" i="7"/>
  <c r="Y227" i="7"/>
  <c r="U227" i="7"/>
  <c r="R227" i="7"/>
  <c r="N227" i="7"/>
  <c r="K227" i="7"/>
  <c r="G227" i="7"/>
  <c r="D227" i="7"/>
  <c r="BY226" i="7"/>
  <c r="BV226" i="7"/>
  <c r="BR226" i="7"/>
  <c r="BO226" i="7"/>
  <c r="BK226" i="7"/>
  <c r="BH226" i="7"/>
  <c r="BD226" i="7"/>
  <c r="BA226" i="7"/>
  <c r="AW226" i="7"/>
  <c r="AT226" i="7"/>
  <c r="AP226" i="7"/>
  <c r="AM226" i="7"/>
  <c r="AI226" i="7"/>
  <c r="AF226" i="7"/>
  <c r="AB226" i="7"/>
  <c r="Y226" i="7"/>
  <c r="U226" i="7"/>
  <c r="R226" i="7"/>
  <c r="N226" i="7"/>
  <c r="J226" i="7"/>
  <c r="K226" i="7" s="1"/>
  <c r="F226" i="7"/>
  <c r="G226" i="7" s="1"/>
  <c r="D226" i="7"/>
  <c r="BY225" i="7"/>
  <c r="BV225" i="7"/>
  <c r="BR225" i="7"/>
  <c r="BO225" i="7"/>
  <c r="BK225" i="7"/>
  <c r="BH225" i="7"/>
  <c r="BD225" i="7"/>
  <c r="BA225" i="7"/>
  <c r="AW225" i="7"/>
  <c r="AT225" i="7"/>
  <c r="AP225" i="7"/>
  <c r="AM225" i="7"/>
  <c r="AI225" i="7"/>
  <c r="AF225" i="7"/>
  <c r="AB225" i="7"/>
  <c r="Y225" i="7"/>
  <c r="U225" i="7"/>
  <c r="R225" i="7"/>
  <c r="N225" i="7"/>
  <c r="J225" i="7"/>
  <c r="F225" i="7"/>
  <c r="D225" i="7"/>
  <c r="BX221" i="7"/>
  <c r="BU221" i="7"/>
  <c r="BQ221" i="7"/>
  <c r="BN221" i="7"/>
  <c r="BJ221" i="7"/>
  <c r="BG221" i="7"/>
  <c r="BC221" i="7"/>
  <c r="AZ221" i="7"/>
  <c r="AV221" i="7"/>
  <c r="AS221" i="7"/>
  <c r="AO221" i="7"/>
  <c r="AL221" i="7"/>
  <c r="AH221" i="7"/>
  <c r="AE221" i="7"/>
  <c r="AA221" i="7"/>
  <c r="X221" i="7"/>
  <c r="T221" i="7"/>
  <c r="Q221" i="7"/>
  <c r="M221" i="7"/>
  <c r="J221" i="7"/>
  <c r="F221" i="7"/>
  <c r="C221" i="7"/>
  <c r="BY220" i="7"/>
  <c r="BV220" i="7"/>
  <c r="BR220" i="7"/>
  <c r="BO220" i="7"/>
  <c r="BK220" i="7"/>
  <c r="BH220" i="7"/>
  <c r="BD220" i="7"/>
  <c r="BA220" i="7"/>
  <c r="AW220" i="7"/>
  <c r="AT220" i="7"/>
  <c r="AP220" i="7"/>
  <c r="AM220" i="7"/>
  <c r="AI220" i="7"/>
  <c r="AF220" i="7"/>
  <c r="AB220" i="7"/>
  <c r="Y220" i="7"/>
  <c r="U220" i="7"/>
  <c r="R220" i="7"/>
  <c r="N220" i="7"/>
  <c r="K220" i="7"/>
  <c r="G220" i="7"/>
  <c r="D220" i="7"/>
  <c r="BY219" i="7"/>
  <c r="BV219" i="7"/>
  <c r="BR219" i="7"/>
  <c r="BO219" i="7"/>
  <c r="BK219" i="7"/>
  <c r="BH219" i="7"/>
  <c r="BD219" i="7"/>
  <c r="BA219" i="7"/>
  <c r="AW219" i="7"/>
  <c r="AT219" i="7"/>
  <c r="AP219" i="7"/>
  <c r="AM219" i="7"/>
  <c r="AI219" i="7"/>
  <c r="AF219" i="7"/>
  <c r="AB219" i="7"/>
  <c r="Y219" i="7"/>
  <c r="U219" i="7"/>
  <c r="R219" i="7"/>
  <c r="N219" i="7"/>
  <c r="K219" i="7"/>
  <c r="G219" i="7"/>
  <c r="D219" i="7"/>
  <c r="BY218" i="7"/>
  <c r="BV218" i="7"/>
  <c r="BR218" i="7"/>
  <c r="BO218" i="7"/>
  <c r="BK218" i="7"/>
  <c r="BH218" i="7"/>
  <c r="BD218" i="7"/>
  <c r="BA218" i="7"/>
  <c r="AW218" i="7"/>
  <c r="AT218" i="7"/>
  <c r="AP218" i="7"/>
  <c r="AM218" i="7"/>
  <c r="AI218" i="7"/>
  <c r="AF218" i="7"/>
  <c r="AB218" i="7"/>
  <c r="Y218" i="7"/>
  <c r="U218" i="7"/>
  <c r="R218" i="7"/>
  <c r="N218" i="7"/>
  <c r="K218" i="7"/>
  <c r="G218" i="7"/>
  <c r="D218" i="7"/>
  <c r="BY217" i="7"/>
  <c r="BV217" i="7"/>
  <c r="BR217" i="7"/>
  <c r="BO217" i="7"/>
  <c r="BK217" i="7"/>
  <c r="BH217" i="7"/>
  <c r="BD217" i="7"/>
  <c r="BA217" i="7"/>
  <c r="AW217" i="7"/>
  <c r="AT217" i="7"/>
  <c r="AP217" i="7"/>
  <c r="AM217" i="7"/>
  <c r="AI217" i="7"/>
  <c r="AF217" i="7"/>
  <c r="AB217" i="7"/>
  <c r="Y217" i="7"/>
  <c r="U217" i="7"/>
  <c r="R217" i="7"/>
  <c r="N217" i="7"/>
  <c r="K217" i="7"/>
  <c r="G217" i="7"/>
  <c r="D217" i="7"/>
  <c r="BY216" i="7"/>
  <c r="BV216" i="7"/>
  <c r="BR216" i="7"/>
  <c r="BO216" i="7"/>
  <c r="BK216" i="7"/>
  <c r="BH216" i="7"/>
  <c r="BD216" i="7"/>
  <c r="BA216" i="7"/>
  <c r="AW216" i="7"/>
  <c r="AT216" i="7"/>
  <c r="AP216" i="7"/>
  <c r="AM216" i="7"/>
  <c r="AI216" i="7"/>
  <c r="AF216" i="7"/>
  <c r="AB216" i="7"/>
  <c r="Y216" i="7"/>
  <c r="U216" i="7"/>
  <c r="R216" i="7"/>
  <c r="N216" i="7"/>
  <c r="K216" i="7"/>
  <c r="G216" i="7"/>
  <c r="D216" i="7"/>
  <c r="BY215" i="7"/>
  <c r="BV215" i="7"/>
  <c r="BR215" i="7"/>
  <c r="BO215" i="7"/>
  <c r="BK215" i="7"/>
  <c r="BH215" i="7"/>
  <c r="BD215" i="7"/>
  <c r="BA215" i="7"/>
  <c r="AW215" i="7"/>
  <c r="AT215" i="7"/>
  <c r="AP215" i="7"/>
  <c r="AM215" i="7"/>
  <c r="AI215" i="7"/>
  <c r="AF215" i="7"/>
  <c r="AB215" i="7"/>
  <c r="Y215" i="7"/>
  <c r="U215" i="7"/>
  <c r="R215" i="7"/>
  <c r="N215" i="7"/>
  <c r="K215" i="7"/>
  <c r="G215" i="7"/>
  <c r="D215" i="7"/>
  <c r="BY214" i="7"/>
  <c r="BV214" i="7"/>
  <c r="BR214" i="7"/>
  <c r="BO214" i="7"/>
  <c r="BK214" i="7"/>
  <c r="BH214" i="7"/>
  <c r="BD214" i="7"/>
  <c r="BA214" i="7"/>
  <c r="AW214" i="7"/>
  <c r="AT214" i="7"/>
  <c r="AP214" i="7"/>
  <c r="AM214" i="7"/>
  <c r="AI214" i="7"/>
  <c r="AF214" i="7"/>
  <c r="AB214" i="7"/>
  <c r="Y214" i="7"/>
  <c r="U214" i="7"/>
  <c r="R214" i="7"/>
  <c r="N214" i="7"/>
  <c r="K214" i="7"/>
  <c r="G214" i="7"/>
  <c r="D214" i="7"/>
  <c r="BY213" i="7"/>
  <c r="BV213" i="7"/>
  <c r="BR213" i="7"/>
  <c r="BO213" i="7"/>
  <c r="BK213" i="7"/>
  <c r="BH213" i="7"/>
  <c r="BD213" i="7"/>
  <c r="BA213" i="7"/>
  <c r="AW213" i="7"/>
  <c r="AT213" i="7"/>
  <c r="AP213" i="7"/>
  <c r="AM213" i="7"/>
  <c r="AI213" i="7"/>
  <c r="AF213" i="7"/>
  <c r="AB213" i="7"/>
  <c r="Y213" i="7"/>
  <c r="U213" i="7"/>
  <c r="R213" i="7"/>
  <c r="N213" i="7"/>
  <c r="K213" i="7"/>
  <c r="G213" i="7"/>
  <c r="D213" i="7"/>
  <c r="BY212" i="7"/>
  <c r="BV212" i="7"/>
  <c r="BR212" i="7"/>
  <c r="BO212" i="7"/>
  <c r="BK212" i="7"/>
  <c r="BK221" i="7" s="1"/>
  <c r="BH212" i="7"/>
  <c r="BD212" i="7"/>
  <c r="BA212" i="7"/>
  <c r="AW212" i="7"/>
  <c r="AT212" i="7"/>
  <c r="AP212" i="7"/>
  <c r="AM212" i="7"/>
  <c r="AI212" i="7"/>
  <c r="AF212" i="7"/>
  <c r="AB212" i="7"/>
  <c r="Y212" i="7"/>
  <c r="U212" i="7"/>
  <c r="U221" i="7" s="1"/>
  <c r="R212" i="7"/>
  <c r="N212" i="7"/>
  <c r="K212" i="7"/>
  <c r="G212" i="7"/>
  <c r="D212" i="7"/>
  <c r="BX208" i="7"/>
  <c r="BU208" i="7"/>
  <c r="BQ208" i="7"/>
  <c r="BN208" i="7"/>
  <c r="BJ208" i="7"/>
  <c r="BG208" i="7"/>
  <c r="BC208" i="7"/>
  <c r="AZ208" i="7"/>
  <c r="AV208" i="7"/>
  <c r="AS208" i="7"/>
  <c r="AO208" i="7"/>
  <c r="AL208" i="7"/>
  <c r="AH208" i="7"/>
  <c r="AE208" i="7"/>
  <c r="AA208" i="7"/>
  <c r="X208" i="7"/>
  <c r="T208" i="7"/>
  <c r="Q208" i="7"/>
  <c r="M208" i="7"/>
  <c r="J208" i="7"/>
  <c r="F208" i="7"/>
  <c r="C208" i="7"/>
  <c r="BY207" i="7"/>
  <c r="BV207" i="7"/>
  <c r="BR207" i="7"/>
  <c r="BO207" i="7"/>
  <c r="BK207" i="7"/>
  <c r="BH207" i="7"/>
  <c r="BD207" i="7"/>
  <c r="BA207" i="7"/>
  <c r="AW207" i="7"/>
  <c r="AT207" i="7"/>
  <c r="AP207" i="7"/>
  <c r="AM207" i="7"/>
  <c r="AI207" i="7"/>
  <c r="AF207" i="7"/>
  <c r="AB207" i="7"/>
  <c r="Y207" i="7"/>
  <c r="U207" i="7"/>
  <c r="R207" i="7"/>
  <c r="N207" i="7"/>
  <c r="K207" i="7"/>
  <c r="G207" i="7"/>
  <c r="D207" i="7"/>
  <c r="BY206" i="7"/>
  <c r="BV206" i="7"/>
  <c r="BR206" i="7"/>
  <c r="BO206" i="7"/>
  <c r="BK206" i="7"/>
  <c r="BH206" i="7"/>
  <c r="BD206" i="7"/>
  <c r="BA206" i="7"/>
  <c r="AW206" i="7"/>
  <c r="AT206" i="7"/>
  <c r="AP206" i="7"/>
  <c r="AM206" i="7"/>
  <c r="AI206" i="7"/>
  <c r="AF206" i="7"/>
  <c r="AB206" i="7"/>
  <c r="Y206" i="7"/>
  <c r="U206" i="7"/>
  <c r="R206" i="7"/>
  <c r="N206" i="7"/>
  <c r="K206" i="7"/>
  <c r="G206" i="7"/>
  <c r="D206" i="7"/>
  <c r="BY205" i="7"/>
  <c r="BV205" i="7"/>
  <c r="BR205" i="7"/>
  <c r="BO205" i="7"/>
  <c r="BK205" i="7"/>
  <c r="BH205" i="7"/>
  <c r="BD205" i="7"/>
  <c r="BA205" i="7"/>
  <c r="AW205" i="7"/>
  <c r="AT205" i="7"/>
  <c r="AP205" i="7"/>
  <c r="AM205" i="7"/>
  <c r="AI205" i="7"/>
  <c r="AF205" i="7"/>
  <c r="AB205" i="7"/>
  <c r="Y205" i="7"/>
  <c r="U205" i="7"/>
  <c r="R205" i="7"/>
  <c r="N205" i="7"/>
  <c r="K205" i="7"/>
  <c r="G205" i="7"/>
  <c r="D205" i="7"/>
  <c r="BY204" i="7"/>
  <c r="BV204" i="7"/>
  <c r="BR204" i="7"/>
  <c r="BO204" i="7"/>
  <c r="BK204" i="7"/>
  <c r="BH204" i="7"/>
  <c r="BD204" i="7"/>
  <c r="BA204" i="7"/>
  <c r="AW204" i="7"/>
  <c r="AT204" i="7"/>
  <c r="AP204" i="7"/>
  <c r="AM204" i="7"/>
  <c r="AI204" i="7"/>
  <c r="AF204" i="7"/>
  <c r="AB204" i="7"/>
  <c r="Y204" i="7"/>
  <c r="U204" i="7"/>
  <c r="R204" i="7"/>
  <c r="N204" i="7"/>
  <c r="K204" i="7"/>
  <c r="G204" i="7"/>
  <c r="D204" i="7"/>
  <c r="BY203" i="7"/>
  <c r="BV203" i="7"/>
  <c r="BR203" i="7"/>
  <c r="BO203" i="7"/>
  <c r="BK203" i="7"/>
  <c r="BH203" i="7"/>
  <c r="BD203" i="7"/>
  <c r="BA203" i="7"/>
  <c r="AW203" i="7"/>
  <c r="AT203" i="7"/>
  <c r="AP203" i="7"/>
  <c r="AM203" i="7"/>
  <c r="AI203" i="7"/>
  <c r="AF203" i="7"/>
  <c r="AB203" i="7"/>
  <c r="Y203" i="7"/>
  <c r="U203" i="7"/>
  <c r="R203" i="7"/>
  <c r="N203" i="7"/>
  <c r="K203" i="7"/>
  <c r="G203" i="7"/>
  <c r="D203" i="7"/>
  <c r="BY202" i="7"/>
  <c r="BV202" i="7"/>
  <c r="BR202" i="7"/>
  <c r="BO202" i="7"/>
  <c r="BK202" i="7"/>
  <c r="BH202" i="7"/>
  <c r="BD202" i="7"/>
  <c r="BA202" i="7"/>
  <c r="AW202" i="7"/>
  <c r="AT202" i="7"/>
  <c r="AP202" i="7"/>
  <c r="AM202" i="7"/>
  <c r="AI202" i="7"/>
  <c r="AF202" i="7"/>
  <c r="AB202" i="7"/>
  <c r="Y202" i="7"/>
  <c r="U202" i="7"/>
  <c r="R202" i="7"/>
  <c r="N202" i="7"/>
  <c r="K202" i="7"/>
  <c r="G202" i="7"/>
  <c r="D202" i="7"/>
  <c r="BY201" i="7"/>
  <c r="BV201" i="7"/>
  <c r="BR201" i="7"/>
  <c r="BO201" i="7"/>
  <c r="BK201" i="7"/>
  <c r="BH201" i="7"/>
  <c r="BD201" i="7"/>
  <c r="BA201" i="7"/>
  <c r="AW201" i="7"/>
  <c r="AT201" i="7"/>
  <c r="AP201" i="7"/>
  <c r="AM201" i="7"/>
  <c r="AI201" i="7"/>
  <c r="AF201" i="7"/>
  <c r="AB201" i="7"/>
  <c r="Y201" i="7"/>
  <c r="U201" i="7"/>
  <c r="R201" i="7"/>
  <c r="N201" i="7"/>
  <c r="K201" i="7"/>
  <c r="G201" i="7"/>
  <c r="D201" i="7"/>
  <c r="BY200" i="7"/>
  <c r="BV200" i="7"/>
  <c r="BR200" i="7"/>
  <c r="BO200" i="7"/>
  <c r="BK200" i="7"/>
  <c r="BH200" i="7"/>
  <c r="BD200" i="7"/>
  <c r="BA200" i="7"/>
  <c r="AW200" i="7"/>
  <c r="AT200" i="7"/>
  <c r="AP200" i="7"/>
  <c r="AM200" i="7"/>
  <c r="AI200" i="7"/>
  <c r="AF200" i="7"/>
  <c r="AB200" i="7"/>
  <c r="Y200" i="7"/>
  <c r="U200" i="7"/>
  <c r="R200" i="7"/>
  <c r="N200" i="7"/>
  <c r="K200" i="7"/>
  <c r="G200" i="7"/>
  <c r="D200" i="7"/>
  <c r="BY199" i="7"/>
  <c r="BV199" i="7"/>
  <c r="BR199" i="7"/>
  <c r="BO199" i="7"/>
  <c r="BK199" i="7"/>
  <c r="BH199" i="7"/>
  <c r="BD199" i="7"/>
  <c r="BA199" i="7"/>
  <c r="AW199" i="7"/>
  <c r="AT199" i="7"/>
  <c r="AP199" i="7"/>
  <c r="AM199" i="7"/>
  <c r="AI199" i="7"/>
  <c r="AF199" i="7"/>
  <c r="AB199" i="7"/>
  <c r="Y199" i="7"/>
  <c r="U199" i="7"/>
  <c r="R199" i="7"/>
  <c r="N199" i="7"/>
  <c r="K199" i="7"/>
  <c r="G199" i="7"/>
  <c r="D199" i="7"/>
  <c r="BX195" i="7"/>
  <c r="BU195" i="7"/>
  <c r="BT195" i="7"/>
  <c r="BQ195" i="7"/>
  <c r="BN195" i="7"/>
  <c r="BM195" i="7"/>
  <c r="BJ195" i="7"/>
  <c r="BG195" i="7"/>
  <c r="BF195" i="7"/>
  <c r="BC195" i="7"/>
  <c r="AZ195" i="7"/>
  <c r="AY195" i="7"/>
  <c r="AV195" i="7"/>
  <c r="AS195" i="7"/>
  <c r="AR195" i="7"/>
  <c r="AO195" i="7"/>
  <c r="AN195" i="7"/>
  <c r="AL195" i="7"/>
  <c r="AK195" i="7"/>
  <c r="AH195" i="7"/>
  <c r="AE195" i="7"/>
  <c r="AD195" i="7"/>
  <c r="AA195" i="7"/>
  <c r="X195" i="7"/>
  <c r="W195" i="7"/>
  <c r="T195" i="7"/>
  <c r="S195" i="7"/>
  <c r="Q195" i="7"/>
  <c r="M195" i="7"/>
  <c r="L195" i="7"/>
  <c r="J195" i="7"/>
  <c r="F195" i="7"/>
  <c r="C195" i="7"/>
  <c r="B195" i="7"/>
  <c r="BY194" i="7"/>
  <c r="BV194" i="7"/>
  <c r="BR194" i="7"/>
  <c r="BO194" i="7"/>
  <c r="BK194" i="7"/>
  <c r="BH194" i="7"/>
  <c r="BD194" i="7"/>
  <c r="BA194" i="7"/>
  <c r="AW194" i="7"/>
  <c r="AT194" i="7"/>
  <c r="AP194" i="7"/>
  <c r="AM194" i="7"/>
  <c r="AI194" i="7"/>
  <c r="AF194" i="7"/>
  <c r="AB194" i="7"/>
  <c r="Y194" i="7"/>
  <c r="U194" i="7"/>
  <c r="R194" i="7"/>
  <c r="O194" i="7"/>
  <c r="N194" i="7"/>
  <c r="K194" i="7"/>
  <c r="G194" i="7"/>
  <c r="D194" i="7"/>
  <c r="H194" i="7" s="1"/>
  <c r="BY193" i="7"/>
  <c r="BV193" i="7"/>
  <c r="BR193" i="7"/>
  <c r="BO193" i="7"/>
  <c r="BS193" i="7" s="1"/>
  <c r="BK193" i="7"/>
  <c r="BH193" i="7"/>
  <c r="BD193" i="7"/>
  <c r="BA193" i="7"/>
  <c r="AW193" i="7"/>
  <c r="AT193" i="7"/>
  <c r="AP193" i="7"/>
  <c r="AM193" i="7"/>
  <c r="AQ193" i="7" s="1"/>
  <c r="AI193" i="7"/>
  <c r="AF193" i="7"/>
  <c r="AB193" i="7"/>
  <c r="Y193" i="7"/>
  <c r="AC193" i="7" s="1"/>
  <c r="U193" i="7"/>
  <c r="R193" i="7"/>
  <c r="O193" i="7"/>
  <c r="N193" i="7"/>
  <c r="K193" i="7"/>
  <c r="G193" i="7"/>
  <c r="D193" i="7"/>
  <c r="BY192" i="7"/>
  <c r="BV192" i="7"/>
  <c r="BR192" i="7"/>
  <c r="BO192" i="7"/>
  <c r="BK192" i="7"/>
  <c r="BH192" i="7"/>
  <c r="BD192" i="7"/>
  <c r="BA192" i="7"/>
  <c r="AW192" i="7"/>
  <c r="AT192" i="7"/>
  <c r="AP192" i="7"/>
  <c r="AM192" i="7"/>
  <c r="AI192" i="7"/>
  <c r="AF192" i="7"/>
  <c r="AB192" i="7"/>
  <c r="Y192" i="7"/>
  <c r="U192" i="7"/>
  <c r="R192" i="7"/>
  <c r="O192" i="7"/>
  <c r="N192" i="7"/>
  <c r="K192" i="7"/>
  <c r="G192" i="7"/>
  <c r="D192" i="7"/>
  <c r="BY191" i="7"/>
  <c r="BV191" i="7"/>
  <c r="BZ191" i="7" s="1"/>
  <c r="BR191" i="7"/>
  <c r="BO191" i="7"/>
  <c r="BK191" i="7"/>
  <c r="BH191" i="7"/>
  <c r="BL191" i="7" s="1"/>
  <c r="BD191" i="7"/>
  <c r="BA191" i="7"/>
  <c r="AW191" i="7"/>
  <c r="AT191" i="7"/>
  <c r="AP191" i="7"/>
  <c r="AM191" i="7"/>
  <c r="AI191" i="7"/>
  <c r="AF191" i="7"/>
  <c r="AJ191" i="7" s="1"/>
  <c r="AB191" i="7"/>
  <c r="Y191" i="7"/>
  <c r="U191" i="7"/>
  <c r="R191" i="7"/>
  <c r="V191" i="7" s="1"/>
  <c r="O191" i="7"/>
  <c r="N191" i="7"/>
  <c r="K191" i="7"/>
  <c r="G191" i="7"/>
  <c r="D191" i="7"/>
  <c r="BY190" i="7"/>
  <c r="BV190" i="7"/>
  <c r="BR190" i="7"/>
  <c r="BO190" i="7"/>
  <c r="BK190" i="7"/>
  <c r="BH190" i="7"/>
  <c r="BD190" i="7"/>
  <c r="BA190" i="7"/>
  <c r="AW190" i="7"/>
  <c r="AT190" i="7"/>
  <c r="AP190" i="7"/>
  <c r="AM190" i="7"/>
  <c r="AI190" i="7"/>
  <c r="AF190" i="7"/>
  <c r="AB190" i="7"/>
  <c r="Y190" i="7"/>
  <c r="U190" i="7"/>
  <c r="R190" i="7"/>
  <c r="O190" i="7"/>
  <c r="N190" i="7"/>
  <c r="K190" i="7"/>
  <c r="G190" i="7"/>
  <c r="D190" i="7"/>
  <c r="BY189" i="7"/>
  <c r="BV189" i="7"/>
  <c r="BR189" i="7"/>
  <c r="BO189" i="7"/>
  <c r="BS189" i="7" s="1"/>
  <c r="BK189" i="7"/>
  <c r="BH189" i="7"/>
  <c r="BD189" i="7"/>
  <c r="BA189" i="7"/>
  <c r="BE189" i="7" s="1"/>
  <c r="AW189" i="7"/>
  <c r="AT189" i="7"/>
  <c r="AP189" i="7"/>
  <c r="AM189" i="7"/>
  <c r="AQ189" i="7" s="1"/>
  <c r="AI189" i="7"/>
  <c r="AF189" i="7"/>
  <c r="AB189" i="7"/>
  <c r="Y189" i="7"/>
  <c r="AC189" i="7" s="1"/>
  <c r="U189" i="7"/>
  <c r="R189" i="7"/>
  <c r="O189" i="7"/>
  <c r="N189" i="7"/>
  <c r="K189" i="7"/>
  <c r="G189" i="7"/>
  <c r="D189" i="7"/>
  <c r="BY188" i="7"/>
  <c r="BV188" i="7"/>
  <c r="BR188" i="7"/>
  <c r="BO188" i="7"/>
  <c r="BK188" i="7"/>
  <c r="BH188" i="7"/>
  <c r="BD188" i="7"/>
  <c r="BA188" i="7"/>
  <c r="AW188" i="7"/>
  <c r="AT188" i="7"/>
  <c r="AP188" i="7"/>
  <c r="AM188" i="7"/>
  <c r="AI188" i="7"/>
  <c r="AF188" i="7"/>
  <c r="AB188" i="7"/>
  <c r="Y188" i="7"/>
  <c r="U188" i="7"/>
  <c r="R188" i="7"/>
  <c r="O188" i="7"/>
  <c r="N188" i="7"/>
  <c r="K188" i="7"/>
  <c r="G188" i="7"/>
  <c r="D188" i="7"/>
  <c r="BY187" i="7"/>
  <c r="BV187" i="7"/>
  <c r="BZ187" i="7" s="1"/>
  <c r="BR187" i="7"/>
  <c r="BO187" i="7"/>
  <c r="BK187" i="7"/>
  <c r="BH187" i="7"/>
  <c r="BL187" i="7" s="1"/>
  <c r="BD187" i="7"/>
  <c r="BA187" i="7"/>
  <c r="AW187" i="7"/>
  <c r="AT187" i="7"/>
  <c r="AX187" i="7" s="1"/>
  <c r="AP187" i="7"/>
  <c r="AM187" i="7"/>
  <c r="AI187" i="7"/>
  <c r="AF187" i="7"/>
  <c r="AJ187" i="7" s="1"/>
  <c r="AB187" i="7"/>
  <c r="Y187" i="7"/>
  <c r="U187" i="7"/>
  <c r="R187" i="7"/>
  <c r="V187" i="7" s="1"/>
  <c r="O187" i="7"/>
  <c r="N187" i="7"/>
  <c r="K187" i="7"/>
  <c r="G187" i="7"/>
  <c r="D187" i="7"/>
  <c r="BY186" i="7"/>
  <c r="BV186" i="7"/>
  <c r="BR186" i="7"/>
  <c r="BO186" i="7"/>
  <c r="BK186" i="7"/>
  <c r="BH186" i="7"/>
  <c r="BD186" i="7"/>
  <c r="BA186" i="7"/>
  <c r="AW186" i="7"/>
  <c r="AT186" i="7"/>
  <c r="AP186" i="7"/>
  <c r="AM186" i="7"/>
  <c r="AI186" i="7"/>
  <c r="AF186" i="7"/>
  <c r="AB186" i="7"/>
  <c r="Y186" i="7"/>
  <c r="U186" i="7"/>
  <c r="R186" i="7"/>
  <c r="O186" i="7"/>
  <c r="N186" i="7"/>
  <c r="K186" i="7"/>
  <c r="G186" i="7"/>
  <c r="D186" i="7"/>
  <c r="BX180" i="7"/>
  <c r="BU180" i="7"/>
  <c r="BQ180" i="7"/>
  <c r="BN180" i="7"/>
  <c r="BJ180" i="7"/>
  <c r="BG180" i="7"/>
  <c r="BC180" i="7"/>
  <c r="AZ180" i="7"/>
  <c r="AV180" i="7"/>
  <c r="AS180" i="7"/>
  <c r="AO180" i="7"/>
  <c r="AL180" i="7"/>
  <c r="AH180" i="7"/>
  <c r="AE180" i="7"/>
  <c r="AA180" i="7"/>
  <c r="X180" i="7"/>
  <c r="T180" i="7"/>
  <c r="Q180" i="7"/>
  <c r="M180" i="7"/>
  <c r="J180" i="7"/>
  <c r="F180" i="7"/>
  <c r="C180" i="7"/>
  <c r="BY179" i="7"/>
  <c r="BV179" i="7"/>
  <c r="BZ179" i="7" s="1"/>
  <c r="BR179" i="7"/>
  <c r="BO179" i="7"/>
  <c r="BS179" i="7" s="1"/>
  <c r="BK179" i="7"/>
  <c r="BH179" i="7"/>
  <c r="BL179" i="7" s="1"/>
  <c r="BD179" i="7"/>
  <c r="BA179" i="7"/>
  <c r="AW179" i="7"/>
  <c r="AT179" i="7"/>
  <c r="AP179" i="7"/>
  <c r="AM179" i="7"/>
  <c r="AI179" i="7"/>
  <c r="AF179" i="7"/>
  <c r="AJ179" i="7" s="1"/>
  <c r="AB179" i="7"/>
  <c r="Y179" i="7"/>
  <c r="AC179" i="7" s="1"/>
  <c r="U179" i="7"/>
  <c r="R179" i="7"/>
  <c r="V179" i="7" s="1"/>
  <c r="N179" i="7"/>
  <c r="K179" i="7"/>
  <c r="G179" i="7"/>
  <c r="D179" i="7"/>
  <c r="BY178" i="7"/>
  <c r="BV178" i="7"/>
  <c r="BR178" i="7"/>
  <c r="BO178" i="7"/>
  <c r="BS178" i="7" s="1"/>
  <c r="BK178" i="7"/>
  <c r="BH178" i="7"/>
  <c r="BL178" i="7" s="1"/>
  <c r="BD178" i="7"/>
  <c r="BA178" i="7"/>
  <c r="BE178" i="7" s="1"/>
  <c r="AW178" i="7"/>
  <c r="AT178" i="7"/>
  <c r="AP178" i="7"/>
  <c r="AM178" i="7"/>
  <c r="AI178" i="7"/>
  <c r="AF178" i="7"/>
  <c r="AB178" i="7"/>
  <c r="Y178" i="7"/>
  <c r="AC178" i="7" s="1"/>
  <c r="U178" i="7"/>
  <c r="R178" i="7"/>
  <c r="V178" i="7" s="1"/>
  <c r="N178" i="7"/>
  <c r="K178" i="7"/>
  <c r="O178" i="7" s="1"/>
  <c r="G178" i="7"/>
  <c r="D178" i="7"/>
  <c r="H178" i="7" s="1"/>
  <c r="BY177" i="7"/>
  <c r="BV177" i="7"/>
  <c r="BR177" i="7"/>
  <c r="BO177" i="7"/>
  <c r="BK177" i="7"/>
  <c r="BH177" i="7"/>
  <c r="BL177" i="7" s="1"/>
  <c r="BD177" i="7"/>
  <c r="BA177" i="7"/>
  <c r="BE177" i="7" s="1"/>
  <c r="AW177" i="7"/>
  <c r="AT177" i="7"/>
  <c r="AX177" i="7" s="1"/>
  <c r="AP177" i="7"/>
  <c r="AM177" i="7"/>
  <c r="AQ177" i="7" s="1"/>
  <c r="AI177" i="7"/>
  <c r="AF177" i="7"/>
  <c r="AB177" i="7"/>
  <c r="Y177" i="7"/>
  <c r="U177" i="7"/>
  <c r="R177" i="7"/>
  <c r="V177" i="7" s="1"/>
  <c r="N177" i="7"/>
  <c r="K177" i="7"/>
  <c r="G177" i="7"/>
  <c r="D177" i="7"/>
  <c r="H177" i="7" s="1"/>
  <c r="BY176" i="7"/>
  <c r="BV176" i="7"/>
  <c r="BZ176" i="7" s="1"/>
  <c r="BR176" i="7"/>
  <c r="BO176" i="7"/>
  <c r="BK176" i="7"/>
  <c r="BH176" i="7"/>
  <c r="BD176" i="7"/>
  <c r="BA176" i="7"/>
  <c r="BE176" i="7" s="1"/>
  <c r="AW176" i="7"/>
  <c r="AT176" i="7"/>
  <c r="AP176" i="7"/>
  <c r="AM176" i="7"/>
  <c r="AQ176" i="7" s="1"/>
  <c r="AI176" i="7"/>
  <c r="AF176" i="7"/>
  <c r="AJ176" i="7" s="1"/>
  <c r="AB176" i="7"/>
  <c r="Y176" i="7"/>
  <c r="U176" i="7"/>
  <c r="R176" i="7"/>
  <c r="N176" i="7"/>
  <c r="K176" i="7"/>
  <c r="O176" i="7" s="1"/>
  <c r="G176" i="7"/>
  <c r="D176" i="7"/>
  <c r="BY175" i="7"/>
  <c r="BV175" i="7"/>
  <c r="BZ175" i="7" s="1"/>
  <c r="BR175" i="7"/>
  <c r="BO175" i="7"/>
  <c r="BS175" i="7" s="1"/>
  <c r="BK175" i="7"/>
  <c r="BH175" i="7"/>
  <c r="BD175" i="7"/>
  <c r="BA175" i="7"/>
  <c r="AW175" i="7"/>
  <c r="AT175" i="7"/>
  <c r="AX175" i="7" s="1"/>
  <c r="AP175" i="7"/>
  <c r="AM175" i="7"/>
  <c r="AI175" i="7"/>
  <c r="AF175" i="7"/>
  <c r="AJ175" i="7" s="1"/>
  <c r="AB175" i="7"/>
  <c r="Y175" i="7"/>
  <c r="AC175" i="7" s="1"/>
  <c r="U175" i="7"/>
  <c r="R175" i="7"/>
  <c r="N175" i="7"/>
  <c r="K175" i="7"/>
  <c r="G175" i="7"/>
  <c r="D175" i="7"/>
  <c r="H175" i="7" s="1"/>
  <c r="BY174" i="7"/>
  <c r="BV174" i="7"/>
  <c r="BR174" i="7"/>
  <c r="BO174" i="7"/>
  <c r="BS174" i="7" s="1"/>
  <c r="BK174" i="7"/>
  <c r="BH174" i="7"/>
  <c r="BL174" i="7" s="1"/>
  <c r="BD174" i="7"/>
  <c r="BA174" i="7"/>
  <c r="AW174" i="7"/>
  <c r="AT174" i="7"/>
  <c r="AP174" i="7"/>
  <c r="AM174" i="7"/>
  <c r="AQ174" i="7" s="1"/>
  <c r="AI174" i="7"/>
  <c r="AF174" i="7"/>
  <c r="AB174" i="7"/>
  <c r="Y174" i="7"/>
  <c r="AC174" i="7" s="1"/>
  <c r="U174" i="7"/>
  <c r="R174" i="7"/>
  <c r="V174" i="7" s="1"/>
  <c r="N174" i="7"/>
  <c r="K174" i="7"/>
  <c r="O174" i="7" s="1"/>
  <c r="G174" i="7"/>
  <c r="D174" i="7"/>
  <c r="BY173" i="7"/>
  <c r="BV173" i="7"/>
  <c r="BZ173" i="7" s="1"/>
  <c r="BR173" i="7"/>
  <c r="BO173" i="7"/>
  <c r="BK173" i="7"/>
  <c r="BH173" i="7"/>
  <c r="BL173" i="7" s="1"/>
  <c r="BD173" i="7"/>
  <c r="BA173" i="7"/>
  <c r="BE173" i="7" s="1"/>
  <c r="AW173" i="7"/>
  <c r="AT173" i="7"/>
  <c r="AX173" i="7" s="1"/>
  <c r="AP173" i="7"/>
  <c r="AM173" i="7"/>
  <c r="AI173" i="7"/>
  <c r="AF173" i="7"/>
  <c r="AJ173" i="7" s="1"/>
  <c r="AB173" i="7"/>
  <c r="Y173" i="7"/>
  <c r="U173" i="7"/>
  <c r="R173" i="7"/>
  <c r="V173" i="7" s="1"/>
  <c r="N173" i="7"/>
  <c r="K173" i="7"/>
  <c r="O173" i="7" s="1"/>
  <c r="G173" i="7"/>
  <c r="D173" i="7"/>
  <c r="H173" i="7" s="1"/>
  <c r="BY172" i="7"/>
  <c r="BV172" i="7"/>
  <c r="BR172" i="7"/>
  <c r="BO172" i="7"/>
  <c r="BS172" i="7" s="1"/>
  <c r="BK172" i="7"/>
  <c r="BH172" i="7"/>
  <c r="BD172" i="7"/>
  <c r="BA172" i="7"/>
  <c r="BE172" i="7" s="1"/>
  <c r="AW172" i="7"/>
  <c r="AT172" i="7"/>
  <c r="AX172" i="7" s="1"/>
  <c r="AP172" i="7"/>
  <c r="AM172" i="7"/>
  <c r="AQ172" i="7" s="1"/>
  <c r="AI172" i="7"/>
  <c r="AF172" i="7"/>
  <c r="AB172" i="7"/>
  <c r="Y172" i="7"/>
  <c r="AC172" i="7" s="1"/>
  <c r="U172" i="7"/>
  <c r="R172" i="7"/>
  <c r="N172" i="7"/>
  <c r="K172" i="7"/>
  <c r="O172" i="7" s="1"/>
  <c r="G172" i="7"/>
  <c r="D172" i="7"/>
  <c r="H172" i="7" s="1"/>
  <c r="BY171" i="7"/>
  <c r="BV171" i="7"/>
  <c r="BR171" i="7"/>
  <c r="BO171" i="7"/>
  <c r="BK171" i="7"/>
  <c r="BH171" i="7"/>
  <c r="BL171" i="7" s="1"/>
  <c r="BD171" i="7"/>
  <c r="BA171" i="7"/>
  <c r="AW171" i="7"/>
  <c r="AT171" i="7"/>
  <c r="AP171" i="7"/>
  <c r="AM171" i="7"/>
  <c r="AQ171" i="7" s="1"/>
  <c r="AI171" i="7"/>
  <c r="AF171" i="7"/>
  <c r="AJ171" i="7" s="1"/>
  <c r="AB171" i="7"/>
  <c r="Y171" i="7"/>
  <c r="U171" i="7"/>
  <c r="R171" i="7"/>
  <c r="V171" i="7" s="1"/>
  <c r="N171" i="7"/>
  <c r="K171" i="7"/>
  <c r="G171" i="7"/>
  <c r="D171" i="7"/>
  <c r="BX166" i="7"/>
  <c r="BU166" i="7"/>
  <c r="BQ166" i="7"/>
  <c r="BN166" i="7"/>
  <c r="BJ166" i="7"/>
  <c r="BG166" i="7"/>
  <c r="BC166" i="7"/>
  <c r="AZ166" i="7"/>
  <c r="AV166" i="7"/>
  <c r="AS166" i="7"/>
  <c r="AO166" i="7"/>
  <c r="AL166" i="7"/>
  <c r="AH166" i="7"/>
  <c r="AE166" i="7"/>
  <c r="AA166" i="7"/>
  <c r="X166" i="7"/>
  <c r="T166" i="7"/>
  <c r="Q166" i="7"/>
  <c r="M166" i="7"/>
  <c r="J166" i="7"/>
  <c r="F166" i="7"/>
  <c r="C166" i="7"/>
  <c r="BY165" i="7"/>
  <c r="BV165" i="7"/>
  <c r="BZ165" i="7" s="1"/>
  <c r="BR165" i="7"/>
  <c r="BO165" i="7"/>
  <c r="BK165" i="7"/>
  <c r="BH165" i="7"/>
  <c r="BD165" i="7"/>
  <c r="BA165" i="7"/>
  <c r="AW165" i="7"/>
  <c r="AT165" i="7"/>
  <c r="AP165" i="7"/>
  <c r="AM165" i="7"/>
  <c r="AI165" i="7"/>
  <c r="AF165" i="7"/>
  <c r="AJ165" i="7" s="1"/>
  <c r="AB165" i="7"/>
  <c r="Y165" i="7"/>
  <c r="U165" i="7"/>
  <c r="R165" i="7"/>
  <c r="N165" i="7"/>
  <c r="K165" i="7"/>
  <c r="G165" i="7"/>
  <c r="D165" i="7"/>
  <c r="BY164" i="7"/>
  <c r="BV164" i="7"/>
  <c r="BR164" i="7"/>
  <c r="BO164" i="7"/>
  <c r="BS164" i="7" s="1"/>
  <c r="BK164" i="7"/>
  <c r="BH164" i="7"/>
  <c r="BD164" i="7"/>
  <c r="BA164" i="7"/>
  <c r="AW164" i="7"/>
  <c r="AT164" i="7"/>
  <c r="AP164" i="7"/>
  <c r="AM164" i="7"/>
  <c r="AI164" i="7"/>
  <c r="AF164" i="7"/>
  <c r="AB164" i="7"/>
  <c r="Y164" i="7"/>
  <c r="AC164" i="7" s="1"/>
  <c r="U164" i="7"/>
  <c r="R164" i="7"/>
  <c r="N164" i="7"/>
  <c r="K164" i="7"/>
  <c r="G164" i="7"/>
  <c r="D164" i="7"/>
  <c r="BY163" i="7"/>
  <c r="BV163" i="7"/>
  <c r="BR163" i="7"/>
  <c r="BO163" i="7"/>
  <c r="BK163" i="7"/>
  <c r="BH163" i="7"/>
  <c r="BL163" i="7" s="1"/>
  <c r="BD163" i="7"/>
  <c r="BA163" i="7"/>
  <c r="AW163" i="7"/>
  <c r="AT163" i="7"/>
  <c r="AP163" i="7"/>
  <c r="AM163" i="7"/>
  <c r="AI163" i="7"/>
  <c r="AF163" i="7"/>
  <c r="AB163" i="7"/>
  <c r="Y163" i="7"/>
  <c r="U163" i="7"/>
  <c r="R163" i="7"/>
  <c r="N163" i="7"/>
  <c r="K163" i="7"/>
  <c r="G163" i="7"/>
  <c r="D163" i="7"/>
  <c r="BY162" i="7"/>
  <c r="BV162" i="7"/>
  <c r="BR162" i="7"/>
  <c r="BO162" i="7"/>
  <c r="BK162" i="7"/>
  <c r="BH162" i="7"/>
  <c r="BD162" i="7"/>
  <c r="BA162" i="7"/>
  <c r="AW162" i="7"/>
  <c r="AT162" i="7"/>
  <c r="AP162" i="7"/>
  <c r="AM162" i="7"/>
  <c r="AI162" i="7"/>
  <c r="AF162" i="7"/>
  <c r="AB162" i="7"/>
  <c r="Y162" i="7"/>
  <c r="U162" i="7"/>
  <c r="R162" i="7"/>
  <c r="N162" i="7"/>
  <c r="K162" i="7"/>
  <c r="G162" i="7"/>
  <c r="D162" i="7"/>
  <c r="BY161" i="7"/>
  <c r="BV161" i="7"/>
  <c r="BR161" i="7"/>
  <c r="BO161" i="7"/>
  <c r="BK161" i="7"/>
  <c r="BH161" i="7"/>
  <c r="BD161" i="7"/>
  <c r="BA161" i="7"/>
  <c r="AW161" i="7"/>
  <c r="AT161" i="7"/>
  <c r="AP161" i="7"/>
  <c r="AM161" i="7"/>
  <c r="AI161" i="7"/>
  <c r="AF161" i="7"/>
  <c r="AB161" i="7"/>
  <c r="Y161" i="7"/>
  <c r="U161" i="7"/>
  <c r="R161" i="7"/>
  <c r="N161" i="7"/>
  <c r="K161" i="7"/>
  <c r="G161" i="7"/>
  <c r="D161" i="7"/>
  <c r="BY160" i="7"/>
  <c r="BV160" i="7"/>
  <c r="BR160" i="7"/>
  <c r="BO160" i="7"/>
  <c r="BK160" i="7"/>
  <c r="BH160" i="7"/>
  <c r="BD160" i="7"/>
  <c r="BA160" i="7"/>
  <c r="AW160" i="7"/>
  <c r="AT160" i="7"/>
  <c r="AP160" i="7"/>
  <c r="AM160" i="7"/>
  <c r="AI160" i="7"/>
  <c r="AF160" i="7"/>
  <c r="AB160" i="7"/>
  <c r="Y160" i="7"/>
  <c r="U160" i="7"/>
  <c r="R160" i="7"/>
  <c r="N160" i="7"/>
  <c r="K160" i="7"/>
  <c r="G160" i="7"/>
  <c r="D160" i="7"/>
  <c r="BY159" i="7"/>
  <c r="BV159" i="7"/>
  <c r="BR159" i="7"/>
  <c r="BO159" i="7"/>
  <c r="BK159" i="7"/>
  <c r="BH159" i="7"/>
  <c r="BD159" i="7"/>
  <c r="BA159" i="7"/>
  <c r="AW159" i="7"/>
  <c r="AT159" i="7"/>
  <c r="AP159" i="7"/>
  <c r="AM159" i="7"/>
  <c r="AI159" i="7"/>
  <c r="AF159" i="7"/>
  <c r="AB159" i="7"/>
  <c r="Y159" i="7"/>
  <c r="U159" i="7"/>
  <c r="R159" i="7"/>
  <c r="N159" i="7"/>
  <c r="K159" i="7"/>
  <c r="G159" i="7"/>
  <c r="D159" i="7"/>
  <c r="BY158" i="7"/>
  <c r="BV158" i="7"/>
  <c r="BR158" i="7"/>
  <c r="BO158" i="7"/>
  <c r="BK158" i="7"/>
  <c r="BH158" i="7"/>
  <c r="BD158" i="7"/>
  <c r="BA158" i="7"/>
  <c r="AW158" i="7"/>
  <c r="AT158" i="7"/>
  <c r="AP158" i="7"/>
  <c r="AM158" i="7"/>
  <c r="AQ158" i="7" s="1"/>
  <c r="AI158" i="7"/>
  <c r="AF158" i="7"/>
  <c r="AB158" i="7"/>
  <c r="Y158" i="7"/>
  <c r="U158" i="7"/>
  <c r="R158" i="7"/>
  <c r="N158" i="7"/>
  <c r="K158" i="7"/>
  <c r="G158" i="7"/>
  <c r="D158" i="7"/>
  <c r="BY157" i="7"/>
  <c r="BV157" i="7"/>
  <c r="BZ157" i="7" s="1"/>
  <c r="BR157" i="7"/>
  <c r="BO157" i="7"/>
  <c r="BK157" i="7"/>
  <c r="BH157" i="7"/>
  <c r="BD157" i="7"/>
  <c r="BA157" i="7"/>
  <c r="AW157" i="7"/>
  <c r="AT157" i="7"/>
  <c r="AP157" i="7"/>
  <c r="AM157" i="7"/>
  <c r="AI157" i="7"/>
  <c r="AF157" i="7"/>
  <c r="AB157" i="7"/>
  <c r="Y157" i="7"/>
  <c r="U157" i="7"/>
  <c r="R157" i="7"/>
  <c r="N157" i="7"/>
  <c r="K157" i="7"/>
  <c r="G157" i="7"/>
  <c r="D157" i="7"/>
  <c r="BX154" i="7"/>
  <c r="BU154" i="7"/>
  <c r="BQ154" i="7"/>
  <c r="BN154" i="7"/>
  <c r="BJ154" i="7"/>
  <c r="BG154" i="7"/>
  <c r="BC154" i="7"/>
  <c r="AZ154" i="7"/>
  <c r="AV154" i="7"/>
  <c r="AS154" i="7"/>
  <c r="AO154" i="7"/>
  <c r="AL154" i="7"/>
  <c r="AH154" i="7"/>
  <c r="AE154" i="7"/>
  <c r="AA154" i="7"/>
  <c r="X154" i="7"/>
  <c r="T154" i="7"/>
  <c r="Q154" i="7"/>
  <c r="M154" i="7"/>
  <c r="J154" i="7"/>
  <c r="F154" i="7"/>
  <c r="C154" i="7"/>
  <c r="BY153" i="7"/>
  <c r="BV153" i="7"/>
  <c r="BZ153" i="7" s="1"/>
  <c r="BR153" i="7"/>
  <c r="BO153" i="7"/>
  <c r="BK153" i="7"/>
  <c r="BH153" i="7"/>
  <c r="BD153" i="7"/>
  <c r="BA153" i="7"/>
  <c r="AW153" i="7"/>
  <c r="AT153" i="7"/>
  <c r="AP153" i="7"/>
  <c r="AM153" i="7"/>
  <c r="AQ153" i="7" s="1"/>
  <c r="AI153" i="7"/>
  <c r="AF153" i="7"/>
  <c r="AJ153" i="7" s="1"/>
  <c r="AB153" i="7"/>
  <c r="Y153" i="7"/>
  <c r="U153" i="7"/>
  <c r="R153" i="7"/>
  <c r="N153" i="7"/>
  <c r="K153" i="7"/>
  <c r="G153" i="7"/>
  <c r="D153" i="7"/>
  <c r="BY152" i="7"/>
  <c r="BV152" i="7"/>
  <c r="BZ152" i="7" s="1"/>
  <c r="BR152" i="7"/>
  <c r="BO152" i="7"/>
  <c r="BS152" i="7" s="1"/>
  <c r="BK152" i="7"/>
  <c r="BH152" i="7"/>
  <c r="BD152" i="7"/>
  <c r="BA152" i="7"/>
  <c r="AW152" i="7"/>
  <c r="AT152" i="7"/>
  <c r="AP152" i="7"/>
  <c r="AM152" i="7"/>
  <c r="AI152" i="7"/>
  <c r="AF152" i="7"/>
  <c r="AJ152" i="7" s="1"/>
  <c r="AB152" i="7"/>
  <c r="Y152" i="7"/>
  <c r="AC152" i="7" s="1"/>
  <c r="U152" i="7"/>
  <c r="R152" i="7"/>
  <c r="N152" i="7"/>
  <c r="K152" i="7"/>
  <c r="G152" i="7"/>
  <c r="D152" i="7"/>
  <c r="BY151" i="7"/>
  <c r="BV151" i="7"/>
  <c r="BR151" i="7"/>
  <c r="BO151" i="7"/>
  <c r="BS151" i="7" s="1"/>
  <c r="BK151" i="7"/>
  <c r="BH151" i="7"/>
  <c r="BL151" i="7" s="1"/>
  <c r="BD151" i="7"/>
  <c r="BA151" i="7"/>
  <c r="AW151" i="7"/>
  <c r="AT151" i="7"/>
  <c r="AP151" i="7"/>
  <c r="AM151" i="7"/>
  <c r="AI151" i="7"/>
  <c r="AF151" i="7"/>
  <c r="AB151" i="7"/>
  <c r="Y151" i="7"/>
  <c r="AC151" i="7" s="1"/>
  <c r="U151" i="7"/>
  <c r="R151" i="7"/>
  <c r="V151" i="7" s="1"/>
  <c r="N151" i="7"/>
  <c r="K151" i="7"/>
  <c r="G151" i="7"/>
  <c r="D151" i="7"/>
  <c r="BY150" i="7"/>
  <c r="BV150" i="7"/>
  <c r="BR150" i="7"/>
  <c r="BO150" i="7"/>
  <c r="BK150" i="7"/>
  <c r="BH150" i="7"/>
  <c r="BL150" i="7" s="1"/>
  <c r="BD150" i="7"/>
  <c r="BA150" i="7"/>
  <c r="BE150" i="7" s="1"/>
  <c r="AW150" i="7"/>
  <c r="AT150" i="7"/>
  <c r="AP150" i="7"/>
  <c r="AM150" i="7"/>
  <c r="AI150" i="7"/>
  <c r="AF150" i="7"/>
  <c r="AB150" i="7"/>
  <c r="Y150" i="7"/>
  <c r="U150" i="7"/>
  <c r="R150" i="7"/>
  <c r="V150" i="7" s="1"/>
  <c r="N150" i="7"/>
  <c r="K150" i="7"/>
  <c r="O150" i="7" s="1"/>
  <c r="G150" i="7"/>
  <c r="D150" i="7"/>
  <c r="BY149" i="7"/>
  <c r="BV149" i="7"/>
  <c r="BR149" i="7"/>
  <c r="BO149" i="7"/>
  <c r="BK149" i="7"/>
  <c r="BH149" i="7"/>
  <c r="BD149" i="7"/>
  <c r="BA149" i="7"/>
  <c r="BE149" i="7" s="1"/>
  <c r="AW149" i="7"/>
  <c r="AT149" i="7"/>
  <c r="AX149" i="7" s="1"/>
  <c r="AP149" i="7"/>
  <c r="AM149" i="7"/>
  <c r="AI149" i="7"/>
  <c r="AF149" i="7"/>
  <c r="AB149" i="7"/>
  <c r="Y149" i="7"/>
  <c r="U149" i="7"/>
  <c r="R149" i="7"/>
  <c r="N149" i="7"/>
  <c r="K149" i="7"/>
  <c r="O149" i="7" s="1"/>
  <c r="G149" i="7"/>
  <c r="D149" i="7"/>
  <c r="H149" i="7" s="1"/>
  <c r="BY148" i="7"/>
  <c r="BV148" i="7"/>
  <c r="BR148" i="7"/>
  <c r="BO148" i="7"/>
  <c r="BK148" i="7"/>
  <c r="BH148" i="7"/>
  <c r="BD148" i="7"/>
  <c r="BA148" i="7"/>
  <c r="AW148" i="7"/>
  <c r="AT148" i="7"/>
  <c r="AX148" i="7" s="1"/>
  <c r="AP148" i="7"/>
  <c r="AM148" i="7"/>
  <c r="AQ148" i="7" s="1"/>
  <c r="AI148" i="7"/>
  <c r="AF148" i="7"/>
  <c r="AB148" i="7"/>
  <c r="Y148" i="7"/>
  <c r="U148" i="7"/>
  <c r="R148" i="7"/>
  <c r="N148" i="7"/>
  <c r="K148" i="7"/>
  <c r="G148" i="7"/>
  <c r="D148" i="7"/>
  <c r="H148" i="7" s="1"/>
  <c r="BY147" i="7"/>
  <c r="BV147" i="7"/>
  <c r="BZ147" i="7" s="1"/>
  <c r="BR147" i="7"/>
  <c r="BO147" i="7"/>
  <c r="BK147" i="7"/>
  <c r="BH147" i="7"/>
  <c r="BD147" i="7"/>
  <c r="BA147" i="7"/>
  <c r="AW147" i="7"/>
  <c r="AT147" i="7"/>
  <c r="AP147" i="7"/>
  <c r="AM147" i="7"/>
  <c r="AQ147" i="7" s="1"/>
  <c r="AI147" i="7"/>
  <c r="AF147" i="7"/>
  <c r="AB147" i="7"/>
  <c r="Y147" i="7"/>
  <c r="U147" i="7"/>
  <c r="R147" i="7"/>
  <c r="N147" i="7"/>
  <c r="K147" i="7"/>
  <c r="G147" i="7"/>
  <c r="D147" i="7"/>
  <c r="BY146" i="7"/>
  <c r="BV146" i="7"/>
  <c r="BZ146" i="7" s="1"/>
  <c r="BR146" i="7"/>
  <c r="BO146" i="7"/>
  <c r="BS146" i="7" s="1"/>
  <c r="BK146" i="7"/>
  <c r="BH146" i="7"/>
  <c r="BD146" i="7"/>
  <c r="BA146" i="7"/>
  <c r="AW146" i="7"/>
  <c r="AT146" i="7"/>
  <c r="AP146" i="7"/>
  <c r="AM146" i="7"/>
  <c r="AI146" i="7"/>
  <c r="AF146" i="7"/>
  <c r="AJ146" i="7" s="1"/>
  <c r="AB146" i="7"/>
  <c r="Y146" i="7"/>
  <c r="AC146" i="7" s="1"/>
  <c r="U146" i="7"/>
  <c r="R146" i="7"/>
  <c r="N146" i="7"/>
  <c r="K146" i="7"/>
  <c r="G146" i="7"/>
  <c r="D146" i="7"/>
  <c r="BY145" i="7"/>
  <c r="BV145" i="7"/>
  <c r="BR145" i="7"/>
  <c r="BO145" i="7"/>
  <c r="BS145" i="7" s="1"/>
  <c r="BK145" i="7"/>
  <c r="BH145" i="7"/>
  <c r="BD145" i="7"/>
  <c r="BA145" i="7"/>
  <c r="AW145" i="7"/>
  <c r="AT145" i="7"/>
  <c r="AP145" i="7"/>
  <c r="AM145" i="7"/>
  <c r="AI145" i="7"/>
  <c r="AF145" i="7"/>
  <c r="AB145" i="7"/>
  <c r="Y145" i="7"/>
  <c r="AC145" i="7" s="1"/>
  <c r="U145" i="7"/>
  <c r="R145" i="7"/>
  <c r="N145" i="7"/>
  <c r="K145" i="7"/>
  <c r="G145" i="7"/>
  <c r="D145" i="7"/>
  <c r="BX141" i="7"/>
  <c r="BU141" i="7"/>
  <c r="BQ141" i="7"/>
  <c r="BN141" i="7"/>
  <c r="BJ141" i="7"/>
  <c r="BG141" i="7"/>
  <c r="BC141" i="7"/>
  <c r="AZ141" i="7"/>
  <c r="AV141" i="7"/>
  <c r="AS141" i="7"/>
  <c r="AO141" i="7"/>
  <c r="AL141" i="7"/>
  <c r="AH141" i="7"/>
  <c r="AE141" i="7"/>
  <c r="AA141" i="7"/>
  <c r="X141" i="7"/>
  <c r="T141" i="7"/>
  <c r="Q141" i="7"/>
  <c r="M141" i="7"/>
  <c r="J141" i="7"/>
  <c r="F141" i="7"/>
  <c r="C141" i="7"/>
  <c r="BY140" i="7"/>
  <c r="BV140" i="7"/>
  <c r="BZ140" i="7" s="1"/>
  <c r="BR140" i="7"/>
  <c r="BO140" i="7"/>
  <c r="BK140" i="7"/>
  <c r="BH140" i="7"/>
  <c r="BD140" i="7"/>
  <c r="BA140" i="7"/>
  <c r="AW140" i="7"/>
  <c r="AT140" i="7"/>
  <c r="AP140" i="7"/>
  <c r="AM140" i="7"/>
  <c r="AI140" i="7"/>
  <c r="AF140" i="7"/>
  <c r="AJ140" i="7" s="1"/>
  <c r="AB140" i="7"/>
  <c r="Y140" i="7"/>
  <c r="U140" i="7"/>
  <c r="R140" i="7"/>
  <c r="N140" i="7"/>
  <c r="K140" i="7"/>
  <c r="G140" i="7"/>
  <c r="D140" i="7"/>
  <c r="BY139" i="7"/>
  <c r="BV139" i="7"/>
  <c r="BR139" i="7"/>
  <c r="BO139" i="7"/>
  <c r="BS139" i="7" s="1"/>
  <c r="BK139" i="7"/>
  <c r="BH139" i="7"/>
  <c r="BD139" i="7"/>
  <c r="BA139" i="7"/>
  <c r="AW139" i="7"/>
  <c r="AT139" i="7"/>
  <c r="AP139" i="7"/>
  <c r="AM139" i="7"/>
  <c r="AI139" i="7"/>
  <c r="AF139" i="7"/>
  <c r="AB139" i="7"/>
  <c r="Y139" i="7"/>
  <c r="AC139" i="7" s="1"/>
  <c r="U139" i="7"/>
  <c r="R139" i="7"/>
  <c r="N139" i="7"/>
  <c r="K139" i="7"/>
  <c r="G139" i="7"/>
  <c r="D139" i="7"/>
  <c r="BY138" i="7"/>
  <c r="BV138" i="7"/>
  <c r="BR138" i="7"/>
  <c r="BO138" i="7"/>
  <c r="BK138" i="7"/>
  <c r="BH138" i="7"/>
  <c r="BL138" i="7" s="1"/>
  <c r="BD138" i="7"/>
  <c r="BA138" i="7"/>
  <c r="AW138" i="7"/>
  <c r="AT138" i="7"/>
  <c r="AP138" i="7"/>
  <c r="AM138" i="7"/>
  <c r="AI138" i="7"/>
  <c r="AF138" i="7"/>
  <c r="AB138" i="7"/>
  <c r="Y138" i="7"/>
  <c r="U138" i="7"/>
  <c r="R138" i="7"/>
  <c r="V138" i="7" s="1"/>
  <c r="N138" i="7"/>
  <c r="K138" i="7"/>
  <c r="G138" i="7"/>
  <c r="D138" i="7"/>
  <c r="BY137" i="7"/>
  <c r="BV137" i="7"/>
  <c r="BR137" i="7"/>
  <c r="BO137" i="7"/>
  <c r="BK137" i="7"/>
  <c r="BH137" i="7"/>
  <c r="BD137" i="7"/>
  <c r="BA137" i="7"/>
  <c r="BE137" i="7" s="1"/>
  <c r="AW137" i="7"/>
  <c r="AT137" i="7"/>
  <c r="AP137" i="7"/>
  <c r="AM137" i="7"/>
  <c r="AI137" i="7"/>
  <c r="AF137" i="7"/>
  <c r="AB137" i="7"/>
  <c r="Y137" i="7"/>
  <c r="U137" i="7"/>
  <c r="R137" i="7"/>
  <c r="N137" i="7"/>
  <c r="K137" i="7"/>
  <c r="O137" i="7" s="1"/>
  <c r="G137" i="7"/>
  <c r="D137" i="7"/>
  <c r="BY136" i="7"/>
  <c r="BV136" i="7"/>
  <c r="BR136" i="7"/>
  <c r="BO136" i="7"/>
  <c r="BK136" i="7"/>
  <c r="BH136" i="7"/>
  <c r="BD136" i="7"/>
  <c r="BA136" i="7"/>
  <c r="AW136" i="7"/>
  <c r="AT136" i="7"/>
  <c r="AX136" i="7" s="1"/>
  <c r="AP136" i="7"/>
  <c r="AM136" i="7"/>
  <c r="AI136" i="7"/>
  <c r="AF136" i="7"/>
  <c r="AB136" i="7"/>
  <c r="Y136" i="7"/>
  <c r="U136" i="7"/>
  <c r="R136" i="7"/>
  <c r="N136" i="7"/>
  <c r="K136" i="7"/>
  <c r="G136" i="7"/>
  <c r="D136" i="7"/>
  <c r="H136" i="7" s="1"/>
  <c r="BY135" i="7"/>
  <c r="BV135" i="7"/>
  <c r="BR135" i="7"/>
  <c r="BO135" i="7"/>
  <c r="BK135" i="7"/>
  <c r="BH135" i="7"/>
  <c r="BD135" i="7"/>
  <c r="BA135" i="7"/>
  <c r="AW135" i="7"/>
  <c r="AT135" i="7"/>
  <c r="AP135" i="7"/>
  <c r="AM135" i="7"/>
  <c r="AQ135" i="7" s="1"/>
  <c r="AI135" i="7"/>
  <c r="AF135" i="7"/>
  <c r="AB135" i="7"/>
  <c r="Y135" i="7"/>
  <c r="U135" i="7"/>
  <c r="R135" i="7"/>
  <c r="N135" i="7"/>
  <c r="K135" i="7"/>
  <c r="G135" i="7"/>
  <c r="D135" i="7"/>
  <c r="BY134" i="7"/>
  <c r="BV134" i="7"/>
  <c r="BZ134" i="7" s="1"/>
  <c r="BR134" i="7"/>
  <c r="BO134" i="7"/>
  <c r="BK134" i="7"/>
  <c r="BH134" i="7"/>
  <c r="BD134" i="7"/>
  <c r="BA134" i="7"/>
  <c r="AW134" i="7"/>
  <c r="AT134" i="7"/>
  <c r="AP134" i="7"/>
  <c r="AM134" i="7"/>
  <c r="AI134" i="7"/>
  <c r="AF134" i="7"/>
  <c r="AJ134" i="7" s="1"/>
  <c r="AB134" i="7"/>
  <c r="Y134" i="7"/>
  <c r="U134" i="7"/>
  <c r="R134" i="7"/>
  <c r="N134" i="7"/>
  <c r="K134" i="7"/>
  <c r="G134" i="7"/>
  <c r="D134" i="7"/>
  <c r="BY133" i="7"/>
  <c r="BV133" i="7"/>
  <c r="BR133" i="7"/>
  <c r="BO133" i="7"/>
  <c r="BS133" i="7" s="1"/>
  <c r="BK133" i="7"/>
  <c r="BH133" i="7"/>
  <c r="BD133" i="7"/>
  <c r="BA133" i="7"/>
  <c r="AW133" i="7"/>
  <c r="AT133" i="7"/>
  <c r="AP133" i="7"/>
  <c r="AM133" i="7"/>
  <c r="AI133" i="7"/>
  <c r="AF133" i="7"/>
  <c r="AB133" i="7"/>
  <c r="Y133" i="7"/>
  <c r="AC133" i="7" s="1"/>
  <c r="U133" i="7"/>
  <c r="R133" i="7"/>
  <c r="N133" i="7"/>
  <c r="K133" i="7"/>
  <c r="G133" i="7"/>
  <c r="D133" i="7"/>
  <c r="BY132" i="7"/>
  <c r="BV132" i="7"/>
  <c r="BR132" i="7"/>
  <c r="BO132" i="7"/>
  <c r="BK132" i="7"/>
  <c r="BH132" i="7"/>
  <c r="BL132" i="7" s="1"/>
  <c r="BD132" i="7"/>
  <c r="BA132" i="7"/>
  <c r="AW132" i="7"/>
  <c r="AT132" i="7"/>
  <c r="AP132" i="7"/>
  <c r="AM132" i="7"/>
  <c r="AI132" i="7"/>
  <c r="AF132" i="7"/>
  <c r="AB132" i="7"/>
  <c r="Y132" i="7"/>
  <c r="U132" i="7"/>
  <c r="R132" i="7"/>
  <c r="N132" i="7"/>
  <c r="K132" i="7"/>
  <c r="G132" i="7"/>
  <c r="D132" i="7"/>
  <c r="BX127" i="7"/>
  <c r="BU127" i="7"/>
  <c r="BQ127" i="7"/>
  <c r="BN127" i="7"/>
  <c r="BJ127" i="7"/>
  <c r="BG127" i="7"/>
  <c r="BC127" i="7"/>
  <c r="AZ127" i="7"/>
  <c r="AV127" i="7"/>
  <c r="AS127" i="7"/>
  <c r="AO127" i="7"/>
  <c r="AL127" i="7"/>
  <c r="AH127" i="7"/>
  <c r="AE127" i="7"/>
  <c r="AA127" i="7"/>
  <c r="X127" i="7"/>
  <c r="T127" i="7"/>
  <c r="Q127" i="7"/>
  <c r="M127" i="7"/>
  <c r="J127" i="7"/>
  <c r="F127" i="7"/>
  <c r="C127" i="7"/>
  <c r="BY126" i="7"/>
  <c r="BV126" i="7"/>
  <c r="BR126" i="7"/>
  <c r="BO126" i="7"/>
  <c r="BK126" i="7"/>
  <c r="BH126" i="7"/>
  <c r="BD126" i="7"/>
  <c r="BA126" i="7"/>
  <c r="AW126" i="7"/>
  <c r="AT126" i="7"/>
  <c r="AP126" i="7"/>
  <c r="AM126" i="7"/>
  <c r="AI126" i="7"/>
  <c r="AF126" i="7"/>
  <c r="AB126" i="7"/>
  <c r="Y126" i="7"/>
  <c r="U126" i="7"/>
  <c r="R126" i="7"/>
  <c r="N126" i="7"/>
  <c r="K126" i="7"/>
  <c r="G126" i="7"/>
  <c r="D126" i="7"/>
  <c r="BY125" i="7"/>
  <c r="BV125" i="7"/>
  <c r="BR125" i="7"/>
  <c r="BO125" i="7"/>
  <c r="BK125" i="7"/>
  <c r="BH125" i="7"/>
  <c r="BD125" i="7"/>
  <c r="BA125" i="7"/>
  <c r="AW125" i="7"/>
  <c r="AT125" i="7"/>
  <c r="AP125" i="7"/>
  <c r="AM125" i="7"/>
  <c r="AI125" i="7"/>
  <c r="AF125" i="7"/>
  <c r="AB125" i="7"/>
  <c r="Y125" i="7"/>
  <c r="U125" i="7"/>
  <c r="R125" i="7"/>
  <c r="N125" i="7"/>
  <c r="K125" i="7"/>
  <c r="G125" i="7"/>
  <c r="D125" i="7"/>
  <c r="BY124" i="7"/>
  <c r="BV124" i="7"/>
  <c r="BR124" i="7"/>
  <c r="BO124" i="7"/>
  <c r="BK124" i="7"/>
  <c r="BH124" i="7"/>
  <c r="BD124" i="7"/>
  <c r="BA124" i="7"/>
  <c r="AW124" i="7"/>
  <c r="AT124" i="7"/>
  <c r="AP124" i="7"/>
  <c r="AM124" i="7"/>
  <c r="AI124" i="7"/>
  <c r="AF124" i="7"/>
  <c r="AB124" i="7"/>
  <c r="Y124" i="7"/>
  <c r="U124" i="7"/>
  <c r="R124" i="7"/>
  <c r="N124" i="7"/>
  <c r="K124" i="7"/>
  <c r="G124" i="7"/>
  <c r="D124" i="7"/>
  <c r="BY123" i="7"/>
  <c r="BV123" i="7"/>
  <c r="BR123" i="7"/>
  <c r="BO123" i="7"/>
  <c r="BK123" i="7"/>
  <c r="BH123" i="7"/>
  <c r="BD123" i="7"/>
  <c r="BA123" i="7"/>
  <c r="AW123" i="7"/>
  <c r="AT123" i="7"/>
  <c r="AP123" i="7"/>
  <c r="AM123" i="7"/>
  <c r="AI123" i="7"/>
  <c r="AF123" i="7"/>
  <c r="AB123" i="7"/>
  <c r="Y123" i="7"/>
  <c r="U123" i="7"/>
  <c r="R123" i="7"/>
  <c r="N123" i="7"/>
  <c r="K123" i="7"/>
  <c r="G123" i="7"/>
  <c r="D123" i="7"/>
  <c r="BY122" i="7"/>
  <c r="BV122" i="7"/>
  <c r="BR122" i="7"/>
  <c r="BO122" i="7"/>
  <c r="BK122" i="7"/>
  <c r="BH122" i="7"/>
  <c r="BD122" i="7"/>
  <c r="BA122" i="7"/>
  <c r="AW122" i="7"/>
  <c r="AT122" i="7"/>
  <c r="AP122" i="7"/>
  <c r="AM122" i="7"/>
  <c r="AI122" i="7"/>
  <c r="AF122" i="7"/>
  <c r="AB122" i="7"/>
  <c r="Y122" i="7"/>
  <c r="U122" i="7"/>
  <c r="R122" i="7"/>
  <c r="N122" i="7"/>
  <c r="K122" i="7"/>
  <c r="G122" i="7"/>
  <c r="D122" i="7"/>
  <c r="BY121" i="7"/>
  <c r="BV121" i="7"/>
  <c r="BR121" i="7"/>
  <c r="BO121" i="7"/>
  <c r="BK121" i="7"/>
  <c r="BH121" i="7"/>
  <c r="BD121" i="7"/>
  <c r="BA121" i="7"/>
  <c r="AW121" i="7"/>
  <c r="AT121" i="7"/>
  <c r="AP121" i="7"/>
  <c r="AM121" i="7"/>
  <c r="AI121" i="7"/>
  <c r="AF121" i="7"/>
  <c r="AB121" i="7"/>
  <c r="Y121" i="7"/>
  <c r="U121" i="7"/>
  <c r="R121" i="7"/>
  <c r="N121" i="7"/>
  <c r="K121" i="7"/>
  <c r="G121" i="7"/>
  <c r="D121" i="7"/>
  <c r="BY120" i="7"/>
  <c r="BV120" i="7"/>
  <c r="BR120" i="7"/>
  <c r="BO120" i="7"/>
  <c r="BK120" i="7"/>
  <c r="BH120" i="7"/>
  <c r="BD120" i="7"/>
  <c r="BA120" i="7"/>
  <c r="AW120" i="7"/>
  <c r="AT120" i="7"/>
  <c r="AP120" i="7"/>
  <c r="AM120" i="7"/>
  <c r="AI120" i="7"/>
  <c r="AF120" i="7"/>
  <c r="AB120" i="7"/>
  <c r="Y120" i="7"/>
  <c r="U120" i="7"/>
  <c r="R120" i="7"/>
  <c r="N120" i="7"/>
  <c r="K120" i="7"/>
  <c r="G120" i="7"/>
  <c r="D120" i="7"/>
  <c r="BY119" i="7"/>
  <c r="BV119" i="7"/>
  <c r="BR119" i="7"/>
  <c r="BO119" i="7"/>
  <c r="BK119" i="7"/>
  <c r="BH119" i="7"/>
  <c r="BD119" i="7"/>
  <c r="BA119" i="7"/>
  <c r="AW119" i="7"/>
  <c r="AT119" i="7"/>
  <c r="AP119" i="7"/>
  <c r="AM119" i="7"/>
  <c r="AI119" i="7"/>
  <c r="AF119" i="7"/>
  <c r="AB119" i="7"/>
  <c r="Y119" i="7"/>
  <c r="U119" i="7"/>
  <c r="R119" i="7"/>
  <c r="N119" i="7"/>
  <c r="K119" i="7"/>
  <c r="G119" i="7"/>
  <c r="D119" i="7"/>
  <c r="BY118" i="7"/>
  <c r="BV118" i="7"/>
  <c r="BR118" i="7"/>
  <c r="BO118" i="7"/>
  <c r="BK118" i="7"/>
  <c r="BH118" i="7"/>
  <c r="BD118" i="7"/>
  <c r="BA118" i="7"/>
  <c r="AW118" i="7"/>
  <c r="AT118" i="7"/>
  <c r="AP118" i="7"/>
  <c r="AM118" i="7"/>
  <c r="AI118" i="7"/>
  <c r="AF118" i="7"/>
  <c r="AB118" i="7"/>
  <c r="Y118" i="7"/>
  <c r="U118" i="7"/>
  <c r="R118" i="7"/>
  <c r="N118" i="7"/>
  <c r="K118" i="7"/>
  <c r="G118" i="7"/>
  <c r="D118" i="7"/>
  <c r="BX114" i="7"/>
  <c r="BQ114" i="7"/>
  <c r="BJ114" i="7"/>
  <c r="AZ114" i="7"/>
  <c r="AS114" i="7"/>
  <c r="AL114" i="7"/>
  <c r="AH114" i="7"/>
  <c r="AA114" i="7"/>
  <c r="Q114" i="7"/>
  <c r="J114" i="7"/>
  <c r="F114" i="7"/>
  <c r="BY113" i="7"/>
  <c r="BZ113" i="7" s="1"/>
  <c r="BR113" i="7"/>
  <c r="BS113" i="7" s="1"/>
  <c r="BK113" i="7"/>
  <c r="BL113" i="7" s="1"/>
  <c r="BA113" i="7"/>
  <c r="BE113" i="7" s="1"/>
  <c r="AT113" i="7"/>
  <c r="AX113" i="7" s="1"/>
  <c r="AM113" i="7"/>
  <c r="AQ113" i="7" s="1"/>
  <c r="AI113" i="7"/>
  <c r="AJ113" i="7" s="1"/>
  <c r="AB113" i="7"/>
  <c r="AC113" i="7" s="1"/>
  <c r="R113" i="7"/>
  <c r="V113" i="7" s="1"/>
  <c r="K113" i="7"/>
  <c r="O113" i="7" s="1"/>
  <c r="G113" i="7"/>
  <c r="H113" i="7" s="1"/>
  <c r="BY112" i="7"/>
  <c r="BZ112" i="7" s="1"/>
  <c r="BR112" i="7"/>
  <c r="BS112" i="7" s="1"/>
  <c r="BL112" i="7"/>
  <c r="BK112" i="7"/>
  <c r="BA112" i="7"/>
  <c r="BE112" i="7" s="1"/>
  <c r="AT112" i="7"/>
  <c r="AX112" i="7" s="1"/>
  <c r="AQ112" i="7"/>
  <c r="AM112" i="7"/>
  <c r="AI112" i="7"/>
  <c r="AJ112" i="7" s="1"/>
  <c r="AB112" i="7"/>
  <c r="AC112" i="7" s="1"/>
  <c r="R112" i="7"/>
  <c r="V112" i="7" s="1"/>
  <c r="K112" i="7"/>
  <c r="O112" i="7" s="1"/>
  <c r="G112" i="7"/>
  <c r="H112" i="7" s="1"/>
  <c r="BY111" i="7"/>
  <c r="BZ111" i="7" s="1"/>
  <c r="BR111" i="7"/>
  <c r="BS111" i="7" s="1"/>
  <c r="BK111" i="7"/>
  <c r="BL111" i="7" s="1"/>
  <c r="BA111" i="7"/>
  <c r="BE111" i="7" s="1"/>
  <c r="AT111" i="7"/>
  <c r="AX111" i="7" s="1"/>
  <c r="AM111" i="7"/>
  <c r="AQ111" i="7" s="1"/>
  <c r="AI111" i="7"/>
  <c r="AJ111" i="7" s="1"/>
  <c r="AB111" i="7"/>
  <c r="AC111" i="7" s="1"/>
  <c r="R111" i="7"/>
  <c r="V111" i="7" s="1"/>
  <c r="K111" i="7"/>
  <c r="O111" i="7" s="1"/>
  <c r="G111" i="7"/>
  <c r="H111" i="7" s="1"/>
  <c r="BY110" i="7"/>
  <c r="BZ110" i="7" s="1"/>
  <c r="BR110" i="7"/>
  <c r="BS110" i="7" s="1"/>
  <c r="BK110" i="7"/>
  <c r="BL110" i="7" s="1"/>
  <c r="BA110" i="7"/>
  <c r="BE110" i="7" s="1"/>
  <c r="AT110" i="7"/>
  <c r="AX110" i="7" s="1"/>
  <c r="AM110" i="7"/>
  <c r="AQ110" i="7" s="1"/>
  <c r="AI110" i="7"/>
  <c r="AJ110" i="7" s="1"/>
  <c r="AB110" i="7"/>
  <c r="AC110" i="7" s="1"/>
  <c r="R110" i="7"/>
  <c r="V110" i="7" s="1"/>
  <c r="K110" i="7"/>
  <c r="O110" i="7" s="1"/>
  <c r="G110" i="7"/>
  <c r="H110" i="7" s="1"/>
  <c r="BY109" i="7"/>
  <c r="BZ109" i="7" s="1"/>
  <c r="BR109" i="7"/>
  <c r="BS109" i="7" s="1"/>
  <c r="BK109" i="7"/>
  <c r="BL109" i="7" s="1"/>
  <c r="BA109" i="7"/>
  <c r="BE109" i="7" s="1"/>
  <c r="AT109" i="7"/>
  <c r="AX109" i="7" s="1"/>
  <c r="AM109" i="7"/>
  <c r="AQ109" i="7" s="1"/>
  <c r="AI109" i="7"/>
  <c r="AJ109" i="7" s="1"/>
  <c r="AB109" i="7"/>
  <c r="AC109" i="7" s="1"/>
  <c r="R109" i="7"/>
  <c r="V109" i="7" s="1"/>
  <c r="K109" i="7"/>
  <c r="O109" i="7" s="1"/>
  <c r="G109" i="7"/>
  <c r="H109" i="7" s="1"/>
  <c r="BY108" i="7"/>
  <c r="BZ108" i="7" s="1"/>
  <c r="BS108" i="7"/>
  <c r="BR108" i="7"/>
  <c r="BK108" i="7"/>
  <c r="BL108" i="7" s="1"/>
  <c r="BA108" i="7"/>
  <c r="BE108" i="7" s="1"/>
  <c r="AT108" i="7"/>
  <c r="AX108" i="7" s="1"/>
  <c r="AQ108" i="7"/>
  <c r="AM108" i="7"/>
  <c r="AJ108" i="7"/>
  <c r="AI108" i="7"/>
  <c r="AB108" i="7"/>
  <c r="AC108" i="7" s="1"/>
  <c r="R108" i="7"/>
  <c r="V108" i="7" s="1"/>
  <c r="K108" i="7"/>
  <c r="O108" i="7" s="1"/>
  <c r="G108" i="7"/>
  <c r="H108" i="7" s="1"/>
  <c r="BY107" i="7"/>
  <c r="BZ107" i="7" s="1"/>
  <c r="BR107" i="7"/>
  <c r="BS107" i="7" s="1"/>
  <c r="BK107" i="7"/>
  <c r="BL107" i="7" s="1"/>
  <c r="BA107" i="7"/>
  <c r="BE107" i="7" s="1"/>
  <c r="AT107" i="7"/>
  <c r="AX107" i="7" s="1"/>
  <c r="AM107" i="7"/>
  <c r="AQ107" i="7" s="1"/>
  <c r="AI107" i="7"/>
  <c r="AJ107" i="7" s="1"/>
  <c r="AB107" i="7"/>
  <c r="AC107" i="7" s="1"/>
  <c r="R107" i="7"/>
  <c r="V107" i="7" s="1"/>
  <c r="K107" i="7"/>
  <c r="O107" i="7" s="1"/>
  <c r="G107" i="7"/>
  <c r="H107" i="7" s="1"/>
  <c r="BY106" i="7"/>
  <c r="BZ106" i="7" s="1"/>
  <c r="BR106" i="7"/>
  <c r="BS106" i="7" s="1"/>
  <c r="BK106" i="7"/>
  <c r="BL106" i="7" s="1"/>
  <c r="BA106" i="7"/>
  <c r="BE106" i="7" s="1"/>
  <c r="AT106" i="7"/>
  <c r="AX106" i="7" s="1"/>
  <c r="AQ106" i="7"/>
  <c r="AM106" i="7"/>
  <c r="AI106" i="7"/>
  <c r="AJ106" i="7" s="1"/>
  <c r="AB106" i="7"/>
  <c r="AC106" i="7" s="1"/>
  <c r="R106" i="7"/>
  <c r="V106" i="7" s="1"/>
  <c r="K106" i="7"/>
  <c r="O106" i="7" s="1"/>
  <c r="G106" i="7"/>
  <c r="H106" i="7" s="1"/>
  <c r="BY105" i="7"/>
  <c r="BR105" i="7"/>
  <c r="BK105" i="7"/>
  <c r="BA105" i="7"/>
  <c r="AT105" i="7"/>
  <c r="AM105" i="7"/>
  <c r="AI105" i="7"/>
  <c r="AB105" i="7"/>
  <c r="R105" i="7"/>
  <c r="K105" i="7"/>
  <c r="G105" i="7"/>
  <c r="BX101" i="7"/>
  <c r="BU101" i="7"/>
  <c r="BQ101" i="7"/>
  <c r="BN101" i="7"/>
  <c r="BJ101" i="7"/>
  <c r="BG101" i="7"/>
  <c r="BC101" i="7"/>
  <c r="AZ101" i="7"/>
  <c r="AV101" i="7"/>
  <c r="AS101" i="7"/>
  <c r="AO101" i="7"/>
  <c r="AL101" i="7"/>
  <c r="AH101" i="7"/>
  <c r="AE101" i="7"/>
  <c r="AA101" i="7"/>
  <c r="X101" i="7"/>
  <c r="T101" i="7"/>
  <c r="Q101" i="7"/>
  <c r="M101" i="7"/>
  <c r="J101" i="7"/>
  <c r="F101" i="7"/>
  <c r="C101" i="7"/>
  <c r="BY100" i="7"/>
  <c r="BV100" i="7"/>
  <c r="BR100" i="7"/>
  <c r="BO100" i="7"/>
  <c r="BK100" i="7"/>
  <c r="BH100" i="7"/>
  <c r="BD100" i="7"/>
  <c r="BA100" i="7"/>
  <c r="AW100" i="7"/>
  <c r="AT100" i="7"/>
  <c r="AP100" i="7"/>
  <c r="AM100" i="7"/>
  <c r="AI100" i="7"/>
  <c r="AF100" i="7"/>
  <c r="AB100" i="7"/>
  <c r="Y100" i="7"/>
  <c r="U100" i="7"/>
  <c r="R100" i="7"/>
  <c r="N100" i="7"/>
  <c r="K100" i="7"/>
  <c r="G100" i="7"/>
  <c r="D100" i="7"/>
  <c r="BY99" i="7"/>
  <c r="BV99" i="7"/>
  <c r="BR99" i="7"/>
  <c r="BO99" i="7"/>
  <c r="BK99" i="7"/>
  <c r="BH99" i="7"/>
  <c r="BD99" i="7"/>
  <c r="BA99" i="7"/>
  <c r="AW99" i="7"/>
  <c r="AT99" i="7"/>
  <c r="AP99" i="7"/>
  <c r="AM99" i="7"/>
  <c r="AI99" i="7"/>
  <c r="AF99" i="7"/>
  <c r="AB99" i="7"/>
  <c r="Y99" i="7"/>
  <c r="U99" i="7"/>
  <c r="R99" i="7"/>
  <c r="N99" i="7"/>
  <c r="K99" i="7"/>
  <c r="G99" i="7"/>
  <c r="D99" i="7"/>
  <c r="BY98" i="7"/>
  <c r="BV98" i="7"/>
  <c r="BR98" i="7"/>
  <c r="BO98" i="7"/>
  <c r="BK98" i="7"/>
  <c r="BH98" i="7"/>
  <c r="BD98" i="7"/>
  <c r="BA98" i="7"/>
  <c r="AW98" i="7"/>
  <c r="AT98" i="7"/>
  <c r="AP98" i="7"/>
  <c r="AM98" i="7"/>
  <c r="AI98" i="7"/>
  <c r="AF98" i="7"/>
  <c r="AB98" i="7"/>
  <c r="Y98" i="7"/>
  <c r="U98" i="7"/>
  <c r="R98" i="7"/>
  <c r="N98" i="7"/>
  <c r="K98" i="7"/>
  <c r="G98" i="7"/>
  <c r="D98" i="7"/>
  <c r="BY97" i="7"/>
  <c r="BV97" i="7"/>
  <c r="BR97" i="7"/>
  <c r="BO97" i="7"/>
  <c r="BK97" i="7"/>
  <c r="BH97" i="7"/>
  <c r="BD97" i="7"/>
  <c r="BA97" i="7"/>
  <c r="AW97" i="7"/>
  <c r="AT97" i="7"/>
  <c r="AP97" i="7"/>
  <c r="AM97" i="7"/>
  <c r="AI97" i="7"/>
  <c r="AF97" i="7"/>
  <c r="AB97" i="7"/>
  <c r="Y97" i="7"/>
  <c r="U97" i="7"/>
  <c r="R97" i="7"/>
  <c r="N97" i="7"/>
  <c r="K97" i="7"/>
  <c r="G97" i="7"/>
  <c r="D97" i="7"/>
  <c r="BY96" i="7"/>
  <c r="BV96" i="7"/>
  <c r="BR96" i="7"/>
  <c r="BO96" i="7"/>
  <c r="BK96" i="7"/>
  <c r="BH96" i="7"/>
  <c r="BD96" i="7"/>
  <c r="BA96" i="7"/>
  <c r="AW96" i="7"/>
  <c r="AT96" i="7"/>
  <c r="AP96" i="7"/>
  <c r="AM96" i="7"/>
  <c r="AI96" i="7"/>
  <c r="AF96" i="7"/>
  <c r="AB96" i="7"/>
  <c r="Y96" i="7"/>
  <c r="U96" i="7"/>
  <c r="R96" i="7"/>
  <c r="N96" i="7"/>
  <c r="K96" i="7"/>
  <c r="G96" i="7"/>
  <c r="D96" i="7"/>
  <c r="BY95" i="7"/>
  <c r="BV95" i="7"/>
  <c r="BR95" i="7"/>
  <c r="BO95" i="7"/>
  <c r="BK95" i="7"/>
  <c r="BH95" i="7"/>
  <c r="BD95" i="7"/>
  <c r="BA95" i="7"/>
  <c r="AW95" i="7"/>
  <c r="AT95" i="7"/>
  <c r="AP95" i="7"/>
  <c r="AM95" i="7"/>
  <c r="AI95" i="7"/>
  <c r="AF95" i="7"/>
  <c r="AB95" i="7"/>
  <c r="Y95" i="7"/>
  <c r="U95" i="7"/>
  <c r="R95" i="7"/>
  <c r="N95" i="7"/>
  <c r="K95" i="7"/>
  <c r="G95" i="7"/>
  <c r="D95" i="7"/>
  <c r="BY94" i="7"/>
  <c r="BV94" i="7"/>
  <c r="BR94" i="7"/>
  <c r="BO94" i="7"/>
  <c r="BK94" i="7"/>
  <c r="BH94" i="7"/>
  <c r="BD94" i="7"/>
  <c r="BA94" i="7"/>
  <c r="AW94" i="7"/>
  <c r="AT94" i="7"/>
  <c r="AP94" i="7"/>
  <c r="AM94" i="7"/>
  <c r="AI94" i="7"/>
  <c r="AF94" i="7"/>
  <c r="AB94" i="7"/>
  <c r="Y94" i="7"/>
  <c r="U94" i="7"/>
  <c r="R94" i="7"/>
  <c r="N94" i="7"/>
  <c r="K94" i="7"/>
  <c r="G94" i="7"/>
  <c r="D94" i="7"/>
  <c r="BY93" i="7"/>
  <c r="BV93" i="7"/>
  <c r="BR93" i="7"/>
  <c r="BO93" i="7"/>
  <c r="BK93" i="7"/>
  <c r="BH93" i="7"/>
  <c r="BD93" i="7"/>
  <c r="BA93" i="7"/>
  <c r="AW93" i="7"/>
  <c r="AT93" i="7"/>
  <c r="AP93" i="7"/>
  <c r="AM93" i="7"/>
  <c r="AI93" i="7"/>
  <c r="AF93" i="7"/>
  <c r="AB93" i="7"/>
  <c r="Y93" i="7"/>
  <c r="U93" i="7"/>
  <c r="R93" i="7"/>
  <c r="N93" i="7"/>
  <c r="K93" i="7"/>
  <c r="G93" i="7"/>
  <c r="D93" i="7"/>
  <c r="BY92" i="7"/>
  <c r="BV92" i="7"/>
  <c r="BR92" i="7"/>
  <c r="BO92" i="7"/>
  <c r="BK92" i="7"/>
  <c r="BH92" i="7"/>
  <c r="BD92" i="7"/>
  <c r="BA92" i="7"/>
  <c r="BA101" i="7" s="1"/>
  <c r="AW92" i="7"/>
  <c r="AT92" i="7"/>
  <c r="AP92" i="7"/>
  <c r="AM92" i="7"/>
  <c r="AI92" i="7"/>
  <c r="AF92" i="7"/>
  <c r="AB92" i="7"/>
  <c r="Y92" i="7"/>
  <c r="U92" i="7"/>
  <c r="R92" i="7"/>
  <c r="N92" i="7"/>
  <c r="K92" i="7"/>
  <c r="K101" i="7" s="1"/>
  <c r="G92" i="7"/>
  <c r="D92" i="7"/>
  <c r="BX88" i="7"/>
  <c r="BU88" i="7"/>
  <c r="BQ88" i="7"/>
  <c r="BN88" i="7"/>
  <c r="BJ88" i="7"/>
  <c r="BG88" i="7"/>
  <c r="BC88" i="7"/>
  <c r="AZ88" i="7"/>
  <c r="AV88" i="7"/>
  <c r="AS88" i="7"/>
  <c r="AO88" i="7"/>
  <c r="AL88" i="7"/>
  <c r="AH88" i="7"/>
  <c r="AE88" i="7"/>
  <c r="AA88" i="7"/>
  <c r="X88" i="7"/>
  <c r="T88" i="7"/>
  <c r="Q88" i="7"/>
  <c r="M88" i="7"/>
  <c r="J88" i="7"/>
  <c r="F88" i="7"/>
  <c r="C88" i="7"/>
  <c r="BY87" i="7"/>
  <c r="BV87" i="7"/>
  <c r="BZ87" i="7" s="1"/>
  <c r="BR87" i="7"/>
  <c r="BO87" i="7"/>
  <c r="BK87" i="7"/>
  <c r="BH87" i="7"/>
  <c r="BD87" i="7"/>
  <c r="BA87" i="7"/>
  <c r="AW87" i="7"/>
  <c r="AT87" i="7"/>
  <c r="AP87" i="7"/>
  <c r="AM87" i="7"/>
  <c r="AI87" i="7"/>
  <c r="AF87" i="7"/>
  <c r="AJ87" i="7" s="1"/>
  <c r="AB87" i="7"/>
  <c r="Y87" i="7"/>
  <c r="U87" i="7"/>
  <c r="R87" i="7"/>
  <c r="N87" i="7"/>
  <c r="K87" i="7"/>
  <c r="G87" i="7"/>
  <c r="D87" i="7"/>
  <c r="BY86" i="7"/>
  <c r="BV86" i="7"/>
  <c r="BR86" i="7"/>
  <c r="BO86" i="7"/>
  <c r="BS86" i="7" s="1"/>
  <c r="BK86" i="7"/>
  <c r="BH86" i="7"/>
  <c r="BD86" i="7"/>
  <c r="BA86" i="7"/>
  <c r="AW86" i="7"/>
  <c r="AT86" i="7"/>
  <c r="AP86" i="7"/>
  <c r="AM86" i="7"/>
  <c r="AI86" i="7"/>
  <c r="AF86" i="7"/>
  <c r="AB86" i="7"/>
  <c r="Y86" i="7"/>
  <c r="AC86" i="7" s="1"/>
  <c r="U86" i="7"/>
  <c r="R86" i="7"/>
  <c r="N86" i="7"/>
  <c r="K86" i="7"/>
  <c r="G86" i="7"/>
  <c r="D86" i="7"/>
  <c r="BY85" i="7"/>
  <c r="BV85" i="7"/>
  <c r="BR85" i="7"/>
  <c r="BO85" i="7"/>
  <c r="BK85" i="7"/>
  <c r="BH85" i="7"/>
  <c r="BL85" i="7" s="1"/>
  <c r="BD85" i="7"/>
  <c r="BA85" i="7"/>
  <c r="AW85" i="7"/>
  <c r="AT85" i="7"/>
  <c r="AP85" i="7"/>
  <c r="AM85" i="7"/>
  <c r="AI85" i="7"/>
  <c r="AF85" i="7"/>
  <c r="AB85" i="7"/>
  <c r="Y85" i="7"/>
  <c r="U85" i="7"/>
  <c r="R85" i="7"/>
  <c r="V85" i="7" s="1"/>
  <c r="N85" i="7"/>
  <c r="K85" i="7"/>
  <c r="G85" i="7"/>
  <c r="D85" i="7"/>
  <c r="BY84" i="7"/>
  <c r="BV84" i="7"/>
  <c r="BR84" i="7"/>
  <c r="BO84" i="7"/>
  <c r="BK84" i="7"/>
  <c r="BH84" i="7"/>
  <c r="BD84" i="7"/>
  <c r="BA84" i="7"/>
  <c r="BE84" i="7" s="1"/>
  <c r="AW84" i="7"/>
  <c r="AT84" i="7"/>
  <c r="AP84" i="7"/>
  <c r="AM84" i="7"/>
  <c r="AI84" i="7"/>
  <c r="AF84" i="7"/>
  <c r="AB84" i="7"/>
  <c r="Y84" i="7"/>
  <c r="U84" i="7"/>
  <c r="R84" i="7"/>
  <c r="N84" i="7"/>
  <c r="K84" i="7"/>
  <c r="O84" i="7" s="1"/>
  <c r="G84" i="7"/>
  <c r="D84" i="7"/>
  <c r="BY83" i="7"/>
  <c r="BV83" i="7"/>
  <c r="BR83" i="7"/>
  <c r="BO83" i="7"/>
  <c r="BK83" i="7"/>
  <c r="BH83" i="7"/>
  <c r="BD83" i="7"/>
  <c r="BA83" i="7"/>
  <c r="AW83" i="7"/>
  <c r="AT83" i="7"/>
  <c r="AX83" i="7" s="1"/>
  <c r="AP83" i="7"/>
  <c r="AM83" i="7"/>
  <c r="AI83" i="7"/>
  <c r="AF83" i="7"/>
  <c r="AB83" i="7"/>
  <c r="Y83" i="7"/>
  <c r="U83" i="7"/>
  <c r="R83" i="7"/>
  <c r="N83" i="7"/>
  <c r="K83" i="7"/>
  <c r="G83" i="7"/>
  <c r="D83" i="7"/>
  <c r="H83" i="7" s="1"/>
  <c r="BY82" i="7"/>
  <c r="BV82" i="7"/>
  <c r="BR82" i="7"/>
  <c r="BO82" i="7"/>
  <c r="BK82" i="7"/>
  <c r="BH82" i="7"/>
  <c r="BD82" i="7"/>
  <c r="BA82" i="7"/>
  <c r="AW82" i="7"/>
  <c r="AT82" i="7"/>
  <c r="AP82" i="7"/>
  <c r="AM82" i="7"/>
  <c r="AQ82" i="7" s="1"/>
  <c r="AI82" i="7"/>
  <c r="AF82" i="7"/>
  <c r="AB82" i="7"/>
  <c r="Y82" i="7"/>
  <c r="U82" i="7"/>
  <c r="R82" i="7"/>
  <c r="N82" i="7"/>
  <c r="K82" i="7"/>
  <c r="G82" i="7"/>
  <c r="D82" i="7"/>
  <c r="BY81" i="7"/>
  <c r="BV81" i="7"/>
  <c r="BZ81" i="7" s="1"/>
  <c r="BR81" i="7"/>
  <c r="BO81" i="7"/>
  <c r="BK81" i="7"/>
  <c r="BH81" i="7"/>
  <c r="BD81" i="7"/>
  <c r="BA81" i="7"/>
  <c r="AW81" i="7"/>
  <c r="AT81" i="7"/>
  <c r="AP81" i="7"/>
  <c r="AM81" i="7"/>
  <c r="AI81" i="7"/>
  <c r="AF81" i="7"/>
  <c r="AJ81" i="7" s="1"/>
  <c r="AB81" i="7"/>
  <c r="Y81" i="7"/>
  <c r="U81" i="7"/>
  <c r="R81" i="7"/>
  <c r="N81" i="7"/>
  <c r="K81" i="7"/>
  <c r="G81" i="7"/>
  <c r="D81" i="7"/>
  <c r="BY80" i="7"/>
  <c r="BV80" i="7"/>
  <c r="BR80" i="7"/>
  <c r="BO80" i="7"/>
  <c r="BS80" i="7" s="1"/>
  <c r="BK80" i="7"/>
  <c r="BH80" i="7"/>
  <c r="BD80" i="7"/>
  <c r="BA80" i="7"/>
  <c r="AW80" i="7"/>
  <c r="AT80" i="7"/>
  <c r="AP80" i="7"/>
  <c r="AM80" i="7"/>
  <c r="AI80" i="7"/>
  <c r="AF80" i="7"/>
  <c r="AB80" i="7"/>
  <c r="Y80" i="7"/>
  <c r="AC80" i="7" s="1"/>
  <c r="U80" i="7"/>
  <c r="R80" i="7"/>
  <c r="N80" i="7"/>
  <c r="K80" i="7"/>
  <c r="G80" i="7"/>
  <c r="D80" i="7"/>
  <c r="BY79" i="7"/>
  <c r="BV79" i="7"/>
  <c r="BR79" i="7"/>
  <c r="BO79" i="7"/>
  <c r="BK79" i="7"/>
  <c r="BH79" i="7"/>
  <c r="BD79" i="7"/>
  <c r="BA79" i="7"/>
  <c r="AW79" i="7"/>
  <c r="AT79" i="7"/>
  <c r="AP79" i="7"/>
  <c r="AM79" i="7"/>
  <c r="AI79" i="7"/>
  <c r="AF79" i="7"/>
  <c r="AB79" i="7"/>
  <c r="Y79" i="7"/>
  <c r="U79" i="7"/>
  <c r="R79" i="7"/>
  <c r="N79" i="7"/>
  <c r="K79" i="7"/>
  <c r="G79" i="7"/>
  <c r="D79" i="7"/>
  <c r="BX74" i="7"/>
  <c r="BU74" i="7"/>
  <c r="BQ74" i="7"/>
  <c r="BN74" i="7"/>
  <c r="BJ74" i="7"/>
  <c r="BG74" i="7"/>
  <c r="BC74" i="7"/>
  <c r="AZ74" i="7"/>
  <c r="AV74" i="7"/>
  <c r="AS74" i="7"/>
  <c r="AO74" i="7"/>
  <c r="AL74" i="7"/>
  <c r="AH74" i="7"/>
  <c r="AE74" i="7"/>
  <c r="AA74" i="7"/>
  <c r="X74" i="7"/>
  <c r="T74" i="7"/>
  <c r="Q74" i="7"/>
  <c r="M74" i="7"/>
  <c r="J74" i="7"/>
  <c r="F74" i="7"/>
  <c r="C74" i="7"/>
  <c r="BY73" i="7"/>
  <c r="BV73" i="7"/>
  <c r="BR73" i="7"/>
  <c r="BO73" i="7"/>
  <c r="BK73" i="7"/>
  <c r="BH73" i="7"/>
  <c r="BD73" i="7"/>
  <c r="BA73" i="7"/>
  <c r="BE73" i="7" s="1"/>
  <c r="AW73" i="7"/>
  <c r="AT73" i="7"/>
  <c r="AX73" i="7" s="1"/>
  <c r="AP73" i="7"/>
  <c r="AM73" i="7"/>
  <c r="AQ73" i="7" s="1"/>
  <c r="AI73" i="7"/>
  <c r="AF73" i="7"/>
  <c r="AB73" i="7"/>
  <c r="Y73" i="7"/>
  <c r="U73" i="7"/>
  <c r="R73" i="7"/>
  <c r="N73" i="7"/>
  <c r="K73" i="7"/>
  <c r="O73" i="7" s="1"/>
  <c r="G73" i="7"/>
  <c r="D73" i="7"/>
  <c r="H73" i="7" s="1"/>
  <c r="BY72" i="7"/>
  <c r="BV72" i="7"/>
  <c r="BZ72" i="7" s="1"/>
  <c r="BR72" i="7"/>
  <c r="BO72" i="7"/>
  <c r="BK72" i="7"/>
  <c r="BH72" i="7"/>
  <c r="BD72" i="7"/>
  <c r="BA72" i="7"/>
  <c r="AW72" i="7"/>
  <c r="AT72" i="7"/>
  <c r="AX72" i="7" s="1"/>
  <c r="AP72" i="7"/>
  <c r="AM72" i="7"/>
  <c r="AQ72" i="7" s="1"/>
  <c r="AI72" i="7"/>
  <c r="AF72" i="7"/>
  <c r="AJ72" i="7" s="1"/>
  <c r="AB72" i="7"/>
  <c r="Y72" i="7"/>
  <c r="U72" i="7"/>
  <c r="R72" i="7"/>
  <c r="N72" i="7"/>
  <c r="K72" i="7"/>
  <c r="G72" i="7"/>
  <c r="D72" i="7"/>
  <c r="H72" i="7" s="1"/>
  <c r="BY71" i="7"/>
  <c r="BV71" i="7"/>
  <c r="BZ71" i="7" s="1"/>
  <c r="BR71" i="7"/>
  <c r="BO71" i="7"/>
  <c r="BS71" i="7" s="1"/>
  <c r="BK71" i="7"/>
  <c r="BH71" i="7"/>
  <c r="BD71" i="7"/>
  <c r="BA71" i="7"/>
  <c r="AW71" i="7"/>
  <c r="AT71" i="7"/>
  <c r="AP71" i="7"/>
  <c r="AM71" i="7"/>
  <c r="AQ71" i="7" s="1"/>
  <c r="AI71" i="7"/>
  <c r="AF71" i="7"/>
  <c r="AJ71" i="7" s="1"/>
  <c r="AB71" i="7"/>
  <c r="Y71" i="7"/>
  <c r="AC71" i="7" s="1"/>
  <c r="U71" i="7"/>
  <c r="R71" i="7"/>
  <c r="N71" i="7"/>
  <c r="K71" i="7"/>
  <c r="G71" i="7"/>
  <c r="D71" i="7"/>
  <c r="BY70" i="7"/>
  <c r="BV70" i="7"/>
  <c r="BZ70" i="7" s="1"/>
  <c r="BR70" i="7"/>
  <c r="BO70" i="7"/>
  <c r="BS70" i="7" s="1"/>
  <c r="BK70" i="7"/>
  <c r="BH70" i="7"/>
  <c r="BL70" i="7" s="1"/>
  <c r="BD70" i="7"/>
  <c r="BA70" i="7"/>
  <c r="AW70" i="7"/>
  <c r="AT70" i="7"/>
  <c r="AP70" i="7"/>
  <c r="AM70" i="7"/>
  <c r="AI70" i="7"/>
  <c r="AF70" i="7"/>
  <c r="AJ70" i="7" s="1"/>
  <c r="AB70" i="7"/>
  <c r="Y70" i="7"/>
  <c r="AC70" i="7" s="1"/>
  <c r="U70" i="7"/>
  <c r="R70" i="7"/>
  <c r="V70" i="7" s="1"/>
  <c r="N70" i="7"/>
  <c r="K70" i="7"/>
  <c r="G70" i="7"/>
  <c r="D70" i="7"/>
  <c r="BY69" i="7"/>
  <c r="BV69" i="7"/>
  <c r="BR69" i="7"/>
  <c r="BO69" i="7"/>
  <c r="BS69" i="7" s="1"/>
  <c r="BK69" i="7"/>
  <c r="BH69" i="7"/>
  <c r="BL69" i="7" s="1"/>
  <c r="BD69" i="7"/>
  <c r="BA69" i="7"/>
  <c r="BE69" i="7" s="1"/>
  <c r="AW69" i="7"/>
  <c r="AT69" i="7"/>
  <c r="AP69" i="7"/>
  <c r="AM69" i="7"/>
  <c r="AI69" i="7"/>
  <c r="AF69" i="7"/>
  <c r="AB69" i="7"/>
  <c r="Y69" i="7"/>
  <c r="AC69" i="7" s="1"/>
  <c r="U69" i="7"/>
  <c r="R69" i="7"/>
  <c r="V69" i="7" s="1"/>
  <c r="N69" i="7"/>
  <c r="K69" i="7"/>
  <c r="O69" i="7" s="1"/>
  <c r="G69" i="7"/>
  <c r="D69" i="7"/>
  <c r="BY68" i="7"/>
  <c r="BV68" i="7"/>
  <c r="BR68" i="7"/>
  <c r="BO68" i="7"/>
  <c r="BK68" i="7"/>
  <c r="BH68" i="7"/>
  <c r="BL68" i="7" s="1"/>
  <c r="BD68" i="7"/>
  <c r="BA68" i="7"/>
  <c r="BE68" i="7" s="1"/>
  <c r="AW68" i="7"/>
  <c r="AT68" i="7"/>
  <c r="AX68" i="7" s="1"/>
  <c r="AP68" i="7"/>
  <c r="AM68" i="7"/>
  <c r="AI68" i="7"/>
  <c r="AF68" i="7"/>
  <c r="AB68" i="7"/>
  <c r="Y68" i="7"/>
  <c r="U68" i="7"/>
  <c r="R68" i="7"/>
  <c r="V68" i="7" s="1"/>
  <c r="N68" i="7"/>
  <c r="K68" i="7"/>
  <c r="O68" i="7" s="1"/>
  <c r="G68" i="7"/>
  <c r="D68" i="7"/>
  <c r="H68" i="7" s="1"/>
  <c r="BY67" i="7"/>
  <c r="BV67" i="7"/>
  <c r="BR67" i="7"/>
  <c r="BO67" i="7"/>
  <c r="BK67" i="7"/>
  <c r="BH67" i="7"/>
  <c r="BD67" i="7"/>
  <c r="BA67" i="7"/>
  <c r="BE67" i="7" s="1"/>
  <c r="AW67" i="7"/>
  <c r="AT67" i="7"/>
  <c r="AX67" i="7" s="1"/>
  <c r="AP67" i="7"/>
  <c r="AM67" i="7"/>
  <c r="AQ67" i="7" s="1"/>
  <c r="AI67" i="7"/>
  <c r="AF67" i="7"/>
  <c r="AB67" i="7"/>
  <c r="Y67" i="7"/>
  <c r="U67" i="7"/>
  <c r="R67" i="7"/>
  <c r="N67" i="7"/>
  <c r="K67" i="7"/>
  <c r="O67" i="7" s="1"/>
  <c r="G67" i="7"/>
  <c r="D67" i="7"/>
  <c r="H67" i="7" s="1"/>
  <c r="BY66" i="7"/>
  <c r="BV66" i="7"/>
  <c r="BZ66" i="7" s="1"/>
  <c r="BR66" i="7"/>
  <c r="BO66" i="7"/>
  <c r="BK66" i="7"/>
  <c r="BH66" i="7"/>
  <c r="BD66" i="7"/>
  <c r="BA66" i="7"/>
  <c r="AW66" i="7"/>
  <c r="AT66" i="7"/>
  <c r="AX66" i="7" s="1"/>
  <c r="AP66" i="7"/>
  <c r="AM66" i="7"/>
  <c r="AQ66" i="7" s="1"/>
  <c r="AI66" i="7"/>
  <c r="AF66" i="7"/>
  <c r="AJ66" i="7" s="1"/>
  <c r="AB66" i="7"/>
  <c r="Y66" i="7"/>
  <c r="U66" i="7"/>
  <c r="R66" i="7"/>
  <c r="N66" i="7"/>
  <c r="K66" i="7"/>
  <c r="G66" i="7"/>
  <c r="D66" i="7"/>
  <c r="H66" i="7" s="1"/>
  <c r="BY65" i="7"/>
  <c r="BV65" i="7"/>
  <c r="BR65" i="7"/>
  <c r="BO65" i="7"/>
  <c r="BK65" i="7"/>
  <c r="BH65" i="7"/>
  <c r="BD65" i="7"/>
  <c r="BA65" i="7"/>
  <c r="AW65" i="7"/>
  <c r="AT65" i="7"/>
  <c r="AP65" i="7"/>
  <c r="AM65" i="7"/>
  <c r="AQ65" i="7" s="1"/>
  <c r="AI65" i="7"/>
  <c r="AF65" i="7"/>
  <c r="AB65" i="7"/>
  <c r="Y65" i="7"/>
  <c r="U65" i="7"/>
  <c r="R65" i="7"/>
  <c r="N65" i="7"/>
  <c r="K65" i="7"/>
  <c r="G65" i="7"/>
  <c r="D65" i="7"/>
  <c r="BX61" i="7"/>
  <c r="BU61" i="7"/>
  <c r="BQ61" i="7"/>
  <c r="BN61" i="7"/>
  <c r="BJ61" i="7"/>
  <c r="BG61" i="7"/>
  <c r="BC61" i="7"/>
  <c r="AZ61" i="7"/>
  <c r="AV61" i="7"/>
  <c r="AS61" i="7"/>
  <c r="AO61" i="7"/>
  <c r="AL61" i="7"/>
  <c r="AH61" i="7"/>
  <c r="AE61" i="7"/>
  <c r="AA61" i="7"/>
  <c r="X61" i="7"/>
  <c r="T61" i="7"/>
  <c r="Q61" i="7"/>
  <c r="M61" i="7"/>
  <c r="J61" i="7"/>
  <c r="F61" i="7"/>
  <c r="C61" i="7"/>
  <c r="B61" i="7"/>
  <c r="BY60" i="7"/>
  <c r="BV60" i="7"/>
  <c r="BR60" i="7"/>
  <c r="BO60" i="7"/>
  <c r="BK60" i="7"/>
  <c r="BH60" i="7"/>
  <c r="BD60" i="7"/>
  <c r="BA60" i="7"/>
  <c r="AW60" i="7"/>
  <c r="AT60" i="7"/>
  <c r="AP60" i="7"/>
  <c r="AM60" i="7"/>
  <c r="AI60" i="7"/>
  <c r="AF60" i="7"/>
  <c r="AB60" i="7"/>
  <c r="Y60" i="7"/>
  <c r="U60" i="7"/>
  <c r="R60" i="7"/>
  <c r="N60" i="7"/>
  <c r="K60" i="7"/>
  <c r="G60" i="7"/>
  <c r="D60" i="7"/>
  <c r="BY59" i="7"/>
  <c r="BV59" i="7"/>
  <c r="BR59" i="7"/>
  <c r="BO59" i="7"/>
  <c r="BK59" i="7"/>
  <c r="BH59" i="7"/>
  <c r="BD59" i="7"/>
  <c r="BA59" i="7"/>
  <c r="AW59" i="7"/>
  <c r="AT59" i="7"/>
  <c r="AP59" i="7"/>
  <c r="AM59" i="7"/>
  <c r="AI59" i="7"/>
  <c r="AF59" i="7"/>
  <c r="AB59" i="7"/>
  <c r="Y59" i="7"/>
  <c r="U59" i="7"/>
  <c r="R59" i="7"/>
  <c r="N59" i="7"/>
  <c r="K59" i="7"/>
  <c r="G59" i="7"/>
  <c r="D59" i="7"/>
  <c r="BY58" i="7"/>
  <c r="BV58" i="7"/>
  <c r="BR58" i="7"/>
  <c r="BO58" i="7"/>
  <c r="BK58" i="7"/>
  <c r="BH58" i="7"/>
  <c r="BD58" i="7"/>
  <c r="BA58" i="7"/>
  <c r="AW58" i="7"/>
  <c r="AT58" i="7"/>
  <c r="AP58" i="7"/>
  <c r="AM58" i="7"/>
  <c r="AI58" i="7"/>
  <c r="AF58" i="7"/>
  <c r="AB58" i="7"/>
  <c r="Y58" i="7"/>
  <c r="U58" i="7"/>
  <c r="R58" i="7"/>
  <c r="N58" i="7"/>
  <c r="K58" i="7"/>
  <c r="G58" i="7"/>
  <c r="D58" i="7"/>
  <c r="BY57" i="7"/>
  <c r="BV57" i="7"/>
  <c r="BR57" i="7"/>
  <c r="BO57" i="7"/>
  <c r="BK57" i="7"/>
  <c r="BH57" i="7"/>
  <c r="BD57" i="7"/>
  <c r="BA57" i="7"/>
  <c r="AW57" i="7"/>
  <c r="AT57" i="7"/>
  <c r="AP57" i="7"/>
  <c r="AM57" i="7"/>
  <c r="AI57" i="7"/>
  <c r="AF57" i="7"/>
  <c r="AB57" i="7"/>
  <c r="Y57" i="7"/>
  <c r="U57" i="7"/>
  <c r="R57" i="7"/>
  <c r="N57" i="7"/>
  <c r="K57" i="7"/>
  <c r="G57" i="7"/>
  <c r="D57" i="7"/>
  <c r="BY56" i="7"/>
  <c r="BV56" i="7"/>
  <c r="BR56" i="7"/>
  <c r="BO56" i="7"/>
  <c r="BK56" i="7"/>
  <c r="BH56" i="7"/>
  <c r="BD56" i="7"/>
  <c r="BA56" i="7"/>
  <c r="AW56" i="7"/>
  <c r="AT56" i="7"/>
  <c r="AP56" i="7"/>
  <c r="AM56" i="7"/>
  <c r="AI56" i="7"/>
  <c r="AF56" i="7"/>
  <c r="AB56" i="7"/>
  <c r="Y56" i="7"/>
  <c r="U56" i="7"/>
  <c r="R56" i="7"/>
  <c r="N56" i="7"/>
  <c r="K56" i="7"/>
  <c r="G56" i="7"/>
  <c r="D56" i="7"/>
  <c r="BY55" i="7"/>
  <c r="BV55" i="7"/>
  <c r="BR55" i="7"/>
  <c r="BO55" i="7"/>
  <c r="BK55" i="7"/>
  <c r="BH55" i="7"/>
  <c r="BD55" i="7"/>
  <c r="BA55" i="7"/>
  <c r="AW55" i="7"/>
  <c r="AT55" i="7"/>
  <c r="AP55" i="7"/>
  <c r="AM55" i="7"/>
  <c r="AI55" i="7"/>
  <c r="AF55" i="7"/>
  <c r="AB55" i="7"/>
  <c r="Y55" i="7"/>
  <c r="U55" i="7"/>
  <c r="R55" i="7"/>
  <c r="N55" i="7"/>
  <c r="K55" i="7"/>
  <c r="G55" i="7"/>
  <c r="D55" i="7"/>
  <c r="BY54" i="7"/>
  <c r="BV54" i="7"/>
  <c r="BR54" i="7"/>
  <c r="BO54" i="7"/>
  <c r="BK54" i="7"/>
  <c r="BH54" i="7"/>
  <c r="BD54" i="7"/>
  <c r="BA54" i="7"/>
  <c r="AW54" i="7"/>
  <c r="AT54" i="7"/>
  <c r="AP54" i="7"/>
  <c r="AM54" i="7"/>
  <c r="AI54" i="7"/>
  <c r="AF54" i="7"/>
  <c r="AB54" i="7"/>
  <c r="Y54" i="7"/>
  <c r="U54" i="7"/>
  <c r="R54" i="7"/>
  <c r="N54" i="7"/>
  <c r="K54" i="7"/>
  <c r="G54" i="7"/>
  <c r="D54" i="7"/>
  <c r="BY53" i="7"/>
  <c r="BV53" i="7"/>
  <c r="BR53" i="7"/>
  <c r="BO53" i="7"/>
  <c r="BK53" i="7"/>
  <c r="BH53" i="7"/>
  <c r="BD53" i="7"/>
  <c r="BA53" i="7"/>
  <c r="AW53" i="7"/>
  <c r="AT53" i="7"/>
  <c r="AP53" i="7"/>
  <c r="AM53" i="7"/>
  <c r="AI53" i="7"/>
  <c r="AF53" i="7"/>
  <c r="AB53" i="7"/>
  <c r="Y53" i="7"/>
  <c r="U53" i="7"/>
  <c r="R53" i="7"/>
  <c r="N53" i="7"/>
  <c r="K53" i="7"/>
  <c r="G53" i="7"/>
  <c r="D53" i="7"/>
  <c r="BY52" i="7"/>
  <c r="BV52" i="7"/>
  <c r="BR52" i="7"/>
  <c r="BO52" i="7"/>
  <c r="BK52" i="7"/>
  <c r="BH52" i="7"/>
  <c r="BD52" i="7"/>
  <c r="BA52" i="7"/>
  <c r="AW52" i="7"/>
  <c r="AT52" i="7"/>
  <c r="AP52" i="7"/>
  <c r="AM52" i="7"/>
  <c r="AM61" i="7" s="1"/>
  <c r="AI52" i="7"/>
  <c r="AF52" i="7"/>
  <c r="AB52" i="7"/>
  <c r="Y52" i="7"/>
  <c r="U52" i="7"/>
  <c r="R52" i="7"/>
  <c r="N52" i="7"/>
  <c r="K52" i="7"/>
  <c r="G52" i="7"/>
  <c r="D52" i="7"/>
  <c r="BX48" i="7"/>
  <c r="BU48" i="7"/>
  <c r="BQ48" i="7"/>
  <c r="BN48" i="7"/>
  <c r="BJ48" i="7"/>
  <c r="BG48" i="7"/>
  <c r="BC48" i="7"/>
  <c r="AZ48" i="7"/>
  <c r="AV48" i="7"/>
  <c r="AS48" i="7"/>
  <c r="AO48" i="7"/>
  <c r="AL48" i="7"/>
  <c r="AH48" i="7"/>
  <c r="AE48" i="7"/>
  <c r="AA48" i="7"/>
  <c r="X48" i="7"/>
  <c r="T48" i="7"/>
  <c r="Q48" i="7"/>
  <c r="M48" i="7"/>
  <c r="J48" i="7"/>
  <c r="F48" i="7"/>
  <c r="C48" i="7"/>
  <c r="BY47" i="7"/>
  <c r="BV47" i="7"/>
  <c r="BR47" i="7"/>
  <c r="BO47" i="7"/>
  <c r="BK47" i="7"/>
  <c r="BH47" i="7"/>
  <c r="BL47" i="7" s="1"/>
  <c r="BD47" i="7"/>
  <c r="BA47" i="7"/>
  <c r="BE47" i="7" s="1"/>
  <c r="AW47" i="7"/>
  <c r="AT47" i="7"/>
  <c r="AX47" i="7" s="1"/>
  <c r="AP47" i="7"/>
  <c r="AM47" i="7"/>
  <c r="AI47" i="7"/>
  <c r="AF47" i="7"/>
  <c r="AB47" i="7"/>
  <c r="Y47" i="7"/>
  <c r="U47" i="7"/>
  <c r="R47" i="7"/>
  <c r="V47" i="7" s="1"/>
  <c r="N47" i="7"/>
  <c r="K47" i="7"/>
  <c r="O47" i="7" s="1"/>
  <c r="G47" i="7"/>
  <c r="D47" i="7"/>
  <c r="H47" i="7" s="1"/>
  <c r="BY46" i="7"/>
  <c r="BV46" i="7"/>
  <c r="BR46" i="7"/>
  <c r="BO46" i="7"/>
  <c r="BK46" i="7"/>
  <c r="BH46" i="7"/>
  <c r="BD46" i="7"/>
  <c r="BA46" i="7"/>
  <c r="BE46" i="7" s="1"/>
  <c r="AW46" i="7"/>
  <c r="AT46" i="7"/>
  <c r="AX46" i="7" s="1"/>
  <c r="AP46" i="7"/>
  <c r="AM46" i="7"/>
  <c r="AQ46" i="7" s="1"/>
  <c r="AI46" i="7"/>
  <c r="AF46" i="7"/>
  <c r="AB46" i="7"/>
  <c r="Y46" i="7"/>
  <c r="U46" i="7"/>
  <c r="R46" i="7"/>
  <c r="N46" i="7"/>
  <c r="K46" i="7"/>
  <c r="O46" i="7" s="1"/>
  <c r="G46" i="7"/>
  <c r="D46" i="7"/>
  <c r="H46" i="7" s="1"/>
  <c r="BY45" i="7"/>
  <c r="BV45" i="7"/>
  <c r="BZ45" i="7" s="1"/>
  <c r="BR45" i="7"/>
  <c r="BO45" i="7"/>
  <c r="BK45" i="7"/>
  <c r="BH45" i="7"/>
  <c r="BD45" i="7"/>
  <c r="BA45" i="7"/>
  <c r="AW45" i="7"/>
  <c r="AT45" i="7"/>
  <c r="AX45" i="7" s="1"/>
  <c r="AP45" i="7"/>
  <c r="AM45" i="7"/>
  <c r="AQ45" i="7" s="1"/>
  <c r="AI45" i="7"/>
  <c r="AF45" i="7"/>
  <c r="AJ45" i="7" s="1"/>
  <c r="AB45" i="7"/>
  <c r="Y45" i="7"/>
  <c r="U45" i="7"/>
  <c r="R45" i="7"/>
  <c r="N45" i="7"/>
  <c r="K45" i="7"/>
  <c r="G45" i="7"/>
  <c r="D45" i="7"/>
  <c r="H45" i="7" s="1"/>
  <c r="BY44" i="7"/>
  <c r="BV44" i="7"/>
  <c r="BZ44" i="7" s="1"/>
  <c r="BR44" i="7"/>
  <c r="BO44" i="7"/>
  <c r="BS44" i="7" s="1"/>
  <c r="BK44" i="7"/>
  <c r="BH44" i="7"/>
  <c r="BD44" i="7"/>
  <c r="BA44" i="7"/>
  <c r="AW44" i="7"/>
  <c r="AT44" i="7"/>
  <c r="AP44" i="7"/>
  <c r="AM44" i="7"/>
  <c r="AQ44" i="7" s="1"/>
  <c r="AI44" i="7"/>
  <c r="AF44" i="7"/>
  <c r="AJ44" i="7" s="1"/>
  <c r="AB44" i="7"/>
  <c r="Y44" i="7"/>
  <c r="AC44" i="7" s="1"/>
  <c r="U44" i="7"/>
  <c r="R44" i="7"/>
  <c r="N44" i="7"/>
  <c r="K44" i="7"/>
  <c r="G44" i="7"/>
  <c r="D44" i="7"/>
  <c r="BY43" i="7"/>
  <c r="BV43" i="7"/>
  <c r="BZ43" i="7" s="1"/>
  <c r="BR43" i="7"/>
  <c r="BO43" i="7"/>
  <c r="BS43" i="7" s="1"/>
  <c r="BK43" i="7"/>
  <c r="BH43" i="7"/>
  <c r="BL43" i="7" s="1"/>
  <c r="BD43" i="7"/>
  <c r="BA43" i="7"/>
  <c r="AW43" i="7"/>
  <c r="AT43" i="7"/>
  <c r="AP43" i="7"/>
  <c r="AM43" i="7"/>
  <c r="AI43" i="7"/>
  <c r="AF43" i="7"/>
  <c r="AJ43" i="7" s="1"/>
  <c r="AB43" i="7"/>
  <c r="Y43" i="7"/>
  <c r="AC43" i="7" s="1"/>
  <c r="U43" i="7"/>
  <c r="R43" i="7"/>
  <c r="V43" i="7" s="1"/>
  <c r="N43" i="7"/>
  <c r="K43" i="7"/>
  <c r="G43" i="7"/>
  <c r="D43" i="7"/>
  <c r="BY42" i="7"/>
  <c r="BV42" i="7"/>
  <c r="BR42" i="7"/>
  <c r="BO42" i="7"/>
  <c r="BS42" i="7" s="1"/>
  <c r="BK42" i="7"/>
  <c r="BH42" i="7"/>
  <c r="BL42" i="7" s="1"/>
  <c r="BD42" i="7"/>
  <c r="BA42" i="7"/>
  <c r="BE42" i="7" s="1"/>
  <c r="AW42" i="7"/>
  <c r="AT42" i="7"/>
  <c r="AP42" i="7"/>
  <c r="AM42" i="7"/>
  <c r="AI42" i="7"/>
  <c r="AF42" i="7"/>
  <c r="AB42" i="7"/>
  <c r="Y42" i="7"/>
  <c r="AC42" i="7" s="1"/>
  <c r="U42" i="7"/>
  <c r="R42" i="7"/>
  <c r="V42" i="7" s="1"/>
  <c r="N42" i="7"/>
  <c r="K42" i="7"/>
  <c r="O42" i="7" s="1"/>
  <c r="G42" i="7"/>
  <c r="D42" i="7"/>
  <c r="BY41" i="7"/>
  <c r="BV41" i="7"/>
  <c r="BR41" i="7"/>
  <c r="BO41" i="7"/>
  <c r="BK41" i="7"/>
  <c r="BH41" i="7"/>
  <c r="BL41" i="7" s="1"/>
  <c r="BD41" i="7"/>
  <c r="BA41" i="7"/>
  <c r="BE41" i="7" s="1"/>
  <c r="AW41" i="7"/>
  <c r="AT41" i="7"/>
  <c r="AX41" i="7" s="1"/>
  <c r="AP41" i="7"/>
  <c r="AM41" i="7"/>
  <c r="AI41" i="7"/>
  <c r="AF41" i="7"/>
  <c r="AB41" i="7"/>
  <c r="Y41" i="7"/>
  <c r="U41" i="7"/>
  <c r="R41" i="7"/>
  <c r="V41" i="7" s="1"/>
  <c r="N41" i="7"/>
  <c r="K41" i="7"/>
  <c r="O41" i="7" s="1"/>
  <c r="G41" i="7"/>
  <c r="D41" i="7"/>
  <c r="H41" i="7" s="1"/>
  <c r="BY40" i="7"/>
  <c r="BV40" i="7"/>
  <c r="BR40" i="7"/>
  <c r="BO40" i="7"/>
  <c r="BK40" i="7"/>
  <c r="BH40" i="7"/>
  <c r="BD40" i="7"/>
  <c r="BA40" i="7"/>
  <c r="BE40" i="7" s="1"/>
  <c r="AW40" i="7"/>
  <c r="AT40" i="7"/>
  <c r="AX40" i="7" s="1"/>
  <c r="AP40" i="7"/>
  <c r="AM40" i="7"/>
  <c r="AQ40" i="7" s="1"/>
  <c r="AI40" i="7"/>
  <c r="AF40" i="7"/>
  <c r="AB40" i="7"/>
  <c r="Y40" i="7"/>
  <c r="U40" i="7"/>
  <c r="R40" i="7"/>
  <c r="N40" i="7"/>
  <c r="K40" i="7"/>
  <c r="O40" i="7" s="1"/>
  <c r="G40" i="7"/>
  <c r="D40" i="7"/>
  <c r="H40" i="7" s="1"/>
  <c r="BY39" i="7"/>
  <c r="BV39" i="7"/>
  <c r="BZ39" i="7" s="1"/>
  <c r="BR39" i="7"/>
  <c r="BO39" i="7"/>
  <c r="BK39" i="7"/>
  <c r="BH39" i="7"/>
  <c r="BD39" i="7"/>
  <c r="BA39" i="7"/>
  <c r="AW39" i="7"/>
  <c r="AT39" i="7"/>
  <c r="AX39" i="7" s="1"/>
  <c r="AP39" i="7"/>
  <c r="AM39" i="7"/>
  <c r="AI39" i="7"/>
  <c r="AF39" i="7"/>
  <c r="AJ39" i="7" s="1"/>
  <c r="AB39" i="7"/>
  <c r="Y39" i="7"/>
  <c r="U39" i="7"/>
  <c r="R39" i="7"/>
  <c r="N39" i="7"/>
  <c r="K39" i="7"/>
  <c r="G39" i="7"/>
  <c r="D39" i="7"/>
  <c r="H39" i="7" s="1"/>
  <c r="BX35" i="7"/>
  <c r="BU35" i="7"/>
  <c r="BQ35" i="7"/>
  <c r="BN35" i="7"/>
  <c r="BJ35" i="7"/>
  <c r="BG35" i="7"/>
  <c r="BC35" i="7"/>
  <c r="AZ35" i="7"/>
  <c r="AV35" i="7"/>
  <c r="AS35" i="7"/>
  <c r="AO35" i="7"/>
  <c r="AL35" i="7"/>
  <c r="AH35" i="7"/>
  <c r="AE35" i="7"/>
  <c r="AA35" i="7"/>
  <c r="X35" i="7"/>
  <c r="T35" i="7"/>
  <c r="Q35" i="7"/>
  <c r="M35" i="7"/>
  <c r="J35" i="7"/>
  <c r="F35" i="7"/>
  <c r="C35" i="7"/>
  <c r="BY34" i="7"/>
  <c r="BV34" i="7"/>
  <c r="BR34" i="7"/>
  <c r="BO34" i="7"/>
  <c r="BK34" i="7"/>
  <c r="BH34" i="7"/>
  <c r="BD34" i="7"/>
  <c r="BA34" i="7"/>
  <c r="AW34" i="7"/>
  <c r="AT34" i="7"/>
  <c r="AP34" i="7"/>
  <c r="AM34" i="7"/>
  <c r="AI34" i="7"/>
  <c r="AF34" i="7"/>
  <c r="AB34" i="7"/>
  <c r="Y34" i="7"/>
  <c r="U34" i="7"/>
  <c r="R34" i="7"/>
  <c r="N34" i="7"/>
  <c r="K34" i="7"/>
  <c r="G34" i="7"/>
  <c r="D34" i="7"/>
  <c r="BY33" i="7"/>
  <c r="BV33" i="7"/>
  <c r="BR33" i="7"/>
  <c r="BO33" i="7"/>
  <c r="BK33" i="7"/>
  <c r="BH33" i="7"/>
  <c r="BD33" i="7"/>
  <c r="BA33" i="7"/>
  <c r="AW33" i="7"/>
  <c r="AT33" i="7"/>
  <c r="AP33" i="7"/>
  <c r="AM33" i="7"/>
  <c r="AI33" i="7"/>
  <c r="AF33" i="7"/>
  <c r="AB33" i="7"/>
  <c r="Y33" i="7"/>
  <c r="AC33" i="7" s="1"/>
  <c r="U33" i="7"/>
  <c r="R33" i="7"/>
  <c r="V33" i="7" s="1"/>
  <c r="N33" i="7"/>
  <c r="K33" i="7"/>
  <c r="G33" i="7"/>
  <c r="D33" i="7"/>
  <c r="BY32" i="7"/>
  <c r="BV32" i="7"/>
  <c r="BZ32" i="7" s="1"/>
  <c r="BR32" i="7"/>
  <c r="BO32" i="7"/>
  <c r="BK32" i="7"/>
  <c r="BH32" i="7"/>
  <c r="BL32" i="7" s="1"/>
  <c r="BD32" i="7"/>
  <c r="BA32" i="7"/>
  <c r="BE32" i="7" s="1"/>
  <c r="AW32" i="7"/>
  <c r="AT32" i="7"/>
  <c r="AP32" i="7"/>
  <c r="AM32" i="7"/>
  <c r="AI32" i="7"/>
  <c r="AF32" i="7"/>
  <c r="AJ32" i="7" s="1"/>
  <c r="AB32" i="7"/>
  <c r="Y32" i="7"/>
  <c r="U32" i="7"/>
  <c r="R32" i="7"/>
  <c r="V32" i="7" s="1"/>
  <c r="N32" i="7"/>
  <c r="K32" i="7"/>
  <c r="O32" i="7" s="1"/>
  <c r="G32" i="7"/>
  <c r="D32" i="7"/>
  <c r="BY31" i="7"/>
  <c r="BV31" i="7"/>
  <c r="BR31" i="7"/>
  <c r="BO31" i="7"/>
  <c r="BS31" i="7" s="1"/>
  <c r="BK31" i="7"/>
  <c r="BH31" i="7"/>
  <c r="BD31" i="7"/>
  <c r="BA31" i="7"/>
  <c r="BE31" i="7" s="1"/>
  <c r="AW31" i="7"/>
  <c r="AT31" i="7"/>
  <c r="AX31" i="7" s="1"/>
  <c r="AP31" i="7"/>
  <c r="AM31" i="7"/>
  <c r="AI31" i="7"/>
  <c r="AF31" i="7"/>
  <c r="AB31" i="7"/>
  <c r="Y31" i="7"/>
  <c r="AC31" i="7" s="1"/>
  <c r="U31" i="7"/>
  <c r="R31" i="7"/>
  <c r="N31" i="7"/>
  <c r="K31" i="7"/>
  <c r="O31" i="7" s="1"/>
  <c r="G31" i="7"/>
  <c r="D31" i="7"/>
  <c r="H31" i="7" s="1"/>
  <c r="BY30" i="7"/>
  <c r="BV30" i="7"/>
  <c r="BR30" i="7"/>
  <c r="BO30" i="7"/>
  <c r="BK30" i="7"/>
  <c r="BH30" i="7"/>
  <c r="BL30" i="7" s="1"/>
  <c r="BD30" i="7"/>
  <c r="BA30" i="7"/>
  <c r="AW30" i="7"/>
  <c r="AT30" i="7"/>
  <c r="AX30" i="7" s="1"/>
  <c r="AP30" i="7"/>
  <c r="AM30" i="7"/>
  <c r="AQ30" i="7" s="1"/>
  <c r="AI30" i="7"/>
  <c r="AF30" i="7"/>
  <c r="AB30" i="7"/>
  <c r="Y30" i="7"/>
  <c r="U30" i="7"/>
  <c r="R30" i="7"/>
  <c r="V30" i="7" s="1"/>
  <c r="N30" i="7"/>
  <c r="K30" i="7"/>
  <c r="G30" i="7"/>
  <c r="D30" i="7"/>
  <c r="H30" i="7" s="1"/>
  <c r="BY29" i="7"/>
  <c r="BV29" i="7"/>
  <c r="BZ29" i="7" s="1"/>
  <c r="BR29" i="7"/>
  <c r="BO29" i="7"/>
  <c r="BK29" i="7"/>
  <c r="BH29" i="7"/>
  <c r="BD29" i="7"/>
  <c r="BA29" i="7"/>
  <c r="BE29" i="7" s="1"/>
  <c r="AW29" i="7"/>
  <c r="AT29" i="7"/>
  <c r="AP29" i="7"/>
  <c r="AM29" i="7"/>
  <c r="AQ29" i="7" s="1"/>
  <c r="AI29" i="7"/>
  <c r="AF29" i="7"/>
  <c r="AJ29" i="7" s="1"/>
  <c r="AB29" i="7"/>
  <c r="Y29" i="7"/>
  <c r="U29" i="7"/>
  <c r="R29" i="7"/>
  <c r="N29" i="7"/>
  <c r="K29" i="7"/>
  <c r="O29" i="7" s="1"/>
  <c r="G29" i="7"/>
  <c r="D29" i="7"/>
  <c r="BY28" i="7"/>
  <c r="BV28" i="7"/>
  <c r="BZ28" i="7" s="1"/>
  <c r="BR28" i="7"/>
  <c r="BO28" i="7"/>
  <c r="BS28" i="7" s="1"/>
  <c r="BK28" i="7"/>
  <c r="BH28" i="7"/>
  <c r="BD28" i="7"/>
  <c r="BA28" i="7"/>
  <c r="AW28" i="7"/>
  <c r="AT28" i="7"/>
  <c r="AX28" i="7" s="1"/>
  <c r="AP28" i="7"/>
  <c r="AM28" i="7"/>
  <c r="AI28" i="7"/>
  <c r="AF28" i="7"/>
  <c r="AJ28" i="7" s="1"/>
  <c r="AB28" i="7"/>
  <c r="Y28" i="7"/>
  <c r="AC28" i="7" s="1"/>
  <c r="U28" i="7"/>
  <c r="R28" i="7"/>
  <c r="N28" i="7"/>
  <c r="K28" i="7"/>
  <c r="G28" i="7"/>
  <c r="D28" i="7"/>
  <c r="H28" i="7" s="1"/>
  <c r="BY27" i="7"/>
  <c r="BV27" i="7"/>
  <c r="BR27" i="7"/>
  <c r="BO27" i="7"/>
  <c r="BS27" i="7" s="1"/>
  <c r="BK27" i="7"/>
  <c r="BH27" i="7"/>
  <c r="BL27" i="7" s="1"/>
  <c r="BD27" i="7"/>
  <c r="BA27" i="7"/>
  <c r="AW27" i="7"/>
  <c r="AT27" i="7"/>
  <c r="AP27" i="7"/>
  <c r="AM27" i="7"/>
  <c r="AQ27" i="7" s="1"/>
  <c r="AI27" i="7"/>
  <c r="AF27" i="7"/>
  <c r="AB27" i="7"/>
  <c r="Y27" i="7"/>
  <c r="AC27" i="7" s="1"/>
  <c r="U27" i="7"/>
  <c r="R27" i="7"/>
  <c r="V27" i="7" s="1"/>
  <c r="N27" i="7"/>
  <c r="K27" i="7"/>
  <c r="G27" i="7"/>
  <c r="D27" i="7"/>
  <c r="BY26" i="7"/>
  <c r="BV26" i="7"/>
  <c r="BZ26" i="7" s="1"/>
  <c r="BR26" i="7"/>
  <c r="BO26" i="7"/>
  <c r="BK26" i="7"/>
  <c r="BH26" i="7"/>
  <c r="BL26" i="7" s="1"/>
  <c r="BD26" i="7"/>
  <c r="BA26" i="7"/>
  <c r="AW26" i="7"/>
  <c r="AT26" i="7"/>
  <c r="AP26" i="7"/>
  <c r="AM26" i="7"/>
  <c r="AI26" i="7"/>
  <c r="AF26" i="7"/>
  <c r="AJ26" i="7" s="1"/>
  <c r="AB26" i="7"/>
  <c r="Y26" i="7"/>
  <c r="U26" i="7"/>
  <c r="R26" i="7"/>
  <c r="V26" i="7" s="1"/>
  <c r="N26" i="7"/>
  <c r="K26" i="7"/>
  <c r="G26" i="7"/>
  <c r="D26" i="7"/>
  <c r="BX22" i="7"/>
  <c r="BU22" i="7"/>
  <c r="BT22" i="7"/>
  <c r="BQ22" i="7"/>
  <c r="BN22" i="7"/>
  <c r="BM22" i="7"/>
  <c r="BJ22" i="7"/>
  <c r="BG22" i="7"/>
  <c r="BF22" i="7"/>
  <c r="BC22" i="7"/>
  <c r="AZ22" i="7"/>
  <c r="AY22" i="7"/>
  <c r="AV22" i="7"/>
  <c r="AS22" i="7"/>
  <c r="AR22" i="7"/>
  <c r="AO22" i="7"/>
  <c r="AL22" i="7"/>
  <c r="AK22" i="7"/>
  <c r="AH22" i="7"/>
  <c r="AE22" i="7"/>
  <c r="AD22" i="7"/>
  <c r="AA22" i="7"/>
  <c r="X22" i="7"/>
  <c r="W22" i="7"/>
  <c r="T22" i="7"/>
  <c r="S22" i="7"/>
  <c r="Q22" i="7"/>
  <c r="M22" i="7"/>
  <c r="J22" i="7"/>
  <c r="C22" i="7"/>
  <c r="BY21" i="7"/>
  <c r="BV21" i="7"/>
  <c r="BZ21" i="7" s="1"/>
  <c r="BR21" i="7"/>
  <c r="BO21" i="7"/>
  <c r="BS21" i="7" s="1"/>
  <c r="BK21" i="7"/>
  <c r="BH21" i="7"/>
  <c r="BD21" i="7"/>
  <c r="BA21" i="7"/>
  <c r="AW21" i="7"/>
  <c r="AT21" i="7"/>
  <c r="AX21" i="7" s="1"/>
  <c r="AP21" i="7"/>
  <c r="AM21" i="7"/>
  <c r="AI21" i="7"/>
  <c r="AF21" i="7"/>
  <c r="AJ21" i="7" s="1"/>
  <c r="AB21" i="7"/>
  <c r="Y21" i="7"/>
  <c r="AC21" i="7" s="1"/>
  <c r="U21" i="7"/>
  <c r="R21" i="7"/>
  <c r="N21" i="7"/>
  <c r="K21" i="7"/>
  <c r="G21" i="7"/>
  <c r="D21" i="7"/>
  <c r="H21" i="7" s="1"/>
  <c r="BY20" i="7"/>
  <c r="BV20" i="7"/>
  <c r="BR20" i="7"/>
  <c r="BO20" i="7"/>
  <c r="BS20" i="7" s="1"/>
  <c r="BK20" i="7"/>
  <c r="BH20" i="7"/>
  <c r="BL20" i="7" s="1"/>
  <c r="BD20" i="7"/>
  <c r="BA20" i="7"/>
  <c r="AW20" i="7"/>
  <c r="AT20" i="7"/>
  <c r="AP20" i="7"/>
  <c r="AM20" i="7"/>
  <c r="AQ20" i="7" s="1"/>
  <c r="AI20" i="7"/>
  <c r="AF20" i="7"/>
  <c r="AB20" i="7"/>
  <c r="Y20" i="7"/>
  <c r="AC20" i="7" s="1"/>
  <c r="U20" i="7"/>
  <c r="R20" i="7"/>
  <c r="V20" i="7" s="1"/>
  <c r="N20" i="7"/>
  <c r="K20" i="7"/>
  <c r="G20" i="7"/>
  <c r="D20" i="7"/>
  <c r="BY19" i="7"/>
  <c r="BV19" i="7"/>
  <c r="BZ19" i="7" s="1"/>
  <c r="BR19" i="7"/>
  <c r="BO19" i="7"/>
  <c r="BK19" i="7"/>
  <c r="BH19" i="7"/>
  <c r="BL19" i="7" s="1"/>
  <c r="BD19" i="7"/>
  <c r="BA19" i="7"/>
  <c r="BE19" i="7" s="1"/>
  <c r="AW19" i="7"/>
  <c r="AT19" i="7"/>
  <c r="AP19" i="7"/>
  <c r="AM19" i="7"/>
  <c r="AI19" i="7"/>
  <c r="AF19" i="7"/>
  <c r="AJ19" i="7" s="1"/>
  <c r="AB19" i="7"/>
  <c r="Y19" i="7"/>
  <c r="U19" i="7"/>
  <c r="R19" i="7"/>
  <c r="V19" i="7" s="1"/>
  <c r="N19" i="7"/>
  <c r="K19" i="7"/>
  <c r="O19" i="7" s="1"/>
  <c r="G19" i="7"/>
  <c r="D19" i="7"/>
  <c r="BY18" i="7"/>
  <c r="BV18" i="7"/>
  <c r="BR18" i="7"/>
  <c r="BO18" i="7"/>
  <c r="BS18" i="7" s="1"/>
  <c r="BK18" i="7"/>
  <c r="BH18" i="7"/>
  <c r="BD18" i="7"/>
  <c r="BA18" i="7"/>
  <c r="BE18" i="7" s="1"/>
  <c r="AW18" i="7"/>
  <c r="AT18" i="7"/>
  <c r="AX18" i="7" s="1"/>
  <c r="AP18" i="7"/>
  <c r="AM18" i="7"/>
  <c r="AI18" i="7"/>
  <c r="AF18" i="7"/>
  <c r="AB18" i="7"/>
  <c r="Y18" i="7"/>
  <c r="AC18" i="7" s="1"/>
  <c r="U18" i="7"/>
  <c r="R18" i="7"/>
  <c r="N18" i="7"/>
  <c r="K18" i="7"/>
  <c r="O18" i="7" s="1"/>
  <c r="G18" i="7"/>
  <c r="D18" i="7"/>
  <c r="H18" i="7" s="1"/>
  <c r="BY17" i="7"/>
  <c r="BV17" i="7"/>
  <c r="BR17" i="7"/>
  <c r="BO17" i="7"/>
  <c r="BK17" i="7"/>
  <c r="BH17" i="7"/>
  <c r="BL17" i="7" s="1"/>
  <c r="BD17" i="7"/>
  <c r="BA17" i="7"/>
  <c r="AW17" i="7"/>
  <c r="AT17" i="7"/>
  <c r="AX17" i="7" s="1"/>
  <c r="AP17" i="7"/>
  <c r="AM17" i="7"/>
  <c r="AQ17" i="7" s="1"/>
  <c r="AI17" i="7"/>
  <c r="AF17" i="7"/>
  <c r="AB17" i="7"/>
  <c r="Y17" i="7"/>
  <c r="U17" i="7"/>
  <c r="R17" i="7"/>
  <c r="V17" i="7" s="1"/>
  <c r="N17" i="7"/>
  <c r="K17" i="7"/>
  <c r="G17" i="7"/>
  <c r="D17" i="7"/>
  <c r="H17" i="7" s="1"/>
  <c r="BY16" i="7"/>
  <c r="BV16" i="7"/>
  <c r="BZ16" i="7" s="1"/>
  <c r="BR16" i="7"/>
  <c r="BO16" i="7"/>
  <c r="BK16" i="7"/>
  <c r="BH16" i="7"/>
  <c r="BD16" i="7"/>
  <c r="BA16" i="7"/>
  <c r="BE16" i="7" s="1"/>
  <c r="AW16" i="7"/>
  <c r="AT16" i="7"/>
  <c r="AP16" i="7"/>
  <c r="AM16" i="7"/>
  <c r="AQ16" i="7" s="1"/>
  <c r="AI16" i="7"/>
  <c r="AF16" i="7"/>
  <c r="AJ16" i="7" s="1"/>
  <c r="AB16" i="7"/>
  <c r="Y16" i="7"/>
  <c r="U16" i="7"/>
  <c r="R16" i="7"/>
  <c r="N16" i="7"/>
  <c r="K16" i="7"/>
  <c r="O16" i="7" s="1"/>
  <c r="G16" i="7"/>
  <c r="D16" i="7"/>
  <c r="BY15" i="7"/>
  <c r="BV15" i="7"/>
  <c r="BZ15" i="7" s="1"/>
  <c r="BR15" i="7"/>
  <c r="BO15" i="7"/>
  <c r="BS15" i="7" s="1"/>
  <c r="BK15" i="7"/>
  <c r="BH15" i="7"/>
  <c r="BD15" i="7"/>
  <c r="BA15" i="7"/>
  <c r="AW15" i="7"/>
  <c r="AT15" i="7"/>
  <c r="AX15" i="7" s="1"/>
  <c r="AP15" i="7"/>
  <c r="AM15" i="7"/>
  <c r="AI15" i="7"/>
  <c r="AF15" i="7"/>
  <c r="AJ15" i="7" s="1"/>
  <c r="AB15" i="7"/>
  <c r="Y15" i="7"/>
  <c r="AC15" i="7" s="1"/>
  <c r="U15" i="7"/>
  <c r="R15" i="7"/>
  <c r="N15" i="7"/>
  <c r="K15" i="7"/>
  <c r="G15" i="7"/>
  <c r="D15" i="7"/>
  <c r="H15" i="7" s="1"/>
  <c r="BY14" i="7"/>
  <c r="BV14" i="7"/>
  <c r="BR14" i="7"/>
  <c r="BO14" i="7"/>
  <c r="BS14" i="7" s="1"/>
  <c r="BK14" i="7"/>
  <c r="BH14" i="7"/>
  <c r="BL14" i="7" s="1"/>
  <c r="BD14" i="7"/>
  <c r="BA14" i="7"/>
  <c r="AW14" i="7"/>
  <c r="AT14" i="7"/>
  <c r="AP14" i="7"/>
  <c r="AM14" i="7"/>
  <c r="AQ14" i="7" s="1"/>
  <c r="AI14" i="7"/>
  <c r="AF14" i="7"/>
  <c r="AB14" i="7"/>
  <c r="Y14" i="7"/>
  <c r="AC14" i="7" s="1"/>
  <c r="U14" i="7"/>
  <c r="R14" i="7"/>
  <c r="V14" i="7" s="1"/>
  <c r="N14" i="7"/>
  <c r="K14" i="7"/>
  <c r="G14" i="7"/>
  <c r="D14" i="7"/>
  <c r="BY13" i="7"/>
  <c r="BV13" i="7"/>
  <c r="BZ13" i="7" s="1"/>
  <c r="BR13" i="7"/>
  <c r="BO13" i="7"/>
  <c r="BK13" i="7"/>
  <c r="BH13" i="7"/>
  <c r="BL13" i="7" s="1"/>
  <c r="BD13" i="7"/>
  <c r="BA13" i="7"/>
  <c r="AW13" i="7"/>
  <c r="AT13" i="7"/>
  <c r="AP13" i="7"/>
  <c r="AM13" i="7"/>
  <c r="AI13" i="7"/>
  <c r="AF13" i="7"/>
  <c r="AJ13" i="7" s="1"/>
  <c r="AB13" i="7"/>
  <c r="Y13" i="7"/>
  <c r="U13" i="7"/>
  <c r="R13" i="7"/>
  <c r="N13" i="7"/>
  <c r="K13" i="7"/>
  <c r="G13" i="7"/>
  <c r="D13" i="7"/>
  <c r="BX529" i="6"/>
  <c r="BU529" i="6"/>
  <c r="BQ529" i="6"/>
  <c r="BN529" i="6"/>
  <c r="BJ529" i="6"/>
  <c r="BG529" i="6"/>
  <c r="BC529" i="6"/>
  <c r="AZ529" i="6"/>
  <c r="AV529" i="6"/>
  <c r="AS529" i="6"/>
  <c r="AO529" i="6"/>
  <c r="AL529" i="6"/>
  <c r="AH529" i="6"/>
  <c r="AE529" i="6"/>
  <c r="AA529" i="6"/>
  <c r="X529" i="6"/>
  <c r="T529" i="6"/>
  <c r="Q529" i="6"/>
  <c r="M529" i="6"/>
  <c r="J529" i="6"/>
  <c r="F529" i="6"/>
  <c r="C529" i="6"/>
  <c r="BY528" i="6"/>
  <c r="DA528" i="6" s="1"/>
  <c r="BV528" i="6"/>
  <c r="BR528" i="6"/>
  <c r="CY528" i="6" s="1"/>
  <c r="BO528" i="6"/>
  <c r="CX528" i="6" s="1"/>
  <c r="BK528" i="6"/>
  <c r="CW528" i="6" s="1"/>
  <c r="BH528" i="6"/>
  <c r="BL528" i="6" s="1"/>
  <c r="BD528" i="6"/>
  <c r="CU528" i="6" s="1"/>
  <c r="BA528" i="6"/>
  <c r="CT528" i="6" s="1"/>
  <c r="AW528" i="6"/>
  <c r="CS528" i="6" s="1"/>
  <c r="AT528" i="6"/>
  <c r="AX528" i="6" s="1"/>
  <c r="AP528" i="6"/>
  <c r="CQ528" i="6" s="1"/>
  <c r="AM528" i="6"/>
  <c r="CP528" i="6" s="1"/>
  <c r="AI528" i="6"/>
  <c r="CO528" i="6" s="1"/>
  <c r="AF528" i="6"/>
  <c r="AB528" i="6"/>
  <c r="CJ528" i="6" s="1"/>
  <c r="Y528" i="6"/>
  <c r="CI528" i="6" s="1"/>
  <c r="U528" i="6"/>
  <c r="CH528" i="6" s="1"/>
  <c r="R528" i="6"/>
  <c r="CG528" i="6" s="1"/>
  <c r="N528" i="6"/>
  <c r="CF528" i="6" s="1"/>
  <c r="K528" i="6"/>
  <c r="CE528" i="6" s="1"/>
  <c r="G528" i="6"/>
  <c r="CD528" i="6" s="1"/>
  <c r="D528" i="6"/>
  <c r="CC528" i="6" s="1"/>
  <c r="BY527" i="6"/>
  <c r="DA527" i="6" s="1"/>
  <c r="BV527" i="6"/>
  <c r="CZ527" i="6" s="1"/>
  <c r="BR527" i="6"/>
  <c r="CY527" i="6" s="1"/>
  <c r="BO527" i="6"/>
  <c r="CX527" i="6" s="1"/>
  <c r="BK527" i="6"/>
  <c r="CW527" i="6" s="1"/>
  <c r="BH527" i="6"/>
  <c r="CV527" i="6" s="1"/>
  <c r="BD527" i="6"/>
  <c r="CU527" i="6" s="1"/>
  <c r="BA527" i="6"/>
  <c r="CT527" i="6" s="1"/>
  <c r="AW527" i="6"/>
  <c r="CS527" i="6" s="1"/>
  <c r="AT527" i="6"/>
  <c r="CR527" i="6" s="1"/>
  <c r="AP527" i="6"/>
  <c r="CQ527" i="6" s="1"/>
  <c r="AM527" i="6"/>
  <c r="CP527" i="6" s="1"/>
  <c r="AI527" i="6"/>
  <c r="CO527" i="6" s="1"/>
  <c r="AF527" i="6"/>
  <c r="CN527" i="6" s="1"/>
  <c r="AB527" i="6"/>
  <c r="CJ527" i="6" s="1"/>
  <c r="Y527" i="6"/>
  <c r="U527" i="6"/>
  <c r="CH527" i="6" s="1"/>
  <c r="R527" i="6"/>
  <c r="CG527" i="6" s="1"/>
  <c r="N527" i="6"/>
  <c r="CF527" i="6" s="1"/>
  <c r="K527" i="6"/>
  <c r="O527" i="6" s="1"/>
  <c r="G527" i="6"/>
  <c r="CD527" i="6" s="1"/>
  <c r="D527" i="6"/>
  <c r="CC527" i="6" s="1"/>
  <c r="BY526" i="6"/>
  <c r="DA526" i="6" s="1"/>
  <c r="BV526" i="6"/>
  <c r="BZ526" i="6" s="1"/>
  <c r="BR526" i="6"/>
  <c r="CY526" i="6" s="1"/>
  <c r="BO526" i="6"/>
  <c r="CX526" i="6" s="1"/>
  <c r="BK526" i="6"/>
  <c r="CW526" i="6" s="1"/>
  <c r="BH526" i="6"/>
  <c r="BD526" i="6"/>
  <c r="CU526" i="6" s="1"/>
  <c r="BA526" i="6"/>
  <c r="CT526" i="6" s="1"/>
  <c r="AW526" i="6"/>
  <c r="CS526" i="6" s="1"/>
  <c r="AT526" i="6"/>
  <c r="AX526" i="6" s="1"/>
  <c r="AP526" i="6"/>
  <c r="CQ526" i="6" s="1"/>
  <c r="AM526" i="6"/>
  <c r="CP526" i="6" s="1"/>
  <c r="AI526" i="6"/>
  <c r="CO526" i="6" s="1"/>
  <c r="AF526" i="6"/>
  <c r="AJ526" i="6" s="1"/>
  <c r="AB526" i="6"/>
  <c r="CJ526" i="6" s="1"/>
  <c r="Y526" i="6"/>
  <c r="CI526" i="6" s="1"/>
  <c r="U526" i="6"/>
  <c r="CH526" i="6" s="1"/>
  <c r="R526" i="6"/>
  <c r="CG526" i="6" s="1"/>
  <c r="N526" i="6"/>
  <c r="CF526" i="6" s="1"/>
  <c r="K526" i="6"/>
  <c r="CE526" i="6" s="1"/>
  <c r="G526" i="6"/>
  <c r="CD526" i="6" s="1"/>
  <c r="D526" i="6"/>
  <c r="CC526" i="6" s="1"/>
  <c r="BY525" i="6"/>
  <c r="DA525" i="6" s="1"/>
  <c r="BV525" i="6"/>
  <c r="CZ525" i="6" s="1"/>
  <c r="BR525" i="6"/>
  <c r="CY525" i="6" s="1"/>
  <c r="BO525" i="6"/>
  <c r="CX525" i="6" s="1"/>
  <c r="BK525" i="6"/>
  <c r="CW525" i="6" s="1"/>
  <c r="BH525" i="6"/>
  <c r="CV525" i="6" s="1"/>
  <c r="BD525" i="6"/>
  <c r="CU525" i="6" s="1"/>
  <c r="BA525" i="6"/>
  <c r="CT525" i="6" s="1"/>
  <c r="AW525" i="6"/>
  <c r="CS525" i="6" s="1"/>
  <c r="AT525" i="6"/>
  <c r="CR525" i="6" s="1"/>
  <c r="AP525" i="6"/>
  <c r="CQ525" i="6" s="1"/>
  <c r="AM525" i="6"/>
  <c r="CP525" i="6" s="1"/>
  <c r="AI525" i="6"/>
  <c r="CO525" i="6" s="1"/>
  <c r="AF525" i="6"/>
  <c r="CN525" i="6" s="1"/>
  <c r="AB525" i="6"/>
  <c r="CJ525" i="6" s="1"/>
  <c r="Y525" i="6"/>
  <c r="AC525" i="6" s="1"/>
  <c r="U525" i="6"/>
  <c r="CH525" i="6" s="1"/>
  <c r="R525" i="6"/>
  <c r="CG525" i="6" s="1"/>
  <c r="N525" i="6"/>
  <c r="CF525" i="6" s="1"/>
  <c r="K525" i="6"/>
  <c r="G525" i="6"/>
  <c r="CD525" i="6" s="1"/>
  <c r="D525" i="6"/>
  <c r="CC525" i="6" s="1"/>
  <c r="BY524" i="6"/>
  <c r="DA524" i="6" s="1"/>
  <c r="BV524" i="6"/>
  <c r="BZ524" i="6" s="1"/>
  <c r="BR524" i="6"/>
  <c r="CY524" i="6" s="1"/>
  <c r="BO524" i="6"/>
  <c r="CX524" i="6" s="1"/>
  <c r="BK524" i="6"/>
  <c r="CW524" i="6" s="1"/>
  <c r="BH524" i="6"/>
  <c r="BL524" i="6" s="1"/>
  <c r="BD524" i="6"/>
  <c r="CU524" i="6" s="1"/>
  <c r="BA524" i="6"/>
  <c r="CT524" i="6" s="1"/>
  <c r="AW524" i="6"/>
  <c r="CS524" i="6" s="1"/>
  <c r="AT524" i="6"/>
  <c r="AP524" i="6"/>
  <c r="CQ524" i="6" s="1"/>
  <c r="AM524" i="6"/>
  <c r="CP524" i="6" s="1"/>
  <c r="AI524" i="6"/>
  <c r="CO524" i="6" s="1"/>
  <c r="AF524" i="6"/>
  <c r="AJ524" i="6" s="1"/>
  <c r="AB524" i="6"/>
  <c r="CJ524" i="6" s="1"/>
  <c r="Y524" i="6"/>
  <c r="CI524" i="6" s="1"/>
  <c r="U524" i="6"/>
  <c r="CH524" i="6" s="1"/>
  <c r="R524" i="6"/>
  <c r="CG524" i="6" s="1"/>
  <c r="N524" i="6"/>
  <c r="CF524" i="6" s="1"/>
  <c r="K524" i="6"/>
  <c r="CE524" i="6" s="1"/>
  <c r="G524" i="6"/>
  <c r="CD524" i="6" s="1"/>
  <c r="D524" i="6"/>
  <c r="CC524" i="6" s="1"/>
  <c r="BY523" i="6"/>
  <c r="DA523" i="6" s="1"/>
  <c r="BV523" i="6"/>
  <c r="CZ523" i="6" s="1"/>
  <c r="BR523" i="6"/>
  <c r="CY523" i="6" s="1"/>
  <c r="BO523" i="6"/>
  <c r="CX523" i="6" s="1"/>
  <c r="BK523" i="6"/>
  <c r="CW523" i="6" s="1"/>
  <c r="BH523" i="6"/>
  <c r="CV523" i="6" s="1"/>
  <c r="BD523" i="6"/>
  <c r="CU523" i="6" s="1"/>
  <c r="BA523" i="6"/>
  <c r="CT523" i="6" s="1"/>
  <c r="AW523" i="6"/>
  <c r="CS523" i="6" s="1"/>
  <c r="AT523" i="6"/>
  <c r="CR523" i="6" s="1"/>
  <c r="AP523" i="6"/>
  <c r="CQ523" i="6" s="1"/>
  <c r="AM523" i="6"/>
  <c r="CP523" i="6" s="1"/>
  <c r="AI523" i="6"/>
  <c r="CO523" i="6" s="1"/>
  <c r="AF523" i="6"/>
  <c r="CN523" i="6" s="1"/>
  <c r="AB523" i="6"/>
  <c r="CJ523" i="6" s="1"/>
  <c r="Y523" i="6"/>
  <c r="AC523" i="6" s="1"/>
  <c r="U523" i="6"/>
  <c r="CH523" i="6" s="1"/>
  <c r="R523" i="6"/>
  <c r="CG523" i="6" s="1"/>
  <c r="N523" i="6"/>
  <c r="CF523" i="6" s="1"/>
  <c r="K523" i="6"/>
  <c r="O523" i="6" s="1"/>
  <c r="G523" i="6"/>
  <c r="CD523" i="6" s="1"/>
  <c r="D523" i="6"/>
  <c r="CC523" i="6" s="1"/>
  <c r="BY522" i="6"/>
  <c r="DA522" i="6" s="1"/>
  <c r="BV522" i="6"/>
  <c r="BR522" i="6"/>
  <c r="CY522" i="6" s="1"/>
  <c r="BO522" i="6"/>
  <c r="CX522" i="6" s="1"/>
  <c r="BK522" i="6"/>
  <c r="CW522" i="6" s="1"/>
  <c r="BH522" i="6"/>
  <c r="BL522" i="6" s="1"/>
  <c r="BD522" i="6"/>
  <c r="CU522" i="6" s="1"/>
  <c r="BA522" i="6"/>
  <c r="CT522" i="6" s="1"/>
  <c r="AW522" i="6"/>
  <c r="CS522" i="6" s="1"/>
  <c r="AT522" i="6"/>
  <c r="AX522" i="6" s="1"/>
  <c r="AP522" i="6"/>
  <c r="CQ522" i="6" s="1"/>
  <c r="AM522" i="6"/>
  <c r="CP522" i="6" s="1"/>
  <c r="AI522" i="6"/>
  <c r="CO522" i="6" s="1"/>
  <c r="AF522" i="6"/>
  <c r="AB522" i="6"/>
  <c r="CJ522" i="6" s="1"/>
  <c r="Y522" i="6"/>
  <c r="CI522" i="6" s="1"/>
  <c r="U522" i="6"/>
  <c r="CH522" i="6" s="1"/>
  <c r="R522" i="6"/>
  <c r="CG522" i="6" s="1"/>
  <c r="N522" i="6"/>
  <c r="CF522" i="6" s="1"/>
  <c r="K522" i="6"/>
  <c r="CE522" i="6" s="1"/>
  <c r="G522" i="6"/>
  <c r="CD522" i="6" s="1"/>
  <c r="D522" i="6"/>
  <c r="CC522" i="6" s="1"/>
  <c r="BY521" i="6"/>
  <c r="DA521" i="6" s="1"/>
  <c r="BV521" i="6"/>
  <c r="CZ521" i="6" s="1"/>
  <c r="BR521" i="6"/>
  <c r="CY521" i="6" s="1"/>
  <c r="BO521" i="6"/>
  <c r="CX521" i="6" s="1"/>
  <c r="BK521" i="6"/>
  <c r="CW521" i="6" s="1"/>
  <c r="BH521" i="6"/>
  <c r="CV521" i="6" s="1"/>
  <c r="BD521" i="6"/>
  <c r="CU521" i="6" s="1"/>
  <c r="BA521" i="6"/>
  <c r="CT521" i="6" s="1"/>
  <c r="AW521" i="6"/>
  <c r="CS521" i="6" s="1"/>
  <c r="AT521" i="6"/>
  <c r="CR521" i="6" s="1"/>
  <c r="AP521" i="6"/>
  <c r="CQ521" i="6" s="1"/>
  <c r="AM521" i="6"/>
  <c r="CP521" i="6" s="1"/>
  <c r="AI521" i="6"/>
  <c r="CO521" i="6" s="1"/>
  <c r="AF521" i="6"/>
  <c r="CN521" i="6" s="1"/>
  <c r="AB521" i="6"/>
  <c r="CJ521" i="6" s="1"/>
  <c r="Y521" i="6"/>
  <c r="AC521" i="6" s="1"/>
  <c r="U521" i="6"/>
  <c r="CH521" i="6" s="1"/>
  <c r="R521" i="6"/>
  <c r="CG521" i="6" s="1"/>
  <c r="N521" i="6"/>
  <c r="CF521" i="6" s="1"/>
  <c r="K521" i="6"/>
  <c r="O521" i="6" s="1"/>
  <c r="G521" i="6"/>
  <c r="CD521" i="6" s="1"/>
  <c r="D521" i="6"/>
  <c r="CC521" i="6" s="1"/>
  <c r="BY520" i="6"/>
  <c r="BV520" i="6"/>
  <c r="BR520" i="6"/>
  <c r="CY520" i="6" s="1"/>
  <c r="BO520" i="6"/>
  <c r="BK520" i="6"/>
  <c r="BH520" i="6"/>
  <c r="BD520" i="6"/>
  <c r="CU520" i="6" s="1"/>
  <c r="BA520" i="6"/>
  <c r="AW520" i="6"/>
  <c r="AT520" i="6"/>
  <c r="AP520" i="6"/>
  <c r="CQ520" i="6" s="1"/>
  <c r="AM520" i="6"/>
  <c r="AI520" i="6"/>
  <c r="AF520" i="6"/>
  <c r="AB520" i="6"/>
  <c r="Y520" i="6"/>
  <c r="CI520" i="6" s="1"/>
  <c r="U520" i="6"/>
  <c r="R520" i="6"/>
  <c r="N520" i="6"/>
  <c r="K520" i="6"/>
  <c r="CE520" i="6" s="1"/>
  <c r="G520" i="6"/>
  <c r="D520" i="6"/>
  <c r="BX515" i="6"/>
  <c r="BU515" i="6"/>
  <c r="BQ515" i="6"/>
  <c r="BN515" i="6"/>
  <c r="BJ515" i="6"/>
  <c r="BG515" i="6"/>
  <c r="BC515" i="6"/>
  <c r="AZ515" i="6"/>
  <c r="AV515" i="6"/>
  <c r="AS515" i="6"/>
  <c r="AO515" i="6"/>
  <c r="AL515" i="6"/>
  <c r="AH515" i="6"/>
  <c r="AE515" i="6"/>
  <c r="AA515" i="6"/>
  <c r="X515" i="6"/>
  <c r="T515" i="6"/>
  <c r="Q515" i="6"/>
  <c r="M515" i="6"/>
  <c r="J515" i="6"/>
  <c r="F515" i="6"/>
  <c r="C515" i="6"/>
  <c r="BY514" i="6"/>
  <c r="DA514" i="6" s="1"/>
  <c r="BV514" i="6"/>
  <c r="BZ514" i="6" s="1"/>
  <c r="BR514" i="6"/>
  <c r="CY514" i="6" s="1"/>
  <c r="BO514" i="6"/>
  <c r="CX514" i="6" s="1"/>
  <c r="BK514" i="6"/>
  <c r="CW514" i="6" s="1"/>
  <c r="BH514" i="6"/>
  <c r="BL514" i="6" s="1"/>
  <c r="BD514" i="6"/>
  <c r="CU514" i="6" s="1"/>
  <c r="BA514" i="6"/>
  <c r="CT514" i="6" s="1"/>
  <c r="AW514" i="6"/>
  <c r="CS514" i="6" s="1"/>
  <c r="AT514" i="6"/>
  <c r="AX514" i="6" s="1"/>
  <c r="AP514" i="6"/>
  <c r="CQ514" i="6" s="1"/>
  <c r="AM514" i="6"/>
  <c r="CP514" i="6" s="1"/>
  <c r="AI514" i="6"/>
  <c r="CO514" i="6" s="1"/>
  <c r="AF514" i="6"/>
  <c r="AJ514" i="6" s="1"/>
  <c r="AB514" i="6"/>
  <c r="CJ514" i="6" s="1"/>
  <c r="Y514" i="6"/>
  <c r="CI514" i="6" s="1"/>
  <c r="U514" i="6"/>
  <c r="CH514" i="6" s="1"/>
  <c r="R514" i="6"/>
  <c r="CG514" i="6" s="1"/>
  <c r="N514" i="6"/>
  <c r="CF514" i="6" s="1"/>
  <c r="K514" i="6"/>
  <c r="CE514" i="6" s="1"/>
  <c r="G514" i="6"/>
  <c r="CD514" i="6" s="1"/>
  <c r="D514" i="6"/>
  <c r="CC514" i="6" s="1"/>
  <c r="BY513" i="6"/>
  <c r="DA513" i="6" s="1"/>
  <c r="BV513" i="6"/>
  <c r="CZ513" i="6" s="1"/>
  <c r="BR513" i="6"/>
  <c r="CY513" i="6" s="1"/>
  <c r="BO513" i="6"/>
  <c r="CX513" i="6" s="1"/>
  <c r="BK513" i="6"/>
  <c r="CW513" i="6" s="1"/>
  <c r="BH513" i="6"/>
  <c r="CV513" i="6" s="1"/>
  <c r="BD513" i="6"/>
  <c r="CU513" i="6" s="1"/>
  <c r="BA513" i="6"/>
  <c r="CT513" i="6" s="1"/>
  <c r="AW513" i="6"/>
  <c r="CS513" i="6" s="1"/>
  <c r="AT513" i="6"/>
  <c r="CR513" i="6" s="1"/>
  <c r="AP513" i="6"/>
  <c r="CQ513" i="6" s="1"/>
  <c r="AM513" i="6"/>
  <c r="CP513" i="6" s="1"/>
  <c r="AI513" i="6"/>
  <c r="CO513" i="6" s="1"/>
  <c r="AF513" i="6"/>
  <c r="CN513" i="6" s="1"/>
  <c r="AB513" i="6"/>
  <c r="CJ513" i="6" s="1"/>
  <c r="Y513" i="6"/>
  <c r="U513" i="6"/>
  <c r="CH513" i="6" s="1"/>
  <c r="R513" i="6"/>
  <c r="CG513" i="6" s="1"/>
  <c r="N513" i="6"/>
  <c r="CF513" i="6" s="1"/>
  <c r="K513" i="6"/>
  <c r="G513" i="6"/>
  <c r="CD513" i="6" s="1"/>
  <c r="D513" i="6"/>
  <c r="CC513" i="6" s="1"/>
  <c r="BY512" i="6"/>
  <c r="DA512" i="6" s="1"/>
  <c r="BV512" i="6"/>
  <c r="BR512" i="6"/>
  <c r="CY512" i="6" s="1"/>
  <c r="BO512" i="6"/>
  <c r="CX512" i="6" s="1"/>
  <c r="BK512" i="6"/>
  <c r="CW512" i="6" s="1"/>
  <c r="BH512" i="6"/>
  <c r="BD512" i="6"/>
  <c r="CU512" i="6" s="1"/>
  <c r="BA512" i="6"/>
  <c r="CT512" i="6" s="1"/>
  <c r="AW512" i="6"/>
  <c r="CS512" i="6" s="1"/>
  <c r="AT512" i="6"/>
  <c r="AP512" i="6"/>
  <c r="CQ512" i="6" s="1"/>
  <c r="AM512" i="6"/>
  <c r="CP512" i="6" s="1"/>
  <c r="AI512" i="6"/>
  <c r="CO512" i="6" s="1"/>
  <c r="AF512" i="6"/>
  <c r="AB512" i="6"/>
  <c r="CJ512" i="6" s="1"/>
  <c r="Y512" i="6"/>
  <c r="CI512" i="6" s="1"/>
  <c r="U512" i="6"/>
  <c r="CH512" i="6" s="1"/>
  <c r="R512" i="6"/>
  <c r="CG512" i="6" s="1"/>
  <c r="N512" i="6"/>
  <c r="CF512" i="6" s="1"/>
  <c r="K512" i="6"/>
  <c r="CE512" i="6" s="1"/>
  <c r="G512" i="6"/>
  <c r="CD512" i="6" s="1"/>
  <c r="D512" i="6"/>
  <c r="CC512" i="6" s="1"/>
  <c r="BY511" i="6"/>
  <c r="DA511" i="6" s="1"/>
  <c r="BV511" i="6"/>
  <c r="CZ511" i="6" s="1"/>
  <c r="BR511" i="6"/>
  <c r="CY511" i="6" s="1"/>
  <c r="BO511" i="6"/>
  <c r="CX511" i="6" s="1"/>
  <c r="BK511" i="6"/>
  <c r="CW511" i="6" s="1"/>
  <c r="BH511" i="6"/>
  <c r="CV511" i="6" s="1"/>
  <c r="BD511" i="6"/>
  <c r="CU511" i="6" s="1"/>
  <c r="BA511" i="6"/>
  <c r="CT511" i="6" s="1"/>
  <c r="AW511" i="6"/>
  <c r="CS511" i="6" s="1"/>
  <c r="AT511" i="6"/>
  <c r="CR511" i="6" s="1"/>
  <c r="AP511" i="6"/>
  <c r="CQ511" i="6" s="1"/>
  <c r="AM511" i="6"/>
  <c r="CP511" i="6" s="1"/>
  <c r="AI511" i="6"/>
  <c r="CO511" i="6" s="1"/>
  <c r="AF511" i="6"/>
  <c r="CN511" i="6" s="1"/>
  <c r="AB511" i="6"/>
  <c r="CJ511" i="6" s="1"/>
  <c r="Y511" i="6"/>
  <c r="U511" i="6"/>
  <c r="CH511" i="6" s="1"/>
  <c r="R511" i="6"/>
  <c r="CG511" i="6" s="1"/>
  <c r="N511" i="6"/>
  <c r="CF511" i="6" s="1"/>
  <c r="K511" i="6"/>
  <c r="G511" i="6"/>
  <c r="CD511" i="6" s="1"/>
  <c r="D511" i="6"/>
  <c r="CC511" i="6" s="1"/>
  <c r="BY510" i="6"/>
  <c r="DA510" i="6" s="1"/>
  <c r="BV510" i="6"/>
  <c r="BR510" i="6"/>
  <c r="CY510" i="6" s="1"/>
  <c r="BO510" i="6"/>
  <c r="CX510" i="6" s="1"/>
  <c r="BK510" i="6"/>
  <c r="CW510" i="6" s="1"/>
  <c r="BH510" i="6"/>
  <c r="BD510" i="6"/>
  <c r="CU510" i="6" s="1"/>
  <c r="BA510" i="6"/>
  <c r="CT510" i="6" s="1"/>
  <c r="AW510" i="6"/>
  <c r="CS510" i="6" s="1"/>
  <c r="AT510" i="6"/>
  <c r="AP510" i="6"/>
  <c r="CQ510" i="6" s="1"/>
  <c r="AM510" i="6"/>
  <c r="CP510" i="6" s="1"/>
  <c r="AI510" i="6"/>
  <c r="CO510" i="6" s="1"/>
  <c r="AF510" i="6"/>
  <c r="AB510" i="6"/>
  <c r="CJ510" i="6" s="1"/>
  <c r="Y510" i="6"/>
  <c r="CI510" i="6" s="1"/>
  <c r="U510" i="6"/>
  <c r="CH510" i="6" s="1"/>
  <c r="R510" i="6"/>
  <c r="CG510" i="6" s="1"/>
  <c r="N510" i="6"/>
  <c r="CF510" i="6" s="1"/>
  <c r="K510" i="6"/>
  <c r="CE510" i="6" s="1"/>
  <c r="G510" i="6"/>
  <c r="CD510" i="6" s="1"/>
  <c r="D510" i="6"/>
  <c r="CC510" i="6" s="1"/>
  <c r="BY509" i="6"/>
  <c r="DA509" i="6" s="1"/>
  <c r="BV509" i="6"/>
  <c r="CZ509" i="6" s="1"/>
  <c r="BR509" i="6"/>
  <c r="CY509" i="6" s="1"/>
  <c r="BO509" i="6"/>
  <c r="CX509" i="6" s="1"/>
  <c r="BK509" i="6"/>
  <c r="CW509" i="6" s="1"/>
  <c r="BH509" i="6"/>
  <c r="CV509" i="6" s="1"/>
  <c r="BD509" i="6"/>
  <c r="CU509" i="6" s="1"/>
  <c r="BA509" i="6"/>
  <c r="CT509" i="6" s="1"/>
  <c r="AW509" i="6"/>
  <c r="CS509" i="6" s="1"/>
  <c r="AT509" i="6"/>
  <c r="CR509" i="6" s="1"/>
  <c r="AP509" i="6"/>
  <c r="CQ509" i="6" s="1"/>
  <c r="AM509" i="6"/>
  <c r="CP509" i="6" s="1"/>
  <c r="AI509" i="6"/>
  <c r="CO509" i="6" s="1"/>
  <c r="AF509" i="6"/>
  <c r="CN509" i="6" s="1"/>
  <c r="AB509" i="6"/>
  <c r="CJ509" i="6" s="1"/>
  <c r="Y509" i="6"/>
  <c r="U509" i="6"/>
  <c r="CH509" i="6" s="1"/>
  <c r="R509" i="6"/>
  <c r="CG509" i="6" s="1"/>
  <c r="N509" i="6"/>
  <c r="CF509" i="6" s="1"/>
  <c r="K509" i="6"/>
  <c r="G509" i="6"/>
  <c r="CD509" i="6" s="1"/>
  <c r="D509" i="6"/>
  <c r="CC509" i="6" s="1"/>
  <c r="BY508" i="6"/>
  <c r="DA508" i="6" s="1"/>
  <c r="BV508" i="6"/>
  <c r="BR508" i="6"/>
  <c r="CY508" i="6" s="1"/>
  <c r="BO508" i="6"/>
  <c r="CX508" i="6" s="1"/>
  <c r="BK508" i="6"/>
  <c r="CW508" i="6" s="1"/>
  <c r="BH508" i="6"/>
  <c r="BD508" i="6"/>
  <c r="CU508" i="6" s="1"/>
  <c r="BA508" i="6"/>
  <c r="CT508" i="6" s="1"/>
  <c r="AW508" i="6"/>
  <c r="CS508" i="6" s="1"/>
  <c r="AT508" i="6"/>
  <c r="AP508" i="6"/>
  <c r="CQ508" i="6" s="1"/>
  <c r="AM508" i="6"/>
  <c r="CP508" i="6" s="1"/>
  <c r="AI508" i="6"/>
  <c r="CO508" i="6" s="1"/>
  <c r="AF508" i="6"/>
  <c r="AB508" i="6"/>
  <c r="CJ508" i="6" s="1"/>
  <c r="Y508" i="6"/>
  <c r="CI508" i="6" s="1"/>
  <c r="U508" i="6"/>
  <c r="CH508" i="6" s="1"/>
  <c r="R508" i="6"/>
  <c r="CG508" i="6" s="1"/>
  <c r="N508" i="6"/>
  <c r="CF508" i="6" s="1"/>
  <c r="K508" i="6"/>
  <c r="CE508" i="6" s="1"/>
  <c r="G508" i="6"/>
  <c r="CD508" i="6" s="1"/>
  <c r="D508" i="6"/>
  <c r="CC508" i="6" s="1"/>
  <c r="BY507" i="6"/>
  <c r="DA507" i="6" s="1"/>
  <c r="BV507" i="6"/>
  <c r="CZ507" i="6" s="1"/>
  <c r="BR507" i="6"/>
  <c r="CY507" i="6" s="1"/>
  <c r="BO507" i="6"/>
  <c r="CX507" i="6" s="1"/>
  <c r="BK507" i="6"/>
  <c r="CW507" i="6" s="1"/>
  <c r="BH507" i="6"/>
  <c r="CV507" i="6" s="1"/>
  <c r="BD507" i="6"/>
  <c r="CU507" i="6" s="1"/>
  <c r="BA507" i="6"/>
  <c r="CT507" i="6" s="1"/>
  <c r="AW507" i="6"/>
  <c r="CS507" i="6" s="1"/>
  <c r="AT507" i="6"/>
  <c r="CR507" i="6" s="1"/>
  <c r="AP507" i="6"/>
  <c r="CQ507" i="6" s="1"/>
  <c r="AM507" i="6"/>
  <c r="CP507" i="6" s="1"/>
  <c r="AI507" i="6"/>
  <c r="CO507" i="6" s="1"/>
  <c r="AF507" i="6"/>
  <c r="CN507" i="6" s="1"/>
  <c r="AB507" i="6"/>
  <c r="CJ507" i="6" s="1"/>
  <c r="Y507" i="6"/>
  <c r="U507" i="6"/>
  <c r="CH507" i="6" s="1"/>
  <c r="R507" i="6"/>
  <c r="CG507" i="6" s="1"/>
  <c r="N507" i="6"/>
  <c r="CF507" i="6" s="1"/>
  <c r="K507" i="6"/>
  <c r="G507" i="6"/>
  <c r="CD507" i="6" s="1"/>
  <c r="D507" i="6"/>
  <c r="CC507" i="6" s="1"/>
  <c r="BY506" i="6"/>
  <c r="BV506" i="6"/>
  <c r="BR506" i="6"/>
  <c r="CY506" i="6" s="1"/>
  <c r="BO506" i="6"/>
  <c r="BK506" i="6"/>
  <c r="BH506" i="6"/>
  <c r="BD506" i="6"/>
  <c r="CU506" i="6" s="1"/>
  <c r="BA506" i="6"/>
  <c r="AW506" i="6"/>
  <c r="AT506" i="6"/>
  <c r="AP506" i="6"/>
  <c r="CQ506" i="6" s="1"/>
  <c r="AM506" i="6"/>
  <c r="AI506" i="6"/>
  <c r="AF506" i="6"/>
  <c r="AB506" i="6"/>
  <c r="Y506" i="6"/>
  <c r="CI506" i="6" s="1"/>
  <c r="U506" i="6"/>
  <c r="R506" i="6"/>
  <c r="N506" i="6"/>
  <c r="K506" i="6"/>
  <c r="CE506" i="6" s="1"/>
  <c r="G506" i="6"/>
  <c r="D506" i="6"/>
  <c r="BX502" i="6"/>
  <c r="BU502" i="6"/>
  <c r="BQ502" i="6"/>
  <c r="BN502" i="6"/>
  <c r="BJ502" i="6"/>
  <c r="BG502" i="6"/>
  <c r="BC502" i="6"/>
  <c r="AZ502" i="6"/>
  <c r="AV502" i="6"/>
  <c r="AS502" i="6"/>
  <c r="AO502" i="6"/>
  <c r="AL502" i="6"/>
  <c r="AH502" i="6"/>
  <c r="AE502" i="6"/>
  <c r="AA502" i="6"/>
  <c r="X502" i="6"/>
  <c r="T502" i="6"/>
  <c r="Q502" i="6"/>
  <c r="M502" i="6"/>
  <c r="J502" i="6"/>
  <c r="F502" i="6"/>
  <c r="C502" i="6"/>
  <c r="BY501" i="6"/>
  <c r="DA501" i="6" s="1"/>
  <c r="BV501" i="6"/>
  <c r="BZ501" i="6" s="1"/>
  <c r="BR501" i="6"/>
  <c r="CY501" i="6" s="1"/>
  <c r="BO501" i="6"/>
  <c r="CX501" i="6" s="1"/>
  <c r="BK501" i="6"/>
  <c r="CW501" i="6" s="1"/>
  <c r="BH501" i="6"/>
  <c r="BL501" i="6" s="1"/>
  <c r="BD501" i="6"/>
  <c r="CU501" i="6" s="1"/>
  <c r="BA501" i="6"/>
  <c r="CT501" i="6" s="1"/>
  <c r="AW501" i="6"/>
  <c r="CS501" i="6" s="1"/>
  <c r="AT501" i="6"/>
  <c r="AX501" i="6" s="1"/>
  <c r="AP501" i="6"/>
  <c r="CQ501" i="6" s="1"/>
  <c r="AM501" i="6"/>
  <c r="CP501" i="6" s="1"/>
  <c r="AI501" i="6"/>
  <c r="CO501" i="6" s="1"/>
  <c r="AF501" i="6"/>
  <c r="AJ501" i="6" s="1"/>
  <c r="AB501" i="6"/>
  <c r="CJ501" i="6" s="1"/>
  <c r="Y501" i="6"/>
  <c r="CI501" i="6" s="1"/>
  <c r="U501" i="6"/>
  <c r="CH501" i="6" s="1"/>
  <c r="R501" i="6"/>
  <c r="CG501" i="6" s="1"/>
  <c r="N501" i="6"/>
  <c r="CF501" i="6" s="1"/>
  <c r="K501" i="6"/>
  <c r="CE501" i="6" s="1"/>
  <c r="G501" i="6"/>
  <c r="CD501" i="6" s="1"/>
  <c r="D501" i="6"/>
  <c r="CC501" i="6" s="1"/>
  <c r="BY500" i="6"/>
  <c r="DA500" i="6" s="1"/>
  <c r="BV500" i="6"/>
  <c r="CZ500" i="6" s="1"/>
  <c r="BR500" i="6"/>
  <c r="CY500" i="6" s="1"/>
  <c r="BO500" i="6"/>
  <c r="CX500" i="6" s="1"/>
  <c r="BK500" i="6"/>
  <c r="CW500" i="6" s="1"/>
  <c r="BH500" i="6"/>
  <c r="CV500" i="6" s="1"/>
  <c r="BD500" i="6"/>
  <c r="CU500" i="6" s="1"/>
  <c r="BA500" i="6"/>
  <c r="CT500" i="6" s="1"/>
  <c r="AW500" i="6"/>
  <c r="CS500" i="6" s="1"/>
  <c r="AT500" i="6"/>
  <c r="CR500" i="6" s="1"/>
  <c r="AP500" i="6"/>
  <c r="CQ500" i="6" s="1"/>
  <c r="AM500" i="6"/>
  <c r="CP500" i="6" s="1"/>
  <c r="AI500" i="6"/>
  <c r="CO500" i="6" s="1"/>
  <c r="AF500" i="6"/>
  <c r="CN500" i="6" s="1"/>
  <c r="AB500" i="6"/>
  <c r="CJ500" i="6" s="1"/>
  <c r="Y500" i="6"/>
  <c r="AC500" i="6" s="1"/>
  <c r="U500" i="6"/>
  <c r="CH500" i="6" s="1"/>
  <c r="R500" i="6"/>
  <c r="CG500" i="6" s="1"/>
  <c r="N500" i="6"/>
  <c r="CF500" i="6" s="1"/>
  <c r="K500" i="6"/>
  <c r="O500" i="6" s="1"/>
  <c r="G500" i="6"/>
  <c r="CD500" i="6" s="1"/>
  <c r="D500" i="6"/>
  <c r="CC500" i="6" s="1"/>
  <c r="BY499" i="6"/>
  <c r="DA499" i="6" s="1"/>
  <c r="BV499" i="6"/>
  <c r="BZ499" i="6" s="1"/>
  <c r="BR499" i="6"/>
  <c r="CY499" i="6" s="1"/>
  <c r="BO499" i="6"/>
  <c r="CX499" i="6" s="1"/>
  <c r="BK499" i="6"/>
  <c r="CW499" i="6" s="1"/>
  <c r="BH499" i="6"/>
  <c r="BL499" i="6" s="1"/>
  <c r="BD499" i="6"/>
  <c r="CU499" i="6" s="1"/>
  <c r="BA499" i="6"/>
  <c r="CT499" i="6" s="1"/>
  <c r="AW499" i="6"/>
  <c r="CS499" i="6" s="1"/>
  <c r="AT499" i="6"/>
  <c r="AX499" i="6" s="1"/>
  <c r="AP499" i="6"/>
  <c r="CQ499" i="6" s="1"/>
  <c r="AM499" i="6"/>
  <c r="CP499" i="6" s="1"/>
  <c r="AI499" i="6"/>
  <c r="CO499" i="6" s="1"/>
  <c r="AF499" i="6"/>
  <c r="AJ499" i="6" s="1"/>
  <c r="AB499" i="6"/>
  <c r="CJ499" i="6" s="1"/>
  <c r="Y499" i="6"/>
  <c r="CI499" i="6" s="1"/>
  <c r="U499" i="6"/>
  <c r="CH499" i="6" s="1"/>
  <c r="R499" i="6"/>
  <c r="CG499" i="6" s="1"/>
  <c r="N499" i="6"/>
  <c r="CF499" i="6" s="1"/>
  <c r="K499" i="6"/>
  <c r="CE499" i="6" s="1"/>
  <c r="G499" i="6"/>
  <c r="CD499" i="6" s="1"/>
  <c r="D499" i="6"/>
  <c r="CC499" i="6" s="1"/>
  <c r="BY498" i="6"/>
  <c r="DA498" i="6" s="1"/>
  <c r="BV498" i="6"/>
  <c r="CZ498" i="6" s="1"/>
  <c r="BR498" i="6"/>
  <c r="CY498" i="6" s="1"/>
  <c r="BO498" i="6"/>
  <c r="CX498" i="6" s="1"/>
  <c r="BK498" i="6"/>
  <c r="CW498" i="6" s="1"/>
  <c r="BH498" i="6"/>
  <c r="CV498" i="6" s="1"/>
  <c r="BD498" i="6"/>
  <c r="CU498" i="6" s="1"/>
  <c r="BA498" i="6"/>
  <c r="CT498" i="6" s="1"/>
  <c r="AW498" i="6"/>
  <c r="CS498" i="6" s="1"/>
  <c r="AT498" i="6"/>
  <c r="CR498" i="6" s="1"/>
  <c r="AP498" i="6"/>
  <c r="CQ498" i="6" s="1"/>
  <c r="AM498" i="6"/>
  <c r="CP498" i="6" s="1"/>
  <c r="AI498" i="6"/>
  <c r="CO498" i="6" s="1"/>
  <c r="AF498" i="6"/>
  <c r="CN498" i="6" s="1"/>
  <c r="AB498" i="6"/>
  <c r="CJ498" i="6" s="1"/>
  <c r="Y498" i="6"/>
  <c r="AC498" i="6" s="1"/>
  <c r="U498" i="6"/>
  <c r="CH498" i="6" s="1"/>
  <c r="R498" i="6"/>
  <c r="CG498" i="6" s="1"/>
  <c r="N498" i="6"/>
  <c r="CF498" i="6" s="1"/>
  <c r="K498" i="6"/>
  <c r="O498" i="6" s="1"/>
  <c r="G498" i="6"/>
  <c r="CD498" i="6" s="1"/>
  <c r="D498" i="6"/>
  <c r="CC498" i="6" s="1"/>
  <c r="BY497" i="6"/>
  <c r="DA497" i="6" s="1"/>
  <c r="BV497" i="6"/>
  <c r="BZ497" i="6" s="1"/>
  <c r="BR497" i="6"/>
  <c r="CY497" i="6" s="1"/>
  <c r="BO497" i="6"/>
  <c r="CX497" i="6" s="1"/>
  <c r="BK497" i="6"/>
  <c r="CW497" i="6" s="1"/>
  <c r="BH497" i="6"/>
  <c r="BL497" i="6" s="1"/>
  <c r="BD497" i="6"/>
  <c r="CU497" i="6" s="1"/>
  <c r="BA497" i="6"/>
  <c r="CT497" i="6" s="1"/>
  <c r="AW497" i="6"/>
  <c r="CS497" i="6" s="1"/>
  <c r="AT497" i="6"/>
  <c r="AX497" i="6" s="1"/>
  <c r="AP497" i="6"/>
  <c r="CQ497" i="6" s="1"/>
  <c r="AM497" i="6"/>
  <c r="CP497" i="6" s="1"/>
  <c r="AI497" i="6"/>
  <c r="CO497" i="6" s="1"/>
  <c r="AF497" i="6"/>
  <c r="AJ497" i="6" s="1"/>
  <c r="AB497" i="6"/>
  <c r="CJ497" i="6" s="1"/>
  <c r="Y497" i="6"/>
  <c r="CI497" i="6" s="1"/>
  <c r="U497" i="6"/>
  <c r="CH497" i="6" s="1"/>
  <c r="R497" i="6"/>
  <c r="CG497" i="6" s="1"/>
  <c r="N497" i="6"/>
  <c r="CF497" i="6" s="1"/>
  <c r="K497" i="6"/>
  <c r="CE497" i="6" s="1"/>
  <c r="G497" i="6"/>
  <c r="CD497" i="6" s="1"/>
  <c r="D497" i="6"/>
  <c r="CC497" i="6" s="1"/>
  <c r="BY496" i="6"/>
  <c r="DA496" i="6" s="1"/>
  <c r="BV496" i="6"/>
  <c r="CZ496" i="6" s="1"/>
  <c r="BR496" i="6"/>
  <c r="CY496" i="6" s="1"/>
  <c r="BO496" i="6"/>
  <c r="CX496" i="6" s="1"/>
  <c r="BK496" i="6"/>
  <c r="CW496" i="6" s="1"/>
  <c r="BH496" i="6"/>
  <c r="CV496" i="6" s="1"/>
  <c r="BD496" i="6"/>
  <c r="CU496" i="6" s="1"/>
  <c r="BA496" i="6"/>
  <c r="CT496" i="6" s="1"/>
  <c r="AW496" i="6"/>
  <c r="CS496" i="6" s="1"/>
  <c r="AT496" i="6"/>
  <c r="CR496" i="6" s="1"/>
  <c r="AP496" i="6"/>
  <c r="CQ496" i="6" s="1"/>
  <c r="AM496" i="6"/>
  <c r="CP496" i="6" s="1"/>
  <c r="AI496" i="6"/>
  <c r="CO496" i="6" s="1"/>
  <c r="AF496" i="6"/>
  <c r="CN496" i="6" s="1"/>
  <c r="AB496" i="6"/>
  <c r="CJ496" i="6" s="1"/>
  <c r="Y496" i="6"/>
  <c r="U496" i="6"/>
  <c r="CH496" i="6" s="1"/>
  <c r="R496" i="6"/>
  <c r="CG496" i="6" s="1"/>
  <c r="N496" i="6"/>
  <c r="CF496" i="6" s="1"/>
  <c r="K496" i="6"/>
  <c r="G496" i="6"/>
  <c r="CD496" i="6" s="1"/>
  <c r="D496" i="6"/>
  <c r="CC496" i="6" s="1"/>
  <c r="BY495" i="6"/>
  <c r="DA495" i="6" s="1"/>
  <c r="BV495" i="6"/>
  <c r="BZ495" i="6" s="1"/>
  <c r="BR495" i="6"/>
  <c r="CY495" i="6" s="1"/>
  <c r="BO495" i="6"/>
  <c r="CX495" i="6" s="1"/>
  <c r="BK495" i="6"/>
  <c r="CW495" i="6" s="1"/>
  <c r="BH495" i="6"/>
  <c r="BD495" i="6"/>
  <c r="CU495" i="6" s="1"/>
  <c r="BA495" i="6"/>
  <c r="CT495" i="6" s="1"/>
  <c r="AW495" i="6"/>
  <c r="CS495" i="6" s="1"/>
  <c r="AT495" i="6"/>
  <c r="AP495" i="6"/>
  <c r="CQ495" i="6" s="1"/>
  <c r="AM495" i="6"/>
  <c r="CP495" i="6" s="1"/>
  <c r="AI495" i="6"/>
  <c r="CO495" i="6" s="1"/>
  <c r="AF495" i="6"/>
  <c r="AJ495" i="6" s="1"/>
  <c r="AB495" i="6"/>
  <c r="CJ495" i="6" s="1"/>
  <c r="Y495" i="6"/>
  <c r="U495" i="6"/>
  <c r="CH495" i="6" s="1"/>
  <c r="R495" i="6"/>
  <c r="CG495" i="6" s="1"/>
  <c r="N495" i="6"/>
  <c r="CF495" i="6" s="1"/>
  <c r="K495" i="6"/>
  <c r="G495" i="6"/>
  <c r="CD495" i="6" s="1"/>
  <c r="D495" i="6"/>
  <c r="CC495" i="6" s="1"/>
  <c r="BY494" i="6"/>
  <c r="DA494" i="6" s="1"/>
  <c r="BV494" i="6"/>
  <c r="BR494" i="6"/>
  <c r="CY494" i="6" s="1"/>
  <c r="BO494" i="6"/>
  <c r="CX494" i="6" s="1"/>
  <c r="BK494" i="6"/>
  <c r="CW494" i="6" s="1"/>
  <c r="BH494" i="6"/>
  <c r="CV494" i="6" s="1"/>
  <c r="BD494" i="6"/>
  <c r="CU494" i="6" s="1"/>
  <c r="BA494" i="6"/>
  <c r="CT494" i="6" s="1"/>
  <c r="AW494" i="6"/>
  <c r="CS494" i="6" s="1"/>
  <c r="AT494" i="6"/>
  <c r="AP494" i="6"/>
  <c r="CQ494" i="6" s="1"/>
  <c r="AM494" i="6"/>
  <c r="CP494" i="6" s="1"/>
  <c r="AI494" i="6"/>
  <c r="CO494" i="6" s="1"/>
  <c r="AF494" i="6"/>
  <c r="AB494" i="6"/>
  <c r="CJ494" i="6" s="1"/>
  <c r="Y494" i="6"/>
  <c r="U494" i="6"/>
  <c r="CH494" i="6" s="1"/>
  <c r="R494" i="6"/>
  <c r="CG494" i="6" s="1"/>
  <c r="N494" i="6"/>
  <c r="CF494" i="6" s="1"/>
  <c r="K494" i="6"/>
  <c r="O494" i="6" s="1"/>
  <c r="G494" i="6"/>
  <c r="CD494" i="6" s="1"/>
  <c r="D494" i="6"/>
  <c r="CC494" i="6" s="1"/>
  <c r="BY493" i="6"/>
  <c r="BV493" i="6"/>
  <c r="BR493" i="6"/>
  <c r="CY493" i="6" s="1"/>
  <c r="BO493" i="6"/>
  <c r="BK493" i="6"/>
  <c r="CW493" i="6" s="1"/>
  <c r="BH493" i="6"/>
  <c r="BD493" i="6"/>
  <c r="CU493" i="6" s="1"/>
  <c r="BA493" i="6"/>
  <c r="AW493" i="6"/>
  <c r="AT493" i="6"/>
  <c r="AP493" i="6"/>
  <c r="CQ493" i="6" s="1"/>
  <c r="AM493" i="6"/>
  <c r="AI493" i="6"/>
  <c r="AF493" i="6"/>
  <c r="AB493" i="6"/>
  <c r="Y493" i="6"/>
  <c r="CI493" i="6" s="1"/>
  <c r="U493" i="6"/>
  <c r="R493" i="6"/>
  <c r="N493" i="6"/>
  <c r="K493" i="6"/>
  <c r="CE493" i="6" s="1"/>
  <c r="G493" i="6"/>
  <c r="D493" i="6"/>
  <c r="BX489" i="6"/>
  <c r="BU489" i="6"/>
  <c r="BQ489" i="6"/>
  <c r="BN489" i="6"/>
  <c r="BJ489" i="6"/>
  <c r="BG489" i="6"/>
  <c r="BC489" i="6"/>
  <c r="AZ489" i="6"/>
  <c r="AV489" i="6"/>
  <c r="AS489" i="6"/>
  <c r="AO489" i="6"/>
  <c r="AL489" i="6"/>
  <c r="AH489" i="6"/>
  <c r="AE489" i="6"/>
  <c r="AA489" i="6"/>
  <c r="X489" i="6"/>
  <c r="T489" i="6"/>
  <c r="Q489" i="6"/>
  <c r="M489" i="6"/>
  <c r="J489" i="6"/>
  <c r="F489" i="6"/>
  <c r="C489" i="6"/>
  <c r="BY488" i="6"/>
  <c r="DA488" i="6" s="1"/>
  <c r="BV488" i="6"/>
  <c r="BZ488" i="6" s="1"/>
  <c r="BR488" i="6"/>
  <c r="CY488" i="6" s="1"/>
  <c r="BO488" i="6"/>
  <c r="CX488" i="6" s="1"/>
  <c r="BK488" i="6"/>
  <c r="CW488" i="6" s="1"/>
  <c r="BH488" i="6"/>
  <c r="BD488" i="6"/>
  <c r="CU488" i="6" s="1"/>
  <c r="BA488" i="6"/>
  <c r="CT488" i="6" s="1"/>
  <c r="AW488" i="6"/>
  <c r="CS488" i="6" s="1"/>
  <c r="AT488" i="6"/>
  <c r="AX488" i="6" s="1"/>
  <c r="AP488" i="6"/>
  <c r="CQ488" i="6" s="1"/>
  <c r="AM488" i="6"/>
  <c r="CP488" i="6" s="1"/>
  <c r="AI488" i="6"/>
  <c r="CO488" i="6" s="1"/>
  <c r="AF488" i="6"/>
  <c r="AJ488" i="6" s="1"/>
  <c r="AB488" i="6"/>
  <c r="CJ488" i="6" s="1"/>
  <c r="Y488" i="6"/>
  <c r="CI488" i="6" s="1"/>
  <c r="U488" i="6"/>
  <c r="CH488" i="6" s="1"/>
  <c r="R488" i="6"/>
  <c r="CG488" i="6" s="1"/>
  <c r="N488" i="6"/>
  <c r="CF488" i="6" s="1"/>
  <c r="K488" i="6"/>
  <c r="CE488" i="6" s="1"/>
  <c r="G488" i="6"/>
  <c r="CD488" i="6" s="1"/>
  <c r="D488" i="6"/>
  <c r="CC488" i="6" s="1"/>
  <c r="BY487" i="6"/>
  <c r="DA487" i="6" s="1"/>
  <c r="BV487" i="6"/>
  <c r="CZ487" i="6" s="1"/>
  <c r="BR487" i="6"/>
  <c r="CY487" i="6" s="1"/>
  <c r="BO487" i="6"/>
  <c r="CX487" i="6" s="1"/>
  <c r="BK487" i="6"/>
  <c r="CW487" i="6" s="1"/>
  <c r="BH487" i="6"/>
  <c r="CV487" i="6" s="1"/>
  <c r="BD487" i="6"/>
  <c r="CU487" i="6" s="1"/>
  <c r="BA487" i="6"/>
  <c r="CT487" i="6" s="1"/>
  <c r="AW487" i="6"/>
  <c r="CS487" i="6" s="1"/>
  <c r="AT487" i="6"/>
  <c r="CR487" i="6" s="1"/>
  <c r="AP487" i="6"/>
  <c r="CQ487" i="6" s="1"/>
  <c r="AM487" i="6"/>
  <c r="CP487" i="6" s="1"/>
  <c r="AI487" i="6"/>
  <c r="CO487" i="6" s="1"/>
  <c r="AF487" i="6"/>
  <c r="CN487" i="6" s="1"/>
  <c r="AB487" i="6"/>
  <c r="CJ487" i="6" s="1"/>
  <c r="Y487" i="6"/>
  <c r="U487" i="6"/>
  <c r="CH487" i="6" s="1"/>
  <c r="R487" i="6"/>
  <c r="CG487" i="6" s="1"/>
  <c r="N487" i="6"/>
  <c r="CF487" i="6" s="1"/>
  <c r="K487" i="6"/>
  <c r="G487" i="6"/>
  <c r="CD487" i="6" s="1"/>
  <c r="D487" i="6"/>
  <c r="CC487" i="6" s="1"/>
  <c r="BY486" i="6"/>
  <c r="DA486" i="6" s="1"/>
  <c r="BV486" i="6"/>
  <c r="BZ486" i="6" s="1"/>
  <c r="BR486" i="6"/>
  <c r="CY486" i="6" s="1"/>
  <c r="BO486" i="6"/>
  <c r="CX486" i="6" s="1"/>
  <c r="BK486" i="6"/>
  <c r="CW486" i="6" s="1"/>
  <c r="BH486" i="6"/>
  <c r="BD486" i="6"/>
  <c r="CU486" i="6" s="1"/>
  <c r="BA486" i="6"/>
  <c r="CT486" i="6" s="1"/>
  <c r="AW486" i="6"/>
  <c r="CS486" i="6" s="1"/>
  <c r="AT486" i="6"/>
  <c r="AP486" i="6"/>
  <c r="CQ486" i="6" s="1"/>
  <c r="AM486" i="6"/>
  <c r="CP486" i="6" s="1"/>
  <c r="AI486" i="6"/>
  <c r="CO486" i="6" s="1"/>
  <c r="AF486" i="6"/>
  <c r="AB486" i="6"/>
  <c r="CJ486" i="6" s="1"/>
  <c r="Y486" i="6"/>
  <c r="CI486" i="6" s="1"/>
  <c r="U486" i="6"/>
  <c r="CH486" i="6" s="1"/>
  <c r="R486" i="6"/>
  <c r="CG486" i="6" s="1"/>
  <c r="N486" i="6"/>
  <c r="CF486" i="6" s="1"/>
  <c r="K486" i="6"/>
  <c r="CE486" i="6" s="1"/>
  <c r="G486" i="6"/>
  <c r="CD486" i="6" s="1"/>
  <c r="D486" i="6"/>
  <c r="CC486" i="6" s="1"/>
  <c r="BY485" i="6"/>
  <c r="DA485" i="6" s="1"/>
  <c r="BV485" i="6"/>
  <c r="CZ485" i="6" s="1"/>
  <c r="BR485" i="6"/>
  <c r="CY485" i="6" s="1"/>
  <c r="BO485" i="6"/>
  <c r="CX485" i="6" s="1"/>
  <c r="BK485" i="6"/>
  <c r="CW485" i="6" s="1"/>
  <c r="BH485" i="6"/>
  <c r="CV485" i="6" s="1"/>
  <c r="BD485" i="6"/>
  <c r="CU485" i="6" s="1"/>
  <c r="BA485" i="6"/>
  <c r="CT485" i="6" s="1"/>
  <c r="AW485" i="6"/>
  <c r="CS485" i="6" s="1"/>
  <c r="AT485" i="6"/>
  <c r="CR485" i="6" s="1"/>
  <c r="AP485" i="6"/>
  <c r="CQ485" i="6" s="1"/>
  <c r="AM485" i="6"/>
  <c r="CP485" i="6" s="1"/>
  <c r="AI485" i="6"/>
  <c r="CO485" i="6" s="1"/>
  <c r="AF485" i="6"/>
  <c r="CN485" i="6" s="1"/>
  <c r="AB485" i="6"/>
  <c r="CJ485" i="6" s="1"/>
  <c r="Y485" i="6"/>
  <c r="AC485" i="6" s="1"/>
  <c r="U485" i="6"/>
  <c r="CH485" i="6" s="1"/>
  <c r="R485" i="6"/>
  <c r="CG485" i="6" s="1"/>
  <c r="N485" i="6"/>
  <c r="CF485" i="6" s="1"/>
  <c r="K485" i="6"/>
  <c r="O485" i="6" s="1"/>
  <c r="G485" i="6"/>
  <c r="CD485" i="6" s="1"/>
  <c r="D485" i="6"/>
  <c r="CC485" i="6" s="1"/>
  <c r="BY484" i="6"/>
  <c r="DA484" i="6" s="1"/>
  <c r="BV484" i="6"/>
  <c r="BR484" i="6"/>
  <c r="CY484" i="6" s="1"/>
  <c r="BO484" i="6"/>
  <c r="CX484" i="6" s="1"/>
  <c r="BK484" i="6"/>
  <c r="CW484" i="6" s="1"/>
  <c r="BH484" i="6"/>
  <c r="BL484" i="6" s="1"/>
  <c r="BD484" i="6"/>
  <c r="CU484" i="6" s="1"/>
  <c r="BA484" i="6"/>
  <c r="CT484" i="6" s="1"/>
  <c r="AW484" i="6"/>
  <c r="CS484" i="6" s="1"/>
  <c r="AT484" i="6"/>
  <c r="AX484" i="6" s="1"/>
  <c r="AP484" i="6"/>
  <c r="CQ484" i="6" s="1"/>
  <c r="AM484" i="6"/>
  <c r="CP484" i="6" s="1"/>
  <c r="AI484" i="6"/>
  <c r="CO484" i="6" s="1"/>
  <c r="AF484" i="6"/>
  <c r="AB484" i="6"/>
  <c r="CJ484" i="6" s="1"/>
  <c r="Y484" i="6"/>
  <c r="CI484" i="6" s="1"/>
  <c r="U484" i="6"/>
  <c r="CH484" i="6" s="1"/>
  <c r="R484" i="6"/>
  <c r="CG484" i="6" s="1"/>
  <c r="N484" i="6"/>
  <c r="CF484" i="6" s="1"/>
  <c r="K484" i="6"/>
  <c r="CE484" i="6" s="1"/>
  <c r="G484" i="6"/>
  <c r="CD484" i="6" s="1"/>
  <c r="D484" i="6"/>
  <c r="CC484" i="6" s="1"/>
  <c r="BY483" i="6"/>
  <c r="DA483" i="6" s="1"/>
  <c r="BV483" i="6"/>
  <c r="CZ483" i="6" s="1"/>
  <c r="BR483" i="6"/>
  <c r="CY483" i="6" s="1"/>
  <c r="BO483" i="6"/>
  <c r="CX483" i="6" s="1"/>
  <c r="BK483" i="6"/>
  <c r="CW483" i="6" s="1"/>
  <c r="BH483" i="6"/>
  <c r="CV483" i="6" s="1"/>
  <c r="BD483" i="6"/>
  <c r="CU483" i="6" s="1"/>
  <c r="BA483" i="6"/>
  <c r="CT483" i="6" s="1"/>
  <c r="AW483" i="6"/>
  <c r="CS483" i="6" s="1"/>
  <c r="AT483" i="6"/>
  <c r="CR483" i="6" s="1"/>
  <c r="AP483" i="6"/>
  <c r="CQ483" i="6" s="1"/>
  <c r="AM483" i="6"/>
  <c r="CP483" i="6" s="1"/>
  <c r="AI483" i="6"/>
  <c r="CO483" i="6" s="1"/>
  <c r="AF483" i="6"/>
  <c r="CN483" i="6" s="1"/>
  <c r="AB483" i="6"/>
  <c r="CJ483" i="6" s="1"/>
  <c r="Y483" i="6"/>
  <c r="U483" i="6"/>
  <c r="CH483" i="6" s="1"/>
  <c r="R483" i="6"/>
  <c r="CG483" i="6" s="1"/>
  <c r="N483" i="6"/>
  <c r="CF483" i="6" s="1"/>
  <c r="K483" i="6"/>
  <c r="O483" i="6" s="1"/>
  <c r="G483" i="6"/>
  <c r="CD483" i="6" s="1"/>
  <c r="D483" i="6"/>
  <c r="CC483" i="6" s="1"/>
  <c r="BY482" i="6"/>
  <c r="DA482" i="6" s="1"/>
  <c r="BV482" i="6"/>
  <c r="BZ482" i="6" s="1"/>
  <c r="BR482" i="6"/>
  <c r="CY482" i="6" s="1"/>
  <c r="BO482" i="6"/>
  <c r="CX482" i="6" s="1"/>
  <c r="BK482" i="6"/>
  <c r="CW482" i="6" s="1"/>
  <c r="BH482" i="6"/>
  <c r="BD482" i="6"/>
  <c r="CU482" i="6" s="1"/>
  <c r="BA482" i="6"/>
  <c r="CT482" i="6" s="1"/>
  <c r="AW482" i="6"/>
  <c r="CS482" i="6" s="1"/>
  <c r="AT482" i="6"/>
  <c r="AX482" i="6" s="1"/>
  <c r="AP482" i="6"/>
  <c r="CQ482" i="6" s="1"/>
  <c r="AM482" i="6"/>
  <c r="CP482" i="6" s="1"/>
  <c r="AI482" i="6"/>
  <c r="CO482" i="6" s="1"/>
  <c r="AF482" i="6"/>
  <c r="AJ482" i="6" s="1"/>
  <c r="AB482" i="6"/>
  <c r="CJ482" i="6" s="1"/>
  <c r="Y482" i="6"/>
  <c r="CI482" i="6" s="1"/>
  <c r="U482" i="6"/>
  <c r="CH482" i="6" s="1"/>
  <c r="R482" i="6"/>
  <c r="CG482" i="6" s="1"/>
  <c r="N482" i="6"/>
  <c r="CF482" i="6" s="1"/>
  <c r="K482" i="6"/>
  <c r="CE482" i="6" s="1"/>
  <c r="G482" i="6"/>
  <c r="CD482" i="6" s="1"/>
  <c r="D482" i="6"/>
  <c r="CC482" i="6" s="1"/>
  <c r="BY481" i="6"/>
  <c r="DA481" i="6" s="1"/>
  <c r="BV481" i="6"/>
  <c r="CZ481" i="6" s="1"/>
  <c r="BR481" i="6"/>
  <c r="CY481" i="6" s="1"/>
  <c r="BO481" i="6"/>
  <c r="CX481" i="6" s="1"/>
  <c r="BK481" i="6"/>
  <c r="CW481" i="6" s="1"/>
  <c r="BH481" i="6"/>
  <c r="CV481" i="6" s="1"/>
  <c r="BD481" i="6"/>
  <c r="CU481" i="6" s="1"/>
  <c r="BA481" i="6"/>
  <c r="CT481" i="6" s="1"/>
  <c r="AW481" i="6"/>
  <c r="CS481" i="6" s="1"/>
  <c r="AT481" i="6"/>
  <c r="CR481" i="6" s="1"/>
  <c r="AP481" i="6"/>
  <c r="CQ481" i="6" s="1"/>
  <c r="AM481" i="6"/>
  <c r="CP481" i="6" s="1"/>
  <c r="AI481" i="6"/>
  <c r="CO481" i="6" s="1"/>
  <c r="AF481" i="6"/>
  <c r="CN481" i="6" s="1"/>
  <c r="AB481" i="6"/>
  <c r="CJ481" i="6" s="1"/>
  <c r="Y481" i="6"/>
  <c r="AC481" i="6" s="1"/>
  <c r="U481" i="6"/>
  <c r="CH481" i="6" s="1"/>
  <c r="R481" i="6"/>
  <c r="CG481" i="6" s="1"/>
  <c r="N481" i="6"/>
  <c r="CF481" i="6" s="1"/>
  <c r="K481" i="6"/>
  <c r="G481" i="6"/>
  <c r="CD481" i="6" s="1"/>
  <c r="D481" i="6"/>
  <c r="CC481" i="6" s="1"/>
  <c r="BY480" i="6"/>
  <c r="BV480" i="6"/>
  <c r="BR480" i="6"/>
  <c r="CY480" i="6" s="1"/>
  <c r="BO480" i="6"/>
  <c r="BK480" i="6"/>
  <c r="BH480" i="6"/>
  <c r="BD480" i="6"/>
  <c r="CU480" i="6" s="1"/>
  <c r="BA480" i="6"/>
  <c r="AW480" i="6"/>
  <c r="AT480" i="6"/>
  <c r="AP480" i="6"/>
  <c r="CQ480" i="6" s="1"/>
  <c r="AM480" i="6"/>
  <c r="AI480" i="6"/>
  <c r="AF480" i="6"/>
  <c r="AB480" i="6"/>
  <c r="Y480" i="6"/>
  <c r="CI480" i="6" s="1"/>
  <c r="U480" i="6"/>
  <c r="R480" i="6"/>
  <c r="N480" i="6"/>
  <c r="K480" i="6"/>
  <c r="CE480" i="6" s="1"/>
  <c r="G480" i="6"/>
  <c r="D480" i="6"/>
  <c r="BX475" i="6"/>
  <c r="BU475" i="6"/>
  <c r="BQ475" i="6"/>
  <c r="BN475" i="6"/>
  <c r="BJ475" i="6"/>
  <c r="BG475" i="6"/>
  <c r="BC475" i="6"/>
  <c r="AZ475" i="6"/>
  <c r="AV475" i="6"/>
  <c r="AS475" i="6"/>
  <c r="AO475" i="6"/>
  <c r="AL475" i="6"/>
  <c r="AH475" i="6"/>
  <c r="AE475" i="6"/>
  <c r="AA475" i="6"/>
  <c r="X475" i="6"/>
  <c r="T475" i="6"/>
  <c r="Q475" i="6"/>
  <c r="M475" i="6"/>
  <c r="J475" i="6"/>
  <c r="F475" i="6"/>
  <c r="C475" i="6"/>
  <c r="BY474" i="6"/>
  <c r="DA474" i="6" s="1"/>
  <c r="BV474" i="6"/>
  <c r="CZ474" i="6" s="1"/>
  <c r="BR474" i="6"/>
  <c r="CY474" i="6" s="1"/>
  <c r="BO474" i="6"/>
  <c r="CX474" i="6" s="1"/>
  <c r="BK474" i="6"/>
  <c r="CW474" i="6" s="1"/>
  <c r="BH474" i="6"/>
  <c r="CV474" i="6" s="1"/>
  <c r="BD474" i="6"/>
  <c r="CU474" i="6" s="1"/>
  <c r="BA474" i="6"/>
  <c r="CT474" i="6" s="1"/>
  <c r="AW474" i="6"/>
  <c r="CS474" i="6" s="1"/>
  <c r="AT474" i="6"/>
  <c r="CR474" i="6" s="1"/>
  <c r="AP474" i="6"/>
  <c r="CQ474" i="6" s="1"/>
  <c r="AM474" i="6"/>
  <c r="CP474" i="6" s="1"/>
  <c r="AI474" i="6"/>
  <c r="CO474" i="6" s="1"/>
  <c r="AF474" i="6"/>
  <c r="CN474" i="6" s="1"/>
  <c r="AB474" i="6"/>
  <c r="CJ474" i="6" s="1"/>
  <c r="Y474" i="6"/>
  <c r="CI474" i="6" s="1"/>
  <c r="U474" i="6"/>
  <c r="CH474" i="6" s="1"/>
  <c r="R474" i="6"/>
  <c r="CG474" i="6" s="1"/>
  <c r="N474" i="6"/>
  <c r="CF474" i="6" s="1"/>
  <c r="K474" i="6"/>
  <c r="CE474" i="6" s="1"/>
  <c r="G474" i="6"/>
  <c r="CD474" i="6" s="1"/>
  <c r="D474" i="6"/>
  <c r="CC474" i="6" s="1"/>
  <c r="BY473" i="6"/>
  <c r="DA473" i="6" s="1"/>
  <c r="BV473" i="6"/>
  <c r="BR473" i="6"/>
  <c r="CY473" i="6" s="1"/>
  <c r="BO473" i="6"/>
  <c r="CX473" i="6" s="1"/>
  <c r="BK473" i="6"/>
  <c r="CW473" i="6" s="1"/>
  <c r="BH473" i="6"/>
  <c r="BD473" i="6"/>
  <c r="CU473" i="6" s="1"/>
  <c r="BA473" i="6"/>
  <c r="CT473" i="6" s="1"/>
  <c r="AW473" i="6"/>
  <c r="CS473" i="6" s="1"/>
  <c r="AT473" i="6"/>
  <c r="CR473" i="6" s="1"/>
  <c r="AP473" i="6"/>
  <c r="CQ473" i="6" s="1"/>
  <c r="AM473" i="6"/>
  <c r="CP473" i="6" s="1"/>
  <c r="AI473" i="6"/>
  <c r="CO473" i="6" s="1"/>
  <c r="AF473" i="6"/>
  <c r="AB473" i="6"/>
  <c r="CJ473" i="6" s="1"/>
  <c r="Y473" i="6"/>
  <c r="CI473" i="6" s="1"/>
  <c r="U473" i="6"/>
  <c r="CH473" i="6" s="1"/>
  <c r="R473" i="6"/>
  <c r="CG473" i="6" s="1"/>
  <c r="N473" i="6"/>
  <c r="CF473" i="6" s="1"/>
  <c r="K473" i="6"/>
  <c r="CE473" i="6" s="1"/>
  <c r="G473" i="6"/>
  <c r="CD473" i="6" s="1"/>
  <c r="D473" i="6"/>
  <c r="CC473" i="6" s="1"/>
  <c r="BY472" i="6"/>
  <c r="DA472" i="6" s="1"/>
  <c r="BV472" i="6"/>
  <c r="CZ472" i="6" s="1"/>
  <c r="BR472" i="6"/>
  <c r="CY472" i="6" s="1"/>
  <c r="BO472" i="6"/>
  <c r="CX472" i="6" s="1"/>
  <c r="BK472" i="6"/>
  <c r="CW472" i="6" s="1"/>
  <c r="BH472" i="6"/>
  <c r="CV472" i="6" s="1"/>
  <c r="BD472" i="6"/>
  <c r="CU472" i="6" s="1"/>
  <c r="BA472" i="6"/>
  <c r="CT472" i="6" s="1"/>
  <c r="AW472" i="6"/>
  <c r="CS472" i="6" s="1"/>
  <c r="AT472" i="6"/>
  <c r="CR472" i="6" s="1"/>
  <c r="AP472" i="6"/>
  <c r="CQ472" i="6" s="1"/>
  <c r="AM472" i="6"/>
  <c r="CP472" i="6" s="1"/>
  <c r="AI472" i="6"/>
  <c r="CO472" i="6" s="1"/>
  <c r="AF472" i="6"/>
  <c r="CN472" i="6" s="1"/>
  <c r="AB472" i="6"/>
  <c r="CJ472" i="6" s="1"/>
  <c r="Y472" i="6"/>
  <c r="CI472" i="6" s="1"/>
  <c r="U472" i="6"/>
  <c r="CH472" i="6" s="1"/>
  <c r="R472" i="6"/>
  <c r="CG472" i="6" s="1"/>
  <c r="N472" i="6"/>
  <c r="CF472" i="6" s="1"/>
  <c r="K472" i="6"/>
  <c r="G472" i="6"/>
  <c r="CD472" i="6" s="1"/>
  <c r="D472" i="6"/>
  <c r="CC472" i="6" s="1"/>
  <c r="BY471" i="6"/>
  <c r="DA471" i="6" s="1"/>
  <c r="BV471" i="6"/>
  <c r="CZ471" i="6" s="1"/>
  <c r="BR471" i="6"/>
  <c r="CY471" i="6" s="1"/>
  <c r="BO471" i="6"/>
  <c r="CX471" i="6" s="1"/>
  <c r="BK471" i="6"/>
  <c r="CW471" i="6" s="1"/>
  <c r="BH471" i="6"/>
  <c r="BD471" i="6"/>
  <c r="CU471" i="6" s="1"/>
  <c r="BA471" i="6"/>
  <c r="CT471" i="6" s="1"/>
  <c r="AW471" i="6"/>
  <c r="CS471" i="6" s="1"/>
  <c r="AT471" i="6"/>
  <c r="AP471" i="6"/>
  <c r="CQ471" i="6" s="1"/>
  <c r="AM471" i="6"/>
  <c r="CP471" i="6" s="1"/>
  <c r="AI471" i="6"/>
  <c r="CO471" i="6" s="1"/>
  <c r="AF471" i="6"/>
  <c r="CN471" i="6" s="1"/>
  <c r="AB471" i="6"/>
  <c r="CJ471" i="6" s="1"/>
  <c r="Y471" i="6"/>
  <c r="CI471" i="6" s="1"/>
  <c r="U471" i="6"/>
  <c r="CH471" i="6" s="1"/>
  <c r="R471" i="6"/>
  <c r="CG471" i="6" s="1"/>
  <c r="N471" i="6"/>
  <c r="CF471" i="6" s="1"/>
  <c r="K471" i="6"/>
  <c r="CE471" i="6" s="1"/>
  <c r="G471" i="6"/>
  <c r="CD471" i="6" s="1"/>
  <c r="D471" i="6"/>
  <c r="CC471" i="6" s="1"/>
  <c r="BY470" i="6"/>
  <c r="DA470" i="6" s="1"/>
  <c r="BV470" i="6"/>
  <c r="CZ470" i="6" s="1"/>
  <c r="BR470" i="6"/>
  <c r="CY470" i="6" s="1"/>
  <c r="BO470" i="6"/>
  <c r="CX470" i="6" s="1"/>
  <c r="BK470" i="6"/>
  <c r="CW470" i="6" s="1"/>
  <c r="BH470" i="6"/>
  <c r="CV470" i="6" s="1"/>
  <c r="BD470" i="6"/>
  <c r="CU470" i="6" s="1"/>
  <c r="BA470" i="6"/>
  <c r="CT470" i="6" s="1"/>
  <c r="AW470" i="6"/>
  <c r="CS470" i="6" s="1"/>
  <c r="AT470" i="6"/>
  <c r="CR470" i="6" s="1"/>
  <c r="AP470" i="6"/>
  <c r="CQ470" i="6" s="1"/>
  <c r="AM470" i="6"/>
  <c r="CP470" i="6" s="1"/>
  <c r="AI470" i="6"/>
  <c r="CO470" i="6" s="1"/>
  <c r="AF470" i="6"/>
  <c r="CN470" i="6" s="1"/>
  <c r="AB470" i="6"/>
  <c r="CJ470" i="6" s="1"/>
  <c r="Y470" i="6"/>
  <c r="U470" i="6"/>
  <c r="CH470" i="6" s="1"/>
  <c r="R470" i="6"/>
  <c r="CG470" i="6" s="1"/>
  <c r="N470" i="6"/>
  <c r="CF470" i="6" s="1"/>
  <c r="K470" i="6"/>
  <c r="G470" i="6"/>
  <c r="CD470" i="6" s="1"/>
  <c r="D470" i="6"/>
  <c r="CC470" i="6" s="1"/>
  <c r="BY469" i="6"/>
  <c r="DA469" i="6" s="1"/>
  <c r="BV469" i="6"/>
  <c r="BR469" i="6"/>
  <c r="CY469" i="6" s="1"/>
  <c r="BO469" i="6"/>
  <c r="CX469" i="6" s="1"/>
  <c r="BK469" i="6"/>
  <c r="CW469" i="6" s="1"/>
  <c r="BH469" i="6"/>
  <c r="CV469" i="6" s="1"/>
  <c r="BD469" i="6"/>
  <c r="CU469" i="6" s="1"/>
  <c r="BA469" i="6"/>
  <c r="CT469" i="6" s="1"/>
  <c r="AW469" i="6"/>
  <c r="CS469" i="6" s="1"/>
  <c r="AT469" i="6"/>
  <c r="AP469" i="6"/>
  <c r="CQ469" i="6" s="1"/>
  <c r="AM469" i="6"/>
  <c r="CP469" i="6" s="1"/>
  <c r="AI469" i="6"/>
  <c r="CO469" i="6" s="1"/>
  <c r="AF469" i="6"/>
  <c r="AB469" i="6"/>
  <c r="CJ469" i="6" s="1"/>
  <c r="Y469" i="6"/>
  <c r="CI469" i="6" s="1"/>
  <c r="U469" i="6"/>
  <c r="CH469" i="6" s="1"/>
  <c r="R469" i="6"/>
  <c r="CG469" i="6" s="1"/>
  <c r="N469" i="6"/>
  <c r="CF469" i="6" s="1"/>
  <c r="K469" i="6"/>
  <c r="CE469" i="6" s="1"/>
  <c r="G469" i="6"/>
  <c r="CD469" i="6" s="1"/>
  <c r="D469" i="6"/>
  <c r="CC469" i="6" s="1"/>
  <c r="BY468" i="6"/>
  <c r="DA468" i="6" s="1"/>
  <c r="BV468" i="6"/>
  <c r="CZ468" i="6" s="1"/>
  <c r="BR468" i="6"/>
  <c r="CY468" i="6" s="1"/>
  <c r="BO468" i="6"/>
  <c r="CX468" i="6" s="1"/>
  <c r="BK468" i="6"/>
  <c r="CW468" i="6" s="1"/>
  <c r="BH468" i="6"/>
  <c r="CV468" i="6" s="1"/>
  <c r="BD468" i="6"/>
  <c r="CU468" i="6" s="1"/>
  <c r="BA468" i="6"/>
  <c r="CT468" i="6" s="1"/>
  <c r="AW468" i="6"/>
  <c r="CS468" i="6" s="1"/>
  <c r="AT468" i="6"/>
  <c r="CR468" i="6" s="1"/>
  <c r="AP468" i="6"/>
  <c r="CQ468" i="6" s="1"/>
  <c r="AM468" i="6"/>
  <c r="CP468" i="6" s="1"/>
  <c r="AI468" i="6"/>
  <c r="CO468" i="6" s="1"/>
  <c r="AF468" i="6"/>
  <c r="CN468" i="6" s="1"/>
  <c r="AB468" i="6"/>
  <c r="CJ468" i="6" s="1"/>
  <c r="Y468" i="6"/>
  <c r="CI468" i="6" s="1"/>
  <c r="U468" i="6"/>
  <c r="CH468" i="6" s="1"/>
  <c r="R468" i="6"/>
  <c r="CG468" i="6" s="1"/>
  <c r="N468" i="6"/>
  <c r="CF468" i="6" s="1"/>
  <c r="K468" i="6"/>
  <c r="CE468" i="6" s="1"/>
  <c r="G468" i="6"/>
  <c r="CD468" i="6" s="1"/>
  <c r="D468" i="6"/>
  <c r="CC468" i="6" s="1"/>
  <c r="BY467" i="6"/>
  <c r="DA467" i="6" s="1"/>
  <c r="BV467" i="6"/>
  <c r="BR467" i="6"/>
  <c r="CY467" i="6" s="1"/>
  <c r="BO467" i="6"/>
  <c r="CX467" i="6" s="1"/>
  <c r="BK467" i="6"/>
  <c r="CW467" i="6" s="1"/>
  <c r="BH467" i="6"/>
  <c r="BD467" i="6"/>
  <c r="CU467" i="6" s="1"/>
  <c r="BA467" i="6"/>
  <c r="CT467" i="6" s="1"/>
  <c r="AW467" i="6"/>
  <c r="CS467" i="6" s="1"/>
  <c r="AT467" i="6"/>
  <c r="CR467" i="6" s="1"/>
  <c r="AP467" i="6"/>
  <c r="CQ467" i="6" s="1"/>
  <c r="AM467" i="6"/>
  <c r="CP467" i="6" s="1"/>
  <c r="AI467" i="6"/>
  <c r="CO467" i="6" s="1"/>
  <c r="AF467" i="6"/>
  <c r="AB467" i="6"/>
  <c r="CJ467" i="6" s="1"/>
  <c r="Y467" i="6"/>
  <c r="CI467" i="6" s="1"/>
  <c r="U467" i="6"/>
  <c r="CH467" i="6" s="1"/>
  <c r="R467" i="6"/>
  <c r="CG467" i="6" s="1"/>
  <c r="N467" i="6"/>
  <c r="CF467" i="6" s="1"/>
  <c r="K467" i="6"/>
  <c r="CE467" i="6" s="1"/>
  <c r="G467" i="6"/>
  <c r="CD467" i="6" s="1"/>
  <c r="D467" i="6"/>
  <c r="CC467" i="6" s="1"/>
  <c r="BY466" i="6"/>
  <c r="DA466" i="6" s="1"/>
  <c r="BV466" i="6"/>
  <c r="BR466" i="6"/>
  <c r="BO466" i="6"/>
  <c r="BK466" i="6"/>
  <c r="CW466" i="6" s="1"/>
  <c r="BH466" i="6"/>
  <c r="BD466" i="6"/>
  <c r="BA466" i="6"/>
  <c r="AW466" i="6"/>
  <c r="CS466" i="6" s="1"/>
  <c r="AT466" i="6"/>
  <c r="AP466" i="6"/>
  <c r="AM466" i="6"/>
  <c r="AI466" i="6"/>
  <c r="CO466" i="6" s="1"/>
  <c r="AF466" i="6"/>
  <c r="AB466" i="6"/>
  <c r="Y466" i="6"/>
  <c r="CI466" i="6" s="1"/>
  <c r="U466" i="6"/>
  <c r="R466" i="6"/>
  <c r="N466" i="6"/>
  <c r="K466" i="6"/>
  <c r="CE466" i="6" s="1"/>
  <c r="G466" i="6"/>
  <c r="D466" i="6"/>
  <c r="BX462" i="6"/>
  <c r="BQ462" i="6"/>
  <c r="BJ462" i="6"/>
  <c r="AZ462" i="6"/>
  <c r="AS462" i="6"/>
  <c r="AL462" i="6"/>
  <c r="AH462" i="6"/>
  <c r="AA462" i="6"/>
  <c r="Q462" i="6"/>
  <c r="J462" i="6"/>
  <c r="F462" i="6"/>
  <c r="CZ461" i="6"/>
  <c r="CX461" i="6"/>
  <c r="CV461" i="6"/>
  <c r="CU461" i="6"/>
  <c r="CS461" i="6"/>
  <c r="CQ461" i="6"/>
  <c r="CN461" i="6"/>
  <c r="CI461" i="6"/>
  <c r="CH461" i="6"/>
  <c r="CF461" i="6"/>
  <c r="CC461" i="6"/>
  <c r="BY461" i="6"/>
  <c r="BR461" i="6"/>
  <c r="CY461" i="6" s="1"/>
  <c r="BK461" i="6"/>
  <c r="CW461" i="6" s="1"/>
  <c r="BA461" i="6"/>
  <c r="CT461" i="6" s="1"/>
  <c r="AT461" i="6"/>
  <c r="CR461" i="6" s="1"/>
  <c r="AM461" i="6"/>
  <c r="CP461" i="6" s="1"/>
  <c r="AI461" i="6"/>
  <c r="CO461" i="6" s="1"/>
  <c r="AB461" i="6"/>
  <c r="CJ461" i="6" s="1"/>
  <c r="R461" i="6"/>
  <c r="CG461" i="6" s="1"/>
  <c r="K461" i="6"/>
  <c r="O461" i="6" s="1"/>
  <c r="H461" i="6"/>
  <c r="G461" i="6"/>
  <c r="CD461" i="6" s="1"/>
  <c r="CZ460" i="6"/>
  <c r="CX460" i="6"/>
  <c r="CV460" i="6"/>
  <c r="CU460" i="6"/>
  <c r="CS460" i="6"/>
  <c r="CQ460" i="6"/>
  <c r="CN460" i="6"/>
  <c r="CI460" i="6"/>
  <c r="CH460" i="6"/>
  <c r="CF460" i="6"/>
  <c r="CC460" i="6"/>
  <c r="BY460" i="6"/>
  <c r="BZ460" i="6" s="1"/>
  <c r="BR460" i="6"/>
  <c r="BS460" i="6" s="1"/>
  <c r="BK460" i="6"/>
  <c r="BA460" i="6"/>
  <c r="AT460" i="6"/>
  <c r="CR460" i="6" s="1"/>
  <c r="AM460" i="6"/>
  <c r="CP460" i="6" s="1"/>
  <c r="AI460" i="6"/>
  <c r="AJ460" i="6" s="1"/>
  <c r="AB460" i="6"/>
  <c r="CJ460" i="6" s="1"/>
  <c r="R460" i="6"/>
  <c r="V460" i="6" s="1"/>
  <c r="K460" i="6"/>
  <c r="O460" i="6" s="1"/>
  <c r="G460" i="6"/>
  <c r="CZ459" i="6"/>
  <c r="CX459" i="6"/>
  <c r="CV459" i="6"/>
  <c r="CU459" i="6"/>
  <c r="CS459" i="6"/>
  <c r="CQ459" i="6"/>
  <c r="CN459" i="6"/>
  <c r="CI459" i="6"/>
  <c r="CH459" i="6"/>
  <c r="CF459" i="6"/>
  <c r="CC459" i="6"/>
  <c r="BY459" i="6"/>
  <c r="BZ459" i="6" s="1"/>
  <c r="BR459" i="6"/>
  <c r="CY459" i="6" s="1"/>
  <c r="BK459" i="6"/>
  <c r="CW459" i="6" s="1"/>
  <c r="BA459" i="6"/>
  <c r="CT459" i="6" s="1"/>
  <c r="AT459" i="6"/>
  <c r="CR459" i="6" s="1"/>
  <c r="AM459" i="6"/>
  <c r="CP459" i="6" s="1"/>
  <c r="AI459" i="6"/>
  <c r="AJ459" i="6" s="1"/>
  <c r="AC459" i="6"/>
  <c r="AB459" i="6"/>
  <c r="CJ459" i="6" s="1"/>
  <c r="R459" i="6"/>
  <c r="CG459" i="6" s="1"/>
  <c r="K459" i="6"/>
  <c r="CE459" i="6" s="1"/>
  <c r="G459" i="6"/>
  <c r="CD459" i="6" s="1"/>
  <c r="CZ458" i="6"/>
  <c r="CX458" i="6"/>
  <c r="CV458" i="6"/>
  <c r="CU458" i="6"/>
  <c r="CS458" i="6"/>
  <c r="CQ458" i="6"/>
  <c r="CN458" i="6"/>
  <c r="CI458" i="6"/>
  <c r="CH458" i="6"/>
  <c r="CF458" i="6"/>
  <c r="CC458" i="6"/>
  <c r="BY458" i="6"/>
  <c r="BR458" i="6"/>
  <c r="BK458" i="6"/>
  <c r="BL458" i="6" s="1"/>
  <c r="BA458" i="6"/>
  <c r="CT458" i="6" s="1"/>
  <c r="AT458" i="6"/>
  <c r="CR458" i="6" s="1"/>
  <c r="AM458" i="6"/>
  <c r="AI458" i="6"/>
  <c r="AJ458" i="6" s="1"/>
  <c r="AB458" i="6"/>
  <c r="R458" i="6"/>
  <c r="K458" i="6"/>
  <c r="O458" i="6" s="1"/>
  <c r="G458" i="6"/>
  <c r="CD458" i="6" s="1"/>
  <c r="CZ457" i="6"/>
  <c r="CX457" i="6"/>
  <c r="CV457" i="6"/>
  <c r="CU457" i="6"/>
  <c r="CS457" i="6"/>
  <c r="CQ457" i="6"/>
  <c r="CN457" i="6"/>
  <c r="CI457" i="6"/>
  <c r="CH457" i="6"/>
  <c r="CF457" i="6"/>
  <c r="CC457" i="6"/>
  <c r="BY457" i="6"/>
  <c r="DA457" i="6" s="1"/>
  <c r="BR457" i="6"/>
  <c r="CY457" i="6" s="1"/>
  <c r="BK457" i="6"/>
  <c r="BL457" i="6" s="1"/>
  <c r="BA457" i="6"/>
  <c r="CT457" i="6" s="1"/>
  <c r="AT457" i="6"/>
  <c r="CR457" i="6" s="1"/>
  <c r="AM457" i="6"/>
  <c r="AI457" i="6"/>
  <c r="AB457" i="6"/>
  <c r="CJ457" i="6" s="1"/>
  <c r="R457" i="6"/>
  <c r="V457" i="6" s="1"/>
  <c r="K457" i="6"/>
  <c r="O457" i="6" s="1"/>
  <c r="G457" i="6"/>
  <c r="CD457" i="6" s="1"/>
  <c r="CZ456" i="6"/>
  <c r="CX456" i="6"/>
  <c r="CV456" i="6"/>
  <c r="CU456" i="6"/>
  <c r="CS456" i="6"/>
  <c r="CQ456" i="6"/>
  <c r="CN456" i="6"/>
  <c r="CI456" i="6"/>
  <c r="CH456" i="6"/>
  <c r="CF456" i="6"/>
  <c r="CC456" i="6"/>
  <c r="BY456" i="6"/>
  <c r="BZ456" i="6" s="1"/>
  <c r="BR456" i="6"/>
  <c r="CY456" i="6" s="1"/>
  <c r="BK456" i="6"/>
  <c r="BA456" i="6"/>
  <c r="AT456" i="6"/>
  <c r="AM456" i="6"/>
  <c r="AI456" i="6"/>
  <c r="AJ456" i="6" s="1"/>
  <c r="AB456" i="6"/>
  <c r="CJ456" i="6" s="1"/>
  <c r="R456" i="6"/>
  <c r="K456" i="6"/>
  <c r="O456" i="6" s="1"/>
  <c r="G456" i="6"/>
  <c r="CD456" i="6" s="1"/>
  <c r="CZ455" i="6"/>
  <c r="CX455" i="6"/>
  <c r="CV455" i="6"/>
  <c r="CU455" i="6"/>
  <c r="CS455" i="6"/>
  <c r="CQ455" i="6"/>
  <c r="CN455" i="6"/>
  <c r="CI455" i="6"/>
  <c r="CH455" i="6"/>
  <c r="CF455" i="6"/>
  <c r="CC455" i="6"/>
  <c r="BY455" i="6"/>
  <c r="BR455" i="6"/>
  <c r="CY455" i="6" s="1"/>
  <c r="BK455" i="6"/>
  <c r="CW455" i="6" s="1"/>
  <c r="BA455" i="6"/>
  <c r="AT455" i="6"/>
  <c r="CR455" i="6" s="1"/>
  <c r="AM455" i="6"/>
  <c r="CP455" i="6" s="1"/>
  <c r="AI455" i="6"/>
  <c r="AC455" i="6"/>
  <c r="AB455" i="6"/>
  <c r="CJ455" i="6" s="1"/>
  <c r="R455" i="6"/>
  <c r="V455" i="6" s="1"/>
  <c r="K455" i="6"/>
  <c r="CE455" i="6" s="1"/>
  <c r="G455" i="6"/>
  <c r="CZ454" i="6"/>
  <c r="CX454" i="6"/>
  <c r="CV454" i="6"/>
  <c r="CU454" i="6"/>
  <c r="CS454" i="6"/>
  <c r="CQ454" i="6"/>
  <c r="CN454" i="6"/>
  <c r="CI454" i="6"/>
  <c r="CH454" i="6"/>
  <c r="CF454" i="6"/>
  <c r="CC454" i="6"/>
  <c r="BY454" i="6"/>
  <c r="BR454" i="6"/>
  <c r="CY454" i="6" s="1"/>
  <c r="BK454" i="6"/>
  <c r="CW454" i="6" s="1"/>
  <c r="BA454" i="6"/>
  <c r="CT454" i="6" s="1"/>
  <c r="AT454" i="6"/>
  <c r="CR454" i="6" s="1"/>
  <c r="AM454" i="6"/>
  <c r="CP454" i="6" s="1"/>
  <c r="AI454" i="6"/>
  <c r="AB454" i="6"/>
  <c r="R454" i="6"/>
  <c r="CG454" i="6" s="1"/>
  <c r="K454" i="6"/>
  <c r="O454" i="6" s="1"/>
  <c r="G454" i="6"/>
  <c r="CD454" i="6" s="1"/>
  <c r="CZ453" i="6"/>
  <c r="CX453" i="6"/>
  <c r="CV453" i="6"/>
  <c r="CU453" i="6"/>
  <c r="CS453" i="6"/>
  <c r="CQ453" i="6"/>
  <c r="CN453" i="6"/>
  <c r="CI453" i="6"/>
  <c r="CH453" i="6"/>
  <c r="CF453" i="6"/>
  <c r="CC453" i="6"/>
  <c r="BY453" i="6"/>
  <c r="BR453" i="6"/>
  <c r="CY453" i="6" s="1"/>
  <c r="BK453" i="6"/>
  <c r="BL453" i="6" s="1"/>
  <c r="BA453" i="6"/>
  <c r="AT453" i="6"/>
  <c r="CR453" i="6" s="1"/>
  <c r="AM453" i="6"/>
  <c r="AQ453" i="6" s="1"/>
  <c r="AI453" i="6"/>
  <c r="CO453" i="6" s="1"/>
  <c r="AB453" i="6"/>
  <c r="AC453" i="6" s="1"/>
  <c r="R453" i="6"/>
  <c r="V453" i="6" s="1"/>
  <c r="K453" i="6"/>
  <c r="G453" i="6"/>
  <c r="CD453" i="6" s="1"/>
  <c r="BX449" i="6"/>
  <c r="BU449" i="6"/>
  <c r="BQ449" i="6"/>
  <c r="BN449" i="6"/>
  <c r="BJ449" i="6"/>
  <c r="BG449" i="6"/>
  <c r="BC449" i="6"/>
  <c r="AZ449" i="6"/>
  <c r="AV449" i="6"/>
  <c r="AS449" i="6"/>
  <c r="AO449" i="6"/>
  <c r="AL449" i="6"/>
  <c r="AH449" i="6"/>
  <c r="AE449" i="6"/>
  <c r="AA449" i="6"/>
  <c r="X449" i="6"/>
  <c r="T449" i="6"/>
  <c r="Q449" i="6"/>
  <c r="M449" i="6"/>
  <c r="J449" i="6"/>
  <c r="F449" i="6"/>
  <c r="C449" i="6"/>
  <c r="BY448" i="6"/>
  <c r="DA448" i="6" s="1"/>
  <c r="BV448" i="6"/>
  <c r="CZ448" i="6" s="1"/>
  <c r="BR448" i="6"/>
  <c r="CY448" i="6" s="1"/>
  <c r="BO448" i="6"/>
  <c r="CX448" i="6" s="1"/>
  <c r="BK448" i="6"/>
  <c r="CW448" i="6" s="1"/>
  <c r="BH448" i="6"/>
  <c r="BD448" i="6"/>
  <c r="CU448" i="6" s="1"/>
  <c r="BA448" i="6"/>
  <c r="CT448" i="6" s="1"/>
  <c r="AW448" i="6"/>
  <c r="CS448" i="6" s="1"/>
  <c r="AT448" i="6"/>
  <c r="AP448" i="6"/>
  <c r="CQ448" i="6" s="1"/>
  <c r="AM448" i="6"/>
  <c r="CP448" i="6" s="1"/>
  <c r="AI448" i="6"/>
  <c r="CO448" i="6" s="1"/>
  <c r="AF448" i="6"/>
  <c r="CN448" i="6" s="1"/>
  <c r="AB448" i="6"/>
  <c r="CJ448" i="6" s="1"/>
  <c r="Y448" i="6"/>
  <c r="CI448" i="6" s="1"/>
  <c r="U448" i="6"/>
  <c r="CH448" i="6" s="1"/>
  <c r="R448" i="6"/>
  <c r="CG448" i="6" s="1"/>
  <c r="N448" i="6"/>
  <c r="CF448" i="6" s="1"/>
  <c r="K448" i="6"/>
  <c r="CE448" i="6" s="1"/>
  <c r="G448" i="6"/>
  <c r="CD448" i="6" s="1"/>
  <c r="D448" i="6"/>
  <c r="CC448" i="6" s="1"/>
  <c r="BY447" i="6"/>
  <c r="DA447" i="6" s="1"/>
  <c r="BV447" i="6"/>
  <c r="CZ447" i="6" s="1"/>
  <c r="BR447" i="6"/>
  <c r="CY447" i="6" s="1"/>
  <c r="BO447" i="6"/>
  <c r="CX447" i="6" s="1"/>
  <c r="BK447" i="6"/>
  <c r="CW447" i="6" s="1"/>
  <c r="BH447" i="6"/>
  <c r="CV447" i="6" s="1"/>
  <c r="BD447" i="6"/>
  <c r="CU447" i="6" s="1"/>
  <c r="BA447" i="6"/>
  <c r="CT447" i="6" s="1"/>
  <c r="AW447" i="6"/>
  <c r="CS447" i="6" s="1"/>
  <c r="AT447" i="6"/>
  <c r="CR447" i="6" s="1"/>
  <c r="AP447" i="6"/>
  <c r="CQ447" i="6" s="1"/>
  <c r="AM447" i="6"/>
  <c r="CP447" i="6" s="1"/>
  <c r="AI447" i="6"/>
  <c r="CO447" i="6" s="1"/>
  <c r="AF447" i="6"/>
  <c r="CN447" i="6" s="1"/>
  <c r="AB447" i="6"/>
  <c r="CJ447" i="6" s="1"/>
  <c r="Y447" i="6"/>
  <c r="U447" i="6"/>
  <c r="CH447" i="6" s="1"/>
  <c r="R447" i="6"/>
  <c r="CG447" i="6" s="1"/>
  <c r="N447" i="6"/>
  <c r="CF447" i="6" s="1"/>
  <c r="K447" i="6"/>
  <c r="G447" i="6"/>
  <c r="CD447" i="6" s="1"/>
  <c r="D447" i="6"/>
  <c r="CC447" i="6" s="1"/>
  <c r="BY446" i="6"/>
  <c r="DA446" i="6" s="1"/>
  <c r="BV446" i="6"/>
  <c r="BR446" i="6"/>
  <c r="CY446" i="6" s="1"/>
  <c r="BO446" i="6"/>
  <c r="CX446" i="6" s="1"/>
  <c r="BK446" i="6"/>
  <c r="CW446" i="6" s="1"/>
  <c r="BH446" i="6"/>
  <c r="CV446" i="6" s="1"/>
  <c r="BD446" i="6"/>
  <c r="CU446" i="6" s="1"/>
  <c r="BA446" i="6"/>
  <c r="CT446" i="6" s="1"/>
  <c r="AW446" i="6"/>
  <c r="CS446" i="6" s="1"/>
  <c r="AT446" i="6"/>
  <c r="AP446" i="6"/>
  <c r="CQ446" i="6" s="1"/>
  <c r="AM446" i="6"/>
  <c r="CP446" i="6" s="1"/>
  <c r="AI446" i="6"/>
  <c r="CO446" i="6" s="1"/>
  <c r="AF446" i="6"/>
  <c r="AB446" i="6"/>
  <c r="CJ446" i="6" s="1"/>
  <c r="Y446" i="6"/>
  <c r="CI446" i="6" s="1"/>
  <c r="U446" i="6"/>
  <c r="CH446" i="6" s="1"/>
  <c r="R446" i="6"/>
  <c r="CG446" i="6" s="1"/>
  <c r="N446" i="6"/>
  <c r="CF446" i="6" s="1"/>
  <c r="K446" i="6"/>
  <c r="CE446" i="6" s="1"/>
  <c r="G446" i="6"/>
  <c r="CD446" i="6" s="1"/>
  <c r="D446" i="6"/>
  <c r="CC446" i="6" s="1"/>
  <c r="BY445" i="6"/>
  <c r="DA445" i="6" s="1"/>
  <c r="BV445" i="6"/>
  <c r="CZ445" i="6" s="1"/>
  <c r="BR445" i="6"/>
  <c r="CY445" i="6" s="1"/>
  <c r="BO445" i="6"/>
  <c r="CX445" i="6" s="1"/>
  <c r="BK445" i="6"/>
  <c r="CW445" i="6" s="1"/>
  <c r="BH445" i="6"/>
  <c r="CV445" i="6" s="1"/>
  <c r="BD445" i="6"/>
  <c r="CU445" i="6" s="1"/>
  <c r="BA445" i="6"/>
  <c r="CT445" i="6" s="1"/>
  <c r="AW445" i="6"/>
  <c r="CS445" i="6" s="1"/>
  <c r="AT445" i="6"/>
  <c r="CR445" i="6" s="1"/>
  <c r="AP445" i="6"/>
  <c r="CQ445" i="6" s="1"/>
  <c r="AM445" i="6"/>
  <c r="CP445" i="6" s="1"/>
  <c r="AI445" i="6"/>
  <c r="CO445" i="6" s="1"/>
  <c r="AF445" i="6"/>
  <c r="CN445" i="6" s="1"/>
  <c r="AB445" i="6"/>
  <c r="CJ445" i="6" s="1"/>
  <c r="Y445" i="6"/>
  <c r="U445" i="6"/>
  <c r="CH445" i="6" s="1"/>
  <c r="R445" i="6"/>
  <c r="CG445" i="6" s="1"/>
  <c r="N445" i="6"/>
  <c r="CF445" i="6" s="1"/>
  <c r="K445" i="6"/>
  <c r="CE445" i="6" s="1"/>
  <c r="G445" i="6"/>
  <c r="CD445" i="6" s="1"/>
  <c r="D445" i="6"/>
  <c r="CC445" i="6" s="1"/>
  <c r="BY444" i="6"/>
  <c r="DA444" i="6" s="1"/>
  <c r="BV444" i="6"/>
  <c r="BZ444" i="6" s="1"/>
  <c r="BR444" i="6"/>
  <c r="CY444" i="6" s="1"/>
  <c r="BO444" i="6"/>
  <c r="CX444" i="6" s="1"/>
  <c r="BK444" i="6"/>
  <c r="CW444" i="6" s="1"/>
  <c r="BH444" i="6"/>
  <c r="CV444" i="6" s="1"/>
  <c r="BD444" i="6"/>
  <c r="CU444" i="6" s="1"/>
  <c r="BA444" i="6"/>
  <c r="CT444" i="6" s="1"/>
  <c r="AW444" i="6"/>
  <c r="CS444" i="6" s="1"/>
  <c r="AT444" i="6"/>
  <c r="AP444" i="6"/>
  <c r="CQ444" i="6" s="1"/>
  <c r="AM444" i="6"/>
  <c r="CP444" i="6" s="1"/>
  <c r="AI444" i="6"/>
  <c r="CO444" i="6" s="1"/>
  <c r="AF444" i="6"/>
  <c r="AB444" i="6"/>
  <c r="CJ444" i="6" s="1"/>
  <c r="Y444" i="6"/>
  <c r="CI444" i="6" s="1"/>
  <c r="U444" i="6"/>
  <c r="CH444" i="6" s="1"/>
  <c r="R444" i="6"/>
  <c r="CG444" i="6" s="1"/>
  <c r="N444" i="6"/>
  <c r="CF444" i="6" s="1"/>
  <c r="K444" i="6"/>
  <c r="CE444" i="6" s="1"/>
  <c r="G444" i="6"/>
  <c r="CD444" i="6" s="1"/>
  <c r="D444" i="6"/>
  <c r="CC444" i="6" s="1"/>
  <c r="BY443" i="6"/>
  <c r="DA443" i="6" s="1"/>
  <c r="BV443" i="6"/>
  <c r="CZ443" i="6" s="1"/>
  <c r="BR443" i="6"/>
  <c r="CY443" i="6" s="1"/>
  <c r="BO443" i="6"/>
  <c r="CX443" i="6" s="1"/>
  <c r="BK443" i="6"/>
  <c r="CW443" i="6" s="1"/>
  <c r="BH443" i="6"/>
  <c r="CV443" i="6" s="1"/>
  <c r="BD443" i="6"/>
  <c r="CU443" i="6" s="1"/>
  <c r="BA443" i="6"/>
  <c r="CT443" i="6" s="1"/>
  <c r="AW443" i="6"/>
  <c r="CS443" i="6" s="1"/>
  <c r="AT443" i="6"/>
  <c r="CR443" i="6" s="1"/>
  <c r="AP443" i="6"/>
  <c r="CQ443" i="6" s="1"/>
  <c r="AM443" i="6"/>
  <c r="CP443" i="6" s="1"/>
  <c r="AI443" i="6"/>
  <c r="CO443" i="6" s="1"/>
  <c r="AF443" i="6"/>
  <c r="CN443" i="6" s="1"/>
  <c r="AB443" i="6"/>
  <c r="CJ443" i="6" s="1"/>
  <c r="Y443" i="6"/>
  <c r="U443" i="6"/>
  <c r="CH443" i="6" s="1"/>
  <c r="R443" i="6"/>
  <c r="CG443" i="6" s="1"/>
  <c r="N443" i="6"/>
  <c r="CF443" i="6" s="1"/>
  <c r="K443" i="6"/>
  <c r="CE443" i="6" s="1"/>
  <c r="G443" i="6"/>
  <c r="CD443" i="6" s="1"/>
  <c r="D443" i="6"/>
  <c r="CC443" i="6" s="1"/>
  <c r="BY442" i="6"/>
  <c r="DA442" i="6" s="1"/>
  <c r="BV442" i="6"/>
  <c r="CZ442" i="6" s="1"/>
  <c r="BR442" i="6"/>
  <c r="CY442" i="6" s="1"/>
  <c r="BO442" i="6"/>
  <c r="CX442" i="6" s="1"/>
  <c r="BK442" i="6"/>
  <c r="CW442" i="6" s="1"/>
  <c r="BH442" i="6"/>
  <c r="CV442" i="6" s="1"/>
  <c r="BD442" i="6"/>
  <c r="CU442" i="6" s="1"/>
  <c r="BA442" i="6"/>
  <c r="CT442" i="6" s="1"/>
  <c r="AW442" i="6"/>
  <c r="CS442" i="6" s="1"/>
  <c r="AT442" i="6"/>
  <c r="CR442" i="6" s="1"/>
  <c r="AP442" i="6"/>
  <c r="CQ442" i="6" s="1"/>
  <c r="AM442" i="6"/>
  <c r="CP442" i="6" s="1"/>
  <c r="AI442" i="6"/>
  <c r="CO442" i="6" s="1"/>
  <c r="AF442" i="6"/>
  <c r="CN442" i="6" s="1"/>
  <c r="AB442" i="6"/>
  <c r="CJ442" i="6" s="1"/>
  <c r="Y442" i="6"/>
  <c r="CI442" i="6" s="1"/>
  <c r="U442" i="6"/>
  <c r="CH442" i="6" s="1"/>
  <c r="R442" i="6"/>
  <c r="CG442" i="6" s="1"/>
  <c r="N442" i="6"/>
  <c r="CF442" i="6" s="1"/>
  <c r="K442" i="6"/>
  <c r="CE442" i="6" s="1"/>
  <c r="G442" i="6"/>
  <c r="CD442" i="6" s="1"/>
  <c r="D442" i="6"/>
  <c r="CC442" i="6" s="1"/>
  <c r="BY441" i="6"/>
  <c r="DA441" i="6" s="1"/>
  <c r="BV441" i="6"/>
  <c r="CZ441" i="6" s="1"/>
  <c r="BR441" i="6"/>
  <c r="BO441" i="6"/>
  <c r="CX441" i="6" s="1"/>
  <c r="BK441" i="6"/>
  <c r="CW441" i="6" s="1"/>
  <c r="BH441" i="6"/>
  <c r="CV441" i="6" s="1"/>
  <c r="BD441" i="6"/>
  <c r="BA441" i="6"/>
  <c r="CT441" i="6" s="1"/>
  <c r="AW441" i="6"/>
  <c r="CS441" i="6" s="1"/>
  <c r="AT441" i="6"/>
  <c r="CR441" i="6" s="1"/>
  <c r="AP441" i="6"/>
  <c r="AM441" i="6"/>
  <c r="CP441" i="6" s="1"/>
  <c r="AI441" i="6"/>
  <c r="CO441" i="6" s="1"/>
  <c r="AF441" i="6"/>
  <c r="CN441" i="6" s="1"/>
  <c r="AB441" i="6"/>
  <c r="CJ441" i="6" s="1"/>
  <c r="Y441" i="6"/>
  <c r="U441" i="6"/>
  <c r="CH441" i="6" s="1"/>
  <c r="R441" i="6"/>
  <c r="CG441" i="6" s="1"/>
  <c r="N441" i="6"/>
  <c r="CF441" i="6" s="1"/>
  <c r="K441" i="6"/>
  <c r="G441" i="6"/>
  <c r="CD441" i="6" s="1"/>
  <c r="D441" i="6"/>
  <c r="CC441" i="6" s="1"/>
  <c r="BY440" i="6"/>
  <c r="BV440" i="6"/>
  <c r="BR440" i="6"/>
  <c r="CY440" i="6" s="1"/>
  <c r="BO440" i="6"/>
  <c r="BK440" i="6"/>
  <c r="BH440" i="6"/>
  <c r="BD440" i="6"/>
  <c r="CU440" i="6" s="1"/>
  <c r="BA440" i="6"/>
  <c r="AW440" i="6"/>
  <c r="AT440" i="6"/>
  <c r="CR440" i="6" s="1"/>
  <c r="AP440" i="6"/>
  <c r="CQ440" i="6" s="1"/>
  <c r="AM440" i="6"/>
  <c r="AI440" i="6"/>
  <c r="AF440" i="6"/>
  <c r="AB440" i="6"/>
  <c r="CJ440" i="6" s="1"/>
  <c r="Y440" i="6"/>
  <c r="CI440" i="6" s="1"/>
  <c r="U440" i="6"/>
  <c r="R440" i="6"/>
  <c r="N440" i="6"/>
  <c r="CF440" i="6" s="1"/>
  <c r="K440" i="6"/>
  <c r="CE440" i="6" s="1"/>
  <c r="G440" i="6"/>
  <c r="D440" i="6"/>
  <c r="BX436" i="6"/>
  <c r="BU436" i="6"/>
  <c r="BQ436" i="6"/>
  <c r="BN436" i="6"/>
  <c r="BJ436" i="6"/>
  <c r="BG436" i="6"/>
  <c r="BC436" i="6"/>
  <c r="AZ436" i="6"/>
  <c r="AV436" i="6"/>
  <c r="AS436" i="6"/>
  <c r="AO436" i="6"/>
  <c r="AL436" i="6"/>
  <c r="AH436" i="6"/>
  <c r="AE436" i="6"/>
  <c r="AA436" i="6"/>
  <c r="X436" i="6"/>
  <c r="T436" i="6"/>
  <c r="Q436" i="6"/>
  <c r="M436" i="6"/>
  <c r="J436" i="6"/>
  <c r="F436" i="6"/>
  <c r="C436" i="6"/>
  <c r="BY435" i="6"/>
  <c r="DA435" i="6" s="1"/>
  <c r="BV435" i="6"/>
  <c r="CZ435" i="6" s="1"/>
  <c r="BR435" i="6"/>
  <c r="CY435" i="6" s="1"/>
  <c r="BO435" i="6"/>
  <c r="CX435" i="6" s="1"/>
  <c r="BK435" i="6"/>
  <c r="CW435" i="6" s="1"/>
  <c r="BH435" i="6"/>
  <c r="CV435" i="6" s="1"/>
  <c r="BD435" i="6"/>
  <c r="CU435" i="6" s="1"/>
  <c r="BA435" i="6"/>
  <c r="CT435" i="6" s="1"/>
  <c r="AW435" i="6"/>
  <c r="CS435" i="6" s="1"/>
  <c r="AT435" i="6"/>
  <c r="AP435" i="6"/>
  <c r="CQ435" i="6" s="1"/>
  <c r="AM435" i="6"/>
  <c r="CP435" i="6" s="1"/>
  <c r="AI435" i="6"/>
  <c r="CO435" i="6" s="1"/>
  <c r="AF435" i="6"/>
  <c r="AB435" i="6"/>
  <c r="CJ435" i="6" s="1"/>
  <c r="Y435" i="6"/>
  <c r="CI435" i="6" s="1"/>
  <c r="U435" i="6"/>
  <c r="CH435" i="6" s="1"/>
  <c r="R435" i="6"/>
  <c r="CG435" i="6" s="1"/>
  <c r="N435" i="6"/>
  <c r="CF435" i="6" s="1"/>
  <c r="K435" i="6"/>
  <c r="CE435" i="6" s="1"/>
  <c r="G435" i="6"/>
  <c r="CD435" i="6" s="1"/>
  <c r="D435" i="6"/>
  <c r="CC435" i="6" s="1"/>
  <c r="BY434" i="6"/>
  <c r="DA434" i="6" s="1"/>
  <c r="BV434" i="6"/>
  <c r="CZ434" i="6" s="1"/>
  <c r="BR434" i="6"/>
  <c r="CY434" i="6" s="1"/>
  <c r="BO434" i="6"/>
  <c r="CX434" i="6" s="1"/>
  <c r="BK434" i="6"/>
  <c r="CW434" i="6" s="1"/>
  <c r="BH434" i="6"/>
  <c r="CV434" i="6" s="1"/>
  <c r="BD434" i="6"/>
  <c r="CU434" i="6" s="1"/>
  <c r="BA434" i="6"/>
  <c r="CT434" i="6" s="1"/>
  <c r="AW434" i="6"/>
  <c r="CS434" i="6" s="1"/>
  <c r="AT434" i="6"/>
  <c r="CR434" i="6" s="1"/>
  <c r="AP434" i="6"/>
  <c r="CQ434" i="6" s="1"/>
  <c r="AM434" i="6"/>
  <c r="CP434" i="6" s="1"/>
  <c r="AI434" i="6"/>
  <c r="CO434" i="6" s="1"/>
  <c r="AF434" i="6"/>
  <c r="CN434" i="6" s="1"/>
  <c r="AB434" i="6"/>
  <c r="CJ434" i="6" s="1"/>
  <c r="Y434" i="6"/>
  <c r="CI434" i="6" s="1"/>
  <c r="U434" i="6"/>
  <c r="CH434" i="6" s="1"/>
  <c r="R434" i="6"/>
  <c r="CG434" i="6" s="1"/>
  <c r="N434" i="6"/>
  <c r="CF434" i="6" s="1"/>
  <c r="K434" i="6"/>
  <c r="O434" i="6" s="1"/>
  <c r="G434" i="6"/>
  <c r="CD434" i="6" s="1"/>
  <c r="D434" i="6"/>
  <c r="CC434" i="6" s="1"/>
  <c r="BY433" i="6"/>
  <c r="DA433" i="6" s="1"/>
  <c r="BV433" i="6"/>
  <c r="CZ433" i="6" s="1"/>
  <c r="BR433" i="6"/>
  <c r="CY433" i="6" s="1"/>
  <c r="BO433" i="6"/>
  <c r="CX433" i="6" s="1"/>
  <c r="BK433" i="6"/>
  <c r="CW433" i="6" s="1"/>
  <c r="BH433" i="6"/>
  <c r="BL433" i="6" s="1"/>
  <c r="BD433" i="6"/>
  <c r="CU433" i="6" s="1"/>
  <c r="BA433" i="6"/>
  <c r="CT433" i="6" s="1"/>
  <c r="AW433" i="6"/>
  <c r="CS433" i="6" s="1"/>
  <c r="AT433" i="6"/>
  <c r="CR433" i="6" s="1"/>
  <c r="AP433" i="6"/>
  <c r="CQ433" i="6" s="1"/>
  <c r="AM433" i="6"/>
  <c r="CP433" i="6" s="1"/>
  <c r="AI433" i="6"/>
  <c r="CO433" i="6" s="1"/>
  <c r="AF433" i="6"/>
  <c r="AB433" i="6"/>
  <c r="CJ433" i="6" s="1"/>
  <c r="Y433" i="6"/>
  <c r="CI433" i="6" s="1"/>
  <c r="U433" i="6"/>
  <c r="CH433" i="6" s="1"/>
  <c r="R433" i="6"/>
  <c r="CG433" i="6" s="1"/>
  <c r="N433" i="6"/>
  <c r="CF433" i="6" s="1"/>
  <c r="K433" i="6"/>
  <c r="CE433" i="6" s="1"/>
  <c r="G433" i="6"/>
  <c r="CD433" i="6" s="1"/>
  <c r="D433" i="6"/>
  <c r="CC433" i="6" s="1"/>
  <c r="BY432" i="6"/>
  <c r="DA432" i="6" s="1"/>
  <c r="BV432" i="6"/>
  <c r="CZ432" i="6" s="1"/>
  <c r="BR432" i="6"/>
  <c r="CY432" i="6" s="1"/>
  <c r="BO432" i="6"/>
  <c r="CX432" i="6" s="1"/>
  <c r="BK432" i="6"/>
  <c r="CW432" i="6" s="1"/>
  <c r="BH432" i="6"/>
  <c r="CV432" i="6" s="1"/>
  <c r="BD432" i="6"/>
  <c r="CU432" i="6" s="1"/>
  <c r="BA432" i="6"/>
  <c r="CT432" i="6" s="1"/>
  <c r="AW432" i="6"/>
  <c r="CS432" i="6" s="1"/>
  <c r="AT432" i="6"/>
  <c r="CR432" i="6" s="1"/>
  <c r="AP432" i="6"/>
  <c r="CQ432" i="6" s="1"/>
  <c r="AM432" i="6"/>
  <c r="CP432" i="6" s="1"/>
  <c r="AI432" i="6"/>
  <c r="CO432" i="6" s="1"/>
  <c r="AF432" i="6"/>
  <c r="CN432" i="6" s="1"/>
  <c r="AB432" i="6"/>
  <c r="CJ432" i="6" s="1"/>
  <c r="Y432" i="6"/>
  <c r="U432" i="6"/>
  <c r="CH432" i="6" s="1"/>
  <c r="R432" i="6"/>
  <c r="CG432" i="6" s="1"/>
  <c r="N432" i="6"/>
  <c r="CF432" i="6" s="1"/>
  <c r="K432" i="6"/>
  <c r="CE432" i="6" s="1"/>
  <c r="G432" i="6"/>
  <c r="CD432" i="6" s="1"/>
  <c r="D432" i="6"/>
  <c r="CC432" i="6" s="1"/>
  <c r="BY431" i="6"/>
  <c r="DA431" i="6" s="1"/>
  <c r="BV431" i="6"/>
  <c r="CZ431" i="6" s="1"/>
  <c r="BR431" i="6"/>
  <c r="CY431" i="6" s="1"/>
  <c r="BO431" i="6"/>
  <c r="CX431" i="6" s="1"/>
  <c r="BK431" i="6"/>
  <c r="CW431" i="6" s="1"/>
  <c r="BH431" i="6"/>
  <c r="BD431" i="6"/>
  <c r="CU431" i="6" s="1"/>
  <c r="BA431" i="6"/>
  <c r="CT431" i="6" s="1"/>
  <c r="AW431" i="6"/>
  <c r="CS431" i="6" s="1"/>
  <c r="AT431" i="6"/>
  <c r="CR431" i="6" s="1"/>
  <c r="AP431" i="6"/>
  <c r="CQ431" i="6" s="1"/>
  <c r="AM431" i="6"/>
  <c r="CP431" i="6" s="1"/>
  <c r="AI431" i="6"/>
  <c r="CO431" i="6" s="1"/>
  <c r="AF431" i="6"/>
  <c r="CN431" i="6" s="1"/>
  <c r="AB431" i="6"/>
  <c r="CJ431" i="6" s="1"/>
  <c r="Y431" i="6"/>
  <c r="CI431" i="6" s="1"/>
  <c r="U431" i="6"/>
  <c r="CH431" i="6" s="1"/>
  <c r="R431" i="6"/>
  <c r="CG431" i="6" s="1"/>
  <c r="N431" i="6"/>
  <c r="CF431" i="6" s="1"/>
  <c r="K431" i="6"/>
  <c r="CE431" i="6" s="1"/>
  <c r="G431" i="6"/>
  <c r="CD431" i="6" s="1"/>
  <c r="D431" i="6"/>
  <c r="CC431" i="6" s="1"/>
  <c r="BY430" i="6"/>
  <c r="DA430" i="6" s="1"/>
  <c r="BV430" i="6"/>
  <c r="CZ430" i="6" s="1"/>
  <c r="BR430" i="6"/>
  <c r="CY430" i="6" s="1"/>
  <c r="BO430" i="6"/>
  <c r="CX430" i="6" s="1"/>
  <c r="BK430" i="6"/>
  <c r="CW430" i="6" s="1"/>
  <c r="BH430" i="6"/>
  <c r="CV430" i="6" s="1"/>
  <c r="BD430" i="6"/>
  <c r="CU430" i="6" s="1"/>
  <c r="BA430" i="6"/>
  <c r="CT430" i="6" s="1"/>
  <c r="AW430" i="6"/>
  <c r="CS430" i="6" s="1"/>
  <c r="AT430" i="6"/>
  <c r="CR430" i="6" s="1"/>
  <c r="AP430" i="6"/>
  <c r="CQ430" i="6" s="1"/>
  <c r="AM430" i="6"/>
  <c r="CP430" i="6" s="1"/>
  <c r="AI430" i="6"/>
  <c r="CO430" i="6" s="1"/>
  <c r="AF430" i="6"/>
  <c r="CN430" i="6" s="1"/>
  <c r="AB430" i="6"/>
  <c r="CJ430" i="6" s="1"/>
  <c r="Y430" i="6"/>
  <c r="U430" i="6"/>
  <c r="CH430" i="6" s="1"/>
  <c r="R430" i="6"/>
  <c r="CG430" i="6" s="1"/>
  <c r="N430" i="6"/>
  <c r="CF430" i="6" s="1"/>
  <c r="K430" i="6"/>
  <c r="G430" i="6"/>
  <c r="CD430" i="6" s="1"/>
  <c r="D430" i="6"/>
  <c r="CC430" i="6" s="1"/>
  <c r="BY429" i="6"/>
  <c r="DA429" i="6" s="1"/>
  <c r="BV429" i="6"/>
  <c r="CZ429" i="6" s="1"/>
  <c r="BR429" i="6"/>
  <c r="CY429" i="6" s="1"/>
  <c r="BO429" i="6"/>
  <c r="CX429" i="6" s="1"/>
  <c r="BK429" i="6"/>
  <c r="CW429" i="6" s="1"/>
  <c r="BH429" i="6"/>
  <c r="CV429" i="6" s="1"/>
  <c r="BD429" i="6"/>
  <c r="CU429" i="6" s="1"/>
  <c r="BA429" i="6"/>
  <c r="CT429" i="6" s="1"/>
  <c r="AW429" i="6"/>
  <c r="CS429" i="6" s="1"/>
  <c r="AT429" i="6"/>
  <c r="AP429" i="6"/>
  <c r="CQ429" i="6" s="1"/>
  <c r="AM429" i="6"/>
  <c r="CP429" i="6" s="1"/>
  <c r="AI429" i="6"/>
  <c r="CO429" i="6" s="1"/>
  <c r="AF429" i="6"/>
  <c r="CN429" i="6" s="1"/>
  <c r="AB429" i="6"/>
  <c r="CJ429" i="6" s="1"/>
  <c r="Y429" i="6"/>
  <c r="CI429" i="6" s="1"/>
  <c r="U429" i="6"/>
  <c r="CH429" i="6" s="1"/>
  <c r="R429" i="6"/>
  <c r="CG429" i="6" s="1"/>
  <c r="N429" i="6"/>
  <c r="CF429" i="6" s="1"/>
  <c r="K429" i="6"/>
  <c r="CE429" i="6" s="1"/>
  <c r="G429" i="6"/>
  <c r="CD429" i="6" s="1"/>
  <c r="D429" i="6"/>
  <c r="CC429" i="6" s="1"/>
  <c r="BY428" i="6"/>
  <c r="DA428" i="6" s="1"/>
  <c r="BV428" i="6"/>
  <c r="CZ428" i="6" s="1"/>
  <c r="BR428" i="6"/>
  <c r="BO428" i="6"/>
  <c r="CX428" i="6" s="1"/>
  <c r="BK428" i="6"/>
  <c r="CW428" i="6" s="1"/>
  <c r="BH428" i="6"/>
  <c r="CV428" i="6" s="1"/>
  <c r="BD428" i="6"/>
  <c r="BA428" i="6"/>
  <c r="CT428" i="6" s="1"/>
  <c r="AW428" i="6"/>
  <c r="CS428" i="6" s="1"/>
  <c r="AT428" i="6"/>
  <c r="CR428" i="6" s="1"/>
  <c r="AP428" i="6"/>
  <c r="AM428" i="6"/>
  <c r="CP428" i="6" s="1"/>
  <c r="AI428" i="6"/>
  <c r="CO428" i="6" s="1"/>
  <c r="AF428" i="6"/>
  <c r="CN428" i="6" s="1"/>
  <c r="AB428" i="6"/>
  <c r="CJ428" i="6" s="1"/>
  <c r="Y428" i="6"/>
  <c r="CI428" i="6" s="1"/>
  <c r="U428" i="6"/>
  <c r="CH428" i="6" s="1"/>
  <c r="R428" i="6"/>
  <c r="CG428" i="6" s="1"/>
  <c r="N428" i="6"/>
  <c r="CF428" i="6" s="1"/>
  <c r="K428" i="6"/>
  <c r="G428" i="6"/>
  <c r="CD428" i="6" s="1"/>
  <c r="D428" i="6"/>
  <c r="CC428" i="6" s="1"/>
  <c r="BY427" i="6"/>
  <c r="BV427" i="6"/>
  <c r="BR427" i="6"/>
  <c r="CY427" i="6" s="1"/>
  <c r="BO427" i="6"/>
  <c r="BK427" i="6"/>
  <c r="BH427" i="6"/>
  <c r="BD427" i="6"/>
  <c r="CU427" i="6" s="1"/>
  <c r="BA427" i="6"/>
  <c r="AW427" i="6"/>
  <c r="AT427" i="6"/>
  <c r="CR427" i="6" s="1"/>
  <c r="AP427" i="6"/>
  <c r="CQ427" i="6" s="1"/>
  <c r="AM427" i="6"/>
  <c r="AI427" i="6"/>
  <c r="AF427" i="6"/>
  <c r="AB427" i="6"/>
  <c r="CJ427" i="6" s="1"/>
  <c r="Y427" i="6"/>
  <c r="CI427" i="6" s="1"/>
  <c r="U427" i="6"/>
  <c r="R427" i="6"/>
  <c r="N427" i="6"/>
  <c r="CF427" i="6" s="1"/>
  <c r="K427" i="6"/>
  <c r="CE427" i="6" s="1"/>
  <c r="G427" i="6"/>
  <c r="D427" i="6"/>
  <c r="BX422" i="6"/>
  <c r="BU422" i="6"/>
  <c r="BQ422" i="6"/>
  <c r="BN422" i="6"/>
  <c r="BJ422" i="6"/>
  <c r="BG422" i="6"/>
  <c r="BC422" i="6"/>
  <c r="AZ422" i="6"/>
  <c r="AV422" i="6"/>
  <c r="AS422" i="6"/>
  <c r="AO422" i="6"/>
  <c r="AL422" i="6"/>
  <c r="AH422" i="6"/>
  <c r="AE422" i="6"/>
  <c r="AA422" i="6"/>
  <c r="X422" i="6"/>
  <c r="T422" i="6"/>
  <c r="Q422" i="6"/>
  <c r="M422" i="6"/>
  <c r="J422" i="6"/>
  <c r="F422" i="6"/>
  <c r="C422" i="6"/>
  <c r="BY421" i="6"/>
  <c r="DA421" i="6" s="1"/>
  <c r="BV421" i="6"/>
  <c r="BR421" i="6"/>
  <c r="CY421" i="6" s="1"/>
  <c r="BO421" i="6"/>
  <c r="CX421" i="6" s="1"/>
  <c r="BK421" i="6"/>
  <c r="CW421" i="6" s="1"/>
  <c r="BH421" i="6"/>
  <c r="BD421" i="6"/>
  <c r="CU421" i="6" s="1"/>
  <c r="BA421" i="6"/>
  <c r="CT421" i="6" s="1"/>
  <c r="AW421" i="6"/>
  <c r="CS421" i="6" s="1"/>
  <c r="AT421" i="6"/>
  <c r="AP421" i="6"/>
  <c r="CQ421" i="6" s="1"/>
  <c r="AM421" i="6"/>
  <c r="CP421" i="6" s="1"/>
  <c r="AI421" i="6"/>
  <c r="CO421" i="6" s="1"/>
  <c r="AF421" i="6"/>
  <c r="AB421" i="6"/>
  <c r="CJ421" i="6" s="1"/>
  <c r="Y421" i="6"/>
  <c r="CI421" i="6" s="1"/>
  <c r="U421" i="6"/>
  <c r="CH421" i="6" s="1"/>
  <c r="R421" i="6"/>
  <c r="CG421" i="6" s="1"/>
  <c r="N421" i="6"/>
  <c r="CF421" i="6" s="1"/>
  <c r="K421" i="6"/>
  <c r="CE421" i="6" s="1"/>
  <c r="G421" i="6"/>
  <c r="CD421" i="6" s="1"/>
  <c r="D421" i="6"/>
  <c r="CC421" i="6" s="1"/>
  <c r="BY420" i="6"/>
  <c r="DA420" i="6" s="1"/>
  <c r="BV420" i="6"/>
  <c r="CZ420" i="6" s="1"/>
  <c r="BR420" i="6"/>
  <c r="CY420" i="6" s="1"/>
  <c r="BO420" i="6"/>
  <c r="CX420" i="6" s="1"/>
  <c r="BK420" i="6"/>
  <c r="CW420" i="6" s="1"/>
  <c r="BH420" i="6"/>
  <c r="CV420" i="6" s="1"/>
  <c r="BD420" i="6"/>
  <c r="CU420" i="6" s="1"/>
  <c r="BA420" i="6"/>
  <c r="CT420" i="6" s="1"/>
  <c r="AW420" i="6"/>
  <c r="CS420" i="6" s="1"/>
  <c r="AT420" i="6"/>
  <c r="CR420" i="6" s="1"/>
  <c r="AP420" i="6"/>
  <c r="CQ420" i="6" s="1"/>
  <c r="AM420" i="6"/>
  <c r="CP420" i="6" s="1"/>
  <c r="AI420" i="6"/>
  <c r="CO420" i="6" s="1"/>
  <c r="AF420" i="6"/>
  <c r="CN420" i="6" s="1"/>
  <c r="AB420" i="6"/>
  <c r="CJ420" i="6" s="1"/>
  <c r="Y420" i="6"/>
  <c r="CI420" i="6" s="1"/>
  <c r="U420" i="6"/>
  <c r="CH420" i="6" s="1"/>
  <c r="R420" i="6"/>
  <c r="CG420" i="6" s="1"/>
  <c r="N420" i="6"/>
  <c r="CF420" i="6" s="1"/>
  <c r="K420" i="6"/>
  <c r="CE420" i="6" s="1"/>
  <c r="G420" i="6"/>
  <c r="CD420" i="6" s="1"/>
  <c r="D420" i="6"/>
  <c r="CC420" i="6" s="1"/>
  <c r="BY419" i="6"/>
  <c r="DA419" i="6" s="1"/>
  <c r="BV419" i="6"/>
  <c r="CZ419" i="6" s="1"/>
  <c r="BR419" i="6"/>
  <c r="CY419" i="6" s="1"/>
  <c r="BO419" i="6"/>
  <c r="CX419" i="6" s="1"/>
  <c r="BK419" i="6"/>
  <c r="CW419" i="6" s="1"/>
  <c r="BH419" i="6"/>
  <c r="BD419" i="6"/>
  <c r="CU419" i="6" s="1"/>
  <c r="BA419" i="6"/>
  <c r="CT419" i="6" s="1"/>
  <c r="AW419" i="6"/>
  <c r="CS419" i="6" s="1"/>
  <c r="AT419" i="6"/>
  <c r="AX419" i="6" s="1"/>
  <c r="AP419" i="6"/>
  <c r="CQ419" i="6" s="1"/>
  <c r="AM419" i="6"/>
  <c r="CP419" i="6" s="1"/>
  <c r="AI419" i="6"/>
  <c r="CO419" i="6" s="1"/>
  <c r="AF419" i="6"/>
  <c r="CN419" i="6" s="1"/>
  <c r="AB419" i="6"/>
  <c r="CJ419" i="6" s="1"/>
  <c r="Y419" i="6"/>
  <c r="CI419" i="6" s="1"/>
  <c r="U419" i="6"/>
  <c r="CH419" i="6" s="1"/>
  <c r="R419" i="6"/>
  <c r="CG419" i="6" s="1"/>
  <c r="N419" i="6"/>
  <c r="CF419" i="6" s="1"/>
  <c r="K419" i="6"/>
  <c r="CE419" i="6" s="1"/>
  <c r="G419" i="6"/>
  <c r="CD419" i="6" s="1"/>
  <c r="D419" i="6"/>
  <c r="CC419" i="6" s="1"/>
  <c r="BY418" i="6"/>
  <c r="DA418" i="6" s="1"/>
  <c r="BV418" i="6"/>
  <c r="CZ418" i="6" s="1"/>
  <c r="BR418" i="6"/>
  <c r="CY418" i="6" s="1"/>
  <c r="BO418" i="6"/>
  <c r="CX418" i="6" s="1"/>
  <c r="BK418" i="6"/>
  <c r="CW418" i="6" s="1"/>
  <c r="BH418" i="6"/>
  <c r="CV418" i="6" s="1"/>
  <c r="BD418" i="6"/>
  <c r="CU418" i="6" s="1"/>
  <c r="BA418" i="6"/>
  <c r="CT418" i="6" s="1"/>
  <c r="AW418" i="6"/>
  <c r="CS418" i="6" s="1"/>
  <c r="AT418" i="6"/>
  <c r="CR418" i="6" s="1"/>
  <c r="AP418" i="6"/>
  <c r="CQ418" i="6" s="1"/>
  <c r="AM418" i="6"/>
  <c r="CP418" i="6" s="1"/>
  <c r="AI418" i="6"/>
  <c r="CO418" i="6" s="1"/>
  <c r="AF418" i="6"/>
  <c r="CN418" i="6" s="1"/>
  <c r="AB418" i="6"/>
  <c r="CJ418" i="6" s="1"/>
  <c r="Y418" i="6"/>
  <c r="U418" i="6"/>
  <c r="CH418" i="6" s="1"/>
  <c r="R418" i="6"/>
  <c r="CG418" i="6" s="1"/>
  <c r="N418" i="6"/>
  <c r="CF418" i="6" s="1"/>
  <c r="K418" i="6"/>
  <c r="CE418" i="6" s="1"/>
  <c r="G418" i="6"/>
  <c r="CD418" i="6" s="1"/>
  <c r="D418" i="6"/>
  <c r="CC418" i="6" s="1"/>
  <c r="BY417" i="6"/>
  <c r="DA417" i="6" s="1"/>
  <c r="BV417" i="6"/>
  <c r="BR417" i="6"/>
  <c r="CY417" i="6" s="1"/>
  <c r="BO417" i="6"/>
  <c r="CX417" i="6" s="1"/>
  <c r="BK417" i="6"/>
  <c r="CW417" i="6" s="1"/>
  <c r="BH417" i="6"/>
  <c r="BD417" i="6"/>
  <c r="CU417" i="6" s="1"/>
  <c r="BA417" i="6"/>
  <c r="CT417" i="6" s="1"/>
  <c r="AW417" i="6"/>
  <c r="CS417" i="6" s="1"/>
  <c r="AT417" i="6"/>
  <c r="CR417" i="6" s="1"/>
  <c r="AP417" i="6"/>
  <c r="CQ417" i="6" s="1"/>
  <c r="AM417" i="6"/>
  <c r="CP417" i="6" s="1"/>
  <c r="AI417" i="6"/>
  <c r="CO417" i="6" s="1"/>
  <c r="AF417" i="6"/>
  <c r="AB417" i="6"/>
  <c r="CJ417" i="6" s="1"/>
  <c r="Y417" i="6"/>
  <c r="CI417" i="6" s="1"/>
  <c r="U417" i="6"/>
  <c r="CH417" i="6" s="1"/>
  <c r="R417" i="6"/>
  <c r="CG417" i="6" s="1"/>
  <c r="N417" i="6"/>
  <c r="CF417" i="6" s="1"/>
  <c r="K417" i="6"/>
  <c r="CE417" i="6" s="1"/>
  <c r="G417" i="6"/>
  <c r="CD417" i="6" s="1"/>
  <c r="D417" i="6"/>
  <c r="CC417" i="6" s="1"/>
  <c r="BY416" i="6"/>
  <c r="DA416" i="6" s="1"/>
  <c r="BV416" i="6"/>
  <c r="CZ416" i="6" s="1"/>
  <c r="BR416" i="6"/>
  <c r="CY416" i="6" s="1"/>
  <c r="BO416" i="6"/>
  <c r="CX416" i="6" s="1"/>
  <c r="BK416" i="6"/>
  <c r="CW416" i="6" s="1"/>
  <c r="BH416" i="6"/>
  <c r="CV416" i="6" s="1"/>
  <c r="BD416" i="6"/>
  <c r="CU416" i="6" s="1"/>
  <c r="BA416" i="6"/>
  <c r="CT416" i="6" s="1"/>
  <c r="AW416" i="6"/>
  <c r="CS416" i="6" s="1"/>
  <c r="AT416" i="6"/>
  <c r="CR416" i="6" s="1"/>
  <c r="AP416" i="6"/>
  <c r="CQ416" i="6" s="1"/>
  <c r="AM416" i="6"/>
  <c r="CP416" i="6" s="1"/>
  <c r="AI416" i="6"/>
  <c r="CO416" i="6" s="1"/>
  <c r="AF416" i="6"/>
  <c r="CN416" i="6" s="1"/>
  <c r="AB416" i="6"/>
  <c r="CJ416" i="6" s="1"/>
  <c r="Y416" i="6"/>
  <c r="CI416" i="6" s="1"/>
  <c r="U416" i="6"/>
  <c r="CH416" i="6" s="1"/>
  <c r="R416" i="6"/>
  <c r="CG416" i="6" s="1"/>
  <c r="N416" i="6"/>
  <c r="CF416" i="6" s="1"/>
  <c r="K416" i="6"/>
  <c r="G416" i="6"/>
  <c r="CD416" i="6" s="1"/>
  <c r="D416" i="6"/>
  <c r="CC416" i="6" s="1"/>
  <c r="BY415" i="6"/>
  <c r="DA415" i="6" s="1"/>
  <c r="BV415" i="6"/>
  <c r="CZ415" i="6" s="1"/>
  <c r="BR415" i="6"/>
  <c r="CY415" i="6" s="1"/>
  <c r="BO415" i="6"/>
  <c r="CX415" i="6" s="1"/>
  <c r="BK415" i="6"/>
  <c r="CW415" i="6" s="1"/>
  <c r="BH415" i="6"/>
  <c r="BD415" i="6"/>
  <c r="CU415" i="6" s="1"/>
  <c r="BA415" i="6"/>
  <c r="CT415" i="6" s="1"/>
  <c r="AW415" i="6"/>
  <c r="CS415" i="6" s="1"/>
  <c r="AT415" i="6"/>
  <c r="AP415" i="6"/>
  <c r="CQ415" i="6" s="1"/>
  <c r="AM415" i="6"/>
  <c r="CP415" i="6" s="1"/>
  <c r="AI415" i="6"/>
  <c r="CO415" i="6" s="1"/>
  <c r="AF415" i="6"/>
  <c r="CN415" i="6" s="1"/>
  <c r="AB415" i="6"/>
  <c r="CJ415" i="6" s="1"/>
  <c r="Y415" i="6"/>
  <c r="CI415" i="6" s="1"/>
  <c r="U415" i="6"/>
  <c r="CH415" i="6" s="1"/>
  <c r="R415" i="6"/>
  <c r="CG415" i="6" s="1"/>
  <c r="N415" i="6"/>
  <c r="CF415" i="6" s="1"/>
  <c r="K415" i="6"/>
  <c r="CE415" i="6" s="1"/>
  <c r="G415" i="6"/>
  <c r="CD415" i="6" s="1"/>
  <c r="D415" i="6"/>
  <c r="CC415" i="6" s="1"/>
  <c r="BY414" i="6"/>
  <c r="DA414" i="6" s="1"/>
  <c r="BV414" i="6"/>
  <c r="CZ414" i="6" s="1"/>
  <c r="BR414" i="6"/>
  <c r="BO414" i="6"/>
  <c r="CX414" i="6" s="1"/>
  <c r="BK414" i="6"/>
  <c r="CW414" i="6" s="1"/>
  <c r="BH414" i="6"/>
  <c r="CV414" i="6" s="1"/>
  <c r="BD414" i="6"/>
  <c r="BA414" i="6"/>
  <c r="CT414" i="6" s="1"/>
  <c r="AW414" i="6"/>
  <c r="CS414" i="6" s="1"/>
  <c r="AT414" i="6"/>
  <c r="CR414" i="6" s="1"/>
  <c r="AP414" i="6"/>
  <c r="AM414" i="6"/>
  <c r="CP414" i="6" s="1"/>
  <c r="AI414" i="6"/>
  <c r="CO414" i="6" s="1"/>
  <c r="AF414" i="6"/>
  <c r="CN414" i="6" s="1"/>
  <c r="AB414" i="6"/>
  <c r="CJ414" i="6" s="1"/>
  <c r="Y414" i="6"/>
  <c r="CI414" i="6" s="1"/>
  <c r="U414" i="6"/>
  <c r="CH414" i="6" s="1"/>
  <c r="R414" i="6"/>
  <c r="CG414" i="6" s="1"/>
  <c r="N414" i="6"/>
  <c r="CF414" i="6" s="1"/>
  <c r="K414" i="6"/>
  <c r="G414" i="6"/>
  <c r="CD414" i="6" s="1"/>
  <c r="D414" i="6"/>
  <c r="CC414" i="6" s="1"/>
  <c r="BY413" i="6"/>
  <c r="BV413" i="6"/>
  <c r="BR413" i="6"/>
  <c r="CY413" i="6" s="1"/>
  <c r="BO413" i="6"/>
  <c r="BK413" i="6"/>
  <c r="BH413" i="6"/>
  <c r="CV413" i="6" s="1"/>
  <c r="BD413" i="6"/>
  <c r="CU413" i="6" s="1"/>
  <c r="BA413" i="6"/>
  <c r="AW413" i="6"/>
  <c r="AT413" i="6"/>
  <c r="AP413" i="6"/>
  <c r="CQ413" i="6" s="1"/>
  <c r="AM413" i="6"/>
  <c r="AI413" i="6"/>
  <c r="AF413" i="6"/>
  <c r="AB413" i="6"/>
  <c r="CJ413" i="6" s="1"/>
  <c r="Y413" i="6"/>
  <c r="CI413" i="6" s="1"/>
  <c r="U413" i="6"/>
  <c r="R413" i="6"/>
  <c r="N413" i="6"/>
  <c r="CF413" i="6" s="1"/>
  <c r="K413" i="6"/>
  <c r="CE413" i="6" s="1"/>
  <c r="G413" i="6"/>
  <c r="D413" i="6"/>
  <c r="BX409" i="6"/>
  <c r="BU409" i="6"/>
  <c r="BQ409" i="6"/>
  <c r="BN409" i="6"/>
  <c r="BJ409" i="6"/>
  <c r="BG409" i="6"/>
  <c r="BC409" i="6"/>
  <c r="AZ409" i="6"/>
  <c r="AV409" i="6"/>
  <c r="AS409" i="6"/>
  <c r="AO409" i="6"/>
  <c r="AL409" i="6"/>
  <c r="AH409" i="6"/>
  <c r="AE409" i="6"/>
  <c r="AA409" i="6"/>
  <c r="X409" i="6"/>
  <c r="T409" i="6"/>
  <c r="Q409" i="6"/>
  <c r="M409" i="6"/>
  <c r="J409" i="6"/>
  <c r="F409" i="6"/>
  <c r="C409" i="6"/>
  <c r="BY408" i="6"/>
  <c r="DA408" i="6" s="1"/>
  <c r="BV408" i="6"/>
  <c r="BR408" i="6"/>
  <c r="CY408" i="6" s="1"/>
  <c r="BO408" i="6"/>
  <c r="CX408" i="6" s="1"/>
  <c r="BK408" i="6"/>
  <c r="CW408" i="6" s="1"/>
  <c r="BH408" i="6"/>
  <c r="CV408" i="6" s="1"/>
  <c r="BD408" i="6"/>
  <c r="CU408" i="6" s="1"/>
  <c r="BA408" i="6"/>
  <c r="CT408" i="6" s="1"/>
  <c r="AW408" i="6"/>
  <c r="CS408" i="6" s="1"/>
  <c r="AT408" i="6"/>
  <c r="CR408" i="6" s="1"/>
  <c r="AP408" i="6"/>
  <c r="CQ408" i="6" s="1"/>
  <c r="AM408" i="6"/>
  <c r="CP408" i="6" s="1"/>
  <c r="AI408" i="6"/>
  <c r="CO408" i="6" s="1"/>
  <c r="AF408" i="6"/>
  <c r="AB408" i="6"/>
  <c r="CJ408" i="6" s="1"/>
  <c r="Y408" i="6"/>
  <c r="CI408" i="6" s="1"/>
  <c r="U408" i="6"/>
  <c r="CH408" i="6" s="1"/>
  <c r="R408" i="6"/>
  <c r="CG408" i="6" s="1"/>
  <c r="N408" i="6"/>
  <c r="CF408" i="6" s="1"/>
  <c r="K408" i="6"/>
  <c r="CE408" i="6" s="1"/>
  <c r="G408" i="6"/>
  <c r="CD408" i="6" s="1"/>
  <c r="D408" i="6"/>
  <c r="CC408" i="6" s="1"/>
  <c r="BY407" i="6"/>
  <c r="DA407" i="6" s="1"/>
  <c r="BV407" i="6"/>
  <c r="CZ407" i="6" s="1"/>
  <c r="BR407" i="6"/>
  <c r="CY407" i="6" s="1"/>
  <c r="BO407" i="6"/>
  <c r="CX407" i="6" s="1"/>
  <c r="BK407" i="6"/>
  <c r="CW407" i="6" s="1"/>
  <c r="BH407" i="6"/>
  <c r="CV407" i="6" s="1"/>
  <c r="BD407" i="6"/>
  <c r="CU407" i="6" s="1"/>
  <c r="BA407" i="6"/>
  <c r="CT407" i="6" s="1"/>
  <c r="AW407" i="6"/>
  <c r="CS407" i="6" s="1"/>
  <c r="AT407" i="6"/>
  <c r="CR407" i="6" s="1"/>
  <c r="AP407" i="6"/>
  <c r="CQ407" i="6" s="1"/>
  <c r="AM407" i="6"/>
  <c r="CP407" i="6" s="1"/>
  <c r="AI407" i="6"/>
  <c r="CO407" i="6" s="1"/>
  <c r="AF407" i="6"/>
  <c r="CN407" i="6" s="1"/>
  <c r="AB407" i="6"/>
  <c r="CJ407" i="6" s="1"/>
  <c r="Y407" i="6"/>
  <c r="CI407" i="6" s="1"/>
  <c r="U407" i="6"/>
  <c r="CH407" i="6" s="1"/>
  <c r="R407" i="6"/>
  <c r="CG407" i="6" s="1"/>
  <c r="N407" i="6"/>
  <c r="CF407" i="6" s="1"/>
  <c r="K407" i="6"/>
  <c r="G407" i="6"/>
  <c r="CD407" i="6" s="1"/>
  <c r="D407" i="6"/>
  <c r="CC407" i="6" s="1"/>
  <c r="BY406" i="6"/>
  <c r="DA406" i="6" s="1"/>
  <c r="BV406" i="6"/>
  <c r="CZ406" i="6" s="1"/>
  <c r="BR406" i="6"/>
  <c r="CY406" i="6" s="1"/>
  <c r="BO406" i="6"/>
  <c r="CX406" i="6" s="1"/>
  <c r="BK406" i="6"/>
  <c r="CW406" i="6" s="1"/>
  <c r="BH406" i="6"/>
  <c r="BD406" i="6"/>
  <c r="CU406" i="6" s="1"/>
  <c r="BA406" i="6"/>
  <c r="CT406" i="6" s="1"/>
  <c r="AW406" i="6"/>
  <c r="CS406" i="6" s="1"/>
  <c r="AT406" i="6"/>
  <c r="AP406" i="6"/>
  <c r="CQ406" i="6" s="1"/>
  <c r="AM406" i="6"/>
  <c r="CP406" i="6" s="1"/>
  <c r="AI406" i="6"/>
  <c r="CO406" i="6" s="1"/>
  <c r="AF406" i="6"/>
  <c r="AB406" i="6"/>
  <c r="CJ406" i="6" s="1"/>
  <c r="Y406" i="6"/>
  <c r="CI406" i="6" s="1"/>
  <c r="U406" i="6"/>
  <c r="CH406" i="6" s="1"/>
  <c r="R406" i="6"/>
  <c r="CG406" i="6" s="1"/>
  <c r="N406" i="6"/>
  <c r="CF406" i="6" s="1"/>
  <c r="K406" i="6"/>
  <c r="CE406" i="6" s="1"/>
  <c r="G406" i="6"/>
  <c r="CD406" i="6" s="1"/>
  <c r="D406" i="6"/>
  <c r="CC406" i="6" s="1"/>
  <c r="BY405" i="6"/>
  <c r="DA405" i="6" s="1"/>
  <c r="BV405" i="6"/>
  <c r="CZ405" i="6" s="1"/>
  <c r="BR405" i="6"/>
  <c r="CY405" i="6" s="1"/>
  <c r="BO405" i="6"/>
  <c r="CX405" i="6" s="1"/>
  <c r="BK405" i="6"/>
  <c r="CW405" i="6" s="1"/>
  <c r="BH405" i="6"/>
  <c r="CV405" i="6" s="1"/>
  <c r="BD405" i="6"/>
  <c r="CU405" i="6" s="1"/>
  <c r="BA405" i="6"/>
  <c r="CT405" i="6" s="1"/>
  <c r="AW405" i="6"/>
  <c r="CS405" i="6" s="1"/>
  <c r="AT405" i="6"/>
  <c r="CR405" i="6" s="1"/>
  <c r="AP405" i="6"/>
  <c r="CQ405" i="6" s="1"/>
  <c r="AM405" i="6"/>
  <c r="CP405" i="6" s="1"/>
  <c r="AI405" i="6"/>
  <c r="CO405" i="6" s="1"/>
  <c r="AF405" i="6"/>
  <c r="CN405" i="6" s="1"/>
  <c r="AB405" i="6"/>
  <c r="CJ405" i="6" s="1"/>
  <c r="Y405" i="6"/>
  <c r="U405" i="6"/>
  <c r="CH405" i="6" s="1"/>
  <c r="R405" i="6"/>
  <c r="CG405" i="6" s="1"/>
  <c r="N405" i="6"/>
  <c r="CF405" i="6" s="1"/>
  <c r="K405" i="6"/>
  <c r="CE405" i="6" s="1"/>
  <c r="G405" i="6"/>
  <c r="CD405" i="6" s="1"/>
  <c r="D405" i="6"/>
  <c r="CC405" i="6" s="1"/>
  <c r="BY404" i="6"/>
  <c r="DA404" i="6" s="1"/>
  <c r="BV404" i="6"/>
  <c r="BR404" i="6"/>
  <c r="CY404" i="6" s="1"/>
  <c r="BO404" i="6"/>
  <c r="CX404" i="6" s="1"/>
  <c r="BK404" i="6"/>
  <c r="CW404" i="6" s="1"/>
  <c r="BH404" i="6"/>
  <c r="BD404" i="6"/>
  <c r="CU404" i="6" s="1"/>
  <c r="BA404" i="6"/>
  <c r="CT404" i="6" s="1"/>
  <c r="AW404" i="6"/>
  <c r="CS404" i="6" s="1"/>
  <c r="AT404" i="6"/>
  <c r="CR404" i="6" s="1"/>
  <c r="AP404" i="6"/>
  <c r="CQ404" i="6" s="1"/>
  <c r="AM404" i="6"/>
  <c r="CP404" i="6" s="1"/>
  <c r="AI404" i="6"/>
  <c r="CO404" i="6" s="1"/>
  <c r="AF404" i="6"/>
  <c r="CN404" i="6" s="1"/>
  <c r="AB404" i="6"/>
  <c r="CJ404" i="6" s="1"/>
  <c r="Y404" i="6"/>
  <c r="CI404" i="6" s="1"/>
  <c r="U404" i="6"/>
  <c r="CH404" i="6" s="1"/>
  <c r="R404" i="6"/>
  <c r="CG404" i="6" s="1"/>
  <c r="N404" i="6"/>
  <c r="CF404" i="6" s="1"/>
  <c r="K404" i="6"/>
  <c r="CE404" i="6" s="1"/>
  <c r="G404" i="6"/>
  <c r="CD404" i="6" s="1"/>
  <c r="D404" i="6"/>
  <c r="CC404" i="6" s="1"/>
  <c r="BY403" i="6"/>
  <c r="DA403" i="6" s="1"/>
  <c r="BV403" i="6"/>
  <c r="CZ403" i="6" s="1"/>
  <c r="BR403" i="6"/>
  <c r="CY403" i="6" s="1"/>
  <c r="BO403" i="6"/>
  <c r="CX403" i="6" s="1"/>
  <c r="BK403" i="6"/>
  <c r="CW403" i="6" s="1"/>
  <c r="BH403" i="6"/>
  <c r="CV403" i="6" s="1"/>
  <c r="BD403" i="6"/>
  <c r="CU403" i="6" s="1"/>
  <c r="BA403" i="6"/>
  <c r="CT403" i="6" s="1"/>
  <c r="AW403" i="6"/>
  <c r="CS403" i="6" s="1"/>
  <c r="AT403" i="6"/>
  <c r="CR403" i="6" s="1"/>
  <c r="AP403" i="6"/>
  <c r="CQ403" i="6" s="1"/>
  <c r="AM403" i="6"/>
  <c r="CP403" i="6" s="1"/>
  <c r="AI403" i="6"/>
  <c r="CO403" i="6" s="1"/>
  <c r="AF403" i="6"/>
  <c r="CN403" i="6" s="1"/>
  <c r="AB403" i="6"/>
  <c r="CJ403" i="6" s="1"/>
  <c r="Y403" i="6"/>
  <c r="U403" i="6"/>
  <c r="CH403" i="6" s="1"/>
  <c r="R403" i="6"/>
  <c r="CG403" i="6" s="1"/>
  <c r="N403" i="6"/>
  <c r="CF403" i="6" s="1"/>
  <c r="K403" i="6"/>
  <c r="G403" i="6"/>
  <c r="CD403" i="6" s="1"/>
  <c r="D403" i="6"/>
  <c r="CC403" i="6" s="1"/>
  <c r="BY402" i="6"/>
  <c r="DA402" i="6" s="1"/>
  <c r="BV402" i="6"/>
  <c r="BR402" i="6"/>
  <c r="CY402" i="6" s="1"/>
  <c r="BO402" i="6"/>
  <c r="CX402" i="6" s="1"/>
  <c r="BK402" i="6"/>
  <c r="CW402" i="6" s="1"/>
  <c r="BH402" i="6"/>
  <c r="CV402" i="6" s="1"/>
  <c r="BD402" i="6"/>
  <c r="CU402" i="6" s="1"/>
  <c r="BA402" i="6"/>
  <c r="CT402" i="6" s="1"/>
  <c r="AW402" i="6"/>
  <c r="CS402" i="6" s="1"/>
  <c r="AT402" i="6"/>
  <c r="AP402" i="6"/>
  <c r="CQ402" i="6" s="1"/>
  <c r="AM402" i="6"/>
  <c r="CP402" i="6" s="1"/>
  <c r="AI402" i="6"/>
  <c r="CO402" i="6" s="1"/>
  <c r="AF402" i="6"/>
  <c r="AB402" i="6"/>
  <c r="CJ402" i="6" s="1"/>
  <c r="Y402" i="6"/>
  <c r="CI402" i="6" s="1"/>
  <c r="U402" i="6"/>
  <c r="CH402" i="6" s="1"/>
  <c r="R402" i="6"/>
  <c r="CG402" i="6" s="1"/>
  <c r="N402" i="6"/>
  <c r="CF402" i="6" s="1"/>
  <c r="K402" i="6"/>
  <c r="CE402" i="6" s="1"/>
  <c r="G402" i="6"/>
  <c r="CD402" i="6" s="1"/>
  <c r="D402" i="6"/>
  <c r="CC402" i="6" s="1"/>
  <c r="BY401" i="6"/>
  <c r="DA401" i="6" s="1"/>
  <c r="BV401" i="6"/>
  <c r="CZ401" i="6" s="1"/>
  <c r="BR401" i="6"/>
  <c r="BO401" i="6"/>
  <c r="CX401" i="6" s="1"/>
  <c r="BK401" i="6"/>
  <c r="CW401" i="6" s="1"/>
  <c r="BH401" i="6"/>
  <c r="CV401" i="6" s="1"/>
  <c r="BD401" i="6"/>
  <c r="BA401" i="6"/>
  <c r="CT401" i="6" s="1"/>
  <c r="AW401" i="6"/>
  <c r="CS401" i="6" s="1"/>
  <c r="AT401" i="6"/>
  <c r="CR401" i="6" s="1"/>
  <c r="AP401" i="6"/>
  <c r="AM401" i="6"/>
  <c r="CP401" i="6" s="1"/>
  <c r="AI401" i="6"/>
  <c r="CO401" i="6" s="1"/>
  <c r="AF401" i="6"/>
  <c r="CN401" i="6" s="1"/>
  <c r="AB401" i="6"/>
  <c r="CJ401" i="6" s="1"/>
  <c r="Y401" i="6"/>
  <c r="CI401" i="6" s="1"/>
  <c r="U401" i="6"/>
  <c r="CH401" i="6" s="1"/>
  <c r="R401" i="6"/>
  <c r="CG401" i="6" s="1"/>
  <c r="N401" i="6"/>
  <c r="CF401" i="6" s="1"/>
  <c r="K401" i="6"/>
  <c r="G401" i="6"/>
  <c r="CD401" i="6" s="1"/>
  <c r="D401" i="6"/>
  <c r="CC401" i="6" s="1"/>
  <c r="BY400" i="6"/>
  <c r="BV400" i="6"/>
  <c r="BR400" i="6"/>
  <c r="CY400" i="6" s="1"/>
  <c r="BO400" i="6"/>
  <c r="BK400" i="6"/>
  <c r="BH400" i="6"/>
  <c r="BD400" i="6"/>
  <c r="CU400" i="6" s="1"/>
  <c r="BA400" i="6"/>
  <c r="AW400" i="6"/>
  <c r="AT400" i="6"/>
  <c r="CR400" i="6" s="1"/>
  <c r="AP400" i="6"/>
  <c r="CQ400" i="6" s="1"/>
  <c r="AM400" i="6"/>
  <c r="AI400" i="6"/>
  <c r="AF400" i="6"/>
  <c r="AB400" i="6"/>
  <c r="CJ400" i="6" s="1"/>
  <c r="Y400" i="6"/>
  <c r="CI400" i="6" s="1"/>
  <c r="U400" i="6"/>
  <c r="R400" i="6"/>
  <c r="N400" i="6"/>
  <c r="CF400" i="6" s="1"/>
  <c r="K400" i="6"/>
  <c r="CE400" i="6" s="1"/>
  <c r="G400" i="6"/>
  <c r="D400" i="6"/>
  <c r="BX396" i="6"/>
  <c r="BU396" i="6"/>
  <c r="BQ396" i="6"/>
  <c r="BN396" i="6"/>
  <c r="BJ396" i="6"/>
  <c r="BG396" i="6"/>
  <c r="BC396" i="6"/>
  <c r="AZ396" i="6"/>
  <c r="AV396" i="6"/>
  <c r="AS396" i="6"/>
  <c r="AO396" i="6"/>
  <c r="AL396" i="6"/>
  <c r="AH396" i="6"/>
  <c r="AE396" i="6"/>
  <c r="AA396" i="6"/>
  <c r="X396" i="6"/>
  <c r="T396" i="6"/>
  <c r="Q396" i="6"/>
  <c r="M396" i="6"/>
  <c r="J396" i="6"/>
  <c r="F396" i="6"/>
  <c r="C396" i="6"/>
  <c r="BY395" i="6"/>
  <c r="DA395" i="6" s="1"/>
  <c r="BV395" i="6"/>
  <c r="BR395" i="6"/>
  <c r="CY395" i="6" s="1"/>
  <c r="BO395" i="6"/>
  <c r="CX395" i="6" s="1"/>
  <c r="BK395" i="6"/>
  <c r="CW395" i="6" s="1"/>
  <c r="BH395" i="6"/>
  <c r="BD395" i="6"/>
  <c r="CU395" i="6" s="1"/>
  <c r="BA395" i="6"/>
  <c r="CT395" i="6" s="1"/>
  <c r="AW395" i="6"/>
  <c r="CS395" i="6" s="1"/>
  <c r="AT395" i="6"/>
  <c r="CR395" i="6" s="1"/>
  <c r="AP395" i="6"/>
  <c r="CQ395" i="6" s="1"/>
  <c r="AM395" i="6"/>
  <c r="CP395" i="6" s="1"/>
  <c r="AI395" i="6"/>
  <c r="CO395" i="6" s="1"/>
  <c r="AF395" i="6"/>
  <c r="AB395" i="6"/>
  <c r="CJ395" i="6" s="1"/>
  <c r="Y395" i="6"/>
  <c r="CI395" i="6" s="1"/>
  <c r="U395" i="6"/>
  <c r="CH395" i="6" s="1"/>
  <c r="R395" i="6"/>
  <c r="CG395" i="6" s="1"/>
  <c r="N395" i="6"/>
  <c r="CF395" i="6" s="1"/>
  <c r="K395" i="6"/>
  <c r="CE395" i="6" s="1"/>
  <c r="G395" i="6"/>
  <c r="CD395" i="6" s="1"/>
  <c r="D395" i="6"/>
  <c r="CC395" i="6" s="1"/>
  <c r="BY394" i="6"/>
  <c r="DA394" i="6" s="1"/>
  <c r="BV394" i="6"/>
  <c r="CZ394" i="6" s="1"/>
  <c r="BR394" i="6"/>
  <c r="CY394" i="6" s="1"/>
  <c r="BO394" i="6"/>
  <c r="CX394" i="6" s="1"/>
  <c r="BK394" i="6"/>
  <c r="CW394" i="6" s="1"/>
  <c r="BH394" i="6"/>
  <c r="CV394" i="6" s="1"/>
  <c r="BD394" i="6"/>
  <c r="CU394" i="6" s="1"/>
  <c r="BA394" i="6"/>
  <c r="CT394" i="6" s="1"/>
  <c r="AW394" i="6"/>
  <c r="CS394" i="6" s="1"/>
  <c r="AT394" i="6"/>
  <c r="CR394" i="6" s="1"/>
  <c r="AP394" i="6"/>
  <c r="CQ394" i="6" s="1"/>
  <c r="AM394" i="6"/>
  <c r="CP394" i="6" s="1"/>
  <c r="AI394" i="6"/>
  <c r="CO394" i="6" s="1"/>
  <c r="AF394" i="6"/>
  <c r="CN394" i="6" s="1"/>
  <c r="AB394" i="6"/>
  <c r="CJ394" i="6" s="1"/>
  <c r="Y394" i="6"/>
  <c r="CI394" i="6" s="1"/>
  <c r="U394" i="6"/>
  <c r="CH394" i="6" s="1"/>
  <c r="R394" i="6"/>
  <c r="CG394" i="6" s="1"/>
  <c r="N394" i="6"/>
  <c r="CF394" i="6" s="1"/>
  <c r="K394" i="6"/>
  <c r="G394" i="6"/>
  <c r="CD394" i="6" s="1"/>
  <c r="D394" i="6"/>
  <c r="CC394" i="6" s="1"/>
  <c r="BY393" i="6"/>
  <c r="DA393" i="6" s="1"/>
  <c r="BV393" i="6"/>
  <c r="CZ393" i="6" s="1"/>
  <c r="BR393" i="6"/>
  <c r="CY393" i="6" s="1"/>
  <c r="BO393" i="6"/>
  <c r="CX393" i="6" s="1"/>
  <c r="BK393" i="6"/>
  <c r="CW393" i="6" s="1"/>
  <c r="BH393" i="6"/>
  <c r="BD393" i="6"/>
  <c r="CU393" i="6" s="1"/>
  <c r="BA393" i="6"/>
  <c r="CT393" i="6" s="1"/>
  <c r="AW393" i="6"/>
  <c r="CS393" i="6" s="1"/>
  <c r="AT393" i="6"/>
  <c r="AP393" i="6"/>
  <c r="CQ393" i="6" s="1"/>
  <c r="AM393" i="6"/>
  <c r="CP393" i="6" s="1"/>
  <c r="AI393" i="6"/>
  <c r="CO393" i="6" s="1"/>
  <c r="AF393" i="6"/>
  <c r="CN393" i="6" s="1"/>
  <c r="AB393" i="6"/>
  <c r="CJ393" i="6" s="1"/>
  <c r="Y393" i="6"/>
  <c r="CI393" i="6" s="1"/>
  <c r="U393" i="6"/>
  <c r="CH393" i="6" s="1"/>
  <c r="R393" i="6"/>
  <c r="CG393" i="6" s="1"/>
  <c r="N393" i="6"/>
  <c r="CF393" i="6" s="1"/>
  <c r="K393" i="6"/>
  <c r="CE393" i="6" s="1"/>
  <c r="G393" i="6"/>
  <c r="CD393" i="6" s="1"/>
  <c r="D393" i="6"/>
  <c r="CC393" i="6" s="1"/>
  <c r="BY392" i="6"/>
  <c r="DA392" i="6" s="1"/>
  <c r="BV392" i="6"/>
  <c r="CZ392" i="6" s="1"/>
  <c r="BR392" i="6"/>
  <c r="CY392" i="6" s="1"/>
  <c r="BO392" i="6"/>
  <c r="CX392" i="6" s="1"/>
  <c r="BK392" i="6"/>
  <c r="CW392" i="6" s="1"/>
  <c r="BH392" i="6"/>
  <c r="CV392" i="6" s="1"/>
  <c r="BD392" i="6"/>
  <c r="CU392" i="6" s="1"/>
  <c r="BA392" i="6"/>
  <c r="CT392" i="6" s="1"/>
  <c r="AW392" i="6"/>
  <c r="CS392" i="6" s="1"/>
  <c r="AT392" i="6"/>
  <c r="CR392" i="6" s="1"/>
  <c r="AP392" i="6"/>
  <c r="CQ392" i="6" s="1"/>
  <c r="AM392" i="6"/>
  <c r="CP392" i="6" s="1"/>
  <c r="AI392" i="6"/>
  <c r="CO392" i="6" s="1"/>
  <c r="AF392" i="6"/>
  <c r="CN392" i="6" s="1"/>
  <c r="AB392" i="6"/>
  <c r="CJ392" i="6" s="1"/>
  <c r="Y392" i="6"/>
  <c r="U392" i="6"/>
  <c r="CH392" i="6" s="1"/>
  <c r="R392" i="6"/>
  <c r="CG392" i="6" s="1"/>
  <c r="N392" i="6"/>
  <c r="CF392" i="6" s="1"/>
  <c r="K392" i="6"/>
  <c r="G392" i="6"/>
  <c r="CD392" i="6" s="1"/>
  <c r="D392" i="6"/>
  <c r="CC392" i="6" s="1"/>
  <c r="BY391" i="6"/>
  <c r="DA391" i="6" s="1"/>
  <c r="BV391" i="6"/>
  <c r="BR391" i="6"/>
  <c r="CY391" i="6" s="1"/>
  <c r="BO391" i="6"/>
  <c r="CX391" i="6" s="1"/>
  <c r="BK391" i="6"/>
  <c r="CW391" i="6" s="1"/>
  <c r="BH391" i="6"/>
  <c r="CV391" i="6" s="1"/>
  <c r="BD391" i="6"/>
  <c r="CU391" i="6" s="1"/>
  <c r="BA391" i="6"/>
  <c r="CT391" i="6" s="1"/>
  <c r="AW391" i="6"/>
  <c r="CS391" i="6" s="1"/>
  <c r="AT391" i="6"/>
  <c r="AP391" i="6"/>
  <c r="CQ391" i="6" s="1"/>
  <c r="AM391" i="6"/>
  <c r="CP391" i="6" s="1"/>
  <c r="AI391" i="6"/>
  <c r="CO391" i="6" s="1"/>
  <c r="AF391" i="6"/>
  <c r="AB391" i="6"/>
  <c r="CJ391" i="6" s="1"/>
  <c r="Y391" i="6"/>
  <c r="CI391" i="6" s="1"/>
  <c r="U391" i="6"/>
  <c r="CH391" i="6" s="1"/>
  <c r="R391" i="6"/>
  <c r="CG391" i="6" s="1"/>
  <c r="N391" i="6"/>
  <c r="CF391" i="6" s="1"/>
  <c r="K391" i="6"/>
  <c r="CE391" i="6" s="1"/>
  <c r="G391" i="6"/>
  <c r="CD391" i="6" s="1"/>
  <c r="D391" i="6"/>
  <c r="CC391" i="6" s="1"/>
  <c r="BY390" i="6"/>
  <c r="DA390" i="6" s="1"/>
  <c r="BV390" i="6"/>
  <c r="CZ390" i="6" s="1"/>
  <c r="BR390" i="6"/>
  <c r="CY390" i="6" s="1"/>
  <c r="BO390" i="6"/>
  <c r="CX390" i="6" s="1"/>
  <c r="BK390" i="6"/>
  <c r="CW390" i="6" s="1"/>
  <c r="BH390" i="6"/>
  <c r="CV390" i="6" s="1"/>
  <c r="BD390" i="6"/>
  <c r="CU390" i="6" s="1"/>
  <c r="BA390" i="6"/>
  <c r="CT390" i="6" s="1"/>
  <c r="AW390" i="6"/>
  <c r="CS390" i="6" s="1"/>
  <c r="AT390" i="6"/>
  <c r="CR390" i="6" s="1"/>
  <c r="AP390" i="6"/>
  <c r="CQ390" i="6" s="1"/>
  <c r="AM390" i="6"/>
  <c r="CP390" i="6" s="1"/>
  <c r="AI390" i="6"/>
  <c r="CO390" i="6" s="1"/>
  <c r="AF390" i="6"/>
  <c r="CN390" i="6" s="1"/>
  <c r="AB390" i="6"/>
  <c r="CJ390" i="6" s="1"/>
  <c r="Y390" i="6"/>
  <c r="U390" i="6"/>
  <c r="CH390" i="6" s="1"/>
  <c r="R390" i="6"/>
  <c r="CG390" i="6" s="1"/>
  <c r="N390" i="6"/>
  <c r="CF390" i="6" s="1"/>
  <c r="K390" i="6"/>
  <c r="G390" i="6"/>
  <c r="CD390" i="6" s="1"/>
  <c r="D390" i="6"/>
  <c r="CC390" i="6" s="1"/>
  <c r="BY389" i="6"/>
  <c r="DA389" i="6" s="1"/>
  <c r="BV389" i="6"/>
  <c r="BR389" i="6"/>
  <c r="CY389" i="6" s="1"/>
  <c r="BO389" i="6"/>
  <c r="CX389" i="6" s="1"/>
  <c r="BK389" i="6"/>
  <c r="CW389" i="6" s="1"/>
  <c r="BH389" i="6"/>
  <c r="BD389" i="6"/>
  <c r="CU389" i="6" s="1"/>
  <c r="BA389" i="6"/>
  <c r="CT389" i="6" s="1"/>
  <c r="AW389" i="6"/>
  <c r="CS389" i="6" s="1"/>
  <c r="AT389" i="6"/>
  <c r="CR389" i="6" s="1"/>
  <c r="AP389" i="6"/>
  <c r="CQ389" i="6" s="1"/>
  <c r="AM389" i="6"/>
  <c r="CP389" i="6" s="1"/>
  <c r="AI389" i="6"/>
  <c r="CO389" i="6" s="1"/>
  <c r="AF389" i="6"/>
  <c r="AB389" i="6"/>
  <c r="CJ389" i="6" s="1"/>
  <c r="Y389" i="6"/>
  <c r="CI389" i="6" s="1"/>
  <c r="U389" i="6"/>
  <c r="CH389" i="6" s="1"/>
  <c r="R389" i="6"/>
  <c r="CG389" i="6" s="1"/>
  <c r="N389" i="6"/>
  <c r="CF389" i="6" s="1"/>
  <c r="K389" i="6"/>
  <c r="CE389" i="6" s="1"/>
  <c r="G389" i="6"/>
  <c r="CD389" i="6" s="1"/>
  <c r="D389" i="6"/>
  <c r="CC389" i="6" s="1"/>
  <c r="BY388" i="6"/>
  <c r="DA388" i="6" s="1"/>
  <c r="BV388" i="6"/>
  <c r="CZ388" i="6" s="1"/>
  <c r="BR388" i="6"/>
  <c r="BO388" i="6"/>
  <c r="CX388" i="6" s="1"/>
  <c r="BK388" i="6"/>
  <c r="CW388" i="6" s="1"/>
  <c r="BH388" i="6"/>
  <c r="CV388" i="6" s="1"/>
  <c r="BD388" i="6"/>
  <c r="BA388" i="6"/>
  <c r="CT388" i="6" s="1"/>
  <c r="AW388" i="6"/>
  <c r="CS388" i="6" s="1"/>
  <c r="AT388" i="6"/>
  <c r="CR388" i="6" s="1"/>
  <c r="AP388" i="6"/>
  <c r="AM388" i="6"/>
  <c r="CP388" i="6" s="1"/>
  <c r="AI388" i="6"/>
  <c r="CO388" i="6" s="1"/>
  <c r="AF388" i="6"/>
  <c r="CN388" i="6" s="1"/>
  <c r="AB388" i="6"/>
  <c r="CJ388" i="6" s="1"/>
  <c r="Y388" i="6"/>
  <c r="U388" i="6"/>
  <c r="CH388" i="6" s="1"/>
  <c r="R388" i="6"/>
  <c r="CG388" i="6" s="1"/>
  <c r="N388" i="6"/>
  <c r="CF388" i="6" s="1"/>
  <c r="K388" i="6"/>
  <c r="G388" i="6"/>
  <c r="CD388" i="6" s="1"/>
  <c r="D388" i="6"/>
  <c r="CC388" i="6" s="1"/>
  <c r="BY387" i="6"/>
  <c r="BV387" i="6"/>
  <c r="CZ387" i="6" s="1"/>
  <c r="BR387" i="6"/>
  <c r="CY387" i="6" s="1"/>
  <c r="BO387" i="6"/>
  <c r="BK387" i="6"/>
  <c r="BH387" i="6"/>
  <c r="BD387" i="6"/>
  <c r="CU387" i="6" s="1"/>
  <c r="BA387" i="6"/>
  <c r="AW387" i="6"/>
  <c r="AT387" i="6"/>
  <c r="CR387" i="6" s="1"/>
  <c r="AP387" i="6"/>
  <c r="CQ387" i="6" s="1"/>
  <c r="AM387" i="6"/>
  <c r="AI387" i="6"/>
  <c r="AF387" i="6"/>
  <c r="CN387" i="6" s="1"/>
  <c r="AB387" i="6"/>
  <c r="CJ387" i="6" s="1"/>
  <c r="Y387" i="6"/>
  <c r="CI387" i="6" s="1"/>
  <c r="U387" i="6"/>
  <c r="R387" i="6"/>
  <c r="N387" i="6"/>
  <c r="CF387" i="6" s="1"/>
  <c r="K387" i="6"/>
  <c r="CE387" i="6" s="1"/>
  <c r="G387" i="6"/>
  <c r="D387" i="6"/>
  <c r="BX383" i="6"/>
  <c r="BU383" i="6"/>
  <c r="BQ383" i="6"/>
  <c r="BN383" i="6"/>
  <c r="BJ383" i="6"/>
  <c r="BG383" i="6"/>
  <c r="BC383" i="6"/>
  <c r="AZ383" i="6"/>
  <c r="AV383" i="6"/>
  <c r="AS383" i="6"/>
  <c r="AO383" i="6"/>
  <c r="AL383" i="6"/>
  <c r="AH383" i="6"/>
  <c r="AE383" i="6"/>
  <c r="AA383" i="6"/>
  <c r="X383" i="6"/>
  <c r="T383" i="6"/>
  <c r="Q383" i="6"/>
  <c r="M383" i="6"/>
  <c r="J383" i="6"/>
  <c r="F383" i="6"/>
  <c r="C383" i="6"/>
  <c r="BY382" i="6"/>
  <c r="DA382" i="6" s="1"/>
  <c r="BV382" i="6"/>
  <c r="BR382" i="6"/>
  <c r="CY382" i="6" s="1"/>
  <c r="BO382" i="6"/>
  <c r="CX382" i="6" s="1"/>
  <c r="BK382" i="6"/>
  <c r="CW382" i="6" s="1"/>
  <c r="BH382" i="6"/>
  <c r="BD382" i="6"/>
  <c r="CU382" i="6" s="1"/>
  <c r="BA382" i="6"/>
  <c r="CT382" i="6" s="1"/>
  <c r="AW382" i="6"/>
  <c r="CS382" i="6" s="1"/>
  <c r="AT382" i="6"/>
  <c r="AP382" i="6"/>
  <c r="CQ382" i="6" s="1"/>
  <c r="AM382" i="6"/>
  <c r="CP382" i="6" s="1"/>
  <c r="AI382" i="6"/>
  <c r="CO382" i="6" s="1"/>
  <c r="AF382" i="6"/>
  <c r="AB382" i="6"/>
  <c r="CJ382" i="6" s="1"/>
  <c r="Y382" i="6"/>
  <c r="CI382" i="6" s="1"/>
  <c r="U382" i="6"/>
  <c r="CH382" i="6" s="1"/>
  <c r="R382" i="6"/>
  <c r="CG382" i="6" s="1"/>
  <c r="N382" i="6"/>
  <c r="CF382" i="6" s="1"/>
  <c r="K382" i="6"/>
  <c r="CE382" i="6" s="1"/>
  <c r="G382" i="6"/>
  <c r="CD382" i="6" s="1"/>
  <c r="D382" i="6"/>
  <c r="CC382" i="6" s="1"/>
  <c r="BY381" i="6"/>
  <c r="DA381" i="6" s="1"/>
  <c r="BV381" i="6"/>
  <c r="CZ381" i="6" s="1"/>
  <c r="BR381" i="6"/>
  <c r="CY381" i="6" s="1"/>
  <c r="BO381" i="6"/>
  <c r="CX381" i="6" s="1"/>
  <c r="BK381" i="6"/>
  <c r="CW381" i="6" s="1"/>
  <c r="BH381" i="6"/>
  <c r="CV381" i="6" s="1"/>
  <c r="BD381" i="6"/>
  <c r="CU381" i="6" s="1"/>
  <c r="BA381" i="6"/>
  <c r="CT381" i="6" s="1"/>
  <c r="AW381" i="6"/>
  <c r="CS381" i="6" s="1"/>
  <c r="AT381" i="6"/>
  <c r="CR381" i="6" s="1"/>
  <c r="AP381" i="6"/>
  <c r="CQ381" i="6" s="1"/>
  <c r="AM381" i="6"/>
  <c r="CP381" i="6" s="1"/>
  <c r="AI381" i="6"/>
  <c r="CO381" i="6" s="1"/>
  <c r="AF381" i="6"/>
  <c r="CN381" i="6" s="1"/>
  <c r="AB381" i="6"/>
  <c r="CJ381" i="6" s="1"/>
  <c r="Y381" i="6"/>
  <c r="U381" i="6"/>
  <c r="CH381" i="6" s="1"/>
  <c r="R381" i="6"/>
  <c r="CG381" i="6" s="1"/>
  <c r="N381" i="6"/>
  <c r="CF381" i="6" s="1"/>
  <c r="K381" i="6"/>
  <c r="CE381" i="6" s="1"/>
  <c r="G381" i="6"/>
  <c r="CD381" i="6" s="1"/>
  <c r="D381" i="6"/>
  <c r="CC381" i="6" s="1"/>
  <c r="BY380" i="6"/>
  <c r="DA380" i="6" s="1"/>
  <c r="BV380" i="6"/>
  <c r="BR380" i="6"/>
  <c r="CY380" i="6" s="1"/>
  <c r="BO380" i="6"/>
  <c r="CX380" i="6" s="1"/>
  <c r="BK380" i="6"/>
  <c r="CW380" i="6" s="1"/>
  <c r="BH380" i="6"/>
  <c r="BD380" i="6"/>
  <c r="CU380" i="6" s="1"/>
  <c r="BA380" i="6"/>
  <c r="CT380" i="6" s="1"/>
  <c r="AW380" i="6"/>
  <c r="CS380" i="6" s="1"/>
  <c r="AT380" i="6"/>
  <c r="AP380" i="6"/>
  <c r="CQ380" i="6" s="1"/>
  <c r="AM380" i="6"/>
  <c r="CP380" i="6" s="1"/>
  <c r="AI380" i="6"/>
  <c r="CO380" i="6" s="1"/>
  <c r="AF380" i="6"/>
  <c r="AB380" i="6"/>
  <c r="CJ380" i="6" s="1"/>
  <c r="Y380" i="6"/>
  <c r="CI380" i="6" s="1"/>
  <c r="U380" i="6"/>
  <c r="CH380" i="6" s="1"/>
  <c r="R380" i="6"/>
  <c r="CG380" i="6" s="1"/>
  <c r="N380" i="6"/>
  <c r="CF380" i="6" s="1"/>
  <c r="K380" i="6"/>
  <c r="CE380" i="6" s="1"/>
  <c r="G380" i="6"/>
  <c r="CD380" i="6" s="1"/>
  <c r="D380" i="6"/>
  <c r="CC380" i="6" s="1"/>
  <c r="BY379" i="6"/>
  <c r="DA379" i="6" s="1"/>
  <c r="BV379" i="6"/>
  <c r="CZ379" i="6" s="1"/>
  <c r="BR379" i="6"/>
  <c r="CY379" i="6" s="1"/>
  <c r="BO379" i="6"/>
  <c r="CX379" i="6" s="1"/>
  <c r="BK379" i="6"/>
  <c r="CW379" i="6" s="1"/>
  <c r="BH379" i="6"/>
  <c r="CV379" i="6" s="1"/>
  <c r="BD379" i="6"/>
  <c r="CU379" i="6" s="1"/>
  <c r="BA379" i="6"/>
  <c r="CT379" i="6" s="1"/>
  <c r="AW379" i="6"/>
  <c r="CS379" i="6" s="1"/>
  <c r="AT379" i="6"/>
  <c r="CR379" i="6" s="1"/>
  <c r="AP379" i="6"/>
  <c r="CQ379" i="6" s="1"/>
  <c r="AM379" i="6"/>
  <c r="CP379" i="6" s="1"/>
  <c r="AI379" i="6"/>
  <c r="CO379" i="6" s="1"/>
  <c r="AF379" i="6"/>
  <c r="CN379" i="6" s="1"/>
  <c r="AB379" i="6"/>
  <c r="CJ379" i="6" s="1"/>
  <c r="Y379" i="6"/>
  <c r="U379" i="6"/>
  <c r="CH379" i="6" s="1"/>
  <c r="R379" i="6"/>
  <c r="CG379" i="6" s="1"/>
  <c r="N379" i="6"/>
  <c r="CF379" i="6" s="1"/>
  <c r="K379" i="6"/>
  <c r="G379" i="6"/>
  <c r="CD379" i="6" s="1"/>
  <c r="D379" i="6"/>
  <c r="CC379" i="6" s="1"/>
  <c r="BY378" i="6"/>
  <c r="DA378" i="6" s="1"/>
  <c r="BV378" i="6"/>
  <c r="BR378" i="6"/>
  <c r="CY378" i="6" s="1"/>
  <c r="BO378" i="6"/>
  <c r="CX378" i="6" s="1"/>
  <c r="BK378" i="6"/>
  <c r="CW378" i="6" s="1"/>
  <c r="BH378" i="6"/>
  <c r="BD378" i="6"/>
  <c r="CU378" i="6" s="1"/>
  <c r="BA378" i="6"/>
  <c r="CT378" i="6" s="1"/>
  <c r="AW378" i="6"/>
  <c r="CS378" i="6" s="1"/>
  <c r="AT378" i="6"/>
  <c r="AP378" i="6"/>
  <c r="CQ378" i="6" s="1"/>
  <c r="AM378" i="6"/>
  <c r="CP378" i="6" s="1"/>
  <c r="AI378" i="6"/>
  <c r="CO378" i="6" s="1"/>
  <c r="AF378" i="6"/>
  <c r="AB378" i="6"/>
  <c r="CJ378" i="6" s="1"/>
  <c r="Y378" i="6"/>
  <c r="CI378" i="6" s="1"/>
  <c r="U378" i="6"/>
  <c r="CH378" i="6" s="1"/>
  <c r="R378" i="6"/>
  <c r="CG378" i="6" s="1"/>
  <c r="N378" i="6"/>
  <c r="CF378" i="6" s="1"/>
  <c r="K378" i="6"/>
  <c r="CE378" i="6" s="1"/>
  <c r="G378" i="6"/>
  <c r="CD378" i="6" s="1"/>
  <c r="D378" i="6"/>
  <c r="CC378" i="6" s="1"/>
  <c r="BY377" i="6"/>
  <c r="DA377" i="6" s="1"/>
  <c r="BV377" i="6"/>
  <c r="CZ377" i="6" s="1"/>
  <c r="BR377" i="6"/>
  <c r="CY377" i="6" s="1"/>
  <c r="BO377" i="6"/>
  <c r="CX377" i="6" s="1"/>
  <c r="BK377" i="6"/>
  <c r="CW377" i="6" s="1"/>
  <c r="BH377" i="6"/>
  <c r="CV377" i="6" s="1"/>
  <c r="BD377" i="6"/>
  <c r="CU377" i="6" s="1"/>
  <c r="BA377" i="6"/>
  <c r="CT377" i="6" s="1"/>
  <c r="AW377" i="6"/>
  <c r="CS377" i="6" s="1"/>
  <c r="AT377" i="6"/>
  <c r="CR377" i="6" s="1"/>
  <c r="AP377" i="6"/>
  <c r="CQ377" i="6" s="1"/>
  <c r="AM377" i="6"/>
  <c r="CP377" i="6" s="1"/>
  <c r="AI377" i="6"/>
  <c r="CO377" i="6" s="1"/>
  <c r="AF377" i="6"/>
  <c r="CN377" i="6" s="1"/>
  <c r="AB377" i="6"/>
  <c r="CJ377" i="6" s="1"/>
  <c r="Y377" i="6"/>
  <c r="CI377" i="6" s="1"/>
  <c r="U377" i="6"/>
  <c r="CH377" i="6" s="1"/>
  <c r="R377" i="6"/>
  <c r="CG377" i="6" s="1"/>
  <c r="N377" i="6"/>
  <c r="CF377" i="6" s="1"/>
  <c r="K377" i="6"/>
  <c r="G377" i="6"/>
  <c r="CD377" i="6" s="1"/>
  <c r="D377" i="6"/>
  <c r="CC377" i="6" s="1"/>
  <c r="BY376" i="6"/>
  <c r="DA376" i="6" s="1"/>
  <c r="BV376" i="6"/>
  <c r="BR376" i="6"/>
  <c r="CY376" i="6" s="1"/>
  <c r="BO376" i="6"/>
  <c r="CX376" i="6" s="1"/>
  <c r="BK376" i="6"/>
  <c r="CW376" i="6" s="1"/>
  <c r="BH376" i="6"/>
  <c r="BD376" i="6"/>
  <c r="CU376" i="6" s="1"/>
  <c r="BA376" i="6"/>
  <c r="CT376" i="6" s="1"/>
  <c r="AW376" i="6"/>
  <c r="CS376" i="6" s="1"/>
  <c r="AT376" i="6"/>
  <c r="AP376" i="6"/>
  <c r="CQ376" i="6" s="1"/>
  <c r="AM376" i="6"/>
  <c r="CP376" i="6" s="1"/>
  <c r="AI376" i="6"/>
  <c r="CO376" i="6" s="1"/>
  <c r="AF376" i="6"/>
  <c r="AB376" i="6"/>
  <c r="CJ376" i="6" s="1"/>
  <c r="Y376" i="6"/>
  <c r="CI376" i="6" s="1"/>
  <c r="U376" i="6"/>
  <c r="CH376" i="6" s="1"/>
  <c r="R376" i="6"/>
  <c r="CG376" i="6" s="1"/>
  <c r="N376" i="6"/>
  <c r="CF376" i="6" s="1"/>
  <c r="K376" i="6"/>
  <c r="CE376" i="6" s="1"/>
  <c r="G376" i="6"/>
  <c r="CD376" i="6" s="1"/>
  <c r="D376" i="6"/>
  <c r="CC376" i="6" s="1"/>
  <c r="BY375" i="6"/>
  <c r="DA375" i="6" s="1"/>
  <c r="BV375" i="6"/>
  <c r="CZ375" i="6" s="1"/>
  <c r="BR375" i="6"/>
  <c r="BO375" i="6"/>
  <c r="CX375" i="6" s="1"/>
  <c r="BK375" i="6"/>
  <c r="CW375" i="6" s="1"/>
  <c r="BH375" i="6"/>
  <c r="CV375" i="6" s="1"/>
  <c r="BD375" i="6"/>
  <c r="BA375" i="6"/>
  <c r="CT375" i="6" s="1"/>
  <c r="AW375" i="6"/>
  <c r="CS375" i="6" s="1"/>
  <c r="AT375" i="6"/>
  <c r="CR375" i="6" s="1"/>
  <c r="AP375" i="6"/>
  <c r="AM375" i="6"/>
  <c r="CP375" i="6" s="1"/>
  <c r="AI375" i="6"/>
  <c r="CO375" i="6" s="1"/>
  <c r="AF375" i="6"/>
  <c r="CN375" i="6" s="1"/>
  <c r="AB375" i="6"/>
  <c r="CJ375" i="6" s="1"/>
  <c r="Y375" i="6"/>
  <c r="U375" i="6"/>
  <c r="CH375" i="6" s="1"/>
  <c r="R375" i="6"/>
  <c r="CG375" i="6" s="1"/>
  <c r="N375" i="6"/>
  <c r="CF375" i="6" s="1"/>
  <c r="K375" i="6"/>
  <c r="CE375" i="6" s="1"/>
  <c r="G375" i="6"/>
  <c r="CD375" i="6" s="1"/>
  <c r="D375" i="6"/>
  <c r="CC375" i="6" s="1"/>
  <c r="BY374" i="6"/>
  <c r="BV374" i="6"/>
  <c r="CZ374" i="6" s="1"/>
  <c r="BR374" i="6"/>
  <c r="CY374" i="6" s="1"/>
  <c r="BO374" i="6"/>
  <c r="BK374" i="6"/>
  <c r="BH374" i="6"/>
  <c r="CV374" i="6" s="1"/>
  <c r="BD374" i="6"/>
  <c r="CU374" i="6" s="1"/>
  <c r="BA374" i="6"/>
  <c r="AW374" i="6"/>
  <c r="AT374" i="6"/>
  <c r="AP374" i="6"/>
  <c r="CQ374" i="6" s="1"/>
  <c r="AM374" i="6"/>
  <c r="AI374" i="6"/>
  <c r="AF374" i="6"/>
  <c r="CN374" i="6" s="1"/>
  <c r="AB374" i="6"/>
  <c r="CJ374" i="6" s="1"/>
  <c r="Y374" i="6"/>
  <c r="CI374" i="6" s="1"/>
  <c r="U374" i="6"/>
  <c r="R374" i="6"/>
  <c r="N374" i="6"/>
  <c r="CF374" i="6" s="1"/>
  <c r="K374" i="6"/>
  <c r="CE374" i="6" s="1"/>
  <c r="G374" i="6"/>
  <c r="D374" i="6"/>
  <c r="BX370" i="6"/>
  <c r="BU370" i="6"/>
  <c r="BT370" i="6"/>
  <c r="BQ370" i="6"/>
  <c r="BN370" i="6"/>
  <c r="BM370" i="6"/>
  <c r="BJ370" i="6"/>
  <c r="BG370" i="6"/>
  <c r="BF370" i="6"/>
  <c r="BC370" i="6"/>
  <c r="AZ370" i="6"/>
  <c r="AY370" i="6"/>
  <c r="AV370" i="6"/>
  <c r="AS370" i="6"/>
  <c r="AR370" i="6"/>
  <c r="AO370" i="6"/>
  <c r="AL370" i="6"/>
  <c r="AK370" i="6"/>
  <c r="AH370" i="6"/>
  <c r="AE370" i="6"/>
  <c r="AD370" i="6"/>
  <c r="AA370" i="6"/>
  <c r="X370" i="6"/>
  <c r="W370" i="6"/>
  <c r="T370" i="6"/>
  <c r="S370" i="6"/>
  <c r="Q370" i="6"/>
  <c r="M370" i="6"/>
  <c r="L370" i="6"/>
  <c r="J370" i="6"/>
  <c r="F370" i="6"/>
  <c r="C370" i="6"/>
  <c r="B370" i="6"/>
  <c r="BY369" i="6"/>
  <c r="DA369" i="6" s="1"/>
  <c r="BV369" i="6"/>
  <c r="CZ369" i="6" s="1"/>
  <c r="BR369" i="6"/>
  <c r="CY369" i="6" s="1"/>
  <c r="BO369" i="6"/>
  <c r="CX369" i="6" s="1"/>
  <c r="BK369" i="6"/>
  <c r="CW369" i="6" s="1"/>
  <c r="BH369" i="6"/>
  <c r="CV369" i="6" s="1"/>
  <c r="BD369" i="6"/>
  <c r="CU369" i="6" s="1"/>
  <c r="BA369" i="6"/>
  <c r="CT369" i="6" s="1"/>
  <c r="AW369" i="6"/>
  <c r="CS369" i="6" s="1"/>
  <c r="AT369" i="6"/>
  <c r="CR369" i="6" s="1"/>
  <c r="AP369" i="6"/>
  <c r="CQ369" i="6" s="1"/>
  <c r="AM369" i="6"/>
  <c r="CP369" i="6" s="1"/>
  <c r="AI369" i="6"/>
  <c r="CO369" i="6" s="1"/>
  <c r="AF369" i="6"/>
  <c r="CN369" i="6" s="1"/>
  <c r="AB369" i="6"/>
  <c r="CJ369" i="6" s="1"/>
  <c r="Y369" i="6"/>
  <c r="AC369" i="6" s="1"/>
  <c r="U369" i="6"/>
  <c r="CH369" i="6" s="1"/>
  <c r="R369" i="6"/>
  <c r="CG369" i="6" s="1"/>
  <c r="N369" i="6"/>
  <c r="CF369" i="6" s="1"/>
  <c r="K369" i="6"/>
  <c r="G369" i="6"/>
  <c r="CD369" i="6" s="1"/>
  <c r="D369" i="6"/>
  <c r="CC369" i="6" s="1"/>
  <c r="BY368" i="6"/>
  <c r="DA368" i="6" s="1"/>
  <c r="BV368" i="6"/>
  <c r="CZ368" i="6" s="1"/>
  <c r="BR368" i="6"/>
  <c r="CY368" i="6" s="1"/>
  <c r="BO368" i="6"/>
  <c r="CX368" i="6" s="1"/>
  <c r="BK368" i="6"/>
  <c r="CW368" i="6" s="1"/>
  <c r="BH368" i="6"/>
  <c r="BD368" i="6"/>
  <c r="CU368" i="6" s="1"/>
  <c r="BA368" i="6"/>
  <c r="CT368" i="6" s="1"/>
  <c r="AW368" i="6"/>
  <c r="CS368" i="6" s="1"/>
  <c r="AT368" i="6"/>
  <c r="AP368" i="6"/>
  <c r="CQ368" i="6" s="1"/>
  <c r="AM368" i="6"/>
  <c r="CP368" i="6" s="1"/>
  <c r="AI368" i="6"/>
  <c r="CO368" i="6" s="1"/>
  <c r="AF368" i="6"/>
  <c r="AB368" i="6"/>
  <c r="CJ368" i="6" s="1"/>
  <c r="Y368" i="6"/>
  <c r="CI368" i="6" s="1"/>
  <c r="U368" i="6"/>
  <c r="CH368" i="6" s="1"/>
  <c r="R368" i="6"/>
  <c r="CG368" i="6" s="1"/>
  <c r="N368" i="6"/>
  <c r="CF368" i="6" s="1"/>
  <c r="K368" i="6"/>
  <c r="CE368" i="6" s="1"/>
  <c r="G368" i="6"/>
  <c r="CD368" i="6" s="1"/>
  <c r="D368" i="6"/>
  <c r="CC368" i="6" s="1"/>
  <c r="BY367" i="6"/>
  <c r="DA367" i="6" s="1"/>
  <c r="BV367" i="6"/>
  <c r="CZ367" i="6" s="1"/>
  <c r="BR367" i="6"/>
  <c r="CY367" i="6" s="1"/>
  <c r="BO367" i="6"/>
  <c r="CX367" i="6" s="1"/>
  <c r="BK367" i="6"/>
  <c r="CW367" i="6" s="1"/>
  <c r="BH367" i="6"/>
  <c r="CV367" i="6" s="1"/>
  <c r="BD367" i="6"/>
  <c r="CU367" i="6" s="1"/>
  <c r="BA367" i="6"/>
  <c r="CT367" i="6" s="1"/>
  <c r="AW367" i="6"/>
  <c r="CS367" i="6" s="1"/>
  <c r="AT367" i="6"/>
  <c r="CR367" i="6" s="1"/>
  <c r="AP367" i="6"/>
  <c r="CQ367" i="6" s="1"/>
  <c r="AM367" i="6"/>
  <c r="CP367" i="6" s="1"/>
  <c r="AI367" i="6"/>
  <c r="CO367" i="6" s="1"/>
  <c r="AF367" i="6"/>
  <c r="CN367" i="6" s="1"/>
  <c r="AB367" i="6"/>
  <c r="CJ367" i="6" s="1"/>
  <c r="Y367" i="6"/>
  <c r="CI367" i="6" s="1"/>
  <c r="U367" i="6"/>
  <c r="CH367" i="6" s="1"/>
  <c r="R367" i="6"/>
  <c r="CG367" i="6" s="1"/>
  <c r="N367" i="6"/>
  <c r="CF367" i="6" s="1"/>
  <c r="K367" i="6"/>
  <c r="G367" i="6"/>
  <c r="CD367" i="6" s="1"/>
  <c r="D367" i="6"/>
  <c r="CC367" i="6" s="1"/>
  <c r="BY366" i="6"/>
  <c r="DA366" i="6" s="1"/>
  <c r="BV366" i="6"/>
  <c r="BR366" i="6"/>
  <c r="CY366" i="6" s="1"/>
  <c r="BO366" i="6"/>
  <c r="CX366" i="6" s="1"/>
  <c r="BK366" i="6"/>
  <c r="CW366" i="6" s="1"/>
  <c r="BH366" i="6"/>
  <c r="CV366" i="6" s="1"/>
  <c r="BD366" i="6"/>
  <c r="CU366" i="6" s="1"/>
  <c r="BA366" i="6"/>
  <c r="CT366" i="6" s="1"/>
  <c r="AW366" i="6"/>
  <c r="CS366" i="6" s="1"/>
  <c r="AT366" i="6"/>
  <c r="AX366" i="6" s="1"/>
  <c r="AP366" i="6"/>
  <c r="CQ366" i="6" s="1"/>
  <c r="AM366" i="6"/>
  <c r="CP366" i="6" s="1"/>
  <c r="AI366" i="6"/>
  <c r="CO366" i="6" s="1"/>
  <c r="AF366" i="6"/>
  <c r="AB366" i="6"/>
  <c r="CJ366" i="6" s="1"/>
  <c r="Y366" i="6"/>
  <c r="CI366" i="6" s="1"/>
  <c r="U366" i="6"/>
  <c r="CH366" i="6" s="1"/>
  <c r="R366" i="6"/>
  <c r="CG366" i="6" s="1"/>
  <c r="N366" i="6"/>
  <c r="CF366" i="6" s="1"/>
  <c r="K366" i="6"/>
  <c r="CE366" i="6" s="1"/>
  <c r="G366" i="6"/>
  <c r="CD366" i="6" s="1"/>
  <c r="D366" i="6"/>
  <c r="CC366" i="6" s="1"/>
  <c r="BY365" i="6"/>
  <c r="DA365" i="6" s="1"/>
  <c r="BV365" i="6"/>
  <c r="CZ365" i="6" s="1"/>
  <c r="BR365" i="6"/>
  <c r="CY365" i="6" s="1"/>
  <c r="BO365" i="6"/>
  <c r="CX365" i="6" s="1"/>
  <c r="BK365" i="6"/>
  <c r="CW365" i="6" s="1"/>
  <c r="BH365" i="6"/>
  <c r="CV365" i="6" s="1"/>
  <c r="BD365" i="6"/>
  <c r="CU365" i="6" s="1"/>
  <c r="BA365" i="6"/>
  <c r="CT365" i="6" s="1"/>
  <c r="AW365" i="6"/>
  <c r="CS365" i="6" s="1"/>
  <c r="AT365" i="6"/>
  <c r="CR365" i="6" s="1"/>
  <c r="AP365" i="6"/>
  <c r="CQ365" i="6" s="1"/>
  <c r="AM365" i="6"/>
  <c r="CP365" i="6" s="1"/>
  <c r="AI365" i="6"/>
  <c r="CO365" i="6" s="1"/>
  <c r="AF365" i="6"/>
  <c r="CN365" i="6" s="1"/>
  <c r="AB365" i="6"/>
  <c r="CJ365" i="6" s="1"/>
  <c r="Y365" i="6"/>
  <c r="U365" i="6"/>
  <c r="CH365" i="6" s="1"/>
  <c r="R365" i="6"/>
  <c r="CG365" i="6" s="1"/>
  <c r="N365" i="6"/>
  <c r="CF365" i="6" s="1"/>
  <c r="K365" i="6"/>
  <c r="CE365" i="6" s="1"/>
  <c r="G365" i="6"/>
  <c r="CD365" i="6" s="1"/>
  <c r="D365" i="6"/>
  <c r="CC365" i="6" s="1"/>
  <c r="BY364" i="6"/>
  <c r="DA364" i="6" s="1"/>
  <c r="BV364" i="6"/>
  <c r="BR364" i="6"/>
  <c r="CY364" i="6" s="1"/>
  <c r="BO364" i="6"/>
  <c r="CX364" i="6" s="1"/>
  <c r="BK364" i="6"/>
  <c r="CW364" i="6" s="1"/>
  <c r="BH364" i="6"/>
  <c r="BD364" i="6"/>
  <c r="CU364" i="6" s="1"/>
  <c r="BA364" i="6"/>
  <c r="CT364" i="6" s="1"/>
  <c r="AW364" i="6"/>
  <c r="CS364" i="6" s="1"/>
  <c r="AT364" i="6"/>
  <c r="CR364" i="6" s="1"/>
  <c r="AP364" i="6"/>
  <c r="CQ364" i="6" s="1"/>
  <c r="AM364" i="6"/>
  <c r="CP364" i="6" s="1"/>
  <c r="AI364" i="6"/>
  <c r="CO364" i="6" s="1"/>
  <c r="AF364" i="6"/>
  <c r="AB364" i="6"/>
  <c r="CJ364" i="6" s="1"/>
  <c r="Y364" i="6"/>
  <c r="CI364" i="6" s="1"/>
  <c r="U364" i="6"/>
  <c r="CH364" i="6" s="1"/>
  <c r="R364" i="6"/>
  <c r="CG364" i="6" s="1"/>
  <c r="N364" i="6"/>
  <c r="CF364" i="6" s="1"/>
  <c r="K364" i="6"/>
  <c r="CE364" i="6" s="1"/>
  <c r="G364" i="6"/>
  <c r="CD364" i="6" s="1"/>
  <c r="D364" i="6"/>
  <c r="CC364" i="6" s="1"/>
  <c r="BY363" i="6"/>
  <c r="DA363" i="6" s="1"/>
  <c r="BV363" i="6"/>
  <c r="CZ363" i="6" s="1"/>
  <c r="BR363" i="6"/>
  <c r="CY363" i="6" s="1"/>
  <c r="BO363" i="6"/>
  <c r="CX363" i="6" s="1"/>
  <c r="BK363" i="6"/>
  <c r="CW363" i="6" s="1"/>
  <c r="BH363" i="6"/>
  <c r="CV363" i="6" s="1"/>
  <c r="BD363" i="6"/>
  <c r="CU363" i="6" s="1"/>
  <c r="BA363" i="6"/>
  <c r="CT363" i="6" s="1"/>
  <c r="AW363" i="6"/>
  <c r="CS363" i="6" s="1"/>
  <c r="AT363" i="6"/>
  <c r="CR363" i="6" s="1"/>
  <c r="AP363" i="6"/>
  <c r="CQ363" i="6" s="1"/>
  <c r="AM363" i="6"/>
  <c r="CP363" i="6" s="1"/>
  <c r="AI363" i="6"/>
  <c r="CO363" i="6" s="1"/>
  <c r="AF363" i="6"/>
  <c r="CN363" i="6" s="1"/>
  <c r="AB363" i="6"/>
  <c r="CJ363" i="6" s="1"/>
  <c r="Y363" i="6"/>
  <c r="AC363" i="6" s="1"/>
  <c r="U363" i="6"/>
  <c r="CH363" i="6" s="1"/>
  <c r="R363" i="6"/>
  <c r="CG363" i="6" s="1"/>
  <c r="N363" i="6"/>
  <c r="CF363" i="6" s="1"/>
  <c r="K363" i="6"/>
  <c r="G363" i="6"/>
  <c r="CD363" i="6" s="1"/>
  <c r="D363" i="6"/>
  <c r="CC363" i="6" s="1"/>
  <c r="BY362" i="6"/>
  <c r="DA362" i="6" s="1"/>
  <c r="BV362" i="6"/>
  <c r="CZ362" i="6" s="1"/>
  <c r="BR362" i="6"/>
  <c r="CY362" i="6" s="1"/>
  <c r="BO362" i="6"/>
  <c r="CX362" i="6" s="1"/>
  <c r="BK362" i="6"/>
  <c r="CW362" i="6" s="1"/>
  <c r="BH362" i="6"/>
  <c r="BD362" i="6"/>
  <c r="CU362" i="6" s="1"/>
  <c r="BA362" i="6"/>
  <c r="CT362" i="6" s="1"/>
  <c r="AW362" i="6"/>
  <c r="CS362" i="6" s="1"/>
  <c r="AT362" i="6"/>
  <c r="AP362" i="6"/>
  <c r="CQ362" i="6" s="1"/>
  <c r="AM362" i="6"/>
  <c r="CP362" i="6" s="1"/>
  <c r="AI362" i="6"/>
  <c r="CO362" i="6" s="1"/>
  <c r="AF362" i="6"/>
  <c r="AB362" i="6"/>
  <c r="CJ362" i="6" s="1"/>
  <c r="Y362" i="6"/>
  <c r="CI362" i="6" s="1"/>
  <c r="U362" i="6"/>
  <c r="CH362" i="6" s="1"/>
  <c r="R362" i="6"/>
  <c r="CG362" i="6" s="1"/>
  <c r="N362" i="6"/>
  <c r="CF362" i="6" s="1"/>
  <c r="K362" i="6"/>
  <c r="G362" i="6"/>
  <c r="CD362" i="6" s="1"/>
  <c r="D362" i="6"/>
  <c r="CC362" i="6" s="1"/>
  <c r="BY361" i="6"/>
  <c r="BV361" i="6"/>
  <c r="BR361" i="6"/>
  <c r="BO361" i="6"/>
  <c r="BK361" i="6"/>
  <c r="CW361" i="6" s="1"/>
  <c r="BH361" i="6"/>
  <c r="BD361" i="6"/>
  <c r="BA361" i="6"/>
  <c r="AW361" i="6"/>
  <c r="CS361" i="6" s="1"/>
  <c r="AT361" i="6"/>
  <c r="AP361" i="6"/>
  <c r="AM361" i="6"/>
  <c r="AI361" i="6"/>
  <c r="AF361" i="6"/>
  <c r="AB361" i="6"/>
  <c r="Y361" i="6"/>
  <c r="CI361" i="6" s="1"/>
  <c r="U361" i="6"/>
  <c r="R361" i="6"/>
  <c r="CG361" i="6" s="1"/>
  <c r="N361" i="6"/>
  <c r="K361" i="6"/>
  <c r="CE361" i="6" s="1"/>
  <c r="G361" i="6"/>
  <c r="D361" i="6"/>
  <c r="BX355" i="6"/>
  <c r="BU355" i="6"/>
  <c r="BQ355" i="6"/>
  <c r="BN355" i="6"/>
  <c r="BJ355" i="6"/>
  <c r="BG355" i="6"/>
  <c r="BC355" i="6"/>
  <c r="AZ355" i="6"/>
  <c r="AV355" i="6"/>
  <c r="AS355" i="6"/>
  <c r="AO355" i="6"/>
  <c r="AL355" i="6"/>
  <c r="AH355" i="6"/>
  <c r="AE355" i="6"/>
  <c r="AA355" i="6"/>
  <c r="X355" i="6"/>
  <c r="T355" i="6"/>
  <c r="Q355" i="6"/>
  <c r="M355" i="6"/>
  <c r="J355" i="6"/>
  <c r="F355" i="6"/>
  <c r="C355" i="6"/>
  <c r="BY354" i="6"/>
  <c r="DA354" i="6" s="1"/>
  <c r="BV354" i="6"/>
  <c r="CZ354" i="6" s="1"/>
  <c r="BR354" i="6"/>
  <c r="CY354" i="6" s="1"/>
  <c r="BO354" i="6"/>
  <c r="CX354" i="6" s="1"/>
  <c r="BK354" i="6"/>
  <c r="CW354" i="6" s="1"/>
  <c r="BH354" i="6"/>
  <c r="CV354" i="6" s="1"/>
  <c r="BD354" i="6"/>
  <c r="CU354" i="6" s="1"/>
  <c r="BA354" i="6"/>
  <c r="CT354" i="6" s="1"/>
  <c r="AW354" i="6"/>
  <c r="CS354" i="6" s="1"/>
  <c r="AT354" i="6"/>
  <c r="CR354" i="6" s="1"/>
  <c r="AP354" i="6"/>
  <c r="CQ354" i="6" s="1"/>
  <c r="AM354" i="6"/>
  <c r="CP354" i="6" s="1"/>
  <c r="AI354" i="6"/>
  <c r="CO354" i="6" s="1"/>
  <c r="AF354" i="6"/>
  <c r="CN354" i="6" s="1"/>
  <c r="AB354" i="6"/>
  <c r="CJ354" i="6" s="1"/>
  <c r="Y354" i="6"/>
  <c r="CI354" i="6" s="1"/>
  <c r="U354" i="6"/>
  <c r="CH354" i="6" s="1"/>
  <c r="R354" i="6"/>
  <c r="CG354" i="6" s="1"/>
  <c r="N354" i="6"/>
  <c r="CF354" i="6" s="1"/>
  <c r="K354" i="6"/>
  <c r="G354" i="6"/>
  <c r="CD354" i="6" s="1"/>
  <c r="D354" i="6"/>
  <c r="CC354" i="6" s="1"/>
  <c r="BY353" i="6"/>
  <c r="DA353" i="6" s="1"/>
  <c r="BV353" i="6"/>
  <c r="BR353" i="6"/>
  <c r="CY353" i="6" s="1"/>
  <c r="BO353" i="6"/>
  <c r="CX353" i="6" s="1"/>
  <c r="BK353" i="6"/>
  <c r="CW353" i="6" s="1"/>
  <c r="BH353" i="6"/>
  <c r="CV353" i="6" s="1"/>
  <c r="BD353" i="6"/>
  <c r="CU353" i="6" s="1"/>
  <c r="BA353" i="6"/>
  <c r="CT353" i="6" s="1"/>
  <c r="AW353" i="6"/>
  <c r="CS353" i="6" s="1"/>
  <c r="AT353" i="6"/>
  <c r="CR353" i="6" s="1"/>
  <c r="AP353" i="6"/>
  <c r="CQ353" i="6" s="1"/>
  <c r="AM353" i="6"/>
  <c r="CP353" i="6" s="1"/>
  <c r="AI353" i="6"/>
  <c r="CO353" i="6" s="1"/>
  <c r="AF353" i="6"/>
  <c r="CN353" i="6" s="1"/>
  <c r="AB353" i="6"/>
  <c r="CJ353" i="6" s="1"/>
  <c r="Y353" i="6"/>
  <c r="CI353" i="6" s="1"/>
  <c r="U353" i="6"/>
  <c r="CH353" i="6" s="1"/>
  <c r="R353" i="6"/>
  <c r="CG353" i="6" s="1"/>
  <c r="N353" i="6"/>
  <c r="CF353" i="6" s="1"/>
  <c r="K353" i="6"/>
  <c r="CE353" i="6" s="1"/>
  <c r="G353" i="6"/>
  <c r="CD353" i="6" s="1"/>
  <c r="D353" i="6"/>
  <c r="CC353" i="6" s="1"/>
  <c r="BY352" i="6"/>
  <c r="DA352" i="6" s="1"/>
  <c r="BV352" i="6"/>
  <c r="CZ352" i="6" s="1"/>
  <c r="BR352" i="6"/>
  <c r="CY352" i="6" s="1"/>
  <c r="BO352" i="6"/>
  <c r="CX352" i="6" s="1"/>
  <c r="BK352" i="6"/>
  <c r="CW352" i="6" s="1"/>
  <c r="BH352" i="6"/>
  <c r="CV352" i="6" s="1"/>
  <c r="BD352" i="6"/>
  <c r="CU352" i="6" s="1"/>
  <c r="BA352" i="6"/>
  <c r="CT352" i="6" s="1"/>
  <c r="AW352" i="6"/>
  <c r="CS352" i="6" s="1"/>
  <c r="AT352" i="6"/>
  <c r="CR352" i="6" s="1"/>
  <c r="AP352" i="6"/>
  <c r="CQ352" i="6" s="1"/>
  <c r="AM352" i="6"/>
  <c r="CP352" i="6" s="1"/>
  <c r="AI352" i="6"/>
  <c r="CO352" i="6" s="1"/>
  <c r="AF352" i="6"/>
  <c r="CN352" i="6" s="1"/>
  <c r="AB352" i="6"/>
  <c r="CJ352" i="6" s="1"/>
  <c r="Y352" i="6"/>
  <c r="AC352" i="6" s="1"/>
  <c r="U352" i="6"/>
  <c r="CH352" i="6" s="1"/>
  <c r="R352" i="6"/>
  <c r="V352" i="6" s="1"/>
  <c r="N352" i="6"/>
  <c r="CF352" i="6" s="1"/>
  <c r="K352" i="6"/>
  <c r="CE352" i="6" s="1"/>
  <c r="G352" i="6"/>
  <c r="CD352" i="6" s="1"/>
  <c r="D352" i="6"/>
  <c r="CC352" i="6" s="1"/>
  <c r="BY351" i="6"/>
  <c r="DA351" i="6" s="1"/>
  <c r="BV351" i="6"/>
  <c r="CZ351" i="6" s="1"/>
  <c r="BR351" i="6"/>
  <c r="CY351" i="6" s="1"/>
  <c r="BO351" i="6"/>
  <c r="CX351" i="6" s="1"/>
  <c r="BK351" i="6"/>
  <c r="CW351" i="6" s="1"/>
  <c r="BH351" i="6"/>
  <c r="CV351" i="6" s="1"/>
  <c r="BD351" i="6"/>
  <c r="CU351" i="6" s="1"/>
  <c r="BA351" i="6"/>
  <c r="CT351" i="6" s="1"/>
  <c r="AW351" i="6"/>
  <c r="CS351" i="6" s="1"/>
  <c r="AT351" i="6"/>
  <c r="CR351" i="6" s="1"/>
  <c r="AP351" i="6"/>
  <c r="CQ351" i="6" s="1"/>
  <c r="AM351" i="6"/>
  <c r="CP351" i="6" s="1"/>
  <c r="AI351" i="6"/>
  <c r="CO351" i="6" s="1"/>
  <c r="AF351" i="6"/>
  <c r="AB351" i="6"/>
  <c r="CJ351" i="6" s="1"/>
  <c r="Y351" i="6"/>
  <c r="CI351" i="6" s="1"/>
  <c r="U351" i="6"/>
  <c r="CH351" i="6" s="1"/>
  <c r="R351" i="6"/>
  <c r="CG351" i="6" s="1"/>
  <c r="N351" i="6"/>
  <c r="CF351" i="6" s="1"/>
  <c r="K351" i="6"/>
  <c r="CE351" i="6" s="1"/>
  <c r="G351" i="6"/>
  <c r="CD351" i="6" s="1"/>
  <c r="D351" i="6"/>
  <c r="CC351" i="6" s="1"/>
  <c r="BY350" i="6"/>
  <c r="DA350" i="6" s="1"/>
  <c r="BV350" i="6"/>
  <c r="CZ350" i="6" s="1"/>
  <c r="BR350" i="6"/>
  <c r="CY350" i="6" s="1"/>
  <c r="BO350" i="6"/>
  <c r="CX350" i="6" s="1"/>
  <c r="BK350" i="6"/>
  <c r="CW350" i="6" s="1"/>
  <c r="BH350" i="6"/>
  <c r="CV350" i="6" s="1"/>
  <c r="BD350" i="6"/>
  <c r="CU350" i="6" s="1"/>
  <c r="BA350" i="6"/>
  <c r="CT350" i="6" s="1"/>
  <c r="AW350" i="6"/>
  <c r="CS350" i="6" s="1"/>
  <c r="AT350" i="6"/>
  <c r="CR350" i="6" s="1"/>
  <c r="AP350" i="6"/>
  <c r="CQ350" i="6" s="1"/>
  <c r="AM350" i="6"/>
  <c r="CP350" i="6" s="1"/>
  <c r="AI350" i="6"/>
  <c r="CO350" i="6" s="1"/>
  <c r="AF350" i="6"/>
  <c r="CN350" i="6" s="1"/>
  <c r="AB350" i="6"/>
  <c r="CJ350" i="6" s="1"/>
  <c r="Y350" i="6"/>
  <c r="CI350" i="6" s="1"/>
  <c r="U350" i="6"/>
  <c r="CH350" i="6" s="1"/>
  <c r="R350" i="6"/>
  <c r="CG350" i="6" s="1"/>
  <c r="N350" i="6"/>
  <c r="CF350" i="6" s="1"/>
  <c r="K350" i="6"/>
  <c r="O350" i="6" s="1"/>
  <c r="G350" i="6"/>
  <c r="CD350" i="6" s="1"/>
  <c r="D350" i="6"/>
  <c r="CC350" i="6" s="1"/>
  <c r="BY349" i="6"/>
  <c r="DA349" i="6" s="1"/>
  <c r="BV349" i="6"/>
  <c r="BR349" i="6"/>
  <c r="CY349" i="6" s="1"/>
  <c r="BO349" i="6"/>
  <c r="CX349" i="6" s="1"/>
  <c r="BK349" i="6"/>
  <c r="CW349" i="6" s="1"/>
  <c r="BH349" i="6"/>
  <c r="CV349" i="6" s="1"/>
  <c r="BD349" i="6"/>
  <c r="CU349" i="6" s="1"/>
  <c r="BA349" i="6"/>
  <c r="CT349" i="6" s="1"/>
  <c r="AW349" i="6"/>
  <c r="CS349" i="6" s="1"/>
  <c r="AT349" i="6"/>
  <c r="CR349" i="6" s="1"/>
  <c r="AP349" i="6"/>
  <c r="CQ349" i="6" s="1"/>
  <c r="AM349" i="6"/>
  <c r="CP349" i="6" s="1"/>
  <c r="AI349" i="6"/>
  <c r="CO349" i="6" s="1"/>
  <c r="AF349" i="6"/>
  <c r="AB349" i="6"/>
  <c r="CJ349" i="6" s="1"/>
  <c r="Y349" i="6"/>
  <c r="CI349" i="6" s="1"/>
  <c r="U349" i="6"/>
  <c r="CH349" i="6" s="1"/>
  <c r="R349" i="6"/>
  <c r="CG349" i="6" s="1"/>
  <c r="N349" i="6"/>
  <c r="CF349" i="6" s="1"/>
  <c r="K349" i="6"/>
  <c r="CE349" i="6" s="1"/>
  <c r="G349" i="6"/>
  <c r="CD349" i="6" s="1"/>
  <c r="D349" i="6"/>
  <c r="CC349" i="6" s="1"/>
  <c r="BY348" i="6"/>
  <c r="DA348" i="6" s="1"/>
  <c r="BV348" i="6"/>
  <c r="CZ348" i="6" s="1"/>
  <c r="BR348" i="6"/>
  <c r="CY348" i="6" s="1"/>
  <c r="BO348" i="6"/>
  <c r="CX348" i="6" s="1"/>
  <c r="BK348" i="6"/>
  <c r="CW348" i="6" s="1"/>
  <c r="BH348" i="6"/>
  <c r="CV348" i="6" s="1"/>
  <c r="BD348" i="6"/>
  <c r="CU348" i="6" s="1"/>
  <c r="BA348" i="6"/>
  <c r="CT348" i="6" s="1"/>
  <c r="AW348" i="6"/>
  <c r="CS348" i="6" s="1"/>
  <c r="AT348" i="6"/>
  <c r="CR348" i="6" s="1"/>
  <c r="AP348" i="6"/>
  <c r="CQ348" i="6" s="1"/>
  <c r="AM348" i="6"/>
  <c r="CP348" i="6" s="1"/>
  <c r="AI348" i="6"/>
  <c r="CO348" i="6" s="1"/>
  <c r="AF348" i="6"/>
  <c r="CN348" i="6" s="1"/>
  <c r="AB348" i="6"/>
  <c r="CJ348" i="6" s="1"/>
  <c r="Y348" i="6"/>
  <c r="U348" i="6"/>
  <c r="CH348" i="6" s="1"/>
  <c r="R348" i="6"/>
  <c r="CG348" i="6" s="1"/>
  <c r="N348" i="6"/>
  <c r="CF348" i="6" s="1"/>
  <c r="K348" i="6"/>
  <c r="CE348" i="6" s="1"/>
  <c r="G348" i="6"/>
  <c r="CD348" i="6" s="1"/>
  <c r="D348" i="6"/>
  <c r="CC348" i="6" s="1"/>
  <c r="BY347" i="6"/>
  <c r="DA347" i="6" s="1"/>
  <c r="BV347" i="6"/>
  <c r="CZ347" i="6" s="1"/>
  <c r="BR347" i="6"/>
  <c r="CY347" i="6" s="1"/>
  <c r="BO347" i="6"/>
  <c r="CX347" i="6" s="1"/>
  <c r="BK347" i="6"/>
  <c r="CW347" i="6" s="1"/>
  <c r="BH347" i="6"/>
  <c r="BD347" i="6"/>
  <c r="CU347" i="6" s="1"/>
  <c r="BA347" i="6"/>
  <c r="CT347" i="6" s="1"/>
  <c r="AW347" i="6"/>
  <c r="CS347" i="6" s="1"/>
  <c r="AT347" i="6"/>
  <c r="CR347" i="6" s="1"/>
  <c r="AP347" i="6"/>
  <c r="CQ347" i="6" s="1"/>
  <c r="AM347" i="6"/>
  <c r="CP347" i="6" s="1"/>
  <c r="AI347" i="6"/>
  <c r="CO347" i="6" s="1"/>
  <c r="AF347" i="6"/>
  <c r="CN347" i="6" s="1"/>
  <c r="AB347" i="6"/>
  <c r="CJ347" i="6" s="1"/>
  <c r="Y347" i="6"/>
  <c r="CI347" i="6" s="1"/>
  <c r="U347" i="6"/>
  <c r="R347" i="6"/>
  <c r="CG347" i="6" s="1"/>
  <c r="N347" i="6"/>
  <c r="CF347" i="6" s="1"/>
  <c r="K347" i="6"/>
  <c r="CE347" i="6" s="1"/>
  <c r="G347" i="6"/>
  <c r="CD347" i="6" s="1"/>
  <c r="D347" i="6"/>
  <c r="CC347" i="6" s="1"/>
  <c r="BY346" i="6"/>
  <c r="DA346" i="6" s="1"/>
  <c r="BV346" i="6"/>
  <c r="CZ346" i="6" s="1"/>
  <c r="BR346" i="6"/>
  <c r="BO346" i="6"/>
  <c r="BK346" i="6"/>
  <c r="CW346" i="6" s="1"/>
  <c r="BH346" i="6"/>
  <c r="BD346" i="6"/>
  <c r="BA346" i="6"/>
  <c r="AW346" i="6"/>
  <c r="CS346" i="6" s="1"/>
  <c r="AT346" i="6"/>
  <c r="CR346" i="6" s="1"/>
  <c r="AP346" i="6"/>
  <c r="AM346" i="6"/>
  <c r="AI346" i="6"/>
  <c r="AF346" i="6"/>
  <c r="AB346" i="6"/>
  <c r="Y346" i="6"/>
  <c r="CI346" i="6" s="1"/>
  <c r="U346" i="6"/>
  <c r="CH346" i="6" s="1"/>
  <c r="R346" i="6"/>
  <c r="N346" i="6"/>
  <c r="K346" i="6"/>
  <c r="CE346" i="6" s="1"/>
  <c r="G346" i="6"/>
  <c r="D346" i="6"/>
  <c r="BX341" i="6"/>
  <c r="BU341" i="6"/>
  <c r="BQ341" i="6"/>
  <c r="BN341" i="6"/>
  <c r="BJ341" i="6"/>
  <c r="BG341" i="6"/>
  <c r="BC341" i="6"/>
  <c r="AZ341" i="6"/>
  <c r="AV341" i="6"/>
  <c r="AS341" i="6"/>
  <c r="AO341" i="6"/>
  <c r="AL341" i="6"/>
  <c r="AH341" i="6"/>
  <c r="AE341" i="6"/>
  <c r="AA341" i="6"/>
  <c r="X341" i="6"/>
  <c r="T341" i="6"/>
  <c r="Q341" i="6"/>
  <c r="M341" i="6"/>
  <c r="J341" i="6"/>
  <c r="F341" i="6"/>
  <c r="C341" i="6"/>
  <c r="BY340" i="6"/>
  <c r="DA340" i="6" s="1"/>
  <c r="BV340" i="6"/>
  <c r="CZ340" i="6" s="1"/>
  <c r="BR340" i="6"/>
  <c r="CY340" i="6" s="1"/>
  <c r="BO340" i="6"/>
  <c r="CX340" i="6" s="1"/>
  <c r="BK340" i="6"/>
  <c r="CW340" i="6" s="1"/>
  <c r="BH340" i="6"/>
  <c r="CV340" i="6" s="1"/>
  <c r="BD340" i="6"/>
  <c r="CU340" i="6" s="1"/>
  <c r="BA340" i="6"/>
  <c r="CT340" i="6" s="1"/>
  <c r="AW340" i="6"/>
  <c r="CS340" i="6" s="1"/>
  <c r="AT340" i="6"/>
  <c r="CR340" i="6" s="1"/>
  <c r="AP340" i="6"/>
  <c r="CQ340" i="6" s="1"/>
  <c r="AM340" i="6"/>
  <c r="CP340" i="6" s="1"/>
  <c r="AI340" i="6"/>
  <c r="CO340" i="6" s="1"/>
  <c r="AF340" i="6"/>
  <c r="CN340" i="6" s="1"/>
  <c r="AB340" i="6"/>
  <c r="CJ340" i="6" s="1"/>
  <c r="Y340" i="6"/>
  <c r="U340" i="6"/>
  <c r="CH340" i="6" s="1"/>
  <c r="R340" i="6"/>
  <c r="CG340" i="6" s="1"/>
  <c r="N340" i="6"/>
  <c r="CF340" i="6" s="1"/>
  <c r="K340" i="6"/>
  <c r="CE340" i="6" s="1"/>
  <c r="G340" i="6"/>
  <c r="CD340" i="6" s="1"/>
  <c r="D340" i="6"/>
  <c r="CC340" i="6" s="1"/>
  <c r="BY339" i="6"/>
  <c r="DA339" i="6" s="1"/>
  <c r="BV339" i="6"/>
  <c r="BR339" i="6"/>
  <c r="CY339" i="6" s="1"/>
  <c r="BO339" i="6"/>
  <c r="CX339" i="6" s="1"/>
  <c r="BK339" i="6"/>
  <c r="CW339" i="6" s="1"/>
  <c r="BH339" i="6"/>
  <c r="BD339" i="6"/>
  <c r="CU339" i="6" s="1"/>
  <c r="BA339" i="6"/>
  <c r="CT339" i="6" s="1"/>
  <c r="AW339" i="6"/>
  <c r="CS339" i="6" s="1"/>
  <c r="AT339" i="6"/>
  <c r="AP339" i="6"/>
  <c r="CQ339" i="6" s="1"/>
  <c r="AM339" i="6"/>
  <c r="CP339" i="6" s="1"/>
  <c r="AI339" i="6"/>
  <c r="CO339" i="6" s="1"/>
  <c r="AF339" i="6"/>
  <c r="AB339" i="6"/>
  <c r="CJ339" i="6" s="1"/>
  <c r="Y339" i="6"/>
  <c r="CI339" i="6" s="1"/>
  <c r="U339" i="6"/>
  <c r="CH339" i="6" s="1"/>
  <c r="R339" i="6"/>
  <c r="CG339" i="6" s="1"/>
  <c r="N339" i="6"/>
  <c r="CF339" i="6" s="1"/>
  <c r="K339" i="6"/>
  <c r="CE339" i="6" s="1"/>
  <c r="G339" i="6"/>
  <c r="CD339" i="6" s="1"/>
  <c r="D339" i="6"/>
  <c r="CC339" i="6" s="1"/>
  <c r="BY338" i="6"/>
  <c r="DA338" i="6" s="1"/>
  <c r="BV338" i="6"/>
  <c r="CZ338" i="6" s="1"/>
  <c r="BR338" i="6"/>
  <c r="CY338" i="6" s="1"/>
  <c r="BO338" i="6"/>
  <c r="CX338" i="6" s="1"/>
  <c r="BK338" i="6"/>
  <c r="CW338" i="6" s="1"/>
  <c r="BH338" i="6"/>
  <c r="CV338" i="6" s="1"/>
  <c r="BD338" i="6"/>
  <c r="CU338" i="6" s="1"/>
  <c r="BA338" i="6"/>
  <c r="CT338" i="6" s="1"/>
  <c r="AW338" i="6"/>
  <c r="CS338" i="6" s="1"/>
  <c r="AT338" i="6"/>
  <c r="CR338" i="6" s="1"/>
  <c r="AP338" i="6"/>
  <c r="CQ338" i="6" s="1"/>
  <c r="AM338" i="6"/>
  <c r="CP338" i="6" s="1"/>
  <c r="AI338" i="6"/>
  <c r="CO338" i="6" s="1"/>
  <c r="AF338" i="6"/>
  <c r="CN338" i="6" s="1"/>
  <c r="AB338" i="6"/>
  <c r="CJ338" i="6" s="1"/>
  <c r="Y338" i="6"/>
  <c r="U338" i="6"/>
  <c r="CH338" i="6" s="1"/>
  <c r="R338" i="6"/>
  <c r="CG338" i="6" s="1"/>
  <c r="N338" i="6"/>
  <c r="CF338" i="6" s="1"/>
  <c r="K338" i="6"/>
  <c r="G338" i="6"/>
  <c r="CD338" i="6" s="1"/>
  <c r="D338" i="6"/>
  <c r="CC338" i="6" s="1"/>
  <c r="BY337" i="6"/>
  <c r="DA337" i="6" s="1"/>
  <c r="BV337" i="6"/>
  <c r="BR337" i="6"/>
  <c r="CY337" i="6" s="1"/>
  <c r="BO337" i="6"/>
  <c r="CX337" i="6" s="1"/>
  <c r="BK337" i="6"/>
  <c r="CW337" i="6" s="1"/>
  <c r="BH337" i="6"/>
  <c r="BD337" i="6"/>
  <c r="CU337" i="6" s="1"/>
  <c r="BA337" i="6"/>
  <c r="CT337" i="6" s="1"/>
  <c r="AW337" i="6"/>
  <c r="CS337" i="6" s="1"/>
  <c r="AT337" i="6"/>
  <c r="AP337" i="6"/>
  <c r="CQ337" i="6" s="1"/>
  <c r="AM337" i="6"/>
  <c r="CP337" i="6" s="1"/>
  <c r="AI337" i="6"/>
  <c r="CO337" i="6" s="1"/>
  <c r="AF337" i="6"/>
  <c r="AB337" i="6"/>
  <c r="CJ337" i="6" s="1"/>
  <c r="Y337" i="6"/>
  <c r="CI337" i="6" s="1"/>
  <c r="U337" i="6"/>
  <c r="CH337" i="6" s="1"/>
  <c r="R337" i="6"/>
  <c r="CG337" i="6" s="1"/>
  <c r="N337" i="6"/>
  <c r="CF337" i="6" s="1"/>
  <c r="K337" i="6"/>
  <c r="CE337" i="6" s="1"/>
  <c r="G337" i="6"/>
  <c r="CD337" i="6" s="1"/>
  <c r="D337" i="6"/>
  <c r="CC337" i="6" s="1"/>
  <c r="BY336" i="6"/>
  <c r="DA336" i="6" s="1"/>
  <c r="BV336" i="6"/>
  <c r="CZ336" i="6" s="1"/>
  <c r="BR336" i="6"/>
  <c r="CY336" i="6" s="1"/>
  <c r="BO336" i="6"/>
  <c r="CX336" i="6" s="1"/>
  <c r="BK336" i="6"/>
  <c r="CW336" i="6" s="1"/>
  <c r="BH336" i="6"/>
  <c r="CV336" i="6" s="1"/>
  <c r="BD336" i="6"/>
  <c r="CU336" i="6" s="1"/>
  <c r="BA336" i="6"/>
  <c r="CT336" i="6" s="1"/>
  <c r="AW336" i="6"/>
  <c r="CS336" i="6" s="1"/>
  <c r="AT336" i="6"/>
  <c r="CR336" i="6" s="1"/>
  <c r="AP336" i="6"/>
  <c r="CQ336" i="6" s="1"/>
  <c r="AM336" i="6"/>
  <c r="CP336" i="6" s="1"/>
  <c r="AI336" i="6"/>
  <c r="CO336" i="6" s="1"/>
  <c r="AF336" i="6"/>
  <c r="CN336" i="6" s="1"/>
  <c r="AB336" i="6"/>
  <c r="CJ336" i="6" s="1"/>
  <c r="Y336" i="6"/>
  <c r="CI336" i="6" s="1"/>
  <c r="U336" i="6"/>
  <c r="CH336" i="6" s="1"/>
  <c r="R336" i="6"/>
  <c r="CG336" i="6" s="1"/>
  <c r="N336" i="6"/>
  <c r="CF336" i="6" s="1"/>
  <c r="K336" i="6"/>
  <c r="G336" i="6"/>
  <c r="CD336" i="6" s="1"/>
  <c r="D336" i="6"/>
  <c r="CC336" i="6" s="1"/>
  <c r="BY335" i="6"/>
  <c r="DA335" i="6" s="1"/>
  <c r="BV335" i="6"/>
  <c r="BR335" i="6"/>
  <c r="CY335" i="6" s="1"/>
  <c r="BO335" i="6"/>
  <c r="CX335" i="6" s="1"/>
  <c r="BK335" i="6"/>
  <c r="CW335" i="6" s="1"/>
  <c r="BH335" i="6"/>
  <c r="BL335" i="6" s="1"/>
  <c r="BD335" i="6"/>
  <c r="CU335" i="6" s="1"/>
  <c r="BA335" i="6"/>
  <c r="CT335" i="6" s="1"/>
  <c r="AW335" i="6"/>
  <c r="CS335" i="6" s="1"/>
  <c r="AT335" i="6"/>
  <c r="AP335" i="6"/>
  <c r="CQ335" i="6" s="1"/>
  <c r="AM335" i="6"/>
  <c r="CP335" i="6" s="1"/>
  <c r="AI335" i="6"/>
  <c r="CO335" i="6" s="1"/>
  <c r="AF335" i="6"/>
  <c r="AB335" i="6"/>
  <c r="CJ335" i="6" s="1"/>
  <c r="Y335" i="6"/>
  <c r="CI335" i="6" s="1"/>
  <c r="U335" i="6"/>
  <c r="CH335" i="6" s="1"/>
  <c r="R335" i="6"/>
  <c r="CG335" i="6" s="1"/>
  <c r="N335" i="6"/>
  <c r="CF335" i="6" s="1"/>
  <c r="K335" i="6"/>
  <c r="CE335" i="6" s="1"/>
  <c r="G335" i="6"/>
  <c r="CD335" i="6" s="1"/>
  <c r="D335" i="6"/>
  <c r="CC335" i="6" s="1"/>
  <c r="BY334" i="6"/>
  <c r="DA334" i="6" s="1"/>
  <c r="BV334" i="6"/>
  <c r="CZ334" i="6" s="1"/>
  <c r="BR334" i="6"/>
  <c r="CY334" i="6" s="1"/>
  <c r="BO334" i="6"/>
  <c r="CX334" i="6" s="1"/>
  <c r="BK334" i="6"/>
  <c r="CW334" i="6" s="1"/>
  <c r="BH334" i="6"/>
  <c r="CV334" i="6" s="1"/>
  <c r="BD334" i="6"/>
  <c r="CU334" i="6" s="1"/>
  <c r="BA334" i="6"/>
  <c r="CT334" i="6" s="1"/>
  <c r="AW334" i="6"/>
  <c r="CS334" i="6" s="1"/>
  <c r="AT334" i="6"/>
  <c r="CR334" i="6" s="1"/>
  <c r="AP334" i="6"/>
  <c r="CQ334" i="6" s="1"/>
  <c r="AM334" i="6"/>
  <c r="CP334" i="6" s="1"/>
  <c r="AI334" i="6"/>
  <c r="CO334" i="6" s="1"/>
  <c r="AF334" i="6"/>
  <c r="CN334" i="6" s="1"/>
  <c r="AB334" i="6"/>
  <c r="CJ334" i="6" s="1"/>
  <c r="Y334" i="6"/>
  <c r="U334" i="6"/>
  <c r="CH334" i="6" s="1"/>
  <c r="R334" i="6"/>
  <c r="CG334" i="6" s="1"/>
  <c r="N334" i="6"/>
  <c r="CF334" i="6" s="1"/>
  <c r="K334" i="6"/>
  <c r="CE334" i="6" s="1"/>
  <c r="G334" i="6"/>
  <c r="CD334" i="6" s="1"/>
  <c r="D334" i="6"/>
  <c r="CC334" i="6" s="1"/>
  <c r="BY333" i="6"/>
  <c r="DA333" i="6" s="1"/>
  <c r="BV333" i="6"/>
  <c r="BR333" i="6"/>
  <c r="CY333" i="6" s="1"/>
  <c r="BO333" i="6"/>
  <c r="CX333" i="6" s="1"/>
  <c r="BK333" i="6"/>
  <c r="CW333" i="6" s="1"/>
  <c r="BH333" i="6"/>
  <c r="BD333" i="6"/>
  <c r="CU333" i="6" s="1"/>
  <c r="BA333" i="6"/>
  <c r="CT333" i="6" s="1"/>
  <c r="AW333" i="6"/>
  <c r="CS333" i="6" s="1"/>
  <c r="AT333" i="6"/>
  <c r="AX333" i="6" s="1"/>
  <c r="AP333" i="6"/>
  <c r="CQ333" i="6" s="1"/>
  <c r="AM333" i="6"/>
  <c r="CP333" i="6" s="1"/>
  <c r="AI333" i="6"/>
  <c r="CO333" i="6" s="1"/>
  <c r="AF333" i="6"/>
  <c r="AB333" i="6"/>
  <c r="CJ333" i="6" s="1"/>
  <c r="Y333" i="6"/>
  <c r="CI333" i="6" s="1"/>
  <c r="U333" i="6"/>
  <c r="R333" i="6"/>
  <c r="CG333" i="6" s="1"/>
  <c r="N333" i="6"/>
  <c r="CF333" i="6" s="1"/>
  <c r="K333" i="6"/>
  <c r="CE333" i="6" s="1"/>
  <c r="G333" i="6"/>
  <c r="D333" i="6"/>
  <c r="CC333" i="6" s="1"/>
  <c r="BY332" i="6"/>
  <c r="DA332" i="6" s="1"/>
  <c r="BV332" i="6"/>
  <c r="CZ332" i="6" s="1"/>
  <c r="BR332" i="6"/>
  <c r="BO332" i="6"/>
  <c r="BK332" i="6"/>
  <c r="CW332" i="6" s="1"/>
  <c r="BH332" i="6"/>
  <c r="CV332" i="6" s="1"/>
  <c r="BD332" i="6"/>
  <c r="BA332" i="6"/>
  <c r="AW332" i="6"/>
  <c r="CS332" i="6" s="1"/>
  <c r="AT332" i="6"/>
  <c r="CR332" i="6" s="1"/>
  <c r="AP332" i="6"/>
  <c r="AM332" i="6"/>
  <c r="AI332" i="6"/>
  <c r="CO332" i="6" s="1"/>
  <c r="AF332" i="6"/>
  <c r="CN332" i="6" s="1"/>
  <c r="AB332" i="6"/>
  <c r="Y332" i="6"/>
  <c r="CI332" i="6" s="1"/>
  <c r="U332" i="6"/>
  <c r="CH332" i="6" s="1"/>
  <c r="R332" i="6"/>
  <c r="N332" i="6"/>
  <c r="K332" i="6"/>
  <c r="G332" i="6"/>
  <c r="CD332" i="6" s="1"/>
  <c r="D332" i="6"/>
  <c r="BX328" i="6"/>
  <c r="BU328" i="6"/>
  <c r="BQ328" i="6"/>
  <c r="BN328" i="6"/>
  <c r="BJ328" i="6"/>
  <c r="BG328" i="6"/>
  <c r="BC328" i="6"/>
  <c r="AZ328" i="6"/>
  <c r="AV328" i="6"/>
  <c r="AS328" i="6"/>
  <c r="AO328" i="6"/>
  <c r="AL328" i="6"/>
  <c r="AH328" i="6"/>
  <c r="AE328" i="6"/>
  <c r="AA328" i="6"/>
  <c r="X328" i="6"/>
  <c r="T328" i="6"/>
  <c r="Q328" i="6"/>
  <c r="M328" i="6"/>
  <c r="J328" i="6"/>
  <c r="F328" i="6"/>
  <c r="C328" i="6"/>
  <c r="BY327" i="6"/>
  <c r="DA327" i="6" s="1"/>
  <c r="BV327" i="6"/>
  <c r="CZ327" i="6" s="1"/>
  <c r="BR327" i="6"/>
  <c r="CY327" i="6" s="1"/>
  <c r="BO327" i="6"/>
  <c r="CX327" i="6" s="1"/>
  <c r="BK327" i="6"/>
  <c r="CW327" i="6" s="1"/>
  <c r="BH327" i="6"/>
  <c r="CV327" i="6" s="1"/>
  <c r="BD327" i="6"/>
  <c r="CU327" i="6" s="1"/>
  <c r="BA327" i="6"/>
  <c r="CT327" i="6" s="1"/>
  <c r="AW327" i="6"/>
  <c r="CS327" i="6" s="1"/>
  <c r="AT327" i="6"/>
  <c r="CR327" i="6" s="1"/>
  <c r="AP327" i="6"/>
  <c r="CQ327" i="6" s="1"/>
  <c r="AM327" i="6"/>
  <c r="CP327" i="6" s="1"/>
  <c r="AI327" i="6"/>
  <c r="CO327" i="6" s="1"/>
  <c r="AF327" i="6"/>
  <c r="CN327" i="6" s="1"/>
  <c r="AB327" i="6"/>
  <c r="CJ327" i="6" s="1"/>
  <c r="Y327" i="6"/>
  <c r="AC327" i="6" s="1"/>
  <c r="U327" i="6"/>
  <c r="CH327" i="6" s="1"/>
  <c r="R327" i="6"/>
  <c r="CG327" i="6" s="1"/>
  <c r="N327" i="6"/>
  <c r="CF327" i="6" s="1"/>
  <c r="K327" i="6"/>
  <c r="G327" i="6"/>
  <c r="CD327" i="6" s="1"/>
  <c r="D327" i="6"/>
  <c r="CC327" i="6" s="1"/>
  <c r="BY326" i="6"/>
  <c r="DA326" i="6" s="1"/>
  <c r="BV326" i="6"/>
  <c r="BR326" i="6"/>
  <c r="CY326" i="6" s="1"/>
  <c r="BO326" i="6"/>
  <c r="CX326" i="6" s="1"/>
  <c r="BK326" i="6"/>
  <c r="CW326" i="6" s="1"/>
  <c r="BH326" i="6"/>
  <c r="BD326" i="6"/>
  <c r="CU326" i="6" s="1"/>
  <c r="BA326" i="6"/>
  <c r="CT326" i="6" s="1"/>
  <c r="AW326" i="6"/>
  <c r="CS326" i="6" s="1"/>
  <c r="AT326" i="6"/>
  <c r="AP326" i="6"/>
  <c r="CQ326" i="6" s="1"/>
  <c r="AM326" i="6"/>
  <c r="CP326" i="6" s="1"/>
  <c r="AI326" i="6"/>
  <c r="CO326" i="6" s="1"/>
  <c r="AF326" i="6"/>
  <c r="AB326" i="6"/>
  <c r="CJ326" i="6" s="1"/>
  <c r="Y326" i="6"/>
  <c r="CI326" i="6" s="1"/>
  <c r="U326" i="6"/>
  <c r="CH326" i="6" s="1"/>
  <c r="R326" i="6"/>
  <c r="CG326" i="6" s="1"/>
  <c r="N326" i="6"/>
  <c r="CF326" i="6" s="1"/>
  <c r="K326" i="6"/>
  <c r="CE326" i="6" s="1"/>
  <c r="G326" i="6"/>
  <c r="CD326" i="6" s="1"/>
  <c r="D326" i="6"/>
  <c r="CC326" i="6" s="1"/>
  <c r="BY325" i="6"/>
  <c r="DA325" i="6" s="1"/>
  <c r="BV325" i="6"/>
  <c r="CZ325" i="6" s="1"/>
  <c r="BR325" i="6"/>
  <c r="CY325" i="6" s="1"/>
  <c r="BO325" i="6"/>
  <c r="CX325" i="6" s="1"/>
  <c r="BK325" i="6"/>
  <c r="CW325" i="6" s="1"/>
  <c r="BH325" i="6"/>
  <c r="CV325" i="6" s="1"/>
  <c r="BD325" i="6"/>
  <c r="CU325" i="6" s="1"/>
  <c r="BA325" i="6"/>
  <c r="CT325" i="6" s="1"/>
  <c r="AW325" i="6"/>
  <c r="CS325" i="6" s="1"/>
  <c r="AT325" i="6"/>
  <c r="CR325" i="6" s="1"/>
  <c r="AP325" i="6"/>
  <c r="CQ325" i="6" s="1"/>
  <c r="AM325" i="6"/>
  <c r="CP325" i="6" s="1"/>
  <c r="AI325" i="6"/>
  <c r="CO325" i="6" s="1"/>
  <c r="AF325" i="6"/>
  <c r="CN325" i="6" s="1"/>
  <c r="AB325" i="6"/>
  <c r="CJ325" i="6" s="1"/>
  <c r="Y325" i="6"/>
  <c r="U325" i="6"/>
  <c r="CH325" i="6" s="1"/>
  <c r="R325" i="6"/>
  <c r="CG325" i="6" s="1"/>
  <c r="N325" i="6"/>
  <c r="CF325" i="6" s="1"/>
  <c r="K325" i="6"/>
  <c r="G325" i="6"/>
  <c r="CD325" i="6" s="1"/>
  <c r="D325" i="6"/>
  <c r="CC325" i="6" s="1"/>
  <c r="BY324" i="6"/>
  <c r="DA324" i="6" s="1"/>
  <c r="BV324" i="6"/>
  <c r="BR324" i="6"/>
  <c r="CY324" i="6" s="1"/>
  <c r="BO324" i="6"/>
  <c r="CX324" i="6" s="1"/>
  <c r="BK324" i="6"/>
  <c r="CW324" i="6" s="1"/>
  <c r="BH324" i="6"/>
  <c r="BD324" i="6"/>
  <c r="CU324" i="6" s="1"/>
  <c r="BA324" i="6"/>
  <c r="CT324" i="6" s="1"/>
  <c r="AW324" i="6"/>
  <c r="CS324" i="6" s="1"/>
  <c r="AT324" i="6"/>
  <c r="AP324" i="6"/>
  <c r="CQ324" i="6" s="1"/>
  <c r="AM324" i="6"/>
  <c r="CP324" i="6" s="1"/>
  <c r="AI324" i="6"/>
  <c r="CO324" i="6" s="1"/>
  <c r="AF324" i="6"/>
  <c r="AB324" i="6"/>
  <c r="CJ324" i="6" s="1"/>
  <c r="Y324" i="6"/>
  <c r="CI324" i="6" s="1"/>
  <c r="U324" i="6"/>
  <c r="CH324" i="6" s="1"/>
  <c r="R324" i="6"/>
  <c r="CG324" i="6" s="1"/>
  <c r="N324" i="6"/>
  <c r="CF324" i="6" s="1"/>
  <c r="K324" i="6"/>
  <c r="CE324" i="6" s="1"/>
  <c r="G324" i="6"/>
  <c r="CD324" i="6" s="1"/>
  <c r="D324" i="6"/>
  <c r="CC324" i="6" s="1"/>
  <c r="BY323" i="6"/>
  <c r="DA323" i="6" s="1"/>
  <c r="BV323" i="6"/>
  <c r="CZ323" i="6" s="1"/>
  <c r="BR323" i="6"/>
  <c r="CY323" i="6" s="1"/>
  <c r="BO323" i="6"/>
  <c r="CX323" i="6" s="1"/>
  <c r="BK323" i="6"/>
  <c r="CW323" i="6" s="1"/>
  <c r="BH323" i="6"/>
  <c r="CV323" i="6" s="1"/>
  <c r="BD323" i="6"/>
  <c r="CU323" i="6" s="1"/>
  <c r="BA323" i="6"/>
  <c r="CT323" i="6" s="1"/>
  <c r="AW323" i="6"/>
  <c r="CS323" i="6" s="1"/>
  <c r="AT323" i="6"/>
  <c r="CR323" i="6" s="1"/>
  <c r="AP323" i="6"/>
  <c r="CQ323" i="6" s="1"/>
  <c r="AM323" i="6"/>
  <c r="CP323" i="6" s="1"/>
  <c r="AI323" i="6"/>
  <c r="CO323" i="6" s="1"/>
  <c r="AF323" i="6"/>
  <c r="CN323" i="6" s="1"/>
  <c r="AB323" i="6"/>
  <c r="CJ323" i="6" s="1"/>
  <c r="Y323" i="6"/>
  <c r="U323" i="6"/>
  <c r="CH323" i="6" s="1"/>
  <c r="R323" i="6"/>
  <c r="CG323" i="6" s="1"/>
  <c r="N323" i="6"/>
  <c r="CF323" i="6" s="1"/>
  <c r="K323" i="6"/>
  <c r="G323" i="6"/>
  <c r="CD323" i="6" s="1"/>
  <c r="D323" i="6"/>
  <c r="CC323" i="6" s="1"/>
  <c r="BY322" i="6"/>
  <c r="DA322" i="6" s="1"/>
  <c r="BV322" i="6"/>
  <c r="BR322" i="6"/>
  <c r="CY322" i="6" s="1"/>
  <c r="BO322" i="6"/>
  <c r="CX322" i="6" s="1"/>
  <c r="BK322" i="6"/>
  <c r="CW322" i="6" s="1"/>
  <c r="BH322" i="6"/>
  <c r="BD322" i="6"/>
  <c r="CU322" i="6" s="1"/>
  <c r="BA322" i="6"/>
  <c r="CT322" i="6" s="1"/>
  <c r="AW322" i="6"/>
  <c r="CS322" i="6" s="1"/>
  <c r="AT322" i="6"/>
  <c r="AP322" i="6"/>
  <c r="CQ322" i="6" s="1"/>
  <c r="AM322" i="6"/>
  <c r="CP322" i="6" s="1"/>
  <c r="AI322" i="6"/>
  <c r="CO322" i="6" s="1"/>
  <c r="AF322" i="6"/>
  <c r="AB322" i="6"/>
  <c r="CJ322" i="6" s="1"/>
  <c r="Y322" i="6"/>
  <c r="CI322" i="6" s="1"/>
  <c r="U322" i="6"/>
  <c r="CH322" i="6" s="1"/>
  <c r="R322" i="6"/>
  <c r="CG322" i="6" s="1"/>
  <c r="N322" i="6"/>
  <c r="CF322" i="6" s="1"/>
  <c r="K322" i="6"/>
  <c r="CE322" i="6" s="1"/>
  <c r="G322" i="6"/>
  <c r="CD322" i="6" s="1"/>
  <c r="D322" i="6"/>
  <c r="CC322" i="6" s="1"/>
  <c r="BY321" i="6"/>
  <c r="DA321" i="6" s="1"/>
  <c r="BV321" i="6"/>
  <c r="CZ321" i="6" s="1"/>
  <c r="BR321" i="6"/>
  <c r="CY321" i="6" s="1"/>
  <c r="BO321" i="6"/>
  <c r="CX321" i="6" s="1"/>
  <c r="BK321" i="6"/>
  <c r="CW321" i="6" s="1"/>
  <c r="BH321" i="6"/>
  <c r="CV321" i="6" s="1"/>
  <c r="BD321" i="6"/>
  <c r="CU321" i="6" s="1"/>
  <c r="BA321" i="6"/>
  <c r="CT321" i="6" s="1"/>
  <c r="AW321" i="6"/>
  <c r="CS321" i="6" s="1"/>
  <c r="AT321" i="6"/>
  <c r="CR321" i="6" s="1"/>
  <c r="AP321" i="6"/>
  <c r="CQ321" i="6" s="1"/>
  <c r="AM321" i="6"/>
  <c r="CP321" i="6" s="1"/>
  <c r="AI321" i="6"/>
  <c r="CO321" i="6" s="1"/>
  <c r="AF321" i="6"/>
  <c r="CN321" i="6" s="1"/>
  <c r="AB321" i="6"/>
  <c r="CJ321" i="6" s="1"/>
  <c r="Y321" i="6"/>
  <c r="AC321" i="6" s="1"/>
  <c r="U321" i="6"/>
  <c r="CH321" i="6" s="1"/>
  <c r="R321" i="6"/>
  <c r="CG321" i="6" s="1"/>
  <c r="N321" i="6"/>
  <c r="CF321" i="6" s="1"/>
  <c r="K321" i="6"/>
  <c r="G321" i="6"/>
  <c r="CD321" i="6" s="1"/>
  <c r="D321" i="6"/>
  <c r="CC321" i="6" s="1"/>
  <c r="CV320" i="6"/>
  <c r="BY320" i="6"/>
  <c r="DA320" i="6" s="1"/>
  <c r="BV320" i="6"/>
  <c r="BR320" i="6"/>
  <c r="CY320" i="6" s="1"/>
  <c r="BO320" i="6"/>
  <c r="CX320" i="6" s="1"/>
  <c r="BK320" i="6"/>
  <c r="CW320" i="6" s="1"/>
  <c r="BH320" i="6"/>
  <c r="BD320" i="6"/>
  <c r="CU320" i="6" s="1"/>
  <c r="BA320" i="6"/>
  <c r="CT320" i="6" s="1"/>
  <c r="AW320" i="6"/>
  <c r="CS320" i="6" s="1"/>
  <c r="AT320" i="6"/>
  <c r="AP320" i="6"/>
  <c r="CQ320" i="6" s="1"/>
  <c r="AM320" i="6"/>
  <c r="CP320" i="6" s="1"/>
  <c r="AI320" i="6"/>
  <c r="CO320" i="6" s="1"/>
  <c r="AF320" i="6"/>
  <c r="AB320" i="6"/>
  <c r="CJ320" i="6" s="1"/>
  <c r="Y320" i="6"/>
  <c r="CI320" i="6" s="1"/>
  <c r="U320" i="6"/>
  <c r="R320" i="6"/>
  <c r="CG320" i="6" s="1"/>
  <c r="N320" i="6"/>
  <c r="CF320" i="6" s="1"/>
  <c r="K320" i="6"/>
  <c r="CE320" i="6" s="1"/>
  <c r="G320" i="6"/>
  <c r="D320" i="6"/>
  <c r="CC320" i="6" s="1"/>
  <c r="BY319" i="6"/>
  <c r="DA319" i="6" s="1"/>
  <c r="BV319" i="6"/>
  <c r="CZ319" i="6" s="1"/>
  <c r="BR319" i="6"/>
  <c r="BO319" i="6"/>
  <c r="BK319" i="6"/>
  <c r="CW319" i="6" s="1"/>
  <c r="BH319" i="6"/>
  <c r="CV319" i="6" s="1"/>
  <c r="BD319" i="6"/>
  <c r="BA319" i="6"/>
  <c r="AW319" i="6"/>
  <c r="CS319" i="6" s="1"/>
  <c r="AT319" i="6"/>
  <c r="CR319" i="6" s="1"/>
  <c r="AP319" i="6"/>
  <c r="AM319" i="6"/>
  <c r="AI319" i="6"/>
  <c r="CO319" i="6" s="1"/>
  <c r="AF319" i="6"/>
  <c r="CN319" i="6" s="1"/>
  <c r="AB319" i="6"/>
  <c r="Y319" i="6"/>
  <c r="U319" i="6"/>
  <c r="CH319" i="6" s="1"/>
  <c r="R319" i="6"/>
  <c r="N319" i="6"/>
  <c r="K319" i="6"/>
  <c r="CE319" i="6" s="1"/>
  <c r="G319" i="6"/>
  <c r="CD319" i="6" s="1"/>
  <c r="D319" i="6"/>
  <c r="BX315" i="6"/>
  <c r="BU315" i="6"/>
  <c r="BQ315" i="6"/>
  <c r="BN315" i="6"/>
  <c r="BJ315" i="6"/>
  <c r="BG315" i="6"/>
  <c r="BC315" i="6"/>
  <c r="AZ315" i="6"/>
  <c r="AV315" i="6"/>
  <c r="AS315" i="6"/>
  <c r="AO315" i="6"/>
  <c r="AL315" i="6"/>
  <c r="AH315" i="6"/>
  <c r="AE315" i="6"/>
  <c r="AA315" i="6"/>
  <c r="X315" i="6"/>
  <c r="T315" i="6"/>
  <c r="Q315" i="6"/>
  <c r="M315" i="6"/>
  <c r="J315" i="6"/>
  <c r="F315" i="6"/>
  <c r="C315" i="6"/>
  <c r="BY314" i="6"/>
  <c r="DA314" i="6" s="1"/>
  <c r="BV314" i="6"/>
  <c r="CZ314" i="6" s="1"/>
  <c r="BR314" i="6"/>
  <c r="CY314" i="6" s="1"/>
  <c r="BO314" i="6"/>
  <c r="CX314" i="6" s="1"/>
  <c r="BK314" i="6"/>
  <c r="CW314" i="6" s="1"/>
  <c r="BH314" i="6"/>
  <c r="CV314" i="6" s="1"/>
  <c r="BD314" i="6"/>
  <c r="CU314" i="6" s="1"/>
  <c r="BA314" i="6"/>
  <c r="CT314" i="6" s="1"/>
  <c r="AW314" i="6"/>
  <c r="CS314" i="6" s="1"/>
  <c r="AT314" i="6"/>
  <c r="CR314" i="6" s="1"/>
  <c r="AP314" i="6"/>
  <c r="CQ314" i="6" s="1"/>
  <c r="AM314" i="6"/>
  <c r="CP314" i="6" s="1"/>
  <c r="AI314" i="6"/>
  <c r="CO314" i="6" s="1"/>
  <c r="AF314" i="6"/>
  <c r="CN314" i="6" s="1"/>
  <c r="AB314" i="6"/>
  <c r="CJ314" i="6" s="1"/>
  <c r="Y314" i="6"/>
  <c r="U314" i="6"/>
  <c r="CH314" i="6" s="1"/>
  <c r="R314" i="6"/>
  <c r="CG314" i="6" s="1"/>
  <c r="N314" i="6"/>
  <c r="CF314" i="6" s="1"/>
  <c r="K314" i="6"/>
  <c r="G314" i="6"/>
  <c r="CD314" i="6" s="1"/>
  <c r="D314" i="6"/>
  <c r="CC314" i="6" s="1"/>
  <c r="BY313" i="6"/>
  <c r="DA313" i="6" s="1"/>
  <c r="BV313" i="6"/>
  <c r="BZ313" i="6" s="1"/>
  <c r="BR313" i="6"/>
  <c r="CY313" i="6" s="1"/>
  <c r="BO313" i="6"/>
  <c r="CX313" i="6" s="1"/>
  <c r="BK313" i="6"/>
  <c r="CW313" i="6" s="1"/>
  <c r="BH313" i="6"/>
  <c r="BL313" i="6" s="1"/>
  <c r="BD313" i="6"/>
  <c r="CU313" i="6" s="1"/>
  <c r="BA313" i="6"/>
  <c r="CT313" i="6" s="1"/>
  <c r="AW313" i="6"/>
  <c r="CS313" i="6" s="1"/>
  <c r="AT313" i="6"/>
  <c r="CR313" i="6" s="1"/>
  <c r="AP313" i="6"/>
  <c r="CQ313" i="6" s="1"/>
  <c r="AM313" i="6"/>
  <c r="CP313" i="6" s="1"/>
  <c r="AI313" i="6"/>
  <c r="CO313" i="6" s="1"/>
  <c r="AF313" i="6"/>
  <c r="AJ313" i="6" s="1"/>
  <c r="AB313" i="6"/>
  <c r="CJ313" i="6" s="1"/>
  <c r="Y313" i="6"/>
  <c r="CI313" i="6" s="1"/>
  <c r="U313" i="6"/>
  <c r="CH313" i="6" s="1"/>
  <c r="R313" i="6"/>
  <c r="CG313" i="6" s="1"/>
  <c r="N313" i="6"/>
  <c r="CF313" i="6" s="1"/>
  <c r="K313" i="6"/>
  <c r="CE313" i="6" s="1"/>
  <c r="G313" i="6"/>
  <c r="CD313" i="6" s="1"/>
  <c r="D313" i="6"/>
  <c r="CC313" i="6" s="1"/>
  <c r="BY312" i="6"/>
  <c r="DA312" i="6" s="1"/>
  <c r="BV312" i="6"/>
  <c r="CZ312" i="6" s="1"/>
  <c r="BR312" i="6"/>
  <c r="CY312" i="6" s="1"/>
  <c r="BO312" i="6"/>
  <c r="CX312" i="6" s="1"/>
  <c r="BK312" i="6"/>
  <c r="CW312" i="6" s="1"/>
  <c r="BH312" i="6"/>
  <c r="CV312" i="6" s="1"/>
  <c r="BD312" i="6"/>
  <c r="CU312" i="6" s="1"/>
  <c r="BA312" i="6"/>
  <c r="CT312" i="6" s="1"/>
  <c r="AW312" i="6"/>
  <c r="CS312" i="6" s="1"/>
  <c r="AT312" i="6"/>
  <c r="CR312" i="6" s="1"/>
  <c r="AP312" i="6"/>
  <c r="CQ312" i="6" s="1"/>
  <c r="AM312" i="6"/>
  <c r="CP312" i="6" s="1"/>
  <c r="AI312" i="6"/>
  <c r="CO312" i="6" s="1"/>
  <c r="AF312" i="6"/>
  <c r="CN312" i="6" s="1"/>
  <c r="AB312" i="6"/>
  <c r="CJ312" i="6" s="1"/>
  <c r="Y312" i="6"/>
  <c r="U312" i="6"/>
  <c r="CH312" i="6" s="1"/>
  <c r="R312" i="6"/>
  <c r="CG312" i="6" s="1"/>
  <c r="N312" i="6"/>
  <c r="CF312" i="6" s="1"/>
  <c r="K312" i="6"/>
  <c r="G312" i="6"/>
  <c r="CD312" i="6" s="1"/>
  <c r="D312" i="6"/>
  <c r="CC312" i="6" s="1"/>
  <c r="BY311" i="6"/>
  <c r="DA311" i="6" s="1"/>
  <c r="BV311" i="6"/>
  <c r="BR311" i="6"/>
  <c r="CY311" i="6" s="1"/>
  <c r="BO311" i="6"/>
  <c r="CX311" i="6" s="1"/>
  <c r="BK311" i="6"/>
  <c r="CW311" i="6" s="1"/>
  <c r="BH311" i="6"/>
  <c r="BL311" i="6" s="1"/>
  <c r="BD311" i="6"/>
  <c r="CU311" i="6" s="1"/>
  <c r="BA311" i="6"/>
  <c r="CT311" i="6" s="1"/>
  <c r="AW311" i="6"/>
  <c r="CS311" i="6" s="1"/>
  <c r="AT311" i="6"/>
  <c r="AX311" i="6" s="1"/>
  <c r="AP311" i="6"/>
  <c r="CQ311" i="6" s="1"/>
  <c r="AM311" i="6"/>
  <c r="CP311" i="6" s="1"/>
  <c r="AI311" i="6"/>
  <c r="CO311" i="6" s="1"/>
  <c r="AF311" i="6"/>
  <c r="AB311" i="6"/>
  <c r="CJ311" i="6" s="1"/>
  <c r="Y311" i="6"/>
  <c r="CI311" i="6" s="1"/>
  <c r="U311" i="6"/>
  <c r="CH311" i="6" s="1"/>
  <c r="R311" i="6"/>
  <c r="CG311" i="6" s="1"/>
  <c r="N311" i="6"/>
  <c r="CF311" i="6" s="1"/>
  <c r="K311" i="6"/>
  <c r="CE311" i="6" s="1"/>
  <c r="G311" i="6"/>
  <c r="CD311" i="6" s="1"/>
  <c r="D311" i="6"/>
  <c r="CC311" i="6" s="1"/>
  <c r="BY310" i="6"/>
  <c r="DA310" i="6" s="1"/>
  <c r="BV310" i="6"/>
  <c r="CZ310" i="6" s="1"/>
  <c r="BR310" i="6"/>
  <c r="CY310" i="6" s="1"/>
  <c r="BO310" i="6"/>
  <c r="CX310" i="6" s="1"/>
  <c r="BK310" i="6"/>
  <c r="CW310" i="6" s="1"/>
  <c r="BH310" i="6"/>
  <c r="CV310" i="6" s="1"/>
  <c r="BD310" i="6"/>
  <c r="CU310" i="6" s="1"/>
  <c r="BA310" i="6"/>
  <c r="CT310" i="6" s="1"/>
  <c r="AW310" i="6"/>
  <c r="CS310" i="6" s="1"/>
  <c r="AT310" i="6"/>
  <c r="CR310" i="6" s="1"/>
  <c r="AP310" i="6"/>
  <c r="CQ310" i="6" s="1"/>
  <c r="AM310" i="6"/>
  <c r="CP310" i="6" s="1"/>
  <c r="AI310" i="6"/>
  <c r="CO310" i="6" s="1"/>
  <c r="AF310" i="6"/>
  <c r="CN310" i="6" s="1"/>
  <c r="AB310" i="6"/>
  <c r="CJ310" i="6" s="1"/>
  <c r="Y310" i="6"/>
  <c r="AC310" i="6" s="1"/>
  <c r="U310" i="6"/>
  <c r="CH310" i="6" s="1"/>
  <c r="R310" i="6"/>
  <c r="CG310" i="6" s="1"/>
  <c r="N310" i="6"/>
  <c r="CF310" i="6" s="1"/>
  <c r="K310" i="6"/>
  <c r="G310" i="6"/>
  <c r="CD310" i="6" s="1"/>
  <c r="D310" i="6"/>
  <c r="CC310" i="6" s="1"/>
  <c r="BY309" i="6"/>
  <c r="DA309" i="6" s="1"/>
  <c r="BV309" i="6"/>
  <c r="BR309" i="6"/>
  <c r="CY309" i="6" s="1"/>
  <c r="BO309" i="6"/>
  <c r="CX309" i="6" s="1"/>
  <c r="BK309" i="6"/>
  <c r="CW309" i="6" s="1"/>
  <c r="BH309" i="6"/>
  <c r="BD309" i="6"/>
  <c r="CU309" i="6" s="1"/>
  <c r="BA309" i="6"/>
  <c r="CT309" i="6" s="1"/>
  <c r="AW309" i="6"/>
  <c r="CS309" i="6" s="1"/>
  <c r="AT309" i="6"/>
  <c r="AP309" i="6"/>
  <c r="CQ309" i="6" s="1"/>
  <c r="AM309" i="6"/>
  <c r="CP309" i="6" s="1"/>
  <c r="AI309" i="6"/>
  <c r="CO309" i="6" s="1"/>
  <c r="AF309" i="6"/>
  <c r="AB309" i="6"/>
  <c r="CJ309" i="6" s="1"/>
  <c r="Y309" i="6"/>
  <c r="CI309" i="6" s="1"/>
  <c r="U309" i="6"/>
  <c r="CH309" i="6" s="1"/>
  <c r="R309" i="6"/>
  <c r="CG309" i="6" s="1"/>
  <c r="N309" i="6"/>
  <c r="CF309" i="6" s="1"/>
  <c r="K309" i="6"/>
  <c r="CE309" i="6" s="1"/>
  <c r="G309" i="6"/>
  <c r="CD309" i="6" s="1"/>
  <c r="D309" i="6"/>
  <c r="CC309" i="6" s="1"/>
  <c r="BY308" i="6"/>
  <c r="DA308" i="6" s="1"/>
  <c r="BV308" i="6"/>
  <c r="CZ308" i="6" s="1"/>
  <c r="BR308" i="6"/>
  <c r="CY308" i="6" s="1"/>
  <c r="BO308" i="6"/>
  <c r="CX308" i="6" s="1"/>
  <c r="BK308" i="6"/>
  <c r="CW308" i="6" s="1"/>
  <c r="BH308" i="6"/>
  <c r="CV308" i="6" s="1"/>
  <c r="BD308" i="6"/>
  <c r="CU308" i="6" s="1"/>
  <c r="BA308" i="6"/>
  <c r="CT308" i="6" s="1"/>
  <c r="AW308" i="6"/>
  <c r="CS308" i="6" s="1"/>
  <c r="AT308" i="6"/>
  <c r="CR308" i="6" s="1"/>
  <c r="AP308" i="6"/>
  <c r="CQ308" i="6" s="1"/>
  <c r="AM308" i="6"/>
  <c r="CP308" i="6" s="1"/>
  <c r="AI308" i="6"/>
  <c r="CO308" i="6" s="1"/>
  <c r="AF308" i="6"/>
  <c r="CN308" i="6" s="1"/>
  <c r="AB308" i="6"/>
  <c r="CJ308" i="6" s="1"/>
  <c r="Y308" i="6"/>
  <c r="U308" i="6"/>
  <c r="CH308" i="6" s="1"/>
  <c r="R308" i="6"/>
  <c r="CG308" i="6" s="1"/>
  <c r="N308" i="6"/>
  <c r="CF308" i="6" s="1"/>
  <c r="K308" i="6"/>
  <c r="G308" i="6"/>
  <c r="CD308" i="6" s="1"/>
  <c r="D308" i="6"/>
  <c r="CC308" i="6" s="1"/>
  <c r="BY307" i="6"/>
  <c r="DA307" i="6" s="1"/>
  <c r="BV307" i="6"/>
  <c r="BZ307" i="6" s="1"/>
  <c r="BR307" i="6"/>
  <c r="CY307" i="6" s="1"/>
  <c r="BO307" i="6"/>
  <c r="CX307" i="6" s="1"/>
  <c r="BK307" i="6"/>
  <c r="CW307" i="6" s="1"/>
  <c r="BH307" i="6"/>
  <c r="BL307" i="6" s="1"/>
  <c r="BD307" i="6"/>
  <c r="CU307" i="6" s="1"/>
  <c r="BA307" i="6"/>
  <c r="CT307" i="6" s="1"/>
  <c r="AW307" i="6"/>
  <c r="CS307" i="6" s="1"/>
  <c r="AT307" i="6"/>
  <c r="AX307" i="6" s="1"/>
  <c r="AP307" i="6"/>
  <c r="CQ307" i="6" s="1"/>
  <c r="AM307" i="6"/>
  <c r="CP307" i="6" s="1"/>
  <c r="AI307" i="6"/>
  <c r="CO307" i="6" s="1"/>
  <c r="AF307" i="6"/>
  <c r="AJ307" i="6" s="1"/>
  <c r="AB307" i="6"/>
  <c r="CJ307" i="6" s="1"/>
  <c r="Y307" i="6"/>
  <c r="CI307" i="6" s="1"/>
  <c r="U307" i="6"/>
  <c r="CH307" i="6" s="1"/>
  <c r="R307" i="6"/>
  <c r="CG307" i="6" s="1"/>
  <c r="N307" i="6"/>
  <c r="CF307" i="6" s="1"/>
  <c r="K307" i="6"/>
  <c r="CE307" i="6" s="1"/>
  <c r="G307" i="6"/>
  <c r="CD307" i="6" s="1"/>
  <c r="D307" i="6"/>
  <c r="CC307" i="6" s="1"/>
  <c r="BY306" i="6"/>
  <c r="DA306" i="6" s="1"/>
  <c r="BV306" i="6"/>
  <c r="CZ306" i="6" s="1"/>
  <c r="BR306" i="6"/>
  <c r="BO306" i="6"/>
  <c r="BK306" i="6"/>
  <c r="BH306" i="6"/>
  <c r="CV306" i="6" s="1"/>
  <c r="BD306" i="6"/>
  <c r="BA306" i="6"/>
  <c r="AW306" i="6"/>
  <c r="AT306" i="6"/>
  <c r="CR306" i="6" s="1"/>
  <c r="AP306" i="6"/>
  <c r="AM306" i="6"/>
  <c r="AI306" i="6"/>
  <c r="AF306" i="6"/>
  <c r="CN306" i="6" s="1"/>
  <c r="AB306" i="6"/>
  <c r="Y306" i="6"/>
  <c r="U306" i="6"/>
  <c r="CH306" i="6" s="1"/>
  <c r="R306" i="6"/>
  <c r="N306" i="6"/>
  <c r="K306" i="6"/>
  <c r="G306" i="6"/>
  <c r="CD306" i="6" s="1"/>
  <c r="D306" i="6"/>
  <c r="BX301" i="6"/>
  <c r="BU301" i="6"/>
  <c r="BQ301" i="6"/>
  <c r="BN301" i="6"/>
  <c r="BJ301" i="6"/>
  <c r="BG301" i="6"/>
  <c r="BC301" i="6"/>
  <c r="AZ301" i="6"/>
  <c r="AV301" i="6"/>
  <c r="AS301" i="6"/>
  <c r="AO301" i="6"/>
  <c r="AL301" i="6"/>
  <c r="AH301" i="6"/>
  <c r="AE301" i="6"/>
  <c r="AA301" i="6"/>
  <c r="X301" i="6"/>
  <c r="T301" i="6"/>
  <c r="Q301" i="6"/>
  <c r="M301" i="6"/>
  <c r="J301" i="6"/>
  <c r="F301" i="6"/>
  <c r="C301" i="6"/>
  <c r="BY300" i="6"/>
  <c r="DA300" i="6" s="1"/>
  <c r="BV300" i="6"/>
  <c r="CZ300" i="6" s="1"/>
  <c r="BR300" i="6"/>
  <c r="CY300" i="6" s="1"/>
  <c r="BO300" i="6"/>
  <c r="CX300" i="6" s="1"/>
  <c r="BK300" i="6"/>
  <c r="CW300" i="6" s="1"/>
  <c r="BH300" i="6"/>
  <c r="CV300" i="6" s="1"/>
  <c r="BD300" i="6"/>
  <c r="CU300" i="6" s="1"/>
  <c r="BA300" i="6"/>
  <c r="CT300" i="6" s="1"/>
  <c r="AW300" i="6"/>
  <c r="CS300" i="6" s="1"/>
  <c r="AT300" i="6"/>
  <c r="CR300" i="6" s="1"/>
  <c r="AP300" i="6"/>
  <c r="CQ300" i="6" s="1"/>
  <c r="AM300" i="6"/>
  <c r="CP300" i="6" s="1"/>
  <c r="AI300" i="6"/>
  <c r="CO300" i="6" s="1"/>
  <c r="AF300" i="6"/>
  <c r="CN300" i="6" s="1"/>
  <c r="AB300" i="6"/>
  <c r="CJ300" i="6" s="1"/>
  <c r="Y300" i="6"/>
  <c r="U300" i="6"/>
  <c r="CH300" i="6" s="1"/>
  <c r="R300" i="6"/>
  <c r="CG300" i="6" s="1"/>
  <c r="N300" i="6"/>
  <c r="CF300" i="6" s="1"/>
  <c r="K300" i="6"/>
  <c r="G300" i="6"/>
  <c r="CD300" i="6" s="1"/>
  <c r="D300" i="6"/>
  <c r="CC300" i="6" s="1"/>
  <c r="BY299" i="6"/>
  <c r="DA299" i="6" s="1"/>
  <c r="BV299" i="6"/>
  <c r="BR299" i="6"/>
  <c r="CY299" i="6" s="1"/>
  <c r="BO299" i="6"/>
  <c r="CX299" i="6" s="1"/>
  <c r="BK299" i="6"/>
  <c r="CW299" i="6" s="1"/>
  <c r="BH299" i="6"/>
  <c r="BD299" i="6"/>
  <c r="CU299" i="6" s="1"/>
  <c r="BA299" i="6"/>
  <c r="CT299" i="6" s="1"/>
  <c r="AW299" i="6"/>
  <c r="CS299" i="6" s="1"/>
  <c r="AT299" i="6"/>
  <c r="AP299" i="6"/>
  <c r="CQ299" i="6" s="1"/>
  <c r="AM299" i="6"/>
  <c r="CP299" i="6" s="1"/>
  <c r="AI299" i="6"/>
  <c r="CO299" i="6" s="1"/>
  <c r="AF299" i="6"/>
  <c r="AB299" i="6"/>
  <c r="CJ299" i="6" s="1"/>
  <c r="Y299" i="6"/>
  <c r="CI299" i="6" s="1"/>
  <c r="U299" i="6"/>
  <c r="CH299" i="6" s="1"/>
  <c r="R299" i="6"/>
  <c r="CG299" i="6" s="1"/>
  <c r="N299" i="6"/>
  <c r="CF299" i="6" s="1"/>
  <c r="K299" i="6"/>
  <c r="CE299" i="6" s="1"/>
  <c r="G299" i="6"/>
  <c r="CD299" i="6" s="1"/>
  <c r="D299" i="6"/>
  <c r="CC299" i="6" s="1"/>
  <c r="BY298" i="6"/>
  <c r="DA298" i="6" s="1"/>
  <c r="BV298" i="6"/>
  <c r="CZ298" i="6" s="1"/>
  <c r="BR298" i="6"/>
  <c r="CY298" i="6" s="1"/>
  <c r="BO298" i="6"/>
  <c r="CX298" i="6" s="1"/>
  <c r="BK298" i="6"/>
  <c r="CW298" i="6" s="1"/>
  <c r="BH298" i="6"/>
  <c r="CV298" i="6" s="1"/>
  <c r="BD298" i="6"/>
  <c r="CU298" i="6" s="1"/>
  <c r="BA298" i="6"/>
  <c r="CT298" i="6" s="1"/>
  <c r="AW298" i="6"/>
  <c r="CS298" i="6" s="1"/>
  <c r="AT298" i="6"/>
  <c r="CR298" i="6" s="1"/>
  <c r="AP298" i="6"/>
  <c r="CQ298" i="6" s="1"/>
  <c r="AM298" i="6"/>
  <c r="CP298" i="6" s="1"/>
  <c r="AI298" i="6"/>
  <c r="CO298" i="6" s="1"/>
  <c r="AF298" i="6"/>
  <c r="CN298" i="6" s="1"/>
  <c r="AB298" i="6"/>
  <c r="CJ298" i="6" s="1"/>
  <c r="Y298" i="6"/>
  <c r="AC298" i="6" s="1"/>
  <c r="U298" i="6"/>
  <c r="CH298" i="6" s="1"/>
  <c r="R298" i="6"/>
  <c r="CG298" i="6" s="1"/>
  <c r="N298" i="6"/>
  <c r="CF298" i="6" s="1"/>
  <c r="K298" i="6"/>
  <c r="G298" i="6"/>
  <c r="CD298" i="6" s="1"/>
  <c r="D298" i="6"/>
  <c r="CC298" i="6" s="1"/>
  <c r="BY297" i="6"/>
  <c r="DA297" i="6" s="1"/>
  <c r="BV297" i="6"/>
  <c r="BR297" i="6"/>
  <c r="CY297" i="6" s="1"/>
  <c r="BO297" i="6"/>
  <c r="CX297" i="6" s="1"/>
  <c r="BK297" i="6"/>
  <c r="CW297" i="6" s="1"/>
  <c r="BH297" i="6"/>
  <c r="BD297" i="6"/>
  <c r="CU297" i="6" s="1"/>
  <c r="BA297" i="6"/>
  <c r="CT297" i="6" s="1"/>
  <c r="AW297" i="6"/>
  <c r="CS297" i="6" s="1"/>
  <c r="AT297" i="6"/>
  <c r="AP297" i="6"/>
  <c r="CQ297" i="6" s="1"/>
  <c r="AM297" i="6"/>
  <c r="CP297" i="6" s="1"/>
  <c r="AI297" i="6"/>
  <c r="CO297" i="6" s="1"/>
  <c r="AF297" i="6"/>
  <c r="AB297" i="6"/>
  <c r="CJ297" i="6" s="1"/>
  <c r="Y297" i="6"/>
  <c r="CI297" i="6" s="1"/>
  <c r="U297" i="6"/>
  <c r="CH297" i="6" s="1"/>
  <c r="R297" i="6"/>
  <c r="CG297" i="6" s="1"/>
  <c r="N297" i="6"/>
  <c r="CF297" i="6" s="1"/>
  <c r="K297" i="6"/>
  <c r="CE297" i="6" s="1"/>
  <c r="G297" i="6"/>
  <c r="CD297" i="6" s="1"/>
  <c r="D297" i="6"/>
  <c r="CC297" i="6" s="1"/>
  <c r="BY296" i="6"/>
  <c r="DA296" i="6" s="1"/>
  <c r="BV296" i="6"/>
  <c r="CZ296" i="6" s="1"/>
  <c r="BR296" i="6"/>
  <c r="CY296" i="6" s="1"/>
  <c r="BO296" i="6"/>
  <c r="CX296" i="6" s="1"/>
  <c r="BK296" i="6"/>
  <c r="CW296" i="6" s="1"/>
  <c r="BH296" i="6"/>
  <c r="CV296" i="6" s="1"/>
  <c r="BD296" i="6"/>
  <c r="CU296" i="6" s="1"/>
  <c r="BA296" i="6"/>
  <c r="CT296" i="6" s="1"/>
  <c r="AW296" i="6"/>
  <c r="CS296" i="6" s="1"/>
  <c r="AT296" i="6"/>
  <c r="CR296" i="6" s="1"/>
  <c r="AP296" i="6"/>
  <c r="CQ296" i="6" s="1"/>
  <c r="AM296" i="6"/>
  <c r="CP296" i="6" s="1"/>
  <c r="AI296" i="6"/>
  <c r="CO296" i="6" s="1"/>
  <c r="AF296" i="6"/>
  <c r="CN296" i="6" s="1"/>
  <c r="AB296" i="6"/>
  <c r="CJ296" i="6" s="1"/>
  <c r="Y296" i="6"/>
  <c r="U296" i="6"/>
  <c r="CH296" i="6" s="1"/>
  <c r="R296" i="6"/>
  <c r="CG296" i="6" s="1"/>
  <c r="N296" i="6"/>
  <c r="CF296" i="6" s="1"/>
  <c r="K296" i="6"/>
  <c r="G296" i="6"/>
  <c r="CD296" i="6" s="1"/>
  <c r="D296" i="6"/>
  <c r="CC296" i="6" s="1"/>
  <c r="CZ295" i="6"/>
  <c r="BY295" i="6"/>
  <c r="DA295" i="6" s="1"/>
  <c r="BV295" i="6"/>
  <c r="BR295" i="6"/>
  <c r="CY295" i="6" s="1"/>
  <c r="BO295" i="6"/>
  <c r="CX295" i="6" s="1"/>
  <c r="BK295" i="6"/>
  <c r="CW295" i="6" s="1"/>
  <c r="BH295" i="6"/>
  <c r="BD295" i="6"/>
  <c r="CU295" i="6" s="1"/>
  <c r="BA295" i="6"/>
  <c r="CT295" i="6" s="1"/>
  <c r="AW295" i="6"/>
  <c r="CS295" i="6" s="1"/>
  <c r="AT295" i="6"/>
  <c r="CR295" i="6" s="1"/>
  <c r="AP295" i="6"/>
  <c r="CQ295" i="6" s="1"/>
  <c r="AM295" i="6"/>
  <c r="CP295" i="6" s="1"/>
  <c r="AI295" i="6"/>
  <c r="CO295" i="6" s="1"/>
  <c r="AF295" i="6"/>
  <c r="AB295" i="6"/>
  <c r="CJ295" i="6" s="1"/>
  <c r="Y295" i="6"/>
  <c r="CI295" i="6" s="1"/>
  <c r="U295" i="6"/>
  <c r="CH295" i="6" s="1"/>
  <c r="R295" i="6"/>
  <c r="CG295" i="6" s="1"/>
  <c r="N295" i="6"/>
  <c r="CF295" i="6" s="1"/>
  <c r="K295" i="6"/>
  <c r="CE295" i="6" s="1"/>
  <c r="G295" i="6"/>
  <c r="CD295" i="6" s="1"/>
  <c r="D295" i="6"/>
  <c r="CC295" i="6" s="1"/>
  <c r="BY294" i="6"/>
  <c r="DA294" i="6" s="1"/>
  <c r="BV294" i="6"/>
  <c r="CZ294" i="6" s="1"/>
  <c r="BR294" i="6"/>
  <c r="CY294" i="6" s="1"/>
  <c r="BO294" i="6"/>
  <c r="CX294" i="6" s="1"/>
  <c r="BK294" i="6"/>
  <c r="CW294" i="6" s="1"/>
  <c r="BH294" i="6"/>
  <c r="CV294" i="6" s="1"/>
  <c r="BD294" i="6"/>
  <c r="CU294" i="6" s="1"/>
  <c r="BA294" i="6"/>
  <c r="CT294" i="6" s="1"/>
  <c r="AW294" i="6"/>
  <c r="CS294" i="6" s="1"/>
  <c r="AT294" i="6"/>
  <c r="CR294" i="6" s="1"/>
  <c r="AP294" i="6"/>
  <c r="CQ294" i="6" s="1"/>
  <c r="AM294" i="6"/>
  <c r="CP294" i="6" s="1"/>
  <c r="AI294" i="6"/>
  <c r="CO294" i="6" s="1"/>
  <c r="AF294" i="6"/>
  <c r="CN294" i="6" s="1"/>
  <c r="AB294" i="6"/>
  <c r="CJ294" i="6" s="1"/>
  <c r="Y294" i="6"/>
  <c r="U294" i="6"/>
  <c r="CH294" i="6" s="1"/>
  <c r="R294" i="6"/>
  <c r="CG294" i="6" s="1"/>
  <c r="N294" i="6"/>
  <c r="CF294" i="6" s="1"/>
  <c r="K294" i="6"/>
  <c r="G294" i="6"/>
  <c r="CD294" i="6" s="1"/>
  <c r="D294" i="6"/>
  <c r="CC294" i="6" s="1"/>
  <c r="BY293" i="6"/>
  <c r="DA293" i="6" s="1"/>
  <c r="BV293" i="6"/>
  <c r="BR293" i="6"/>
  <c r="CY293" i="6" s="1"/>
  <c r="BO293" i="6"/>
  <c r="CX293" i="6" s="1"/>
  <c r="BK293" i="6"/>
  <c r="CW293" i="6" s="1"/>
  <c r="BH293" i="6"/>
  <c r="BD293" i="6"/>
  <c r="CU293" i="6" s="1"/>
  <c r="BA293" i="6"/>
  <c r="CT293" i="6" s="1"/>
  <c r="AW293" i="6"/>
  <c r="CS293" i="6" s="1"/>
  <c r="AT293" i="6"/>
  <c r="AP293" i="6"/>
  <c r="CQ293" i="6" s="1"/>
  <c r="AM293" i="6"/>
  <c r="CP293" i="6" s="1"/>
  <c r="AI293" i="6"/>
  <c r="CO293" i="6" s="1"/>
  <c r="AF293" i="6"/>
  <c r="AB293" i="6"/>
  <c r="CJ293" i="6" s="1"/>
  <c r="Y293" i="6"/>
  <c r="CI293" i="6" s="1"/>
  <c r="U293" i="6"/>
  <c r="CH293" i="6" s="1"/>
  <c r="R293" i="6"/>
  <c r="CG293" i="6" s="1"/>
  <c r="N293" i="6"/>
  <c r="CF293" i="6" s="1"/>
  <c r="K293" i="6"/>
  <c r="CE293" i="6" s="1"/>
  <c r="G293" i="6"/>
  <c r="CD293" i="6" s="1"/>
  <c r="D293" i="6"/>
  <c r="CC293" i="6" s="1"/>
  <c r="BY292" i="6"/>
  <c r="DA292" i="6" s="1"/>
  <c r="BV292" i="6"/>
  <c r="CZ292" i="6" s="1"/>
  <c r="BR292" i="6"/>
  <c r="BO292" i="6"/>
  <c r="BK292" i="6"/>
  <c r="CW292" i="6" s="1"/>
  <c r="BH292" i="6"/>
  <c r="CV292" i="6" s="1"/>
  <c r="BD292" i="6"/>
  <c r="BA292" i="6"/>
  <c r="AW292" i="6"/>
  <c r="AT292" i="6"/>
  <c r="CR292" i="6" s="1"/>
  <c r="AP292" i="6"/>
  <c r="AM292" i="6"/>
  <c r="AI292" i="6"/>
  <c r="CO292" i="6" s="1"/>
  <c r="AF292" i="6"/>
  <c r="CN292" i="6" s="1"/>
  <c r="AB292" i="6"/>
  <c r="Y292" i="6"/>
  <c r="U292" i="6"/>
  <c r="CH292" i="6" s="1"/>
  <c r="R292" i="6"/>
  <c r="N292" i="6"/>
  <c r="K292" i="6"/>
  <c r="G292" i="6"/>
  <c r="CD292" i="6" s="1"/>
  <c r="D292" i="6"/>
  <c r="BX288" i="6"/>
  <c r="BQ288" i="6"/>
  <c r="BJ288" i="6"/>
  <c r="AZ288" i="6"/>
  <c r="AS288" i="6"/>
  <c r="AL288" i="6"/>
  <c r="AH288" i="6"/>
  <c r="AA288" i="6"/>
  <c r="Q288" i="6"/>
  <c r="J288" i="6"/>
  <c r="F288" i="6"/>
  <c r="CZ287" i="6"/>
  <c r="CX287" i="6"/>
  <c r="CV287" i="6"/>
  <c r="CU287" i="6"/>
  <c r="CS287" i="6"/>
  <c r="CQ287" i="6"/>
  <c r="CN287" i="6"/>
  <c r="CI287" i="6"/>
  <c r="CH287" i="6"/>
  <c r="CF287" i="6"/>
  <c r="CC287" i="6"/>
  <c r="BY287" i="6"/>
  <c r="BZ287" i="6" s="1"/>
  <c r="BR287" i="6"/>
  <c r="BK287" i="6"/>
  <c r="CW287" i="6" s="1"/>
  <c r="BA287" i="6"/>
  <c r="CT287" i="6" s="1"/>
  <c r="AT287" i="6"/>
  <c r="CR287" i="6" s="1"/>
  <c r="AM287" i="6"/>
  <c r="CP287" i="6" s="1"/>
  <c r="AI287" i="6"/>
  <c r="AJ287" i="6" s="1"/>
  <c r="AB287" i="6"/>
  <c r="R287" i="6"/>
  <c r="CG287" i="6" s="1"/>
  <c r="K287" i="6"/>
  <c r="CE287" i="6" s="1"/>
  <c r="G287" i="6"/>
  <c r="CD287" i="6" s="1"/>
  <c r="CZ286" i="6"/>
  <c r="CX286" i="6"/>
  <c r="CV286" i="6"/>
  <c r="CU286" i="6"/>
  <c r="CS286" i="6"/>
  <c r="CQ286" i="6"/>
  <c r="CN286" i="6"/>
  <c r="CI286" i="6"/>
  <c r="CH286" i="6"/>
  <c r="CF286" i="6"/>
  <c r="CC286" i="6"/>
  <c r="BY286" i="6"/>
  <c r="DA286" i="6" s="1"/>
  <c r="BR286" i="6"/>
  <c r="BK286" i="6"/>
  <c r="CW286" i="6" s="1"/>
  <c r="BA286" i="6"/>
  <c r="CT286" i="6" s="1"/>
  <c r="AT286" i="6"/>
  <c r="CR286" i="6" s="1"/>
  <c r="AM286" i="6"/>
  <c r="CP286" i="6" s="1"/>
  <c r="AI286" i="6"/>
  <c r="AJ286" i="6" s="1"/>
  <c r="AB286" i="6"/>
  <c r="CJ286" i="6" s="1"/>
  <c r="R286" i="6"/>
  <c r="CG286" i="6" s="1"/>
  <c r="K286" i="6"/>
  <c r="O286" i="6" s="1"/>
  <c r="G286" i="6"/>
  <c r="CD286" i="6" s="1"/>
  <c r="CZ285" i="6"/>
  <c r="CX285" i="6"/>
  <c r="CV285" i="6"/>
  <c r="CU285" i="6"/>
  <c r="CS285" i="6"/>
  <c r="CQ285" i="6"/>
  <c r="CN285" i="6"/>
  <c r="CI285" i="6"/>
  <c r="CH285" i="6"/>
  <c r="CF285" i="6"/>
  <c r="CC285" i="6"/>
  <c r="BY285" i="6"/>
  <c r="DA285" i="6" s="1"/>
  <c r="BR285" i="6"/>
  <c r="BS285" i="6" s="1"/>
  <c r="BK285" i="6"/>
  <c r="BL285" i="6" s="1"/>
  <c r="BA285" i="6"/>
  <c r="CT285" i="6" s="1"/>
  <c r="AT285" i="6"/>
  <c r="AM285" i="6"/>
  <c r="CP285" i="6" s="1"/>
  <c r="AI285" i="6"/>
  <c r="CO285" i="6" s="1"/>
  <c r="AB285" i="6"/>
  <c r="CJ285" i="6" s="1"/>
  <c r="R285" i="6"/>
  <c r="V285" i="6" s="1"/>
  <c r="K285" i="6"/>
  <c r="O285" i="6" s="1"/>
  <c r="G285" i="6"/>
  <c r="CZ284" i="6"/>
  <c r="CX284" i="6"/>
  <c r="CV284" i="6"/>
  <c r="CU284" i="6"/>
  <c r="CS284" i="6"/>
  <c r="CQ284" i="6"/>
  <c r="CN284" i="6"/>
  <c r="CI284" i="6"/>
  <c r="CH284" i="6"/>
  <c r="CF284" i="6"/>
  <c r="CC284" i="6"/>
  <c r="BY284" i="6"/>
  <c r="BZ284" i="6" s="1"/>
  <c r="BR284" i="6"/>
  <c r="BS284" i="6" s="1"/>
  <c r="BK284" i="6"/>
  <c r="CW284" i="6" s="1"/>
  <c r="BA284" i="6"/>
  <c r="CT284" i="6" s="1"/>
  <c r="AT284" i="6"/>
  <c r="CR284" i="6" s="1"/>
  <c r="AQ284" i="6"/>
  <c r="AM284" i="6"/>
  <c r="CP284" i="6" s="1"/>
  <c r="AI284" i="6"/>
  <c r="AJ284" i="6" s="1"/>
  <c r="AB284" i="6"/>
  <c r="CJ284" i="6" s="1"/>
  <c r="V284" i="6"/>
  <c r="R284" i="6"/>
  <c r="CG284" i="6" s="1"/>
  <c r="K284" i="6"/>
  <c r="CE284" i="6" s="1"/>
  <c r="G284" i="6"/>
  <c r="CD284" i="6" s="1"/>
  <c r="CZ283" i="6"/>
  <c r="CX283" i="6"/>
  <c r="CV283" i="6"/>
  <c r="CU283" i="6"/>
  <c r="CS283" i="6"/>
  <c r="CQ283" i="6"/>
  <c r="CN283" i="6"/>
  <c r="CI283" i="6"/>
  <c r="CH283" i="6"/>
  <c r="CF283" i="6"/>
  <c r="CC283" i="6"/>
  <c r="BY283" i="6"/>
  <c r="BZ283" i="6" s="1"/>
  <c r="BR283" i="6"/>
  <c r="BK283" i="6"/>
  <c r="CW283" i="6" s="1"/>
  <c r="BA283" i="6"/>
  <c r="AT283" i="6"/>
  <c r="CR283" i="6" s="1"/>
  <c r="AM283" i="6"/>
  <c r="CP283" i="6" s="1"/>
  <c r="AI283" i="6"/>
  <c r="AJ283" i="6" s="1"/>
  <c r="AB283" i="6"/>
  <c r="R283" i="6"/>
  <c r="CG283" i="6" s="1"/>
  <c r="K283" i="6"/>
  <c r="CE283" i="6" s="1"/>
  <c r="G283" i="6"/>
  <c r="CD283" i="6" s="1"/>
  <c r="CZ282" i="6"/>
  <c r="CX282" i="6"/>
  <c r="CV282" i="6"/>
  <c r="CU282" i="6"/>
  <c r="CS282" i="6"/>
  <c r="CQ282" i="6"/>
  <c r="CN282" i="6"/>
  <c r="CI282" i="6"/>
  <c r="CH282" i="6"/>
  <c r="CF282" i="6"/>
  <c r="CC282" i="6"/>
  <c r="BY282" i="6"/>
  <c r="DA282" i="6" s="1"/>
  <c r="BR282" i="6"/>
  <c r="CY282" i="6" s="1"/>
  <c r="BL282" i="6"/>
  <c r="BK282" i="6"/>
  <c r="CW282" i="6" s="1"/>
  <c r="BA282" i="6"/>
  <c r="CT282" i="6" s="1"/>
  <c r="AT282" i="6"/>
  <c r="CR282" i="6" s="1"/>
  <c r="AM282" i="6"/>
  <c r="AI282" i="6"/>
  <c r="AB282" i="6"/>
  <c r="CJ282" i="6" s="1"/>
  <c r="R282" i="6"/>
  <c r="CG282" i="6" s="1"/>
  <c r="K282" i="6"/>
  <c r="O282" i="6" s="1"/>
  <c r="G282" i="6"/>
  <c r="CD282" i="6" s="1"/>
  <c r="CZ281" i="6"/>
  <c r="CX281" i="6"/>
  <c r="CV281" i="6"/>
  <c r="CU281" i="6"/>
  <c r="CS281" i="6"/>
  <c r="CQ281" i="6"/>
  <c r="CN281" i="6"/>
  <c r="CI281" i="6"/>
  <c r="CH281" i="6"/>
  <c r="CF281" i="6"/>
  <c r="CC281" i="6"/>
  <c r="BZ281" i="6"/>
  <c r="BY281" i="6"/>
  <c r="DA281" i="6" s="1"/>
  <c r="BR281" i="6"/>
  <c r="BS281" i="6" s="1"/>
  <c r="BK281" i="6"/>
  <c r="BL281" i="6" s="1"/>
  <c r="BA281" i="6"/>
  <c r="CT281" i="6" s="1"/>
  <c r="AT281" i="6"/>
  <c r="AM281" i="6"/>
  <c r="AI281" i="6"/>
  <c r="CO281" i="6" s="1"/>
  <c r="AB281" i="6"/>
  <c r="CJ281" i="6" s="1"/>
  <c r="R281" i="6"/>
  <c r="V281" i="6" s="1"/>
  <c r="K281" i="6"/>
  <c r="O281" i="6" s="1"/>
  <c r="G281" i="6"/>
  <c r="CZ280" i="6"/>
  <c r="CX280" i="6"/>
  <c r="CV280" i="6"/>
  <c r="CU280" i="6"/>
  <c r="CS280" i="6"/>
  <c r="CQ280" i="6"/>
  <c r="CN280" i="6"/>
  <c r="CI280" i="6"/>
  <c r="CH280" i="6"/>
  <c r="CF280" i="6"/>
  <c r="CC280" i="6"/>
  <c r="BY280" i="6"/>
  <c r="BZ280" i="6" s="1"/>
  <c r="BR280" i="6"/>
  <c r="BS280" i="6" s="1"/>
  <c r="BL280" i="6"/>
  <c r="BK280" i="6"/>
  <c r="CW280" i="6" s="1"/>
  <c r="BA280" i="6"/>
  <c r="CT280" i="6" s="1"/>
  <c r="AT280" i="6"/>
  <c r="AM280" i="6"/>
  <c r="CP280" i="6" s="1"/>
  <c r="AI280" i="6"/>
  <c r="AJ280" i="6" s="1"/>
  <c r="AB280" i="6"/>
  <c r="CJ280" i="6" s="1"/>
  <c r="R280" i="6"/>
  <c r="CG280" i="6" s="1"/>
  <c r="K280" i="6"/>
  <c r="O280" i="6" s="1"/>
  <c r="G280" i="6"/>
  <c r="CD280" i="6" s="1"/>
  <c r="CZ279" i="6"/>
  <c r="CX279" i="6"/>
  <c r="CV279" i="6"/>
  <c r="CU279" i="6"/>
  <c r="CS279" i="6"/>
  <c r="CQ279" i="6"/>
  <c r="CQ288" i="6" s="1"/>
  <c r="CN279" i="6"/>
  <c r="CI279" i="6"/>
  <c r="CH279" i="6"/>
  <c r="CF279" i="6"/>
  <c r="CC279" i="6"/>
  <c r="BY279" i="6"/>
  <c r="DA279" i="6" s="1"/>
  <c r="BR279" i="6"/>
  <c r="BK279" i="6"/>
  <c r="BL279" i="6" s="1"/>
  <c r="BA279" i="6"/>
  <c r="AT279" i="6"/>
  <c r="CR279" i="6" s="1"/>
  <c r="AM279" i="6"/>
  <c r="AI279" i="6"/>
  <c r="CO279" i="6" s="1"/>
  <c r="AB279" i="6"/>
  <c r="R279" i="6"/>
  <c r="K279" i="6"/>
  <c r="G279" i="6"/>
  <c r="CD279" i="6" s="1"/>
  <c r="BX275" i="6"/>
  <c r="BU275" i="6"/>
  <c r="BQ275" i="6"/>
  <c r="BN275" i="6"/>
  <c r="BJ275" i="6"/>
  <c r="BG275" i="6"/>
  <c r="BC275" i="6"/>
  <c r="AZ275" i="6"/>
  <c r="AV275" i="6"/>
  <c r="AS275" i="6"/>
  <c r="AO275" i="6"/>
  <c r="AL275" i="6"/>
  <c r="AH275" i="6"/>
  <c r="AE275" i="6"/>
  <c r="AA275" i="6"/>
  <c r="X275" i="6"/>
  <c r="T275" i="6"/>
  <c r="Q275" i="6"/>
  <c r="M275" i="6"/>
  <c r="J275" i="6"/>
  <c r="F275" i="6"/>
  <c r="C275" i="6"/>
  <c r="BY274" i="6"/>
  <c r="DA274" i="6" s="1"/>
  <c r="BV274" i="6"/>
  <c r="BR274" i="6"/>
  <c r="CY274" i="6" s="1"/>
  <c r="BO274" i="6"/>
  <c r="CX274" i="6" s="1"/>
  <c r="BK274" i="6"/>
  <c r="CW274" i="6" s="1"/>
  <c r="BH274" i="6"/>
  <c r="BD274" i="6"/>
  <c r="CU274" i="6" s="1"/>
  <c r="BA274" i="6"/>
  <c r="CT274" i="6" s="1"/>
  <c r="AW274" i="6"/>
  <c r="CS274" i="6" s="1"/>
  <c r="AT274" i="6"/>
  <c r="AX274" i="6" s="1"/>
  <c r="AP274" i="6"/>
  <c r="CQ274" i="6" s="1"/>
  <c r="AM274" i="6"/>
  <c r="CP274" i="6" s="1"/>
  <c r="AI274" i="6"/>
  <c r="CO274" i="6" s="1"/>
  <c r="AF274" i="6"/>
  <c r="AB274" i="6"/>
  <c r="CJ274" i="6" s="1"/>
  <c r="Y274" i="6"/>
  <c r="CI274" i="6" s="1"/>
  <c r="U274" i="6"/>
  <c r="CH274" i="6" s="1"/>
  <c r="R274" i="6"/>
  <c r="CG274" i="6" s="1"/>
  <c r="N274" i="6"/>
  <c r="CF274" i="6" s="1"/>
  <c r="K274" i="6"/>
  <c r="CE274" i="6" s="1"/>
  <c r="G274" i="6"/>
  <c r="CD274" i="6" s="1"/>
  <c r="D274" i="6"/>
  <c r="CC274" i="6" s="1"/>
  <c r="BY273" i="6"/>
  <c r="DA273" i="6" s="1"/>
  <c r="BV273" i="6"/>
  <c r="CZ273" i="6" s="1"/>
  <c r="BR273" i="6"/>
  <c r="CY273" i="6" s="1"/>
  <c r="BO273" i="6"/>
  <c r="CX273" i="6" s="1"/>
  <c r="BK273" i="6"/>
  <c r="CW273" i="6" s="1"/>
  <c r="BH273" i="6"/>
  <c r="CV273" i="6" s="1"/>
  <c r="BD273" i="6"/>
  <c r="CU273" i="6" s="1"/>
  <c r="BA273" i="6"/>
  <c r="CT273" i="6" s="1"/>
  <c r="AW273" i="6"/>
  <c r="CS273" i="6" s="1"/>
  <c r="AT273" i="6"/>
  <c r="CR273" i="6" s="1"/>
  <c r="AP273" i="6"/>
  <c r="CQ273" i="6" s="1"/>
  <c r="AM273" i="6"/>
  <c r="CP273" i="6" s="1"/>
  <c r="AI273" i="6"/>
  <c r="CO273" i="6" s="1"/>
  <c r="AF273" i="6"/>
  <c r="CN273" i="6" s="1"/>
  <c r="AB273" i="6"/>
  <c r="CJ273" i="6" s="1"/>
  <c r="Y273" i="6"/>
  <c r="U273" i="6"/>
  <c r="CH273" i="6" s="1"/>
  <c r="R273" i="6"/>
  <c r="CG273" i="6" s="1"/>
  <c r="N273" i="6"/>
  <c r="CF273" i="6" s="1"/>
  <c r="K273" i="6"/>
  <c r="G273" i="6"/>
  <c r="CD273" i="6" s="1"/>
  <c r="D273" i="6"/>
  <c r="CC273" i="6" s="1"/>
  <c r="BY272" i="6"/>
  <c r="DA272" i="6" s="1"/>
  <c r="BV272" i="6"/>
  <c r="BZ272" i="6" s="1"/>
  <c r="BR272" i="6"/>
  <c r="CY272" i="6" s="1"/>
  <c r="BO272" i="6"/>
  <c r="CX272" i="6" s="1"/>
  <c r="BK272" i="6"/>
  <c r="CW272" i="6" s="1"/>
  <c r="BH272" i="6"/>
  <c r="BD272" i="6"/>
  <c r="CU272" i="6" s="1"/>
  <c r="BA272" i="6"/>
  <c r="CT272" i="6" s="1"/>
  <c r="AW272" i="6"/>
  <c r="CS272" i="6" s="1"/>
  <c r="AT272" i="6"/>
  <c r="AP272" i="6"/>
  <c r="CQ272" i="6" s="1"/>
  <c r="AM272" i="6"/>
  <c r="CP272" i="6" s="1"/>
  <c r="AI272" i="6"/>
  <c r="CO272" i="6" s="1"/>
  <c r="AF272" i="6"/>
  <c r="AB272" i="6"/>
  <c r="CJ272" i="6" s="1"/>
  <c r="Y272" i="6"/>
  <c r="CI272" i="6" s="1"/>
  <c r="U272" i="6"/>
  <c r="CH272" i="6" s="1"/>
  <c r="R272" i="6"/>
  <c r="CG272" i="6" s="1"/>
  <c r="N272" i="6"/>
  <c r="CF272" i="6" s="1"/>
  <c r="K272" i="6"/>
  <c r="CE272" i="6" s="1"/>
  <c r="G272" i="6"/>
  <c r="CD272" i="6" s="1"/>
  <c r="D272" i="6"/>
  <c r="CC272" i="6" s="1"/>
  <c r="BY271" i="6"/>
  <c r="DA271" i="6" s="1"/>
  <c r="BV271" i="6"/>
  <c r="CZ271" i="6" s="1"/>
  <c r="BR271" i="6"/>
  <c r="CY271" i="6" s="1"/>
  <c r="BO271" i="6"/>
  <c r="CX271" i="6" s="1"/>
  <c r="BK271" i="6"/>
  <c r="CW271" i="6" s="1"/>
  <c r="BH271" i="6"/>
  <c r="CV271" i="6" s="1"/>
  <c r="BD271" i="6"/>
  <c r="CU271" i="6" s="1"/>
  <c r="BA271" i="6"/>
  <c r="CT271" i="6" s="1"/>
  <c r="AW271" i="6"/>
  <c r="CS271" i="6" s="1"/>
  <c r="AT271" i="6"/>
  <c r="CR271" i="6" s="1"/>
  <c r="AP271" i="6"/>
  <c r="CQ271" i="6" s="1"/>
  <c r="AM271" i="6"/>
  <c r="CP271" i="6" s="1"/>
  <c r="AI271" i="6"/>
  <c r="CO271" i="6" s="1"/>
  <c r="AF271" i="6"/>
  <c r="CN271" i="6" s="1"/>
  <c r="AB271" i="6"/>
  <c r="CJ271" i="6" s="1"/>
  <c r="Y271" i="6"/>
  <c r="AC271" i="6" s="1"/>
  <c r="U271" i="6"/>
  <c r="CH271" i="6" s="1"/>
  <c r="R271" i="6"/>
  <c r="CG271" i="6" s="1"/>
  <c r="N271" i="6"/>
  <c r="CF271" i="6" s="1"/>
  <c r="K271" i="6"/>
  <c r="G271" i="6"/>
  <c r="CD271" i="6" s="1"/>
  <c r="D271" i="6"/>
  <c r="CC271" i="6" s="1"/>
  <c r="BY270" i="6"/>
  <c r="DA270" i="6" s="1"/>
  <c r="BV270" i="6"/>
  <c r="BR270" i="6"/>
  <c r="CY270" i="6" s="1"/>
  <c r="BO270" i="6"/>
  <c r="CX270" i="6" s="1"/>
  <c r="BK270" i="6"/>
  <c r="CW270" i="6" s="1"/>
  <c r="BH270" i="6"/>
  <c r="BL270" i="6" s="1"/>
  <c r="BD270" i="6"/>
  <c r="CU270" i="6" s="1"/>
  <c r="BA270" i="6"/>
  <c r="CT270" i="6" s="1"/>
  <c r="AW270" i="6"/>
  <c r="CS270" i="6" s="1"/>
  <c r="AT270" i="6"/>
  <c r="AP270" i="6"/>
  <c r="CQ270" i="6" s="1"/>
  <c r="AM270" i="6"/>
  <c r="CP270" i="6" s="1"/>
  <c r="AI270" i="6"/>
  <c r="CO270" i="6" s="1"/>
  <c r="AF270" i="6"/>
  <c r="AB270" i="6"/>
  <c r="CJ270" i="6" s="1"/>
  <c r="Y270" i="6"/>
  <c r="CI270" i="6" s="1"/>
  <c r="U270" i="6"/>
  <c r="CH270" i="6" s="1"/>
  <c r="R270" i="6"/>
  <c r="CG270" i="6" s="1"/>
  <c r="N270" i="6"/>
  <c r="CF270" i="6" s="1"/>
  <c r="K270" i="6"/>
  <c r="CE270" i="6" s="1"/>
  <c r="G270" i="6"/>
  <c r="CD270" i="6" s="1"/>
  <c r="D270" i="6"/>
  <c r="CC270" i="6" s="1"/>
  <c r="BY269" i="6"/>
  <c r="DA269" i="6" s="1"/>
  <c r="BV269" i="6"/>
  <c r="CZ269" i="6" s="1"/>
  <c r="BR269" i="6"/>
  <c r="CY269" i="6" s="1"/>
  <c r="BO269" i="6"/>
  <c r="CX269" i="6" s="1"/>
  <c r="BK269" i="6"/>
  <c r="CW269" i="6" s="1"/>
  <c r="BH269" i="6"/>
  <c r="CV269" i="6" s="1"/>
  <c r="BD269" i="6"/>
  <c r="CU269" i="6" s="1"/>
  <c r="BA269" i="6"/>
  <c r="CT269" i="6" s="1"/>
  <c r="AW269" i="6"/>
  <c r="CS269" i="6" s="1"/>
  <c r="AT269" i="6"/>
  <c r="CR269" i="6" s="1"/>
  <c r="AP269" i="6"/>
  <c r="CQ269" i="6" s="1"/>
  <c r="AM269" i="6"/>
  <c r="CP269" i="6" s="1"/>
  <c r="AI269" i="6"/>
  <c r="CO269" i="6" s="1"/>
  <c r="AF269" i="6"/>
  <c r="CN269" i="6" s="1"/>
  <c r="AB269" i="6"/>
  <c r="CJ269" i="6" s="1"/>
  <c r="Y269" i="6"/>
  <c r="U269" i="6"/>
  <c r="CH269" i="6" s="1"/>
  <c r="R269" i="6"/>
  <c r="CG269" i="6" s="1"/>
  <c r="N269" i="6"/>
  <c r="CF269" i="6" s="1"/>
  <c r="K269" i="6"/>
  <c r="O269" i="6" s="1"/>
  <c r="G269" i="6"/>
  <c r="CD269" i="6" s="1"/>
  <c r="D269" i="6"/>
  <c r="CC269" i="6" s="1"/>
  <c r="BY268" i="6"/>
  <c r="DA268" i="6" s="1"/>
  <c r="BV268" i="6"/>
  <c r="BR268" i="6"/>
  <c r="CY268" i="6" s="1"/>
  <c r="BO268" i="6"/>
  <c r="CX268" i="6" s="1"/>
  <c r="BK268" i="6"/>
  <c r="CW268" i="6" s="1"/>
  <c r="BH268" i="6"/>
  <c r="BD268" i="6"/>
  <c r="CU268" i="6" s="1"/>
  <c r="BA268" i="6"/>
  <c r="CT268" i="6" s="1"/>
  <c r="AW268" i="6"/>
  <c r="CS268" i="6" s="1"/>
  <c r="AT268" i="6"/>
  <c r="AX268" i="6" s="1"/>
  <c r="AP268" i="6"/>
  <c r="CQ268" i="6" s="1"/>
  <c r="AM268" i="6"/>
  <c r="CP268" i="6" s="1"/>
  <c r="AI268" i="6"/>
  <c r="CO268" i="6" s="1"/>
  <c r="AF268" i="6"/>
  <c r="AB268" i="6"/>
  <c r="CJ268" i="6" s="1"/>
  <c r="Y268" i="6"/>
  <c r="CI268" i="6" s="1"/>
  <c r="U268" i="6"/>
  <c r="CH268" i="6" s="1"/>
  <c r="R268" i="6"/>
  <c r="CG268" i="6" s="1"/>
  <c r="N268" i="6"/>
  <c r="CF268" i="6" s="1"/>
  <c r="K268" i="6"/>
  <c r="CE268" i="6" s="1"/>
  <c r="G268" i="6"/>
  <c r="CD268" i="6" s="1"/>
  <c r="D268" i="6"/>
  <c r="CC268" i="6" s="1"/>
  <c r="BY267" i="6"/>
  <c r="DA267" i="6" s="1"/>
  <c r="BV267" i="6"/>
  <c r="CZ267" i="6" s="1"/>
  <c r="BR267" i="6"/>
  <c r="CY267" i="6" s="1"/>
  <c r="BO267" i="6"/>
  <c r="CX267" i="6" s="1"/>
  <c r="BK267" i="6"/>
  <c r="CW267" i="6" s="1"/>
  <c r="BH267" i="6"/>
  <c r="CV267" i="6" s="1"/>
  <c r="BD267" i="6"/>
  <c r="CU267" i="6" s="1"/>
  <c r="BA267" i="6"/>
  <c r="CT267" i="6" s="1"/>
  <c r="AW267" i="6"/>
  <c r="CS267" i="6" s="1"/>
  <c r="AT267" i="6"/>
  <c r="CR267" i="6" s="1"/>
  <c r="AP267" i="6"/>
  <c r="CQ267" i="6" s="1"/>
  <c r="AM267" i="6"/>
  <c r="CP267" i="6" s="1"/>
  <c r="AI267" i="6"/>
  <c r="CO267" i="6" s="1"/>
  <c r="AF267" i="6"/>
  <c r="CN267" i="6" s="1"/>
  <c r="AB267" i="6"/>
  <c r="CJ267" i="6" s="1"/>
  <c r="Y267" i="6"/>
  <c r="U267" i="6"/>
  <c r="CH267" i="6" s="1"/>
  <c r="R267" i="6"/>
  <c r="CG267" i="6" s="1"/>
  <c r="N267" i="6"/>
  <c r="CF267" i="6" s="1"/>
  <c r="K267" i="6"/>
  <c r="G267" i="6"/>
  <c r="CD267" i="6" s="1"/>
  <c r="D267" i="6"/>
  <c r="CC267" i="6" s="1"/>
  <c r="BY266" i="6"/>
  <c r="BV266" i="6"/>
  <c r="BR266" i="6"/>
  <c r="CY266" i="6" s="1"/>
  <c r="BO266" i="6"/>
  <c r="BK266" i="6"/>
  <c r="BH266" i="6"/>
  <c r="BD266" i="6"/>
  <c r="CU266" i="6" s="1"/>
  <c r="BA266" i="6"/>
  <c r="AW266" i="6"/>
  <c r="AW275" i="6" s="1"/>
  <c r="AT266" i="6"/>
  <c r="AP266" i="6"/>
  <c r="CQ266" i="6" s="1"/>
  <c r="AM266" i="6"/>
  <c r="AI266" i="6"/>
  <c r="AF266" i="6"/>
  <c r="AB266" i="6"/>
  <c r="Y266" i="6"/>
  <c r="CI266" i="6" s="1"/>
  <c r="U266" i="6"/>
  <c r="R266" i="6"/>
  <c r="N266" i="6"/>
  <c r="K266" i="6"/>
  <c r="CE266" i="6" s="1"/>
  <c r="G266" i="6"/>
  <c r="G275" i="6" s="1"/>
  <c r="D266" i="6"/>
  <c r="BX262" i="6"/>
  <c r="BU262" i="6"/>
  <c r="BQ262" i="6"/>
  <c r="BN262" i="6"/>
  <c r="BJ262" i="6"/>
  <c r="BG262" i="6"/>
  <c r="BC262" i="6"/>
  <c r="AZ262" i="6"/>
  <c r="AV262" i="6"/>
  <c r="AS262" i="6"/>
  <c r="AO262" i="6"/>
  <c r="AL262" i="6"/>
  <c r="AH262" i="6"/>
  <c r="AE262" i="6"/>
  <c r="AA262" i="6"/>
  <c r="X262" i="6"/>
  <c r="T262" i="6"/>
  <c r="Q262" i="6"/>
  <c r="M262" i="6"/>
  <c r="J262" i="6"/>
  <c r="F262" i="6"/>
  <c r="C262" i="6"/>
  <c r="BY261" i="6"/>
  <c r="DA261" i="6" s="1"/>
  <c r="BV261" i="6"/>
  <c r="BR261" i="6"/>
  <c r="CY261" i="6" s="1"/>
  <c r="BO261" i="6"/>
  <c r="CX261" i="6" s="1"/>
  <c r="BK261" i="6"/>
  <c r="CW261" i="6" s="1"/>
  <c r="BH261" i="6"/>
  <c r="BD261" i="6"/>
  <c r="CU261" i="6" s="1"/>
  <c r="BA261" i="6"/>
  <c r="CT261" i="6" s="1"/>
  <c r="AW261" i="6"/>
  <c r="CS261" i="6" s="1"/>
  <c r="AT261" i="6"/>
  <c r="CR261" i="6" s="1"/>
  <c r="AP261" i="6"/>
  <c r="CQ261" i="6" s="1"/>
  <c r="AM261" i="6"/>
  <c r="CP261" i="6" s="1"/>
  <c r="AI261" i="6"/>
  <c r="CO261" i="6" s="1"/>
  <c r="AF261" i="6"/>
  <c r="AB261" i="6"/>
  <c r="CJ261" i="6" s="1"/>
  <c r="Y261" i="6"/>
  <c r="CI261" i="6" s="1"/>
  <c r="U261" i="6"/>
  <c r="CH261" i="6" s="1"/>
  <c r="R261" i="6"/>
  <c r="CG261" i="6" s="1"/>
  <c r="N261" i="6"/>
  <c r="CF261" i="6" s="1"/>
  <c r="K261" i="6"/>
  <c r="CE261" i="6" s="1"/>
  <c r="G261" i="6"/>
  <c r="CD261" i="6" s="1"/>
  <c r="D261" i="6"/>
  <c r="CC261" i="6" s="1"/>
  <c r="BY260" i="6"/>
  <c r="DA260" i="6" s="1"/>
  <c r="BV260" i="6"/>
  <c r="CZ260" i="6" s="1"/>
  <c r="BR260" i="6"/>
  <c r="CY260" i="6" s="1"/>
  <c r="BO260" i="6"/>
  <c r="CX260" i="6" s="1"/>
  <c r="BK260" i="6"/>
  <c r="CW260" i="6" s="1"/>
  <c r="BH260" i="6"/>
  <c r="CV260" i="6" s="1"/>
  <c r="BD260" i="6"/>
  <c r="CU260" i="6" s="1"/>
  <c r="BA260" i="6"/>
  <c r="CT260" i="6" s="1"/>
  <c r="AW260" i="6"/>
  <c r="CS260" i="6" s="1"/>
  <c r="AT260" i="6"/>
  <c r="CR260" i="6" s="1"/>
  <c r="AP260" i="6"/>
  <c r="CQ260" i="6" s="1"/>
  <c r="AM260" i="6"/>
  <c r="CP260" i="6" s="1"/>
  <c r="AI260" i="6"/>
  <c r="CO260" i="6" s="1"/>
  <c r="AF260" i="6"/>
  <c r="CN260" i="6" s="1"/>
  <c r="AB260" i="6"/>
  <c r="CJ260" i="6" s="1"/>
  <c r="Y260" i="6"/>
  <c r="U260" i="6"/>
  <c r="CH260" i="6" s="1"/>
  <c r="R260" i="6"/>
  <c r="CG260" i="6" s="1"/>
  <c r="N260" i="6"/>
  <c r="CF260" i="6" s="1"/>
  <c r="K260" i="6"/>
  <c r="O260" i="6" s="1"/>
  <c r="G260" i="6"/>
  <c r="CD260" i="6" s="1"/>
  <c r="D260" i="6"/>
  <c r="CC260" i="6" s="1"/>
  <c r="BY259" i="6"/>
  <c r="DA259" i="6" s="1"/>
  <c r="BV259" i="6"/>
  <c r="CZ259" i="6" s="1"/>
  <c r="BR259" i="6"/>
  <c r="CY259" i="6" s="1"/>
  <c r="BO259" i="6"/>
  <c r="CX259" i="6" s="1"/>
  <c r="BK259" i="6"/>
  <c r="CW259" i="6" s="1"/>
  <c r="BH259" i="6"/>
  <c r="BD259" i="6"/>
  <c r="CU259" i="6" s="1"/>
  <c r="BA259" i="6"/>
  <c r="CT259" i="6" s="1"/>
  <c r="AW259" i="6"/>
  <c r="CS259" i="6" s="1"/>
  <c r="AT259" i="6"/>
  <c r="AX259" i="6" s="1"/>
  <c r="AP259" i="6"/>
  <c r="CQ259" i="6" s="1"/>
  <c r="AM259" i="6"/>
  <c r="CP259" i="6" s="1"/>
  <c r="AI259" i="6"/>
  <c r="CO259" i="6" s="1"/>
  <c r="AF259" i="6"/>
  <c r="CN259" i="6" s="1"/>
  <c r="AB259" i="6"/>
  <c r="CJ259" i="6" s="1"/>
  <c r="Y259" i="6"/>
  <c r="CI259" i="6" s="1"/>
  <c r="U259" i="6"/>
  <c r="CH259" i="6" s="1"/>
  <c r="R259" i="6"/>
  <c r="CG259" i="6" s="1"/>
  <c r="N259" i="6"/>
  <c r="CF259" i="6" s="1"/>
  <c r="K259" i="6"/>
  <c r="CE259" i="6" s="1"/>
  <c r="G259" i="6"/>
  <c r="CD259" i="6" s="1"/>
  <c r="D259" i="6"/>
  <c r="CC259" i="6" s="1"/>
  <c r="BY258" i="6"/>
  <c r="DA258" i="6" s="1"/>
  <c r="BV258" i="6"/>
  <c r="CZ258" i="6" s="1"/>
  <c r="BR258" i="6"/>
  <c r="CY258" i="6" s="1"/>
  <c r="BO258" i="6"/>
  <c r="CX258" i="6" s="1"/>
  <c r="BK258" i="6"/>
  <c r="CW258" i="6" s="1"/>
  <c r="BH258" i="6"/>
  <c r="CV258" i="6" s="1"/>
  <c r="BD258" i="6"/>
  <c r="CU258" i="6" s="1"/>
  <c r="BA258" i="6"/>
  <c r="CT258" i="6" s="1"/>
  <c r="AW258" i="6"/>
  <c r="CS258" i="6" s="1"/>
  <c r="AT258" i="6"/>
  <c r="CR258" i="6" s="1"/>
  <c r="AP258" i="6"/>
  <c r="CQ258" i="6" s="1"/>
  <c r="AM258" i="6"/>
  <c r="CP258" i="6" s="1"/>
  <c r="AI258" i="6"/>
  <c r="CO258" i="6" s="1"/>
  <c r="AF258" i="6"/>
  <c r="CN258" i="6" s="1"/>
  <c r="AB258" i="6"/>
  <c r="CJ258" i="6" s="1"/>
  <c r="Y258" i="6"/>
  <c r="U258" i="6"/>
  <c r="CH258" i="6" s="1"/>
  <c r="R258" i="6"/>
  <c r="CG258" i="6" s="1"/>
  <c r="N258" i="6"/>
  <c r="CF258" i="6" s="1"/>
  <c r="K258" i="6"/>
  <c r="G258" i="6"/>
  <c r="CD258" i="6" s="1"/>
  <c r="D258" i="6"/>
  <c r="CC258" i="6" s="1"/>
  <c r="BY257" i="6"/>
  <c r="DA257" i="6" s="1"/>
  <c r="BV257" i="6"/>
  <c r="BR257" i="6"/>
  <c r="CY257" i="6" s="1"/>
  <c r="BO257" i="6"/>
  <c r="CX257" i="6" s="1"/>
  <c r="BK257" i="6"/>
  <c r="CW257" i="6" s="1"/>
  <c r="BH257" i="6"/>
  <c r="CV257" i="6" s="1"/>
  <c r="BD257" i="6"/>
  <c r="CU257" i="6" s="1"/>
  <c r="BA257" i="6"/>
  <c r="CT257" i="6" s="1"/>
  <c r="AW257" i="6"/>
  <c r="CS257" i="6" s="1"/>
  <c r="AT257" i="6"/>
  <c r="AP257" i="6"/>
  <c r="CQ257" i="6" s="1"/>
  <c r="AM257" i="6"/>
  <c r="CP257" i="6" s="1"/>
  <c r="AI257" i="6"/>
  <c r="CO257" i="6" s="1"/>
  <c r="AF257" i="6"/>
  <c r="AB257" i="6"/>
  <c r="CJ257" i="6" s="1"/>
  <c r="Y257" i="6"/>
  <c r="CI257" i="6" s="1"/>
  <c r="U257" i="6"/>
  <c r="CH257" i="6" s="1"/>
  <c r="R257" i="6"/>
  <c r="CG257" i="6" s="1"/>
  <c r="N257" i="6"/>
  <c r="CF257" i="6" s="1"/>
  <c r="K257" i="6"/>
  <c r="CE257" i="6" s="1"/>
  <c r="G257" i="6"/>
  <c r="CD257" i="6" s="1"/>
  <c r="D257" i="6"/>
  <c r="CC257" i="6" s="1"/>
  <c r="BY256" i="6"/>
  <c r="DA256" i="6" s="1"/>
  <c r="BV256" i="6"/>
  <c r="CZ256" i="6" s="1"/>
  <c r="BR256" i="6"/>
  <c r="CY256" i="6" s="1"/>
  <c r="BO256" i="6"/>
  <c r="CX256" i="6" s="1"/>
  <c r="BK256" i="6"/>
  <c r="CW256" i="6" s="1"/>
  <c r="BH256" i="6"/>
  <c r="CV256" i="6" s="1"/>
  <c r="BD256" i="6"/>
  <c r="CU256" i="6" s="1"/>
  <c r="BA256" i="6"/>
  <c r="CT256" i="6" s="1"/>
  <c r="AW256" i="6"/>
  <c r="CS256" i="6" s="1"/>
  <c r="AT256" i="6"/>
  <c r="CR256" i="6" s="1"/>
  <c r="AP256" i="6"/>
  <c r="CQ256" i="6" s="1"/>
  <c r="AM256" i="6"/>
  <c r="CP256" i="6" s="1"/>
  <c r="AI256" i="6"/>
  <c r="CO256" i="6" s="1"/>
  <c r="AF256" i="6"/>
  <c r="CN256" i="6" s="1"/>
  <c r="AB256" i="6"/>
  <c r="CJ256" i="6" s="1"/>
  <c r="Y256" i="6"/>
  <c r="AC256" i="6" s="1"/>
  <c r="U256" i="6"/>
  <c r="CH256" i="6" s="1"/>
  <c r="R256" i="6"/>
  <c r="CG256" i="6" s="1"/>
  <c r="N256" i="6"/>
  <c r="CF256" i="6" s="1"/>
  <c r="K256" i="6"/>
  <c r="CE256" i="6" s="1"/>
  <c r="G256" i="6"/>
  <c r="CD256" i="6" s="1"/>
  <c r="D256" i="6"/>
  <c r="CC256" i="6" s="1"/>
  <c r="BY255" i="6"/>
  <c r="DA255" i="6" s="1"/>
  <c r="BV255" i="6"/>
  <c r="BR255" i="6"/>
  <c r="CY255" i="6" s="1"/>
  <c r="BO255" i="6"/>
  <c r="CX255" i="6" s="1"/>
  <c r="BK255" i="6"/>
  <c r="CW255" i="6" s="1"/>
  <c r="BH255" i="6"/>
  <c r="BL255" i="6" s="1"/>
  <c r="BD255" i="6"/>
  <c r="CU255" i="6" s="1"/>
  <c r="BA255" i="6"/>
  <c r="CT255" i="6" s="1"/>
  <c r="AW255" i="6"/>
  <c r="CS255" i="6" s="1"/>
  <c r="AT255" i="6"/>
  <c r="CR255" i="6" s="1"/>
  <c r="AP255" i="6"/>
  <c r="CQ255" i="6" s="1"/>
  <c r="AM255" i="6"/>
  <c r="CP255" i="6" s="1"/>
  <c r="AI255" i="6"/>
  <c r="CO255" i="6" s="1"/>
  <c r="AF255" i="6"/>
  <c r="AB255" i="6"/>
  <c r="CJ255" i="6" s="1"/>
  <c r="Y255" i="6"/>
  <c r="CI255" i="6" s="1"/>
  <c r="U255" i="6"/>
  <c r="CH255" i="6" s="1"/>
  <c r="R255" i="6"/>
  <c r="CG255" i="6" s="1"/>
  <c r="N255" i="6"/>
  <c r="CF255" i="6" s="1"/>
  <c r="K255" i="6"/>
  <c r="CE255" i="6" s="1"/>
  <c r="G255" i="6"/>
  <c r="CD255" i="6" s="1"/>
  <c r="D255" i="6"/>
  <c r="CC255" i="6" s="1"/>
  <c r="BY254" i="6"/>
  <c r="DA254" i="6" s="1"/>
  <c r="BV254" i="6"/>
  <c r="CZ254" i="6" s="1"/>
  <c r="BR254" i="6"/>
  <c r="CY254" i="6" s="1"/>
  <c r="BO254" i="6"/>
  <c r="CX254" i="6" s="1"/>
  <c r="BK254" i="6"/>
  <c r="CW254" i="6" s="1"/>
  <c r="BH254" i="6"/>
  <c r="CV254" i="6" s="1"/>
  <c r="BD254" i="6"/>
  <c r="CU254" i="6" s="1"/>
  <c r="BA254" i="6"/>
  <c r="CT254" i="6" s="1"/>
  <c r="AW254" i="6"/>
  <c r="CS254" i="6" s="1"/>
  <c r="AT254" i="6"/>
  <c r="CR254" i="6" s="1"/>
  <c r="AP254" i="6"/>
  <c r="AM254" i="6"/>
  <c r="CP254" i="6" s="1"/>
  <c r="AI254" i="6"/>
  <c r="CO254" i="6" s="1"/>
  <c r="AF254" i="6"/>
  <c r="CN254" i="6" s="1"/>
  <c r="AB254" i="6"/>
  <c r="CJ254" i="6" s="1"/>
  <c r="Y254" i="6"/>
  <c r="U254" i="6"/>
  <c r="CH254" i="6" s="1"/>
  <c r="R254" i="6"/>
  <c r="CG254" i="6" s="1"/>
  <c r="N254" i="6"/>
  <c r="CF254" i="6" s="1"/>
  <c r="K254" i="6"/>
  <c r="G254" i="6"/>
  <c r="CD254" i="6" s="1"/>
  <c r="D254" i="6"/>
  <c r="CC254" i="6" s="1"/>
  <c r="BY253" i="6"/>
  <c r="BV253" i="6"/>
  <c r="CZ253" i="6" s="1"/>
  <c r="BR253" i="6"/>
  <c r="CY253" i="6" s="1"/>
  <c r="BO253" i="6"/>
  <c r="BK253" i="6"/>
  <c r="BH253" i="6"/>
  <c r="CV253" i="6" s="1"/>
  <c r="BD253" i="6"/>
  <c r="CU253" i="6" s="1"/>
  <c r="BA253" i="6"/>
  <c r="AW253" i="6"/>
  <c r="AT253" i="6"/>
  <c r="AT262" i="6" s="1"/>
  <c r="AP253" i="6"/>
  <c r="CQ253" i="6" s="1"/>
  <c r="AM253" i="6"/>
  <c r="AI253" i="6"/>
  <c r="AF253" i="6"/>
  <c r="CN253" i="6" s="1"/>
  <c r="AB253" i="6"/>
  <c r="CJ253" i="6" s="1"/>
  <c r="Y253" i="6"/>
  <c r="CI253" i="6" s="1"/>
  <c r="U253" i="6"/>
  <c r="R253" i="6"/>
  <c r="N253" i="6"/>
  <c r="CF253" i="6" s="1"/>
  <c r="K253" i="6"/>
  <c r="CE253" i="6" s="1"/>
  <c r="G253" i="6"/>
  <c r="D253" i="6"/>
  <c r="D262" i="6" s="1"/>
  <c r="BX248" i="6"/>
  <c r="BU248" i="6"/>
  <c r="BQ248" i="6"/>
  <c r="BN248" i="6"/>
  <c r="BJ248" i="6"/>
  <c r="BG248" i="6"/>
  <c r="BC248" i="6"/>
  <c r="AZ248" i="6"/>
  <c r="AV248" i="6"/>
  <c r="AS248" i="6"/>
  <c r="AO248" i="6"/>
  <c r="AL248" i="6"/>
  <c r="AH248" i="6"/>
  <c r="AE248" i="6"/>
  <c r="AA248" i="6"/>
  <c r="X248" i="6"/>
  <c r="T248" i="6"/>
  <c r="Q248" i="6"/>
  <c r="M248" i="6"/>
  <c r="J248" i="6"/>
  <c r="F248" i="6"/>
  <c r="C248" i="6"/>
  <c r="BY247" i="6"/>
  <c r="DA247" i="6" s="1"/>
  <c r="BV247" i="6"/>
  <c r="BZ247" i="6" s="1"/>
  <c r="BR247" i="6"/>
  <c r="CY247" i="6" s="1"/>
  <c r="BO247" i="6"/>
  <c r="CX247" i="6" s="1"/>
  <c r="BK247" i="6"/>
  <c r="CW247" i="6" s="1"/>
  <c r="BH247" i="6"/>
  <c r="CV247" i="6" s="1"/>
  <c r="BD247" i="6"/>
  <c r="CU247" i="6" s="1"/>
  <c r="BA247" i="6"/>
  <c r="CT247" i="6" s="1"/>
  <c r="AW247" i="6"/>
  <c r="CS247" i="6" s="1"/>
  <c r="AT247" i="6"/>
  <c r="AP247" i="6"/>
  <c r="CQ247" i="6" s="1"/>
  <c r="AM247" i="6"/>
  <c r="CP247" i="6" s="1"/>
  <c r="AI247" i="6"/>
  <c r="CO247" i="6" s="1"/>
  <c r="AF247" i="6"/>
  <c r="AJ247" i="6" s="1"/>
  <c r="AB247" i="6"/>
  <c r="CJ247" i="6" s="1"/>
  <c r="Y247" i="6"/>
  <c r="CI247" i="6" s="1"/>
  <c r="U247" i="6"/>
  <c r="CH247" i="6" s="1"/>
  <c r="R247" i="6"/>
  <c r="CG247" i="6" s="1"/>
  <c r="N247" i="6"/>
  <c r="CF247" i="6" s="1"/>
  <c r="K247" i="6"/>
  <c r="CE247" i="6" s="1"/>
  <c r="G247" i="6"/>
  <c r="CD247" i="6" s="1"/>
  <c r="D247" i="6"/>
  <c r="CC247" i="6" s="1"/>
  <c r="BY246" i="6"/>
  <c r="DA246" i="6" s="1"/>
  <c r="BV246" i="6"/>
  <c r="CZ246" i="6" s="1"/>
  <c r="BR246" i="6"/>
  <c r="CY246" i="6" s="1"/>
  <c r="BO246" i="6"/>
  <c r="CX246" i="6" s="1"/>
  <c r="BK246" i="6"/>
  <c r="CW246" i="6" s="1"/>
  <c r="BH246" i="6"/>
  <c r="CV246" i="6" s="1"/>
  <c r="BD246" i="6"/>
  <c r="CU246" i="6" s="1"/>
  <c r="BA246" i="6"/>
  <c r="CT246" i="6" s="1"/>
  <c r="AW246" i="6"/>
  <c r="CS246" i="6" s="1"/>
  <c r="AT246" i="6"/>
  <c r="CR246" i="6" s="1"/>
  <c r="AP246" i="6"/>
  <c r="CQ246" i="6" s="1"/>
  <c r="AM246" i="6"/>
  <c r="CP246" i="6" s="1"/>
  <c r="AI246" i="6"/>
  <c r="CO246" i="6" s="1"/>
  <c r="AF246" i="6"/>
  <c r="CN246" i="6" s="1"/>
  <c r="AB246" i="6"/>
  <c r="CJ246" i="6" s="1"/>
  <c r="Y246" i="6"/>
  <c r="U246" i="6"/>
  <c r="CH246" i="6" s="1"/>
  <c r="R246" i="6"/>
  <c r="CG246" i="6" s="1"/>
  <c r="N246" i="6"/>
  <c r="CF246" i="6" s="1"/>
  <c r="K246" i="6"/>
  <c r="CE246" i="6" s="1"/>
  <c r="G246" i="6"/>
  <c r="CD246" i="6" s="1"/>
  <c r="D246" i="6"/>
  <c r="CC246" i="6" s="1"/>
  <c r="BY245" i="6"/>
  <c r="DA245" i="6" s="1"/>
  <c r="BV245" i="6"/>
  <c r="BR245" i="6"/>
  <c r="CY245" i="6" s="1"/>
  <c r="BO245" i="6"/>
  <c r="CX245" i="6" s="1"/>
  <c r="BK245" i="6"/>
  <c r="CW245" i="6" s="1"/>
  <c r="BH245" i="6"/>
  <c r="BD245" i="6"/>
  <c r="CU245" i="6" s="1"/>
  <c r="BA245" i="6"/>
  <c r="CT245" i="6" s="1"/>
  <c r="AW245" i="6"/>
  <c r="CS245" i="6" s="1"/>
  <c r="AT245" i="6"/>
  <c r="CR245" i="6" s="1"/>
  <c r="AP245" i="6"/>
  <c r="CQ245" i="6" s="1"/>
  <c r="AM245" i="6"/>
  <c r="CP245" i="6" s="1"/>
  <c r="AI245" i="6"/>
  <c r="CO245" i="6" s="1"/>
  <c r="AF245" i="6"/>
  <c r="AB245" i="6"/>
  <c r="CJ245" i="6" s="1"/>
  <c r="Y245" i="6"/>
  <c r="CI245" i="6" s="1"/>
  <c r="U245" i="6"/>
  <c r="CH245" i="6" s="1"/>
  <c r="R245" i="6"/>
  <c r="CG245" i="6" s="1"/>
  <c r="N245" i="6"/>
  <c r="CF245" i="6" s="1"/>
  <c r="K245" i="6"/>
  <c r="CE245" i="6" s="1"/>
  <c r="G245" i="6"/>
  <c r="CD245" i="6" s="1"/>
  <c r="D245" i="6"/>
  <c r="CC245" i="6" s="1"/>
  <c r="DA244" i="6"/>
  <c r="BY244" i="6"/>
  <c r="BV244" i="6"/>
  <c r="CZ244" i="6" s="1"/>
  <c r="BR244" i="6"/>
  <c r="CY244" i="6" s="1"/>
  <c r="BO244" i="6"/>
  <c r="CX244" i="6" s="1"/>
  <c r="BK244" i="6"/>
  <c r="CW244" i="6" s="1"/>
  <c r="BH244" i="6"/>
  <c r="CV244" i="6" s="1"/>
  <c r="BD244" i="6"/>
  <c r="CU244" i="6" s="1"/>
  <c r="BA244" i="6"/>
  <c r="CT244" i="6" s="1"/>
  <c r="AW244" i="6"/>
  <c r="CS244" i="6" s="1"/>
  <c r="AT244" i="6"/>
  <c r="CR244" i="6" s="1"/>
  <c r="AP244" i="6"/>
  <c r="CQ244" i="6" s="1"/>
  <c r="AM244" i="6"/>
  <c r="CP244" i="6" s="1"/>
  <c r="AI244" i="6"/>
  <c r="CO244" i="6" s="1"/>
  <c r="AF244" i="6"/>
  <c r="CN244" i="6" s="1"/>
  <c r="AB244" i="6"/>
  <c r="CJ244" i="6" s="1"/>
  <c r="Y244" i="6"/>
  <c r="AC244" i="6" s="1"/>
  <c r="U244" i="6"/>
  <c r="CH244" i="6" s="1"/>
  <c r="R244" i="6"/>
  <c r="CG244" i="6" s="1"/>
  <c r="N244" i="6"/>
  <c r="CF244" i="6" s="1"/>
  <c r="K244" i="6"/>
  <c r="G244" i="6"/>
  <c r="CD244" i="6" s="1"/>
  <c r="D244" i="6"/>
  <c r="CC244" i="6" s="1"/>
  <c r="BY243" i="6"/>
  <c r="DA243" i="6" s="1"/>
  <c r="BV243" i="6"/>
  <c r="CZ243" i="6" s="1"/>
  <c r="BR243" i="6"/>
  <c r="CY243" i="6" s="1"/>
  <c r="BO243" i="6"/>
  <c r="CX243" i="6" s="1"/>
  <c r="BK243" i="6"/>
  <c r="CW243" i="6" s="1"/>
  <c r="BH243" i="6"/>
  <c r="BD243" i="6"/>
  <c r="CU243" i="6" s="1"/>
  <c r="BA243" i="6"/>
  <c r="CT243" i="6" s="1"/>
  <c r="AW243" i="6"/>
  <c r="CS243" i="6" s="1"/>
  <c r="AT243" i="6"/>
  <c r="AP243" i="6"/>
  <c r="CQ243" i="6" s="1"/>
  <c r="AM243" i="6"/>
  <c r="CP243" i="6" s="1"/>
  <c r="AI243" i="6"/>
  <c r="CO243" i="6" s="1"/>
  <c r="AF243" i="6"/>
  <c r="AB243" i="6"/>
  <c r="CJ243" i="6" s="1"/>
  <c r="Y243" i="6"/>
  <c r="CI243" i="6" s="1"/>
  <c r="U243" i="6"/>
  <c r="CH243" i="6" s="1"/>
  <c r="R243" i="6"/>
  <c r="CG243" i="6" s="1"/>
  <c r="N243" i="6"/>
  <c r="CF243" i="6" s="1"/>
  <c r="K243" i="6"/>
  <c r="CE243" i="6" s="1"/>
  <c r="G243" i="6"/>
  <c r="CD243" i="6" s="1"/>
  <c r="D243" i="6"/>
  <c r="CC243" i="6" s="1"/>
  <c r="BY242" i="6"/>
  <c r="DA242" i="6" s="1"/>
  <c r="BV242" i="6"/>
  <c r="CZ242" i="6" s="1"/>
  <c r="BR242" i="6"/>
  <c r="CY242" i="6" s="1"/>
  <c r="BO242" i="6"/>
  <c r="CX242" i="6" s="1"/>
  <c r="BK242" i="6"/>
  <c r="CW242" i="6" s="1"/>
  <c r="BH242" i="6"/>
  <c r="CV242" i="6" s="1"/>
  <c r="BD242" i="6"/>
  <c r="CU242" i="6" s="1"/>
  <c r="BA242" i="6"/>
  <c r="CT242" i="6" s="1"/>
  <c r="AW242" i="6"/>
  <c r="CS242" i="6" s="1"/>
  <c r="AT242" i="6"/>
  <c r="CR242" i="6" s="1"/>
  <c r="AP242" i="6"/>
  <c r="CQ242" i="6" s="1"/>
  <c r="AM242" i="6"/>
  <c r="CP242" i="6" s="1"/>
  <c r="AI242" i="6"/>
  <c r="CO242" i="6" s="1"/>
  <c r="AF242" i="6"/>
  <c r="CN242" i="6" s="1"/>
  <c r="AB242" i="6"/>
  <c r="CJ242" i="6" s="1"/>
  <c r="Y242" i="6"/>
  <c r="CI242" i="6" s="1"/>
  <c r="U242" i="6"/>
  <c r="CH242" i="6" s="1"/>
  <c r="R242" i="6"/>
  <c r="CG242" i="6" s="1"/>
  <c r="N242" i="6"/>
  <c r="CF242" i="6" s="1"/>
  <c r="K242" i="6"/>
  <c r="O242" i="6" s="1"/>
  <c r="G242" i="6"/>
  <c r="CD242" i="6" s="1"/>
  <c r="D242" i="6"/>
  <c r="CC242" i="6" s="1"/>
  <c r="BY241" i="6"/>
  <c r="DA241" i="6" s="1"/>
  <c r="BV241" i="6"/>
  <c r="BR241" i="6"/>
  <c r="CY241" i="6" s="1"/>
  <c r="BO241" i="6"/>
  <c r="CX241" i="6" s="1"/>
  <c r="BK241" i="6"/>
  <c r="CW241" i="6" s="1"/>
  <c r="BH241" i="6"/>
  <c r="CV241" i="6" s="1"/>
  <c r="BD241" i="6"/>
  <c r="CU241" i="6" s="1"/>
  <c r="BA241" i="6"/>
  <c r="CT241" i="6" s="1"/>
  <c r="AW241" i="6"/>
  <c r="CS241" i="6" s="1"/>
  <c r="AT241" i="6"/>
  <c r="AX241" i="6" s="1"/>
  <c r="AP241" i="6"/>
  <c r="CQ241" i="6" s="1"/>
  <c r="AM241" i="6"/>
  <c r="CP241" i="6" s="1"/>
  <c r="AI241" i="6"/>
  <c r="CO241" i="6" s="1"/>
  <c r="AF241" i="6"/>
  <c r="AB241" i="6"/>
  <c r="CJ241" i="6" s="1"/>
  <c r="Y241" i="6"/>
  <c r="CI241" i="6" s="1"/>
  <c r="U241" i="6"/>
  <c r="CH241" i="6" s="1"/>
  <c r="R241" i="6"/>
  <c r="CG241" i="6" s="1"/>
  <c r="N241" i="6"/>
  <c r="CF241" i="6" s="1"/>
  <c r="K241" i="6"/>
  <c r="CE241" i="6" s="1"/>
  <c r="G241" i="6"/>
  <c r="CD241" i="6" s="1"/>
  <c r="D241" i="6"/>
  <c r="CC241" i="6" s="1"/>
  <c r="BY240" i="6"/>
  <c r="DA240" i="6" s="1"/>
  <c r="BV240" i="6"/>
  <c r="CZ240" i="6" s="1"/>
  <c r="BR240" i="6"/>
  <c r="BO240" i="6"/>
  <c r="CX240" i="6" s="1"/>
  <c r="BK240" i="6"/>
  <c r="CW240" i="6" s="1"/>
  <c r="BH240" i="6"/>
  <c r="CV240" i="6" s="1"/>
  <c r="BD240" i="6"/>
  <c r="BA240" i="6"/>
  <c r="CT240" i="6" s="1"/>
  <c r="AW240" i="6"/>
  <c r="CS240" i="6" s="1"/>
  <c r="AT240" i="6"/>
  <c r="CR240" i="6" s="1"/>
  <c r="AP240" i="6"/>
  <c r="AM240" i="6"/>
  <c r="CP240" i="6" s="1"/>
  <c r="AI240" i="6"/>
  <c r="CO240" i="6" s="1"/>
  <c r="AF240" i="6"/>
  <c r="CN240" i="6" s="1"/>
  <c r="AB240" i="6"/>
  <c r="CJ240" i="6" s="1"/>
  <c r="Y240" i="6"/>
  <c r="U240" i="6"/>
  <c r="CH240" i="6" s="1"/>
  <c r="R240" i="6"/>
  <c r="CG240" i="6" s="1"/>
  <c r="N240" i="6"/>
  <c r="CF240" i="6" s="1"/>
  <c r="K240" i="6"/>
  <c r="CE240" i="6" s="1"/>
  <c r="G240" i="6"/>
  <c r="CD240" i="6" s="1"/>
  <c r="D240" i="6"/>
  <c r="CC240" i="6" s="1"/>
  <c r="BY239" i="6"/>
  <c r="BV239" i="6"/>
  <c r="BR239" i="6"/>
  <c r="CY239" i="6" s="1"/>
  <c r="BO239" i="6"/>
  <c r="BK239" i="6"/>
  <c r="BH239" i="6"/>
  <c r="CV239" i="6" s="1"/>
  <c r="BD239" i="6"/>
  <c r="CU239" i="6" s="1"/>
  <c r="BA239" i="6"/>
  <c r="AW239" i="6"/>
  <c r="AT239" i="6"/>
  <c r="CR239" i="6" s="1"/>
  <c r="AP239" i="6"/>
  <c r="CQ239" i="6" s="1"/>
  <c r="AM239" i="6"/>
  <c r="AM248" i="6" s="1"/>
  <c r="AI239" i="6"/>
  <c r="AF239" i="6"/>
  <c r="AB239" i="6"/>
  <c r="CJ239" i="6" s="1"/>
  <c r="Y239" i="6"/>
  <c r="CI239" i="6" s="1"/>
  <c r="U239" i="6"/>
  <c r="R239" i="6"/>
  <c r="N239" i="6"/>
  <c r="CF239" i="6" s="1"/>
  <c r="K239" i="6"/>
  <c r="CE239" i="6" s="1"/>
  <c r="G239" i="6"/>
  <c r="D239" i="6"/>
  <c r="BX235" i="6"/>
  <c r="BU235" i="6"/>
  <c r="BQ235" i="6"/>
  <c r="BN235" i="6"/>
  <c r="BJ235" i="6"/>
  <c r="BG235" i="6"/>
  <c r="BC235" i="6"/>
  <c r="AZ235" i="6"/>
  <c r="AV235" i="6"/>
  <c r="AS235" i="6"/>
  <c r="AO235" i="6"/>
  <c r="AL235" i="6"/>
  <c r="AH235" i="6"/>
  <c r="AE235" i="6"/>
  <c r="AA235" i="6"/>
  <c r="X235" i="6"/>
  <c r="T235" i="6"/>
  <c r="Q235" i="6"/>
  <c r="M235" i="6"/>
  <c r="C235" i="6"/>
  <c r="BY234" i="6"/>
  <c r="DA234" i="6" s="1"/>
  <c r="BV234" i="6"/>
  <c r="BR234" i="6"/>
  <c r="CY234" i="6" s="1"/>
  <c r="BO234" i="6"/>
  <c r="CX234" i="6" s="1"/>
  <c r="BK234" i="6"/>
  <c r="CW234" i="6" s="1"/>
  <c r="BH234" i="6"/>
  <c r="BL234" i="6" s="1"/>
  <c r="BD234" i="6"/>
  <c r="CU234" i="6" s="1"/>
  <c r="BA234" i="6"/>
  <c r="CT234" i="6" s="1"/>
  <c r="AW234" i="6"/>
  <c r="CS234" i="6" s="1"/>
  <c r="AT234" i="6"/>
  <c r="CR234" i="6" s="1"/>
  <c r="AP234" i="6"/>
  <c r="CQ234" i="6" s="1"/>
  <c r="AM234" i="6"/>
  <c r="CP234" i="6" s="1"/>
  <c r="AI234" i="6"/>
  <c r="CO234" i="6" s="1"/>
  <c r="AF234" i="6"/>
  <c r="AB234" i="6"/>
  <c r="CJ234" i="6" s="1"/>
  <c r="Y234" i="6"/>
  <c r="CI234" i="6" s="1"/>
  <c r="U234" i="6"/>
  <c r="CH234" i="6" s="1"/>
  <c r="R234" i="6"/>
  <c r="CG234" i="6" s="1"/>
  <c r="N234" i="6"/>
  <c r="CF234" i="6" s="1"/>
  <c r="J234" i="6"/>
  <c r="K234" i="6" s="1"/>
  <c r="CE234" i="6" s="1"/>
  <c r="F234" i="6"/>
  <c r="G234" i="6" s="1"/>
  <c r="D234" i="6"/>
  <c r="CC234" i="6" s="1"/>
  <c r="BY233" i="6"/>
  <c r="DA233" i="6" s="1"/>
  <c r="BV233" i="6"/>
  <c r="CZ233" i="6" s="1"/>
  <c r="BR233" i="6"/>
  <c r="CY233" i="6" s="1"/>
  <c r="BO233" i="6"/>
  <c r="CX233" i="6" s="1"/>
  <c r="BK233" i="6"/>
  <c r="CW233" i="6" s="1"/>
  <c r="BH233" i="6"/>
  <c r="CV233" i="6" s="1"/>
  <c r="BD233" i="6"/>
  <c r="CU233" i="6" s="1"/>
  <c r="BA233" i="6"/>
  <c r="CT233" i="6" s="1"/>
  <c r="AW233" i="6"/>
  <c r="CS233" i="6" s="1"/>
  <c r="AT233" i="6"/>
  <c r="CR233" i="6" s="1"/>
  <c r="AP233" i="6"/>
  <c r="CQ233" i="6" s="1"/>
  <c r="AM233" i="6"/>
  <c r="CP233" i="6" s="1"/>
  <c r="AI233" i="6"/>
  <c r="CO233" i="6" s="1"/>
  <c r="AF233" i="6"/>
  <c r="CN233" i="6" s="1"/>
  <c r="AB233" i="6"/>
  <c r="CJ233" i="6" s="1"/>
  <c r="Y233" i="6"/>
  <c r="AC233" i="6" s="1"/>
  <c r="U233" i="6"/>
  <c r="CH233" i="6" s="1"/>
  <c r="R233" i="6"/>
  <c r="CG233" i="6" s="1"/>
  <c r="N233" i="6"/>
  <c r="CF233" i="6" s="1"/>
  <c r="J233" i="6"/>
  <c r="K233" i="6" s="1"/>
  <c r="F233" i="6"/>
  <c r="G233" i="6" s="1"/>
  <c r="CD233" i="6" s="1"/>
  <c r="D233" i="6"/>
  <c r="H233" i="6" s="1"/>
  <c r="BY232" i="6"/>
  <c r="DA232" i="6" s="1"/>
  <c r="BV232" i="6"/>
  <c r="BR232" i="6"/>
  <c r="CY232" i="6" s="1"/>
  <c r="BO232" i="6"/>
  <c r="CX232" i="6" s="1"/>
  <c r="BK232" i="6"/>
  <c r="CW232" i="6" s="1"/>
  <c r="BH232" i="6"/>
  <c r="BD232" i="6"/>
  <c r="CU232" i="6" s="1"/>
  <c r="BA232" i="6"/>
  <c r="CT232" i="6" s="1"/>
  <c r="AW232" i="6"/>
  <c r="CS232" i="6" s="1"/>
  <c r="AT232" i="6"/>
  <c r="AP232" i="6"/>
  <c r="CQ232" i="6" s="1"/>
  <c r="AM232" i="6"/>
  <c r="CP232" i="6" s="1"/>
  <c r="AI232" i="6"/>
  <c r="CO232" i="6" s="1"/>
  <c r="AF232" i="6"/>
  <c r="AB232" i="6"/>
  <c r="CJ232" i="6" s="1"/>
  <c r="Y232" i="6"/>
  <c r="CI232" i="6" s="1"/>
  <c r="U232" i="6"/>
  <c r="CH232" i="6" s="1"/>
  <c r="R232" i="6"/>
  <c r="CG232" i="6" s="1"/>
  <c r="N232" i="6"/>
  <c r="CF232" i="6" s="1"/>
  <c r="J232" i="6"/>
  <c r="K232" i="6" s="1"/>
  <c r="CE232" i="6" s="1"/>
  <c r="F232" i="6"/>
  <c r="G232" i="6" s="1"/>
  <c r="D232" i="6"/>
  <c r="CC232" i="6" s="1"/>
  <c r="BY231" i="6"/>
  <c r="DA231" i="6" s="1"/>
  <c r="BV231" i="6"/>
  <c r="CZ231" i="6" s="1"/>
  <c r="BR231" i="6"/>
  <c r="CY231" i="6" s="1"/>
  <c r="BO231" i="6"/>
  <c r="CX231" i="6" s="1"/>
  <c r="BK231" i="6"/>
  <c r="CW231" i="6" s="1"/>
  <c r="BH231" i="6"/>
  <c r="CV231" i="6" s="1"/>
  <c r="BD231" i="6"/>
  <c r="CU231" i="6" s="1"/>
  <c r="BA231" i="6"/>
  <c r="CT231" i="6" s="1"/>
  <c r="AW231" i="6"/>
  <c r="CS231" i="6" s="1"/>
  <c r="AT231" i="6"/>
  <c r="CR231" i="6" s="1"/>
  <c r="AP231" i="6"/>
  <c r="CQ231" i="6" s="1"/>
  <c r="AM231" i="6"/>
  <c r="CP231" i="6" s="1"/>
  <c r="AI231" i="6"/>
  <c r="CO231" i="6" s="1"/>
  <c r="AF231" i="6"/>
  <c r="CN231" i="6" s="1"/>
  <c r="AB231" i="6"/>
  <c r="CJ231" i="6" s="1"/>
  <c r="Y231" i="6"/>
  <c r="AC231" i="6" s="1"/>
  <c r="U231" i="6"/>
  <c r="CH231" i="6" s="1"/>
  <c r="R231" i="6"/>
  <c r="CG231" i="6" s="1"/>
  <c r="N231" i="6"/>
  <c r="CF231" i="6" s="1"/>
  <c r="J231" i="6"/>
  <c r="K231" i="6" s="1"/>
  <c r="F231" i="6"/>
  <c r="G231" i="6" s="1"/>
  <c r="CD231" i="6" s="1"/>
  <c r="D231" i="6"/>
  <c r="BY230" i="6"/>
  <c r="DA230" i="6" s="1"/>
  <c r="BV230" i="6"/>
  <c r="BZ230" i="6" s="1"/>
  <c r="BR230" i="6"/>
  <c r="CY230" i="6" s="1"/>
  <c r="BO230" i="6"/>
  <c r="CX230" i="6" s="1"/>
  <c r="BK230" i="6"/>
  <c r="CW230" i="6" s="1"/>
  <c r="BH230" i="6"/>
  <c r="CV230" i="6" s="1"/>
  <c r="BD230" i="6"/>
  <c r="CU230" i="6" s="1"/>
  <c r="BA230" i="6"/>
  <c r="CT230" i="6" s="1"/>
  <c r="AW230" i="6"/>
  <c r="CS230" i="6" s="1"/>
  <c r="AT230" i="6"/>
  <c r="CR230" i="6" s="1"/>
  <c r="AP230" i="6"/>
  <c r="CQ230" i="6" s="1"/>
  <c r="AM230" i="6"/>
  <c r="CP230" i="6" s="1"/>
  <c r="AI230" i="6"/>
  <c r="CO230" i="6" s="1"/>
  <c r="AF230" i="6"/>
  <c r="AB230" i="6"/>
  <c r="CJ230" i="6" s="1"/>
  <c r="Y230" i="6"/>
  <c r="CI230" i="6" s="1"/>
  <c r="U230" i="6"/>
  <c r="CH230" i="6" s="1"/>
  <c r="R230" i="6"/>
  <c r="CG230" i="6" s="1"/>
  <c r="N230" i="6"/>
  <c r="CF230" i="6" s="1"/>
  <c r="J230" i="6"/>
  <c r="K230" i="6" s="1"/>
  <c r="CE230" i="6" s="1"/>
  <c r="F230" i="6"/>
  <c r="G230" i="6" s="1"/>
  <c r="D230" i="6"/>
  <c r="CC230" i="6" s="1"/>
  <c r="BY229" i="6"/>
  <c r="DA229" i="6" s="1"/>
  <c r="BV229" i="6"/>
  <c r="CZ229" i="6" s="1"/>
  <c r="BR229" i="6"/>
  <c r="CY229" i="6" s="1"/>
  <c r="BO229" i="6"/>
  <c r="CX229" i="6" s="1"/>
  <c r="BK229" i="6"/>
  <c r="CW229" i="6" s="1"/>
  <c r="BH229" i="6"/>
  <c r="CV229" i="6" s="1"/>
  <c r="BD229" i="6"/>
  <c r="CU229" i="6" s="1"/>
  <c r="BA229" i="6"/>
  <c r="CT229" i="6" s="1"/>
  <c r="AW229" i="6"/>
  <c r="CS229" i="6" s="1"/>
  <c r="AT229" i="6"/>
  <c r="CR229" i="6" s="1"/>
  <c r="AP229" i="6"/>
  <c r="CQ229" i="6" s="1"/>
  <c r="AM229" i="6"/>
  <c r="CP229" i="6" s="1"/>
  <c r="AI229" i="6"/>
  <c r="CO229" i="6" s="1"/>
  <c r="AF229" i="6"/>
  <c r="CN229" i="6" s="1"/>
  <c r="AB229" i="6"/>
  <c r="CJ229" i="6" s="1"/>
  <c r="Y229" i="6"/>
  <c r="U229" i="6"/>
  <c r="CH229" i="6" s="1"/>
  <c r="R229" i="6"/>
  <c r="CG229" i="6" s="1"/>
  <c r="N229" i="6"/>
  <c r="CF229" i="6" s="1"/>
  <c r="J229" i="6"/>
  <c r="K229" i="6" s="1"/>
  <c r="F229" i="6"/>
  <c r="G229" i="6" s="1"/>
  <c r="CD229" i="6" s="1"/>
  <c r="D229" i="6"/>
  <c r="BY228" i="6"/>
  <c r="DA228" i="6" s="1"/>
  <c r="BV228" i="6"/>
  <c r="BZ228" i="6" s="1"/>
  <c r="BR228" i="6"/>
  <c r="CY228" i="6" s="1"/>
  <c r="BO228" i="6"/>
  <c r="CX228" i="6" s="1"/>
  <c r="BK228" i="6"/>
  <c r="CW228" i="6" s="1"/>
  <c r="BH228" i="6"/>
  <c r="BL228" i="6" s="1"/>
  <c r="BD228" i="6"/>
  <c r="CU228" i="6" s="1"/>
  <c r="BA228" i="6"/>
  <c r="CT228" i="6" s="1"/>
  <c r="AW228" i="6"/>
  <c r="CS228" i="6" s="1"/>
  <c r="AT228" i="6"/>
  <c r="AX228" i="6" s="1"/>
  <c r="AP228" i="6"/>
  <c r="CQ228" i="6" s="1"/>
  <c r="AM228" i="6"/>
  <c r="CP228" i="6" s="1"/>
  <c r="AI228" i="6"/>
  <c r="CO228" i="6" s="1"/>
  <c r="AF228" i="6"/>
  <c r="AJ228" i="6" s="1"/>
  <c r="AB228" i="6"/>
  <c r="CJ228" i="6" s="1"/>
  <c r="Y228" i="6"/>
  <c r="CI228" i="6" s="1"/>
  <c r="U228" i="6"/>
  <c r="CH228" i="6" s="1"/>
  <c r="R228" i="6"/>
  <c r="CG228" i="6" s="1"/>
  <c r="N228" i="6"/>
  <c r="CF228" i="6" s="1"/>
  <c r="K228" i="6"/>
  <c r="CE228" i="6" s="1"/>
  <c r="G228" i="6"/>
  <c r="CD228" i="6" s="1"/>
  <c r="D228" i="6"/>
  <c r="CC228" i="6" s="1"/>
  <c r="BY227" i="6"/>
  <c r="DA227" i="6" s="1"/>
  <c r="BV227" i="6"/>
  <c r="CZ227" i="6" s="1"/>
  <c r="BR227" i="6"/>
  <c r="BO227" i="6"/>
  <c r="CX227" i="6" s="1"/>
  <c r="BK227" i="6"/>
  <c r="CW227" i="6" s="1"/>
  <c r="BH227" i="6"/>
  <c r="CV227" i="6" s="1"/>
  <c r="BD227" i="6"/>
  <c r="BA227" i="6"/>
  <c r="CT227" i="6" s="1"/>
  <c r="AW227" i="6"/>
  <c r="CS227" i="6" s="1"/>
  <c r="AT227" i="6"/>
  <c r="CR227" i="6" s="1"/>
  <c r="AP227" i="6"/>
  <c r="AM227" i="6"/>
  <c r="CP227" i="6" s="1"/>
  <c r="AI227" i="6"/>
  <c r="CO227" i="6" s="1"/>
  <c r="AF227" i="6"/>
  <c r="CN227" i="6" s="1"/>
  <c r="AB227" i="6"/>
  <c r="CJ227" i="6" s="1"/>
  <c r="Y227" i="6"/>
  <c r="U227" i="6"/>
  <c r="CH227" i="6" s="1"/>
  <c r="R227" i="6"/>
  <c r="CG227" i="6" s="1"/>
  <c r="N227" i="6"/>
  <c r="CF227" i="6" s="1"/>
  <c r="J227" i="6"/>
  <c r="K227" i="6" s="1"/>
  <c r="F227" i="6"/>
  <c r="G227" i="6" s="1"/>
  <c r="CD227" i="6" s="1"/>
  <c r="D227" i="6"/>
  <c r="BY226" i="6"/>
  <c r="BV226" i="6"/>
  <c r="BR226" i="6"/>
  <c r="CY226" i="6" s="1"/>
  <c r="BO226" i="6"/>
  <c r="BK226" i="6"/>
  <c r="BH226" i="6"/>
  <c r="CV226" i="6" s="1"/>
  <c r="BD226" i="6"/>
  <c r="CU226" i="6" s="1"/>
  <c r="BA226" i="6"/>
  <c r="AW226" i="6"/>
  <c r="AT226" i="6"/>
  <c r="AP226" i="6"/>
  <c r="CQ226" i="6" s="1"/>
  <c r="AM226" i="6"/>
  <c r="AI226" i="6"/>
  <c r="AF226" i="6"/>
  <c r="AB226" i="6"/>
  <c r="CJ226" i="6" s="1"/>
  <c r="Y226" i="6"/>
  <c r="CI226" i="6" s="1"/>
  <c r="U226" i="6"/>
  <c r="R226" i="6"/>
  <c r="N226" i="6"/>
  <c r="CF226" i="6" s="1"/>
  <c r="J226" i="6"/>
  <c r="F226" i="6"/>
  <c r="G226" i="6" s="1"/>
  <c r="D226" i="6"/>
  <c r="BX222" i="6"/>
  <c r="BU222" i="6"/>
  <c r="BQ222" i="6"/>
  <c r="BN222" i="6"/>
  <c r="BJ222" i="6"/>
  <c r="BG222" i="6"/>
  <c r="BC222" i="6"/>
  <c r="AZ222" i="6"/>
  <c r="AV222" i="6"/>
  <c r="AS222" i="6"/>
  <c r="AO222" i="6"/>
  <c r="AL222" i="6"/>
  <c r="AH222" i="6"/>
  <c r="AE222" i="6"/>
  <c r="AA222" i="6"/>
  <c r="X222" i="6"/>
  <c r="T222" i="6"/>
  <c r="Q222" i="6"/>
  <c r="M222" i="6"/>
  <c r="J222" i="6"/>
  <c r="F222" i="6"/>
  <c r="C222" i="6"/>
  <c r="BY221" i="6"/>
  <c r="DA221" i="6" s="1"/>
  <c r="BV221" i="6"/>
  <c r="CZ221" i="6" s="1"/>
  <c r="BR221" i="6"/>
  <c r="CY221" i="6" s="1"/>
  <c r="BO221" i="6"/>
  <c r="CX221" i="6" s="1"/>
  <c r="BK221" i="6"/>
  <c r="CW221" i="6" s="1"/>
  <c r="BH221" i="6"/>
  <c r="BL221" i="6" s="1"/>
  <c r="BD221" i="6"/>
  <c r="CU221" i="6" s="1"/>
  <c r="BA221" i="6"/>
  <c r="CT221" i="6" s="1"/>
  <c r="AW221" i="6"/>
  <c r="CS221" i="6" s="1"/>
  <c r="AT221" i="6"/>
  <c r="CR221" i="6" s="1"/>
  <c r="AP221" i="6"/>
  <c r="CQ221" i="6" s="1"/>
  <c r="AM221" i="6"/>
  <c r="CP221" i="6" s="1"/>
  <c r="AI221" i="6"/>
  <c r="CO221" i="6" s="1"/>
  <c r="AF221" i="6"/>
  <c r="CN221" i="6" s="1"/>
  <c r="AB221" i="6"/>
  <c r="CJ221" i="6" s="1"/>
  <c r="Y221" i="6"/>
  <c r="CI221" i="6" s="1"/>
  <c r="U221" i="6"/>
  <c r="CH221" i="6" s="1"/>
  <c r="R221" i="6"/>
  <c r="CG221" i="6" s="1"/>
  <c r="N221" i="6"/>
  <c r="CF221" i="6" s="1"/>
  <c r="K221" i="6"/>
  <c r="CE221" i="6" s="1"/>
  <c r="G221" i="6"/>
  <c r="CD221" i="6" s="1"/>
  <c r="D221" i="6"/>
  <c r="CC221" i="6" s="1"/>
  <c r="BY220" i="6"/>
  <c r="DA220" i="6" s="1"/>
  <c r="BV220" i="6"/>
  <c r="CZ220" i="6" s="1"/>
  <c r="BR220" i="6"/>
  <c r="CY220" i="6" s="1"/>
  <c r="BO220" i="6"/>
  <c r="CX220" i="6" s="1"/>
  <c r="BK220" i="6"/>
  <c r="CW220" i="6" s="1"/>
  <c r="BH220" i="6"/>
  <c r="CV220" i="6" s="1"/>
  <c r="BD220" i="6"/>
  <c r="CU220" i="6" s="1"/>
  <c r="BA220" i="6"/>
  <c r="CT220" i="6" s="1"/>
  <c r="AW220" i="6"/>
  <c r="CS220" i="6" s="1"/>
  <c r="AT220" i="6"/>
  <c r="CR220" i="6" s="1"/>
  <c r="AP220" i="6"/>
  <c r="CQ220" i="6" s="1"/>
  <c r="AM220" i="6"/>
  <c r="CP220" i="6" s="1"/>
  <c r="AI220" i="6"/>
  <c r="CO220" i="6" s="1"/>
  <c r="AF220" i="6"/>
  <c r="CN220" i="6" s="1"/>
  <c r="AB220" i="6"/>
  <c r="CJ220" i="6" s="1"/>
  <c r="Y220" i="6"/>
  <c r="U220" i="6"/>
  <c r="CH220" i="6" s="1"/>
  <c r="R220" i="6"/>
  <c r="CG220" i="6" s="1"/>
  <c r="N220" i="6"/>
  <c r="CF220" i="6" s="1"/>
  <c r="K220" i="6"/>
  <c r="CE220" i="6" s="1"/>
  <c r="G220" i="6"/>
  <c r="CD220" i="6" s="1"/>
  <c r="D220" i="6"/>
  <c r="CC220" i="6" s="1"/>
  <c r="BY219" i="6"/>
  <c r="DA219" i="6" s="1"/>
  <c r="BV219" i="6"/>
  <c r="CZ219" i="6" s="1"/>
  <c r="BR219" i="6"/>
  <c r="CY219" i="6" s="1"/>
  <c r="BO219" i="6"/>
  <c r="CX219" i="6" s="1"/>
  <c r="BK219" i="6"/>
  <c r="CW219" i="6" s="1"/>
  <c r="BH219" i="6"/>
  <c r="BD219" i="6"/>
  <c r="CU219" i="6" s="1"/>
  <c r="BA219" i="6"/>
  <c r="BE219" i="6" s="1"/>
  <c r="AW219" i="6"/>
  <c r="CS219" i="6" s="1"/>
  <c r="AT219" i="6"/>
  <c r="CR219" i="6" s="1"/>
  <c r="AP219" i="6"/>
  <c r="CQ219" i="6" s="1"/>
  <c r="AM219" i="6"/>
  <c r="CP219" i="6" s="1"/>
  <c r="AI219" i="6"/>
  <c r="CO219" i="6" s="1"/>
  <c r="AF219" i="6"/>
  <c r="AB219" i="6"/>
  <c r="CJ219" i="6" s="1"/>
  <c r="Y219" i="6"/>
  <c r="CI219" i="6" s="1"/>
  <c r="U219" i="6"/>
  <c r="CH219" i="6" s="1"/>
  <c r="R219" i="6"/>
  <c r="CG219" i="6" s="1"/>
  <c r="N219" i="6"/>
  <c r="CF219" i="6" s="1"/>
  <c r="K219" i="6"/>
  <c r="CE219" i="6" s="1"/>
  <c r="G219" i="6"/>
  <c r="CD219" i="6" s="1"/>
  <c r="D219" i="6"/>
  <c r="CC219" i="6" s="1"/>
  <c r="BY218" i="6"/>
  <c r="DA218" i="6" s="1"/>
  <c r="BV218" i="6"/>
  <c r="CZ218" i="6" s="1"/>
  <c r="BR218" i="6"/>
  <c r="CY218" i="6" s="1"/>
  <c r="BO218" i="6"/>
  <c r="CX218" i="6" s="1"/>
  <c r="BK218" i="6"/>
  <c r="CW218" i="6" s="1"/>
  <c r="BH218" i="6"/>
  <c r="CV218" i="6" s="1"/>
  <c r="BD218" i="6"/>
  <c r="CU218" i="6" s="1"/>
  <c r="BA218" i="6"/>
  <c r="CT218" i="6" s="1"/>
  <c r="AW218" i="6"/>
  <c r="CS218" i="6" s="1"/>
  <c r="AT218" i="6"/>
  <c r="CR218" i="6" s="1"/>
  <c r="AP218" i="6"/>
  <c r="CQ218" i="6" s="1"/>
  <c r="AM218" i="6"/>
  <c r="CP218" i="6" s="1"/>
  <c r="AI218" i="6"/>
  <c r="CO218" i="6" s="1"/>
  <c r="AF218" i="6"/>
  <c r="CN218" i="6" s="1"/>
  <c r="AB218" i="6"/>
  <c r="CJ218" i="6" s="1"/>
  <c r="Y218" i="6"/>
  <c r="CI218" i="6" s="1"/>
  <c r="U218" i="6"/>
  <c r="CH218" i="6" s="1"/>
  <c r="R218" i="6"/>
  <c r="CG218" i="6" s="1"/>
  <c r="N218" i="6"/>
  <c r="CF218" i="6" s="1"/>
  <c r="K218" i="6"/>
  <c r="G218" i="6"/>
  <c r="CD218" i="6" s="1"/>
  <c r="D218" i="6"/>
  <c r="CC218" i="6" s="1"/>
  <c r="BY217" i="6"/>
  <c r="DA217" i="6" s="1"/>
  <c r="BV217" i="6"/>
  <c r="BR217" i="6"/>
  <c r="CY217" i="6" s="1"/>
  <c r="BO217" i="6"/>
  <c r="CX217" i="6" s="1"/>
  <c r="BK217" i="6"/>
  <c r="CW217" i="6" s="1"/>
  <c r="BH217" i="6"/>
  <c r="CV217" i="6" s="1"/>
  <c r="BD217" i="6"/>
  <c r="CU217" i="6" s="1"/>
  <c r="BA217" i="6"/>
  <c r="CT217" i="6" s="1"/>
  <c r="AW217" i="6"/>
  <c r="CS217" i="6" s="1"/>
  <c r="AT217" i="6"/>
  <c r="AP217" i="6"/>
  <c r="CQ217" i="6" s="1"/>
  <c r="AM217" i="6"/>
  <c r="CP217" i="6" s="1"/>
  <c r="AI217" i="6"/>
  <c r="CO217" i="6" s="1"/>
  <c r="AF217" i="6"/>
  <c r="CN217" i="6" s="1"/>
  <c r="AB217" i="6"/>
  <c r="CJ217" i="6" s="1"/>
  <c r="Y217" i="6"/>
  <c r="CI217" i="6" s="1"/>
  <c r="U217" i="6"/>
  <c r="CH217" i="6" s="1"/>
  <c r="R217" i="6"/>
  <c r="CG217" i="6" s="1"/>
  <c r="N217" i="6"/>
  <c r="CF217" i="6" s="1"/>
  <c r="K217" i="6"/>
  <c r="CE217" i="6" s="1"/>
  <c r="G217" i="6"/>
  <c r="CD217" i="6" s="1"/>
  <c r="D217" i="6"/>
  <c r="CC217" i="6" s="1"/>
  <c r="BY216" i="6"/>
  <c r="DA216" i="6" s="1"/>
  <c r="BV216" i="6"/>
  <c r="CZ216" i="6" s="1"/>
  <c r="BR216" i="6"/>
  <c r="CY216" i="6" s="1"/>
  <c r="BO216" i="6"/>
  <c r="CX216" i="6" s="1"/>
  <c r="BK216" i="6"/>
  <c r="CW216" i="6" s="1"/>
  <c r="BH216" i="6"/>
  <c r="CV216" i="6" s="1"/>
  <c r="BD216" i="6"/>
  <c r="CU216" i="6" s="1"/>
  <c r="BA216" i="6"/>
  <c r="CT216" i="6" s="1"/>
  <c r="AW216" i="6"/>
  <c r="CS216" i="6" s="1"/>
  <c r="AT216" i="6"/>
  <c r="CR216" i="6" s="1"/>
  <c r="AP216" i="6"/>
  <c r="CQ216" i="6" s="1"/>
  <c r="AM216" i="6"/>
  <c r="CP216" i="6" s="1"/>
  <c r="AI216" i="6"/>
  <c r="CO216" i="6" s="1"/>
  <c r="AF216" i="6"/>
  <c r="CN216" i="6" s="1"/>
  <c r="AB216" i="6"/>
  <c r="CJ216" i="6" s="1"/>
  <c r="Y216" i="6"/>
  <c r="CI216" i="6" s="1"/>
  <c r="U216" i="6"/>
  <c r="CH216" i="6" s="1"/>
  <c r="R216" i="6"/>
  <c r="N216" i="6"/>
  <c r="CF216" i="6" s="1"/>
  <c r="K216" i="6"/>
  <c r="CE216" i="6" s="1"/>
  <c r="G216" i="6"/>
  <c r="CD216" i="6" s="1"/>
  <c r="D216" i="6"/>
  <c r="CC216" i="6" s="1"/>
  <c r="BY215" i="6"/>
  <c r="DA215" i="6" s="1"/>
  <c r="BV215" i="6"/>
  <c r="CZ215" i="6" s="1"/>
  <c r="BR215" i="6"/>
  <c r="CY215" i="6" s="1"/>
  <c r="BO215" i="6"/>
  <c r="CX215" i="6" s="1"/>
  <c r="BK215" i="6"/>
  <c r="CW215" i="6" s="1"/>
  <c r="BH215" i="6"/>
  <c r="BD215" i="6"/>
  <c r="CU215" i="6" s="1"/>
  <c r="BA215" i="6"/>
  <c r="AW215" i="6"/>
  <c r="CS215" i="6" s="1"/>
  <c r="AT215" i="6"/>
  <c r="CR215" i="6" s="1"/>
  <c r="AP215" i="6"/>
  <c r="CQ215" i="6" s="1"/>
  <c r="AM215" i="6"/>
  <c r="CP215" i="6" s="1"/>
  <c r="AI215" i="6"/>
  <c r="CO215" i="6" s="1"/>
  <c r="AF215" i="6"/>
  <c r="AB215" i="6"/>
  <c r="CJ215" i="6" s="1"/>
  <c r="Y215" i="6"/>
  <c r="CI215" i="6" s="1"/>
  <c r="U215" i="6"/>
  <c r="CH215" i="6" s="1"/>
  <c r="R215" i="6"/>
  <c r="CG215" i="6" s="1"/>
  <c r="N215" i="6"/>
  <c r="CF215" i="6" s="1"/>
  <c r="K215" i="6"/>
  <c r="CE215" i="6" s="1"/>
  <c r="G215" i="6"/>
  <c r="CD215" i="6" s="1"/>
  <c r="D215" i="6"/>
  <c r="CC215" i="6" s="1"/>
  <c r="BY214" i="6"/>
  <c r="DA214" i="6" s="1"/>
  <c r="BV214" i="6"/>
  <c r="CZ214" i="6" s="1"/>
  <c r="BR214" i="6"/>
  <c r="CY214" i="6" s="1"/>
  <c r="BO214" i="6"/>
  <c r="CX214" i="6" s="1"/>
  <c r="BK214" i="6"/>
  <c r="CW214" i="6" s="1"/>
  <c r="BH214" i="6"/>
  <c r="CV214" i="6" s="1"/>
  <c r="BD214" i="6"/>
  <c r="BA214" i="6"/>
  <c r="CT214" i="6" s="1"/>
  <c r="AW214" i="6"/>
  <c r="CS214" i="6" s="1"/>
  <c r="AT214" i="6"/>
  <c r="CR214" i="6" s="1"/>
  <c r="AP214" i="6"/>
  <c r="CQ214" i="6" s="1"/>
  <c r="AM214" i="6"/>
  <c r="CP214" i="6" s="1"/>
  <c r="AI214" i="6"/>
  <c r="CO214" i="6" s="1"/>
  <c r="AF214" i="6"/>
  <c r="CN214" i="6" s="1"/>
  <c r="AB214" i="6"/>
  <c r="Y214" i="6"/>
  <c r="CI214" i="6" s="1"/>
  <c r="U214" i="6"/>
  <c r="CH214" i="6" s="1"/>
  <c r="R214" i="6"/>
  <c r="CG214" i="6" s="1"/>
  <c r="N214" i="6"/>
  <c r="K214" i="6"/>
  <c r="O214" i="6" s="1"/>
  <c r="G214" i="6"/>
  <c r="CD214" i="6" s="1"/>
  <c r="D214" i="6"/>
  <c r="CC214" i="6" s="1"/>
  <c r="BY213" i="6"/>
  <c r="BV213" i="6"/>
  <c r="CZ213" i="6" s="1"/>
  <c r="BR213" i="6"/>
  <c r="CY213" i="6" s="1"/>
  <c r="BO213" i="6"/>
  <c r="BK213" i="6"/>
  <c r="BH213" i="6"/>
  <c r="CV213" i="6" s="1"/>
  <c r="BD213" i="6"/>
  <c r="CU213" i="6" s="1"/>
  <c r="BA213" i="6"/>
  <c r="AW213" i="6"/>
  <c r="AT213" i="6"/>
  <c r="AP213" i="6"/>
  <c r="CQ213" i="6" s="1"/>
  <c r="AM213" i="6"/>
  <c r="AI213" i="6"/>
  <c r="AF213" i="6"/>
  <c r="CN213" i="6" s="1"/>
  <c r="AB213" i="6"/>
  <c r="CJ213" i="6" s="1"/>
  <c r="Y213" i="6"/>
  <c r="U213" i="6"/>
  <c r="R213" i="6"/>
  <c r="N213" i="6"/>
  <c r="CF213" i="6" s="1"/>
  <c r="K213" i="6"/>
  <c r="G213" i="6"/>
  <c r="D213" i="6"/>
  <c r="BX209" i="6"/>
  <c r="BU209" i="6"/>
  <c r="BQ209" i="6"/>
  <c r="BN209" i="6"/>
  <c r="BJ209" i="6"/>
  <c r="BG209" i="6"/>
  <c r="BC209" i="6"/>
  <c r="AZ209" i="6"/>
  <c r="AV209" i="6"/>
  <c r="AS209" i="6"/>
  <c r="AO209" i="6"/>
  <c r="AL209" i="6"/>
  <c r="AH209" i="6"/>
  <c r="AE209" i="6"/>
  <c r="AA209" i="6"/>
  <c r="X209" i="6"/>
  <c r="T209" i="6"/>
  <c r="Q209" i="6"/>
  <c r="M209" i="6"/>
  <c r="J209" i="6"/>
  <c r="F209" i="6"/>
  <c r="C209" i="6"/>
  <c r="BY208" i="6"/>
  <c r="DA208" i="6" s="1"/>
  <c r="BV208" i="6"/>
  <c r="CZ208" i="6" s="1"/>
  <c r="BR208" i="6"/>
  <c r="CY208" i="6" s="1"/>
  <c r="BO208" i="6"/>
  <c r="CX208" i="6" s="1"/>
  <c r="BK208" i="6"/>
  <c r="CW208" i="6" s="1"/>
  <c r="BH208" i="6"/>
  <c r="BD208" i="6"/>
  <c r="CU208" i="6" s="1"/>
  <c r="BA208" i="6"/>
  <c r="CT208" i="6" s="1"/>
  <c r="AW208" i="6"/>
  <c r="CS208" i="6" s="1"/>
  <c r="AT208" i="6"/>
  <c r="CR208" i="6" s="1"/>
  <c r="AP208" i="6"/>
  <c r="CQ208" i="6" s="1"/>
  <c r="AM208" i="6"/>
  <c r="CP208" i="6" s="1"/>
  <c r="AI208" i="6"/>
  <c r="CO208" i="6" s="1"/>
  <c r="AF208" i="6"/>
  <c r="AB208" i="6"/>
  <c r="CJ208" i="6" s="1"/>
  <c r="Y208" i="6"/>
  <c r="CI208" i="6" s="1"/>
  <c r="U208" i="6"/>
  <c r="CH208" i="6" s="1"/>
  <c r="R208" i="6"/>
  <c r="CG208" i="6" s="1"/>
  <c r="N208" i="6"/>
  <c r="CF208" i="6" s="1"/>
  <c r="K208" i="6"/>
  <c r="CE208" i="6" s="1"/>
  <c r="G208" i="6"/>
  <c r="CD208" i="6" s="1"/>
  <c r="D208" i="6"/>
  <c r="CC208" i="6" s="1"/>
  <c r="BY207" i="6"/>
  <c r="DA207" i="6" s="1"/>
  <c r="BV207" i="6"/>
  <c r="CZ207" i="6" s="1"/>
  <c r="BR207" i="6"/>
  <c r="CY207" i="6" s="1"/>
  <c r="BO207" i="6"/>
  <c r="CX207" i="6" s="1"/>
  <c r="BK207" i="6"/>
  <c r="CW207" i="6" s="1"/>
  <c r="BH207" i="6"/>
  <c r="CV207" i="6" s="1"/>
  <c r="BD207" i="6"/>
  <c r="CU207" i="6" s="1"/>
  <c r="BA207" i="6"/>
  <c r="CT207" i="6" s="1"/>
  <c r="AW207" i="6"/>
  <c r="CS207" i="6" s="1"/>
  <c r="AT207" i="6"/>
  <c r="CR207" i="6" s="1"/>
  <c r="AP207" i="6"/>
  <c r="CQ207" i="6" s="1"/>
  <c r="AM207" i="6"/>
  <c r="CP207" i="6" s="1"/>
  <c r="AI207" i="6"/>
  <c r="CO207" i="6" s="1"/>
  <c r="AF207" i="6"/>
  <c r="CN207" i="6" s="1"/>
  <c r="AB207" i="6"/>
  <c r="CJ207" i="6" s="1"/>
  <c r="Y207" i="6"/>
  <c r="CI207" i="6" s="1"/>
  <c r="U207" i="6"/>
  <c r="CH207" i="6" s="1"/>
  <c r="R207" i="6"/>
  <c r="CG207" i="6" s="1"/>
  <c r="N207" i="6"/>
  <c r="CF207" i="6" s="1"/>
  <c r="K207" i="6"/>
  <c r="G207" i="6"/>
  <c r="CD207" i="6" s="1"/>
  <c r="D207" i="6"/>
  <c r="CC207" i="6" s="1"/>
  <c r="BY206" i="6"/>
  <c r="DA206" i="6" s="1"/>
  <c r="BV206" i="6"/>
  <c r="BR206" i="6"/>
  <c r="CY206" i="6" s="1"/>
  <c r="BO206" i="6"/>
  <c r="CX206" i="6" s="1"/>
  <c r="BK206" i="6"/>
  <c r="CW206" i="6" s="1"/>
  <c r="BH206" i="6"/>
  <c r="CV206" i="6" s="1"/>
  <c r="BD206" i="6"/>
  <c r="CU206" i="6" s="1"/>
  <c r="BA206" i="6"/>
  <c r="CT206" i="6" s="1"/>
  <c r="AW206" i="6"/>
  <c r="CS206" i="6" s="1"/>
  <c r="AT206" i="6"/>
  <c r="CR206" i="6" s="1"/>
  <c r="AP206" i="6"/>
  <c r="CQ206" i="6" s="1"/>
  <c r="AM206" i="6"/>
  <c r="CP206" i="6" s="1"/>
  <c r="AI206" i="6"/>
  <c r="CO206" i="6" s="1"/>
  <c r="AF206" i="6"/>
  <c r="CN206" i="6" s="1"/>
  <c r="AB206" i="6"/>
  <c r="CJ206" i="6" s="1"/>
  <c r="Y206" i="6"/>
  <c r="CI206" i="6" s="1"/>
  <c r="U206" i="6"/>
  <c r="CH206" i="6" s="1"/>
  <c r="R206" i="6"/>
  <c r="CG206" i="6" s="1"/>
  <c r="N206" i="6"/>
  <c r="CF206" i="6" s="1"/>
  <c r="K206" i="6"/>
  <c r="CE206" i="6" s="1"/>
  <c r="G206" i="6"/>
  <c r="CD206" i="6" s="1"/>
  <c r="D206" i="6"/>
  <c r="CC206" i="6" s="1"/>
  <c r="BY205" i="6"/>
  <c r="DA205" i="6" s="1"/>
  <c r="BV205" i="6"/>
  <c r="CZ205" i="6" s="1"/>
  <c r="BR205" i="6"/>
  <c r="CY205" i="6" s="1"/>
  <c r="BO205" i="6"/>
  <c r="CX205" i="6" s="1"/>
  <c r="BK205" i="6"/>
  <c r="CW205" i="6" s="1"/>
  <c r="BH205" i="6"/>
  <c r="CV205" i="6" s="1"/>
  <c r="BD205" i="6"/>
  <c r="CU205" i="6" s="1"/>
  <c r="BA205" i="6"/>
  <c r="CT205" i="6" s="1"/>
  <c r="AW205" i="6"/>
  <c r="CS205" i="6" s="1"/>
  <c r="AT205" i="6"/>
  <c r="CR205" i="6" s="1"/>
  <c r="AP205" i="6"/>
  <c r="CQ205" i="6" s="1"/>
  <c r="AM205" i="6"/>
  <c r="CP205" i="6" s="1"/>
  <c r="AI205" i="6"/>
  <c r="CO205" i="6" s="1"/>
  <c r="AF205" i="6"/>
  <c r="CN205" i="6" s="1"/>
  <c r="AB205" i="6"/>
  <c r="CJ205" i="6" s="1"/>
  <c r="Y205" i="6"/>
  <c r="CI205" i="6" s="1"/>
  <c r="U205" i="6"/>
  <c r="CH205" i="6" s="1"/>
  <c r="R205" i="6"/>
  <c r="V205" i="6" s="1"/>
  <c r="N205" i="6"/>
  <c r="CF205" i="6" s="1"/>
  <c r="K205" i="6"/>
  <c r="CE205" i="6" s="1"/>
  <c r="G205" i="6"/>
  <c r="CD205" i="6" s="1"/>
  <c r="D205" i="6"/>
  <c r="CC205" i="6" s="1"/>
  <c r="BY204" i="6"/>
  <c r="DA204" i="6" s="1"/>
  <c r="BV204" i="6"/>
  <c r="CZ204" i="6" s="1"/>
  <c r="BR204" i="6"/>
  <c r="CY204" i="6" s="1"/>
  <c r="BO204" i="6"/>
  <c r="CX204" i="6" s="1"/>
  <c r="BK204" i="6"/>
  <c r="CW204" i="6" s="1"/>
  <c r="BH204" i="6"/>
  <c r="CV204" i="6" s="1"/>
  <c r="BD204" i="6"/>
  <c r="CU204" i="6" s="1"/>
  <c r="BA204" i="6"/>
  <c r="CT204" i="6" s="1"/>
  <c r="AW204" i="6"/>
  <c r="CS204" i="6" s="1"/>
  <c r="AT204" i="6"/>
  <c r="CR204" i="6" s="1"/>
  <c r="AP204" i="6"/>
  <c r="CQ204" i="6" s="1"/>
  <c r="AM204" i="6"/>
  <c r="CP204" i="6" s="1"/>
  <c r="AI204" i="6"/>
  <c r="CO204" i="6" s="1"/>
  <c r="AF204" i="6"/>
  <c r="AB204" i="6"/>
  <c r="CJ204" i="6" s="1"/>
  <c r="Y204" i="6"/>
  <c r="CI204" i="6" s="1"/>
  <c r="U204" i="6"/>
  <c r="CH204" i="6" s="1"/>
  <c r="R204" i="6"/>
  <c r="CG204" i="6" s="1"/>
  <c r="N204" i="6"/>
  <c r="CF204" i="6" s="1"/>
  <c r="K204" i="6"/>
  <c r="CE204" i="6" s="1"/>
  <c r="G204" i="6"/>
  <c r="CD204" i="6" s="1"/>
  <c r="D204" i="6"/>
  <c r="CC204" i="6" s="1"/>
  <c r="BY203" i="6"/>
  <c r="DA203" i="6" s="1"/>
  <c r="BV203" i="6"/>
  <c r="CZ203" i="6" s="1"/>
  <c r="BR203" i="6"/>
  <c r="CY203" i="6" s="1"/>
  <c r="BO203" i="6"/>
  <c r="CX203" i="6" s="1"/>
  <c r="BK203" i="6"/>
  <c r="CW203" i="6" s="1"/>
  <c r="BH203" i="6"/>
  <c r="CV203" i="6" s="1"/>
  <c r="BD203" i="6"/>
  <c r="CU203" i="6" s="1"/>
  <c r="BA203" i="6"/>
  <c r="CT203" i="6" s="1"/>
  <c r="AW203" i="6"/>
  <c r="CS203" i="6" s="1"/>
  <c r="AT203" i="6"/>
  <c r="CR203" i="6" s="1"/>
  <c r="AP203" i="6"/>
  <c r="CQ203" i="6" s="1"/>
  <c r="AM203" i="6"/>
  <c r="CP203" i="6" s="1"/>
  <c r="AI203" i="6"/>
  <c r="CO203" i="6" s="1"/>
  <c r="AF203" i="6"/>
  <c r="CN203" i="6" s="1"/>
  <c r="AB203" i="6"/>
  <c r="CJ203" i="6" s="1"/>
  <c r="Y203" i="6"/>
  <c r="CI203" i="6" s="1"/>
  <c r="U203" i="6"/>
  <c r="CH203" i="6" s="1"/>
  <c r="R203" i="6"/>
  <c r="CG203" i="6" s="1"/>
  <c r="N203" i="6"/>
  <c r="CF203" i="6" s="1"/>
  <c r="K203" i="6"/>
  <c r="CE203" i="6" s="1"/>
  <c r="G203" i="6"/>
  <c r="CD203" i="6" s="1"/>
  <c r="D203" i="6"/>
  <c r="CC203" i="6" s="1"/>
  <c r="BY202" i="6"/>
  <c r="DA202" i="6" s="1"/>
  <c r="BV202" i="6"/>
  <c r="BZ202" i="6" s="1"/>
  <c r="BR202" i="6"/>
  <c r="CY202" i="6" s="1"/>
  <c r="BO202" i="6"/>
  <c r="CX202" i="6" s="1"/>
  <c r="BK202" i="6"/>
  <c r="CW202" i="6" s="1"/>
  <c r="BH202" i="6"/>
  <c r="CV202" i="6" s="1"/>
  <c r="BD202" i="6"/>
  <c r="CU202" i="6" s="1"/>
  <c r="BA202" i="6"/>
  <c r="CT202" i="6" s="1"/>
  <c r="AW202" i="6"/>
  <c r="CS202" i="6" s="1"/>
  <c r="AT202" i="6"/>
  <c r="CR202" i="6" s="1"/>
  <c r="AP202" i="6"/>
  <c r="CQ202" i="6" s="1"/>
  <c r="AM202" i="6"/>
  <c r="CP202" i="6" s="1"/>
  <c r="AI202" i="6"/>
  <c r="CO202" i="6" s="1"/>
  <c r="AF202" i="6"/>
  <c r="CN202" i="6" s="1"/>
  <c r="AB202" i="6"/>
  <c r="CJ202" i="6" s="1"/>
  <c r="Y202" i="6"/>
  <c r="CI202" i="6" s="1"/>
  <c r="U202" i="6"/>
  <c r="CH202" i="6" s="1"/>
  <c r="R202" i="6"/>
  <c r="CG202" i="6" s="1"/>
  <c r="N202" i="6"/>
  <c r="CF202" i="6" s="1"/>
  <c r="K202" i="6"/>
  <c r="CE202" i="6" s="1"/>
  <c r="G202" i="6"/>
  <c r="CD202" i="6" s="1"/>
  <c r="D202" i="6"/>
  <c r="CC202" i="6" s="1"/>
  <c r="BY201" i="6"/>
  <c r="DA201" i="6" s="1"/>
  <c r="BV201" i="6"/>
  <c r="CZ201" i="6" s="1"/>
  <c r="BR201" i="6"/>
  <c r="CY201" i="6" s="1"/>
  <c r="BO201" i="6"/>
  <c r="CX201" i="6" s="1"/>
  <c r="BK201" i="6"/>
  <c r="CW201" i="6" s="1"/>
  <c r="BH201" i="6"/>
  <c r="CV201" i="6" s="1"/>
  <c r="BD201" i="6"/>
  <c r="BA201" i="6"/>
  <c r="CT201" i="6" s="1"/>
  <c r="AW201" i="6"/>
  <c r="CS201" i="6" s="1"/>
  <c r="AT201" i="6"/>
  <c r="CR201" i="6" s="1"/>
  <c r="AP201" i="6"/>
  <c r="CQ201" i="6" s="1"/>
  <c r="AM201" i="6"/>
  <c r="CP201" i="6" s="1"/>
  <c r="AI201" i="6"/>
  <c r="CO201" i="6" s="1"/>
  <c r="AF201" i="6"/>
  <c r="CN201" i="6" s="1"/>
  <c r="AB201" i="6"/>
  <c r="CJ201" i="6" s="1"/>
  <c r="Y201" i="6"/>
  <c r="U201" i="6"/>
  <c r="CH201" i="6" s="1"/>
  <c r="R201" i="6"/>
  <c r="N201" i="6"/>
  <c r="CF201" i="6" s="1"/>
  <c r="K201" i="6"/>
  <c r="CE201" i="6" s="1"/>
  <c r="G201" i="6"/>
  <c r="CD201" i="6" s="1"/>
  <c r="D201" i="6"/>
  <c r="CC201" i="6" s="1"/>
  <c r="BY200" i="6"/>
  <c r="BV200" i="6"/>
  <c r="CZ200" i="6" s="1"/>
  <c r="BR200" i="6"/>
  <c r="CY200" i="6" s="1"/>
  <c r="BO200" i="6"/>
  <c r="BK200" i="6"/>
  <c r="BH200" i="6"/>
  <c r="BD200" i="6"/>
  <c r="CU200" i="6" s="1"/>
  <c r="BA200" i="6"/>
  <c r="CT200" i="6" s="1"/>
  <c r="AW200" i="6"/>
  <c r="AT200" i="6"/>
  <c r="CR200" i="6" s="1"/>
  <c r="AP200" i="6"/>
  <c r="CQ200" i="6" s="1"/>
  <c r="AM200" i="6"/>
  <c r="AI200" i="6"/>
  <c r="AF200" i="6"/>
  <c r="CN200" i="6" s="1"/>
  <c r="AB200" i="6"/>
  <c r="CJ200" i="6" s="1"/>
  <c r="Y200" i="6"/>
  <c r="CI200" i="6" s="1"/>
  <c r="U200" i="6"/>
  <c r="R200" i="6"/>
  <c r="N200" i="6"/>
  <c r="CF200" i="6" s="1"/>
  <c r="K200" i="6"/>
  <c r="CE200" i="6" s="1"/>
  <c r="G200" i="6"/>
  <c r="CD200" i="6" s="1"/>
  <c r="D200" i="6"/>
  <c r="BX196" i="6"/>
  <c r="BU196" i="6"/>
  <c r="BT196" i="6"/>
  <c r="BQ196" i="6"/>
  <c r="BN196" i="6"/>
  <c r="BM196" i="6"/>
  <c r="BJ196" i="6"/>
  <c r="BG196" i="6"/>
  <c r="BF196" i="6"/>
  <c r="BC196" i="6"/>
  <c r="AZ196" i="6"/>
  <c r="AY196" i="6"/>
  <c r="AV196" i="6"/>
  <c r="AS196" i="6"/>
  <c r="AR196" i="6"/>
  <c r="AO196" i="6"/>
  <c r="AN196" i="6"/>
  <c r="AL196" i="6"/>
  <c r="AK196" i="6"/>
  <c r="AH196" i="6"/>
  <c r="AE196" i="6"/>
  <c r="AD196" i="6"/>
  <c r="AA196" i="6"/>
  <c r="X196" i="6"/>
  <c r="W196" i="6"/>
  <c r="T196" i="6"/>
  <c r="S196" i="6"/>
  <c r="Q196" i="6"/>
  <c r="M196" i="6"/>
  <c r="L196" i="6"/>
  <c r="J196" i="6"/>
  <c r="F196" i="6"/>
  <c r="C196" i="6"/>
  <c r="B196" i="6"/>
  <c r="BY195" i="6"/>
  <c r="DA195" i="6" s="1"/>
  <c r="BV195" i="6"/>
  <c r="CZ195" i="6" s="1"/>
  <c r="BR195" i="6"/>
  <c r="CY195" i="6" s="1"/>
  <c r="BO195" i="6"/>
  <c r="CX195" i="6" s="1"/>
  <c r="BK195" i="6"/>
  <c r="CW195" i="6" s="1"/>
  <c r="BH195" i="6"/>
  <c r="CV195" i="6" s="1"/>
  <c r="BD195" i="6"/>
  <c r="CU195" i="6" s="1"/>
  <c r="BA195" i="6"/>
  <c r="CT195" i="6" s="1"/>
  <c r="AW195" i="6"/>
  <c r="CS195" i="6" s="1"/>
  <c r="AT195" i="6"/>
  <c r="CR195" i="6" s="1"/>
  <c r="AP195" i="6"/>
  <c r="CQ195" i="6" s="1"/>
  <c r="AM195" i="6"/>
  <c r="CP195" i="6" s="1"/>
  <c r="AI195" i="6"/>
  <c r="CO195" i="6" s="1"/>
  <c r="AF195" i="6"/>
  <c r="CN195" i="6" s="1"/>
  <c r="AB195" i="6"/>
  <c r="CJ195" i="6" s="1"/>
  <c r="Y195" i="6"/>
  <c r="U195" i="6"/>
  <c r="CH195" i="6" s="1"/>
  <c r="R195" i="6"/>
  <c r="O195" i="6"/>
  <c r="N195" i="6"/>
  <c r="CF195" i="6" s="1"/>
  <c r="K195" i="6"/>
  <c r="CE195" i="6" s="1"/>
  <c r="G195" i="6"/>
  <c r="CD195" i="6" s="1"/>
  <c r="D195" i="6"/>
  <c r="BY194" i="6"/>
  <c r="DA194" i="6" s="1"/>
  <c r="BV194" i="6"/>
  <c r="CZ194" i="6" s="1"/>
  <c r="BR194" i="6"/>
  <c r="CY194" i="6" s="1"/>
  <c r="BO194" i="6"/>
  <c r="CX194" i="6" s="1"/>
  <c r="BK194" i="6"/>
  <c r="CW194" i="6" s="1"/>
  <c r="BH194" i="6"/>
  <c r="BD194" i="6"/>
  <c r="CU194" i="6" s="1"/>
  <c r="BA194" i="6"/>
  <c r="CT194" i="6" s="1"/>
  <c r="AW194" i="6"/>
  <c r="CS194" i="6" s="1"/>
  <c r="AT194" i="6"/>
  <c r="CR194" i="6" s="1"/>
  <c r="AP194" i="6"/>
  <c r="CQ194" i="6" s="1"/>
  <c r="AM194" i="6"/>
  <c r="CP194" i="6" s="1"/>
  <c r="AI194" i="6"/>
  <c r="CO194" i="6" s="1"/>
  <c r="AF194" i="6"/>
  <c r="CN194" i="6" s="1"/>
  <c r="AB194" i="6"/>
  <c r="CJ194" i="6" s="1"/>
  <c r="Y194" i="6"/>
  <c r="CI194" i="6" s="1"/>
  <c r="U194" i="6"/>
  <c r="CH194" i="6" s="1"/>
  <c r="R194" i="6"/>
  <c r="CG194" i="6" s="1"/>
  <c r="O194" i="6"/>
  <c r="N194" i="6"/>
  <c r="CF194" i="6" s="1"/>
  <c r="K194" i="6"/>
  <c r="CE194" i="6" s="1"/>
  <c r="G194" i="6"/>
  <c r="CD194" i="6" s="1"/>
  <c r="D194" i="6"/>
  <c r="CC194" i="6" s="1"/>
  <c r="BY193" i="6"/>
  <c r="DA193" i="6" s="1"/>
  <c r="BV193" i="6"/>
  <c r="CZ193" i="6" s="1"/>
  <c r="BR193" i="6"/>
  <c r="CY193" i="6" s="1"/>
  <c r="BO193" i="6"/>
  <c r="CX193" i="6" s="1"/>
  <c r="BK193" i="6"/>
  <c r="CW193" i="6" s="1"/>
  <c r="BH193" i="6"/>
  <c r="CV193" i="6" s="1"/>
  <c r="BD193" i="6"/>
  <c r="CU193" i="6" s="1"/>
  <c r="BA193" i="6"/>
  <c r="CT193" i="6" s="1"/>
  <c r="AW193" i="6"/>
  <c r="CS193" i="6" s="1"/>
  <c r="AT193" i="6"/>
  <c r="CR193" i="6" s="1"/>
  <c r="AP193" i="6"/>
  <c r="CQ193" i="6" s="1"/>
  <c r="AM193" i="6"/>
  <c r="CP193" i="6" s="1"/>
  <c r="AI193" i="6"/>
  <c r="CO193" i="6" s="1"/>
  <c r="AF193" i="6"/>
  <c r="CN193" i="6" s="1"/>
  <c r="AB193" i="6"/>
  <c r="CJ193" i="6" s="1"/>
  <c r="Y193" i="6"/>
  <c r="U193" i="6"/>
  <c r="CH193" i="6" s="1"/>
  <c r="R193" i="6"/>
  <c r="CG193" i="6" s="1"/>
  <c r="O193" i="6"/>
  <c r="N193" i="6"/>
  <c r="CF193" i="6" s="1"/>
  <c r="K193" i="6"/>
  <c r="CE193" i="6" s="1"/>
  <c r="G193" i="6"/>
  <c r="CD193" i="6" s="1"/>
  <c r="D193" i="6"/>
  <c r="CC193" i="6" s="1"/>
  <c r="BY192" i="6"/>
  <c r="DA192" i="6" s="1"/>
  <c r="BV192" i="6"/>
  <c r="BR192" i="6"/>
  <c r="CY192" i="6" s="1"/>
  <c r="BO192" i="6"/>
  <c r="CX192" i="6" s="1"/>
  <c r="BK192" i="6"/>
  <c r="CW192" i="6" s="1"/>
  <c r="BH192" i="6"/>
  <c r="BD192" i="6"/>
  <c r="CU192" i="6" s="1"/>
  <c r="BA192" i="6"/>
  <c r="CT192" i="6" s="1"/>
  <c r="AW192" i="6"/>
  <c r="CS192" i="6" s="1"/>
  <c r="AT192" i="6"/>
  <c r="CR192" i="6" s="1"/>
  <c r="AP192" i="6"/>
  <c r="CQ192" i="6" s="1"/>
  <c r="AM192" i="6"/>
  <c r="CP192" i="6" s="1"/>
  <c r="AI192" i="6"/>
  <c r="CO192" i="6" s="1"/>
  <c r="AF192" i="6"/>
  <c r="AB192" i="6"/>
  <c r="CJ192" i="6" s="1"/>
  <c r="Y192" i="6"/>
  <c r="CI192" i="6" s="1"/>
  <c r="U192" i="6"/>
  <c r="CH192" i="6" s="1"/>
  <c r="R192" i="6"/>
  <c r="CG192" i="6" s="1"/>
  <c r="O192" i="6"/>
  <c r="N192" i="6"/>
  <c r="CF192" i="6" s="1"/>
  <c r="K192" i="6"/>
  <c r="CE192" i="6" s="1"/>
  <c r="G192" i="6"/>
  <c r="CD192" i="6" s="1"/>
  <c r="D192" i="6"/>
  <c r="CC192" i="6" s="1"/>
  <c r="BY191" i="6"/>
  <c r="DA191" i="6" s="1"/>
  <c r="BV191" i="6"/>
  <c r="CZ191" i="6" s="1"/>
  <c r="BR191" i="6"/>
  <c r="CY191" i="6" s="1"/>
  <c r="BO191" i="6"/>
  <c r="CX191" i="6" s="1"/>
  <c r="BK191" i="6"/>
  <c r="CW191" i="6" s="1"/>
  <c r="BH191" i="6"/>
  <c r="CV191" i="6" s="1"/>
  <c r="BD191" i="6"/>
  <c r="CU191" i="6" s="1"/>
  <c r="BA191" i="6"/>
  <c r="CT191" i="6" s="1"/>
  <c r="AW191" i="6"/>
  <c r="CS191" i="6" s="1"/>
  <c r="AT191" i="6"/>
  <c r="CR191" i="6" s="1"/>
  <c r="AP191" i="6"/>
  <c r="CQ191" i="6" s="1"/>
  <c r="AM191" i="6"/>
  <c r="CP191" i="6" s="1"/>
  <c r="AI191" i="6"/>
  <c r="CO191" i="6" s="1"/>
  <c r="AF191" i="6"/>
  <c r="CN191" i="6" s="1"/>
  <c r="AB191" i="6"/>
  <c r="CJ191" i="6" s="1"/>
  <c r="Y191" i="6"/>
  <c r="U191" i="6"/>
  <c r="CH191" i="6" s="1"/>
  <c r="R191" i="6"/>
  <c r="CG191" i="6" s="1"/>
  <c r="O191" i="6"/>
  <c r="N191" i="6"/>
  <c r="CF191" i="6" s="1"/>
  <c r="K191" i="6"/>
  <c r="CE191" i="6" s="1"/>
  <c r="G191" i="6"/>
  <c r="CD191" i="6" s="1"/>
  <c r="D191" i="6"/>
  <c r="CC191" i="6" s="1"/>
  <c r="BY190" i="6"/>
  <c r="DA190" i="6" s="1"/>
  <c r="BV190" i="6"/>
  <c r="BR190" i="6"/>
  <c r="CY190" i="6" s="1"/>
  <c r="BO190" i="6"/>
  <c r="CX190" i="6" s="1"/>
  <c r="BK190" i="6"/>
  <c r="CW190" i="6" s="1"/>
  <c r="BH190" i="6"/>
  <c r="CV190" i="6" s="1"/>
  <c r="BD190" i="6"/>
  <c r="CU190" i="6" s="1"/>
  <c r="BA190" i="6"/>
  <c r="CT190" i="6" s="1"/>
  <c r="AW190" i="6"/>
  <c r="CS190" i="6" s="1"/>
  <c r="AT190" i="6"/>
  <c r="AP190" i="6"/>
  <c r="CQ190" i="6" s="1"/>
  <c r="AM190" i="6"/>
  <c r="CP190" i="6" s="1"/>
  <c r="AI190" i="6"/>
  <c r="CO190" i="6" s="1"/>
  <c r="AF190" i="6"/>
  <c r="AB190" i="6"/>
  <c r="CJ190" i="6" s="1"/>
  <c r="Y190" i="6"/>
  <c r="CI190" i="6" s="1"/>
  <c r="U190" i="6"/>
  <c r="CH190" i="6" s="1"/>
  <c r="R190" i="6"/>
  <c r="CG190" i="6" s="1"/>
  <c r="O190" i="6"/>
  <c r="N190" i="6"/>
  <c r="CF190" i="6" s="1"/>
  <c r="K190" i="6"/>
  <c r="CE190" i="6" s="1"/>
  <c r="G190" i="6"/>
  <c r="CD190" i="6" s="1"/>
  <c r="D190" i="6"/>
  <c r="CC190" i="6" s="1"/>
  <c r="BY189" i="6"/>
  <c r="DA189" i="6" s="1"/>
  <c r="BV189" i="6"/>
  <c r="CZ189" i="6" s="1"/>
  <c r="BR189" i="6"/>
  <c r="CY189" i="6" s="1"/>
  <c r="BO189" i="6"/>
  <c r="CX189" i="6" s="1"/>
  <c r="BK189" i="6"/>
  <c r="CW189" i="6" s="1"/>
  <c r="BH189" i="6"/>
  <c r="CV189" i="6" s="1"/>
  <c r="BD189" i="6"/>
  <c r="CU189" i="6" s="1"/>
  <c r="BA189" i="6"/>
  <c r="CT189" i="6" s="1"/>
  <c r="AW189" i="6"/>
  <c r="CS189" i="6" s="1"/>
  <c r="AT189" i="6"/>
  <c r="CR189" i="6" s="1"/>
  <c r="AP189" i="6"/>
  <c r="CQ189" i="6" s="1"/>
  <c r="AM189" i="6"/>
  <c r="CP189" i="6" s="1"/>
  <c r="AI189" i="6"/>
  <c r="CO189" i="6" s="1"/>
  <c r="AF189" i="6"/>
  <c r="CN189" i="6" s="1"/>
  <c r="AB189" i="6"/>
  <c r="CJ189" i="6" s="1"/>
  <c r="Y189" i="6"/>
  <c r="CI189" i="6" s="1"/>
  <c r="U189" i="6"/>
  <c r="CH189" i="6" s="1"/>
  <c r="R189" i="6"/>
  <c r="CG189" i="6" s="1"/>
  <c r="O189" i="6"/>
  <c r="N189" i="6"/>
  <c r="CF189" i="6" s="1"/>
  <c r="K189" i="6"/>
  <c r="CE189" i="6" s="1"/>
  <c r="G189" i="6"/>
  <c r="CD189" i="6" s="1"/>
  <c r="D189" i="6"/>
  <c r="CC189" i="6" s="1"/>
  <c r="BY188" i="6"/>
  <c r="DA188" i="6" s="1"/>
  <c r="BV188" i="6"/>
  <c r="CZ188" i="6" s="1"/>
  <c r="BR188" i="6"/>
  <c r="CY188" i="6" s="1"/>
  <c r="BO188" i="6"/>
  <c r="CX188" i="6" s="1"/>
  <c r="BK188" i="6"/>
  <c r="CW188" i="6" s="1"/>
  <c r="BH188" i="6"/>
  <c r="BD188" i="6"/>
  <c r="CU188" i="6" s="1"/>
  <c r="BA188" i="6"/>
  <c r="CT188" i="6" s="1"/>
  <c r="AW188" i="6"/>
  <c r="CS188" i="6" s="1"/>
  <c r="AT188" i="6"/>
  <c r="AP188" i="6"/>
  <c r="CQ188" i="6" s="1"/>
  <c r="AM188" i="6"/>
  <c r="CP188" i="6" s="1"/>
  <c r="AI188" i="6"/>
  <c r="CO188" i="6" s="1"/>
  <c r="AF188" i="6"/>
  <c r="AB188" i="6"/>
  <c r="CJ188" i="6" s="1"/>
  <c r="Y188" i="6"/>
  <c r="CI188" i="6" s="1"/>
  <c r="U188" i="6"/>
  <c r="R188" i="6"/>
  <c r="CG188" i="6" s="1"/>
  <c r="O188" i="6"/>
  <c r="N188" i="6"/>
  <c r="CF188" i="6" s="1"/>
  <c r="K188" i="6"/>
  <c r="CE188" i="6" s="1"/>
  <c r="G188" i="6"/>
  <c r="CD188" i="6" s="1"/>
  <c r="D188" i="6"/>
  <c r="CC188" i="6" s="1"/>
  <c r="BY187" i="6"/>
  <c r="DA187" i="6" s="1"/>
  <c r="BV187" i="6"/>
  <c r="BR187" i="6"/>
  <c r="BO187" i="6"/>
  <c r="BK187" i="6"/>
  <c r="CW187" i="6" s="1"/>
  <c r="BH187" i="6"/>
  <c r="BD187" i="6"/>
  <c r="BA187" i="6"/>
  <c r="AW187" i="6"/>
  <c r="CS187" i="6" s="1"/>
  <c r="AT187" i="6"/>
  <c r="AP187" i="6"/>
  <c r="AM187" i="6"/>
  <c r="AI187" i="6"/>
  <c r="CO187" i="6" s="1"/>
  <c r="AF187" i="6"/>
  <c r="CN187" i="6" s="1"/>
  <c r="AB187" i="6"/>
  <c r="Y187" i="6"/>
  <c r="CI187" i="6" s="1"/>
  <c r="U187" i="6"/>
  <c r="CH187" i="6" s="1"/>
  <c r="R187" i="6"/>
  <c r="O187" i="6"/>
  <c r="N187" i="6"/>
  <c r="K187" i="6"/>
  <c r="CE187" i="6" s="1"/>
  <c r="G187" i="6"/>
  <c r="D187" i="6"/>
  <c r="BX181" i="6"/>
  <c r="BU181" i="6"/>
  <c r="BQ181" i="6"/>
  <c r="BN181" i="6"/>
  <c r="BJ181" i="6"/>
  <c r="BG181" i="6"/>
  <c r="BC181" i="6"/>
  <c r="AZ181" i="6"/>
  <c r="AV181" i="6"/>
  <c r="AS181" i="6"/>
  <c r="AO181" i="6"/>
  <c r="AL181" i="6"/>
  <c r="AH181" i="6"/>
  <c r="AE181" i="6"/>
  <c r="AA181" i="6"/>
  <c r="X181" i="6"/>
  <c r="T181" i="6"/>
  <c r="Q181" i="6"/>
  <c r="M181" i="6"/>
  <c r="J181" i="6"/>
  <c r="F181" i="6"/>
  <c r="C181" i="6"/>
  <c r="BY180" i="6"/>
  <c r="DA180" i="6" s="1"/>
  <c r="BV180" i="6"/>
  <c r="CZ180" i="6" s="1"/>
  <c r="BR180" i="6"/>
  <c r="CY180" i="6" s="1"/>
  <c r="BO180" i="6"/>
  <c r="CX180" i="6" s="1"/>
  <c r="BK180" i="6"/>
  <c r="CW180" i="6" s="1"/>
  <c r="BH180" i="6"/>
  <c r="CV180" i="6" s="1"/>
  <c r="BD180" i="6"/>
  <c r="CU180" i="6" s="1"/>
  <c r="BA180" i="6"/>
  <c r="CT180" i="6" s="1"/>
  <c r="AW180" i="6"/>
  <c r="CS180" i="6" s="1"/>
  <c r="AT180" i="6"/>
  <c r="AP180" i="6"/>
  <c r="CQ180" i="6" s="1"/>
  <c r="AM180" i="6"/>
  <c r="CP180" i="6" s="1"/>
  <c r="AI180" i="6"/>
  <c r="CO180" i="6" s="1"/>
  <c r="AF180" i="6"/>
  <c r="CN180" i="6" s="1"/>
  <c r="AB180" i="6"/>
  <c r="CJ180" i="6" s="1"/>
  <c r="Y180" i="6"/>
  <c r="CI180" i="6" s="1"/>
  <c r="U180" i="6"/>
  <c r="CH180" i="6" s="1"/>
  <c r="R180" i="6"/>
  <c r="CG180" i="6" s="1"/>
  <c r="N180" i="6"/>
  <c r="CF180" i="6" s="1"/>
  <c r="K180" i="6"/>
  <c r="CE180" i="6" s="1"/>
  <c r="G180" i="6"/>
  <c r="CD180" i="6" s="1"/>
  <c r="D180" i="6"/>
  <c r="CC180" i="6" s="1"/>
  <c r="BY179" i="6"/>
  <c r="DA179" i="6" s="1"/>
  <c r="BV179" i="6"/>
  <c r="CZ179" i="6" s="1"/>
  <c r="BR179" i="6"/>
  <c r="CY179" i="6" s="1"/>
  <c r="BO179" i="6"/>
  <c r="CX179" i="6" s="1"/>
  <c r="BK179" i="6"/>
  <c r="CW179" i="6" s="1"/>
  <c r="BH179" i="6"/>
  <c r="CV179" i="6" s="1"/>
  <c r="BD179" i="6"/>
  <c r="CU179" i="6" s="1"/>
  <c r="BA179" i="6"/>
  <c r="CT179" i="6" s="1"/>
  <c r="AW179" i="6"/>
  <c r="CS179" i="6" s="1"/>
  <c r="AT179" i="6"/>
  <c r="CR179" i="6" s="1"/>
  <c r="AP179" i="6"/>
  <c r="CQ179" i="6" s="1"/>
  <c r="AM179" i="6"/>
  <c r="CP179" i="6" s="1"/>
  <c r="AI179" i="6"/>
  <c r="CO179" i="6" s="1"/>
  <c r="AF179" i="6"/>
  <c r="CN179" i="6" s="1"/>
  <c r="AB179" i="6"/>
  <c r="CJ179" i="6" s="1"/>
  <c r="Y179" i="6"/>
  <c r="U179" i="6"/>
  <c r="CH179" i="6" s="1"/>
  <c r="R179" i="6"/>
  <c r="N179" i="6"/>
  <c r="CF179" i="6" s="1"/>
  <c r="K179" i="6"/>
  <c r="CE179" i="6" s="1"/>
  <c r="G179" i="6"/>
  <c r="CD179" i="6" s="1"/>
  <c r="D179" i="6"/>
  <c r="CC179" i="6" s="1"/>
  <c r="BY178" i="6"/>
  <c r="DA178" i="6" s="1"/>
  <c r="BV178" i="6"/>
  <c r="CZ178" i="6" s="1"/>
  <c r="BR178" i="6"/>
  <c r="CY178" i="6" s="1"/>
  <c r="BO178" i="6"/>
  <c r="CX178" i="6" s="1"/>
  <c r="BK178" i="6"/>
  <c r="CW178" i="6" s="1"/>
  <c r="BH178" i="6"/>
  <c r="BD178" i="6"/>
  <c r="CU178" i="6" s="1"/>
  <c r="BA178" i="6"/>
  <c r="AW178" i="6"/>
  <c r="CS178" i="6" s="1"/>
  <c r="AT178" i="6"/>
  <c r="CR178" i="6" s="1"/>
  <c r="AP178" i="6"/>
  <c r="CQ178" i="6" s="1"/>
  <c r="AM178" i="6"/>
  <c r="CP178" i="6" s="1"/>
  <c r="AI178" i="6"/>
  <c r="CO178" i="6" s="1"/>
  <c r="AF178" i="6"/>
  <c r="CN178" i="6" s="1"/>
  <c r="AB178" i="6"/>
  <c r="CJ178" i="6" s="1"/>
  <c r="Y178" i="6"/>
  <c r="CI178" i="6" s="1"/>
  <c r="U178" i="6"/>
  <c r="CH178" i="6" s="1"/>
  <c r="R178" i="6"/>
  <c r="CG178" i="6" s="1"/>
  <c r="N178" i="6"/>
  <c r="CF178" i="6" s="1"/>
  <c r="K178" i="6"/>
  <c r="CE178" i="6" s="1"/>
  <c r="G178" i="6"/>
  <c r="CD178" i="6" s="1"/>
  <c r="D178" i="6"/>
  <c r="CC178" i="6" s="1"/>
  <c r="BY177" i="6"/>
  <c r="DA177" i="6" s="1"/>
  <c r="BV177" i="6"/>
  <c r="CZ177" i="6" s="1"/>
  <c r="BR177" i="6"/>
  <c r="CY177" i="6" s="1"/>
  <c r="BO177" i="6"/>
  <c r="CX177" i="6" s="1"/>
  <c r="BK177" i="6"/>
  <c r="CW177" i="6" s="1"/>
  <c r="BH177" i="6"/>
  <c r="CV177" i="6" s="1"/>
  <c r="BD177" i="6"/>
  <c r="CU177" i="6" s="1"/>
  <c r="BA177" i="6"/>
  <c r="CT177" i="6" s="1"/>
  <c r="AW177" i="6"/>
  <c r="CS177" i="6" s="1"/>
  <c r="AT177" i="6"/>
  <c r="CR177" i="6" s="1"/>
  <c r="AP177" i="6"/>
  <c r="CQ177" i="6" s="1"/>
  <c r="AM177" i="6"/>
  <c r="CP177" i="6" s="1"/>
  <c r="AI177" i="6"/>
  <c r="CO177" i="6" s="1"/>
  <c r="AF177" i="6"/>
  <c r="CN177" i="6" s="1"/>
  <c r="AB177" i="6"/>
  <c r="CJ177" i="6" s="1"/>
  <c r="Y177" i="6"/>
  <c r="CI177" i="6" s="1"/>
  <c r="U177" i="6"/>
  <c r="CH177" i="6" s="1"/>
  <c r="R177" i="6"/>
  <c r="CG177" i="6" s="1"/>
  <c r="N177" i="6"/>
  <c r="CF177" i="6" s="1"/>
  <c r="K177" i="6"/>
  <c r="G177" i="6"/>
  <c r="CD177" i="6" s="1"/>
  <c r="D177" i="6"/>
  <c r="CC177" i="6" s="1"/>
  <c r="BY176" i="6"/>
  <c r="DA176" i="6" s="1"/>
  <c r="BV176" i="6"/>
  <c r="BR176" i="6"/>
  <c r="CY176" i="6" s="1"/>
  <c r="BO176" i="6"/>
  <c r="CX176" i="6" s="1"/>
  <c r="BK176" i="6"/>
  <c r="CW176" i="6" s="1"/>
  <c r="BH176" i="6"/>
  <c r="CV176" i="6" s="1"/>
  <c r="BD176" i="6"/>
  <c r="CU176" i="6" s="1"/>
  <c r="BA176" i="6"/>
  <c r="CT176" i="6" s="1"/>
  <c r="AW176" i="6"/>
  <c r="CS176" i="6" s="1"/>
  <c r="AT176" i="6"/>
  <c r="AP176" i="6"/>
  <c r="CQ176" i="6" s="1"/>
  <c r="AM176" i="6"/>
  <c r="CP176" i="6" s="1"/>
  <c r="AI176" i="6"/>
  <c r="CO176" i="6" s="1"/>
  <c r="AF176" i="6"/>
  <c r="CN176" i="6" s="1"/>
  <c r="AB176" i="6"/>
  <c r="CJ176" i="6" s="1"/>
  <c r="Y176" i="6"/>
  <c r="CI176" i="6" s="1"/>
  <c r="U176" i="6"/>
  <c r="CH176" i="6" s="1"/>
  <c r="R176" i="6"/>
  <c r="CG176" i="6" s="1"/>
  <c r="N176" i="6"/>
  <c r="CF176" i="6" s="1"/>
  <c r="K176" i="6"/>
  <c r="CE176" i="6" s="1"/>
  <c r="G176" i="6"/>
  <c r="CD176" i="6" s="1"/>
  <c r="D176" i="6"/>
  <c r="CC176" i="6" s="1"/>
  <c r="DA175" i="6"/>
  <c r="BY175" i="6"/>
  <c r="BV175" i="6"/>
  <c r="CZ175" i="6" s="1"/>
  <c r="BR175" i="6"/>
  <c r="CY175" i="6" s="1"/>
  <c r="BO175" i="6"/>
  <c r="CX175" i="6" s="1"/>
  <c r="BK175" i="6"/>
  <c r="CW175" i="6" s="1"/>
  <c r="BH175" i="6"/>
  <c r="CV175" i="6" s="1"/>
  <c r="BD175" i="6"/>
  <c r="CU175" i="6" s="1"/>
  <c r="BA175" i="6"/>
  <c r="CT175" i="6" s="1"/>
  <c r="AW175" i="6"/>
  <c r="CS175" i="6" s="1"/>
  <c r="AT175" i="6"/>
  <c r="CR175" i="6" s="1"/>
  <c r="AP175" i="6"/>
  <c r="CQ175" i="6" s="1"/>
  <c r="AM175" i="6"/>
  <c r="CP175" i="6" s="1"/>
  <c r="AI175" i="6"/>
  <c r="CO175" i="6" s="1"/>
  <c r="AF175" i="6"/>
  <c r="CN175" i="6" s="1"/>
  <c r="AB175" i="6"/>
  <c r="CJ175" i="6" s="1"/>
  <c r="Y175" i="6"/>
  <c r="U175" i="6"/>
  <c r="CH175" i="6" s="1"/>
  <c r="R175" i="6"/>
  <c r="N175" i="6"/>
  <c r="CF175" i="6" s="1"/>
  <c r="K175" i="6"/>
  <c r="CE175" i="6" s="1"/>
  <c r="G175" i="6"/>
  <c r="CD175" i="6" s="1"/>
  <c r="D175" i="6"/>
  <c r="CC175" i="6" s="1"/>
  <c r="BY174" i="6"/>
  <c r="DA174" i="6" s="1"/>
  <c r="BV174" i="6"/>
  <c r="CZ174" i="6" s="1"/>
  <c r="BR174" i="6"/>
  <c r="CY174" i="6" s="1"/>
  <c r="BO174" i="6"/>
  <c r="CX174" i="6" s="1"/>
  <c r="BK174" i="6"/>
  <c r="CW174" i="6" s="1"/>
  <c r="BH174" i="6"/>
  <c r="BD174" i="6"/>
  <c r="CU174" i="6" s="1"/>
  <c r="BA174" i="6"/>
  <c r="AW174" i="6"/>
  <c r="CS174" i="6" s="1"/>
  <c r="AT174" i="6"/>
  <c r="CR174" i="6" s="1"/>
  <c r="AP174" i="6"/>
  <c r="CQ174" i="6" s="1"/>
  <c r="AM174" i="6"/>
  <c r="CP174" i="6" s="1"/>
  <c r="AI174" i="6"/>
  <c r="CO174" i="6" s="1"/>
  <c r="AF174" i="6"/>
  <c r="AB174" i="6"/>
  <c r="CJ174" i="6" s="1"/>
  <c r="Y174" i="6"/>
  <c r="CI174" i="6" s="1"/>
  <c r="U174" i="6"/>
  <c r="CH174" i="6" s="1"/>
  <c r="R174" i="6"/>
  <c r="CG174" i="6" s="1"/>
  <c r="N174" i="6"/>
  <c r="CF174" i="6" s="1"/>
  <c r="K174" i="6"/>
  <c r="CE174" i="6" s="1"/>
  <c r="G174" i="6"/>
  <c r="CD174" i="6" s="1"/>
  <c r="D174" i="6"/>
  <c r="CC174" i="6" s="1"/>
  <c r="BY173" i="6"/>
  <c r="DA173" i="6" s="1"/>
  <c r="BV173" i="6"/>
  <c r="CZ173" i="6" s="1"/>
  <c r="BR173" i="6"/>
  <c r="CY173" i="6" s="1"/>
  <c r="BO173" i="6"/>
  <c r="CX173" i="6" s="1"/>
  <c r="BK173" i="6"/>
  <c r="CW173" i="6" s="1"/>
  <c r="BH173" i="6"/>
  <c r="CV173" i="6" s="1"/>
  <c r="BD173" i="6"/>
  <c r="CU173" i="6" s="1"/>
  <c r="BA173" i="6"/>
  <c r="CT173" i="6" s="1"/>
  <c r="AW173" i="6"/>
  <c r="CS173" i="6" s="1"/>
  <c r="AT173" i="6"/>
  <c r="CR173" i="6" s="1"/>
  <c r="AP173" i="6"/>
  <c r="CQ173" i="6" s="1"/>
  <c r="AM173" i="6"/>
  <c r="CP173" i="6" s="1"/>
  <c r="AI173" i="6"/>
  <c r="CO173" i="6" s="1"/>
  <c r="AF173" i="6"/>
  <c r="CN173" i="6" s="1"/>
  <c r="AB173" i="6"/>
  <c r="CJ173" i="6" s="1"/>
  <c r="Y173" i="6"/>
  <c r="CI173" i="6" s="1"/>
  <c r="U173" i="6"/>
  <c r="CH173" i="6" s="1"/>
  <c r="R173" i="6"/>
  <c r="CG173" i="6" s="1"/>
  <c r="N173" i="6"/>
  <c r="CF173" i="6" s="1"/>
  <c r="K173" i="6"/>
  <c r="G173" i="6"/>
  <c r="CD173" i="6" s="1"/>
  <c r="D173" i="6"/>
  <c r="CC173" i="6" s="1"/>
  <c r="BY172" i="6"/>
  <c r="BV172" i="6"/>
  <c r="BR172" i="6"/>
  <c r="BO172" i="6"/>
  <c r="BK172" i="6"/>
  <c r="BH172" i="6"/>
  <c r="CV172" i="6" s="1"/>
  <c r="BD172" i="6"/>
  <c r="BA172" i="6"/>
  <c r="AW172" i="6"/>
  <c r="AT172" i="6"/>
  <c r="AP172" i="6"/>
  <c r="AM172" i="6"/>
  <c r="AI172" i="6"/>
  <c r="AF172" i="6"/>
  <c r="CN172" i="6" s="1"/>
  <c r="AB172" i="6"/>
  <c r="CJ172" i="6" s="1"/>
  <c r="Y172" i="6"/>
  <c r="U172" i="6"/>
  <c r="R172" i="6"/>
  <c r="N172" i="6"/>
  <c r="CF172" i="6" s="1"/>
  <c r="K172" i="6"/>
  <c r="CE172" i="6" s="1"/>
  <c r="G172" i="6"/>
  <c r="D172" i="6"/>
  <c r="BX167" i="6"/>
  <c r="BU167" i="6"/>
  <c r="BQ167" i="6"/>
  <c r="BN167" i="6"/>
  <c r="BJ167" i="6"/>
  <c r="BG167" i="6"/>
  <c r="BC167" i="6"/>
  <c r="AZ167" i="6"/>
  <c r="AV167" i="6"/>
  <c r="AS167" i="6"/>
  <c r="AO167" i="6"/>
  <c r="AL167" i="6"/>
  <c r="AH167" i="6"/>
  <c r="AE167" i="6"/>
  <c r="AA167" i="6"/>
  <c r="X167" i="6"/>
  <c r="T167" i="6"/>
  <c r="Q167" i="6"/>
  <c r="M167" i="6"/>
  <c r="J167" i="6"/>
  <c r="F167" i="6"/>
  <c r="C167" i="6"/>
  <c r="BY166" i="6"/>
  <c r="DA166" i="6" s="1"/>
  <c r="BV166" i="6"/>
  <c r="CZ166" i="6" s="1"/>
  <c r="BR166" i="6"/>
  <c r="CY166" i="6" s="1"/>
  <c r="BO166" i="6"/>
  <c r="CX166" i="6" s="1"/>
  <c r="BK166" i="6"/>
  <c r="CW166" i="6" s="1"/>
  <c r="BH166" i="6"/>
  <c r="BL166" i="6" s="1"/>
  <c r="BD166" i="6"/>
  <c r="CU166" i="6" s="1"/>
  <c r="BA166" i="6"/>
  <c r="CT166" i="6" s="1"/>
  <c r="AW166" i="6"/>
  <c r="CS166" i="6" s="1"/>
  <c r="AT166" i="6"/>
  <c r="CR166" i="6" s="1"/>
  <c r="AP166" i="6"/>
  <c r="CQ166" i="6" s="1"/>
  <c r="AM166" i="6"/>
  <c r="CP166" i="6" s="1"/>
  <c r="AI166" i="6"/>
  <c r="CO166" i="6" s="1"/>
  <c r="AF166" i="6"/>
  <c r="CN166" i="6" s="1"/>
  <c r="AB166" i="6"/>
  <c r="CJ166" i="6" s="1"/>
  <c r="Y166" i="6"/>
  <c r="CI166" i="6" s="1"/>
  <c r="U166" i="6"/>
  <c r="CH166" i="6" s="1"/>
  <c r="R166" i="6"/>
  <c r="CG166" i="6" s="1"/>
  <c r="N166" i="6"/>
  <c r="CF166" i="6" s="1"/>
  <c r="K166" i="6"/>
  <c r="CE166" i="6" s="1"/>
  <c r="G166" i="6"/>
  <c r="CD166" i="6" s="1"/>
  <c r="D166" i="6"/>
  <c r="CC166" i="6" s="1"/>
  <c r="BY165" i="6"/>
  <c r="DA165" i="6" s="1"/>
  <c r="BV165" i="6"/>
  <c r="CZ165" i="6" s="1"/>
  <c r="BR165" i="6"/>
  <c r="CY165" i="6" s="1"/>
  <c r="BO165" i="6"/>
  <c r="CX165" i="6" s="1"/>
  <c r="BK165" i="6"/>
  <c r="CW165" i="6" s="1"/>
  <c r="BH165" i="6"/>
  <c r="CV165" i="6" s="1"/>
  <c r="BD165" i="6"/>
  <c r="CU165" i="6" s="1"/>
  <c r="BA165" i="6"/>
  <c r="CT165" i="6" s="1"/>
  <c r="AW165" i="6"/>
  <c r="CS165" i="6" s="1"/>
  <c r="AT165" i="6"/>
  <c r="CR165" i="6" s="1"/>
  <c r="AP165" i="6"/>
  <c r="CQ165" i="6" s="1"/>
  <c r="AM165" i="6"/>
  <c r="CP165" i="6" s="1"/>
  <c r="AI165" i="6"/>
  <c r="CO165" i="6" s="1"/>
  <c r="AF165" i="6"/>
  <c r="CN165" i="6" s="1"/>
  <c r="AB165" i="6"/>
  <c r="CJ165" i="6" s="1"/>
  <c r="Y165" i="6"/>
  <c r="CI165" i="6" s="1"/>
  <c r="U165" i="6"/>
  <c r="CH165" i="6" s="1"/>
  <c r="R165" i="6"/>
  <c r="CG165" i="6" s="1"/>
  <c r="N165" i="6"/>
  <c r="CF165" i="6" s="1"/>
  <c r="K165" i="6"/>
  <c r="CE165" i="6" s="1"/>
  <c r="G165" i="6"/>
  <c r="CD165" i="6" s="1"/>
  <c r="D165" i="6"/>
  <c r="CC165" i="6" s="1"/>
  <c r="BY164" i="6"/>
  <c r="DA164" i="6" s="1"/>
  <c r="BV164" i="6"/>
  <c r="BR164" i="6"/>
  <c r="CY164" i="6" s="1"/>
  <c r="BO164" i="6"/>
  <c r="CX164" i="6" s="1"/>
  <c r="BK164" i="6"/>
  <c r="CW164" i="6" s="1"/>
  <c r="BH164" i="6"/>
  <c r="CV164" i="6" s="1"/>
  <c r="BD164" i="6"/>
  <c r="CU164" i="6" s="1"/>
  <c r="BA164" i="6"/>
  <c r="CT164" i="6" s="1"/>
  <c r="AW164" i="6"/>
  <c r="CS164" i="6" s="1"/>
  <c r="AT164" i="6"/>
  <c r="CR164" i="6" s="1"/>
  <c r="AP164" i="6"/>
  <c r="CQ164" i="6" s="1"/>
  <c r="AM164" i="6"/>
  <c r="CP164" i="6" s="1"/>
  <c r="AI164" i="6"/>
  <c r="CO164" i="6" s="1"/>
  <c r="AF164" i="6"/>
  <c r="CN164" i="6" s="1"/>
  <c r="AB164" i="6"/>
  <c r="CJ164" i="6" s="1"/>
  <c r="Y164" i="6"/>
  <c r="CI164" i="6" s="1"/>
  <c r="U164" i="6"/>
  <c r="CH164" i="6" s="1"/>
  <c r="R164" i="6"/>
  <c r="CG164" i="6" s="1"/>
  <c r="N164" i="6"/>
  <c r="CF164" i="6" s="1"/>
  <c r="K164" i="6"/>
  <c r="CE164" i="6" s="1"/>
  <c r="G164" i="6"/>
  <c r="CD164" i="6" s="1"/>
  <c r="D164" i="6"/>
  <c r="CC164" i="6" s="1"/>
  <c r="BY163" i="6"/>
  <c r="DA163" i="6" s="1"/>
  <c r="BV163" i="6"/>
  <c r="CZ163" i="6" s="1"/>
  <c r="BR163" i="6"/>
  <c r="CY163" i="6" s="1"/>
  <c r="BO163" i="6"/>
  <c r="CX163" i="6" s="1"/>
  <c r="BK163" i="6"/>
  <c r="CW163" i="6" s="1"/>
  <c r="BH163" i="6"/>
  <c r="CV163" i="6" s="1"/>
  <c r="BD163" i="6"/>
  <c r="CU163" i="6" s="1"/>
  <c r="BA163" i="6"/>
  <c r="CT163" i="6" s="1"/>
  <c r="AW163" i="6"/>
  <c r="CS163" i="6" s="1"/>
  <c r="AT163" i="6"/>
  <c r="CR163" i="6" s="1"/>
  <c r="AP163" i="6"/>
  <c r="CQ163" i="6" s="1"/>
  <c r="AM163" i="6"/>
  <c r="CP163" i="6" s="1"/>
  <c r="AI163" i="6"/>
  <c r="CO163" i="6" s="1"/>
  <c r="AF163" i="6"/>
  <c r="CN163" i="6" s="1"/>
  <c r="AB163" i="6"/>
  <c r="CJ163" i="6" s="1"/>
  <c r="Y163" i="6"/>
  <c r="U163" i="6"/>
  <c r="CH163" i="6" s="1"/>
  <c r="R163" i="6"/>
  <c r="N163" i="6"/>
  <c r="CF163" i="6" s="1"/>
  <c r="K163" i="6"/>
  <c r="CE163" i="6" s="1"/>
  <c r="G163" i="6"/>
  <c r="CD163" i="6" s="1"/>
  <c r="D163" i="6"/>
  <c r="CC163" i="6" s="1"/>
  <c r="BY162" i="6"/>
  <c r="DA162" i="6" s="1"/>
  <c r="BV162" i="6"/>
  <c r="CZ162" i="6" s="1"/>
  <c r="BR162" i="6"/>
  <c r="CY162" i="6" s="1"/>
  <c r="BO162" i="6"/>
  <c r="CX162" i="6" s="1"/>
  <c r="BK162" i="6"/>
  <c r="CW162" i="6" s="1"/>
  <c r="BH162" i="6"/>
  <c r="BL162" i="6" s="1"/>
  <c r="BD162" i="6"/>
  <c r="CU162" i="6" s="1"/>
  <c r="BA162" i="6"/>
  <c r="CT162" i="6" s="1"/>
  <c r="AW162" i="6"/>
  <c r="CS162" i="6" s="1"/>
  <c r="AT162" i="6"/>
  <c r="CR162" i="6" s="1"/>
  <c r="AP162" i="6"/>
  <c r="CQ162" i="6" s="1"/>
  <c r="AM162" i="6"/>
  <c r="CP162" i="6" s="1"/>
  <c r="AI162" i="6"/>
  <c r="CO162" i="6" s="1"/>
  <c r="AF162" i="6"/>
  <c r="AB162" i="6"/>
  <c r="CJ162" i="6" s="1"/>
  <c r="Y162" i="6"/>
  <c r="CI162" i="6" s="1"/>
  <c r="U162" i="6"/>
  <c r="CH162" i="6" s="1"/>
  <c r="R162" i="6"/>
  <c r="CG162" i="6" s="1"/>
  <c r="N162" i="6"/>
  <c r="CF162" i="6" s="1"/>
  <c r="K162" i="6"/>
  <c r="CE162" i="6" s="1"/>
  <c r="G162" i="6"/>
  <c r="CD162" i="6" s="1"/>
  <c r="D162" i="6"/>
  <c r="CC162" i="6" s="1"/>
  <c r="BY161" i="6"/>
  <c r="DA161" i="6" s="1"/>
  <c r="BV161" i="6"/>
  <c r="CZ161" i="6" s="1"/>
  <c r="BR161" i="6"/>
  <c r="CY161" i="6" s="1"/>
  <c r="BO161" i="6"/>
  <c r="CX161" i="6" s="1"/>
  <c r="BK161" i="6"/>
  <c r="CW161" i="6" s="1"/>
  <c r="BH161" i="6"/>
  <c r="CV161" i="6" s="1"/>
  <c r="BD161" i="6"/>
  <c r="CU161" i="6" s="1"/>
  <c r="BA161" i="6"/>
  <c r="CT161" i="6" s="1"/>
  <c r="AW161" i="6"/>
  <c r="CS161" i="6" s="1"/>
  <c r="AT161" i="6"/>
  <c r="CR161" i="6" s="1"/>
  <c r="AP161" i="6"/>
  <c r="CQ161" i="6" s="1"/>
  <c r="AM161" i="6"/>
  <c r="CP161" i="6" s="1"/>
  <c r="AI161" i="6"/>
  <c r="CO161" i="6" s="1"/>
  <c r="AF161" i="6"/>
  <c r="CN161" i="6" s="1"/>
  <c r="AB161" i="6"/>
  <c r="CJ161" i="6" s="1"/>
  <c r="Y161" i="6"/>
  <c r="CI161" i="6" s="1"/>
  <c r="U161" i="6"/>
  <c r="CH161" i="6" s="1"/>
  <c r="R161" i="6"/>
  <c r="CG161" i="6" s="1"/>
  <c r="N161" i="6"/>
  <c r="CF161" i="6" s="1"/>
  <c r="K161" i="6"/>
  <c r="G161" i="6"/>
  <c r="CD161" i="6" s="1"/>
  <c r="D161" i="6"/>
  <c r="CC161" i="6" s="1"/>
  <c r="BY160" i="6"/>
  <c r="DA160" i="6" s="1"/>
  <c r="BV160" i="6"/>
  <c r="BR160" i="6"/>
  <c r="CY160" i="6" s="1"/>
  <c r="BO160" i="6"/>
  <c r="CX160" i="6" s="1"/>
  <c r="BK160" i="6"/>
  <c r="CW160" i="6" s="1"/>
  <c r="BH160" i="6"/>
  <c r="CV160" i="6" s="1"/>
  <c r="BD160" i="6"/>
  <c r="CU160" i="6" s="1"/>
  <c r="BA160" i="6"/>
  <c r="CT160" i="6" s="1"/>
  <c r="AW160" i="6"/>
  <c r="CS160" i="6" s="1"/>
  <c r="AT160" i="6"/>
  <c r="CR160" i="6" s="1"/>
  <c r="AP160" i="6"/>
  <c r="CQ160" i="6" s="1"/>
  <c r="AM160" i="6"/>
  <c r="CP160" i="6" s="1"/>
  <c r="AI160" i="6"/>
  <c r="CO160" i="6" s="1"/>
  <c r="AF160" i="6"/>
  <c r="CN160" i="6" s="1"/>
  <c r="AB160" i="6"/>
  <c r="CJ160" i="6" s="1"/>
  <c r="Y160" i="6"/>
  <c r="CI160" i="6" s="1"/>
  <c r="U160" i="6"/>
  <c r="CH160" i="6" s="1"/>
  <c r="R160" i="6"/>
  <c r="CG160" i="6" s="1"/>
  <c r="N160" i="6"/>
  <c r="CF160" i="6" s="1"/>
  <c r="K160" i="6"/>
  <c r="CE160" i="6" s="1"/>
  <c r="G160" i="6"/>
  <c r="CD160" i="6" s="1"/>
  <c r="D160" i="6"/>
  <c r="CC160" i="6" s="1"/>
  <c r="BY159" i="6"/>
  <c r="DA159" i="6" s="1"/>
  <c r="BV159" i="6"/>
  <c r="CZ159" i="6" s="1"/>
  <c r="BR159" i="6"/>
  <c r="CY159" i="6" s="1"/>
  <c r="BO159" i="6"/>
  <c r="CX159" i="6" s="1"/>
  <c r="BK159" i="6"/>
  <c r="CW159" i="6" s="1"/>
  <c r="BH159" i="6"/>
  <c r="CV159" i="6" s="1"/>
  <c r="BD159" i="6"/>
  <c r="BA159" i="6"/>
  <c r="CT159" i="6" s="1"/>
  <c r="AW159" i="6"/>
  <c r="CS159" i="6" s="1"/>
  <c r="AT159" i="6"/>
  <c r="CR159" i="6" s="1"/>
  <c r="AP159" i="6"/>
  <c r="CQ159" i="6" s="1"/>
  <c r="AM159" i="6"/>
  <c r="CP159" i="6" s="1"/>
  <c r="AI159" i="6"/>
  <c r="CO159" i="6" s="1"/>
  <c r="AF159" i="6"/>
  <c r="CN159" i="6" s="1"/>
  <c r="AB159" i="6"/>
  <c r="CJ159" i="6" s="1"/>
  <c r="Y159" i="6"/>
  <c r="CI159" i="6" s="1"/>
  <c r="U159" i="6"/>
  <c r="CH159" i="6" s="1"/>
  <c r="R159" i="6"/>
  <c r="CG159" i="6" s="1"/>
  <c r="N159" i="6"/>
  <c r="CF159" i="6" s="1"/>
  <c r="K159" i="6"/>
  <c r="CE159" i="6" s="1"/>
  <c r="G159" i="6"/>
  <c r="CD159" i="6" s="1"/>
  <c r="D159" i="6"/>
  <c r="CC159" i="6" s="1"/>
  <c r="BY158" i="6"/>
  <c r="BV158" i="6"/>
  <c r="CZ158" i="6" s="1"/>
  <c r="BR158" i="6"/>
  <c r="CY158" i="6" s="1"/>
  <c r="BO158" i="6"/>
  <c r="BK158" i="6"/>
  <c r="BH158" i="6"/>
  <c r="BD158" i="6"/>
  <c r="CU158" i="6" s="1"/>
  <c r="BA158" i="6"/>
  <c r="CT158" i="6" s="1"/>
  <c r="AW158" i="6"/>
  <c r="AT158" i="6"/>
  <c r="CR158" i="6" s="1"/>
  <c r="AP158" i="6"/>
  <c r="CQ158" i="6" s="1"/>
  <c r="AM158" i="6"/>
  <c r="AI158" i="6"/>
  <c r="AF158" i="6"/>
  <c r="AB158" i="6"/>
  <c r="CJ158" i="6" s="1"/>
  <c r="Y158" i="6"/>
  <c r="CI158" i="6" s="1"/>
  <c r="U158" i="6"/>
  <c r="R158" i="6"/>
  <c r="N158" i="6"/>
  <c r="CF158" i="6" s="1"/>
  <c r="K158" i="6"/>
  <c r="CE158" i="6" s="1"/>
  <c r="G158" i="6"/>
  <c r="CD158" i="6" s="1"/>
  <c r="D158" i="6"/>
  <c r="BX154" i="6"/>
  <c r="BU154" i="6"/>
  <c r="BQ154" i="6"/>
  <c r="BN154" i="6"/>
  <c r="BJ154" i="6"/>
  <c r="BG154" i="6"/>
  <c r="BC154" i="6"/>
  <c r="AZ154" i="6"/>
  <c r="AV154" i="6"/>
  <c r="AS154" i="6"/>
  <c r="AO154" i="6"/>
  <c r="AL154" i="6"/>
  <c r="AH154" i="6"/>
  <c r="AE154" i="6"/>
  <c r="AA154" i="6"/>
  <c r="X154" i="6"/>
  <c r="T154" i="6"/>
  <c r="Q154" i="6"/>
  <c r="M154" i="6"/>
  <c r="J154" i="6"/>
  <c r="F154" i="6"/>
  <c r="C154" i="6"/>
  <c r="BY153" i="6"/>
  <c r="DA153" i="6" s="1"/>
  <c r="BV153" i="6"/>
  <c r="BR153" i="6"/>
  <c r="CY153" i="6" s="1"/>
  <c r="BO153" i="6"/>
  <c r="CX153" i="6" s="1"/>
  <c r="BK153" i="6"/>
  <c r="CW153" i="6" s="1"/>
  <c r="BH153" i="6"/>
  <c r="CV153" i="6" s="1"/>
  <c r="BD153" i="6"/>
  <c r="CU153" i="6" s="1"/>
  <c r="BA153" i="6"/>
  <c r="CT153" i="6" s="1"/>
  <c r="AW153" i="6"/>
  <c r="CS153" i="6" s="1"/>
  <c r="AT153" i="6"/>
  <c r="AP153" i="6"/>
  <c r="CQ153" i="6" s="1"/>
  <c r="AM153" i="6"/>
  <c r="CP153" i="6" s="1"/>
  <c r="AI153" i="6"/>
  <c r="CO153" i="6" s="1"/>
  <c r="AF153" i="6"/>
  <c r="CN153" i="6" s="1"/>
  <c r="AB153" i="6"/>
  <c r="CJ153" i="6" s="1"/>
  <c r="Y153" i="6"/>
  <c r="CI153" i="6" s="1"/>
  <c r="U153" i="6"/>
  <c r="CH153" i="6" s="1"/>
  <c r="R153" i="6"/>
  <c r="CG153" i="6" s="1"/>
  <c r="N153" i="6"/>
  <c r="CF153" i="6" s="1"/>
  <c r="K153" i="6"/>
  <c r="CE153" i="6" s="1"/>
  <c r="G153" i="6"/>
  <c r="CD153" i="6" s="1"/>
  <c r="D153" i="6"/>
  <c r="CC153" i="6" s="1"/>
  <c r="BY152" i="6"/>
  <c r="DA152" i="6" s="1"/>
  <c r="BV152" i="6"/>
  <c r="CZ152" i="6" s="1"/>
  <c r="BR152" i="6"/>
  <c r="CY152" i="6" s="1"/>
  <c r="BO152" i="6"/>
  <c r="CX152" i="6" s="1"/>
  <c r="BK152" i="6"/>
  <c r="CW152" i="6" s="1"/>
  <c r="BH152" i="6"/>
  <c r="CV152" i="6" s="1"/>
  <c r="BD152" i="6"/>
  <c r="CU152" i="6" s="1"/>
  <c r="BA152" i="6"/>
  <c r="CT152" i="6" s="1"/>
  <c r="AW152" i="6"/>
  <c r="CS152" i="6" s="1"/>
  <c r="AT152" i="6"/>
  <c r="CR152" i="6" s="1"/>
  <c r="AP152" i="6"/>
  <c r="CQ152" i="6" s="1"/>
  <c r="AM152" i="6"/>
  <c r="CP152" i="6" s="1"/>
  <c r="AI152" i="6"/>
  <c r="CO152" i="6" s="1"/>
  <c r="AF152" i="6"/>
  <c r="CN152" i="6" s="1"/>
  <c r="AB152" i="6"/>
  <c r="CJ152" i="6" s="1"/>
  <c r="Y152" i="6"/>
  <c r="CI152" i="6" s="1"/>
  <c r="U152" i="6"/>
  <c r="CH152" i="6" s="1"/>
  <c r="R152" i="6"/>
  <c r="CG152" i="6" s="1"/>
  <c r="N152" i="6"/>
  <c r="CF152" i="6" s="1"/>
  <c r="K152" i="6"/>
  <c r="CE152" i="6" s="1"/>
  <c r="G152" i="6"/>
  <c r="CD152" i="6" s="1"/>
  <c r="D152" i="6"/>
  <c r="CC152" i="6" s="1"/>
  <c r="BY151" i="6"/>
  <c r="DA151" i="6" s="1"/>
  <c r="BV151" i="6"/>
  <c r="CZ151" i="6" s="1"/>
  <c r="BR151" i="6"/>
  <c r="CY151" i="6" s="1"/>
  <c r="BO151" i="6"/>
  <c r="CX151" i="6" s="1"/>
  <c r="BK151" i="6"/>
  <c r="CW151" i="6" s="1"/>
  <c r="BH151" i="6"/>
  <c r="CV151" i="6" s="1"/>
  <c r="BD151" i="6"/>
  <c r="CU151" i="6" s="1"/>
  <c r="BA151" i="6"/>
  <c r="AW151" i="6"/>
  <c r="CS151" i="6" s="1"/>
  <c r="AT151" i="6"/>
  <c r="CR151" i="6" s="1"/>
  <c r="AP151" i="6"/>
  <c r="CQ151" i="6" s="1"/>
  <c r="AM151" i="6"/>
  <c r="CP151" i="6" s="1"/>
  <c r="AI151" i="6"/>
  <c r="CO151" i="6" s="1"/>
  <c r="AF151" i="6"/>
  <c r="AB151" i="6"/>
  <c r="CJ151" i="6" s="1"/>
  <c r="Y151" i="6"/>
  <c r="CI151" i="6" s="1"/>
  <c r="U151" i="6"/>
  <c r="CH151" i="6" s="1"/>
  <c r="R151" i="6"/>
  <c r="CG151" i="6" s="1"/>
  <c r="N151" i="6"/>
  <c r="CF151" i="6" s="1"/>
  <c r="K151" i="6"/>
  <c r="CE151" i="6" s="1"/>
  <c r="G151" i="6"/>
  <c r="CD151" i="6" s="1"/>
  <c r="D151" i="6"/>
  <c r="CC151" i="6" s="1"/>
  <c r="BY150" i="6"/>
  <c r="DA150" i="6" s="1"/>
  <c r="BV150" i="6"/>
  <c r="CZ150" i="6" s="1"/>
  <c r="BR150" i="6"/>
  <c r="CY150" i="6" s="1"/>
  <c r="BO150" i="6"/>
  <c r="CX150" i="6" s="1"/>
  <c r="BK150" i="6"/>
  <c r="CW150" i="6" s="1"/>
  <c r="BH150" i="6"/>
  <c r="CV150" i="6" s="1"/>
  <c r="BD150" i="6"/>
  <c r="CU150" i="6" s="1"/>
  <c r="BA150" i="6"/>
  <c r="CT150" i="6" s="1"/>
  <c r="AW150" i="6"/>
  <c r="CS150" i="6" s="1"/>
  <c r="AT150" i="6"/>
  <c r="CR150" i="6" s="1"/>
  <c r="AP150" i="6"/>
  <c r="CQ150" i="6" s="1"/>
  <c r="AM150" i="6"/>
  <c r="CP150" i="6" s="1"/>
  <c r="AI150" i="6"/>
  <c r="CO150" i="6" s="1"/>
  <c r="AF150" i="6"/>
  <c r="CN150" i="6" s="1"/>
  <c r="AB150" i="6"/>
  <c r="CJ150" i="6" s="1"/>
  <c r="Y150" i="6"/>
  <c r="CI150" i="6" s="1"/>
  <c r="U150" i="6"/>
  <c r="CH150" i="6" s="1"/>
  <c r="R150" i="6"/>
  <c r="CG150" i="6" s="1"/>
  <c r="N150" i="6"/>
  <c r="CF150" i="6" s="1"/>
  <c r="K150" i="6"/>
  <c r="O150" i="6" s="1"/>
  <c r="G150" i="6"/>
  <c r="CD150" i="6" s="1"/>
  <c r="D150" i="6"/>
  <c r="CC150" i="6" s="1"/>
  <c r="BY149" i="6"/>
  <c r="DA149" i="6" s="1"/>
  <c r="BV149" i="6"/>
  <c r="BR149" i="6"/>
  <c r="CY149" i="6" s="1"/>
  <c r="BO149" i="6"/>
  <c r="CX149" i="6" s="1"/>
  <c r="BK149" i="6"/>
  <c r="CW149" i="6" s="1"/>
  <c r="BH149" i="6"/>
  <c r="CV149" i="6" s="1"/>
  <c r="BD149" i="6"/>
  <c r="CU149" i="6" s="1"/>
  <c r="BA149" i="6"/>
  <c r="CT149" i="6" s="1"/>
  <c r="AW149" i="6"/>
  <c r="CS149" i="6" s="1"/>
  <c r="AT149" i="6"/>
  <c r="AX149" i="6" s="1"/>
  <c r="AP149" i="6"/>
  <c r="CQ149" i="6" s="1"/>
  <c r="AM149" i="6"/>
  <c r="CP149" i="6" s="1"/>
  <c r="AI149" i="6"/>
  <c r="CO149" i="6" s="1"/>
  <c r="AF149" i="6"/>
  <c r="CN149" i="6" s="1"/>
  <c r="AB149" i="6"/>
  <c r="CJ149" i="6" s="1"/>
  <c r="Y149" i="6"/>
  <c r="CI149" i="6" s="1"/>
  <c r="U149" i="6"/>
  <c r="CH149" i="6" s="1"/>
  <c r="R149" i="6"/>
  <c r="CG149" i="6" s="1"/>
  <c r="N149" i="6"/>
  <c r="CF149" i="6" s="1"/>
  <c r="K149" i="6"/>
  <c r="CE149" i="6" s="1"/>
  <c r="G149" i="6"/>
  <c r="CD149" i="6" s="1"/>
  <c r="D149" i="6"/>
  <c r="CC149" i="6" s="1"/>
  <c r="BY148" i="6"/>
  <c r="DA148" i="6" s="1"/>
  <c r="BV148" i="6"/>
  <c r="CZ148" i="6" s="1"/>
  <c r="BR148" i="6"/>
  <c r="CY148" i="6" s="1"/>
  <c r="BO148" i="6"/>
  <c r="CX148" i="6" s="1"/>
  <c r="BK148" i="6"/>
  <c r="CW148" i="6" s="1"/>
  <c r="BH148" i="6"/>
  <c r="CV148" i="6" s="1"/>
  <c r="BD148" i="6"/>
  <c r="CU148" i="6" s="1"/>
  <c r="BA148" i="6"/>
  <c r="CT148" i="6" s="1"/>
  <c r="AW148" i="6"/>
  <c r="CS148" i="6" s="1"/>
  <c r="AT148" i="6"/>
  <c r="CR148" i="6" s="1"/>
  <c r="AP148" i="6"/>
  <c r="CQ148" i="6" s="1"/>
  <c r="AM148" i="6"/>
  <c r="CP148" i="6" s="1"/>
  <c r="AI148" i="6"/>
  <c r="CO148" i="6" s="1"/>
  <c r="AF148" i="6"/>
  <c r="CN148" i="6" s="1"/>
  <c r="AB148" i="6"/>
  <c r="CJ148" i="6" s="1"/>
  <c r="Y148" i="6"/>
  <c r="CI148" i="6" s="1"/>
  <c r="U148" i="6"/>
  <c r="CH148" i="6" s="1"/>
  <c r="R148" i="6"/>
  <c r="N148" i="6"/>
  <c r="CF148" i="6" s="1"/>
  <c r="K148" i="6"/>
  <c r="CE148" i="6" s="1"/>
  <c r="G148" i="6"/>
  <c r="CD148" i="6" s="1"/>
  <c r="D148" i="6"/>
  <c r="CC148" i="6" s="1"/>
  <c r="BY147" i="6"/>
  <c r="DA147" i="6" s="1"/>
  <c r="BV147" i="6"/>
  <c r="CZ147" i="6" s="1"/>
  <c r="BR147" i="6"/>
  <c r="CY147" i="6" s="1"/>
  <c r="BO147" i="6"/>
  <c r="CX147" i="6" s="1"/>
  <c r="BK147" i="6"/>
  <c r="CW147" i="6" s="1"/>
  <c r="BH147" i="6"/>
  <c r="BD147" i="6"/>
  <c r="CU147" i="6" s="1"/>
  <c r="BA147" i="6"/>
  <c r="AW147" i="6"/>
  <c r="CS147" i="6" s="1"/>
  <c r="AT147" i="6"/>
  <c r="CR147" i="6" s="1"/>
  <c r="AP147" i="6"/>
  <c r="CQ147" i="6" s="1"/>
  <c r="AM147" i="6"/>
  <c r="CP147" i="6" s="1"/>
  <c r="AI147" i="6"/>
  <c r="CO147" i="6" s="1"/>
  <c r="AF147" i="6"/>
  <c r="AB147" i="6"/>
  <c r="CJ147" i="6" s="1"/>
  <c r="Y147" i="6"/>
  <c r="CI147" i="6" s="1"/>
  <c r="U147" i="6"/>
  <c r="CH147" i="6" s="1"/>
  <c r="R147" i="6"/>
  <c r="CG147" i="6" s="1"/>
  <c r="N147" i="6"/>
  <c r="CF147" i="6" s="1"/>
  <c r="K147" i="6"/>
  <c r="CE147" i="6" s="1"/>
  <c r="G147" i="6"/>
  <c r="CD147" i="6" s="1"/>
  <c r="D147" i="6"/>
  <c r="CC147" i="6" s="1"/>
  <c r="BY146" i="6"/>
  <c r="DA146" i="6" s="1"/>
  <c r="BV146" i="6"/>
  <c r="CZ146" i="6" s="1"/>
  <c r="BR146" i="6"/>
  <c r="BO146" i="6"/>
  <c r="CX146" i="6" s="1"/>
  <c r="BK146" i="6"/>
  <c r="CW146" i="6" s="1"/>
  <c r="BH146" i="6"/>
  <c r="CV146" i="6" s="1"/>
  <c r="BD146" i="6"/>
  <c r="BA146" i="6"/>
  <c r="CT146" i="6" s="1"/>
  <c r="AW146" i="6"/>
  <c r="CS146" i="6" s="1"/>
  <c r="AT146" i="6"/>
  <c r="CR146" i="6" s="1"/>
  <c r="AP146" i="6"/>
  <c r="CQ146" i="6" s="1"/>
  <c r="AM146" i="6"/>
  <c r="CP146" i="6" s="1"/>
  <c r="AI146" i="6"/>
  <c r="CO146" i="6" s="1"/>
  <c r="AF146" i="6"/>
  <c r="CN146" i="6" s="1"/>
  <c r="AB146" i="6"/>
  <c r="CJ146" i="6" s="1"/>
  <c r="Y146" i="6"/>
  <c r="CI146" i="6" s="1"/>
  <c r="U146" i="6"/>
  <c r="CH146" i="6" s="1"/>
  <c r="R146" i="6"/>
  <c r="CG146" i="6" s="1"/>
  <c r="N146" i="6"/>
  <c r="CF146" i="6" s="1"/>
  <c r="K146" i="6"/>
  <c r="G146" i="6"/>
  <c r="CD146" i="6" s="1"/>
  <c r="D146" i="6"/>
  <c r="CC146" i="6" s="1"/>
  <c r="BY145" i="6"/>
  <c r="BV145" i="6"/>
  <c r="CZ145" i="6" s="1"/>
  <c r="BR145" i="6"/>
  <c r="CY145" i="6" s="1"/>
  <c r="BO145" i="6"/>
  <c r="BK145" i="6"/>
  <c r="BH145" i="6"/>
  <c r="CV145" i="6" s="1"/>
  <c r="BD145" i="6"/>
  <c r="CU145" i="6" s="1"/>
  <c r="BA145" i="6"/>
  <c r="CT145" i="6" s="1"/>
  <c r="AW145" i="6"/>
  <c r="AT145" i="6"/>
  <c r="AP145" i="6"/>
  <c r="CQ145" i="6" s="1"/>
  <c r="AM145" i="6"/>
  <c r="AI145" i="6"/>
  <c r="AF145" i="6"/>
  <c r="CN145" i="6" s="1"/>
  <c r="AB145" i="6"/>
  <c r="CJ145" i="6" s="1"/>
  <c r="Y145" i="6"/>
  <c r="CI145" i="6" s="1"/>
  <c r="U145" i="6"/>
  <c r="R145" i="6"/>
  <c r="N145" i="6"/>
  <c r="CF145" i="6" s="1"/>
  <c r="K145" i="6"/>
  <c r="CE145" i="6" s="1"/>
  <c r="G145" i="6"/>
  <c r="D145" i="6"/>
  <c r="BX141" i="6"/>
  <c r="BU141" i="6"/>
  <c r="BQ141" i="6"/>
  <c r="BN141" i="6"/>
  <c r="BJ141" i="6"/>
  <c r="BG141" i="6"/>
  <c r="BC141" i="6"/>
  <c r="AZ141" i="6"/>
  <c r="AV141" i="6"/>
  <c r="AS141" i="6"/>
  <c r="AO141" i="6"/>
  <c r="AL141" i="6"/>
  <c r="AH141" i="6"/>
  <c r="AE141" i="6"/>
  <c r="AA141" i="6"/>
  <c r="X141" i="6"/>
  <c r="T141" i="6"/>
  <c r="Q141" i="6"/>
  <c r="M141" i="6"/>
  <c r="J141" i="6"/>
  <c r="F141" i="6"/>
  <c r="C141" i="6"/>
  <c r="BY140" i="6"/>
  <c r="DA140" i="6" s="1"/>
  <c r="BV140" i="6"/>
  <c r="CZ140" i="6" s="1"/>
  <c r="BR140" i="6"/>
  <c r="CY140" i="6" s="1"/>
  <c r="BO140" i="6"/>
  <c r="CX140" i="6" s="1"/>
  <c r="BK140" i="6"/>
  <c r="CW140" i="6" s="1"/>
  <c r="BH140" i="6"/>
  <c r="BD140" i="6"/>
  <c r="CU140" i="6" s="1"/>
  <c r="BA140" i="6"/>
  <c r="CT140" i="6" s="1"/>
  <c r="AW140" i="6"/>
  <c r="CS140" i="6" s="1"/>
  <c r="AT140" i="6"/>
  <c r="CR140" i="6" s="1"/>
  <c r="AP140" i="6"/>
  <c r="CQ140" i="6" s="1"/>
  <c r="AM140" i="6"/>
  <c r="CP140" i="6" s="1"/>
  <c r="AI140" i="6"/>
  <c r="CO140" i="6" s="1"/>
  <c r="AF140" i="6"/>
  <c r="AB140" i="6"/>
  <c r="CJ140" i="6" s="1"/>
  <c r="Y140" i="6"/>
  <c r="CI140" i="6" s="1"/>
  <c r="U140" i="6"/>
  <c r="CH140" i="6" s="1"/>
  <c r="R140" i="6"/>
  <c r="CG140" i="6" s="1"/>
  <c r="N140" i="6"/>
  <c r="CF140" i="6" s="1"/>
  <c r="K140" i="6"/>
  <c r="CE140" i="6" s="1"/>
  <c r="G140" i="6"/>
  <c r="CD140" i="6" s="1"/>
  <c r="D140" i="6"/>
  <c r="CC140" i="6" s="1"/>
  <c r="BY139" i="6"/>
  <c r="DA139" i="6" s="1"/>
  <c r="BV139" i="6"/>
  <c r="CZ139" i="6" s="1"/>
  <c r="BR139" i="6"/>
  <c r="CY139" i="6" s="1"/>
  <c r="BO139" i="6"/>
  <c r="CX139" i="6" s="1"/>
  <c r="BK139" i="6"/>
  <c r="CW139" i="6" s="1"/>
  <c r="BH139" i="6"/>
  <c r="CV139" i="6" s="1"/>
  <c r="BD139" i="6"/>
  <c r="CU139" i="6" s="1"/>
  <c r="BA139" i="6"/>
  <c r="CT139" i="6" s="1"/>
  <c r="AW139" i="6"/>
  <c r="CS139" i="6" s="1"/>
  <c r="AT139" i="6"/>
  <c r="CR139" i="6" s="1"/>
  <c r="AP139" i="6"/>
  <c r="CQ139" i="6" s="1"/>
  <c r="AM139" i="6"/>
  <c r="CP139" i="6" s="1"/>
  <c r="AI139" i="6"/>
  <c r="CO139" i="6" s="1"/>
  <c r="AF139" i="6"/>
  <c r="CN139" i="6" s="1"/>
  <c r="AB139" i="6"/>
  <c r="CJ139" i="6" s="1"/>
  <c r="Y139" i="6"/>
  <c r="CI139" i="6" s="1"/>
  <c r="U139" i="6"/>
  <c r="CH139" i="6" s="1"/>
  <c r="R139" i="6"/>
  <c r="CG139" i="6" s="1"/>
  <c r="N139" i="6"/>
  <c r="CF139" i="6" s="1"/>
  <c r="K139" i="6"/>
  <c r="CE139" i="6" s="1"/>
  <c r="G139" i="6"/>
  <c r="CD139" i="6" s="1"/>
  <c r="D139" i="6"/>
  <c r="CC139" i="6" s="1"/>
  <c r="BY138" i="6"/>
  <c r="DA138" i="6" s="1"/>
  <c r="BV138" i="6"/>
  <c r="BR138" i="6"/>
  <c r="CY138" i="6" s="1"/>
  <c r="BO138" i="6"/>
  <c r="CX138" i="6" s="1"/>
  <c r="BK138" i="6"/>
  <c r="CW138" i="6" s="1"/>
  <c r="BH138" i="6"/>
  <c r="CV138" i="6" s="1"/>
  <c r="BD138" i="6"/>
  <c r="CU138" i="6" s="1"/>
  <c r="BA138" i="6"/>
  <c r="CT138" i="6" s="1"/>
  <c r="AW138" i="6"/>
  <c r="CS138" i="6" s="1"/>
  <c r="AT138" i="6"/>
  <c r="CR138" i="6" s="1"/>
  <c r="AP138" i="6"/>
  <c r="CQ138" i="6" s="1"/>
  <c r="AM138" i="6"/>
  <c r="CP138" i="6" s="1"/>
  <c r="AI138" i="6"/>
  <c r="CO138" i="6" s="1"/>
  <c r="AF138" i="6"/>
  <c r="CN138" i="6" s="1"/>
  <c r="AB138" i="6"/>
  <c r="CJ138" i="6" s="1"/>
  <c r="Y138" i="6"/>
  <c r="CI138" i="6" s="1"/>
  <c r="U138" i="6"/>
  <c r="CH138" i="6" s="1"/>
  <c r="R138" i="6"/>
  <c r="CG138" i="6" s="1"/>
  <c r="N138" i="6"/>
  <c r="CF138" i="6" s="1"/>
  <c r="K138" i="6"/>
  <c r="CE138" i="6" s="1"/>
  <c r="G138" i="6"/>
  <c r="CD138" i="6" s="1"/>
  <c r="D138" i="6"/>
  <c r="CC138" i="6" s="1"/>
  <c r="BY137" i="6"/>
  <c r="DA137" i="6" s="1"/>
  <c r="BV137" i="6"/>
  <c r="CZ137" i="6" s="1"/>
  <c r="BR137" i="6"/>
  <c r="CY137" i="6" s="1"/>
  <c r="BO137" i="6"/>
  <c r="CX137" i="6" s="1"/>
  <c r="BK137" i="6"/>
  <c r="CW137" i="6" s="1"/>
  <c r="BH137" i="6"/>
  <c r="CV137" i="6" s="1"/>
  <c r="BD137" i="6"/>
  <c r="CU137" i="6" s="1"/>
  <c r="BA137" i="6"/>
  <c r="CT137" i="6" s="1"/>
  <c r="AW137" i="6"/>
  <c r="CS137" i="6" s="1"/>
  <c r="AT137" i="6"/>
  <c r="CR137" i="6" s="1"/>
  <c r="AP137" i="6"/>
  <c r="CQ137" i="6" s="1"/>
  <c r="AM137" i="6"/>
  <c r="CP137" i="6" s="1"/>
  <c r="AI137" i="6"/>
  <c r="CO137" i="6" s="1"/>
  <c r="AF137" i="6"/>
  <c r="CN137" i="6" s="1"/>
  <c r="AB137" i="6"/>
  <c r="CJ137" i="6" s="1"/>
  <c r="Y137" i="6"/>
  <c r="CI137" i="6" s="1"/>
  <c r="U137" i="6"/>
  <c r="CH137" i="6" s="1"/>
  <c r="R137" i="6"/>
  <c r="N137" i="6"/>
  <c r="CF137" i="6" s="1"/>
  <c r="K137" i="6"/>
  <c r="CE137" i="6" s="1"/>
  <c r="G137" i="6"/>
  <c r="CD137" i="6" s="1"/>
  <c r="D137" i="6"/>
  <c r="CC137" i="6" s="1"/>
  <c r="BY136" i="6"/>
  <c r="DA136" i="6" s="1"/>
  <c r="BV136" i="6"/>
  <c r="CZ136" i="6" s="1"/>
  <c r="BR136" i="6"/>
  <c r="CY136" i="6" s="1"/>
  <c r="BO136" i="6"/>
  <c r="CX136" i="6" s="1"/>
  <c r="BK136" i="6"/>
  <c r="CW136" i="6" s="1"/>
  <c r="BH136" i="6"/>
  <c r="BD136" i="6"/>
  <c r="CU136" i="6" s="1"/>
  <c r="BA136" i="6"/>
  <c r="CT136" i="6" s="1"/>
  <c r="AW136" i="6"/>
  <c r="CS136" i="6" s="1"/>
  <c r="AT136" i="6"/>
  <c r="CR136" i="6" s="1"/>
  <c r="AP136" i="6"/>
  <c r="CQ136" i="6" s="1"/>
  <c r="AM136" i="6"/>
  <c r="CP136" i="6" s="1"/>
  <c r="AI136" i="6"/>
  <c r="CO136" i="6" s="1"/>
  <c r="AF136" i="6"/>
  <c r="CN136" i="6" s="1"/>
  <c r="AB136" i="6"/>
  <c r="CJ136" i="6" s="1"/>
  <c r="Y136" i="6"/>
  <c r="CI136" i="6" s="1"/>
  <c r="U136" i="6"/>
  <c r="CH136" i="6" s="1"/>
  <c r="R136" i="6"/>
  <c r="CG136" i="6" s="1"/>
  <c r="N136" i="6"/>
  <c r="CF136" i="6" s="1"/>
  <c r="K136" i="6"/>
  <c r="CE136" i="6" s="1"/>
  <c r="G136" i="6"/>
  <c r="CD136" i="6" s="1"/>
  <c r="D136" i="6"/>
  <c r="CC136" i="6" s="1"/>
  <c r="BY135" i="6"/>
  <c r="DA135" i="6" s="1"/>
  <c r="BV135" i="6"/>
  <c r="CZ135" i="6" s="1"/>
  <c r="BR135" i="6"/>
  <c r="CY135" i="6" s="1"/>
  <c r="BO135" i="6"/>
  <c r="CX135" i="6" s="1"/>
  <c r="BK135" i="6"/>
  <c r="CW135" i="6" s="1"/>
  <c r="BH135" i="6"/>
  <c r="CV135" i="6" s="1"/>
  <c r="BD135" i="6"/>
  <c r="CU135" i="6" s="1"/>
  <c r="BA135" i="6"/>
  <c r="CT135" i="6" s="1"/>
  <c r="AW135" i="6"/>
  <c r="CS135" i="6" s="1"/>
  <c r="AT135" i="6"/>
  <c r="CR135" i="6" s="1"/>
  <c r="AP135" i="6"/>
  <c r="CQ135" i="6" s="1"/>
  <c r="AM135" i="6"/>
  <c r="CP135" i="6" s="1"/>
  <c r="AI135" i="6"/>
  <c r="CO135" i="6" s="1"/>
  <c r="AF135" i="6"/>
  <c r="CN135" i="6" s="1"/>
  <c r="AB135" i="6"/>
  <c r="CJ135" i="6" s="1"/>
  <c r="Y135" i="6"/>
  <c r="CI135" i="6" s="1"/>
  <c r="U135" i="6"/>
  <c r="CH135" i="6" s="1"/>
  <c r="R135" i="6"/>
  <c r="CG135" i="6" s="1"/>
  <c r="N135" i="6"/>
  <c r="CF135" i="6" s="1"/>
  <c r="K135" i="6"/>
  <c r="CE135" i="6" s="1"/>
  <c r="G135" i="6"/>
  <c r="CD135" i="6" s="1"/>
  <c r="D135" i="6"/>
  <c r="CC135" i="6" s="1"/>
  <c r="BY134" i="6"/>
  <c r="DA134" i="6" s="1"/>
  <c r="BV134" i="6"/>
  <c r="BZ134" i="6" s="1"/>
  <c r="BR134" i="6"/>
  <c r="CY134" i="6" s="1"/>
  <c r="BO134" i="6"/>
  <c r="CX134" i="6" s="1"/>
  <c r="BK134" i="6"/>
  <c r="CW134" i="6" s="1"/>
  <c r="BH134" i="6"/>
  <c r="CV134" i="6" s="1"/>
  <c r="BD134" i="6"/>
  <c r="CU134" i="6" s="1"/>
  <c r="BA134" i="6"/>
  <c r="CT134" i="6" s="1"/>
  <c r="AW134" i="6"/>
  <c r="CS134" i="6" s="1"/>
  <c r="AT134" i="6"/>
  <c r="AX134" i="6" s="1"/>
  <c r="AP134" i="6"/>
  <c r="CQ134" i="6" s="1"/>
  <c r="AM134" i="6"/>
  <c r="CP134" i="6" s="1"/>
  <c r="AI134" i="6"/>
  <c r="CO134" i="6" s="1"/>
  <c r="AF134" i="6"/>
  <c r="CN134" i="6" s="1"/>
  <c r="AB134" i="6"/>
  <c r="CJ134" i="6" s="1"/>
  <c r="Y134" i="6"/>
  <c r="CI134" i="6" s="1"/>
  <c r="U134" i="6"/>
  <c r="CH134" i="6" s="1"/>
  <c r="R134" i="6"/>
  <c r="CG134" i="6" s="1"/>
  <c r="N134" i="6"/>
  <c r="CF134" i="6" s="1"/>
  <c r="K134" i="6"/>
  <c r="CE134" i="6" s="1"/>
  <c r="G134" i="6"/>
  <c r="CD134" i="6" s="1"/>
  <c r="D134" i="6"/>
  <c r="CC134" i="6" s="1"/>
  <c r="BY133" i="6"/>
  <c r="DA133" i="6" s="1"/>
  <c r="BV133" i="6"/>
  <c r="CZ133" i="6" s="1"/>
  <c r="BR133" i="6"/>
  <c r="CY133" i="6" s="1"/>
  <c r="BO133" i="6"/>
  <c r="CX133" i="6" s="1"/>
  <c r="BK133" i="6"/>
  <c r="CW133" i="6" s="1"/>
  <c r="BH133" i="6"/>
  <c r="CV133" i="6" s="1"/>
  <c r="BD133" i="6"/>
  <c r="BA133" i="6"/>
  <c r="CT133" i="6" s="1"/>
  <c r="AW133" i="6"/>
  <c r="CS133" i="6" s="1"/>
  <c r="AT133" i="6"/>
  <c r="CR133" i="6" s="1"/>
  <c r="AP133" i="6"/>
  <c r="CQ133" i="6" s="1"/>
  <c r="AM133" i="6"/>
  <c r="CP133" i="6" s="1"/>
  <c r="AI133" i="6"/>
  <c r="CO133" i="6" s="1"/>
  <c r="AF133" i="6"/>
  <c r="CN133" i="6" s="1"/>
  <c r="AB133" i="6"/>
  <c r="CJ133" i="6" s="1"/>
  <c r="Y133" i="6"/>
  <c r="U133" i="6"/>
  <c r="CH133" i="6" s="1"/>
  <c r="R133" i="6"/>
  <c r="N133" i="6"/>
  <c r="CF133" i="6" s="1"/>
  <c r="K133" i="6"/>
  <c r="CE133" i="6" s="1"/>
  <c r="G133" i="6"/>
  <c r="CD133" i="6" s="1"/>
  <c r="D133" i="6"/>
  <c r="CC133" i="6" s="1"/>
  <c r="BY132" i="6"/>
  <c r="BV132" i="6"/>
  <c r="CZ132" i="6" s="1"/>
  <c r="BR132" i="6"/>
  <c r="CY132" i="6" s="1"/>
  <c r="BO132" i="6"/>
  <c r="BK132" i="6"/>
  <c r="BH132" i="6"/>
  <c r="BD132" i="6"/>
  <c r="CU132" i="6" s="1"/>
  <c r="BA132" i="6"/>
  <c r="CT132" i="6" s="1"/>
  <c r="AW132" i="6"/>
  <c r="AT132" i="6"/>
  <c r="CR132" i="6" s="1"/>
  <c r="AP132" i="6"/>
  <c r="CQ132" i="6" s="1"/>
  <c r="AM132" i="6"/>
  <c r="AI132" i="6"/>
  <c r="AF132" i="6"/>
  <c r="CN132" i="6" s="1"/>
  <c r="AB132" i="6"/>
  <c r="CJ132" i="6" s="1"/>
  <c r="Y132" i="6"/>
  <c r="CI132" i="6" s="1"/>
  <c r="U132" i="6"/>
  <c r="R132" i="6"/>
  <c r="N132" i="6"/>
  <c r="CF132" i="6" s="1"/>
  <c r="K132" i="6"/>
  <c r="CE132" i="6" s="1"/>
  <c r="G132" i="6"/>
  <c r="CD132" i="6" s="1"/>
  <c r="D132" i="6"/>
  <c r="BX127" i="6"/>
  <c r="BU127" i="6"/>
  <c r="BQ127" i="6"/>
  <c r="BN127" i="6"/>
  <c r="BJ127" i="6"/>
  <c r="BG127" i="6"/>
  <c r="BC127" i="6"/>
  <c r="AZ127" i="6"/>
  <c r="AV127" i="6"/>
  <c r="AS127" i="6"/>
  <c r="AO127" i="6"/>
  <c r="AL127" i="6"/>
  <c r="AH127" i="6"/>
  <c r="AE127" i="6"/>
  <c r="AA127" i="6"/>
  <c r="X127" i="6"/>
  <c r="T127" i="6"/>
  <c r="Q127" i="6"/>
  <c r="M127" i="6"/>
  <c r="J127" i="6"/>
  <c r="F127" i="6"/>
  <c r="C127" i="6"/>
  <c r="BY126" i="6"/>
  <c r="DA126" i="6" s="1"/>
  <c r="BV126" i="6"/>
  <c r="BR126" i="6"/>
  <c r="CY126" i="6" s="1"/>
  <c r="BO126" i="6"/>
  <c r="CX126" i="6" s="1"/>
  <c r="BK126" i="6"/>
  <c r="CW126" i="6" s="1"/>
  <c r="BH126" i="6"/>
  <c r="CV126" i="6" s="1"/>
  <c r="BD126" i="6"/>
  <c r="CU126" i="6" s="1"/>
  <c r="BA126" i="6"/>
  <c r="CT126" i="6" s="1"/>
  <c r="AW126" i="6"/>
  <c r="CS126" i="6" s="1"/>
  <c r="AT126" i="6"/>
  <c r="AP126" i="6"/>
  <c r="CQ126" i="6" s="1"/>
  <c r="AM126" i="6"/>
  <c r="CP126" i="6" s="1"/>
  <c r="AI126" i="6"/>
  <c r="CO126" i="6" s="1"/>
  <c r="AF126" i="6"/>
  <c r="CN126" i="6" s="1"/>
  <c r="AB126" i="6"/>
  <c r="CJ126" i="6" s="1"/>
  <c r="Y126" i="6"/>
  <c r="CI126" i="6" s="1"/>
  <c r="U126" i="6"/>
  <c r="CH126" i="6" s="1"/>
  <c r="R126" i="6"/>
  <c r="CG126" i="6" s="1"/>
  <c r="N126" i="6"/>
  <c r="CF126" i="6" s="1"/>
  <c r="K126" i="6"/>
  <c r="CE126" i="6" s="1"/>
  <c r="G126" i="6"/>
  <c r="CD126" i="6" s="1"/>
  <c r="D126" i="6"/>
  <c r="CC126" i="6" s="1"/>
  <c r="BY125" i="6"/>
  <c r="DA125" i="6" s="1"/>
  <c r="BV125" i="6"/>
  <c r="CZ125" i="6" s="1"/>
  <c r="BR125" i="6"/>
  <c r="CY125" i="6" s="1"/>
  <c r="BO125" i="6"/>
  <c r="CX125" i="6" s="1"/>
  <c r="BK125" i="6"/>
  <c r="CW125" i="6" s="1"/>
  <c r="BH125" i="6"/>
  <c r="CV125" i="6" s="1"/>
  <c r="BD125" i="6"/>
  <c r="CU125" i="6" s="1"/>
  <c r="BA125" i="6"/>
  <c r="CT125" i="6" s="1"/>
  <c r="AW125" i="6"/>
  <c r="CS125" i="6" s="1"/>
  <c r="AT125" i="6"/>
  <c r="CR125" i="6" s="1"/>
  <c r="AP125" i="6"/>
  <c r="CQ125" i="6" s="1"/>
  <c r="AM125" i="6"/>
  <c r="CP125" i="6" s="1"/>
  <c r="AI125" i="6"/>
  <c r="CO125" i="6" s="1"/>
  <c r="AF125" i="6"/>
  <c r="CN125" i="6" s="1"/>
  <c r="AB125" i="6"/>
  <c r="CJ125" i="6" s="1"/>
  <c r="Y125" i="6"/>
  <c r="U125" i="6"/>
  <c r="CH125" i="6" s="1"/>
  <c r="R125" i="6"/>
  <c r="CG125" i="6" s="1"/>
  <c r="N125" i="6"/>
  <c r="CF125" i="6" s="1"/>
  <c r="K125" i="6"/>
  <c r="CE125" i="6" s="1"/>
  <c r="G125" i="6"/>
  <c r="CD125" i="6" s="1"/>
  <c r="D125" i="6"/>
  <c r="CC125" i="6" s="1"/>
  <c r="BY124" i="6"/>
  <c r="DA124" i="6" s="1"/>
  <c r="BV124" i="6"/>
  <c r="CZ124" i="6" s="1"/>
  <c r="BR124" i="6"/>
  <c r="CY124" i="6" s="1"/>
  <c r="BO124" i="6"/>
  <c r="CX124" i="6" s="1"/>
  <c r="BK124" i="6"/>
  <c r="CW124" i="6" s="1"/>
  <c r="BH124" i="6"/>
  <c r="BD124" i="6"/>
  <c r="CU124" i="6" s="1"/>
  <c r="BA124" i="6"/>
  <c r="AW124" i="6"/>
  <c r="CS124" i="6" s="1"/>
  <c r="AT124" i="6"/>
  <c r="CR124" i="6" s="1"/>
  <c r="AP124" i="6"/>
  <c r="CQ124" i="6" s="1"/>
  <c r="AM124" i="6"/>
  <c r="CP124" i="6" s="1"/>
  <c r="AI124" i="6"/>
  <c r="CO124" i="6" s="1"/>
  <c r="AF124" i="6"/>
  <c r="AB124" i="6"/>
  <c r="CJ124" i="6" s="1"/>
  <c r="Y124" i="6"/>
  <c r="CI124" i="6" s="1"/>
  <c r="U124" i="6"/>
  <c r="CH124" i="6" s="1"/>
  <c r="R124" i="6"/>
  <c r="CG124" i="6" s="1"/>
  <c r="N124" i="6"/>
  <c r="CF124" i="6" s="1"/>
  <c r="K124" i="6"/>
  <c r="CE124" i="6" s="1"/>
  <c r="G124" i="6"/>
  <c r="CD124" i="6" s="1"/>
  <c r="D124" i="6"/>
  <c r="CC124" i="6" s="1"/>
  <c r="BY123" i="6"/>
  <c r="DA123" i="6" s="1"/>
  <c r="BV123" i="6"/>
  <c r="CZ123" i="6" s="1"/>
  <c r="BR123" i="6"/>
  <c r="CY123" i="6" s="1"/>
  <c r="BO123" i="6"/>
  <c r="CX123" i="6" s="1"/>
  <c r="BK123" i="6"/>
  <c r="CW123" i="6" s="1"/>
  <c r="BH123" i="6"/>
  <c r="CV123" i="6" s="1"/>
  <c r="BD123" i="6"/>
  <c r="CU123" i="6" s="1"/>
  <c r="BA123" i="6"/>
  <c r="CT123" i="6" s="1"/>
  <c r="AW123" i="6"/>
  <c r="CS123" i="6" s="1"/>
  <c r="AT123" i="6"/>
  <c r="CR123" i="6" s="1"/>
  <c r="AP123" i="6"/>
  <c r="CQ123" i="6" s="1"/>
  <c r="AM123" i="6"/>
  <c r="CP123" i="6" s="1"/>
  <c r="AI123" i="6"/>
  <c r="CO123" i="6" s="1"/>
  <c r="AF123" i="6"/>
  <c r="CN123" i="6" s="1"/>
  <c r="AB123" i="6"/>
  <c r="CJ123" i="6" s="1"/>
  <c r="Y123" i="6"/>
  <c r="CI123" i="6" s="1"/>
  <c r="U123" i="6"/>
  <c r="CH123" i="6" s="1"/>
  <c r="R123" i="6"/>
  <c r="CG123" i="6" s="1"/>
  <c r="N123" i="6"/>
  <c r="CF123" i="6" s="1"/>
  <c r="K123" i="6"/>
  <c r="G123" i="6"/>
  <c r="CD123" i="6" s="1"/>
  <c r="D123" i="6"/>
  <c r="CC123" i="6" s="1"/>
  <c r="BY122" i="6"/>
  <c r="DA122" i="6" s="1"/>
  <c r="BV122" i="6"/>
  <c r="CZ122" i="6" s="1"/>
  <c r="BR122" i="6"/>
  <c r="CY122" i="6" s="1"/>
  <c r="BO122" i="6"/>
  <c r="CX122" i="6" s="1"/>
  <c r="BK122" i="6"/>
  <c r="CW122" i="6" s="1"/>
  <c r="BH122" i="6"/>
  <c r="CV122" i="6" s="1"/>
  <c r="BD122" i="6"/>
  <c r="CU122" i="6" s="1"/>
  <c r="BA122" i="6"/>
  <c r="CT122" i="6" s="1"/>
  <c r="AW122" i="6"/>
  <c r="CS122" i="6" s="1"/>
  <c r="AT122" i="6"/>
  <c r="CR122" i="6" s="1"/>
  <c r="AP122" i="6"/>
  <c r="CQ122" i="6" s="1"/>
  <c r="AM122" i="6"/>
  <c r="CP122" i="6" s="1"/>
  <c r="AI122" i="6"/>
  <c r="CO122" i="6" s="1"/>
  <c r="AF122" i="6"/>
  <c r="CN122" i="6" s="1"/>
  <c r="AB122" i="6"/>
  <c r="CJ122" i="6" s="1"/>
  <c r="Y122" i="6"/>
  <c r="CI122" i="6" s="1"/>
  <c r="U122" i="6"/>
  <c r="CH122" i="6" s="1"/>
  <c r="R122" i="6"/>
  <c r="CG122" i="6" s="1"/>
  <c r="N122" i="6"/>
  <c r="CF122" i="6" s="1"/>
  <c r="K122" i="6"/>
  <c r="CE122" i="6" s="1"/>
  <c r="G122" i="6"/>
  <c r="CD122" i="6" s="1"/>
  <c r="D122" i="6"/>
  <c r="CC122" i="6" s="1"/>
  <c r="DA121" i="6"/>
  <c r="BY121" i="6"/>
  <c r="BV121" i="6"/>
  <c r="CZ121" i="6" s="1"/>
  <c r="BR121" i="6"/>
  <c r="CY121" i="6" s="1"/>
  <c r="BO121" i="6"/>
  <c r="CX121" i="6" s="1"/>
  <c r="BK121" i="6"/>
  <c r="CW121" i="6" s="1"/>
  <c r="BH121" i="6"/>
  <c r="CV121" i="6" s="1"/>
  <c r="BD121" i="6"/>
  <c r="CU121" i="6" s="1"/>
  <c r="BA121" i="6"/>
  <c r="CT121" i="6" s="1"/>
  <c r="AW121" i="6"/>
  <c r="CS121" i="6" s="1"/>
  <c r="AT121" i="6"/>
  <c r="CR121" i="6" s="1"/>
  <c r="AP121" i="6"/>
  <c r="CQ121" i="6" s="1"/>
  <c r="AM121" i="6"/>
  <c r="CP121" i="6" s="1"/>
  <c r="AI121" i="6"/>
  <c r="CO121" i="6" s="1"/>
  <c r="AF121" i="6"/>
  <c r="CN121" i="6" s="1"/>
  <c r="AB121" i="6"/>
  <c r="CJ121" i="6" s="1"/>
  <c r="Y121" i="6"/>
  <c r="U121" i="6"/>
  <c r="CH121" i="6" s="1"/>
  <c r="R121" i="6"/>
  <c r="CG121" i="6" s="1"/>
  <c r="N121" i="6"/>
  <c r="CF121" i="6" s="1"/>
  <c r="K121" i="6"/>
  <c r="CE121" i="6" s="1"/>
  <c r="G121" i="6"/>
  <c r="CD121" i="6" s="1"/>
  <c r="D121" i="6"/>
  <c r="CC121" i="6" s="1"/>
  <c r="BY120" i="6"/>
  <c r="DA120" i="6" s="1"/>
  <c r="BV120" i="6"/>
  <c r="CZ120" i="6" s="1"/>
  <c r="BR120" i="6"/>
  <c r="CY120" i="6" s="1"/>
  <c r="BO120" i="6"/>
  <c r="CX120" i="6" s="1"/>
  <c r="BK120" i="6"/>
  <c r="CW120" i="6" s="1"/>
  <c r="BH120" i="6"/>
  <c r="BD120" i="6"/>
  <c r="CU120" i="6" s="1"/>
  <c r="BA120" i="6"/>
  <c r="AW120" i="6"/>
  <c r="CS120" i="6" s="1"/>
  <c r="AT120" i="6"/>
  <c r="CR120" i="6" s="1"/>
  <c r="AP120" i="6"/>
  <c r="CQ120" i="6" s="1"/>
  <c r="AM120" i="6"/>
  <c r="CP120" i="6" s="1"/>
  <c r="AI120" i="6"/>
  <c r="CO120" i="6" s="1"/>
  <c r="AF120" i="6"/>
  <c r="CN120" i="6" s="1"/>
  <c r="AB120" i="6"/>
  <c r="CJ120" i="6" s="1"/>
  <c r="Y120" i="6"/>
  <c r="CI120" i="6" s="1"/>
  <c r="U120" i="6"/>
  <c r="CH120" i="6" s="1"/>
  <c r="R120" i="6"/>
  <c r="CG120" i="6" s="1"/>
  <c r="N120" i="6"/>
  <c r="CF120" i="6" s="1"/>
  <c r="K120" i="6"/>
  <c r="CE120" i="6" s="1"/>
  <c r="G120" i="6"/>
  <c r="CD120" i="6" s="1"/>
  <c r="D120" i="6"/>
  <c r="CC120" i="6" s="1"/>
  <c r="BY119" i="6"/>
  <c r="DA119" i="6" s="1"/>
  <c r="BV119" i="6"/>
  <c r="CZ119" i="6" s="1"/>
  <c r="BR119" i="6"/>
  <c r="CY119" i="6" s="1"/>
  <c r="BO119" i="6"/>
  <c r="CX119" i="6" s="1"/>
  <c r="BK119" i="6"/>
  <c r="CW119" i="6" s="1"/>
  <c r="BH119" i="6"/>
  <c r="CV119" i="6" s="1"/>
  <c r="BD119" i="6"/>
  <c r="BA119" i="6"/>
  <c r="CT119" i="6" s="1"/>
  <c r="AW119" i="6"/>
  <c r="CS119" i="6" s="1"/>
  <c r="AT119" i="6"/>
  <c r="CR119" i="6" s="1"/>
  <c r="AP119" i="6"/>
  <c r="CQ119" i="6" s="1"/>
  <c r="AM119" i="6"/>
  <c r="CP119" i="6" s="1"/>
  <c r="AI119" i="6"/>
  <c r="CO119" i="6" s="1"/>
  <c r="AF119" i="6"/>
  <c r="CN119" i="6" s="1"/>
  <c r="AB119" i="6"/>
  <c r="CJ119" i="6" s="1"/>
  <c r="Y119" i="6"/>
  <c r="CI119" i="6" s="1"/>
  <c r="U119" i="6"/>
  <c r="CH119" i="6" s="1"/>
  <c r="R119" i="6"/>
  <c r="CG119" i="6" s="1"/>
  <c r="N119" i="6"/>
  <c r="CF119" i="6" s="1"/>
  <c r="K119" i="6"/>
  <c r="CE119" i="6" s="1"/>
  <c r="G119" i="6"/>
  <c r="CD119" i="6" s="1"/>
  <c r="D119" i="6"/>
  <c r="CC119" i="6" s="1"/>
  <c r="BY118" i="6"/>
  <c r="BV118" i="6"/>
  <c r="BR118" i="6"/>
  <c r="CY118" i="6" s="1"/>
  <c r="BO118" i="6"/>
  <c r="BK118" i="6"/>
  <c r="BH118" i="6"/>
  <c r="CV118" i="6" s="1"/>
  <c r="BD118" i="6"/>
  <c r="CU118" i="6" s="1"/>
  <c r="BA118" i="6"/>
  <c r="CT118" i="6" s="1"/>
  <c r="AW118" i="6"/>
  <c r="AT118" i="6"/>
  <c r="AP118" i="6"/>
  <c r="CQ118" i="6" s="1"/>
  <c r="AM118" i="6"/>
  <c r="AI118" i="6"/>
  <c r="AF118" i="6"/>
  <c r="CN118" i="6" s="1"/>
  <c r="AB118" i="6"/>
  <c r="CJ118" i="6" s="1"/>
  <c r="Y118" i="6"/>
  <c r="CI118" i="6" s="1"/>
  <c r="U118" i="6"/>
  <c r="R118" i="6"/>
  <c r="N118" i="6"/>
  <c r="CF118" i="6" s="1"/>
  <c r="K118" i="6"/>
  <c r="CE118" i="6" s="1"/>
  <c r="G118" i="6"/>
  <c r="D118" i="6"/>
  <c r="BX114" i="6"/>
  <c r="BQ114" i="6"/>
  <c r="BJ114" i="6"/>
  <c r="AZ114" i="6"/>
  <c r="AS114" i="6"/>
  <c r="AL114" i="6"/>
  <c r="AH114" i="6"/>
  <c r="AA114" i="6"/>
  <c r="Q114" i="6"/>
  <c r="J114" i="6"/>
  <c r="F114" i="6"/>
  <c r="CZ113" i="6"/>
  <c r="CX113" i="6"/>
  <c r="CV113" i="6"/>
  <c r="CU113" i="6"/>
  <c r="CS113" i="6"/>
  <c r="CQ113" i="6"/>
  <c r="CN113" i="6"/>
  <c r="CI113" i="6"/>
  <c r="CH113" i="6"/>
  <c r="CF113" i="6"/>
  <c r="CC113" i="6"/>
  <c r="BY113" i="6"/>
  <c r="BR113" i="6"/>
  <c r="BK113" i="6"/>
  <c r="BA113" i="6"/>
  <c r="BE113" i="6" s="1"/>
  <c r="AT113" i="6"/>
  <c r="AX113" i="6" s="1"/>
  <c r="AM113" i="6"/>
  <c r="AQ113" i="6" s="1"/>
  <c r="AI113" i="6"/>
  <c r="AB113" i="6"/>
  <c r="AC113" i="6" s="1"/>
  <c r="R113" i="6"/>
  <c r="K113" i="6"/>
  <c r="G113" i="6"/>
  <c r="H113" i="6" s="1"/>
  <c r="CZ112" i="6"/>
  <c r="CX112" i="6"/>
  <c r="CV112" i="6"/>
  <c r="CU112" i="6"/>
  <c r="CS112" i="6"/>
  <c r="CQ112" i="6"/>
  <c r="CN112" i="6"/>
  <c r="CI112" i="6"/>
  <c r="CH112" i="6"/>
  <c r="CF112" i="6"/>
  <c r="CC112" i="6"/>
  <c r="BY112" i="6"/>
  <c r="BR112" i="6"/>
  <c r="BK112" i="6"/>
  <c r="BA112" i="6"/>
  <c r="BE112" i="6" s="1"/>
  <c r="AT112" i="6"/>
  <c r="AX112" i="6" s="1"/>
  <c r="AM112" i="6"/>
  <c r="AQ112" i="6" s="1"/>
  <c r="AI112" i="6"/>
  <c r="AB112" i="6"/>
  <c r="AC112" i="6" s="1"/>
  <c r="R112" i="6"/>
  <c r="K112" i="6"/>
  <c r="G112" i="6"/>
  <c r="H112" i="6" s="1"/>
  <c r="CZ111" i="6"/>
  <c r="CX111" i="6"/>
  <c r="CV111" i="6"/>
  <c r="CU111" i="6"/>
  <c r="CS111" i="6"/>
  <c r="CQ111" i="6"/>
  <c r="CN111" i="6"/>
  <c r="CI111" i="6"/>
  <c r="CH111" i="6"/>
  <c r="CF111" i="6"/>
  <c r="CC111" i="6"/>
  <c r="BY111" i="6"/>
  <c r="BR111" i="6"/>
  <c r="BK111" i="6"/>
  <c r="BA111" i="6"/>
  <c r="BE111" i="6" s="1"/>
  <c r="AT111" i="6"/>
  <c r="AX111" i="6" s="1"/>
  <c r="AM111" i="6"/>
  <c r="AQ111" i="6" s="1"/>
  <c r="AI111" i="6"/>
  <c r="AB111" i="6"/>
  <c r="AC111" i="6" s="1"/>
  <c r="R111" i="6"/>
  <c r="K111" i="6"/>
  <c r="G111" i="6"/>
  <c r="H111" i="6" s="1"/>
  <c r="CZ110" i="6"/>
  <c r="CX110" i="6"/>
  <c r="CV110" i="6"/>
  <c r="CU110" i="6"/>
  <c r="CS110" i="6"/>
  <c r="CQ110" i="6"/>
  <c r="CN110" i="6"/>
  <c r="CI110" i="6"/>
  <c r="CH110" i="6"/>
  <c r="CF110" i="6"/>
  <c r="CC110" i="6"/>
  <c r="BY110" i="6"/>
  <c r="BR110" i="6"/>
  <c r="BK110" i="6"/>
  <c r="BA110" i="6"/>
  <c r="BE110" i="6" s="1"/>
  <c r="AT110" i="6"/>
  <c r="AX110" i="6" s="1"/>
  <c r="AM110" i="6"/>
  <c r="AQ110" i="6" s="1"/>
  <c r="AI110" i="6"/>
  <c r="AB110" i="6"/>
  <c r="AC110" i="6" s="1"/>
  <c r="R110" i="6"/>
  <c r="K110" i="6"/>
  <c r="G110" i="6"/>
  <c r="H110" i="6" s="1"/>
  <c r="CZ109" i="6"/>
  <c r="CX109" i="6"/>
  <c r="CV109" i="6"/>
  <c r="CU109" i="6"/>
  <c r="CS109" i="6"/>
  <c r="CQ109" i="6"/>
  <c r="CN109" i="6"/>
  <c r="CI109" i="6"/>
  <c r="CH109" i="6"/>
  <c r="CF109" i="6"/>
  <c r="CC109" i="6"/>
  <c r="BY109" i="6"/>
  <c r="BR109" i="6"/>
  <c r="BK109" i="6"/>
  <c r="BA109" i="6"/>
  <c r="BE109" i="6" s="1"/>
  <c r="AT109" i="6"/>
  <c r="AX109" i="6" s="1"/>
  <c r="AM109" i="6"/>
  <c r="AQ109" i="6" s="1"/>
  <c r="AI109" i="6"/>
  <c r="AB109" i="6"/>
  <c r="AC109" i="6" s="1"/>
  <c r="R109" i="6"/>
  <c r="K109" i="6"/>
  <c r="G109" i="6"/>
  <c r="H109" i="6" s="1"/>
  <c r="CZ108" i="6"/>
  <c r="CX108" i="6"/>
  <c r="CV108" i="6"/>
  <c r="CU108" i="6"/>
  <c r="CS108" i="6"/>
  <c r="CQ108" i="6"/>
  <c r="CN108" i="6"/>
  <c r="CI108" i="6"/>
  <c r="CH108" i="6"/>
  <c r="CF108" i="6"/>
  <c r="CC108" i="6"/>
  <c r="BY108" i="6"/>
  <c r="BR108" i="6"/>
  <c r="BK108" i="6"/>
  <c r="BA108" i="6"/>
  <c r="BE108" i="6" s="1"/>
  <c r="AT108" i="6"/>
  <c r="AX108" i="6" s="1"/>
  <c r="AM108" i="6"/>
  <c r="AQ108" i="6" s="1"/>
  <c r="AI108" i="6"/>
  <c r="AB108" i="6"/>
  <c r="AC108" i="6" s="1"/>
  <c r="R108" i="6"/>
  <c r="K108" i="6"/>
  <c r="G108" i="6"/>
  <c r="H108" i="6" s="1"/>
  <c r="CZ107" i="6"/>
  <c r="CX107" i="6"/>
  <c r="CV107" i="6"/>
  <c r="CU107" i="6"/>
  <c r="CS107" i="6"/>
  <c r="CQ107" i="6"/>
  <c r="CN107" i="6"/>
  <c r="CI107" i="6"/>
  <c r="CH107" i="6"/>
  <c r="CF107" i="6"/>
  <c r="CC107" i="6"/>
  <c r="BY107" i="6"/>
  <c r="BR107" i="6"/>
  <c r="BK107" i="6"/>
  <c r="BA107" i="6"/>
  <c r="BE107" i="6" s="1"/>
  <c r="AT107" i="6"/>
  <c r="AX107" i="6" s="1"/>
  <c r="AM107" i="6"/>
  <c r="AQ107" i="6" s="1"/>
  <c r="AI107" i="6"/>
  <c r="AB107" i="6"/>
  <c r="AC107" i="6" s="1"/>
  <c r="R107" i="6"/>
  <c r="K107" i="6"/>
  <c r="G107" i="6"/>
  <c r="H107" i="6" s="1"/>
  <c r="CZ106" i="6"/>
  <c r="CX106" i="6"/>
  <c r="CV106" i="6"/>
  <c r="CU106" i="6"/>
  <c r="CS106" i="6"/>
  <c r="CQ106" i="6"/>
  <c r="CN106" i="6"/>
  <c r="CI106" i="6"/>
  <c r="CH106" i="6"/>
  <c r="CF106" i="6"/>
  <c r="CC106" i="6"/>
  <c r="BY106" i="6"/>
  <c r="BR106" i="6"/>
  <c r="BK106" i="6"/>
  <c r="BA106" i="6"/>
  <c r="BE106" i="6" s="1"/>
  <c r="AT106" i="6"/>
  <c r="AX106" i="6" s="1"/>
  <c r="AM106" i="6"/>
  <c r="AQ106" i="6" s="1"/>
  <c r="AI106" i="6"/>
  <c r="AB106" i="6"/>
  <c r="AC106" i="6" s="1"/>
  <c r="R106" i="6"/>
  <c r="K106" i="6"/>
  <c r="G106" i="6"/>
  <c r="H106" i="6" s="1"/>
  <c r="CZ105" i="6"/>
  <c r="CX105" i="6"/>
  <c r="CV105" i="6"/>
  <c r="CU105" i="6"/>
  <c r="CS105" i="6"/>
  <c r="CQ105" i="6"/>
  <c r="CQ114" i="6" s="1"/>
  <c r="CN105" i="6"/>
  <c r="CI105" i="6"/>
  <c r="CI114" i="6" s="1"/>
  <c r="CH105" i="6"/>
  <c r="CF105" i="6"/>
  <c r="CC105" i="6"/>
  <c r="BY105" i="6"/>
  <c r="BR105" i="6"/>
  <c r="BK105" i="6"/>
  <c r="BA105" i="6"/>
  <c r="BE105" i="6" s="1"/>
  <c r="AT105" i="6"/>
  <c r="AM105" i="6"/>
  <c r="AQ105" i="6" s="1"/>
  <c r="AQ114" i="6" s="1"/>
  <c r="AI105" i="6"/>
  <c r="AB105" i="6"/>
  <c r="AC105" i="6" s="1"/>
  <c r="R105" i="6"/>
  <c r="K105" i="6"/>
  <c r="G105" i="6"/>
  <c r="CD105" i="6" s="1"/>
  <c r="BX101" i="6"/>
  <c r="BU101" i="6"/>
  <c r="BQ101" i="6"/>
  <c r="BN101" i="6"/>
  <c r="BJ101" i="6"/>
  <c r="BG101" i="6"/>
  <c r="BC101" i="6"/>
  <c r="AZ101" i="6"/>
  <c r="AV101" i="6"/>
  <c r="AS101" i="6"/>
  <c r="AO101" i="6"/>
  <c r="AL101" i="6"/>
  <c r="AH101" i="6"/>
  <c r="AE101" i="6"/>
  <c r="AA101" i="6"/>
  <c r="X101" i="6"/>
  <c r="T101" i="6"/>
  <c r="Q101" i="6"/>
  <c r="M101" i="6"/>
  <c r="J101" i="6"/>
  <c r="F101" i="6"/>
  <c r="C101" i="6"/>
  <c r="BY100" i="6"/>
  <c r="DA100" i="6" s="1"/>
  <c r="BV100" i="6"/>
  <c r="CZ100" i="6" s="1"/>
  <c r="BR100" i="6"/>
  <c r="CY100" i="6" s="1"/>
  <c r="BO100" i="6"/>
  <c r="CX100" i="6" s="1"/>
  <c r="BK100" i="6"/>
  <c r="CW100" i="6" s="1"/>
  <c r="BH100" i="6"/>
  <c r="CV100" i="6" s="1"/>
  <c r="BD100" i="6"/>
  <c r="CU100" i="6" s="1"/>
  <c r="BA100" i="6"/>
  <c r="CT100" i="6" s="1"/>
  <c r="AW100" i="6"/>
  <c r="CS100" i="6" s="1"/>
  <c r="AT100" i="6"/>
  <c r="CR100" i="6" s="1"/>
  <c r="AP100" i="6"/>
  <c r="CQ100" i="6" s="1"/>
  <c r="AM100" i="6"/>
  <c r="CP100" i="6" s="1"/>
  <c r="AI100" i="6"/>
  <c r="CO100" i="6" s="1"/>
  <c r="AF100" i="6"/>
  <c r="CN100" i="6" s="1"/>
  <c r="AB100" i="6"/>
  <c r="CJ100" i="6" s="1"/>
  <c r="Y100" i="6"/>
  <c r="AC100" i="6" s="1"/>
  <c r="U100" i="6"/>
  <c r="CH100" i="6" s="1"/>
  <c r="R100" i="6"/>
  <c r="CG100" i="6" s="1"/>
  <c r="N100" i="6"/>
  <c r="CF100" i="6" s="1"/>
  <c r="K100" i="6"/>
  <c r="CE100" i="6" s="1"/>
  <c r="G100" i="6"/>
  <c r="CD100" i="6" s="1"/>
  <c r="D100" i="6"/>
  <c r="CC100" i="6" s="1"/>
  <c r="BY99" i="6"/>
  <c r="DA99" i="6" s="1"/>
  <c r="BV99" i="6"/>
  <c r="CZ99" i="6" s="1"/>
  <c r="BR99" i="6"/>
  <c r="CY99" i="6" s="1"/>
  <c r="BO99" i="6"/>
  <c r="CX99" i="6" s="1"/>
  <c r="BK99" i="6"/>
  <c r="CW99" i="6" s="1"/>
  <c r="BH99" i="6"/>
  <c r="BD99" i="6"/>
  <c r="CU99" i="6" s="1"/>
  <c r="BA99" i="6"/>
  <c r="AW99" i="6"/>
  <c r="CS99" i="6" s="1"/>
  <c r="AT99" i="6"/>
  <c r="CR99" i="6" s="1"/>
  <c r="AP99" i="6"/>
  <c r="CQ99" i="6" s="1"/>
  <c r="AM99" i="6"/>
  <c r="CP99" i="6" s="1"/>
  <c r="AI99" i="6"/>
  <c r="CO99" i="6" s="1"/>
  <c r="AF99" i="6"/>
  <c r="AB99" i="6"/>
  <c r="CJ99" i="6" s="1"/>
  <c r="Y99" i="6"/>
  <c r="CI99" i="6" s="1"/>
  <c r="U99" i="6"/>
  <c r="CH99" i="6" s="1"/>
  <c r="R99" i="6"/>
  <c r="CG99" i="6" s="1"/>
  <c r="N99" i="6"/>
  <c r="CF99" i="6" s="1"/>
  <c r="K99" i="6"/>
  <c r="CE99" i="6" s="1"/>
  <c r="G99" i="6"/>
  <c r="CD99" i="6" s="1"/>
  <c r="D99" i="6"/>
  <c r="CC99" i="6" s="1"/>
  <c r="BY98" i="6"/>
  <c r="DA98" i="6" s="1"/>
  <c r="BV98" i="6"/>
  <c r="CZ98" i="6" s="1"/>
  <c r="BR98" i="6"/>
  <c r="CY98" i="6" s="1"/>
  <c r="BO98" i="6"/>
  <c r="CX98" i="6" s="1"/>
  <c r="BK98" i="6"/>
  <c r="CW98" i="6" s="1"/>
  <c r="BH98" i="6"/>
  <c r="CV98" i="6" s="1"/>
  <c r="BD98" i="6"/>
  <c r="CU98" i="6" s="1"/>
  <c r="BA98" i="6"/>
  <c r="CT98" i="6" s="1"/>
  <c r="AW98" i="6"/>
  <c r="CS98" i="6" s="1"/>
  <c r="AT98" i="6"/>
  <c r="CR98" i="6" s="1"/>
  <c r="AP98" i="6"/>
  <c r="CQ98" i="6" s="1"/>
  <c r="AM98" i="6"/>
  <c r="CP98" i="6" s="1"/>
  <c r="AI98" i="6"/>
  <c r="CO98" i="6" s="1"/>
  <c r="AF98" i="6"/>
  <c r="CN98" i="6" s="1"/>
  <c r="AB98" i="6"/>
  <c r="CJ98" i="6" s="1"/>
  <c r="Y98" i="6"/>
  <c r="CI98" i="6" s="1"/>
  <c r="U98" i="6"/>
  <c r="CH98" i="6" s="1"/>
  <c r="R98" i="6"/>
  <c r="CG98" i="6" s="1"/>
  <c r="N98" i="6"/>
  <c r="CF98" i="6" s="1"/>
  <c r="K98" i="6"/>
  <c r="G98" i="6"/>
  <c r="CD98" i="6" s="1"/>
  <c r="D98" i="6"/>
  <c r="CC98" i="6" s="1"/>
  <c r="BY97" i="6"/>
  <c r="DA97" i="6" s="1"/>
  <c r="BV97" i="6"/>
  <c r="CZ97" i="6" s="1"/>
  <c r="BR97" i="6"/>
  <c r="CY97" i="6" s="1"/>
  <c r="BO97" i="6"/>
  <c r="CX97" i="6" s="1"/>
  <c r="BK97" i="6"/>
  <c r="CW97" i="6" s="1"/>
  <c r="BH97" i="6"/>
  <c r="CV97" i="6" s="1"/>
  <c r="BD97" i="6"/>
  <c r="CU97" i="6" s="1"/>
  <c r="BA97" i="6"/>
  <c r="CT97" i="6" s="1"/>
  <c r="AW97" i="6"/>
  <c r="CS97" i="6" s="1"/>
  <c r="AT97" i="6"/>
  <c r="AP97" i="6"/>
  <c r="CQ97" i="6" s="1"/>
  <c r="AM97" i="6"/>
  <c r="CP97" i="6" s="1"/>
  <c r="AI97" i="6"/>
  <c r="CO97" i="6" s="1"/>
  <c r="AF97" i="6"/>
  <c r="CN97" i="6" s="1"/>
  <c r="AB97" i="6"/>
  <c r="CJ97" i="6" s="1"/>
  <c r="Y97" i="6"/>
  <c r="CI97" i="6" s="1"/>
  <c r="U97" i="6"/>
  <c r="CH97" i="6" s="1"/>
  <c r="R97" i="6"/>
  <c r="CG97" i="6" s="1"/>
  <c r="N97" i="6"/>
  <c r="CF97" i="6" s="1"/>
  <c r="K97" i="6"/>
  <c r="CE97" i="6" s="1"/>
  <c r="G97" i="6"/>
  <c r="CD97" i="6" s="1"/>
  <c r="D97" i="6"/>
  <c r="CC97" i="6" s="1"/>
  <c r="BY96" i="6"/>
  <c r="DA96" i="6" s="1"/>
  <c r="BV96" i="6"/>
  <c r="CZ96" i="6" s="1"/>
  <c r="BR96" i="6"/>
  <c r="CY96" i="6" s="1"/>
  <c r="BO96" i="6"/>
  <c r="CX96" i="6" s="1"/>
  <c r="BK96" i="6"/>
  <c r="CW96" i="6" s="1"/>
  <c r="BH96" i="6"/>
  <c r="CV96" i="6" s="1"/>
  <c r="BD96" i="6"/>
  <c r="CU96" i="6" s="1"/>
  <c r="BA96" i="6"/>
  <c r="CT96" i="6" s="1"/>
  <c r="AW96" i="6"/>
  <c r="CS96" i="6" s="1"/>
  <c r="AT96" i="6"/>
  <c r="CR96" i="6" s="1"/>
  <c r="AP96" i="6"/>
  <c r="CQ96" i="6" s="1"/>
  <c r="AM96" i="6"/>
  <c r="CP96" i="6" s="1"/>
  <c r="AI96" i="6"/>
  <c r="CO96" i="6" s="1"/>
  <c r="AF96" i="6"/>
  <c r="CN96" i="6" s="1"/>
  <c r="AB96" i="6"/>
  <c r="CJ96" i="6" s="1"/>
  <c r="Y96" i="6"/>
  <c r="U96" i="6"/>
  <c r="CH96" i="6" s="1"/>
  <c r="R96" i="6"/>
  <c r="CG96" i="6" s="1"/>
  <c r="N96" i="6"/>
  <c r="CF96" i="6" s="1"/>
  <c r="K96" i="6"/>
  <c r="CE96" i="6" s="1"/>
  <c r="G96" i="6"/>
  <c r="CD96" i="6" s="1"/>
  <c r="D96" i="6"/>
  <c r="CC96" i="6" s="1"/>
  <c r="BY95" i="6"/>
  <c r="DA95" i="6" s="1"/>
  <c r="BV95" i="6"/>
  <c r="CZ95" i="6" s="1"/>
  <c r="BR95" i="6"/>
  <c r="CY95" i="6" s="1"/>
  <c r="BO95" i="6"/>
  <c r="CX95" i="6" s="1"/>
  <c r="BK95" i="6"/>
  <c r="CW95" i="6" s="1"/>
  <c r="BH95" i="6"/>
  <c r="BD95" i="6"/>
  <c r="CU95" i="6" s="1"/>
  <c r="BA95" i="6"/>
  <c r="AW95" i="6"/>
  <c r="CS95" i="6" s="1"/>
  <c r="AT95" i="6"/>
  <c r="CR95" i="6" s="1"/>
  <c r="AP95" i="6"/>
  <c r="CQ95" i="6" s="1"/>
  <c r="AM95" i="6"/>
  <c r="CP95" i="6" s="1"/>
  <c r="AI95" i="6"/>
  <c r="CO95" i="6" s="1"/>
  <c r="AF95" i="6"/>
  <c r="CN95" i="6" s="1"/>
  <c r="AB95" i="6"/>
  <c r="CJ95" i="6" s="1"/>
  <c r="Y95" i="6"/>
  <c r="CI95" i="6" s="1"/>
  <c r="U95" i="6"/>
  <c r="CH95" i="6" s="1"/>
  <c r="R95" i="6"/>
  <c r="CG95" i="6" s="1"/>
  <c r="N95" i="6"/>
  <c r="CF95" i="6" s="1"/>
  <c r="K95" i="6"/>
  <c r="CE95" i="6" s="1"/>
  <c r="G95" i="6"/>
  <c r="CD95" i="6" s="1"/>
  <c r="D95" i="6"/>
  <c r="CC95" i="6" s="1"/>
  <c r="BY94" i="6"/>
  <c r="DA94" i="6" s="1"/>
  <c r="BV94" i="6"/>
  <c r="CZ94" i="6" s="1"/>
  <c r="BR94" i="6"/>
  <c r="CY94" i="6" s="1"/>
  <c r="BO94" i="6"/>
  <c r="CX94" i="6" s="1"/>
  <c r="BK94" i="6"/>
  <c r="CW94" i="6" s="1"/>
  <c r="BH94" i="6"/>
  <c r="CV94" i="6" s="1"/>
  <c r="BD94" i="6"/>
  <c r="CU94" i="6" s="1"/>
  <c r="BA94" i="6"/>
  <c r="CT94" i="6" s="1"/>
  <c r="AW94" i="6"/>
  <c r="CS94" i="6" s="1"/>
  <c r="AT94" i="6"/>
  <c r="CR94" i="6" s="1"/>
  <c r="AP94" i="6"/>
  <c r="CQ94" i="6" s="1"/>
  <c r="AM94" i="6"/>
  <c r="CP94" i="6" s="1"/>
  <c r="AI94" i="6"/>
  <c r="CO94" i="6" s="1"/>
  <c r="AF94" i="6"/>
  <c r="CN94" i="6" s="1"/>
  <c r="AB94" i="6"/>
  <c r="CJ94" i="6" s="1"/>
  <c r="Y94" i="6"/>
  <c r="CI94" i="6" s="1"/>
  <c r="U94" i="6"/>
  <c r="CH94" i="6" s="1"/>
  <c r="R94" i="6"/>
  <c r="CG94" i="6" s="1"/>
  <c r="N94" i="6"/>
  <c r="CF94" i="6" s="1"/>
  <c r="K94" i="6"/>
  <c r="O94" i="6" s="1"/>
  <c r="G94" i="6"/>
  <c r="CD94" i="6" s="1"/>
  <c r="D94" i="6"/>
  <c r="CC94" i="6" s="1"/>
  <c r="BY93" i="6"/>
  <c r="DA93" i="6" s="1"/>
  <c r="BV93" i="6"/>
  <c r="CZ93" i="6" s="1"/>
  <c r="BR93" i="6"/>
  <c r="CY93" i="6" s="1"/>
  <c r="BO93" i="6"/>
  <c r="CX93" i="6" s="1"/>
  <c r="BK93" i="6"/>
  <c r="CW93" i="6" s="1"/>
  <c r="BH93" i="6"/>
  <c r="CV93" i="6" s="1"/>
  <c r="BD93" i="6"/>
  <c r="CU93" i="6" s="1"/>
  <c r="BA93" i="6"/>
  <c r="CT93" i="6" s="1"/>
  <c r="AW93" i="6"/>
  <c r="CS93" i="6" s="1"/>
  <c r="AT93" i="6"/>
  <c r="AP93" i="6"/>
  <c r="CQ93" i="6" s="1"/>
  <c r="AM93" i="6"/>
  <c r="CP93" i="6" s="1"/>
  <c r="AI93" i="6"/>
  <c r="CO93" i="6" s="1"/>
  <c r="AF93" i="6"/>
  <c r="CN93" i="6" s="1"/>
  <c r="AB93" i="6"/>
  <c r="CJ93" i="6" s="1"/>
  <c r="Y93" i="6"/>
  <c r="CI93" i="6" s="1"/>
  <c r="U93" i="6"/>
  <c r="R93" i="6"/>
  <c r="CG93" i="6" s="1"/>
  <c r="N93" i="6"/>
  <c r="CF93" i="6" s="1"/>
  <c r="K93" i="6"/>
  <c r="CE93" i="6" s="1"/>
  <c r="G93" i="6"/>
  <c r="CD93" i="6" s="1"/>
  <c r="D93" i="6"/>
  <c r="CC93" i="6" s="1"/>
  <c r="BY92" i="6"/>
  <c r="DA92" i="6" s="1"/>
  <c r="BV92" i="6"/>
  <c r="CZ92" i="6" s="1"/>
  <c r="BR92" i="6"/>
  <c r="BO92" i="6"/>
  <c r="BK92" i="6"/>
  <c r="CW92" i="6" s="1"/>
  <c r="BH92" i="6"/>
  <c r="CV92" i="6" s="1"/>
  <c r="BD92" i="6"/>
  <c r="BA92" i="6"/>
  <c r="AW92" i="6"/>
  <c r="CS92" i="6" s="1"/>
  <c r="AT92" i="6"/>
  <c r="CR92" i="6" s="1"/>
  <c r="AP92" i="6"/>
  <c r="AM92" i="6"/>
  <c r="AI92" i="6"/>
  <c r="CO92" i="6" s="1"/>
  <c r="AF92" i="6"/>
  <c r="CN92" i="6" s="1"/>
  <c r="AB92" i="6"/>
  <c r="Y92" i="6"/>
  <c r="U92" i="6"/>
  <c r="CH92" i="6" s="1"/>
  <c r="R92" i="6"/>
  <c r="N92" i="6"/>
  <c r="K92" i="6"/>
  <c r="CE92" i="6" s="1"/>
  <c r="G92" i="6"/>
  <c r="CD92" i="6" s="1"/>
  <c r="D92" i="6"/>
  <c r="BX88" i="6"/>
  <c r="BU88" i="6"/>
  <c r="BQ88" i="6"/>
  <c r="BN88" i="6"/>
  <c r="BJ88" i="6"/>
  <c r="BG88" i="6"/>
  <c r="BC88" i="6"/>
  <c r="AZ88" i="6"/>
  <c r="AV88" i="6"/>
  <c r="AS88" i="6"/>
  <c r="AO88" i="6"/>
  <c r="AL88" i="6"/>
  <c r="AH88" i="6"/>
  <c r="AE88" i="6"/>
  <c r="AA88" i="6"/>
  <c r="X88" i="6"/>
  <c r="T88" i="6"/>
  <c r="Q88" i="6"/>
  <c r="M88" i="6"/>
  <c r="J88" i="6"/>
  <c r="F88" i="6"/>
  <c r="C88" i="6"/>
  <c r="BY87" i="6"/>
  <c r="DA87" i="6" s="1"/>
  <c r="BV87" i="6"/>
  <c r="CZ87" i="6" s="1"/>
  <c r="BR87" i="6"/>
  <c r="CY87" i="6" s="1"/>
  <c r="BO87" i="6"/>
  <c r="CX87" i="6" s="1"/>
  <c r="BK87" i="6"/>
  <c r="CW87" i="6" s="1"/>
  <c r="BH87" i="6"/>
  <c r="CV87" i="6" s="1"/>
  <c r="BD87" i="6"/>
  <c r="CU87" i="6" s="1"/>
  <c r="BA87" i="6"/>
  <c r="CT87" i="6" s="1"/>
  <c r="AW87" i="6"/>
  <c r="CS87" i="6" s="1"/>
  <c r="AT87" i="6"/>
  <c r="CR87" i="6" s="1"/>
  <c r="AP87" i="6"/>
  <c r="CQ87" i="6" s="1"/>
  <c r="AM87" i="6"/>
  <c r="CP87" i="6" s="1"/>
  <c r="AI87" i="6"/>
  <c r="CO87" i="6" s="1"/>
  <c r="AF87" i="6"/>
  <c r="CN87" i="6" s="1"/>
  <c r="AB87" i="6"/>
  <c r="CJ87" i="6" s="1"/>
  <c r="Y87" i="6"/>
  <c r="CI87" i="6" s="1"/>
  <c r="U87" i="6"/>
  <c r="CH87" i="6" s="1"/>
  <c r="R87" i="6"/>
  <c r="CG87" i="6" s="1"/>
  <c r="N87" i="6"/>
  <c r="CF87" i="6" s="1"/>
  <c r="K87" i="6"/>
  <c r="CE87" i="6" s="1"/>
  <c r="G87" i="6"/>
  <c r="CD87" i="6" s="1"/>
  <c r="D87" i="6"/>
  <c r="CC87" i="6" s="1"/>
  <c r="BY86" i="6"/>
  <c r="DA86" i="6" s="1"/>
  <c r="BV86" i="6"/>
  <c r="BZ86" i="6" s="1"/>
  <c r="BR86" i="6"/>
  <c r="CY86" i="6" s="1"/>
  <c r="BO86" i="6"/>
  <c r="CX86" i="6" s="1"/>
  <c r="BK86" i="6"/>
  <c r="CW86" i="6" s="1"/>
  <c r="BH86" i="6"/>
  <c r="CV86" i="6" s="1"/>
  <c r="BD86" i="6"/>
  <c r="CU86" i="6" s="1"/>
  <c r="BA86" i="6"/>
  <c r="CT86" i="6" s="1"/>
  <c r="AW86" i="6"/>
  <c r="CS86" i="6" s="1"/>
  <c r="AT86" i="6"/>
  <c r="AP86" i="6"/>
  <c r="CQ86" i="6" s="1"/>
  <c r="AM86" i="6"/>
  <c r="CP86" i="6" s="1"/>
  <c r="AI86" i="6"/>
  <c r="CO86" i="6" s="1"/>
  <c r="AF86" i="6"/>
  <c r="CN86" i="6" s="1"/>
  <c r="AB86" i="6"/>
  <c r="CJ86" i="6" s="1"/>
  <c r="Y86" i="6"/>
  <c r="CI86" i="6" s="1"/>
  <c r="U86" i="6"/>
  <c r="CH86" i="6" s="1"/>
  <c r="R86" i="6"/>
  <c r="CG86" i="6" s="1"/>
  <c r="N86" i="6"/>
  <c r="CF86" i="6" s="1"/>
  <c r="K86" i="6"/>
  <c r="CE86" i="6" s="1"/>
  <c r="G86" i="6"/>
  <c r="CD86" i="6" s="1"/>
  <c r="D86" i="6"/>
  <c r="CC86" i="6" s="1"/>
  <c r="BY85" i="6"/>
  <c r="DA85" i="6" s="1"/>
  <c r="BV85" i="6"/>
  <c r="CZ85" i="6" s="1"/>
  <c r="BR85" i="6"/>
  <c r="CY85" i="6" s="1"/>
  <c r="BO85" i="6"/>
  <c r="CX85" i="6" s="1"/>
  <c r="BK85" i="6"/>
  <c r="CW85" i="6" s="1"/>
  <c r="BH85" i="6"/>
  <c r="CV85" i="6" s="1"/>
  <c r="BD85" i="6"/>
  <c r="CU85" i="6" s="1"/>
  <c r="BA85" i="6"/>
  <c r="CT85" i="6" s="1"/>
  <c r="AW85" i="6"/>
  <c r="CS85" i="6" s="1"/>
  <c r="AT85" i="6"/>
  <c r="CR85" i="6" s="1"/>
  <c r="AP85" i="6"/>
  <c r="CQ85" i="6" s="1"/>
  <c r="AM85" i="6"/>
  <c r="CP85" i="6" s="1"/>
  <c r="AI85" i="6"/>
  <c r="CO85" i="6" s="1"/>
  <c r="AF85" i="6"/>
  <c r="CN85" i="6" s="1"/>
  <c r="AB85" i="6"/>
  <c r="CJ85" i="6" s="1"/>
  <c r="Y85" i="6"/>
  <c r="U85" i="6"/>
  <c r="CH85" i="6" s="1"/>
  <c r="R85" i="6"/>
  <c r="N85" i="6"/>
  <c r="CF85" i="6" s="1"/>
  <c r="K85" i="6"/>
  <c r="CE85" i="6" s="1"/>
  <c r="G85" i="6"/>
  <c r="CD85" i="6" s="1"/>
  <c r="D85" i="6"/>
  <c r="CC85" i="6" s="1"/>
  <c r="BY84" i="6"/>
  <c r="DA84" i="6" s="1"/>
  <c r="BV84" i="6"/>
  <c r="CZ84" i="6" s="1"/>
  <c r="BR84" i="6"/>
  <c r="CY84" i="6" s="1"/>
  <c r="BO84" i="6"/>
  <c r="CX84" i="6" s="1"/>
  <c r="BK84" i="6"/>
  <c r="CW84" i="6" s="1"/>
  <c r="BH84" i="6"/>
  <c r="BD84" i="6"/>
  <c r="CU84" i="6" s="1"/>
  <c r="BA84" i="6"/>
  <c r="CT84" i="6" s="1"/>
  <c r="AW84" i="6"/>
  <c r="CS84" i="6" s="1"/>
  <c r="AT84" i="6"/>
  <c r="CR84" i="6" s="1"/>
  <c r="AP84" i="6"/>
  <c r="CQ84" i="6" s="1"/>
  <c r="AM84" i="6"/>
  <c r="CP84" i="6" s="1"/>
  <c r="AI84" i="6"/>
  <c r="CO84" i="6" s="1"/>
  <c r="AF84" i="6"/>
  <c r="CN84" i="6" s="1"/>
  <c r="AB84" i="6"/>
  <c r="CJ84" i="6" s="1"/>
  <c r="Y84" i="6"/>
  <c r="CI84" i="6" s="1"/>
  <c r="U84" i="6"/>
  <c r="CH84" i="6" s="1"/>
  <c r="R84" i="6"/>
  <c r="CG84" i="6" s="1"/>
  <c r="N84" i="6"/>
  <c r="CF84" i="6" s="1"/>
  <c r="K84" i="6"/>
  <c r="CE84" i="6" s="1"/>
  <c r="G84" i="6"/>
  <c r="CD84" i="6" s="1"/>
  <c r="D84" i="6"/>
  <c r="CC84" i="6" s="1"/>
  <c r="BY83" i="6"/>
  <c r="DA83" i="6" s="1"/>
  <c r="BV83" i="6"/>
  <c r="CZ83" i="6" s="1"/>
  <c r="BR83" i="6"/>
  <c r="CY83" i="6" s="1"/>
  <c r="BO83" i="6"/>
  <c r="CX83" i="6" s="1"/>
  <c r="BK83" i="6"/>
  <c r="CW83" i="6" s="1"/>
  <c r="BH83" i="6"/>
  <c r="CV83" i="6" s="1"/>
  <c r="BD83" i="6"/>
  <c r="CU83" i="6" s="1"/>
  <c r="BA83" i="6"/>
  <c r="CT83" i="6" s="1"/>
  <c r="AW83" i="6"/>
  <c r="CS83" i="6" s="1"/>
  <c r="AT83" i="6"/>
  <c r="CR83" i="6" s="1"/>
  <c r="AP83" i="6"/>
  <c r="CQ83" i="6" s="1"/>
  <c r="AM83" i="6"/>
  <c r="CP83" i="6" s="1"/>
  <c r="AI83" i="6"/>
  <c r="CO83" i="6" s="1"/>
  <c r="AF83" i="6"/>
  <c r="CN83" i="6" s="1"/>
  <c r="AB83" i="6"/>
  <c r="CJ83" i="6" s="1"/>
  <c r="Y83" i="6"/>
  <c r="CI83" i="6" s="1"/>
  <c r="U83" i="6"/>
  <c r="CH83" i="6" s="1"/>
  <c r="R83" i="6"/>
  <c r="CG83" i="6" s="1"/>
  <c r="N83" i="6"/>
  <c r="CF83" i="6" s="1"/>
  <c r="K83" i="6"/>
  <c r="CE83" i="6" s="1"/>
  <c r="G83" i="6"/>
  <c r="CD83" i="6" s="1"/>
  <c r="D83" i="6"/>
  <c r="CC83" i="6" s="1"/>
  <c r="BY82" i="6"/>
  <c r="DA82" i="6" s="1"/>
  <c r="BV82" i="6"/>
  <c r="BR82" i="6"/>
  <c r="CY82" i="6" s="1"/>
  <c r="BO82" i="6"/>
  <c r="CX82" i="6" s="1"/>
  <c r="BK82" i="6"/>
  <c r="CW82" i="6" s="1"/>
  <c r="BH82" i="6"/>
  <c r="CV82" i="6" s="1"/>
  <c r="BD82" i="6"/>
  <c r="CU82" i="6" s="1"/>
  <c r="BA82" i="6"/>
  <c r="CT82" i="6" s="1"/>
  <c r="AW82" i="6"/>
  <c r="CS82" i="6" s="1"/>
  <c r="AT82" i="6"/>
  <c r="CR82" i="6" s="1"/>
  <c r="AP82" i="6"/>
  <c r="CQ82" i="6" s="1"/>
  <c r="AM82" i="6"/>
  <c r="CP82" i="6" s="1"/>
  <c r="AI82" i="6"/>
  <c r="CO82" i="6" s="1"/>
  <c r="AF82" i="6"/>
  <c r="CN82" i="6" s="1"/>
  <c r="AB82" i="6"/>
  <c r="CJ82" i="6" s="1"/>
  <c r="Y82" i="6"/>
  <c r="CI82" i="6" s="1"/>
  <c r="U82" i="6"/>
  <c r="CH82" i="6" s="1"/>
  <c r="R82" i="6"/>
  <c r="CG82" i="6" s="1"/>
  <c r="N82" i="6"/>
  <c r="CF82" i="6" s="1"/>
  <c r="K82" i="6"/>
  <c r="CE82" i="6" s="1"/>
  <c r="G82" i="6"/>
  <c r="CD82" i="6" s="1"/>
  <c r="D82" i="6"/>
  <c r="CC82" i="6" s="1"/>
  <c r="BY81" i="6"/>
  <c r="DA81" i="6" s="1"/>
  <c r="BV81" i="6"/>
  <c r="CZ81" i="6" s="1"/>
  <c r="BR81" i="6"/>
  <c r="CY81" i="6" s="1"/>
  <c r="BO81" i="6"/>
  <c r="CX81" i="6" s="1"/>
  <c r="BK81" i="6"/>
  <c r="CW81" i="6" s="1"/>
  <c r="BH81" i="6"/>
  <c r="CV81" i="6" s="1"/>
  <c r="BD81" i="6"/>
  <c r="CU81" i="6" s="1"/>
  <c r="BA81" i="6"/>
  <c r="CT81" i="6" s="1"/>
  <c r="AW81" i="6"/>
  <c r="CS81" i="6" s="1"/>
  <c r="AT81" i="6"/>
  <c r="CR81" i="6" s="1"/>
  <c r="AP81" i="6"/>
  <c r="CQ81" i="6" s="1"/>
  <c r="AM81" i="6"/>
  <c r="CP81" i="6" s="1"/>
  <c r="AI81" i="6"/>
  <c r="CO81" i="6" s="1"/>
  <c r="AF81" i="6"/>
  <c r="CN81" i="6" s="1"/>
  <c r="AB81" i="6"/>
  <c r="CJ81" i="6" s="1"/>
  <c r="Y81" i="6"/>
  <c r="AC81" i="6" s="1"/>
  <c r="U81" i="6"/>
  <c r="CH81" i="6" s="1"/>
  <c r="R81" i="6"/>
  <c r="N81" i="6"/>
  <c r="CF81" i="6" s="1"/>
  <c r="K81" i="6"/>
  <c r="CE81" i="6" s="1"/>
  <c r="G81" i="6"/>
  <c r="CD81" i="6" s="1"/>
  <c r="D81" i="6"/>
  <c r="CC81" i="6" s="1"/>
  <c r="BY80" i="6"/>
  <c r="DA80" i="6" s="1"/>
  <c r="BV80" i="6"/>
  <c r="CZ80" i="6" s="1"/>
  <c r="BR80" i="6"/>
  <c r="CY80" i="6" s="1"/>
  <c r="BO80" i="6"/>
  <c r="CX80" i="6" s="1"/>
  <c r="BK80" i="6"/>
  <c r="CW80" i="6" s="1"/>
  <c r="BH80" i="6"/>
  <c r="BD80" i="6"/>
  <c r="CU80" i="6" s="1"/>
  <c r="BA80" i="6"/>
  <c r="CT80" i="6" s="1"/>
  <c r="AW80" i="6"/>
  <c r="CS80" i="6" s="1"/>
  <c r="AT80" i="6"/>
  <c r="CR80" i="6" s="1"/>
  <c r="AP80" i="6"/>
  <c r="CQ80" i="6" s="1"/>
  <c r="AM80" i="6"/>
  <c r="CP80" i="6" s="1"/>
  <c r="AI80" i="6"/>
  <c r="CO80" i="6" s="1"/>
  <c r="AF80" i="6"/>
  <c r="AB80" i="6"/>
  <c r="CJ80" i="6" s="1"/>
  <c r="Y80" i="6"/>
  <c r="CI80" i="6" s="1"/>
  <c r="U80" i="6"/>
  <c r="R80" i="6"/>
  <c r="CG80" i="6" s="1"/>
  <c r="N80" i="6"/>
  <c r="CF80" i="6" s="1"/>
  <c r="K80" i="6"/>
  <c r="CE80" i="6" s="1"/>
  <c r="G80" i="6"/>
  <c r="CD80" i="6" s="1"/>
  <c r="D80" i="6"/>
  <c r="CC80" i="6" s="1"/>
  <c r="BY79" i="6"/>
  <c r="DA79" i="6" s="1"/>
  <c r="BV79" i="6"/>
  <c r="CZ79" i="6" s="1"/>
  <c r="BR79" i="6"/>
  <c r="CY79" i="6" s="1"/>
  <c r="BO79" i="6"/>
  <c r="BK79" i="6"/>
  <c r="CW79" i="6" s="1"/>
  <c r="BH79" i="6"/>
  <c r="CV79" i="6" s="1"/>
  <c r="BD79" i="6"/>
  <c r="BA79" i="6"/>
  <c r="AW79" i="6"/>
  <c r="CS79" i="6" s="1"/>
  <c r="AT79" i="6"/>
  <c r="CR79" i="6" s="1"/>
  <c r="AP79" i="6"/>
  <c r="CQ79" i="6" s="1"/>
  <c r="AM79" i="6"/>
  <c r="AI79" i="6"/>
  <c r="CO79" i="6" s="1"/>
  <c r="AF79" i="6"/>
  <c r="CN79" i="6" s="1"/>
  <c r="AB79" i="6"/>
  <c r="Y79" i="6"/>
  <c r="CI79" i="6" s="1"/>
  <c r="U79" i="6"/>
  <c r="CH79" i="6" s="1"/>
  <c r="R79" i="6"/>
  <c r="CG79" i="6" s="1"/>
  <c r="N79" i="6"/>
  <c r="K79" i="6"/>
  <c r="G79" i="6"/>
  <c r="CD79" i="6" s="1"/>
  <c r="D79" i="6"/>
  <c r="BX74" i="6"/>
  <c r="BU74" i="6"/>
  <c r="BQ74" i="6"/>
  <c r="BN74" i="6"/>
  <c r="BJ74" i="6"/>
  <c r="BG74" i="6"/>
  <c r="BC74" i="6"/>
  <c r="AZ74" i="6"/>
  <c r="AV74" i="6"/>
  <c r="AS74" i="6"/>
  <c r="AO74" i="6"/>
  <c r="AL74" i="6"/>
  <c r="AH74" i="6"/>
  <c r="AE74" i="6"/>
  <c r="AA74" i="6"/>
  <c r="X74" i="6"/>
  <c r="T74" i="6"/>
  <c r="Q74" i="6"/>
  <c r="M74" i="6"/>
  <c r="J74" i="6"/>
  <c r="F74" i="6"/>
  <c r="C74" i="6"/>
  <c r="BY73" i="6"/>
  <c r="DA73" i="6" s="1"/>
  <c r="BV73" i="6"/>
  <c r="CZ73" i="6" s="1"/>
  <c r="BR73" i="6"/>
  <c r="CY73" i="6" s="1"/>
  <c r="BO73" i="6"/>
  <c r="CX73" i="6" s="1"/>
  <c r="BK73" i="6"/>
  <c r="CW73" i="6" s="1"/>
  <c r="BH73" i="6"/>
  <c r="CV73" i="6" s="1"/>
  <c r="BD73" i="6"/>
  <c r="CU73" i="6" s="1"/>
  <c r="BA73" i="6"/>
  <c r="CT73" i="6" s="1"/>
  <c r="AW73" i="6"/>
  <c r="CS73" i="6" s="1"/>
  <c r="AT73" i="6"/>
  <c r="CR73" i="6" s="1"/>
  <c r="AP73" i="6"/>
  <c r="CQ73" i="6" s="1"/>
  <c r="AM73" i="6"/>
  <c r="CP73" i="6" s="1"/>
  <c r="AI73" i="6"/>
  <c r="CO73" i="6" s="1"/>
  <c r="AF73" i="6"/>
  <c r="CN73" i="6" s="1"/>
  <c r="AB73" i="6"/>
  <c r="CJ73" i="6" s="1"/>
  <c r="Y73" i="6"/>
  <c r="U73" i="6"/>
  <c r="CH73" i="6" s="1"/>
  <c r="R73" i="6"/>
  <c r="N73" i="6"/>
  <c r="CF73" i="6" s="1"/>
  <c r="K73" i="6"/>
  <c r="CE73" i="6" s="1"/>
  <c r="G73" i="6"/>
  <c r="CD73" i="6" s="1"/>
  <c r="D73" i="6"/>
  <c r="CC73" i="6" s="1"/>
  <c r="BY72" i="6"/>
  <c r="DA72" i="6" s="1"/>
  <c r="BV72" i="6"/>
  <c r="CZ72" i="6" s="1"/>
  <c r="BR72" i="6"/>
  <c r="CY72" i="6" s="1"/>
  <c r="BO72" i="6"/>
  <c r="CX72" i="6" s="1"/>
  <c r="BK72" i="6"/>
  <c r="CW72" i="6" s="1"/>
  <c r="BH72" i="6"/>
  <c r="BD72" i="6"/>
  <c r="CU72" i="6" s="1"/>
  <c r="BA72" i="6"/>
  <c r="CT72" i="6" s="1"/>
  <c r="AW72" i="6"/>
  <c r="CS72" i="6" s="1"/>
  <c r="AT72" i="6"/>
  <c r="CR72" i="6" s="1"/>
  <c r="AP72" i="6"/>
  <c r="CQ72" i="6" s="1"/>
  <c r="AM72" i="6"/>
  <c r="CP72" i="6" s="1"/>
  <c r="AI72" i="6"/>
  <c r="CO72" i="6" s="1"/>
  <c r="AF72" i="6"/>
  <c r="CN72" i="6" s="1"/>
  <c r="AB72" i="6"/>
  <c r="CJ72" i="6" s="1"/>
  <c r="Y72" i="6"/>
  <c r="CI72" i="6" s="1"/>
  <c r="U72" i="6"/>
  <c r="CH72" i="6" s="1"/>
  <c r="R72" i="6"/>
  <c r="CG72" i="6" s="1"/>
  <c r="N72" i="6"/>
  <c r="CF72" i="6" s="1"/>
  <c r="K72" i="6"/>
  <c r="CE72" i="6" s="1"/>
  <c r="G72" i="6"/>
  <c r="CD72" i="6" s="1"/>
  <c r="D72" i="6"/>
  <c r="CC72" i="6" s="1"/>
  <c r="BY71" i="6"/>
  <c r="DA71" i="6" s="1"/>
  <c r="BV71" i="6"/>
  <c r="CZ71" i="6" s="1"/>
  <c r="BR71" i="6"/>
  <c r="CY71" i="6" s="1"/>
  <c r="BO71" i="6"/>
  <c r="CX71" i="6" s="1"/>
  <c r="BK71" i="6"/>
  <c r="CW71" i="6" s="1"/>
  <c r="BH71" i="6"/>
  <c r="CV71" i="6" s="1"/>
  <c r="BD71" i="6"/>
  <c r="CU71" i="6" s="1"/>
  <c r="BA71" i="6"/>
  <c r="CT71" i="6" s="1"/>
  <c r="AW71" i="6"/>
  <c r="CS71" i="6" s="1"/>
  <c r="AT71" i="6"/>
  <c r="CR71" i="6" s="1"/>
  <c r="AP71" i="6"/>
  <c r="CQ71" i="6" s="1"/>
  <c r="AM71" i="6"/>
  <c r="CP71" i="6" s="1"/>
  <c r="AI71" i="6"/>
  <c r="CO71" i="6" s="1"/>
  <c r="AF71" i="6"/>
  <c r="CN71" i="6" s="1"/>
  <c r="AB71" i="6"/>
  <c r="CJ71" i="6" s="1"/>
  <c r="Y71" i="6"/>
  <c r="CI71" i="6" s="1"/>
  <c r="U71" i="6"/>
  <c r="CH71" i="6" s="1"/>
  <c r="R71" i="6"/>
  <c r="CG71" i="6" s="1"/>
  <c r="N71" i="6"/>
  <c r="CF71" i="6" s="1"/>
  <c r="K71" i="6"/>
  <c r="CE71" i="6" s="1"/>
  <c r="G71" i="6"/>
  <c r="CD71" i="6" s="1"/>
  <c r="D71" i="6"/>
  <c r="CC71" i="6" s="1"/>
  <c r="BY70" i="6"/>
  <c r="DA70" i="6" s="1"/>
  <c r="BV70" i="6"/>
  <c r="BR70" i="6"/>
  <c r="CY70" i="6" s="1"/>
  <c r="BO70" i="6"/>
  <c r="CX70" i="6" s="1"/>
  <c r="BK70" i="6"/>
  <c r="CW70" i="6" s="1"/>
  <c r="BH70" i="6"/>
  <c r="CV70" i="6" s="1"/>
  <c r="BD70" i="6"/>
  <c r="CU70" i="6" s="1"/>
  <c r="BA70" i="6"/>
  <c r="CT70" i="6" s="1"/>
  <c r="AW70" i="6"/>
  <c r="CS70" i="6" s="1"/>
  <c r="AT70" i="6"/>
  <c r="CR70" i="6" s="1"/>
  <c r="AP70" i="6"/>
  <c r="CQ70" i="6" s="1"/>
  <c r="AM70" i="6"/>
  <c r="CP70" i="6" s="1"/>
  <c r="AI70" i="6"/>
  <c r="CO70" i="6" s="1"/>
  <c r="AF70" i="6"/>
  <c r="CN70" i="6" s="1"/>
  <c r="AB70" i="6"/>
  <c r="CJ70" i="6" s="1"/>
  <c r="Y70" i="6"/>
  <c r="CI70" i="6" s="1"/>
  <c r="U70" i="6"/>
  <c r="CH70" i="6" s="1"/>
  <c r="R70" i="6"/>
  <c r="CG70" i="6" s="1"/>
  <c r="N70" i="6"/>
  <c r="CF70" i="6" s="1"/>
  <c r="K70" i="6"/>
  <c r="CE70" i="6" s="1"/>
  <c r="G70" i="6"/>
  <c r="CD70" i="6" s="1"/>
  <c r="D70" i="6"/>
  <c r="CC70" i="6" s="1"/>
  <c r="BY69" i="6"/>
  <c r="DA69" i="6" s="1"/>
  <c r="BV69" i="6"/>
  <c r="CZ69" i="6" s="1"/>
  <c r="BR69" i="6"/>
  <c r="CY69" i="6" s="1"/>
  <c r="BO69" i="6"/>
  <c r="CX69" i="6" s="1"/>
  <c r="BK69" i="6"/>
  <c r="CW69" i="6" s="1"/>
  <c r="BH69" i="6"/>
  <c r="CV69" i="6" s="1"/>
  <c r="BD69" i="6"/>
  <c r="CU69" i="6" s="1"/>
  <c r="BA69" i="6"/>
  <c r="CT69" i="6" s="1"/>
  <c r="AW69" i="6"/>
  <c r="CS69" i="6" s="1"/>
  <c r="AT69" i="6"/>
  <c r="CR69" i="6" s="1"/>
  <c r="AP69" i="6"/>
  <c r="CQ69" i="6" s="1"/>
  <c r="AM69" i="6"/>
  <c r="CP69" i="6" s="1"/>
  <c r="AI69" i="6"/>
  <c r="CO69" i="6" s="1"/>
  <c r="AF69" i="6"/>
  <c r="CN69" i="6" s="1"/>
  <c r="AB69" i="6"/>
  <c r="CJ69" i="6" s="1"/>
  <c r="Y69" i="6"/>
  <c r="AC69" i="6" s="1"/>
  <c r="U69" i="6"/>
  <c r="CH69" i="6" s="1"/>
  <c r="R69" i="6"/>
  <c r="N69" i="6"/>
  <c r="CF69" i="6" s="1"/>
  <c r="K69" i="6"/>
  <c r="CE69" i="6" s="1"/>
  <c r="G69" i="6"/>
  <c r="CD69" i="6" s="1"/>
  <c r="D69" i="6"/>
  <c r="CC69" i="6" s="1"/>
  <c r="BY68" i="6"/>
  <c r="DA68" i="6" s="1"/>
  <c r="BV68" i="6"/>
  <c r="CZ68" i="6" s="1"/>
  <c r="BR68" i="6"/>
  <c r="CY68" i="6" s="1"/>
  <c r="BO68" i="6"/>
  <c r="CX68" i="6" s="1"/>
  <c r="BK68" i="6"/>
  <c r="CW68" i="6" s="1"/>
  <c r="BH68" i="6"/>
  <c r="BL68" i="6" s="1"/>
  <c r="BD68" i="6"/>
  <c r="CU68" i="6" s="1"/>
  <c r="BA68" i="6"/>
  <c r="CT68" i="6" s="1"/>
  <c r="AW68" i="6"/>
  <c r="CS68" i="6" s="1"/>
  <c r="AT68" i="6"/>
  <c r="CR68" i="6" s="1"/>
  <c r="AP68" i="6"/>
  <c r="CQ68" i="6" s="1"/>
  <c r="AM68" i="6"/>
  <c r="CP68" i="6" s="1"/>
  <c r="AI68" i="6"/>
  <c r="CO68" i="6" s="1"/>
  <c r="AF68" i="6"/>
  <c r="AB68" i="6"/>
  <c r="CJ68" i="6" s="1"/>
  <c r="Y68" i="6"/>
  <c r="CI68" i="6" s="1"/>
  <c r="U68" i="6"/>
  <c r="CH68" i="6" s="1"/>
  <c r="R68" i="6"/>
  <c r="CG68" i="6" s="1"/>
  <c r="N68" i="6"/>
  <c r="CF68" i="6" s="1"/>
  <c r="K68" i="6"/>
  <c r="CE68" i="6" s="1"/>
  <c r="G68" i="6"/>
  <c r="CD68" i="6" s="1"/>
  <c r="D68" i="6"/>
  <c r="CC68" i="6" s="1"/>
  <c r="BY67" i="6"/>
  <c r="DA67" i="6" s="1"/>
  <c r="BV67" i="6"/>
  <c r="CZ67" i="6" s="1"/>
  <c r="BR67" i="6"/>
  <c r="CY67" i="6" s="1"/>
  <c r="BO67" i="6"/>
  <c r="CX67" i="6" s="1"/>
  <c r="BK67" i="6"/>
  <c r="CW67" i="6" s="1"/>
  <c r="BH67" i="6"/>
  <c r="CV67" i="6" s="1"/>
  <c r="BD67" i="6"/>
  <c r="CU67" i="6" s="1"/>
  <c r="BA67" i="6"/>
  <c r="CT67" i="6" s="1"/>
  <c r="AW67" i="6"/>
  <c r="CS67" i="6" s="1"/>
  <c r="AT67" i="6"/>
  <c r="CR67" i="6" s="1"/>
  <c r="AP67" i="6"/>
  <c r="CQ67" i="6" s="1"/>
  <c r="AM67" i="6"/>
  <c r="CP67" i="6" s="1"/>
  <c r="AI67" i="6"/>
  <c r="CO67" i="6" s="1"/>
  <c r="AF67" i="6"/>
  <c r="CN67" i="6" s="1"/>
  <c r="AB67" i="6"/>
  <c r="CJ67" i="6" s="1"/>
  <c r="Y67" i="6"/>
  <c r="CI67" i="6" s="1"/>
  <c r="U67" i="6"/>
  <c r="CH67" i="6" s="1"/>
  <c r="R67" i="6"/>
  <c r="CG67" i="6" s="1"/>
  <c r="N67" i="6"/>
  <c r="CF67" i="6" s="1"/>
  <c r="K67" i="6"/>
  <c r="G67" i="6"/>
  <c r="CD67" i="6" s="1"/>
  <c r="D67" i="6"/>
  <c r="CC67" i="6" s="1"/>
  <c r="BY66" i="6"/>
  <c r="DA66" i="6" s="1"/>
  <c r="BV66" i="6"/>
  <c r="BR66" i="6"/>
  <c r="CY66" i="6" s="1"/>
  <c r="BO66" i="6"/>
  <c r="CX66" i="6" s="1"/>
  <c r="BK66" i="6"/>
  <c r="CW66" i="6" s="1"/>
  <c r="BH66" i="6"/>
  <c r="CV66" i="6" s="1"/>
  <c r="BD66" i="6"/>
  <c r="CU66" i="6" s="1"/>
  <c r="BA66" i="6"/>
  <c r="CT66" i="6" s="1"/>
  <c r="AW66" i="6"/>
  <c r="CS66" i="6" s="1"/>
  <c r="AT66" i="6"/>
  <c r="CR66" i="6" s="1"/>
  <c r="AP66" i="6"/>
  <c r="CQ66" i="6" s="1"/>
  <c r="AM66" i="6"/>
  <c r="CP66" i="6" s="1"/>
  <c r="AI66" i="6"/>
  <c r="CO66" i="6" s="1"/>
  <c r="AF66" i="6"/>
  <c r="CN66" i="6" s="1"/>
  <c r="AB66" i="6"/>
  <c r="CJ66" i="6" s="1"/>
  <c r="Y66" i="6"/>
  <c r="CI66" i="6" s="1"/>
  <c r="U66" i="6"/>
  <c r="R66" i="6"/>
  <c r="CG66" i="6" s="1"/>
  <c r="N66" i="6"/>
  <c r="CF66" i="6" s="1"/>
  <c r="K66" i="6"/>
  <c r="CE66" i="6" s="1"/>
  <c r="G66" i="6"/>
  <c r="CD66" i="6" s="1"/>
  <c r="D66" i="6"/>
  <c r="CC66" i="6" s="1"/>
  <c r="BY65" i="6"/>
  <c r="DA65" i="6" s="1"/>
  <c r="BV65" i="6"/>
  <c r="CZ65" i="6" s="1"/>
  <c r="BR65" i="6"/>
  <c r="BO65" i="6"/>
  <c r="BK65" i="6"/>
  <c r="CW65" i="6" s="1"/>
  <c r="BH65" i="6"/>
  <c r="CV65" i="6" s="1"/>
  <c r="BD65" i="6"/>
  <c r="BA65" i="6"/>
  <c r="AW65" i="6"/>
  <c r="CS65" i="6" s="1"/>
  <c r="AT65" i="6"/>
  <c r="CR65" i="6" s="1"/>
  <c r="AP65" i="6"/>
  <c r="AM65" i="6"/>
  <c r="AI65" i="6"/>
  <c r="CO65" i="6" s="1"/>
  <c r="AF65" i="6"/>
  <c r="CN65" i="6" s="1"/>
  <c r="AB65" i="6"/>
  <c r="Y65" i="6"/>
  <c r="CI65" i="6" s="1"/>
  <c r="U65" i="6"/>
  <c r="CH65" i="6" s="1"/>
  <c r="R65" i="6"/>
  <c r="CG65" i="6" s="1"/>
  <c r="N65" i="6"/>
  <c r="K65" i="6"/>
  <c r="CE65" i="6" s="1"/>
  <c r="G65" i="6"/>
  <c r="CD65" i="6" s="1"/>
  <c r="D65" i="6"/>
  <c r="BX61" i="6"/>
  <c r="BU61" i="6"/>
  <c r="BQ61" i="6"/>
  <c r="BN61" i="6"/>
  <c r="BJ61" i="6"/>
  <c r="BG61" i="6"/>
  <c r="BC61" i="6"/>
  <c r="AZ61" i="6"/>
  <c r="AV61" i="6"/>
  <c r="AS61" i="6"/>
  <c r="AO61" i="6"/>
  <c r="AL61" i="6"/>
  <c r="AH61" i="6"/>
  <c r="AE61" i="6"/>
  <c r="AA61" i="6"/>
  <c r="X61" i="6"/>
  <c r="T61" i="6"/>
  <c r="Q61" i="6"/>
  <c r="M61" i="6"/>
  <c r="J61" i="6"/>
  <c r="F61" i="6"/>
  <c r="C61" i="6"/>
  <c r="B61" i="6"/>
  <c r="BY60" i="6"/>
  <c r="DA60" i="6" s="1"/>
  <c r="BV60" i="6"/>
  <c r="CZ60" i="6" s="1"/>
  <c r="BR60" i="6"/>
  <c r="CY60" i="6" s="1"/>
  <c r="BO60" i="6"/>
  <c r="CX60" i="6" s="1"/>
  <c r="BK60" i="6"/>
  <c r="CW60" i="6" s="1"/>
  <c r="BH60" i="6"/>
  <c r="CV60" i="6" s="1"/>
  <c r="BD60" i="6"/>
  <c r="CU60" i="6" s="1"/>
  <c r="BA60" i="6"/>
  <c r="CT60" i="6" s="1"/>
  <c r="AW60" i="6"/>
  <c r="CS60" i="6" s="1"/>
  <c r="AT60" i="6"/>
  <c r="AP60" i="6"/>
  <c r="CQ60" i="6" s="1"/>
  <c r="AM60" i="6"/>
  <c r="CP60" i="6" s="1"/>
  <c r="AI60" i="6"/>
  <c r="CO60" i="6" s="1"/>
  <c r="AF60" i="6"/>
  <c r="CN60" i="6" s="1"/>
  <c r="AB60" i="6"/>
  <c r="CJ60" i="6" s="1"/>
  <c r="Y60" i="6"/>
  <c r="CI60" i="6" s="1"/>
  <c r="U60" i="6"/>
  <c r="CH60" i="6" s="1"/>
  <c r="R60" i="6"/>
  <c r="CG60" i="6" s="1"/>
  <c r="N60" i="6"/>
  <c r="CF60" i="6" s="1"/>
  <c r="K60" i="6"/>
  <c r="CE60" i="6" s="1"/>
  <c r="G60" i="6"/>
  <c r="CD60" i="6" s="1"/>
  <c r="D60" i="6"/>
  <c r="CC60" i="6" s="1"/>
  <c r="BY59" i="6"/>
  <c r="DA59" i="6" s="1"/>
  <c r="BV59" i="6"/>
  <c r="CZ59" i="6" s="1"/>
  <c r="BR59" i="6"/>
  <c r="CY59" i="6" s="1"/>
  <c r="BO59" i="6"/>
  <c r="CX59" i="6" s="1"/>
  <c r="BK59" i="6"/>
  <c r="CW59" i="6" s="1"/>
  <c r="BH59" i="6"/>
  <c r="CV59" i="6" s="1"/>
  <c r="BD59" i="6"/>
  <c r="CU59" i="6" s="1"/>
  <c r="BA59" i="6"/>
  <c r="CT59" i="6" s="1"/>
  <c r="AW59" i="6"/>
  <c r="CS59" i="6" s="1"/>
  <c r="AT59" i="6"/>
  <c r="CR59" i="6" s="1"/>
  <c r="AP59" i="6"/>
  <c r="CQ59" i="6" s="1"/>
  <c r="AM59" i="6"/>
  <c r="CP59" i="6" s="1"/>
  <c r="AI59" i="6"/>
  <c r="CO59" i="6" s="1"/>
  <c r="AF59" i="6"/>
  <c r="CN59" i="6" s="1"/>
  <c r="AB59" i="6"/>
  <c r="CJ59" i="6" s="1"/>
  <c r="Y59" i="6"/>
  <c r="U59" i="6"/>
  <c r="CH59" i="6" s="1"/>
  <c r="R59" i="6"/>
  <c r="CG59" i="6" s="1"/>
  <c r="N59" i="6"/>
  <c r="CF59" i="6" s="1"/>
  <c r="K59" i="6"/>
  <c r="CE59" i="6" s="1"/>
  <c r="G59" i="6"/>
  <c r="CD59" i="6" s="1"/>
  <c r="D59" i="6"/>
  <c r="CC59" i="6" s="1"/>
  <c r="BY58" i="6"/>
  <c r="DA58" i="6" s="1"/>
  <c r="BV58" i="6"/>
  <c r="CZ58" i="6" s="1"/>
  <c r="BR58" i="6"/>
  <c r="CY58" i="6" s="1"/>
  <c r="BO58" i="6"/>
  <c r="CX58" i="6" s="1"/>
  <c r="BK58" i="6"/>
  <c r="CW58" i="6" s="1"/>
  <c r="BH58" i="6"/>
  <c r="BD58" i="6"/>
  <c r="CU58" i="6" s="1"/>
  <c r="BA58" i="6"/>
  <c r="AW58" i="6"/>
  <c r="CS58" i="6" s="1"/>
  <c r="AT58" i="6"/>
  <c r="CR58" i="6" s="1"/>
  <c r="AP58" i="6"/>
  <c r="CQ58" i="6" s="1"/>
  <c r="AM58" i="6"/>
  <c r="CP58" i="6" s="1"/>
  <c r="AI58" i="6"/>
  <c r="CO58" i="6" s="1"/>
  <c r="AF58" i="6"/>
  <c r="CN58" i="6" s="1"/>
  <c r="AB58" i="6"/>
  <c r="CJ58" i="6" s="1"/>
  <c r="Y58" i="6"/>
  <c r="CI58" i="6" s="1"/>
  <c r="U58" i="6"/>
  <c r="CH58" i="6" s="1"/>
  <c r="R58" i="6"/>
  <c r="CG58" i="6" s="1"/>
  <c r="N58" i="6"/>
  <c r="CF58" i="6" s="1"/>
  <c r="K58" i="6"/>
  <c r="CE58" i="6" s="1"/>
  <c r="G58" i="6"/>
  <c r="CD58" i="6" s="1"/>
  <c r="D58" i="6"/>
  <c r="CC58" i="6" s="1"/>
  <c r="BY57" i="6"/>
  <c r="DA57" i="6" s="1"/>
  <c r="BV57" i="6"/>
  <c r="CZ57" i="6" s="1"/>
  <c r="BR57" i="6"/>
  <c r="CY57" i="6" s="1"/>
  <c r="BO57" i="6"/>
  <c r="CX57" i="6" s="1"/>
  <c r="BK57" i="6"/>
  <c r="CW57" i="6" s="1"/>
  <c r="BH57" i="6"/>
  <c r="CV57" i="6" s="1"/>
  <c r="BD57" i="6"/>
  <c r="CU57" i="6" s="1"/>
  <c r="BA57" i="6"/>
  <c r="CT57" i="6" s="1"/>
  <c r="AW57" i="6"/>
  <c r="CS57" i="6" s="1"/>
  <c r="AT57" i="6"/>
  <c r="CR57" i="6" s="1"/>
  <c r="AP57" i="6"/>
  <c r="CQ57" i="6" s="1"/>
  <c r="AM57" i="6"/>
  <c r="CP57" i="6" s="1"/>
  <c r="AI57" i="6"/>
  <c r="CO57" i="6" s="1"/>
  <c r="AF57" i="6"/>
  <c r="CN57" i="6" s="1"/>
  <c r="AB57" i="6"/>
  <c r="CJ57" i="6" s="1"/>
  <c r="Y57" i="6"/>
  <c r="CI57" i="6" s="1"/>
  <c r="U57" i="6"/>
  <c r="CH57" i="6" s="1"/>
  <c r="R57" i="6"/>
  <c r="CG57" i="6" s="1"/>
  <c r="N57" i="6"/>
  <c r="CF57" i="6" s="1"/>
  <c r="K57" i="6"/>
  <c r="G57" i="6"/>
  <c r="CD57" i="6" s="1"/>
  <c r="D57" i="6"/>
  <c r="CC57" i="6" s="1"/>
  <c r="BY56" i="6"/>
  <c r="DA56" i="6" s="1"/>
  <c r="BV56" i="6"/>
  <c r="CZ56" i="6" s="1"/>
  <c r="BR56" i="6"/>
  <c r="CY56" i="6" s="1"/>
  <c r="BO56" i="6"/>
  <c r="CX56" i="6" s="1"/>
  <c r="BK56" i="6"/>
  <c r="CW56" i="6" s="1"/>
  <c r="BH56" i="6"/>
  <c r="CV56" i="6" s="1"/>
  <c r="BD56" i="6"/>
  <c r="CU56" i="6" s="1"/>
  <c r="BA56" i="6"/>
  <c r="CT56" i="6" s="1"/>
  <c r="AW56" i="6"/>
  <c r="CS56" i="6" s="1"/>
  <c r="AT56" i="6"/>
  <c r="CR56" i="6" s="1"/>
  <c r="AP56" i="6"/>
  <c r="CQ56" i="6" s="1"/>
  <c r="AM56" i="6"/>
  <c r="CP56" i="6" s="1"/>
  <c r="AI56" i="6"/>
  <c r="CO56" i="6" s="1"/>
  <c r="AF56" i="6"/>
  <c r="CN56" i="6" s="1"/>
  <c r="AB56" i="6"/>
  <c r="CJ56" i="6" s="1"/>
  <c r="Y56" i="6"/>
  <c r="CI56" i="6" s="1"/>
  <c r="U56" i="6"/>
  <c r="CH56" i="6" s="1"/>
  <c r="R56" i="6"/>
  <c r="CG56" i="6" s="1"/>
  <c r="N56" i="6"/>
  <c r="CF56" i="6" s="1"/>
  <c r="K56" i="6"/>
  <c r="CE56" i="6" s="1"/>
  <c r="G56" i="6"/>
  <c r="CD56" i="6" s="1"/>
  <c r="D56" i="6"/>
  <c r="CC56" i="6" s="1"/>
  <c r="BY55" i="6"/>
  <c r="DA55" i="6" s="1"/>
  <c r="BV55" i="6"/>
  <c r="CZ55" i="6" s="1"/>
  <c r="BR55" i="6"/>
  <c r="CY55" i="6" s="1"/>
  <c r="BO55" i="6"/>
  <c r="CX55" i="6" s="1"/>
  <c r="BK55" i="6"/>
  <c r="CW55" i="6" s="1"/>
  <c r="BH55" i="6"/>
  <c r="CV55" i="6" s="1"/>
  <c r="BD55" i="6"/>
  <c r="CU55" i="6" s="1"/>
  <c r="BA55" i="6"/>
  <c r="CT55" i="6" s="1"/>
  <c r="AW55" i="6"/>
  <c r="CS55" i="6" s="1"/>
  <c r="AT55" i="6"/>
  <c r="CR55" i="6" s="1"/>
  <c r="AP55" i="6"/>
  <c r="CQ55" i="6" s="1"/>
  <c r="AM55" i="6"/>
  <c r="CP55" i="6" s="1"/>
  <c r="AI55" i="6"/>
  <c r="CO55" i="6" s="1"/>
  <c r="AF55" i="6"/>
  <c r="CN55" i="6" s="1"/>
  <c r="AB55" i="6"/>
  <c r="CJ55" i="6" s="1"/>
  <c r="Y55" i="6"/>
  <c r="U55" i="6"/>
  <c r="CH55" i="6" s="1"/>
  <c r="R55" i="6"/>
  <c r="N55" i="6"/>
  <c r="CF55" i="6" s="1"/>
  <c r="K55" i="6"/>
  <c r="CE55" i="6" s="1"/>
  <c r="G55" i="6"/>
  <c r="CD55" i="6" s="1"/>
  <c r="D55" i="6"/>
  <c r="CC55" i="6" s="1"/>
  <c r="BY54" i="6"/>
  <c r="DA54" i="6" s="1"/>
  <c r="BV54" i="6"/>
  <c r="CZ54" i="6" s="1"/>
  <c r="BR54" i="6"/>
  <c r="CY54" i="6" s="1"/>
  <c r="BO54" i="6"/>
  <c r="CX54" i="6" s="1"/>
  <c r="BK54" i="6"/>
  <c r="CW54" i="6" s="1"/>
  <c r="BH54" i="6"/>
  <c r="BD54" i="6"/>
  <c r="CU54" i="6" s="1"/>
  <c r="BA54" i="6"/>
  <c r="BE54" i="6" s="1"/>
  <c r="AW54" i="6"/>
  <c r="CS54" i="6" s="1"/>
  <c r="AT54" i="6"/>
  <c r="CR54" i="6" s="1"/>
  <c r="AP54" i="6"/>
  <c r="CQ54" i="6" s="1"/>
  <c r="AM54" i="6"/>
  <c r="CP54" i="6" s="1"/>
  <c r="AI54" i="6"/>
  <c r="CO54" i="6" s="1"/>
  <c r="AF54" i="6"/>
  <c r="AB54" i="6"/>
  <c r="CJ54" i="6" s="1"/>
  <c r="Y54" i="6"/>
  <c r="CI54" i="6" s="1"/>
  <c r="U54" i="6"/>
  <c r="R54" i="6"/>
  <c r="CG54" i="6" s="1"/>
  <c r="N54" i="6"/>
  <c r="CF54" i="6" s="1"/>
  <c r="K54" i="6"/>
  <c r="CE54" i="6" s="1"/>
  <c r="G54" i="6"/>
  <c r="CD54" i="6" s="1"/>
  <c r="D54" i="6"/>
  <c r="CC54" i="6" s="1"/>
  <c r="BY53" i="6"/>
  <c r="DA53" i="6" s="1"/>
  <c r="BV53" i="6"/>
  <c r="CZ53" i="6" s="1"/>
  <c r="BR53" i="6"/>
  <c r="CY53" i="6" s="1"/>
  <c r="BO53" i="6"/>
  <c r="CX53" i="6" s="1"/>
  <c r="BK53" i="6"/>
  <c r="CW53" i="6" s="1"/>
  <c r="BH53" i="6"/>
  <c r="CV53" i="6" s="1"/>
  <c r="BD53" i="6"/>
  <c r="CU53" i="6" s="1"/>
  <c r="BA53" i="6"/>
  <c r="CT53" i="6" s="1"/>
  <c r="AW53" i="6"/>
  <c r="CS53" i="6" s="1"/>
  <c r="AT53" i="6"/>
  <c r="CR53" i="6" s="1"/>
  <c r="AP53" i="6"/>
  <c r="CQ53" i="6" s="1"/>
  <c r="AM53" i="6"/>
  <c r="CP53" i="6" s="1"/>
  <c r="AI53" i="6"/>
  <c r="CO53" i="6" s="1"/>
  <c r="AF53" i="6"/>
  <c r="CN53" i="6" s="1"/>
  <c r="AB53" i="6"/>
  <c r="CJ53" i="6" s="1"/>
  <c r="Y53" i="6"/>
  <c r="CI53" i="6" s="1"/>
  <c r="U53" i="6"/>
  <c r="CH53" i="6" s="1"/>
  <c r="R53" i="6"/>
  <c r="CG53" i="6" s="1"/>
  <c r="N53" i="6"/>
  <c r="CF53" i="6" s="1"/>
  <c r="K53" i="6"/>
  <c r="G53" i="6"/>
  <c r="CD53" i="6" s="1"/>
  <c r="D53" i="6"/>
  <c r="BY52" i="6"/>
  <c r="DA52" i="6" s="1"/>
  <c r="BV52" i="6"/>
  <c r="BR52" i="6"/>
  <c r="BO52" i="6"/>
  <c r="BK52" i="6"/>
  <c r="CW52" i="6" s="1"/>
  <c r="BH52" i="6"/>
  <c r="CV52" i="6" s="1"/>
  <c r="BD52" i="6"/>
  <c r="BA52" i="6"/>
  <c r="AW52" i="6"/>
  <c r="CS52" i="6" s="1"/>
  <c r="AT52" i="6"/>
  <c r="AP52" i="6"/>
  <c r="AM52" i="6"/>
  <c r="AI52" i="6"/>
  <c r="CO52" i="6" s="1"/>
  <c r="AF52" i="6"/>
  <c r="CN52" i="6" s="1"/>
  <c r="AB52" i="6"/>
  <c r="CJ52" i="6" s="1"/>
  <c r="Y52" i="6"/>
  <c r="U52" i="6"/>
  <c r="CH52" i="6" s="1"/>
  <c r="R52" i="6"/>
  <c r="CG52" i="6" s="1"/>
  <c r="N52" i="6"/>
  <c r="CF52" i="6" s="1"/>
  <c r="K52" i="6"/>
  <c r="G52" i="6"/>
  <c r="D52" i="6"/>
  <c r="CC52" i="6" s="1"/>
  <c r="BX48" i="6"/>
  <c r="BU48" i="6"/>
  <c r="BQ48" i="6"/>
  <c r="BN48" i="6"/>
  <c r="BJ48" i="6"/>
  <c r="BG48" i="6"/>
  <c r="BC48" i="6"/>
  <c r="AZ48" i="6"/>
  <c r="AV48" i="6"/>
  <c r="AS48" i="6"/>
  <c r="AO48" i="6"/>
  <c r="AL48" i="6"/>
  <c r="AH48" i="6"/>
  <c r="AE48" i="6"/>
  <c r="AA48" i="6"/>
  <c r="X48" i="6"/>
  <c r="T48" i="6"/>
  <c r="Q48" i="6"/>
  <c r="M48" i="6"/>
  <c r="J48" i="6"/>
  <c r="F48" i="6"/>
  <c r="C48" i="6"/>
  <c r="BY47" i="6"/>
  <c r="DA47" i="6" s="1"/>
  <c r="BV47" i="6"/>
  <c r="CZ47" i="6" s="1"/>
  <c r="BR47" i="6"/>
  <c r="CY47" i="6" s="1"/>
  <c r="BO47" i="6"/>
  <c r="CX47" i="6" s="1"/>
  <c r="BK47" i="6"/>
  <c r="CW47" i="6" s="1"/>
  <c r="BH47" i="6"/>
  <c r="BD47" i="6"/>
  <c r="CU47" i="6" s="1"/>
  <c r="BA47" i="6"/>
  <c r="AW47" i="6"/>
  <c r="CS47" i="6" s="1"/>
  <c r="AT47" i="6"/>
  <c r="CR47" i="6" s="1"/>
  <c r="AP47" i="6"/>
  <c r="CQ47" i="6" s="1"/>
  <c r="AM47" i="6"/>
  <c r="CP47" i="6" s="1"/>
  <c r="AI47" i="6"/>
  <c r="CO47" i="6" s="1"/>
  <c r="AF47" i="6"/>
  <c r="AB47" i="6"/>
  <c r="CJ47" i="6" s="1"/>
  <c r="Y47" i="6"/>
  <c r="CI47" i="6" s="1"/>
  <c r="U47" i="6"/>
  <c r="CH47" i="6" s="1"/>
  <c r="R47" i="6"/>
  <c r="CG47" i="6" s="1"/>
  <c r="N47" i="6"/>
  <c r="CF47" i="6" s="1"/>
  <c r="K47" i="6"/>
  <c r="CE47" i="6" s="1"/>
  <c r="G47" i="6"/>
  <c r="CD47" i="6" s="1"/>
  <c r="D47" i="6"/>
  <c r="CC47" i="6" s="1"/>
  <c r="BY46" i="6"/>
  <c r="DA46" i="6" s="1"/>
  <c r="BV46" i="6"/>
  <c r="CZ46" i="6" s="1"/>
  <c r="BR46" i="6"/>
  <c r="CY46" i="6" s="1"/>
  <c r="BO46" i="6"/>
  <c r="CX46" i="6" s="1"/>
  <c r="BK46" i="6"/>
  <c r="CW46" i="6" s="1"/>
  <c r="BH46" i="6"/>
  <c r="CV46" i="6" s="1"/>
  <c r="BD46" i="6"/>
  <c r="CU46" i="6" s="1"/>
  <c r="BA46" i="6"/>
  <c r="CT46" i="6" s="1"/>
  <c r="AW46" i="6"/>
  <c r="CS46" i="6" s="1"/>
  <c r="AT46" i="6"/>
  <c r="CR46" i="6" s="1"/>
  <c r="AP46" i="6"/>
  <c r="CQ46" i="6" s="1"/>
  <c r="AM46" i="6"/>
  <c r="CP46" i="6" s="1"/>
  <c r="AI46" i="6"/>
  <c r="CO46" i="6" s="1"/>
  <c r="AF46" i="6"/>
  <c r="CN46" i="6" s="1"/>
  <c r="AB46" i="6"/>
  <c r="CJ46" i="6" s="1"/>
  <c r="Y46" i="6"/>
  <c r="CI46" i="6" s="1"/>
  <c r="U46" i="6"/>
  <c r="CH46" i="6" s="1"/>
  <c r="R46" i="6"/>
  <c r="CG46" i="6" s="1"/>
  <c r="N46" i="6"/>
  <c r="CF46" i="6" s="1"/>
  <c r="K46" i="6"/>
  <c r="G46" i="6"/>
  <c r="CD46" i="6" s="1"/>
  <c r="D46" i="6"/>
  <c r="CC46" i="6" s="1"/>
  <c r="BY45" i="6"/>
  <c r="DA45" i="6" s="1"/>
  <c r="BV45" i="6"/>
  <c r="BR45" i="6"/>
  <c r="CY45" i="6" s="1"/>
  <c r="BO45" i="6"/>
  <c r="CX45" i="6" s="1"/>
  <c r="BK45" i="6"/>
  <c r="CW45" i="6" s="1"/>
  <c r="BH45" i="6"/>
  <c r="CV45" i="6" s="1"/>
  <c r="BD45" i="6"/>
  <c r="CU45" i="6" s="1"/>
  <c r="BA45" i="6"/>
  <c r="CT45" i="6" s="1"/>
  <c r="AW45" i="6"/>
  <c r="CS45" i="6" s="1"/>
  <c r="AT45" i="6"/>
  <c r="AP45" i="6"/>
  <c r="CQ45" i="6" s="1"/>
  <c r="AM45" i="6"/>
  <c r="CP45" i="6" s="1"/>
  <c r="AI45" i="6"/>
  <c r="CO45" i="6" s="1"/>
  <c r="AF45" i="6"/>
  <c r="CN45" i="6" s="1"/>
  <c r="AB45" i="6"/>
  <c r="CJ45" i="6" s="1"/>
  <c r="Y45" i="6"/>
  <c r="CI45" i="6" s="1"/>
  <c r="U45" i="6"/>
  <c r="CH45" i="6" s="1"/>
  <c r="R45" i="6"/>
  <c r="N45" i="6"/>
  <c r="CF45" i="6" s="1"/>
  <c r="K45" i="6"/>
  <c r="CE45" i="6" s="1"/>
  <c r="G45" i="6"/>
  <c r="CD45" i="6" s="1"/>
  <c r="D45" i="6"/>
  <c r="CC45" i="6" s="1"/>
  <c r="BY44" i="6"/>
  <c r="DA44" i="6" s="1"/>
  <c r="BV44" i="6"/>
  <c r="BR44" i="6"/>
  <c r="CY44" i="6" s="1"/>
  <c r="BO44" i="6"/>
  <c r="CX44" i="6" s="1"/>
  <c r="BK44" i="6"/>
  <c r="CW44" i="6" s="1"/>
  <c r="BH44" i="6"/>
  <c r="CV44" i="6" s="1"/>
  <c r="BD44" i="6"/>
  <c r="CU44" i="6" s="1"/>
  <c r="BA44" i="6"/>
  <c r="CT44" i="6" s="1"/>
  <c r="AW44" i="6"/>
  <c r="CS44" i="6" s="1"/>
  <c r="AT44" i="6"/>
  <c r="AX44" i="6" s="1"/>
  <c r="AP44" i="6"/>
  <c r="CQ44" i="6" s="1"/>
  <c r="AM44" i="6"/>
  <c r="CP44" i="6" s="1"/>
  <c r="AI44" i="6"/>
  <c r="CO44" i="6" s="1"/>
  <c r="AF44" i="6"/>
  <c r="AB44" i="6"/>
  <c r="CJ44" i="6" s="1"/>
  <c r="Y44" i="6"/>
  <c r="CI44" i="6" s="1"/>
  <c r="U44" i="6"/>
  <c r="CH44" i="6" s="1"/>
  <c r="R44" i="6"/>
  <c r="CG44" i="6" s="1"/>
  <c r="N44" i="6"/>
  <c r="CF44" i="6" s="1"/>
  <c r="K44" i="6"/>
  <c r="CE44" i="6" s="1"/>
  <c r="G44" i="6"/>
  <c r="CD44" i="6" s="1"/>
  <c r="D44" i="6"/>
  <c r="CC44" i="6" s="1"/>
  <c r="BY43" i="6"/>
  <c r="DA43" i="6" s="1"/>
  <c r="BV43" i="6"/>
  <c r="CZ43" i="6" s="1"/>
  <c r="BR43" i="6"/>
  <c r="CY43" i="6" s="1"/>
  <c r="BO43" i="6"/>
  <c r="CX43" i="6" s="1"/>
  <c r="BK43" i="6"/>
  <c r="CW43" i="6" s="1"/>
  <c r="BH43" i="6"/>
  <c r="CV43" i="6" s="1"/>
  <c r="BD43" i="6"/>
  <c r="CU43" i="6" s="1"/>
  <c r="BA43" i="6"/>
  <c r="CT43" i="6" s="1"/>
  <c r="AW43" i="6"/>
  <c r="CS43" i="6" s="1"/>
  <c r="AT43" i="6"/>
  <c r="CR43" i="6" s="1"/>
  <c r="AP43" i="6"/>
  <c r="CQ43" i="6" s="1"/>
  <c r="AM43" i="6"/>
  <c r="CP43" i="6" s="1"/>
  <c r="AI43" i="6"/>
  <c r="CO43" i="6" s="1"/>
  <c r="AF43" i="6"/>
  <c r="CN43" i="6" s="1"/>
  <c r="AB43" i="6"/>
  <c r="CJ43" i="6" s="1"/>
  <c r="Y43" i="6"/>
  <c r="U43" i="6"/>
  <c r="CH43" i="6" s="1"/>
  <c r="R43" i="6"/>
  <c r="CG43" i="6" s="1"/>
  <c r="N43" i="6"/>
  <c r="CF43" i="6" s="1"/>
  <c r="K43" i="6"/>
  <c r="CE43" i="6" s="1"/>
  <c r="G43" i="6"/>
  <c r="CD43" i="6" s="1"/>
  <c r="D43" i="6"/>
  <c r="CC43" i="6" s="1"/>
  <c r="BY42" i="6"/>
  <c r="DA42" i="6" s="1"/>
  <c r="BV42" i="6"/>
  <c r="BR42" i="6"/>
  <c r="CY42" i="6" s="1"/>
  <c r="BO42" i="6"/>
  <c r="CX42" i="6" s="1"/>
  <c r="BK42" i="6"/>
  <c r="CW42" i="6" s="1"/>
  <c r="BH42" i="6"/>
  <c r="BD42" i="6"/>
  <c r="CU42" i="6" s="1"/>
  <c r="BA42" i="6"/>
  <c r="CT42" i="6" s="1"/>
  <c r="AW42" i="6"/>
  <c r="CS42" i="6" s="1"/>
  <c r="AT42" i="6"/>
  <c r="CR42" i="6" s="1"/>
  <c r="AP42" i="6"/>
  <c r="CQ42" i="6" s="1"/>
  <c r="AM42" i="6"/>
  <c r="CP42" i="6" s="1"/>
  <c r="AI42" i="6"/>
  <c r="CO42" i="6" s="1"/>
  <c r="AF42" i="6"/>
  <c r="AB42" i="6"/>
  <c r="CJ42" i="6" s="1"/>
  <c r="Y42" i="6"/>
  <c r="CI42" i="6" s="1"/>
  <c r="U42" i="6"/>
  <c r="CH42" i="6" s="1"/>
  <c r="R42" i="6"/>
  <c r="CG42" i="6" s="1"/>
  <c r="N42" i="6"/>
  <c r="CF42" i="6" s="1"/>
  <c r="K42" i="6"/>
  <c r="CE42" i="6" s="1"/>
  <c r="G42" i="6"/>
  <c r="CD42" i="6" s="1"/>
  <c r="D42" i="6"/>
  <c r="CC42" i="6" s="1"/>
  <c r="BY41" i="6"/>
  <c r="DA41" i="6" s="1"/>
  <c r="BV41" i="6"/>
  <c r="CZ41" i="6" s="1"/>
  <c r="BR41" i="6"/>
  <c r="CY41" i="6" s="1"/>
  <c r="BO41" i="6"/>
  <c r="CX41" i="6" s="1"/>
  <c r="BK41" i="6"/>
  <c r="CW41" i="6" s="1"/>
  <c r="BH41" i="6"/>
  <c r="CV41" i="6" s="1"/>
  <c r="BD41" i="6"/>
  <c r="CU41" i="6" s="1"/>
  <c r="BA41" i="6"/>
  <c r="CT41" i="6" s="1"/>
  <c r="AW41" i="6"/>
  <c r="CS41" i="6" s="1"/>
  <c r="AT41" i="6"/>
  <c r="CR41" i="6" s="1"/>
  <c r="AP41" i="6"/>
  <c r="CQ41" i="6" s="1"/>
  <c r="AM41" i="6"/>
  <c r="CP41" i="6" s="1"/>
  <c r="AI41" i="6"/>
  <c r="CO41" i="6" s="1"/>
  <c r="AF41" i="6"/>
  <c r="CN41" i="6" s="1"/>
  <c r="AB41" i="6"/>
  <c r="CJ41" i="6" s="1"/>
  <c r="Y41" i="6"/>
  <c r="CI41" i="6" s="1"/>
  <c r="U41" i="6"/>
  <c r="CH41" i="6" s="1"/>
  <c r="R41" i="6"/>
  <c r="CG41" i="6" s="1"/>
  <c r="N41" i="6"/>
  <c r="CF41" i="6" s="1"/>
  <c r="K41" i="6"/>
  <c r="G41" i="6"/>
  <c r="CD41" i="6" s="1"/>
  <c r="D41" i="6"/>
  <c r="CC41" i="6" s="1"/>
  <c r="BY40" i="6"/>
  <c r="DA40" i="6" s="1"/>
  <c r="BV40" i="6"/>
  <c r="CZ40" i="6" s="1"/>
  <c r="BR40" i="6"/>
  <c r="CY40" i="6" s="1"/>
  <c r="BO40" i="6"/>
  <c r="BK40" i="6"/>
  <c r="CW40" i="6" s="1"/>
  <c r="BH40" i="6"/>
  <c r="BD40" i="6"/>
  <c r="CU40" i="6" s="1"/>
  <c r="BA40" i="6"/>
  <c r="CT40" i="6" s="1"/>
  <c r="AW40" i="6"/>
  <c r="CS40" i="6" s="1"/>
  <c r="AT40" i="6"/>
  <c r="AP40" i="6"/>
  <c r="CQ40" i="6" s="1"/>
  <c r="AM40" i="6"/>
  <c r="AI40" i="6"/>
  <c r="CO40" i="6" s="1"/>
  <c r="AF40" i="6"/>
  <c r="AB40" i="6"/>
  <c r="CJ40" i="6" s="1"/>
  <c r="Y40" i="6"/>
  <c r="CI40" i="6" s="1"/>
  <c r="U40" i="6"/>
  <c r="CH40" i="6" s="1"/>
  <c r="R40" i="6"/>
  <c r="CG40" i="6" s="1"/>
  <c r="N40" i="6"/>
  <c r="CF40" i="6" s="1"/>
  <c r="K40" i="6"/>
  <c r="CE40" i="6" s="1"/>
  <c r="G40" i="6"/>
  <c r="CD40" i="6" s="1"/>
  <c r="D40" i="6"/>
  <c r="CC40" i="6" s="1"/>
  <c r="BY39" i="6"/>
  <c r="DA39" i="6" s="1"/>
  <c r="BV39" i="6"/>
  <c r="BR39" i="6"/>
  <c r="BO39" i="6"/>
  <c r="CX39" i="6" s="1"/>
  <c r="BK39" i="6"/>
  <c r="CW39" i="6" s="1"/>
  <c r="BH39" i="6"/>
  <c r="BD39" i="6"/>
  <c r="BA39" i="6"/>
  <c r="AW39" i="6"/>
  <c r="CS39" i="6" s="1"/>
  <c r="AT39" i="6"/>
  <c r="AP39" i="6"/>
  <c r="AM39" i="6"/>
  <c r="CP39" i="6" s="1"/>
  <c r="AI39" i="6"/>
  <c r="CO39" i="6" s="1"/>
  <c r="AF39" i="6"/>
  <c r="AB39" i="6"/>
  <c r="Y39" i="6"/>
  <c r="CI39" i="6" s="1"/>
  <c r="U39" i="6"/>
  <c r="R39" i="6"/>
  <c r="N39" i="6"/>
  <c r="CF39" i="6" s="1"/>
  <c r="K39" i="6"/>
  <c r="CE39" i="6" s="1"/>
  <c r="G39" i="6"/>
  <c r="D39" i="6"/>
  <c r="BX35" i="6"/>
  <c r="BU35" i="6"/>
  <c r="BQ35" i="6"/>
  <c r="BN35" i="6"/>
  <c r="BJ35" i="6"/>
  <c r="BG35" i="6"/>
  <c r="BC35" i="6"/>
  <c r="AZ35" i="6"/>
  <c r="AV35" i="6"/>
  <c r="AS35" i="6"/>
  <c r="AO35" i="6"/>
  <c r="AL35" i="6"/>
  <c r="AH35" i="6"/>
  <c r="AE35" i="6"/>
  <c r="AA35" i="6"/>
  <c r="X35" i="6"/>
  <c r="T35" i="6"/>
  <c r="Q35" i="6"/>
  <c r="M35" i="6"/>
  <c r="J35" i="6"/>
  <c r="F35" i="6"/>
  <c r="C35" i="6"/>
  <c r="BY34" i="6"/>
  <c r="DA34" i="6" s="1"/>
  <c r="BV34" i="6"/>
  <c r="CZ34" i="6" s="1"/>
  <c r="BR34" i="6"/>
  <c r="CY34" i="6" s="1"/>
  <c r="BO34" i="6"/>
  <c r="CX34" i="6" s="1"/>
  <c r="BK34" i="6"/>
  <c r="CW34" i="6" s="1"/>
  <c r="BH34" i="6"/>
  <c r="CV34" i="6" s="1"/>
  <c r="BD34" i="6"/>
  <c r="CU34" i="6" s="1"/>
  <c r="BA34" i="6"/>
  <c r="CT34" i="6" s="1"/>
  <c r="AW34" i="6"/>
  <c r="CS34" i="6" s="1"/>
  <c r="AT34" i="6"/>
  <c r="CR34" i="6" s="1"/>
  <c r="AP34" i="6"/>
  <c r="CQ34" i="6" s="1"/>
  <c r="AM34" i="6"/>
  <c r="CP34" i="6" s="1"/>
  <c r="AI34" i="6"/>
  <c r="CO34" i="6" s="1"/>
  <c r="AF34" i="6"/>
  <c r="CN34" i="6" s="1"/>
  <c r="AB34" i="6"/>
  <c r="CJ34" i="6" s="1"/>
  <c r="Y34" i="6"/>
  <c r="U34" i="6"/>
  <c r="CH34" i="6" s="1"/>
  <c r="R34" i="6"/>
  <c r="CG34" i="6" s="1"/>
  <c r="N34" i="6"/>
  <c r="CF34" i="6" s="1"/>
  <c r="K34" i="6"/>
  <c r="CE34" i="6" s="1"/>
  <c r="G34" i="6"/>
  <c r="CD34" i="6" s="1"/>
  <c r="D34" i="6"/>
  <c r="CC34" i="6" s="1"/>
  <c r="BY33" i="6"/>
  <c r="DA33" i="6" s="1"/>
  <c r="BV33" i="6"/>
  <c r="CZ33" i="6" s="1"/>
  <c r="BR33" i="6"/>
  <c r="CY33" i="6" s="1"/>
  <c r="BO33" i="6"/>
  <c r="CX33" i="6" s="1"/>
  <c r="BK33" i="6"/>
  <c r="CW33" i="6" s="1"/>
  <c r="BH33" i="6"/>
  <c r="CV33" i="6" s="1"/>
  <c r="BD33" i="6"/>
  <c r="CU33" i="6" s="1"/>
  <c r="BA33" i="6"/>
  <c r="CT33" i="6" s="1"/>
  <c r="AW33" i="6"/>
  <c r="CS33" i="6" s="1"/>
  <c r="AT33" i="6"/>
  <c r="CR33" i="6" s="1"/>
  <c r="AP33" i="6"/>
  <c r="CQ33" i="6" s="1"/>
  <c r="AM33" i="6"/>
  <c r="CP33" i="6" s="1"/>
  <c r="AI33" i="6"/>
  <c r="CO33" i="6" s="1"/>
  <c r="AF33" i="6"/>
  <c r="AB33" i="6"/>
  <c r="CJ33" i="6" s="1"/>
  <c r="Y33" i="6"/>
  <c r="CI33" i="6" s="1"/>
  <c r="U33" i="6"/>
  <c r="CH33" i="6" s="1"/>
  <c r="R33" i="6"/>
  <c r="CG33" i="6" s="1"/>
  <c r="N33" i="6"/>
  <c r="CF33" i="6" s="1"/>
  <c r="K33" i="6"/>
  <c r="CE33" i="6" s="1"/>
  <c r="G33" i="6"/>
  <c r="CD33" i="6" s="1"/>
  <c r="D33" i="6"/>
  <c r="CC33" i="6" s="1"/>
  <c r="BY32" i="6"/>
  <c r="DA32" i="6" s="1"/>
  <c r="BV32" i="6"/>
  <c r="CZ32" i="6" s="1"/>
  <c r="BR32" i="6"/>
  <c r="CY32" i="6" s="1"/>
  <c r="BO32" i="6"/>
  <c r="CX32" i="6" s="1"/>
  <c r="BK32" i="6"/>
  <c r="CW32" i="6" s="1"/>
  <c r="BH32" i="6"/>
  <c r="CV32" i="6" s="1"/>
  <c r="BD32" i="6"/>
  <c r="CU32" i="6" s="1"/>
  <c r="BA32" i="6"/>
  <c r="CT32" i="6" s="1"/>
  <c r="AW32" i="6"/>
  <c r="CS32" i="6" s="1"/>
  <c r="AT32" i="6"/>
  <c r="CR32" i="6" s="1"/>
  <c r="AP32" i="6"/>
  <c r="CQ32" i="6" s="1"/>
  <c r="AM32" i="6"/>
  <c r="CP32" i="6" s="1"/>
  <c r="AI32" i="6"/>
  <c r="CO32" i="6" s="1"/>
  <c r="AF32" i="6"/>
  <c r="CN32" i="6" s="1"/>
  <c r="AB32" i="6"/>
  <c r="CJ32" i="6" s="1"/>
  <c r="Y32" i="6"/>
  <c r="U32" i="6"/>
  <c r="CH32" i="6" s="1"/>
  <c r="R32" i="6"/>
  <c r="CG32" i="6" s="1"/>
  <c r="N32" i="6"/>
  <c r="CF32" i="6" s="1"/>
  <c r="K32" i="6"/>
  <c r="G32" i="6"/>
  <c r="CD32" i="6" s="1"/>
  <c r="D32" i="6"/>
  <c r="CC32" i="6" s="1"/>
  <c r="BY31" i="6"/>
  <c r="DA31" i="6" s="1"/>
  <c r="BV31" i="6"/>
  <c r="CZ31" i="6" s="1"/>
  <c r="BR31" i="6"/>
  <c r="CY31" i="6" s="1"/>
  <c r="BO31" i="6"/>
  <c r="CX31" i="6" s="1"/>
  <c r="BK31" i="6"/>
  <c r="CW31" i="6" s="1"/>
  <c r="BH31" i="6"/>
  <c r="CV31" i="6" s="1"/>
  <c r="BD31" i="6"/>
  <c r="CU31" i="6" s="1"/>
  <c r="BA31" i="6"/>
  <c r="CT31" i="6" s="1"/>
  <c r="AW31" i="6"/>
  <c r="CS31" i="6" s="1"/>
  <c r="AT31" i="6"/>
  <c r="CR31" i="6" s="1"/>
  <c r="AP31" i="6"/>
  <c r="CQ31" i="6" s="1"/>
  <c r="AM31" i="6"/>
  <c r="CP31" i="6" s="1"/>
  <c r="AI31" i="6"/>
  <c r="CO31" i="6" s="1"/>
  <c r="AF31" i="6"/>
  <c r="CN31" i="6" s="1"/>
  <c r="AB31" i="6"/>
  <c r="CJ31" i="6" s="1"/>
  <c r="Y31" i="6"/>
  <c r="CI31" i="6" s="1"/>
  <c r="U31" i="6"/>
  <c r="CH31" i="6" s="1"/>
  <c r="R31" i="6"/>
  <c r="CG31" i="6" s="1"/>
  <c r="N31" i="6"/>
  <c r="CF31" i="6" s="1"/>
  <c r="K31" i="6"/>
  <c r="CE31" i="6" s="1"/>
  <c r="G31" i="6"/>
  <c r="CD31" i="6" s="1"/>
  <c r="D31" i="6"/>
  <c r="CC31" i="6" s="1"/>
  <c r="BY30" i="6"/>
  <c r="DA30" i="6" s="1"/>
  <c r="BV30" i="6"/>
  <c r="CZ30" i="6" s="1"/>
  <c r="BR30" i="6"/>
  <c r="CY30" i="6" s="1"/>
  <c r="BO30" i="6"/>
  <c r="CX30" i="6" s="1"/>
  <c r="BK30" i="6"/>
  <c r="CW30" i="6" s="1"/>
  <c r="BH30" i="6"/>
  <c r="CV30" i="6" s="1"/>
  <c r="BD30" i="6"/>
  <c r="CU30" i="6" s="1"/>
  <c r="BA30" i="6"/>
  <c r="CT30" i="6" s="1"/>
  <c r="AW30" i="6"/>
  <c r="CS30" i="6" s="1"/>
  <c r="AT30" i="6"/>
  <c r="CR30" i="6" s="1"/>
  <c r="AP30" i="6"/>
  <c r="CQ30" i="6" s="1"/>
  <c r="AM30" i="6"/>
  <c r="CP30" i="6" s="1"/>
  <c r="AI30" i="6"/>
  <c r="CO30" i="6" s="1"/>
  <c r="AF30" i="6"/>
  <c r="CN30" i="6" s="1"/>
  <c r="AB30" i="6"/>
  <c r="CJ30" i="6" s="1"/>
  <c r="Y30" i="6"/>
  <c r="U30" i="6"/>
  <c r="CH30" i="6" s="1"/>
  <c r="R30" i="6"/>
  <c r="CG30" i="6" s="1"/>
  <c r="N30" i="6"/>
  <c r="CF30" i="6" s="1"/>
  <c r="K30" i="6"/>
  <c r="G30" i="6"/>
  <c r="CD30" i="6" s="1"/>
  <c r="D30" i="6"/>
  <c r="CC30" i="6" s="1"/>
  <c r="BY29" i="6"/>
  <c r="DA29" i="6" s="1"/>
  <c r="BV29" i="6"/>
  <c r="BR29" i="6"/>
  <c r="CY29" i="6" s="1"/>
  <c r="BO29" i="6"/>
  <c r="CX29" i="6" s="1"/>
  <c r="BK29" i="6"/>
  <c r="CW29" i="6" s="1"/>
  <c r="BH29" i="6"/>
  <c r="CV29" i="6" s="1"/>
  <c r="BD29" i="6"/>
  <c r="CU29" i="6" s="1"/>
  <c r="BA29" i="6"/>
  <c r="CT29" i="6" s="1"/>
  <c r="AW29" i="6"/>
  <c r="CS29" i="6" s="1"/>
  <c r="AT29" i="6"/>
  <c r="CR29" i="6" s="1"/>
  <c r="AP29" i="6"/>
  <c r="CQ29" i="6" s="1"/>
  <c r="AM29" i="6"/>
  <c r="CP29" i="6" s="1"/>
  <c r="AI29" i="6"/>
  <c r="CO29" i="6" s="1"/>
  <c r="AF29" i="6"/>
  <c r="AB29" i="6"/>
  <c r="CJ29" i="6" s="1"/>
  <c r="Y29" i="6"/>
  <c r="CI29" i="6" s="1"/>
  <c r="U29" i="6"/>
  <c r="CH29" i="6" s="1"/>
  <c r="R29" i="6"/>
  <c r="CG29" i="6" s="1"/>
  <c r="N29" i="6"/>
  <c r="CF29" i="6" s="1"/>
  <c r="K29" i="6"/>
  <c r="CE29" i="6" s="1"/>
  <c r="G29" i="6"/>
  <c r="CD29" i="6" s="1"/>
  <c r="D29" i="6"/>
  <c r="CC29" i="6" s="1"/>
  <c r="BY28" i="6"/>
  <c r="DA28" i="6" s="1"/>
  <c r="BV28" i="6"/>
  <c r="CZ28" i="6" s="1"/>
  <c r="BR28" i="6"/>
  <c r="CY28" i="6" s="1"/>
  <c r="BO28" i="6"/>
  <c r="CX28" i="6" s="1"/>
  <c r="BK28" i="6"/>
  <c r="CW28" i="6" s="1"/>
  <c r="BH28" i="6"/>
  <c r="CV28" i="6" s="1"/>
  <c r="BD28" i="6"/>
  <c r="CU28" i="6" s="1"/>
  <c r="BA28" i="6"/>
  <c r="CT28" i="6" s="1"/>
  <c r="AW28" i="6"/>
  <c r="CS28" i="6" s="1"/>
  <c r="AT28" i="6"/>
  <c r="CR28" i="6" s="1"/>
  <c r="AP28" i="6"/>
  <c r="CQ28" i="6" s="1"/>
  <c r="AM28" i="6"/>
  <c r="CP28" i="6" s="1"/>
  <c r="AI28" i="6"/>
  <c r="CO28" i="6" s="1"/>
  <c r="AF28" i="6"/>
  <c r="CN28" i="6" s="1"/>
  <c r="AB28" i="6"/>
  <c r="CJ28" i="6" s="1"/>
  <c r="Y28" i="6"/>
  <c r="U28" i="6"/>
  <c r="CH28" i="6" s="1"/>
  <c r="R28" i="6"/>
  <c r="CG28" i="6" s="1"/>
  <c r="N28" i="6"/>
  <c r="CF28" i="6" s="1"/>
  <c r="K28" i="6"/>
  <c r="CE28" i="6" s="1"/>
  <c r="G28" i="6"/>
  <c r="CD28" i="6" s="1"/>
  <c r="D28" i="6"/>
  <c r="CC28" i="6" s="1"/>
  <c r="BY27" i="6"/>
  <c r="DA27" i="6" s="1"/>
  <c r="BV27" i="6"/>
  <c r="CZ27" i="6" s="1"/>
  <c r="BR27" i="6"/>
  <c r="CY27" i="6" s="1"/>
  <c r="BO27" i="6"/>
  <c r="CX27" i="6" s="1"/>
  <c r="BK27" i="6"/>
  <c r="CW27" i="6" s="1"/>
  <c r="BH27" i="6"/>
  <c r="BD27" i="6"/>
  <c r="CU27" i="6" s="1"/>
  <c r="BA27" i="6"/>
  <c r="CT27" i="6" s="1"/>
  <c r="AW27" i="6"/>
  <c r="CS27" i="6" s="1"/>
  <c r="AT27" i="6"/>
  <c r="CR27" i="6" s="1"/>
  <c r="AP27" i="6"/>
  <c r="CQ27" i="6" s="1"/>
  <c r="AM27" i="6"/>
  <c r="CP27" i="6" s="1"/>
  <c r="AI27" i="6"/>
  <c r="CO27" i="6" s="1"/>
  <c r="AF27" i="6"/>
  <c r="CN27" i="6" s="1"/>
  <c r="AB27" i="6"/>
  <c r="CJ27" i="6" s="1"/>
  <c r="Y27" i="6"/>
  <c r="CI27" i="6" s="1"/>
  <c r="U27" i="6"/>
  <c r="R27" i="6"/>
  <c r="CG27" i="6" s="1"/>
  <c r="N27" i="6"/>
  <c r="CF27" i="6" s="1"/>
  <c r="K27" i="6"/>
  <c r="CE27" i="6" s="1"/>
  <c r="G27" i="6"/>
  <c r="D27" i="6"/>
  <c r="CC27" i="6" s="1"/>
  <c r="BY26" i="6"/>
  <c r="DA26" i="6" s="1"/>
  <c r="BV26" i="6"/>
  <c r="CZ26" i="6" s="1"/>
  <c r="BR26" i="6"/>
  <c r="BO26" i="6"/>
  <c r="BO35" i="6" s="1"/>
  <c r="BK26" i="6"/>
  <c r="CW26" i="6" s="1"/>
  <c r="BH26" i="6"/>
  <c r="CV26" i="6" s="1"/>
  <c r="BD26" i="6"/>
  <c r="BA26" i="6"/>
  <c r="AW26" i="6"/>
  <c r="CS26" i="6" s="1"/>
  <c r="AT26" i="6"/>
  <c r="CR26" i="6" s="1"/>
  <c r="AP26" i="6"/>
  <c r="AM26" i="6"/>
  <c r="AI26" i="6"/>
  <c r="CO26" i="6" s="1"/>
  <c r="AF26" i="6"/>
  <c r="CN26" i="6" s="1"/>
  <c r="AB26" i="6"/>
  <c r="Y26" i="6"/>
  <c r="U26" i="6"/>
  <c r="CH26" i="6" s="1"/>
  <c r="R26" i="6"/>
  <c r="N26" i="6"/>
  <c r="K26" i="6"/>
  <c r="CE26" i="6" s="1"/>
  <c r="G26" i="6"/>
  <c r="CD26" i="6" s="1"/>
  <c r="D26" i="6"/>
  <c r="BX22" i="6"/>
  <c r="BU22" i="6"/>
  <c r="BT22" i="6"/>
  <c r="BQ22" i="6"/>
  <c r="BN22" i="6"/>
  <c r="BM22" i="6"/>
  <c r="BJ22" i="6"/>
  <c r="BG22" i="6"/>
  <c r="BF22" i="6"/>
  <c r="BC22" i="6"/>
  <c r="AZ22" i="6"/>
  <c r="AY22" i="6"/>
  <c r="AV22" i="6"/>
  <c r="AS22" i="6"/>
  <c r="AR22" i="6"/>
  <c r="AO22" i="6"/>
  <c r="AL22" i="6"/>
  <c r="AK22" i="6"/>
  <c r="AH22" i="6"/>
  <c r="AE22" i="6"/>
  <c r="AD22" i="6"/>
  <c r="AA22" i="6"/>
  <c r="X22" i="6"/>
  <c r="W22" i="6"/>
  <c r="T22" i="6"/>
  <c r="S22" i="6"/>
  <c r="Q22" i="6"/>
  <c r="M22" i="6"/>
  <c r="J22" i="6"/>
  <c r="C22" i="6"/>
  <c r="BY21" i="6"/>
  <c r="DA21" i="6" s="1"/>
  <c r="BV21" i="6"/>
  <c r="CZ21" i="6" s="1"/>
  <c r="BR21" i="6"/>
  <c r="CY21" i="6" s="1"/>
  <c r="BO21" i="6"/>
  <c r="CX21" i="6" s="1"/>
  <c r="BK21" i="6"/>
  <c r="CW21" i="6" s="1"/>
  <c r="BH21" i="6"/>
  <c r="CV21" i="6" s="1"/>
  <c r="BD21" i="6"/>
  <c r="CU21" i="6" s="1"/>
  <c r="BA21" i="6"/>
  <c r="CT21" i="6" s="1"/>
  <c r="AW21" i="6"/>
  <c r="CS21" i="6" s="1"/>
  <c r="AT21" i="6"/>
  <c r="CR21" i="6" s="1"/>
  <c r="AP21" i="6"/>
  <c r="CQ21" i="6" s="1"/>
  <c r="AM21" i="6"/>
  <c r="CP21" i="6" s="1"/>
  <c r="AI21" i="6"/>
  <c r="CO21" i="6" s="1"/>
  <c r="AF21" i="6"/>
  <c r="CN21" i="6" s="1"/>
  <c r="AB21" i="6"/>
  <c r="CJ21" i="6" s="1"/>
  <c r="Y21" i="6"/>
  <c r="U21" i="6"/>
  <c r="CH21" i="6" s="1"/>
  <c r="R21" i="6"/>
  <c r="CG21" i="6" s="1"/>
  <c r="N21" i="6"/>
  <c r="CF21" i="6" s="1"/>
  <c r="K21" i="6"/>
  <c r="CE21" i="6" s="1"/>
  <c r="G21" i="6"/>
  <c r="CD21" i="6" s="1"/>
  <c r="D21" i="6"/>
  <c r="CC21" i="6" s="1"/>
  <c r="BY20" i="6"/>
  <c r="DA20" i="6" s="1"/>
  <c r="BV20" i="6"/>
  <c r="BR20" i="6"/>
  <c r="CY20" i="6" s="1"/>
  <c r="BO20" i="6"/>
  <c r="CX20" i="6" s="1"/>
  <c r="BK20" i="6"/>
  <c r="CW20" i="6" s="1"/>
  <c r="BH20" i="6"/>
  <c r="BD20" i="6"/>
  <c r="CU20" i="6" s="1"/>
  <c r="BA20" i="6"/>
  <c r="CT20" i="6" s="1"/>
  <c r="AW20" i="6"/>
  <c r="CS20" i="6" s="1"/>
  <c r="AT20" i="6"/>
  <c r="CR20" i="6" s="1"/>
  <c r="AP20" i="6"/>
  <c r="CQ20" i="6" s="1"/>
  <c r="AM20" i="6"/>
  <c r="CP20" i="6" s="1"/>
  <c r="AI20" i="6"/>
  <c r="CO20" i="6" s="1"/>
  <c r="AF20" i="6"/>
  <c r="AB20" i="6"/>
  <c r="CJ20" i="6" s="1"/>
  <c r="Y20" i="6"/>
  <c r="CI20" i="6" s="1"/>
  <c r="U20" i="6"/>
  <c r="CH20" i="6" s="1"/>
  <c r="R20" i="6"/>
  <c r="CG20" i="6" s="1"/>
  <c r="N20" i="6"/>
  <c r="CF20" i="6" s="1"/>
  <c r="K20" i="6"/>
  <c r="CE20" i="6" s="1"/>
  <c r="G20" i="6"/>
  <c r="CD20" i="6" s="1"/>
  <c r="D20" i="6"/>
  <c r="CC20" i="6" s="1"/>
  <c r="BY19" i="6"/>
  <c r="DA19" i="6" s="1"/>
  <c r="BV19" i="6"/>
  <c r="CZ19" i="6" s="1"/>
  <c r="BR19" i="6"/>
  <c r="CY19" i="6" s="1"/>
  <c r="BO19" i="6"/>
  <c r="CX19" i="6" s="1"/>
  <c r="BK19" i="6"/>
  <c r="CW19" i="6" s="1"/>
  <c r="BH19" i="6"/>
  <c r="CV19" i="6" s="1"/>
  <c r="BD19" i="6"/>
  <c r="CU19" i="6" s="1"/>
  <c r="BA19" i="6"/>
  <c r="CT19" i="6" s="1"/>
  <c r="AW19" i="6"/>
  <c r="CS19" i="6" s="1"/>
  <c r="AT19" i="6"/>
  <c r="CR19" i="6" s="1"/>
  <c r="AP19" i="6"/>
  <c r="CQ19" i="6" s="1"/>
  <c r="AM19" i="6"/>
  <c r="CP19" i="6" s="1"/>
  <c r="AI19" i="6"/>
  <c r="CO19" i="6" s="1"/>
  <c r="AF19" i="6"/>
  <c r="CN19" i="6" s="1"/>
  <c r="AB19" i="6"/>
  <c r="CJ19" i="6" s="1"/>
  <c r="Y19" i="6"/>
  <c r="CI19" i="6" s="1"/>
  <c r="U19" i="6"/>
  <c r="CH19" i="6" s="1"/>
  <c r="R19" i="6"/>
  <c r="CG19" i="6" s="1"/>
  <c r="N19" i="6"/>
  <c r="CF19" i="6" s="1"/>
  <c r="K19" i="6"/>
  <c r="G19" i="6"/>
  <c r="CD19" i="6" s="1"/>
  <c r="D19" i="6"/>
  <c r="CC19" i="6" s="1"/>
  <c r="BY18" i="6"/>
  <c r="DA18" i="6" s="1"/>
  <c r="BV18" i="6"/>
  <c r="CZ18" i="6" s="1"/>
  <c r="BR18" i="6"/>
  <c r="CY18" i="6" s="1"/>
  <c r="BO18" i="6"/>
  <c r="CX18" i="6" s="1"/>
  <c r="BK18" i="6"/>
  <c r="CW18" i="6" s="1"/>
  <c r="BH18" i="6"/>
  <c r="BD18" i="6"/>
  <c r="CU18" i="6" s="1"/>
  <c r="BA18" i="6"/>
  <c r="CT18" i="6" s="1"/>
  <c r="AW18" i="6"/>
  <c r="CS18" i="6" s="1"/>
  <c r="AT18" i="6"/>
  <c r="AP18" i="6"/>
  <c r="CQ18" i="6" s="1"/>
  <c r="AM18" i="6"/>
  <c r="CP18" i="6" s="1"/>
  <c r="AI18" i="6"/>
  <c r="CO18" i="6" s="1"/>
  <c r="AF18" i="6"/>
  <c r="AB18" i="6"/>
  <c r="CJ18" i="6" s="1"/>
  <c r="Y18" i="6"/>
  <c r="CI18" i="6" s="1"/>
  <c r="U18" i="6"/>
  <c r="CH18" i="6" s="1"/>
  <c r="R18" i="6"/>
  <c r="CG18" i="6" s="1"/>
  <c r="N18" i="6"/>
  <c r="CF18" i="6" s="1"/>
  <c r="K18" i="6"/>
  <c r="CE18" i="6" s="1"/>
  <c r="G18" i="6"/>
  <c r="CD18" i="6" s="1"/>
  <c r="D18" i="6"/>
  <c r="CC18" i="6" s="1"/>
  <c r="BY17" i="6"/>
  <c r="DA17" i="6" s="1"/>
  <c r="BV17" i="6"/>
  <c r="CZ17" i="6" s="1"/>
  <c r="BR17" i="6"/>
  <c r="CY17" i="6" s="1"/>
  <c r="BO17" i="6"/>
  <c r="CX17" i="6" s="1"/>
  <c r="BK17" i="6"/>
  <c r="CW17" i="6" s="1"/>
  <c r="BH17" i="6"/>
  <c r="CV17" i="6" s="1"/>
  <c r="BD17" i="6"/>
  <c r="CU17" i="6" s="1"/>
  <c r="BA17" i="6"/>
  <c r="CT17" i="6" s="1"/>
  <c r="AW17" i="6"/>
  <c r="CS17" i="6" s="1"/>
  <c r="AT17" i="6"/>
  <c r="CR17" i="6" s="1"/>
  <c r="AP17" i="6"/>
  <c r="CQ17" i="6" s="1"/>
  <c r="AM17" i="6"/>
  <c r="CP17" i="6" s="1"/>
  <c r="AI17" i="6"/>
  <c r="CO17" i="6" s="1"/>
  <c r="AF17" i="6"/>
  <c r="CN17" i="6" s="1"/>
  <c r="AB17" i="6"/>
  <c r="CJ17" i="6" s="1"/>
  <c r="Y17" i="6"/>
  <c r="CI17" i="6" s="1"/>
  <c r="U17" i="6"/>
  <c r="CH17" i="6" s="1"/>
  <c r="R17" i="6"/>
  <c r="CG17" i="6" s="1"/>
  <c r="N17" i="6"/>
  <c r="CF17" i="6" s="1"/>
  <c r="K17" i="6"/>
  <c r="CE17" i="6" s="1"/>
  <c r="G17" i="6"/>
  <c r="CD17" i="6" s="1"/>
  <c r="D17" i="6"/>
  <c r="CC17" i="6" s="1"/>
  <c r="BY16" i="6"/>
  <c r="DA16" i="6" s="1"/>
  <c r="BV16" i="6"/>
  <c r="CZ16" i="6" s="1"/>
  <c r="BR16" i="6"/>
  <c r="CY16" i="6" s="1"/>
  <c r="BO16" i="6"/>
  <c r="CX16" i="6" s="1"/>
  <c r="BK16" i="6"/>
  <c r="CW16" i="6" s="1"/>
  <c r="BH16" i="6"/>
  <c r="CV16" i="6" s="1"/>
  <c r="BD16" i="6"/>
  <c r="CU16" i="6" s="1"/>
  <c r="BA16" i="6"/>
  <c r="CT16" i="6" s="1"/>
  <c r="AW16" i="6"/>
  <c r="CS16" i="6" s="1"/>
  <c r="AT16" i="6"/>
  <c r="AP16" i="6"/>
  <c r="CQ16" i="6" s="1"/>
  <c r="AM16" i="6"/>
  <c r="CP16" i="6" s="1"/>
  <c r="AI16" i="6"/>
  <c r="CO16" i="6" s="1"/>
  <c r="AF16" i="6"/>
  <c r="CN16" i="6" s="1"/>
  <c r="AB16" i="6"/>
  <c r="CJ16" i="6" s="1"/>
  <c r="Y16" i="6"/>
  <c r="CI16" i="6" s="1"/>
  <c r="U16" i="6"/>
  <c r="CH16" i="6" s="1"/>
  <c r="R16" i="6"/>
  <c r="CG16" i="6" s="1"/>
  <c r="N16" i="6"/>
  <c r="CF16" i="6" s="1"/>
  <c r="K16" i="6"/>
  <c r="CE16" i="6" s="1"/>
  <c r="G16" i="6"/>
  <c r="CD16" i="6" s="1"/>
  <c r="D16" i="6"/>
  <c r="CC16" i="6" s="1"/>
  <c r="DA15" i="6"/>
  <c r="BY15" i="6"/>
  <c r="BV15" i="6"/>
  <c r="CZ15" i="6" s="1"/>
  <c r="BR15" i="6"/>
  <c r="CY15" i="6" s="1"/>
  <c r="BO15" i="6"/>
  <c r="CX15" i="6" s="1"/>
  <c r="BK15" i="6"/>
  <c r="CW15" i="6" s="1"/>
  <c r="BH15" i="6"/>
  <c r="CV15" i="6" s="1"/>
  <c r="BD15" i="6"/>
  <c r="CU15" i="6" s="1"/>
  <c r="BA15" i="6"/>
  <c r="CT15" i="6" s="1"/>
  <c r="AW15" i="6"/>
  <c r="CS15" i="6" s="1"/>
  <c r="AT15" i="6"/>
  <c r="CR15" i="6" s="1"/>
  <c r="AP15" i="6"/>
  <c r="CQ15" i="6" s="1"/>
  <c r="AM15" i="6"/>
  <c r="CP15" i="6" s="1"/>
  <c r="AI15" i="6"/>
  <c r="CO15" i="6" s="1"/>
  <c r="AF15" i="6"/>
  <c r="CN15" i="6" s="1"/>
  <c r="AB15" i="6"/>
  <c r="CJ15" i="6" s="1"/>
  <c r="Y15" i="6"/>
  <c r="U15" i="6"/>
  <c r="CH15" i="6" s="1"/>
  <c r="R15" i="6"/>
  <c r="CG15" i="6" s="1"/>
  <c r="N15" i="6"/>
  <c r="CF15" i="6" s="1"/>
  <c r="K15" i="6"/>
  <c r="CE15" i="6" s="1"/>
  <c r="G15" i="6"/>
  <c r="CD15" i="6" s="1"/>
  <c r="D15" i="6"/>
  <c r="CC15" i="6" s="1"/>
  <c r="BY14" i="6"/>
  <c r="DA14" i="6" s="1"/>
  <c r="BV14" i="6"/>
  <c r="BR14" i="6"/>
  <c r="CY14" i="6" s="1"/>
  <c r="BO14" i="6"/>
  <c r="BK14" i="6"/>
  <c r="CW14" i="6" s="1"/>
  <c r="BH14" i="6"/>
  <c r="BD14" i="6"/>
  <c r="CU14" i="6" s="1"/>
  <c r="BA14" i="6"/>
  <c r="AW14" i="6"/>
  <c r="CS14" i="6" s="1"/>
  <c r="AT14" i="6"/>
  <c r="CR14" i="6" s="1"/>
  <c r="AP14" i="6"/>
  <c r="CQ14" i="6" s="1"/>
  <c r="AM14" i="6"/>
  <c r="AI14" i="6"/>
  <c r="CO14" i="6" s="1"/>
  <c r="AF14" i="6"/>
  <c r="AB14" i="6"/>
  <c r="CJ14" i="6" s="1"/>
  <c r="Y14" i="6"/>
  <c r="CI14" i="6" s="1"/>
  <c r="U14" i="6"/>
  <c r="R14" i="6"/>
  <c r="CG14" i="6" s="1"/>
  <c r="N14" i="6"/>
  <c r="CF14" i="6" s="1"/>
  <c r="K14" i="6"/>
  <c r="CE14" i="6" s="1"/>
  <c r="G14" i="6"/>
  <c r="CD14" i="6" s="1"/>
  <c r="D14" i="6"/>
  <c r="CC14" i="6" s="1"/>
  <c r="BY13" i="6"/>
  <c r="DA13" i="6" s="1"/>
  <c r="BV13" i="6"/>
  <c r="CZ13" i="6" s="1"/>
  <c r="BR13" i="6"/>
  <c r="BO13" i="6"/>
  <c r="CX13" i="6" s="1"/>
  <c r="BK13" i="6"/>
  <c r="CW13" i="6" s="1"/>
  <c r="BH13" i="6"/>
  <c r="CV13" i="6" s="1"/>
  <c r="BD13" i="6"/>
  <c r="BA13" i="6"/>
  <c r="CT13" i="6" s="1"/>
  <c r="AW13" i="6"/>
  <c r="CS13" i="6" s="1"/>
  <c r="AT13" i="6"/>
  <c r="CR13" i="6" s="1"/>
  <c r="AP13" i="6"/>
  <c r="AM13" i="6"/>
  <c r="CP13" i="6" s="1"/>
  <c r="AI13" i="6"/>
  <c r="CO13" i="6" s="1"/>
  <c r="AF13" i="6"/>
  <c r="CN13" i="6" s="1"/>
  <c r="AB13" i="6"/>
  <c r="CJ13" i="6" s="1"/>
  <c r="Y13" i="6"/>
  <c r="CI13" i="6" s="1"/>
  <c r="U13" i="6"/>
  <c r="CH13" i="6" s="1"/>
  <c r="R13" i="6"/>
  <c r="N13" i="6"/>
  <c r="CF13" i="6" s="1"/>
  <c r="K13" i="6"/>
  <c r="G13" i="6"/>
  <c r="D13" i="6"/>
  <c r="X38" i="5"/>
  <c r="W38" i="5"/>
  <c r="V38" i="5"/>
  <c r="U38" i="5"/>
  <c r="T38" i="5"/>
  <c r="S38" i="5"/>
  <c r="R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AM37" i="5"/>
  <c r="AL37" i="5"/>
  <c r="AK37" i="5"/>
  <c r="AJ37" i="5"/>
  <c r="AI37" i="5"/>
  <c r="AH37" i="5"/>
  <c r="AG37" i="5"/>
  <c r="AF37" i="5"/>
  <c r="AE37" i="5"/>
  <c r="AD37" i="5"/>
  <c r="AC37" i="5"/>
  <c r="AB37" i="5"/>
  <c r="AA37" i="5"/>
  <c r="Z37" i="5"/>
  <c r="Q37" i="5"/>
  <c r="B38" i="5"/>
  <c r="AM35" i="5"/>
  <c r="AL35" i="5"/>
  <c r="AK35" i="5"/>
  <c r="AJ35" i="5"/>
  <c r="AI35" i="5"/>
  <c r="AH35" i="5"/>
  <c r="AG35" i="5"/>
  <c r="AF35" i="5"/>
  <c r="AE35" i="5"/>
  <c r="AD35" i="5"/>
  <c r="AC35" i="5"/>
  <c r="AB35" i="5"/>
  <c r="AA35" i="5"/>
  <c r="Z35" i="5"/>
  <c r="Q35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Q34" i="5"/>
  <c r="AM33" i="5"/>
  <c r="AL33" i="5"/>
  <c r="AK33" i="5"/>
  <c r="AJ33" i="5"/>
  <c r="AI33" i="5"/>
  <c r="AH33" i="5"/>
  <c r="AG33" i="5"/>
  <c r="AF33" i="5"/>
  <c r="AE33" i="5"/>
  <c r="AD33" i="5"/>
  <c r="AC33" i="5"/>
  <c r="AB33" i="5"/>
  <c r="AA33" i="5"/>
  <c r="Z33" i="5"/>
  <c r="Q33" i="5"/>
  <c r="Y527" i="4"/>
  <c r="X527" i="4"/>
  <c r="W527" i="4"/>
  <c r="V527" i="4"/>
  <c r="U527" i="4"/>
  <c r="T527" i="4"/>
  <c r="S527" i="4"/>
  <c r="R527" i="4"/>
  <c r="Q527" i="4"/>
  <c r="P527" i="4"/>
  <c r="O527" i="4"/>
  <c r="N527" i="4"/>
  <c r="M527" i="4"/>
  <c r="L527" i="4"/>
  <c r="K527" i="4"/>
  <c r="J527" i="4"/>
  <c r="I527" i="4"/>
  <c r="H527" i="4"/>
  <c r="G527" i="4"/>
  <c r="F527" i="4"/>
  <c r="E527" i="4"/>
  <c r="D527" i="4"/>
  <c r="C527" i="4"/>
  <c r="B527" i="4"/>
  <c r="AE526" i="4"/>
  <c r="AD526" i="4"/>
  <c r="AC526" i="4"/>
  <c r="AB526" i="4"/>
  <c r="AH526" i="4" s="1"/>
  <c r="AA526" i="4"/>
  <c r="Z526" i="4"/>
  <c r="AE525" i="4"/>
  <c r="AD525" i="4"/>
  <c r="AG525" i="4" s="1"/>
  <c r="AC525" i="4"/>
  <c r="AB525" i="4"/>
  <c r="AA525" i="4"/>
  <c r="Z525" i="4"/>
  <c r="AF525" i="4" s="1"/>
  <c r="AE524" i="4"/>
  <c r="AD524" i="4"/>
  <c r="AC524" i="4"/>
  <c r="AB524" i="4"/>
  <c r="AH524" i="4" s="1"/>
  <c r="AA524" i="4"/>
  <c r="Z524" i="4"/>
  <c r="AE523" i="4"/>
  <c r="AD523" i="4"/>
  <c r="AG523" i="4" s="1"/>
  <c r="AC523" i="4"/>
  <c r="AB523" i="4"/>
  <c r="AA523" i="4"/>
  <c r="Z523" i="4"/>
  <c r="AF523" i="4" s="1"/>
  <c r="AE522" i="4"/>
  <c r="AD522" i="4"/>
  <c r="AC522" i="4"/>
  <c r="AB522" i="4"/>
  <c r="AH522" i="4" s="1"/>
  <c r="AA522" i="4"/>
  <c r="Z522" i="4"/>
  <c r="AE521" i="4"/>
  <c r="AD521" i="4"/>
  <c r="AG521" i="4" s="1"/>
  <c r="AC521" i="4"/>
  <c r="AB521" i="4"/>
  <c r="AA521" i="4"/>
  <c r="Z521" i="4"/>
  <c r="AF521" i="4" s="1"/>
  <c r="AE520" i="4"/>
  <c r="AD520" i="4"/>
  <c r="AC520" i="4"/>
  <c r="AB520" i="4"/>
  <c r="AH520" i="4" s="1"/>
  <c r="AA520" i="4"/>
  <c r="Z520" i="4"/>
  <c r="AE519" i="4"/>
  <c r="AD519" i="4"/>
  <c r="AG519" i="4" s="1"/>
  <c r="AC519" i="4"/>
  <c r="AB519" i="4"/>
  <c r="AA519" i="4"/>
  <c r="Z519" i="4"/>
  <c r="AF519" i="4" s="1"/>
  <c r="AE518" i="4"/>
  <c r="AD518" i="4"/>
  <c r="AC518" i="4"/>
  <c r="AC527" i="4" s="1"/>
  <c r="AB518" i="4"/>
  <c r="AA518" i="4"/>
  <c r="AA527" i="4" s="1"/>
  <c r="Z518" i="4"/>
  <c r="Y513" i="4"/>
  <c r="X513" i="4"/>
  <c r="W513" i="4"/>
  <c r="V513" i="4"/>
  <c r="U513" i="4"/>
  <c r="T513" i="4"/>
  <c r="S513" i="4"/>
  <c r="R513" i="4"/>
  <c r="Q513" i="4"/>
  <c r="P513" i="4"/>
  <c r="O513" i="4"/>
  <c r="N513" i="4"/>
  <c r="M513" i="4"/>
  <c r="L513" i="4"/>
  <c r="K513" i="4"/>
  <c r="J513" i="4"/>
  <c r="I513" i="4"/>
  <c r="H513" i="4"/>
  <c r="G513" i="4"/>
  <c r="F513" i="4"/>
  <c r="E513" i="4"/>
  <c r="D513" i="4"/>
  <c r="C513" i="4"/>
  <c r="B513" i="4"/>
  <c r="AE512" i="4"/>
  <c r="AD512" i="4"/>
  <c r="AG512" i="4" s="1"/>
  <c r="AC512" i="4"/>
  <c r="AB512" i="4"/>
  <c r="AA512" i="4"/>
  <c r="Z512" i="4"/>
  <c r="AF512" i="4" s="1"/>
  <c r="AE511" i="4"/>
  <c r="AD511" i="4"/>
  <c r="AC511" i="4"/>
  <c r="AB511" i="4"/>
  <c r="AH511" i="4" s="1"/>
  <c r="AA511" i="4"/>
  <c r="Z511" i="4"/>
  <c r="AE510" i="4"/>
  <c r="AD510" i="4"/>
  <c r="AG510" i="4" s="1"/>
  <c r="AC510" i="4"/>
  <c r="AB510" i="4"/>
  <c r="AA510" i="4"/>
  <c r="Z510" i="4"/>
  <c r="AF510" i="4" s="1"/>
  <c r="AE509" i="4"/>
  <c r="AD509" i="4"/>
  <c r="AC509" i="4"/>
  <c r="AB509" i="4"/>
  <c r="AH509" i="4" s="1"/>
  <c r="AA509" i="4"/>
  <c r="Z509" i="4"/>
  <c r="AE508" i="4"/>
  <c r="AD508" i="4"/>
  <c r="AG508" i="4" s="1"/>
  <c r="AC508" i="4"/>
  <c r="AB508" i="4"/>
  <c r="AA508" i="4"/>
  <c r="Z508" i="4"/>
  <c r="AF508" i="4" s="1"/>
  <c r="AE507" i="4"/>
  <c r="AD507" i="4"/>
  <c r="AC507" i="4"/>
  <c r="AB507" i="4"/>
  <c r="AH507" i="4" s="1"/>
  <c r="AA507" i="4"/>
  <c r="Z507" i="4"/>
  <c r="AE506" i="4"/>
  <c r="AD506" i="4"/>
  <c r="AG506" i="4" s="1"/>
  <c r="AC506" i="4"/>
  <c r="AB506" i="4"/>
  <c r="AA506" i="4"/>
  <c r="Z506" i="4"/>
  <c r="AF506" i="4" s="1"/>
  <c r="AE505" i="4"/>
  <c r="AD505" i="4"/>
  <c r="AC505" i="4"/>
  <c r="AB505" i="4"/>
  <c r="AH505" i="4" s="1"/>
  <c r="AA505" i="4"/>
  <c r="Z505" i="4"/>
  <c r="AE504" i="4"/>
  <c r="AE513" i="4" s="1"/>
  <c r="AD504" i="4"/>
  <c r="AG504" i="4" s="1"/>
  <c r="AC504" i="4"/>
  <c r="AB504" i="4"/>
  <c r="AA504" i="4"/>
  <c r="Z504" i="4"/>
  <c r="Y500" i="4"/>
  <c r="X500" i="4"/>
  <c r="W500" i="4"/>
  <c r="V500" i="4"/>
  <c r="U500" i="4"/>
  <c r="T500" i="4"/>
  <c r="S500" i="4"/>
  <c r="R500" i="4"/>
  <c r="Q500" i="4"/>
  <c r="P500" i="4"/>
  <c r="O500" i="4"/>
  <c r="N500" i="4"/>
  <c r="M500" i="4"/>
  <c r="L500" i="4"/>
  <c r="K500" i="4"/>
  <c r="J500" i="4"/>
  <c r="I500" i="4"/>
  <c r="H500" i="4"/>
  <c r="G500" i="4"/>
  <c r="F500" i="4"/>
  <c r="E500" i="4"/>
  <c r="D500" i="4"/>
  <c r="C500" i="4"/>
  <c r="B500" i="4"/>
  <c r="AE499" i="4"/>
  <c r="AD499" i="4"/>
  <c r="AC499" i="4"/>
  <c r="AB499" i="4"/>
  <c r="AH499" i="4" s="1"/>
  <c r="AA499" i="4"/>
  <c r="Z499" i="4"/>
  <c r="AE498" i="4"/>
  <c r="AD498" i="4"/>
  <c r="AG498" i="4" s="1"/>
  <c r="AC498" i="4"/>
  <c r="AB498" i="4"/>
  <c r="AA498" i="4"/>
  <c r="Z498" i="4"/>
  <c r="AF498" i="4" s="1"/>
  <c r="AE497" i="4"/>
  <c r="AD497" i="4"/>
  <c r="AC497" i="4"/>
  <c r="AB497" i="4"/>
  <c r="AH497" i="4" s="1"/>
  <c r="AA497" i="4"/>
  <c r="Z497" i="4"/>
  <c r="AE496" i="4"/>
  <c r="AD496" i="4"/>
  <c r="AG496" i="4" s="1"/>
  <c r="AC496" i="4"/>
  <c r="AB496" i="4"/>
  <c r="AA496" i="4"/>
  <c r="Z496" i="4"/>
  <c r="AF496" i="4" s="1"/>
  <c r="AE495" i="4"/>
  <c r="AD495" i="4"/>
  <c r="AC495" i="4"/>
  <c r="AB495" i="4"/>
  <c r="AH495" i="4" s="1"/>
  <c r="AA495" i="4"/>
  <c r="Z495" i="4"/>
  <c r="AE494" i="4"/>
  <c r="AD494" i="4"/>
  <c r="AG494" i="4" s="1"/>
  <c r="AC494" i="4"/>
  <c r="AB494" i="4"/>
  <c r="AA494" i="4"/>
  <c r="Z494" i="4"/>
  <c r="AF494" i="4" s="1"/>
  <c r="AE493" i="4"/>
  <c r="AD493" i="4"/>
  <c r="AC493" i="4"/>
  <c r="AB493" i="4"/>
  <c r="AH493" i="4" s="1"/>
  <c r="AA493" i="4"/>
  <c r="Z493" i="4"/>
  <c r="AE492" i="4"/>
  <c r="AD492" i="4"/>
  <c r="AG492" i="4" s="1"/>
  <c r="AC492" i="4"/>
  <c r="AB492" i="4"/>
  <c r="AA492" i="4"/>
  <c r="Z492" i="4"/>
  <c r="AF492" i="4" s="1"/>
  <c r="AE491" i="4"/>
  <c r="AD491" i="4"/>
  <c r="AC491" i="4"/>
  <c r="AC500" i="4" s="1"/>
  <c r="AB491" i="4"/>
  <c r="AA491" i="4"/>
  <c r="AA500" i="4" s="1"/>
  <c r="Z491" i="4"/>
  <c r="Y487" i="4"/>
  <c r="X487" i="4"/>
  <c r="W487" i="4"/>
  <c r="V487" i="4"/>
  <c r="U487" i="4"/>
  <c r="T487" i="4"/>
  <c r="S487" i="4"/>
  <c r="R487" i="4"/>
  <c r="Q487" i="4"/>
  <c r="P487" i="4"/>
  <c r="O487" i="4"/>
  <c r="N487" i="4"/>
  <c r="M487" i="4"/>
  <c r="L487" i="4"/>
  <c r="K487" i="4"/>
  <c r="J487" i="4"/>
  <c r="I487" i="4"/>
  <c r="H487" i="4"/>
  <c r="G487" i="4"/>
  <c r="F487" i="4"/>
  <c r="E487" i="4"/>
  <c r="D487" i="4"/>
  <c r="C487" i="4"/>
  <c r="B487" i="4"/>
  <c r="AE486" i="4"/>
  <c r="AD486" i="4"/>
  <c r="AG486" i="4" s="1"/>
  <c r="AC486" i="4"/>
  <c r="AB486" i="4"/>
  <c r="AA486" i="4"/>
  <c r="Z486" i="4"/>
  <c r="AF486" i="4" s="1"/>
  <c r="AE485" i="4"/>
  <c r="AD485" i="4"/>
  <c r="AC485" i="4"/>
  <c r="AB485" i="4"/>
  <c r="AH485" i="4" s="1"/>
  <c r="AA485" i="4"/>
  <c r="Z485" i="4"/>
  <c r="AE484" i="4"/>
  <c r="AD484" i="4"/>
  <c r="AG484" i="4" s="1"/>
  <c r="AC484" i="4"/>
  <c r="AB484" i="4"/>
  <c r="AA484" i="4"/>
  <c r="Z484" i="4"/>
  <c r="AF484" i="4" s="1"/>
  <c r="AE483" i="4"/>
  <c r="AD483" i="4"/>
  <c r="AC483" i="4"/>
  <c r="AB483" i="4"/>
  <c r="AH483" i="4" s="1"/>
  <c r="AA483" i="4"/>
  <c r="Z483" i="4"/>
  <c r="AE482" i="4"/>
  <c r="AD482" i="4"/>
  <c r="AG482" i="4" s="1"/>
  <c r="AC482" i="4"/>
  <c r="AB482" i="4"/>
  <c r="AA482" i="4"/>
  <c r="Z482" i="4"/>
  <c r="AF482" i="4" s="1"/>
  <c r="AE481" i="4"/>
  <c r="AD481" i="4"/>
  <c r="AC481" i="4"/>
  <c r="AB481" i="4"/>
  <c r="AH481" i="4" s="1"/>
  <c r="AA481" i="4"/>
  <c r="Z481" i="4"/>
  <c r="AE480" i="4"/>
  <c r="AD480" i="4"/>
  <c r="AG480" i="4" s="1"/>
  <c r="AC480" i="4"/>
  <c r="AB480" i="4"/>
  <c r="AA480" i="4"/>
  <c r="Z480" i="4"/>
  <c r="AF480" i="4" s="1"/>
  <c r="AE479" i="4"/>
  <c r="AD479" i="4"/>
  <c r="AC479" i="4"/>
  <c r="AB479" i="4"/>
  <c r="AH479" i="4" s="1"/>
  <c r="AA479" i="4"/>
  <c r="Z479" i="4"/>
  <c r="AE478" i="4"/>
  <c r="AD478" i="4"/>
  <c r="AG478" i="4" s="1"/>
  <c r="AC478" i="4"/>
  <c r="AB478" i="4"/>
  <c r="AA478" i="4"/>
  <c r="Z478" i="4"/>
  <c r="Y473" i="4"/>
  <c r="X473" i="4"/>
  <c r="W473" i="4"/>
  <c r="V473" i="4"/>
  <c r="U473" i="4"/>
  <c r="T473" i="4"/>
  <c r="S473" i="4"/>
  <c r="R473" i="4"/>
  <c r="Q473" i="4"/>
  <c r="P473" i="4"/>
  <c r="O473" i="4"/>
  <c r="N473" i="4"/>
  <c r="M473" i="4"/>
  <c r="L473" i="4"/>
  <c r="K473" i="4"/>
  <c r="J473" i="4"/>
  <c r="I473" i="4"/>
  <c r="H473" i="4"/>
  <c r="G473" i="4"/>
  <c r="F473" i="4"/>
  <c r="E473" i="4"/>
  <c r="D473" i="4"/>
  <c r="C473" i="4"/>
  <c r="B473" i="4"/>
  <c r="AE472" i="4"/>
  <c r="AD472" i="4"/>
  <c r="AC472" i="4"/>
  <c r="AB472" i="4"/>
  <c r="AH472" i="4" s="1"/>
  <c r="AA472" i="4"/>
  <c r="Z472" i="4"/>
  <c r="AE471" i="4"/>
  <c r="AD471" i="4"/>
  <c r="AG471" i="4" s="1"/>
  <c r="AC471" i="4"/>
  <c r="AB471" i="4"/>
  <c r="AA471" i="4"/>
  <c r="Z471" i="4"/>
  <c r="AF471" i="4" s="1"/>
  <c r="AE470" i="4"/>
  <c r="AD470" i="4"/>
  <c r="AC470" i="4"/>
  <c r="AB470" i="4"/>
  <c r="AH470" i="4" s="1"/>
  <c r="AA470" i="4"/>
  <c r="Z470" i="4"/>
  <c r="AE469" i="4"/>
  <c r="AD469" i="4"/>
  <c r="AG469" i="4" s="1"/>
  <c r="AC469" i="4"/>
  <c r="AB469" i="4"/>
  <c r="AA469" i="4"/>
  <c r="Z469" i="4"/>
  <c r="AF469" i="4" s="1"/>
  <c r="AE468" i="4"/>
  <c r="AD468" i="4"/>
  <c r="AC468" i="4"/>
  <c r="AB468" i="4"/>
  <c r="AH468" i="4" s="1"/>
  <c r="AA468" i="4"/>
  <c r="Z468" i="4"/>
  <c r="AE467" i="4"/>
  <c r="AD467" i="4"/>
  <c r="AG467" i="4" s="1"/>
  <c r="AC467" i="4"/>
  <c r="AB467" i="4"/>
  <c r="AA467" i="4"/>
  <c r="Z467" i="4"/>
  <c r="AF467" i="4" s="1"/>
  <c r="AE466" i="4"/>
  <c r="AD466" i="4"/>
  <c r="AC466" i="4"/>
  <c r="AB466" i="4"/>
  <c r="AH466" i="4" s="1"/>
  <c r="AA466" i="4"/>
  <c r="Z466" i="4"/>
  <c r="AE465" i="4"/>
  <c r="AD465" i="4"/>
  <c r="AG465" i="4" s="1"/>
  <c r="AC465" i="4"/>
  <c r="AB465" i="4"/>
  <c r="AA465" i="4"/>
  <c r="Z465" i="4"/>
  <c r="AF465" i="4" s="1"/>
  <c r="AE464" i="4"/>
  <c r="AD464" i="4"/>
  <c r="AC464" i="4"/>
  <c r="AC473" i="4" s="1"/>
  <c r="AB464" i="4"/>
  <c r="AA464" i="4"/>
  <c r="AA473" i="4" s="1"/>
  <c r="Z464" i="4"/>
  <c r="Y460" i="4"/>
  <c r="X460" i="4"/>
  <c r="W460" i="4"/>
  <c r="V460" i="4"/>
  <c r="U460" i="4"/>
  <c r="T460" i="4"/>
  <c r="S460" i="4"/>
  <c r="R460" i="4"/>
  <c r="Q460" i="4"/>
  <c r="P460" i="4"/>
  <c r="O460" i="4"/>
  <c r="N460" i="4"/>
  <c r="M460" i="4"/>
  <c r="L460" i="4"/>
  <c r="K460" i="4"/>
  <c r="J460" i="4"/>
  <c r="I460" i="4"/>
  <c r="H460" i="4"/>
  <c r="G460" i="4"/>
  <c r="F460" i="4"/>
  <c r="E460" i="4"/>
  <c r="D460" i="4"/>
  <c r="C460" i="4"/>
  <c r="B460" i="4"/>
  <c r="AE459" i="4"/>
  <c r="AD459" i="4"/>
  <c r="AG459" i="4" s="1"/>
  <c r="AC459" i="4"/>
  <c r="AB459" i="4"/>
  <c r="AA459" i="4"/>
  <c r="Z459" i="4"/>
  <c r="AF459" i="4" s="1"/>
  <c r="AE458" i="4"/>
  <c r="AD458" i="4"/>
  <c r="AC458" i="4"/>
  <c r="AB458" i="4"/>
  <c r="AH458" i="4" s="1"/>
  <c r="AA458" i="4"/>
  <c r="Z458" i="4"/>
  <c r="AE457" i="4"/>
  <c r="AD457" i="4"/>
  <c r="AG457" i="4" s="1"/>
  <c r="AC457" i="4"/>
  <c r="AB457" i="4"/>
  <c r="AA457" i="4"/>
  <c r="Z457" i="4"/>
  <c r="AF457" i="4" s="1"/>
  <c r="AE456" i="4"/>
  <c r="AD456" i="4"/>
  <c r="AC456" i="4"/>
  <c r="AB456" i="4"/>
  <c r="AH456" i="4" s="1"/>
  <c r="AA456" i="4"/>
  <c r="Z456" i="4"/>
  <c r="AE455" i="4"/>
  <c r="AD455" i="4"/>
  <c r="AG455" i="4" s="1"/>
  <c r="AC455" i="4"/>
  <c r="AB455" i="4"/>
  <c r="AA455" i="4"/>
  <c r="Z455" i="4"/>
  <c r="AF455" i="4" s="1"/>
  <c r="AE454" i="4"/>
  <c r="AD454" i="4"/>
  <c r="AC454" i="4"/>
  <c r="AB454" i="4"/>
  <c r="AH454" i="4" s="1"/>
  <c r="AA454" i="4"/>
  <c r="Z454" i="4"/>
  <c r="AE453" i="4"/>
  <c r="AD453" i="4"/>
  <c r="AG453" i="4" s="1"/>
  <c r="AC453" i="4"/>
  <c r="AB453" i="4"/>
  <c r="AA453" i="4"/>
  <c r="Z453" i="4"/>
  <c r="AF453" i="4" s="1"/>
  <c r="AE452" i="4"/>
  <c r="AD452" i="4"/>
  <c r="AC452" i="4"/>
  <c r="AB452" i="4"/>
  <c r="AH452" i="4" s="1"/>
  <c r="AA452" i="4"/>
  <c r="Z452" i="4"/>
  <c r="AE451" i="4"/>
  <c r="AE460" i="4" s="1"/>
  <c r="AD451" i="4"/>
  <c r="AG451" i="4" s="1"/>
  <c r="AC451" i="4"/>
  <c r="AB451" i="4"/>
  <c r="AA451" i="4"/>
  <c r="Z451" i="4"/>
  <c r="Y447" i="4"/>
  <c r="X447" i="4"/>
  <c r="W447" i="4"/>
  <c r="V447" i="4"/>
  <c r="U447" i="4"/>
  <c r="T447" i="4"/>
  <c r="S447" i="4"/>
  <c r="R447" i="4"/>
  <c r="Q447" i="4"/>
  <c r="P447" i="4"/>
  <c r="O447" i="4"/>
  <c r="N447" i="4"/>
  <c r="M447" i="4"/>
  <c r="L447" i="4"/>
  <c r="K447" i="4"/>
  <c r="J447" i="4"/>
  <c r="I447" i="4"/>
  <c r="H447" i="4"/>
  <c r="G447" i="4"/>
  <c r="F447" i="4"/>
  <c r="E447" i="4"/>
  <c r="D447" i="4"/>
  <c r="C447" i="4"/>
  <c r="B447" i="4"/>
  <c r="AE446" i="4"/>
  <c r="AD446" i="4"/>
  <c r="AC446" i="4"/>
  <c r="AB446" i="4"/>
  <c r="AH446" i="4" s="1"/>
  <c r="AA446" i="4"/>
  <c r="Z446" i="4"/>
  <c r="AE445" i="4"/>
  <c r="AD445" i="4"/>
  <c r="AG445" i="4" s="1"/>
  <c r="AC445" i="4"/>
  <c r="AB445" i="4"/>
  <c r="AA445" i="4"/>
  <c r="Z445" i="4"/>
  <c r="AF445" i="4" s="1"/>
  <c r="AE444" i="4"/>
  <c r="AD444" i="4"/>
  <c r="AC444" i="4"/>
  <c r="AB444" i="4"/>
  <c r="AH444" i="4" s="1"/>
  <c r="AA444" i="4"/>
  <c r="Z444" i="4"/>
  <c r="AE443" i="4"/>
  <c r="AD443" i="4"/>
  <c r="AG443" i="4" s="1"/>
  <c r="AC443" i="4"/>
  <c r="AB443" i="4"/>
  <c r="AA443" i="4"/>
  <c r="Z443" i="4"/>
  <c r="AF443" i="4" s="1"/>
  <c r="AE442" i="4"/>
  <c r="AD442" i="4"/>
  <c r="AC442" i="4"/>
  <c r="AB442" i="4"/>
  <c r="AH442" i="4" s="1"/>
  <c r="AA442" i="4"/>
  <c r="Z442" i="4"/>
  <c r="AE441" i="4"/>
  <c r="AD441" i="4"/>
  <c r="AG441" i="4" s="1"/>
  <c r="AC441" i="4"/>
  <c r="AB441" i="4"/>
  <c r="AA441" i="4"/>
  <c r="Z441" i="4"/>
  <c r="AF441" i="4" s="1"/>
  <c r="AE440" i="4"/>
  <c r="AD440" i="4"/>
  <c r="AC440" i="4"/>
  <c r="AB440" i="4"/>
  <c r="AH440" i="4" s="1"/>
  <c r="AA440" i="4"/>
  <c r="Z440" i="4"/>
  <c r="AE439" i="4"/>
  <c r="AD439" i="4"/>
  <c r="AG439" i="4" s="1"/>
  <c r="AC439" i="4"/>
  <c r="AB439" i="4"/>
  <c r="AA439" i="4"/>
  <c r="Z439" i="4"/>
  <c r="AF439" i="4" s="1"/>
  <c r="AE438" i="4"/>
  <c r="AD438" i="4"/>
  <c r="AC438" i="4"/>
  <c r="AC447" i="4" s="1"/>
  <c r="AB438" i="4"/>
  <c r="AA438" i="4"/>
  <c r="AA447" i="4" s="1"/>
  <c r="Z438" i="4"/>
  <c r="Y434" i="4"/>
  <c r="X434" i="4"/>
  <c r="W434" i="4"/>
  <c r="V434" i="4"/>
  <c r="U434" i="4"/>
  <c r="T434" i="4"/>
  <c r="S434" i="4"/>
  <c r="R434" i="4"/>
  <c r="Q434" i="4"/>
  <c r="P434" i="4"/>
  <c r="O434" i="4"/>
  <c r="N434" i="4"/>
  <c r="M434" i="4"/>
  <c r="L434" i="4"/>
  <c r="K434" i="4"/>
  <c r="J434" i="4"/>
  <c r="I434" i="4"/>
  <c r="H434" i="4"/>
  <c r="G434" i="4"/>
  <c r="F434" i="4"/>
  <c r="E434" i="4"/>
  <c r="D434" i="4"/>
  <c r="C434" i="4"/>
  <c r="B434" i="4"/>
  <c r="AE433" i="4"/>
  <c r="AD433" i="4"/>
  <c r="AG433" i="4" s="1"/>
  <c r="AC433" i="4"/>
  <c r="AB433" i="4"/>
  <c r="AA433" i="4"/>
  <c r="Z433" i="4"/>
  <c r="AF433" i="4" s="1"/>
  <c r="AE432" i="4"/>
  <c r="AD432" i="4"/>
  <c r="AC432" i="4"/>
  <c r="AB432" i="4"/>
  <c r="AH432" i="4" s="1"/>
  <c r="AA432" i="4"/>
  <c r="Z432" i="4"/>
  <c r="AE431" i="4"/>
  <c r="AD431" i="4"/>
  <c r="AG431" i="4" s="1"/>
  <c r="AC431" i="4"/>
  <c r="AB431" i="4"/>
  <c r="AA431" i="4"/>
  <c r="Z431" i="4"/>
  <c r="AF431" i="4" s="1"/>
  <c r="AE430" i="4"/>
  <c r="AD430" i="4"/>
  <c r="AC430" i="4"/>
  <c r="AB430" i="4"/>
  <c r="AH430" i="4" s="1"/>
  <c r="AA430" i="4"/>
  <c r="Z430" i="4"/>
  <c r="AE429" i="4"/>
  <c r="AD429" i="4"/>
  <c r="AG429" i="4" s="1"/>
  <c r="AC429" i="4"/>
  <c r="AB429" i="4"/>
  <c r="AA429" i="4"/>
  <c r="Z429" i="4"/>
  <c r="AF429" i="4" s="1"/>
  <c r="AE428" i="4"/>
  <c r="AD428" i="4"/>
  <c r="AC428" i="4"/>
  <c r="AB428" i="4"/>
  <c r="AH428" i="4" s="1"/>
  <c r="AA428" i="4"/>
  <c r="Z428" i="4"/>
  <c r="AE427" i="4"/>
  <c r="AD427" i="4"/>
  <c r="AG427" i="4" s="1"/>
  <c r="AC427" i="4"/>
  <c r="AB427" i="4"/>
  <c r="AA427" i="4"/>
  <c r="Z427" i="4"/>
  <c r="AF427" i="4" s="1"/>
  <c r="AE426" i="4"/>
  <c r="AD426" i="4"/>
  <c r="AC426" i="4"/>
  <c r="AB426" i="4"/>
  <c r="AH426" i="4" s="1"/>
  <c r="AA426" i="4"/>
  <c r="Z426" i="4"/>
  <c r="AE425" i="4"/>
  <c r="AD425" i="4"/>
  <c r="AG425" i="4" s="1"/>
  <c r="AC425" i="4"/>
  <c r="AB425" i="4"/>
  <c r="AA425" i="4"/>
  <c r="Z425" i="4"/>
  <c r="Y420" i="4"/>
  <c r="X420" i="4"/>
  <c r="W420" i="4"/>
  <c r="V420" i="4"/>
  <c r="U420" i="4"/>
  <c r="T420" i="4"/>
  <c r="S420" i="4"/>
  <c r="R420" i="4"/>
  <c r="Q420" i="4"/>
  <c r="P420" i="4"/>
  <c r="O420" i="4"/>
  <c r="N420" i="4"/>
  <c r="M420" i="4"/>
  <c r="L420" i="4"/>
  <c r="K420" i="4"/>
  <c r="J420" i="4"/>
  <c r="I420" i="4"/>
  <c r="H420" i="4"/>
  <c r="G420" i="4"/>
  <c r="F420" i="4"/>
  <c r="E420" i="4"/>
  <c r="D420" i="4"/>
  <c r="C420" i="4"/>
  <c r="B420" i="4"/>
  <c r="AE419" i="4"/>
  <c r="AD419" i="4"/>
  <c r="AC419" i="4"/>
  <c r="AB419" i="4"/>
  <c r="AH419" i="4" s="1"/>
  <c r="AA419" i="4"/>
  <c r="Z419" i="4"/>
  <c r="AE418" i="4"/>
  <c r="AD418" i="4"/>
  <c r="AG418" i="4" s="1"/>
  <c r="AC418" i="4"/>
  <c r="AB418" i="4"/>
  <c r="AA418" i="4"/>
  <c r="Z418" i="4"/>
  <c r="AF418" i="4" s="1"/>
  <c r="AE417" i="4"/>
  <c r="AD417" i="4"/>
  <c r="AC417" i="4"/>
  <c r="AB417" i="4"/>
  <c r="AH417" i="4" s="1"/>
  <c r="AA417" i="4"/>
  <c r="Z417" i="4"/>
  <c r="AE416" i="4"/>
  <c r="AD416" i="4"/>
  <c r="AG416" i="4" s="1"/>
  <c r="AC416" i="4"/>
  <c r="AB416" i="4"/>
  <c r="AA416" i="4"/>
  <c r="Z416" i="4"/>
  <c r="AF416" i="4" s="1"/>
  <c r="AE415" i="4"/>
  <c r="AD415" i="4"/>
  <c r="AC415" i="4"/>
  <c r="AB415" i="4"/>
  <c r="AH415" i="4" s="1"/>
  <c r="AA415" i="4"/>
  <c r="Z415" i="4"/>
  <c r="AE414" i="4"/>
  <c r="AD414" i="4"/>
  <c r="AG414" i="4" s="1"/>
  <c r="AC414" i="4"/>
  <c r="AB414" i="4"/>
  <c r="AA414" i="4"/>
  <c r="Z414" i="4"/>
  <c r="AF414" i="4" s="1"/>
  <c r="AE413" i="4"/>
  <c r="AD413" i="4"/>
  <c r="AC413" i="4"/>
  <c r="AB413" i="4"/>
  <c r="AH413" i="4" s="1"/>
  <c r="AA413" i="4"/>
  <c r="Z413" i="4"/>
  <c r="AE412" i="4"/>
  <c r="AD412" i="4"/>
  <c r="AG412" i="4" s="1"/>
  <c r="AC412" i="4"/>
  <c r="AB412" i="4"/>
  <c r="AA412" i="4"/>
  <c r="Z412" i="4"/>
  <c r="AF412" i="4" s="1"/>
  <c r="AE411" i="4"/>
  <c r="AD411" i="4"/>
  <c r="AC411" i="4"/>
  <c r="AC420" i="4" s="1"/>
  <c r="AB411" i="4"/>
  <c r="AA411" i="4"/>
  <c r="AA420" i="4" s="1"/>
  <c r="Z411" i="4"/>
  <c r="Y407" i="4"/>
  <c r="X407" i="4"/>
  <c r="W407" i="4"/>
  <c r="V407" i="4"/>
  <c r="U407" i="4"/>
  <c r="T407" i="4"/>
  <c r="S407" i="4"/>
  <c r="R407" i="4"/>
  <c r="Q407" i="4"/>
  <c r="P407" i="4"/>
  <c r="O407" i="4"/>
  <c r="N407" i="4"/>
  <c r="M407" i="4"/>
  <c r="L407" i="4"/>
  <c r="K407" i="4"/>
  <c r="J407" i="4"/>
  <c r="I407" i="4"/>
  <c r="H407" i="4"/>
  <c r="G407" i="4"/>
  <c r="F407" i="4"/>
  <c r="E407" i="4"/>
  <c r="D407" i="4"/>
  <c r="C407" i="4"/>
  <c r="B407" i="4"/>
  <c r="AE406" i="4"/>
  <c r="AD406" i="4"/>
  <c r="AG406" i="4" s="1"/>
  <c r="AC406" i="4"/>
  <c r="AB406" i="4"/>
  <c r="AA406" i="4"/>
  <c r="Z406" i="4"/>
  <c r="AF406" i="4" s="1"/>
  <c r="AE405" i="4"/>
  <c r="AD405" i="4"/>
  <c r="AC405" i="4"/>
  <c r="AB405" i="4"/>
  <c r="AH405" i="4" s="1"/>
  <c r="AA405" i="4"/>
  <c r="Z405" i="4"/>
  <c r="AE404" i="4"/>
  <c r="AD404" i="4"/>
  <c r="AG404" i="4" s="1"/>
  <c r="AC404" i="4"/>
  <c r="AB404" i="4"/>
  <c r="AA404" i="4"/>
  <c r="Z404" i="4"/>
  <c r="AF404" i="4" s="1"/>
  <c r="AE403" i="4"/>
  <c r="AD403" i="4"/>
  <c r="AC403" i="4"/>
  <c r="AB403" i="4"/>
  <c r="AH403" i="4" s="1"/>
  <c r="AA403" i="4"/>
  <c r="Z403" i="4"/>
  <c r="AE402" i="4"/>
  <c r="AD402" i="4"/>
  <c r="AG402" i="4" s="1"/>
  <c r="AC402" i="4"/>
  <c r="AB402" i="4"/>
  <c r="AA402" i="4"/>
  <c r="Z402" i="4"/>
  <c r="AF402" i="4" s="1"/>
  <c r="AE401" i="4"/>
  <c r="AD401" i="4"/>
  <c r="AC401" i="4"/>
  <c r="AB401" i="4"/>
  <c r="AH401" i="4" s="1"/>
  <c r="AA401" i="4"/>
  <c r="Z401" i="4"/>
  <c r="AE400" i="4"/>
  <c r="AD400" i="4"/>
  <c r="AG400" i="4" s="1"/>
  <c r="AC400" i="4"/>
  <c r="AB400" i="4"/>
  <c r="AA400" i="4"/>
  <c r="Z400" i="4"/>
  <c r="AF400" i="4" s="1"/>
  <c r="AE399" i="4"/>
  <c r="AD399" i="4"/>
  <c r="AC399" i="4"/>
  <c r="AB399" i="4"/>
  <c r="AH399" i="4" s="1"/>
  <c r="AA399" i="4"/>
  <c r="Z399" i="4"/>
  <c r="AE398" i="4"/>
  <c r="AE407" i="4" s="1"/>
  <c r="AD398" i="4"/>
  <c r="AG398" i="4" s="1"/>
  <c r="AC398" i="4"/>
  <c r="AB398" i="4"/>
  <c r="AA398" i="4"/>
  <c r="Z398" i="4"/>
  <c r="Y394" i="4"/>
  <c r="X394" i="4"/>
  <c r="W394" i="4"/>
  <c r="V394" i="4"/>
  <c r="U394" i="4"/>
  <c r="T394" i="4"/>
  <c r="S394" i="4"/>
  <c r="R394" i="4"/>
  <c r="Q394" i="4"/>
  <c r="P394" i="4"/>
  <c r="O394" i="4"/>
  <c r="N394" i="4"/>
  <c r="M394" i="4"/>
  <c r="L394" i="4"/>
  <c r="K394" i="4"/>
  <c r="J394" i="4"/>
  <c r="I394" i="4"/>
  <c r="H394" i="4"/>
  <c r="G394" i="4"/>
  <c r="F394" i="4"/>
  <c r="E394" i="4"/>
  <c r="D394" i="4"/>
  <c r="C394" i="4"/>
  <c r="B394" i="4"/>
  <c r="AE393" i="4"/>
  <c r="AD393" i="4"/>
  <c r="AC393" i="4"/>
  <c r="AB393" i="4"/>
  <c r="AH393" i="4" s="1"/>
  <c r="AA393" i="4"/>
  <c r="Z393" i="4"/>
  <c r="AE392" i="4"/>
  <c r="AD392" i="4"/>
  <c r="AG392" i="4" s="1"/>
  <c r="AC392" i="4"/>
  <c r="AB392" i="4"/>
  <c r="AA392" i="4"/>
  <c r="Z392" i="4"/>
  <c r="AF392" i="4" s="1"/>
  <c r="AE391" i="4"/>
  <c r="AD391" i="4"/>
  <c r="AC391" i="4"/>
  <c r="AB391" i="4"/>
  <c r="AH391" i="4" s="1"/>
  <c r="AA391" i="4"/>
  <c r="Z391" i="4"/>
  <c r="AE390" i="4"/>
  <c r="AD390" i="4"/>
  <c r="AG390" i="4" s="1"/>
  <c r="AC390" i="4"/>
  <c r="AB390" i="4"/>
  <c r="AA390" i="4"/>
  <c r="Z390" i="4"/>
  <c r="AF390" i="4" s="1"/>
  <c r="AE389" i="4"/>
  <c r="AD389" i="4"/>
  <c r="AC389" i="4"/>
  <c r="AB389" i="4"/>
  <c r="AH389" i="4" s="1"/>
  <c r="AA389" i="4"/>
  <c r="Z389" i="4"/>
  <c r="AE388" i="4"/>
  <c r="AD388" i="4"/>
  <c r="AG388" i="4" s="1"/>
  <c r="AC388" i="4"/>
  <c r="AB388" i="4"/>
  <c r="AA388" i="4"/>
  <c r="Z388" i="4"/>
  <c r="AF388" i="4" s="1"/>
  <c r="AE387" i="4"/>
  <c r="AD387" i="4"/>
  <c r="AC387" i="4"/>
  <c r="AB387" i="4"/>
  <c r="AH387" i="4" s="1"/>
  <c r="AA387" i="4"/>
  <c r="Z387" i="4"/>
  <c r="AE386" i="4"/>
  <c r="AD386" i="4"/>
  <c r="AG386" i="4" s="1"/>
  <c r="AC386" i="4"/>
  <c r="AB386" i="4"/>
  <c r="AA386" i="4"/>
  <c r="Z386" i="4"/>
  <c r="AF386" i="4" s="1"/>
  <c r="AE385" i="4"/>
  <c r="AD385" i="4"/>
  <c r="AC385" i="4"/>
  <c r="AC394" i="4" s="1"/>
  <c r="AB385" i="4"/>
  <c r="AA385" i="4"/>
  <c r="AA394" i="4" s="1"/>
  <c r="Z385" i="4"/>
  <c r="Y381" i="4"/>
  <c r="X381" i="4"/>
  <c r="W381" i="4"/>
  <c r="V381" i="4"/>
  <c r="U381" i="4"/>
  <c r="T381" i="4"/>
  <c r="S381" i="4"/>
  <c r="R381" i="4"/>
  <c r="Q381" i="4"/>
  <c r="P381" i="4"/>
  <c r="O381" i="4"/>
  <c r="N381" i="4"/>
  <c r="M381" i="4"/>
  <c r="L381" i="4"/>
  <c r="K381" i="4"/>
  <c r="J381" i="4"/>
  <c r="I381" i="4"/>
  <c r="H381" i="4"/>
  <c r="G381" i="4"/>
  <c r="F381" i="4"/>
  <c r="E381" i="4"/>
  <c r="D381" i="4"/>
  <c r="C381" i="4"/>
  <c r="B381" i="4"/>
  <c r="AE380" i="4"/>
  <c r="AD380" i="4"/>
  <c r="AG380" i="4" s="1"/>
  <c r="AC380" i="4"/>
  <c r="AB380" i="4"/>
  <c r="AA380" i="4"/>
  <c r="Z380" i="4"/>
  <c r="AF380" i="4" s="1"/>
  <c r="AE379" i="4"/>
  <c r="AD379" i="4"/>
  <c r="AC379" i="4"/>
  <c r="AB379" i="4"/>
  <c r="AH379" i="4" s="1"/>
  <c r="AA379" i="4"/>
  <c r="Z379" i="4"/>
  <c r="AE378" i="4"/>
  <c r="AD378" i="4"/>
  <c r="AG378" i="4" s="1"/>
  <c r="AC378" i="4"/>
  <c r="AB378" i="4"/>
  <c r="AA378" i="4"/>
  <c r="Z378" i="4"/>
  <c r="AF378" i="4" s="1"/>
  <c r="AE377" i="4"/>
  <c r="AD377" i="4"/>
  <c r="AC377" i="4"/>
  <c r="AB377" i="4"/>
  <c r="AH377" i="4" s="1"/>
  <c r="AA377" i="4"/>
  <c r="Z377" i="4"/>
  <c r="AE376" i="4"/>
  <c r="AD376" i="4"/>
  <c r="AG376" i="4" s="1"/>
  <c r="AC376" i="4"/>
  <c r="AB376" i="4"/>
  <c r="AA376" i="4"/>
  <c r="Z376" i="4"/>
  <c r="AF376" i="4" s="1"/>
  <c r="AE375" i="4"/>
  <c r="AD375" i="4"/>
  <c r="AC375" i="4"/>
  <c r="AB375" i="4"/>
  <c r="AH375" i="4" s="1"/>
  <c r="AA375" i="4"/>
  <c r="Z375" i="4"/>
  <c r="AE374" i="4"/>
  <c r="AD374" i="4"/>
  <c r="AG374" i="4" s="1"/>
  <c r="AC374" i="4"/>
  <c r="AB374" i="4"/>
  <c r="AA374" i="4"/>
  <c r="Z374" i="4"/>
  <c r="AF374" i="4" s="1"/>
  <c r="AE373" i="4"/>
  <c r="AD373" i="4"/>
  <c r="AC373" i="4"/>
  <c r="AB373" i="4"/>
  <c r="AH373" i="4" s="1"/>
  <c r="AA373" i="4"/>
  <c r="Z373" i="4"/>
  <c r="AE372" i="4"/>
  <c r="AD372" i="4"/>
  <c r="AG372" i="4" s="1"/>
  <c r="AC372" i="4"/>
  <c r="AB372" i="4"/>
  <c r="AA372" i="4"/>
  <c r="Z372" i="4"/>
  <c r="Y368" i="4"/>
  <c r="X368" i="4"/>
  <c r="W368" i="4"/>
  <c r="V368" i="4"/>
  <c r="U368" i="4"/>
  <c r="T368" i="4"/>
  <c r="S368" i="4"/>
  <c r="R368" i="4"/>
  <c r="Q368" i="4"/>
  <c r="P368" i="4"/>
  <c r="O368" i="4"/>
  <c r="N368" i="4"/>
  <c r="M368" i="4"/>
  <c r="L368" i="4"/>
  <c r="K368" i="4"/>
  <c r="J368" i="4"/>
  <c r="I368" i="4"/>
  <c r="H368" i="4"/>
  <c r="G368" i="4"/>
  <c r="F368" i="4"/>
  <c r="E368" i="4"/>
  <c r="D368" i="4"/>
  <c r="C368" i="4"/>
  <c r="B368" i="4"/>
  <c r="AE367" i="4"/>
  <c r="AD367" i="4"/>
  <c r="AC367" i="4"/>
  <c r="AB367" i="4"/>
  <c r="AH367" i="4" s="1"/>
  <c r="AA367" i="4"/>
  <c r="Z367" i="4"/>
  <c r="AE366" i="4"/>
  <c r="AD366" i="4"/>
  <c r="AG366" i="4" s="1"/>
  <c r="AC366" i="4"/>
  <c r="AB366" i="4"/>
  <c r="AA366" i="4"/>
  <c r="Z366" i="4"/>
  <c r="AF366" i="4" s="1"/>
  <c r="AE365" i="4"/>
  <c r="AD365" i="4"/>
  <c r="AC365" i="4"/>
  <c r="AB365" i="4"/>
  <c r="AH365" i="4" s="1"/>
  <c r="AA365" i="4"/>
  <c r="Z365" i="4"/>
  <c r="AE364" i="4"/>
  <c r="AD364" i="4"/>
  <c r="AG364" i="4" s="1"/>
  <c r="AC364" i="4"/>
  <c r="AB364" i="4"/>
  <c r="AA364" i="4"/>
  <c r="Z364" i="4"/>
  <c r="AF364" i="4" s="1"/>
  <c r="AE363" i="4"/>
  <c r="AD363" i="4"/>
  <c r="AC363" i="4"/>
  <c r="AB363" i="4"/>
  <c r="AH363" i="4" s="1"/>
  <c r="AA363" i="4"/>
  <c r="Z363" i="4"/>
  <c r="AE362" i="4"/>
  <c r="AD362" i="4"/>
  <c r="AG362" i="4" s="1"/>
  <c r="AC362" i="4"/>
  <c r="AB362" i="4"/>
  <c r="AA362" i="4"/>
  <c r="Z362" i="4"/>
  <c r="AF362" i="4" s="1"/>
  <c r="AE361" i="4"/>
  <c r="AD361" i="4"/>
  <c r="AC361" i="4"/>
  <c r="AB361" i="4"/>
  <c r="AH361" i="4" s="1"/>
  <c r="AA361" i="4"/>
  <c r="Z361" i="4"/>
  <c r="AE360" i="4"/>
  <c r="AD360" i="4"/>
  <c r="AG360" i="4" s="1"/>
  <c r="AC360" i="4"/>
  <c r="AB360" i="4"/>
  <c r="AA360" i="4"/>
  <c r="Z360" i="4"/>
  <c r="AF360" i="4" s="1"/>
  <c r="AE359" i="4"/>
  <c r="AD359" i="4"/>
  <c r="AC359" i="4"/>
  <c r="AC368" i="4" s="1"/>
  <c r="AB359" i="4"/>
  <c r="AA359" i="4"/>
  <c r="AA368" i="4" s="1"/>
  <c r="Z359" i="4"/>
  <c r="Y353" i="4"/>
  <c r="X353" i="4"/>
  <c r="W353" i="4"/>
  <c r="V353" i="4"/>
  <c r="U353" i="4"/>
  <c r="T353" i="4"/>
  <c r="S353" i="4"/>
  <c r="R353" i="4"/>
  <c r="Q353" i="4"/>
  <c r="P353" i="4"/>
  <c r="O353" i="4"/>
  <c r="N353" i="4"/>
  <c r="M353" i="4"/>
  <c r="L353" i="4"/>
  <c r="K353" i="4"/>
  <c r="J353" i="4"/>
  <c r="I353" i="4"/>
  <c r="H353" i="4"/>
  <c r="G353" i="4"/>
  <c r="F353" i="4"/>
  <c r="E353" i="4"/>
  <c r="D353" i="4"/>
  <c r="C353" i="4"/>
  <c r="B353" i="4"/>
  <c r="AE352" i="4"/>
  <c r="AD352" i="4"/>
  <c r="AG352" i="4" s="1"/>
  <c r="AC352" i="4"/>
  <c r="AB352" i="4"/>
  <c r="AA352" i="4"/>
  <c r="Z352" i="4"/>
  <c r="AF352" i="4" s="1"/>
  <c r="AE351" i="4"/>
  <c r="AD351" i="4"/>
  <c r="AC351" i="4"/>
  <c r="AB351" i="4"/>
  <c r="AH351" i="4" s="1"/>
  <c r="AA351" i="4"/>
  <c r="Z351" i="4"/>
  <c r="AE350" i="4"/>
  <c r="AD350" i="4"/>
  <c r="AG350" i="4" s="1"/>
  <c r="AC350" i="4"/>
  <c r="AB350" i="4"/>
  <c r="AA350" i="4"/>
  <c r="Z350" i="4"/>
  <c r="AF350" i="4" s="1"/>
  <c r="AE349" i="4"/>
  <c r="AD349" i="4"/>
  <c r="AC349" i="4"/>
  <c r="AB349" i="4"/>
  <c r="AH349" i="4" s="1"/>
  <c r="AA349" i="4"/>
  <c r="Z349" i="4"/>
  <c r="AE348" i="4"/>
  <c r="AD348" i="4"/>
  <c r="AG348" i="4" s="1"/>
  <c r="AC348" i="4"/>
  <c r="AB348" i="4"/>
  <c r="AA348" i="4"/>
  <c r="Z348" i="4"/>
  <c r="AF348" i="4" s="1"/>
  <c r="AE347" i="4"/>
  <c r="AD347" i="4"/>
  <c r="AC347" i="4"/>
  <c r="AB347" i="4"/>
  <c r="AH347" i="4" s="1"/>
  <c r="AA347" i="4"/>
  <c r="Z347" i="4"/>
  <c r="AE346" i="4"/>
  <c r="AD346" i="4"/>
  <c r="AG346" i="4" s="1"/>
  <c r="AC346" i="4"/>
  <c r="AB346" i="4"/>
  <c r="AA346" i="4"/>
  <c r="Z346" i="4"/>
  <c r="AF346" i="4" s="1"/>
  <c r="AE345" i="4"/>
  <c r="AD345" i="4"/>
  <c r="AC345" i="4"/>
  <c r="AB345" i="4"/>
  <c r="AH345" i="4" s="1"/>
  <c r="AA345" i="4"/>
  <c r="Z345" i="4"/>
  <c r="AE344" i="4"/>
  <c r="AD344" i="4"/>
  <c r="AG344" i="4" s="1"/>
  <c r="AC344" i="4"/>
  <c r="AB344" i="4"/>
  <c r="AA344" i="4"/>
  <c r="Z344" i="4"/>
  <c r="Y339" i="4"/>
  <c r="X339" i="4"/>
  <c r="W339" i="4"/>
  <c r="V339" i="4"/>
  <c r="U339" i="4"/>
  <c r="T339" i="4"/>
  <c r="S339" i="4"/>
  <c r="R339" i="4"/>
  <c r="Q339" i="4"/>
  <c r="P339" i="4"/>
  <c r="O339" i="4"/>
  <c r="N339" i="4"/>
  <c r="M339" i="4"/>
  <c r="L339" i="4"/>
  <c r="K339" i="4"/>
  <c r="J339" i="4"/>
  <c r="I339" i="4"/>
  <c r="H339" i="4"/>
  <c r="G339" i="4"/>
  <c r="F339" i="4"/>
  <c r="E339" i="4"/>
  <c r="D339" i="4"/>
  <c r="C339" i="4"/>
  <c r="B339" i="4"/>
  <c r="AE338" i="4"/>
  <c r="AD338" i="4"/>
  <c r="AC338" i="4"/>
  <c r="AB338" i="4"/>
  <c r="AH338" i="4" s="1"/>
  <c r="AA338" i="4"/>
  <c r="Z338" i="4"/>
  <c r="AE337" i="4"/>
  <c r="AD337" i="4"/>
  <c r="AG337" i="4" s="1"/>
  <c r="AC337" i="4"/>
  <c r="AB337" i="4"/>
  <c r="AA337" i="4"/>
  <c r="Z337" i="4"/>
  <c r="AF337" i="4" s="1"/>
  <c r="AE336" i="4"/>
  <c r="AD336" i="4"/>
  <c r="AC336" i="4"/>
  <c r="AB336" i="4"/>
  <c r="AH336" i="4" s="1"/>
  <c r="AA336" i="4"/>
  <c r="Z336" i="4"/>
  <c r="AE335" i="4"/>
  <c r="AD335" i="4"/>
  <c r="AG335" i="4" s="1"/>
  <c r="AC335" i="4"/>
  <c r="AB335" i="4"/>
  <c r="AA335" i="4"/>
  <c r="Z335" i="4"/>
  <c r="AF335" i="4" s="1"/>
  <c r="AE334" i="4"/>
  <c r="AD334" i="4"/>
  <c r="AC334" i="4"/>
  <c r="AB334" i="4"/>
  <c r="AH334" i="4" s="1"/>
  <c r="AA334" i="4"/>
  <c r="Z334" i="4"/>
  <c r="AE333" i="4"/>
  <c r="AD333" i="4"/>
  <c r="AG333" i="4" s="1"/>
  <c r="AC333" i="4"/>
  <c r="AB333" i="4"/>
  <c r="AA333" i="4"/>
  <c r="Z333" i="4"/>
  <c r="AF333" i="4" s="1"/>
  <c r="AE332" i="4"/>
  <c r="AD332" i="4"/>
  <c r="AC332" i="4"/>
  <c r="AB332" i="4"/>
  <c r="AH332" i="4" s="1"/>
  <c r="AA332" i="4"/>
  <c r="Z332" i="4"/>
  <c r="AE331" i="4"/>
  <c r="AD331" i="4"/>
  <c r="AG331" i="4" s="1"/>
  <c r="AC331" i="4"/>
  <c r="AB331" i="4"/>
  <c r="AA331" i="4"/>
  <c r="Z331" i="4"/>
  <c r="AF331" i="4" s="1"/>
  <c r="AE330" i="4"/>
  <c r="AD330" i="4"/>
  <c r="AC330" i="4"/>
  <c r="AC339" i="4" s="1"/>
  <c r="AB330" i="4"/>
  <c r="AA330" i="4"/>
  <c r="AA339" i="4" s="1"/>
  <c r="Z330" i="4"/>
  <c r="Y326" i="4"/>
  <c r="X326" i="4"/>
  <c r="W326" i="4"/>
  <c r="V326" i="4"/>
  <c r="U326" i="4"/>
  <c r="T326" i="4"/>
  <c r="S326" i="4"/>
  <c r="R326" i="4"/>
  <c r="Q326" i="4"/>
  <c r="P326" i="4"/>
  <c r="O326" i="4"/>
  <c r="N326" i="4"/>
  <c r="M326" i="4"/>
  <c r="L326" i="4"/>
  <c r="K326" i="4"/>
  <c r="J326" i="4"/>
  <c r="I326" i="4"/>
  <c r="H326" i="4"/>
  <c r="G326" i="4"/>
  <c r="F326" i="4"/>
  <c r="E326" i="4"/>
  <c r="D326" i="4"/>
  <c r="C326" i="4"/>
  <c r="B326" i="4"/>
  <c r="AE325" i="4"/>
  <c r="AD325" i="4"/>
  <c r="AG325" i="4" s="1"/>
  <c r="AC325" i="4"/>
  <c r="AB325" i="4"/>
  <c r="AA325" i="4"/>
  <c r="Z325" i="4"/>
  <c r="AF325" i="4" s="1"/>
  <c r="AE324" i="4"/>
  <c r="AD324" i="4"/>
  <c r="AC324" i="4"/>
  <c r="AB324" i="4"/>
  <c r="AH324" i="4" s="1"/>
  <c r="AA324" i="4"/>
  <c r="Z324" i="4"/>
  <c r="AE323" i="4"/>
  <c r="AD323" i="4"/>
  <c r="AG323" i="4" s="1"/>
  <c r="AC323" i="4"/>
  <c r="AB323" i="4"/>
  <c r="AA323" i="4"/>
  <c r="Z323" i="4"/>
  <c r="AF323" i="4" s="1"/>
  <c r="AE322" i="4"/>
  <c r="AD322" i="4"/>
  <c r="AC322" i="4"/>
  <c r="AB322" i="4"/>
  <c r="AH322" i="4" s="1"/>
  <c r="AA322" i="4"/>
  <c r="Z322" i="4"/>
  <c r="AE321" i="4"/>
  <c r="AD321" i="4"/>
  <c r="AG321" i="4" s="1"/>
  <c r="AC321" i="4"/>
  <c r="AB321" i="4"/>
  <c r="AA321" i="4"/>
  <c r="Z321" i="4"/>
  <c r="AF321" i="4" s="1"/>
  <c r="AE320" i="4"/>
  <c r="AD320" i="4"/>
  <c r="AC320" i="4"/>
  <c r="AB320" i="4"/>
  <c r="AH320" i="4" s="1"/>
  <c r="AA320" i="4"/>
  <c r="Z320" i="4"/>
  <c r="AE319" i="4"/>
  <c r="AD319" i="4"/>
  <c r="AG319" i="4" s="1"/>
  <c r="AC319" i="4"/>
  <c r="AB319" i="4"/>
  <c r="AA319" i="4"/>
  <c r="Z319" i="4"/>
  <c r="AF319" i="4" s="1"/>
  <c r="AE318" i="4"/>
  <c r="AD318" i="4"/>
  <c r="AC318" i="4"/>
  <c r="AB318" i="4"/>
  <c r="AH318" i="4" s="1"/>
  <c r="AA318" i="4"/>
  <c r="Z318" i="4"/>
  <c r="AE317" i="4"/>
  <c r="AE326" i="4" s="1"/>
  <c r="AD317" i="4"/>
  <c r="AG317" i="4" s="1"/>
  <c r="AC317" i="4"/>
  <c r="AB317" i="4"/>
  <c r="AA317" i="4"/>
  <c r="Z317" i="4"/>
  <c r="Y313" i="4"/>
  <c r="X313" i="4"/>
  <c r="W313" i="4"/>
  <c r="V313" i="4"/>
  <c r="U313" i="4"/>
  <c r="T313" i="4"/>
  <c r="S313" i="4"/>
  <c r="R313" i="4"/>
  <c r="Q313" i="4"/>
  <c r="P313" i="4"/>
  <c r="O313" i="4"/>
  <c r="N313" i="4"/>
  <c r="M313" i="4"/>
  <c r="L313" i="4"/>
  <c r="K313" i="4"/>
  <c r="J313" i="4"/>
  <c r="I313" i="4"/>
  <c r="H313" i="4"/>
  <c r="G313" i="4"/>
  <c r="F313" i="4"/>
  <c r="E313" i="4"/>
  <c r="D313" i="4"/>
  <c r="C313" i="4"/>
  <c r="B313" i="4"/>
  <c r="AE312" i="4"/>
  <c r="AD312" i="4"/>
  <c r="AC312" i="4"/>
  <c r="AB312" i="4"/>
  <c r="AH312" i="4" s="1"/>
  <c r="AA312" i="4"/>
  <c r="Z312" i="4"/>
  <c r="AE311" i="4"/>
  <c r="AD311" i="4"/>
  <c r="AG311" i="4" s="1"/>
  <c r="AC311" i="4"/>
  <c r="AB311" i="4"/>
  <c r="AA311" i="4"/>
  <c r="Z311" i="4"/>
  <c r="AF311" i="4" s="1"/>
  <c r="AE310" i="4"/>
  <c r="AD310" i="4"/>
  <c r="AC310" i="4"/>
  <c r="AB310" i="4"/>
  <c r="AH310" i="4" s="1"/>
  <c r="AA310" i="4"/>
  <c r="Z310" i="4"/>
  <c r="AE309" i="4"/>
  <c r="AD309" i="4"/>
  <c r="AG309" i="4" s="1"/>
  <c r="AC309" i="4"/>
  <c r="AB309" i="4"/>
  <c r="AA309" i="4"/>
  <c r="Z309" i="4"/>
  <c r="AF309" i="4" s="1"/>
  <c r="AE308" i="4"/>
  <c r="AD308" i="4"/>
  <c r="AC308" i="4"/>
  <c r="AB308" i="4"/>
  <c r="AH308" i="4" s="1"/>
  <c r="AA308" i="4"/>
  <c r="Z308" i="4"/>
  <c r="AE307" i="4"/>
  <c r="AD307" i="4"/>
  <c r="AG307" i="4" s="1"/>
  <c r="AC307" i="4"/>
  <c r="AB307" i="4"/>
  <c r="AA307" i="4"/>
  <c r="Z307" i="4"/>
  <c r="AF307" i="4" s="1"/>
  <c r="AE306" i="4"/>
  <c r="AD306" i="4"/>
  <c r="AC306" i="4"/>
  <c r="AB306" i="4"/>
  <c r="AH306" i="4" s="1"/>
  <c r="AA306" i="4"/>
  <c r="Z306" i="4"/>
  <c r="AE305" i="4"/>
  <c r="AD305" i="4"/>
  <c r="AG305" i="4" s="1"/>
  <c r="AC305" i="4"/>
  <c r="AB305" i="4"/>
  <c r="AA305" i="4"/>
  <c r="Z305" i="4"/>
  <c r="AF305" i="4" s="1"/>
  <c r="AE304" i="4"/>
  <c r="AD304" i="4"/>
  <c r="AC304" i="4"/>
  <c r="AC313" i="4" s="1"/>
  <c r="AB304" i="4"/>
  <c r="AA304" i="4"/>
  <c r="AA313" i="4" s="1"/>
  <c r="Z304" i="4"/>
  <c r="Y299" i="4"/>
  <c r="X299" i="4"/>
  <c r="W299" i="4"/>
  <c r="V299" i="4"/>
  <c r="U299" i="4"/>
  <c r="T299" i="4"/>
  <c r="S299" i="4"/>
  <c r="R299" i="4"/>
  <c r="Q299" i="4"/>
  <c r="P299" i="4"/>
  <c r="O299" i="4"/>
  <c r="N299" i="4"/>
  <c r="M299" i="4"/>
  <c r="L299" i="4"/>
  <c r="K299" i="4"/>
  <c r="J299" i="4"/>
  <c r="I299" i="4"/>
  <c r="H299" i="4"/>
  <c r="G299" i="4"/>
  <c r="F299" i="4"/>
  <c r="E299" i="4"/>
  <c r="D299" i="4"/>
  <c r="C299" i="4"/>
  <c r="B299" i="4"/>
  <c r="AE298" i="4"/>
  <c r="AD298" i="4"/>
  <c r="AG298" i="4" s="1"/>
  <c r="AC298" i="4"/>
  <c r="AB298" i="4"/>
  <c r="AA298" i="4"/>
  <c r="Z298" i="4"/>
  <c r="AF298" i="4" s="1"/>
  <c r="AE297" i="4"/>
  <c r="AD297" i="4"/>
  <c r="AC297" i="4"/>
  <c r="AB297" i="4"/>
  <c r="AH297" i="4" s="1"/>
  <c r="AA297" i="4"/>
  <c r="Z297" i="4"/>
  <c r="AE296" i="4"/>
  <c r="AD296" i="4"/>
  <c r="AG296" i="4" s="1"/>
  <c r="AC296" i="4"/>
  <c r="AB296" i="4"/>
  <c r="AA296" i="4"/>
  <c r="Z296" i="4"/>
  <c r="AF296" i="4" s="1"/>
  <c r="AE295" i="4"/>
  <c r="AD295" i="4"/>
  <c r="AC295" i="4"/>
  <c r="AB295" i="4"/>
  <c r="AH295" i="4" s="1"/>
  <c r="AA295" i="4"/>
  <c r="Z295" i="4"/>
  <c r="AE294" i="4"/>
  <c r="AD294" i="4"/>
  <c r="AG294" i="4" s="1"/>
  <c r="AC294" i="4"/>
  <c r="AB294" i="4"/>
  <c r="AA294" i="4"/>
  <c r="Z294" i="4"/>
  <c r="AF294" i="4" s="1"/>
  <c r="AE293" i="4"/>
  <c r="AD293" i="4"/>
  <c r="AC293" i="4"/>
  <c r="AB293" i="4"/>
  <c r="AH293" i="4" s="1"/>
  <c r="AA293" i="4"/>
  <c r="Z293" i="4"/>
  <c r="AE292" i="4"/>
  <c r="AD292" i="4"/>
  <c r="AG292" i="4" s="1"/>
  <c r="AC292" i="4"/>
  <c r="AB292" i="4"/>
  <c r="AA292" i="4"/>
  <c r="Z292" i="4"/>
  <c r="AF292" i="4" s="1"/>
  <c r="AE291" i="4"/>
  <c r="AD291" i="4"/>
  <c r="AC291" i="4"/>
  <c r="AB291" i="4"/>
  <c r="AH291" i="4" s="1"/>
  <c r="AA291" i="4"/>
  <c r="Z291" i="4"/>
  <c r="AE290" i="4"/>
  <c r="AE299" i="4" s="1"/>
  <c r="AD290" i="4"/>
  <c r="AG290" i="4" s="1"/>
  <c r="AC290" i="4"/>
  <c r="AB290" i="4"/>
  <c r="AA290" i="4"/>
  <c r="Z290" i="4"/>
  <c r="Y286" i="4"/>
  <c r="X286" i="4"/>
  <c r="W286" i="4"/>
  <c r="V286" i="4"/>
  <c r="U286" i="4"/>
  <c r="T286" i="4"/>
  <c r="S286" i="4"/>
  <c r="R286" i="4"/>
  <c r="Q286" i="4"/>
  <c r="P286" i="4"/>
  <c r="O286" i="4"/>
  <c r="N286" i="4"/>
  <c r="M286" i="4"/>
  <c r="L286" i="4"/>
  <c r="K286" i="4"/>
  <c r="J286" i="4"/>
  <c r="I286" i="4"/>
  <c r="H286" i="4"/>
  <c r="G286" i="4"/>
  <c r="F286" i="4"/>
  <c r="E286" i="4"/>
  <c r="D286" i="4"/>
  <c r="C286" i="4"/>
  <c r="B286" i="4"/>
  <c r="AE285" i="4"/>
  <c r="AD285" i="4"/>
  <c r="AC285" i="4"/>
  <c r="AB285" i="4"/>
  <c r="AH285" i="4" s="1"/>
  <c r="AA285" i="4"/>
  <c r="Z285" i="4"/>
  <c r="AE284" i="4"/>
  <c r="AD284" i="4"/>
  <c r="AG284" i="4" s="1"/>
  <c r="AC284" i="4"/>
  <c r="AB284" i="4"/>
  <c r="AA284" i="4"/>
  <c r="Z284" i="4"/>
  <c r="AF284" i="4" s="1"/>
  <c r="AE283" i="4"/>
  <c r="AD283" i="4"/>
  <c r="AC283" i="4"/>
  <c r="AB283" i="4"/>
  <c r="AH283" i="4" s="1"/>
  <c r="AA283" i="4"/>
  <c r="Z283" i="4"/>
  <c r="AE282" i="4"/>
  <c r="AD282" i="4"/>
  <c r="AG282" i="4" s="1"/>
  <c r="AC282" i="4"/>
  <c r="AB282" i="4"/>
  <c r="AA282" i="4"/>
  <c r="Z282" i="4"/>
  <c r="AF282" i="4" s="1"/>
  <c r="AE281" i="4"/>
  <c r="AD281" i="4"/>
  <c r="AC281" i="4"/>
  <c r="AB281" i="4"/>
  <c r="AH281" i="4" s="1"/>
  <c r="AA281" i="4"/>
  <c r="Z281" i="4"/>
  <c r="AE280" i="4"/>
  <c r="AD280" i="4"/>
  <c r="AG280" i="4" s="1"/>
  <c r="AC280" i="4"/>
  <c r="AB280" i="4"/>
  <c r="AA280" i="4"/>
  <c r="Z280" i="4"/>
  <c r="AF280" i="4" s="1"/>
  <c r="AE279" i="4"/>
  <c r="AD279" i="4"/>
  <c r="AC279" i="4"/>
  <c r="AB279" i="4"/>
  <c r="AH279" i="4" s="1"/>
  <c r="AA279" i="4"/>
  <c r="Z279" i="4"/>
  <c r="AE278" i="4"/>
  <c r="AD278" i="4"/>
  <c r="AG278" i="4" s="1"/>
  <c r="AC278" i="4"/>
  <c r="AB278" i="4"/>
  <c r="AA278" i="4"/>
  <c r="Z278" i="4"/>
  <c r="AF278" i="4" s="1"/>
  <c r="AE277" i="4"/>
  <c r="AD277" i="4"/>
  <c r="AC277" i="4"/>
  <c r="AC286" i="4" s="1"/>
  <c r="AB277" i="4"/>
  <c r="AA277" i="4"/>
  <c r="AA286" i="4" s="1"/>
  <c r="Z277" i="4"/>
  <c r="Y273" i="4"/>
  <c r="X273" i="4"/>
  <c r="W273" i="4"/>
  <c r="V273" i="4"/>
  <c r="U273" i="4"/>
  <c r="T273" i="4"/>
  <c r="S273" i="4"/>
  <c r="R273" i="4"/>
  <c r="Q273" i="4"/>
  <c r="P273" i="4"/>
  <c r="O273" i="4"/>
  <c r="N273" i="4"/>
  <c r="M273" i="4"/>
  <c r="L273" i="4"/>
  <c r="K273" i="4"/>
  <c r="J273" i="4"/>
  <c r="I273" i="4"/>
  <c r="H273" i="4"/>
  <c r="G273" i="4"/>
  <c r="F273" i="4"/>
  <c r="E273" i="4"/>
  <c r="D273" i="4"/>
  <c r="C273" i="4"/>
  <c r="B273" i="4"/>
  <c r="AE272" i="4"/>
  <c r="AD272" i="4"/>
  <c r="AG272" i="4" s="1"/>
  <c r="AC272" i="4"/>
  <c r="AB272" i="4"/>
  <c r="AA272" i="4"/>
  <c r="Z272" i="4"/>
  <c r="AF272" i="4" s="1"/>
  <c r="AE271" i="4"/>
  <c r="AD271" i="4"/>
  <c r="AC271" i="4"/>
  <c r="AB271" i="4"/>
  <c r="AH271" i="4" s="1"/>
  <c r="AA271" i="4"/>
  <c r="Z271" i="4"/>
  <c r="AE270" i="4"/>
  <c r="AD270" i="4"/>
  <c r="AG270" i="4" s="1"/>
  <c r="AC270" i="4"/>
  <c r="AB270" i="4"/>
  <c r="AA270" i="4"/>
  <c r="Z270" i="4"/>
  <c r="AF270" i="4" s="1"/>
  <c r="AE269" i="4"/>
  <c r="AD269" i="4"/>
  <c r="AC269" i="4"/>
  <c r="AB269" i="4"/>
  <c r="AH269" i="4" s="1"/>
  <c r="AA269" i="4"/>
  <c r="Z269" i="4"/>
  <c r="AE268" i="4"/>
  <c r="AD268" i="4"/>
  <c r="AG268" i="4" s="1"/>
  <c r="AC268" i="4"/>
  <c r="AB268" i="4"/>
  <c r="AA268" i="4"/>
  <c r="Z268" i="4"/>
  <c r="AF268" i="4" s="1"/>
  <c r="AE267" i="4"/>
  <c r="AD267" i="4"/>
  <c r="AC267" i="4"/>
  <c r="AB267" i="4"/>
  <c r="AH267" i="4" s="1"/>
  <c r="AA267" i="4"/>
  <c r="Z267" i="4"/>
  <c r="AE266" i="4"/>
  <c r="AD266" i="4"/>
  <c r="AG266" i="4" s="1"/>
  <c r="AC266" i="4"/>
  <c r="AB266" i="4"/>
  <c r="AA266" i="4"/>
  <c r="Z266" i="4"/>
  <c r="AF266" i="4" s="1"/>
  <c r="AE265" i="4"/>
  <c r="AD265" i="4"/>
  <c r="AC265" i="4"/>
  <c r="AB265" i="4"/>
  <c r="AH265" i="4" s="1"/>
  <c r="AA265" i="4"/>
  <c r="Z265" i="4"/>
  <c r="AE264" i="4"/>
  <c r="AE273" i="4" s="1"/>
  <c r="AD264" i="4"/>
  <c r="AC264" i="4"/>
  <c r="AB264" i="4"/>
  <c r="AA264" i="4"/>
  <c r="Z264" i="4"/>
  <c r="Y260" i="4"/>
  <c r="X260" i="4"/>
  <c r="W260" i="4"/>
  <c r="V260" i="4"/>
  <c r="U260" i="4"/>
  <c r="T260" i="4"/>
  <c r="S260" i="4"/>
  <c r="R260" i="4"/>
  <c r="Q260" i="4"/>
  <c r="P260" i="4"/>
  <c r="O260" i="4"/>
  <c r="N260" i="4"/>
  <c r="M260" i="4"/>
  <c r="L260" i="4"/>
  <c r="K260" i="4"/>
  <c r="J260" i="4"/>
  <c r="I260" i="4"/>
  <c r="H260" i="4"/>
  <c r="G260" i="4"/>
  <c r="F260" i="4"/>
  <c r="E260" i="4"/>
  <c r="D260" i="4"/>
  <c r="C260" i="4"/>
  <c r="B260" i="4"/>
  <c r="AE259" i="4"/>
  <c r="AD259" i="4"/>
  <c r="AC259" i="4"/>
  <c r="AB259" i="4"/>
  <c r="AH259" i="4" s="1"/>
  <c r="AA259" i="4"/>
  <c r="Z259" i="4"/>
  <c r="AE258" i="4"/>
  <c r="AD258" i="4"/>
  <c r="AC258" i="4"/>
  <c r="AB258" i="4"/>
  <c r="AA258" i="4"/>
  <c r="Z258" i="4"/>
  <c r="AE257" i="4"/>
  <c r="AD257" i="4"/>
  <c r="AC257" i="4"/>
  <c r="AB257" i="4"/>
  <c r="AH257" i="4" s="1"/>
  <c r="AA257" i="4"/>
  <c r="Z257" i="4"/>
  <c r="AE256" i="4"/>
  <c r="AD256" i="4"/>
  <c r="AC256" i="4"/>
  <c r="AB256" i="4"/>
  <c r="AA256" i="4"/>
  <c r="Z256" i="4"/>
  <c r="AE255" i="4"/>
  <c r="AD255" i="4"/>
  <c r="AC255" i="4"/>
  <c r="AB255" i="4"/>
  <c r="AH255" i="4" s="1"/>
  <c r="AA255" i="4"/>
  <c r="Z255" i="4"/>
  <c r="AE254" i="4"/>
  <c r="AD254" i="4"/>
  <c r="AC254" i="4"/>
  <c r="AB254" i="4"/>
  <c r="AA254" i="4"/>
  <c r="Z254" i="4"/>
  <c r="AE253" i="4"/>
  <c r="AD253" i="4"/>
  <c r="AC253" i="4"/>
  <c r="AB253" i="4"/>
  <c r="AH253" i="4" s="1"/>
  <c r="AA253" i="4"/>
  <c r="Z253" i="4"/>
  <c r="AE252" i="4"/>
  <c r="AD252" i="4"/>
  <c r="AC252" i="4"/>
  <c r="AB252" i="4"/>
  <c r="AA252" i="4"/>
  <c r="Z252" i="4"/>
  <c r="AE251" i="4"/>
  <c r="AD251" i="4"/>
  <c r="AC251" i="4"/>
  <c r="AC260" i="4" s="1"/>
  <c r="AB251" i="4"/>
  <c r="AA251" i="4"/>
  <c r="AA260" i="4" s="1"/>
  <c r="Z251" i="4"/>
  <c r="Y246" i="4"/>
  <c r="X246" i="4"/>
  <c r="W246" i="4"/>
  <c r="V246" i="4"/>
  <c r="U246" i="4"/>
  <c r="T246" i="4"/>
  <c r="S246" i="4"/>
  <c r="R246" i="4"/>
  <c r="Q246" i="4"/>
  <c r="P246" i="4"/>
  <c r="O246" i="4"/>
  <c r="N246" i="4"/>
  <c r="M246" i="4"/>
  <c r="L246" i="4"/>
  <c r="K246" i="4"/>
  <c r="J246" i="4"/>
  <c r="I246" i="4"/>
  <c r="H246" i="4"/>
  <c r="G246" i="4"/>
  <c r="F246" i="4"/>
  <c r="E246" i="4"/>
  <c r="D246" i="4"/>
  <c r="C246" i="4"/>
  <c r="B246" i="4"/>
  <c r="AE245" i="4"/>
  <c r="AD245" i="4"/>
  <c r="AC245" i="4"/>
  <c r="AB245" i="4"/>
  <c r="AA245" i="4"/>
  <c r="Z245" i="4"/>
  <c r="AE244" i="4"/>
  <c r="AD244" i="4"/>
  <c r="AC244" i="4"/>
  <c r="AB244" i="4"/>
  <c r="AH244" i="4" s="1"/>
  <c r="AA244" i="4"/>
  <c r="Z244" i="4"/>
  <c r="AE243" i="4"/>
  <c r="AD243" i="4"/>
  <c r="AC243" i="4"/>
  <c r="AB243" i="4"/>
  <c r="AA243" i="4"/>
  <c r="Z243" i="4"/>
  <c r="AE242" i="4"/>
  <c r="AD242" i="4"/>
  <c r="AC242" i="4"/>
  <c r="AB242" i="4"/>
  <c r="AH242" i="4" s="1"/>
  <c r="AA242" i="4"/>
  <c r="Z242" i="4"/>
  <c r="AE241" i="4"/>
  <c r="AD241" i="4"/>
  <c r="AC241" i="4"/>
  <c r="AB241" i="4"/>
  <c r="AA241" i="4"/>
  <c r="Z241" i="4"/>
  <c r="AE240" i="4"/>
  <c r="AD240" i="4"/>
  <c r="AC240" i="4"/>
  <c r="AB240" i="4"/>
  <c r="AH240" i="4" s="1"/>
  <c r="AA240" i="4"/>
  <c r="Z240" i="4"/>
  <c r="AE239" i="4"/>
  <c r="AD239" i="4"/>
  <c r="AC239" i="4"/>
  <c r="AB239" i="4"/>
  <c r="AA239" i="4"/>
  <c r="Z239" i="4"/>
  <c r="AE238" i="4"/>
  <c r="AD238" i="4"/>
  <c r="AC238" i="4"/>
  <c r="AB238" i="4"/>
  <c r="AH238" i="4" s="1"/>
  <c r="AA238" i="4"/>
  <c r="Z238" i="4"/>
  <c r="AE237" i="4"/>
  <c r="AD237" i="4"/>
  <c r="AC237" i="4"/>
  <c r="AB237" i="4"/>
  <c r="AA237" i="4"/>
  <c r="Z237" i="4"/>
  <c r="Y233" i="4"/>
  <c r="X233" i="4"/>
  <c r="W233" i="4"/>
  <c r="V233" i="4"/>
  <c r="U233" i="4"/>
  <c r="T233" i="4"/>
  <c r="S233" i="4"/>
  <c r="R233" i="4"/>
  <c r="Q233" i="4"/>
  <c r="P233" i="4"/>
  <c r="O233" i="4"/>
  <c r="N233" i="4"/>
  <c r="M233" i="4"/>
  <c r="L233" i="4"/>
  <c r="K233" i="4"/>
  <c r="J233" i="4"/>
  <c r="I233" i="4"/>
  <c r="H233" i="4"/>
  <c r="G233" i="4"/>
  <c r="F233" i="4"/>
  <c r="E233" i="4"/>
  <c r="D233" i="4"/>
  <c r="C233" i="4"/>
  <c r="B233" i="4"/>
  <c r="AE232" i="4"/>
  <c r="AD232" i="4"/>
  <c r="AC232" i="4"/>
  <c r="AB232" i="4"/>
  <c r="AH232" i="4" s="1"/>
  <c r="AA232" i="4"/>
  <c r="Z232" i="4"/>
  <c r="AE231" i="4"/>
  <c r="AD231" i="4"/>
  <c r="AC231" i="4"/>
  <c r="AB231" i="4"/>
  <c r="AA231" i="4"/>
  <c r="Z231" i="4"/>
  <c r="AE230" i="4"/>
  <c r="AD230" i="4"/>
  <c r="AC230" i="4"/>
  <c r="AB230" i="4"/>
  <c r="AH230" i="4" s="1"/>
  <c r="AA230" i="4"/>
  <c r="Z230" i="4"/>
  <c r="AE229" i="4"/>
  <c r="AD229" i="4"/>
  <c r="AC229" i="4"/>
  <c r="AB229" i="4"/>
  <c r="AA229" i="4"/>
  <c r="Z229" i="4"/>
  <c r="AE228" i="4"/>
  <c r="AD228" i="4"/>
  <c r="AC228" i="4"/>
  <c r="AB228" i="4"/>
  <c r="AH228" i="4" s="1"/>
  <c r="AA228" i="4"/>
  <c r="Z228" i="4"/>
  <c r="AE227" i="4"/>
  <c r="AD227" i="4"/>
  <c r="AC227" i="4"/>
  <c r="AB227" i="4"/>
  <c r="AA227" i="4"/>
  <c r="Z227" i="4"/>
  <c r="AE226" i="4"/>
  <c r="AD226" i="4"/>
  <c r="AC226" i="4"/>
  <c r="AB226" i="4"/>
  <c r="AH226" i="4" s="1"/>
  <c r="AA226" i="4"/>
  <c r="Z226" i="4"/>
  <c r="AE225" i="4"/>
  <c r="AD225" i="4"/>
  <c r="AC225" i="4"/>
  <c r="AB225" i="4"/>
  <c r="AA225" i="4"/>
  <c r="Z225" i="4"/>
  <c r="AE224" i="4"/>
  <c r="AD224" i="4"/>
  <c r="AC224" i="4"/>
  <c r="AC233" i="4" s="1"/>
  <c r="AB224" i="4"/>
  <c r="AA224" i="4"/>
  <c r="AA233" i="4" s="1"/>
  <c r="Z224" i="4"/>
  <c r="Y220" i="4"/>
  <c r="X220" i="4"/>
  <c r="W220" i="4"/>
  <c r="V220" i="4"/>
  <c r="U220" i="4"/>
  <c r="T220" i="4"/>
  <c r="S220" i="4"/>
  <c r="R220" i="4"/>
  <c r="Q220" i="4"/>
  <c r="P220" i="4"/>
  <c r="O220" i="4"/>
  <c r="N220" i="4"/>
  <c r="M220" i="4"/>
  <c r="L220" i="4"/>
  <c r="K220" i="4"/>
  <c r="J220" i="4"/>
  <c r="I220" i="4"/>
  <c r="H220" i="4"/>
  <c r="G220" i="4"/>
  <c r="F220" i="4"/>
  <c r="E220" i="4"/>
  <c r="D220" i="4"/>
  <c r="C220" i="4"/>
  <c r="B220" i="4"/>
  <c r="AE219" i="4"/>
  <c r="AD219" i="4"/>
  <c r="AC219" i="4"/>
  <c r="AB219" i="4"/>
  <c r="AA219" i="4"/>
  <c r="Z219" i="4"/>
  <c r="AE218" i="4"/>
  <c r="AD218" i="4"/>
  <c r="AC218" i="4"/>
  <c r="AB218" i="4"/>
  <c r="AH218" i="4" s="1"/>
  <c r="AA218" i="4"/>
  <c r="Z218" i="4"/>
  <c r="AE217" i="4"/>
  <c r="AD217" i="4"/>
  <c r="AC217" i="4"/>
  <c r="AB217" i="4"/>
  <c r="AA217" i="4"/>
  <c r="Z217" i="4"/>
  <c r="AE216" i="4"/>
  <c r="AD216" i="4"/>
  <c r="AC216" i="4"/>
  <c r="AB216" i="4"/>
  <c r="AH216" i="4" s="1"/>
  <c r="AA216" i="4"/>
  <c r="Z216" i="4"/>
  <c r="AE215" i="4"/>
  <c r="AD215" i="4"/>
  <c r="AC215" i="4"/>
  <c r="AB215" i="4"/>
  <c r="AA215" i="4"/>
  <c r="Z215" i="4"/>
  <c r="AE214" i="4"/>
  <c r="AD214" i="4"/>
  <c r="AC214" i="4"/>
  <c r="AB214" i="4"/>
  <c r="AH214" i="4" s="1"/>
  <c r="AA214" i="4"/>
  <c r="Z214" i="4"/>
  <c r="AE213" i="4"/>
  <c r="AD213" i="4"/>
  <c r="AC213" i="4"/>
  <c r="AB213" i="4"/>
  <c r="AA213" i="4"/>
  <c r="Z213" i="4"/>
  <c r="AE212" i="4"/>
  <c r="AD212" i="4"/>
  <c r="AC212" i="4"/>
  <c r="AB212" i="4"/>
  <c r="AH212" i="4" s="1"/>
  <c r="AA212" i="4"/>
  <c r="Z212" i="4"/>
  <c r="AE211" i="4"/>
  <c r="AD211" i="4"/>
  <c r="AC211" i="4"/>
  <c r="AB211" i="4"/>
  <c r="AA211" i="4"/>
  <c r="Z211" i="4"/>
  <c r="Y207" i="4"/>
  <c r="X207" i="4"/>
  <c r="W207" i="4"/>
  <c r="V207" i="4"/>
  <c r="U207" i="4"/>
  <c r="T207" i="4"/>
  <c r="S207" i="4"/>
  <c r="R207" i="4"/>
  <c r="Q207" i="4"/>
  <c r="P207" i="4"/>
  <c r="O207" i="4"/>
  <c r="N207" i="4"/>
  <c r="M207" i="4"/>
  <c r="L207" i="4"/>
  <c r="K207" i="4"/>
  <c r="J207" i="4"/>
  <c r="I207" i="4"/>
  <c r="H207" i="4"/>
  <c r="G207" i="4"/>
  <c r="F207" i="4"/>
  <c r="E207" i="4"/>
  <c r="D207" i="4"/>
  <c r="C207" i="4"/>
  <c r="B207" i="4"/>
  <c r="AE206" i="4"/>
  <c r="AD206" i="4"/>
  <c r="AC206" i="4"/>
  <c r="AB206" i="4"/>
  <c r="AH206" i="4" s="1"/>
  <c r="AA206" i="4"/>
  <c r="Z206" i="4"/>
  <c r="AE205" i="4"/>
  <c r="AD205" i="4"/>
  <c r="AC205" i="4"/>
  <c r="AB205" i="4"/>
  <c r="AA205" i="4"/>
  <c r="Z205" i="4"/>
  <c r="AE204" i="4"/>
  <c r="AD204" i="4"/>
  <c r="AC204" i="4"/>
  <c r="AB204" i="4"/>
  <c r="AH204" i="4" s="1"/>
  <c r="AA204" i="4"/>
  <c r="Z204" i="4"/>
  <c r="AE203" i="4"/>
  <c r="AD203" i="4"/>
  <c r="AC203" i="4"/>
  <c r="AB203" i="4"/>
  <c r="AA203" i="4"/>
  <c r="Z203" i="4"/>
  <c r="AE202" i="4"/>
  <c r="AD202" i="4"/>
  <c r="AC202" i="4"/>
  <c r="AB202" i="4"/>
  <c r="AH202" i="4" s="1"/>
  <c r="AA202" i="4"/>
  <c r="Z202" i="4"/>
  <c r="AE201" i="4"/>
  <c r="AD201" i="4"/>
  <c r="AC201" i="4"/>
  <c r="AB201" i="4"/>
  <c r="AA201" i="4"/>
  <c r="Z201" i="4"/>
  <c r="AE200" i="4"/>
  <c r="AD200" i="4"/>
  <c r="AC200" i="4"/>
  <c r="AB200" i="4"/>
  <c r="AH200" i="4" s="1"/>
  <c r="AA200" i="4"/>
  <c r="Z200" i="4"/>
  <c r="AE199" i="4"/>
  <c r="AD199" i="4"/>
  <c r="AC199" i="4"/>
  <c r="AB199" i="4"/>
  <c r="AA199" i="4"/>
  <c r="Z199" i="4"/>
  <c r="AE198" i="4"/>
  <c r="AD198" i="4"/>
  <c r="AC198" i="4"/>
  <c r="AC207" i="4" s="1"/>
  <c r="AB198" i="4"/>
  <c r="AA198" i="4"/>
  <c r="AA207" i="4" s="1"/>
  <c r="Z198" i="4"/>
  <c r="Y194" i="4"/>
  <c r="X194" i="4"/>
  <c r="W194" i="4"/>
  <c r="V194" i="4"/>
  <c r="U194" i="4"/>
  <c r="T194" i="4"/>
  <c r="S194" i="4"/>
  <c r="R194" i="4"/>
  <c r="Q194" i="4"/>
  <c r="P194" i="4"/>
  <c r="O194" i="4"/>
  <c r="N194" i="4"/>
  <c r="M194" i="4"/>
  <c r="L194" i="4"/>
  <c r="K194" i="4"/>
  <c r="J194" i="4"/>
  <c r="I194" i="4"/>
  <c r="H194" i="4"/>
  <c r="G194" i="4"/>
  <c r="F194" i="4"/>
  <c r="E194" i="4"/>
  <c r="D194" i="4"/>
  <c r="C194" i="4"/>
  <c r="B194" i="4"/>
  <c r="AE193" i="4"/>
  <c r="AD193" i="4"/>
  <c r="AC193" i="4"/>
  <c r="AB193" i="4"/>
  <c r="AA193" i="4"/>
  <c r="Z193" i="4"/>
  <c r="AE192" i="4"/>
  <c r="AD192" i="4"/>
  <c r="AC192" i="4"/>
  <c r="AB192" i="4"/>
  <c r="AH192" i="4" s="1"/>
  <c r="AA192" i="4"/>
  <c r="Z192" i="4"/>
  <c r="AE191" i="4"/>
  <c r="AD191" i="4"/>
  <c r="AC191" i="4"/>
  <c r="AB191" i="4"/>
  <c r="AA191" i="4"/>
  <c r="Z191" i="4"/>
  <c r="AE190" i="4"/>
  <c r="AD190" i="4"/>
  <c r="AC190" i="4"/>
  <c r="AB190" i="4"/>
  <c r="AH190" i="4" s="1"/>
  <c r="AA190" i="4"/>
  <c r="Z190" i="4"/>
  <c r="AE189" i="4"/>
  <c r="AD189" i="4"/>
  <c r="AC189" i="4"/>
  <c r="AB189" i="4"/>
  <c r="AA189" i="4"/>
  <c r="Z189" i="4"/>
  <c r="AF189" i="4" s="1"/>
  <c r="AE188" i="4"/>
  <c r="AD188" i="4"/>
  <c r="AC188" i="4"/>
  <c r="AB188" i="4"/>
  <c r="AH188" i="4" s="1"/>
  <c r="AA188" i="4"/>
  <c r="Z188" i="4"/>
  <c r="AE187" i="4"/>
  <c r="AD187" i="4"/>
  <c r="AC187" i="4"/>
  <c r="AB187" i="4"/>
  <c r="AA187" i="4"/>
  <c r="Z187" i="4"/>
  <c r="AF187" i="4" s="1"/>
  <c r="AE186" i="4"/>
  <c r="AD186" i="4"/>
  <c r="AC186" i="4"/>
  <c r="AB186" i="4"/>
  <c r="AH186" i="4" s="1"/>
  <c r="AA186" i="4"/>
  <c r="Z186" i="4"/>
  <c r="AE185" i="4"/>
  <c r="AD185" i="4"/>
  <c r="AC185" i="4"/>
  <c r="AB185" i="4"/>
  <c r="AA185" i="4"/>
  <c r="Z185" i="4"/>
  <c r="Z194" i="4" s="1"/>
  <c r="Y178" i="4"/>
  <c r="X178" i="4"/>
  <c r="W178" i="4"/>
  <c r="V178" i="4"/>
  <c r="U178" i="4"/>
  <c r="T178" i="4"/>
  <c r="S178" i="4"/>
  <c r="R178" i="4"/>
  <c r="Q178" i="4"/>
  <c r="P178" i="4"/>
  <c r="O178" i="4"/>
  <c r="N178" i="4"/>
  <c r="M178" i="4"/>
  <c r="L178" i="4"/>
  <c r="K178" i="4"/>
  <c r="J178" i="4"/>
  <c r="I178" i="4"/>
  <c r="H178" i="4"/>
  <c r="G178" i="4"/>
  <c r="F178" i="4"/>
  <c r="E178" i="4"/>
  <c r="D178" i="4"/>
  <c r="C178" i="4"/>
  <c r="B178" i="4"/>
  <c r="AE177" i="4"/>
  <c r="AD177" i="4"/>
  <c r="AC177" i="4"/>
  <c r="AB177" i="4"/>
  <c r="AH177" i="4" s="1"/>
  <c r="AA177" i="4"/>
  <c r="Z177" i="4"/>
  <c r="AE176" i="4"/>
  <c r="AD176" i="4"/>
  <c r="AC176" i="4"/>
  <c r="AB176" i="4"/>
  <c r="AA176" i="4"/>
  <c r="Z176" i="4"/>
  <c r="AF176" i="4" s="1"/>
  <c r="AE175" i="4"/>
  <c r="AD175" i="4"/>
  <c r="AC175" i="4"/>
  <c r="AB175" i="4"/>
  <c r="AH175" i="4" s="1"/>
  <c r="AA175" i="4"/>
  <c r="Z175" i="4"/>
  <c r="AE174" i="4"/>
  <c r="AD174" i="4"/>
  <c r="AC174" i="4"/>
  <c r="AB174" i="4"/>
  <c r="AA174" i="4"/>
  <c r="Z174" i="4"/>
  <c r="AF174" i="4" s="1"/>
  <c r="AE173" i="4"/>
  <c r="AD173" i="4"/>
  <c r="AC173" i="4"/>
  <c r="AB173" i="4"/>
  <c r="AH173" i="4" s="1"/>
  <c r="AA173" i="4"/>
  <c r="Z173" i="4"/>
  <c r="AE172" i="4"/>
  <c r="AD172" i="4"/>
  <c r="AC172" i="4"/>
  <c r="AB172" i="4"/>
  <c r="AA172" i="4"/>
  <c r="Z172" i="4"/>
  <c r="AF172" i="4" s="1"/>
  <c r="AE171" i="4"/>
  <c r="AD171" i="4"/>
  <c r="AC171" i="4"/>
  <c r="AB171" i="4"/>
  <c r="AH171" i="4" s="1"/>
  <c r="AA171" i="4"/>
  <c r="Z171" i="4"/>
  <c r="AE170" i="4"/>
  <c r="AD170" i="4"/>
  <c r="AC170" i="4"/>
  <c r="AB170" i="4"/>
  <c r="AA170" i="4"/>
  <c r="Z170" i="4"/>
  <c r="AF170" i="4" s="1"/>
  <c r="AE169" i="4"/>
  <c r="AD169" i="4"/>
  <c r="AC169" i="4"/>
  <c r="AC178" i="4" s="1"/>
  <c r="AB169" i="4"/>
  <c r="AA169" i="4"/>
  <c r="AA178" i="4" s="1"/>
  <c r="Z169" i="4"/>
  <c r="Y164" i="4"/>
  <c r="X164" i="4"/>
  <c r="W164" i="4"/>
  <c r="V164" i="4"/>
  <c r="U164" i="4"/>
  <c r="T164" i="4"/>
  <c r="S164" i="4"/>
  <c r="R164" i="4"/>
  <c r="Q164" i="4"/>
  <c r="P164" i="4"/>
  <c r="O164" i="4"/>
  <c r="N164" i="4"/>
  <c r="M164" i="4"/>
  <c r="L164" i="4"/>
  <c r="K164" i="4"/>
  <c r="J164" i="4"/>
  <c r="I164" i="4"/>
  <c r="H164" i="4"/>
  <c r="G164" i="4"/>
  <c r="F164" i="4"/>
  <c r="E164" i="4"/>
  <c r="D164" i="4"/>
  <c r="C164" i="4"/>
  <c r="B164" i="4"/>
  <c r="AE163" i="4"/>
  <c r="AD163" i="4"/>
  <c r="AC163" i="4"/>
  <c r="AB163" i="4"/>
  <c r="AA163" i="4"/>
  <c r="Z163" i="4"/>
  <c r="AF163" i="4" s="1"/>
  <c r="AE162" i="4"/>
  <c r="AD162" i="4"/>
  <c r="AC162" i="4"/>
  <c r="AB162" i="4"/>
  <c r="AH162" i="4" s="1"/>
  <c r="AA162" i="4"/>
  <c r="Z162" i="4"/>
  <c r="AE161" i="4"/>
  <c r="AD161" i="4"/>
  <c r="AC161" i="4"/>
  <c r="AB161" i="4"/>
  <c r="AA161" i="4"/>
  <c r="Z161" i="4"/>
  <c r="AF161" i="4" s="1"/>
  <c r="AE160" i="4"/>
  <c r="AD160" i="4"/>
  <c r="AC160" i="4"/>
  <c r="AB160" i="4"/>
  <c r="AH160" i="4" s="1"/>
  <c r="AA160" i="4"/>
  <c r="Z160" i="4"/>
  <c r="AE159" i="4"/>
  <c r="AD159" i="4"/>
  <c r="AC159" i="4"/>
  <c r="AB159" i="4"/>
  <c r="AA159" i="4"/>
  <c r="Z159" i="4"/>
  <c r="AF159" i="4" s="1"/>
  <c r="AE158" i="4"/>
  <c r="AD158" i="4"/>
  <c r="AC158" i="4"/>
  <c r="AB158" i="4"/>
  <c r="AH158" i="4" s="1"/>
  <c r="AA158" i="4"/>
  <c r="Z158" i="4"/>
  <c r="AE157" i="4"/>
  <c r="AD157" i="4"/>
  <c r="AC157" i="4"/>
  <c r="AB157" i="4"/>
  <c r="AA157" i="4"/>
  <c r="Z157" i="4"/>
  <c r="AF157" i="4" s="1"/>
  <c r="AE156" i="4"/>
  <c r="AD156" i="4"/>
  <c r="AC156" i="4"/>
  <c r="AB156" i="4"/>
  <c r="AH156" i="4" s="1"/>
  <c r="AA156" i="4"/>
  <c r="Z156" i="4"/>
  <c r="AE155" i="4"/>
  <c r="AD155" i="4"/>
  <c r="AC155" i="4"/>
  <c r="AB155" i="4"/>
  <c r="AA155" i="4"/>
  <c r="Z155" i="4"/>
  <c r="Z164" i="4" s="1"/>
  <c r="Y151" i="4"/>
  <c r="X151" i="4"/>
  <c r="W151" i="4"/>
  <c r="V151" i="4"/>
  <c r="U151" i="4"/>
  <c r="T151" i="4"/>
  <c r="S151" i="4"/>
  <c r="R151" i="4"/>
  <c r="Q151" i="4"/>
  <c r="P151" i="4"/>
  <c r="O151" i="4"/>
  <c r="N151" i="4"/>
  <c r="M151" i="4"/>
  <c r="L151" i="4"/>
  <c r="K151" i="4"/>
  <c r="J151" i="4"/>
  <c r="I151" i="4"/>
  <c r="H151" i="4"/>
  <c r="G151" i="4"/>
  <c r="F151" i="4"/>
  <c r="E151" i="4"/>
  <c r="D151" i="4"/>
  <c r="C151" i="4"/>
  <c r="B151" i="4"/>
  <c r="AE150" i="4"/>
  <c r="AD150" i="4"/>
  <c r="AC150" i="4"/>
  <c r="AB150" i="4"/>
  <c r="AH150" i="4" s="1"/>
  <c r="AA150" i="4"/>
  <c r="Z150" i="4"/>
  <c r="AE149" i="4"/>
  <c r="AD149" i="4"/>
  <c r="AC149" i="4"/>
  <c r="AB149" i="4"/>
  <c r="AA149" i="4"/>
  <c r="Z149" i="4"/>
  <c r="AF149" i="4" s="1"/>
  <c r="AE148" i="4"/>
  <c r="AD148" i="4"/>
  <c r="AC148" i="4"/>
  <c r="AB148" i="4"/>
  <c r="AH148" i="4" s="1"/>
  <c r="AA148" i="4"/>
  <c r="Z148" i="4"/>
  <c r="AE147" i="4"/>
  <c r="AD147" i="4"/>
  <c r="AC147" i="4"/>
  <c r="AB147" i="4"/>
  <c r="AA147" i="4"/>
  <c r="Z147" i="4"/>
  <c r="AF147" i="4" s="1"/>
  <c r="AE146" i="4"/>
  <c r="AD146" i="4"/>
  <c r="AC146" i="4"/>
  <c r="AB146" i="4"/>
  <c r="AH146" i="4" s="1"/>
  <c r="AA146" i="4"/>
  <c r="Z146" i="4"/>
  <c r="AE145" i="4"/>
  <c r="AD145" i="4"/>
  <c r="AC145" i="4"/>
  <c r="AB145" i="4"/>
  <c r="AA145" i="4"/>
  <c r="Z145" i="4"/>
  <c r="AF145" i="4" s="1"/>
  <c r="AE144" i="4"/>
  <c r="AD144" i="4"/>
  <c r="AC144" i="4"/>
  <c r="AB144" i="4"/>
  <c r="AH144" i="4" s="1"/>
  <c r="AA144" i="4"/>
  <c r="Z144" i="4"/>
  <c r="AE143" i="4"/>
  <c r="AD143" i="4"/>
  <c r="AC143" i="4"/>
  <c r="AB143" i="4"/>
  <c r="AA143" i="4"/>
  <c r="Z143" i="4"/>
  <c r="AF143" i="4" s="1"/>
  <c r="AE142" i="4"/>
  <c r="AD142" i="4"/>
  <c r="AC142" i="4"/>
  <c r="AC151" i="4" s="1"/>
  <c r="AB142" i="4"/>
  <c r="AH142" i="4" s="1"/>
  <c r="AA142" i="4"/>
  <c r="AA151" i="4" s="1"/>
  <c r="Z142" i="4"/>
  <c r="Y138" i="4"/>
  <c r="X138" i="4"/>
  <c r="W138" i="4"/>
  <c r="V138" i="4"/>
  <c r="U138" i="4"/>
  <c r="T138" i="4"/>
  <c r="S138" i="4"/>
  <c r="R138" i="4"/>
  <c r="Q138" i="4"/>
  <c r="P138" i="4"/>
  <c r="O138" i="4"/>
  <c r="N138" i="4"/>
  <c r="M138" i="4"/>
  <c r="L138" i="4"/>
  <c r="K138" i="4"/>
  <c r="J138" i="4"/>
  <c r="I138" i="4"/>
  <c r="H138" i="4"/>
  <c r="G138" i="4"/>
  <c r="F138" i="4"/>
  <c r="E138" i="4"/>
  <c r="D138" i="4"/>
  <c r="C138" i="4"/>
  <c r="B138" i="4"/>
  <c r="AE137" i="4"/>
  <c r="AD137" i="4"/>
  <c r="AC137" i="4"/>
  <c r="AB137" i="4"/>
  <c r="AA137" i="4"/>
  <c r="Z137" i="4"/>
  <c r="AF137" i="4" s="1"/>
  <c r="AE136" i="4"/>
  <c r="AD136" i="4"/>
  <c r="AC136" i="4"/>
  <c r="AB136" i="4"/>
  <c r="AH136" i="4" s="1"/>
  <c r="AA136" i="4"/>
  <c r="Z136" i="4"/>
  <c r="AE135" i="4"/>
  <c r="AD135" i="4"/>
  <c r="AC135" i="4"/>
  <c r="AB135" i="4"/>
  <c r="AA135" i="4"/>
  <c r="Z135" i="4"/>
  <c r="AF135" i="4" s="1"/>
  <c r="AE134" i="4"/>
  <c r="AD134" i="4"/>
  <c r="AC134" i="4"/>
  <c r="AB134" i="4"/>
  <c r="AH134" i="4" s="1"/>
  <c r="AA134" i="4"/>
  <c r="Z134" i="4"/>
  <c r="AE133" i="4"/>
  <c r="AD133" i="4"/>
  <c r="AC133" i="4"/>
  <c r="AB133" i="4"/>
  <c r="AA133" i="4"/>
  <c r="Z133" i="4"/>
  <c r="AF133" i="4" s="1"/>
  <c r="AE132" i="4"/>
  <c r="AD132" i="4"/>
  <c r="AC132" i="4"/>
  <c r="AB132" i="4"/>
  <c r="AH132" i="4" s="1"/>
  <c r="AA132" i="4"/>
  <c r="Z132" i="4"/>
  <c r="AE131" i="4"/>
  <c r="AD131" i="4"/>
  <c r="AC131" i="4"/>
  <c r="AB131" i="4"/>
  <c r="AA131" i="4"/>
  <c r="Z131" i="4"/>
  <c r="AF131" i="4" s="1"/>
  <c r="AE130" i="4"/>
  <c r="AD130" i="4"/>
  <c r="AC130" i="4"/>
  <c r="AB130" i="4"/>
  <c r="AH130" i="4" s="1"/>
  <c r="AA130" i="4"/>
  <c r="Z130" i="4"/>
  <c r="AE129" i="4"/>
  <c r="AD129" i="4"/>
  <c r="AC129" i="4"/>
  <c r="AB129" i="4"/>
  <c r="AA129" i="4"/>
  <c r="Z129" i="4"/>
  <c r="Z138" i="4" s="1"/>
  <c r="Y124" i="4"/>
  <c r="X124" i="4"/>
  <c r="W124" i="4"/>
  <c r="V124" i="4"/>
  <c r="U124" i="4"/>
  <c r="T124" i="4"/>
  <c r="S124" i="4"/>
  <c r="R124" i="4"/>
  <c r="Q124" i="4"/>
  <c r="P124" i="4"/>
  <c r="O124" i="4"/>
  <c r="N124" i="4"/>
  <c r="M124" i="4"/>
  <c r="L124" i="4"/>
  <c r="K124" i="4"/>
  <c r="J124" i="4"/>
  <c r="I124" i="4"/>
  <c r="H124" i="4"/>
  <c r="G124" i="4"/>
  <c r="F124" i="4"/>
  <c r="E124" i="4"/>
  <c r="D124" i="4"/>
  <c r="C124" i="4"/>
  <c r="B124" i="4"/>
  <c r="AE123" i="4"/>
  <c r="AD123" i="4"/>
  <c r="AC123" i="4"/>
  <c r="AB123" i="4"/>
  <c r="AH123" i="4" s="1"/>
  <c r="AA123" i="4"/>
  <c r="Z123" i="4"/>
  <c r="AE122" i="4"/>
  <c r="AD122" i="4"/>
  <c r="AC122" i="4"/>
  <c r="AB122" i="4"/>
  <c r="AA122" i="4"/>
  <c r="Z122" i="4"/>
  <c r="AF122" i="4" s="1"/>
  <c r="AE121" i="4"/>
  <c r="AD121" i="4"/>
  <c r="AC121" i="4"/>
  <c r="AB121" i="4"/>
  <c r="AH121" i="4" s="1"/>
  <c r="AA121" i="4"/>
  <c r="Z121" i="4"/>
  <c r="AE120" i="4"/>
  <c r="AD120" i="4"/>
  <c r="AC120" i="4"/>
  <c r="AB120" i="4"/>
  <c r="AA120" i="4"/>
  <c r="Z120" i="4"/>
  <c r="AF120" i="4" s="1"/>
  <c r="AE119" i="4"/>
  <c r="AD119" i="4"/>
  <c r="AC119" i="4"/>
  <c r="AB119" i="4"/>
  <c r="AH119" i="4" s="1"/>
  <c r="AA119" i="4"/>
  <c r="Z119" i="4"/>
  <c r="AE118" i="4"/>
  <c r="AD118" i="4"/>
  <c r="AC118" i="4"/>
  <c r="AB118" i="4"/>
  <c r="AA118" i="4"/>
  <c r="Z118" i="4"/>
  <c r="AF118" i="4" s="1"/>
  <c r="AE117" i="4"/>
  <c r="AD117" i="4"/>
  <c r="AC117" i="4"/>
  <c r="AB117" i="4"/>
  <c r="AH117" i="4" s="1"/>
  <c r="AA117" i="4"/>
  <c r="Z117" i="4"/>
  <c r="AE116" i="4"/>
  <c r="AD116" i="4"/>
  <c r="AC116" i="4"/>
  <c r="AB116" i="4"/>
  <c r="AA116" i="4"/>
  <c r="Z116" i="4"/>
  <c r="AE115" i="4"/>
  <c r="AD115" i="4"/>
  <c r="AC115" i="4"/>
  <c r="AC124" i="4" s="1"/>
  <c r="AB115" i="4"/>
  <c r="AH115" i="4" s="1"/>
  <c r="AA115" i="4"/>
  <c r="Z115" i="4"/>
  <c r="Y111" i="4"/>
  <c r="X111" i="4"/>
  <c r="W111" i="4"/>
  <c r="V111" i="4"/>
  <c r="U111" i="4"/>
  <c r="T111" i="4"/>
  <c r="S111" i="4"/>
  <c r="R111" i="4"/>
  <c r="Q111" i="4"/>
  <c r="P111" i="4"/>
  <c r="O111" i="4"/>
  <c r="N111" i="4"/>
  <c r="M111" i="4"/>
  <c r="L111" i="4"/>
  <c r="K111" i="4"/>
  <c r="J111" i="4"/>
  <c r="I111" i="4"/>
  <c r="H111" i="4"/>
  <c r="G111" i="4"/>
  <c r="F111" i="4"/>
  <c r="E111" i="4"/>
  <c r="D111" i="4"/>
  <c r="C111" i="4"/>
  <c r="B111" i="4"/>
  <c r="AE110" i="4"/>
  <c r="AD110" i="4"/>
  <c r="AC110" i="4"/>
  <c r="AB110" i="4"/>
  <c r="AA110" i="4"/>
  <c r="Z110" i="4"/>
  <c r="AF110" i="4" s="1"/>
  <c r="AE109" i="4"/>
  <c r="AD109" i="4"/>
  <c r="AC109" i="4"/>
  <c r="AB109" i="4"/>
  <c r="AH109" i="4" s="1"/>
  <c r="AA109" i="4"/>
  <c r="Z109" i="4"/>
  <c r="AE108" i="4"/>
  <c r="AD108" i="4"/>
  <c r="AC108" i="4"/>
  <c r="AB108" i="4"/>
  <c r="AA108" i="4"/>
  <c r="Z108" i="4"/>
  <c r="AF108" i="4" s="1"/>
  <c r="AE107" i="4"/>
  <c r="AD107" i="4"/>
  <c r="AC107" i="4"/>
  <c r="AB107" i="4"/>
  <c r="AH107" i="4" s="1"/>
  <c r="AA107" i="4"/>
  <c r="Z107" i="4"/>
  <c r="AE106" i="4"/>
  <c r="AD106" i="4"/>
  <c r="AC106" i="4"/>
  <c r="AB106" i="4"/>
  <c r="AA106" i="4"/>
  <c r="Z106" i="4"/>
  <c r="AF106" i="4" s="1"/>
  <c r="AE105" i="4"/>
  <c r="AD105" i="4"/>
  <c r="AC105" i="4"/>
  <c r="AB105" i="4"/>
  <c r="AH105" i="4" s="1"/>
  <c r="AA105" i="4"/>
  <c r="Z105" i="4"/>
  <c r="AE104" i="4"/>
  <c r="AD104" i="4"/>
  <c r="AC104" i="4"/>
  <c r="AB104" i="4"/>
  <c r="AA104" i="4"/>
  <c r="Z104" i="4"/>
  <c r="AF104" i="4" s="1"/>
  <c r="AE103" i="4"/>
  <c r="AD103" i="4"/>
  <c r="AC103" i="4"/>
  <c r="AB103" i="4"/>
  <c r="AH103" i="4" s="1"/>
  <c r="AA103" i="4"/>
  <c r="Z103" i="4"/>
  <c r="AE102" i="4"/>
  <c r="AD102" i="4"/>
  <c r="AC102" i="4"/>
  <c r="AB102" i="4"/>
  <c r="AA102" i="4"/>
  <c r="Z102" i="4"/>
  <c r="Z111" i="4" s="1"/>
  <c r="Y98" i="4"/>
  <c r="X98" i="4"/>
  <c r="W98" i="4"/>
  <c r="V98" i="4"/>
  <c r="U98" i="4"/>
  <c r="T98" i="4"/>
  <c r="S98" i="4"/>
  <c r="R98" i="4"/>
  <c r="Q98" i="4"/>
  <c r="P98" i="4"/>
  <c r="O98" i="4"/>
  <c r="N98" i="4"/>
  <c r="M98" i="4"/>
  <c r="L98" i="4"/>
  <c r="K98" i="4"/>
  <c r="J98" i="4"/>
  <c r="I98" i="4"/>
  <c r="H98" i="4"/>
  <c r="G98" i="4"/>
  <c r="F98" i="4"/>
  <c r="E98" i="4"/>
  <c r="D98" i="4"/>
  <c r="C98" i="4"/>
  <c r="B98" i="4"/>
  <c r="AE97" i="4"/>
  <c r="AD97" i="4"/>
  <c r="AC97" i="4"/>
  <c r="AB97" i="4"/>
  <c r="AH97" i="4" s="1"/>
  <c r="AA97" i="4"/>
  <c r="Z97" i="4"/>
  <c r="AE96" i="4"/>
  <c r="AD96" i="4"/>
  <c r="AC96" i="4"/>
  <c r="AB96" i="4"/>
  <c r="AA96" i="4"/>
  <c r="Z96" i="4"/>
  <c r="AF96" i="4" s="1"/>
  <c r="AE95" i="4"/>
  <c r="AD95" i="4"/>
  <c r="AC95" i="4"/>
  <c r="AB95" i="4"/>
  <c r="AH95" i="4" s="1"/>
  <c r="AA95" i="4"/>
  <c r="Z95" i="4"/>
  <c r="AE94" i="4"/>
  <c r="AD94" i="4"/>
  <c r="AC94" i="4"/>
  <c r="AB94" i="4"/>
  <c r="AA94" i="4"/>
  <c r="Z94" i="4"/>
  <c r="AF94" i="4" s="1"/>
  <c r="AE93" i="4"/>
  <c r="AD93" i="4"/>
  <c r="AC93" i="4"/>
  <c r="AB93" i="4"/>
  <c r="AH93" i="4" s="1"/>
  <c r="AA93" i="4"/>
  <c r="Z93" i="4"/>
  <c r="AE92" i="4"/>
  <c r="AD92" i="4"/>
  <c r="AC92" i="4"/>
  <c r="AB92" i="4"/>
  <c r="AA92" i="4"/>
  <c r="Z92" i="4"/>
  <c r="AF92" i="4" s="1"/>
  <c r="AE91" i="4"/>
  <c r="AD91" i="4"/>
  <c r="AC91" i="4"/>
  <c r="AB91" i="4"/>
  <c r="AH91" i="4" s="1"/>
  <c r="AA91" i="4"/>
  <c r="Z91" i="4"/>
  <c r="AE90" i="4"/>
  <c r="AD90" i="4"/>
  <c r="AC90" i="4"/>
  <c r="AB90" i="4"/>
  <c r="AA90" i="4"/>
  <c r="Z90" i="4"/>
  <c r="AF90" i="4" s="1"/>
  <c r="AE89" i="4"/>
  <c r="AD89" i="4"/>
  <c r="AC89" i="4"/>
  <c r="AC98" i="4" s="1"/>
  <c r="AB89" i="4"/>
  <c r="AA89" i="4"/>
  <c r="Z89" i="4"/>
  <c r="Y85" i="4"/>
  <c r="X85" i="4"/>
  <c r="W85" i="4"/>
  <c r="V85" i="4"/>
  <c r="U85" i="4"/>
  <c r="T85" i="4"/>
  <c r="S85" i="4"/>
  <c r="R85" i="4"/>
  <c r="Q85" i="4"/>
  <c r="P85" i="4"/>
  <c r="O85" i="4"/>
  <c r="N85" i="4"/>
  <c r="M85" i="4"/>
  <c r="L85" i="4"/>
  <c r="K85" i="4"/>
  <c r="J85" i="4"/>
  <c r="I85" i="4"/>
  <c r="H85" i="4"/>
  <c r="G85" i="4"/>
  <c r="F85" i="4"/>
  <c r="E85" i="4"/>
  <c r="D85" i="4"/>
  <c r="C85" i="4"/>
  <c r="B85" i="4"/>
  <c r="AE84" i="4"/>
  <c r="AD84" i="4"/>
  <c r="AC84" i="4"/>
  <c r="AB84" i="4"/>
  <c r="AA84" i="4"/>
  <c r="Z84" i="4"/>
  <c r="AF84" i="4" s="1"/>
  <c r="AE83" i="4"/>
  <c r="AD83" i="4"/>
  <c r="AC83" i="4"/>
  <c r="AB83" i="4"/>
  <c r="AH83" i="4" s="1"/>
  <c r="AA83" i="4"/>
  <c r="Z83" i="4"/>
  <c r="AE82" i="4"/>
  <c r="AD82" i="4"/>
  <c r="AC82" i="4"/>
  <c r="AB82" i="4"/>
  <c r="AA82" i="4"/>
  <c r="Z82" i="4"/>
  <c r="AF82" i="4" s="1"/>
  <c r="AE81" i="4"/>
  <c r="AD81" i="4"/>
  <c r="AC81" i="4"/>
  <c r="AB81" i="4"/>
  <c r="AH81" i="4" s="1"/>
  <c r="AA81" i="4"/>
  <c r="Z81" i="4"/>
  <c r="AE80" i="4"/>
  <c r="AD80" i="4"/>
  <c r="AC80" i="4"/>
  <c r="AB80" i="4"/>
  <c r="AA80" i="4"/>
  <c r="Z80" i="4"/>
  <c r="AF80" i="4" s="1"/>
  <c r="AE79" i="4"/>
  <c r="AD79" i="4"/>
  <c r="AC79" i="4"/>
  <c r="AB79" i="4"/>
  <c r="AH79" i="4" s="1"/>
  <c r="AA79" i="4"/>
  <c r="Z79" i="4"/>
  <c r="AE78" i="4"/>
  <c r="AD78" i="4"/>
  <c r="AC78" i="4"/>
  <c r="AB78" i="4"/>
  <c r="AA78" i="4"/>
  <c r="Z78" i="4"/>
  <c r="AF78" i="4" s="1"/>
  <c r="AE77" i="4"/>
  <c r="AD77" i="4"/>
  <c r="AC77" i="4"/>
  <c r="AB77" i="4"/>
  <c r="AH77" i="4" s="1"/>
  <c r="AA77" i="4"/>
  <c r="Z77" i="4"/>
  <c r="AE76" i="4"/>
  <c r="AD76" i="4"/>
  <c r="AC76" i="4"/>
  <c r="AB76" i="4"/>
  <c r="AA76" i="4"/>
  <c r="AA85" i="4" s="1"/>
  <c r="Z76" i="4"/>
  <c r="Z85" i="4" s="1"/>
  <c r="Y71" i="4"/>
  <c r="X71" i="4"/>
  <c r="W71" i="4"/>
  <c r="V71" i="4"/>
  <c r="U71" i="4"/>
  <c r="T71" i="4"/>
  <c r="S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C71" i="4"/>
  <c r="B71" i="4"/>
  <c r="AE70" i="4"/>
  <c r="AD70" i="4"/>
  <c r="AC70" i="4"/>
  <c r="AB70" i="4"/>
  <c r="AH70" i="4" s="1"/>
  <c r="AA70" i="4"/>
  <c r="Z70" i="4"/>
  <c r="AE69" i="4"/>
  <c r="AD69" i="4"/>
  <c r="AC69" i="4"/>
  <c r="AB69" i="4"/>
  <c r="AA69" i="4"/>
  <c r="Z69" i="4"/>
  <c r="AF69" i="4" s="1"/>
  <c r="AE68" i="4"/>
  <c r="AD68" i="4"/>
  <c r="AC68" i="4"/>
  <c r="AB68" i="4"/>
  <c r="AH68" i="4" s="1"/>
  <c r="AA68" i="4"/>
  <c r="Z68" i="4"/>
  <c r="AE67" i="4"/>
  <c r="AD67" i="4"/>
  <c r="AC67" i="4"/>
  <c r="AB67" i="4"/>
  <c r="AA67" i="4"/>
  <c r="Z67" i="4"/>
  <c r="AF67" i="4" s="1"/>
  <c r="AE66" i="4"/>
  <c r="AD66" i="4"/>
  <c r="AC66" i="4"/>
  <c r="AB66" i="4"/>
  <c r="AH66" i="4" s="1"/>
  <c r="AA66" i="4"/>
  <c r="Z66" i="4"/>
  <c r="AE65" i="4"/>
  <c r="AD65" i="4"/>
  <c r="AC65" i="4"/>
  <c r="AB65" i="4"/>
  <c r="AA65" i="4"/>
  <c r="Z65" i="4"/>
  <c r="AF65" i="4" s="1"/>
  <c r="AE64" i="4"/>
  <c r="AD64" i="4"/>
  <c r="AC64" i="4"/>
  <c r="AB64" i="4"/>
  <c r="AH64" i="4" s="1"/>
  <c r="AA64" i="4"/>
  <c r="Z64" i="4"/>
  <c r="AE63" i="4"/>
  <c r="AD63" i="4"/>
  <c r="AC63" i="4"/>
  <c r="AB63" i="4"/>
  <c r="AA63" i="4"/>
  <c r="Z63" i="4"/>
  <c r="AF63" i="4" s="1"/>
  <c r="AE62" i="4"/>
  <c r="AD62" i="4"/>
  <c r="AC62" i="4"/>
  <c r="AC71" i="4" s="1"/>
  <c r="AB62" i="4"/>
  <c r="AA62" i="4"/>
  <c r="Z62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B58" i="4"/>
  <c r="AE57" i="4"/>
  <c r="AD57" i="4"/>
  <c r="AC57" i="4"/>
  <c r="AB57" i="4"/>
  <c r="AA57" i="4"/>
  <c r="Z57" i="4"/>
  <c r="AF57" i="4" s="1"/>
  <c r="AE56" i="4"/>
  <c r="AD56" i="4"/>
  <c r="AC56" i="4"/>
  <c r="AB56" i="4"/>
  <c r="AH56" i="4" s="1"/>
  <c r="AA56" i="4"/>
  <c r="Z56" i="4"/>
  <c r="AE55" i="4"/>
  <c r="AD55" i="4"/>
  <c r="AC55" i="4"/>
  <c r="AB55" i="4"/>
  <c r="AA55" i="4"/>
  <c r="Z55" i="4"/>
  <c r="AF55" i="4" s="1"/>
  <c r="AE54" i="4"/>
  <c r="AD54" i="4"/>
  <c r="AC54" i="4"/>
  <c r="AB54" i="4"/>
  <c r="AH54" i="4" s="1"/>
  <c r="AA54" i="4"/>
  <c r="Z54" i="4"/>
  <c r="AE53" i="4"/>
  <c r="AD53" i="4"/>
  <c r="AC53" i="4"/>
  <c r="AB53" i="4"/>
  <c r="AA53" i="4"/>
  <c r="Z53" i="4"/>
  <c r="AF53" i="4" s="1"/>
  <c r="AE52" i="4"/>
  <c r="AD52" i="4"/>
  <c r="AC52" i="4"/>
  <c r="AB52" i="4"/>
  <c r="AH52" i="4" s="1"/>
  <c r="AA52" i="4"/>
  <c r="Z52" i="4"/>
  <c r="AE51" i="4"/>
  <c r="AD51" i="4"/>
  <c r="AC51" i="4"/>
  <c r="AB51" i="4"/>
  <c r="AA51" i="4"/>
  <c r="Z51" i="4"/>
  <c r="AF51" i="4" s="1"/>
  <c r="AE50" i="4"/>
  <c r="AD50" i="4"/>
  <c r="AC50" i="4"/>
  <c r="AB50" i="4"/>
  <c r="AH50" i="4" s="1"/>
  <c r="AA50" i="4"/>
  <c r="Z50" i="4"/>
  <c r="AE49" i="4"/>
  <c r="AD49" i="4"/>
  <c r="AC49" i="4"/>
  <c r="AB49" i="4"/>
  <c r="AA49" i="4"/>
  <c r="AA58" i="4" s="1"/>
  <c r="Z49" i="4"/>
  <c r="Z58" i="4" s="1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AE44" i="4"/>
  <c r="AD44" i="4"/>
  <c r="AC44" i="4"/>
  <c r="AB44" i="4"/>
  <c r="AH44" i="4" s="1"/>
  <c r="AA44" i="4"/>
  <c r="Z44" i="4"/>
  <c r="AE43" i="4"/>
  <c r="AD43" i="4"/>
  <c r="AC43" i="4"/>
  <c r="AB43" i="4"/>
  <c r="AA43" i="4"/>
  <c r="Z43" i="4"/>
  <c r="AF43" i="4" s="1"/>
  <c r="AE42" i="4"/>
  <c r="AD42" i="4"/>
  <c r="AC42" i="4"/>
  <c r="AB42" i="4"/>
  <c r="AH42" i="4" s="1"/>
  <c r="AA42" i="4"/>
  <c r="Z42" i="4"/>
  <c r="AE41" i="4"/>
  <c r="AD41" i="4"/>
  <c r="AC41" i="4"/>
  <c r="AB41" i="4"/>
  <c r="AA41" i="4"/>
  <c r="Z41" i="4"/>
  <c r="AF41" i="4" s="1"/>
  <c r="AE40" i="4"/>
  <c r="AD40" i="4"/>
  <c r="AC40" i="4"/>
  <c r="AB40" i="4"/>
  <c r="AH40" i="4" s="1"/>
  <c r="AA40" i="4"/>
  <c r="Z40" i="4"/>
  <c r="AE39" i="4"/>
  <c r="AD39" i="4"/>
  <c r="AC39" i="4"/>
  <c r="AB39" i="4"/>
  <c r="AA39" i="4"/>
  <c r="Z39" i="4"/>
  <c r="AF39" i="4" s="1"/>
  <c r="AE38" i="4"/>
  <c r="AD38" i="4"/>
  <c r="AC38" i="4"/>
  <c r="AB38" i="4"/>
  <c r="AH38" i="4" s="1"/>
  <c r="AA38" i="4"/>
  <c r="Z38" i="4"/>
  <c r="AE37" i="4"/>
  <c r="AD37" i="4"/>
  <c r="AC37" i="4"/>
  <c r="AB37" i="4"/>
  <c r="AA37" i="4"/>
  <c r="Z37" i="4"/>
  <c r="AF37" i="4" s="1"/>
  <c r="AE36" i="4"/>
  <c r="AD36" i="4"/>
  <c r="AC36" i="4"/>
  <c r="AC45" i="4" s="1"/>
  <c r="AB36" i="4"/>
  <c r="AA36" i="4"/>
  <c r="Z36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32" i="4"/>
  <c r="AE31" i="4"/>
  <c r="AD31" i="4"/>
  <c r="AC31" i="4"/>
  <c r="AB31" i="4"/>
  <c r="AA31" i="4"/>
  <c r="Z31" i="4"/>
  <c r="AF31" i="4" s="1"/>
  <c r="AE30" i="4"/>
  <c r="AD30" i="4"/>
  <c r="AC30" i="4"/>
  <c r="AB30" i="4"/>
  <c r="AH30" i="4" s="1"/>
  <c r="AA30" i="4"/>
  <c r="Z30" i="4"/>
  <c r="AE29" i="4"/>
  <c r="AD29" i="4"/>
  <c r="AC29" i="4"/>
  <c r="AB29" i="4"/>
  <c r="AA29" i="4"/>
  <c r="Z29" i="4"/>
  <c r="AF29" i="4" s="1"/>
  <c r="AE28" i="4"/>
  <c r="AD28" i="4"/>
  <c r="AC28" i="4"/>
  <c r="AB28" i="4"/>
  <c r="AH28" i="4" s="1"/>
  <c r="AA28" i="4"/>
  <c r="Z28" i="4"/>
  <c r="AE27" i="4"/>
  <c r="AD27" i="4"/>
  <c r="AC27" i="4"/>
  <c r="AB27" i="4"/>
  <c r="AA27" i="4"/>
  <c r="Z27" i="4"/>
  <c r="AF27" i="4" s="1"/>
  <c r="AE26" i="4"/>
  <c r="AD26" i="4"/>
  <c r="AC26" i="4"/>
  <c r="AB26" i="4"/>
  <c r="AH26" i="4" s="1"/>
  <c r="AA26" i="4"/>
  <c r="Z26" i="4"/>
  <c r="AE25" i="4"/>
  <c r="AD25" i="4"/>
  <c r="AC25" i="4"/>
  <c r="AB25" i="4"/>
  <c r="AA25" i="4"/>
  <c r="Z25" i="4"/>
  <c r="AF25" i="4" s="1"/>
  <c r="AE24" i="4"/>
  <c r="AD24" i="4"/>
  <c r="AC24" i="4"/>
  <c r="AB24" i="4"/>
  <c r="AH24" i="4" s="1"/>
  <c r="AA24" i="4"/>
  <c r="Z24" i="4"/>
  <c r="AE23" i="4"/>
  <c r="AD23" i="4"/>
  <c r="AC23" i="4"/>
  <c r="AB23" i="4"/>
  <c r="AA23" i="4"/>
  <c r="AA32" i="4" s="1"/>
  <c r="Z23" i="4"/>
  <c r="Z32" i="4" s="1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AE18" i="4"/>
  <c r="AD18" i="4"/>
  <c r="AC18" i="4"/>
  <c r="AB18" i="4"/>
  <c r="AH18" i="4" s="1"/>
  <c r="AA18" i="4"/>
  <c r="Z18" i="4"/>
  <c r="AH17" i="4"/>
  <c r="AF17" i="4"/>
  <c r="AA17" i="4"/>
  <c r="AG17" i="4" s="1"/>
  <c r="AE16" i="4"/>
  <c r="AD16" i="4"/>
  <c r="AC16" i="4"/>
  <c r="AB16" i="4"/>
  <c r="AA16" i="4"/>
  <c r="Z16" i="4"/>
  <c r="AE15" i="4"/>
  <c r="AD15" i="4"/>
  <c r="AC15" i="4"/>
  <c r="AF15" i="4" s="1"/>
  <c r="AB15" i="4"/>
  <c r="AA15" i="4"/>
  <c r="Z15" i="4"/>
  <c r="AE14" i="4"/>
  <c r="AD14" i="4"/>
  <c r="AC14" i="4"/>
  <c r="AB14" i="4"/>
  <c r="AA14" i="4"/>
  <c r="Z14" i="4"/>
  <c r="AE13" i="4"/>
  <c r="AD13" i="4"/>
  <c r="AC13" i="4"/>
  <c r="AF13" i="4" s="1"/>
  <c r="AB13" i="4"/>
  <c r="AA13" i="4"/>
  <c r="Z13" i="4"/>
  <c r="AE12" i="4"/>
  <c r="AD12" i="4"/>
  <c r="AC12" i="4"/>
  <c r="AB12" i="4"/>
  <c r="AA12" i="4"/>
  <c r="Z12" i="4"/>
  <c r="AE11" i="4"/>
  <c r="AD11" i="4"/>
  <c r="AC11" i="4"/>
  <c r="AF11" i="4" s="1"/>
  <c r="AB11" i="4"/>
  <c r="AA11" i="4"/>
  <c r="Z11" i="4"/>
  <c r="AE10" i="4"/>
  <c r="AD10" i="4"/>
  <c r="AC10" i="4"/>
  <c r="AB10" i="4"/>
  <c r="AA10" i="4"/>
  <c r="Z10" i="4"/>
  <c r="AX178" i="3"/>
  <c r="AW178" i="3"/>
  <c r="AV178" i="3"/>
  <c r="AU178" i="3"/>
  <c r="AS178" i="3"/>
  <c r="AR178" i="3"/>
  <c r="AQ178" i="3"/>
  <c r="AP178" i="3"/>
  <c r="AN178" i="3"/>
  <c r="AM178" i="3"/>
  <c r="AL178" i="3"/>
  <c r="AK178" i="3"/>
  <c r="AI178" i="3"/>
  <c r="AH178" i="3"/>
  <c r="AG178" i="3"/>
  <c r="AF178" i="3"/>
  <c r="AA178" i="3"/>
  <c r="X178" i="3"/>
  <c r="T178" i="3"/>
  <c r="Q178" i="3"/>
  <c r="M178" i="3"/>
  <c r="J178" i="3"/>
  <c r="F178" i="3"/>
  <c r="C178" i="3"/>
  <c r="AY177" i="3"/>
  <c r="AT177" i="3"/>
  <c r="AO177" i="3"/>
  <c r="AJ177" i="3"/>
  <c r="AY176" i="3"/>
  <c r="AT176" i="3"/>
  <c r="AO176" i="3"/>
  <c r="AJ176" i="3"/>
  <c r="AY175" i="3"/>
  <c r="AT175" i="3"/>
  <c r="AO175" i="3"/>
  <c r="AJ175" i="3"/>
  <c r="AB175" i="3"/>
  <c r="Y175" i="3"/>
  <c r="U175" i="3"/>
  <c r="R175" i="3"/>
  <c r="V175" i="3" s="1"/>
  <c r="N175" i="3"/>
  <c r="K175" i="3"/>
  <c r="G175" i="3"/>
  <c r="D175" i="3"/>
  <c r="H175" i="3" s="1"/>
  <c r="AY174" i="3"/>
  <c r="AT174" i="3"/>
  <c r="AO174" i="3"/>
  <c r="AJ174" i="3"/>
  <c r="AB174" i="3"/>
  <c r="Y174" i="3"/>
  <c r="U174" i="3"/>
  <c r="R174" i="3"/>
  <c r="V174" i="3" s="1"/>
  <c r="N174" i="3"/>
  <c r="K174" i="3"/>
  <c r="G174" i="3"/>
  <c r="D174" i="3"/>
  <c r="H174" i="3" s="1"/>
  <c r="AY173" i="3"/>
  <c r="AT173" i="3"/>
  <c r="AO173" i="3"/>
  <c r="AJ173" i="3"/>
  <c r="AB173" i="3"/>
  <c r="Y173" i="3"/>
  <c r="U173" i="3"/>
  <c r="R173" i="3"/>
  <c r="V173" i="3" s="1"/>
  <c r="N173" i="3"/>
  <c r="K173" i="3"/>
  <c r="G173" i="3"/>
  <c r="D173" i="3"/>
  <c r="H173" i="3" s="1"/>
  <c r="AY172" i="3"/>
  <c r="AT172" i="3"/>
  <c r="AO172" i="3"/>
  <c r="AJ172" i="3"/>
  <c r="AB172" i="3"/>
  <c r="Y172" i="3"/>
  <c r="U172" i="3"/>
  <c r="R172" i="3"/>
  <c r="V172" i="3" s="1"/>
  <c r="N172" i="3"/>
  <c r="K172" i="3"/>
  <c r="G172" i="3"/>
  <c r="D172" i="3"/>
  <c r="H172" i="3" s="1"/>
  <c r="AY171" i="3"/>
  <c r="AT171" i="3"/>
  <c r="AO171" i="3"/>
  <c r="AJ171" i="3"/>
  <c r="AB171" i="3"/>
  <c r="Y171" i="3"/>
  <c r="U171" i="3"/>
  <c r="R171" i="3"/>
  <c r="V171" i="3" s="1"/>
  <c r="N171" i="3"/>
  <c r="K171" i="3"/>
  <c r="G171" i="3"/>
  <c r="D171" i="3"/>
  <c r="H171" i="3" s="1"/>
  <c r="AY170" i="3"/>
  <c r="AT170" i="3"/>
  <c r="AO170" i="3"/>
  <c r="AJ170" i="3"/>
  <c r="AB170" i="3"/>
  <c r="Y170" i="3"/>
  <c r="U170" i="3"/>
  <c r="R170" i="3"/>
  <c r="V170" i="3" s="1"/>
  <c r="N170" i="3"/>
  <c r="K170" i="3"/>
  <c r="G170" i="3"/>
  <c r="D170" i="3"/>
  <c r="H170" i="3" s="1"/>
  <c r="AY169" i="3"/>
  <c r="AY178" i="3" s="1"/>
  <c r="AT169" i="3"/>
  <c r="AO169" i="3"/>
  <c r="AJ169" i="3"/>
  <c r="AB169" i="3"/>
  <c r="AB178" i="3" s="1"/>
  <c r="Y169" i="3"/>
  <c r="Y178" i="3" s="1"/>
  <c r="U169" i="3"/>
  <c r="U178" i="3" s="1"/>
  <c r="R169" i="3"/>
  <c r="V169" i="3" s="1"/>
  <c r="N169" i="3"/>
  <c r="N178" i="3" s="1"/>
  <c r="K169" i="3"/>
  <c r="K178" i="3" s="1"/>
  <c r="G169" i="3"/>
  <c r="G178" i="3" s="1"/>
  <c r="D169" i="3"/>
  <c r="H169" i="3" s="1"/>
  <c r="H178" i="3" s="1"/>
  <c r="AX164" i="3"/>
  <c r="AW164" i="3"/>
  <c r="AV164" i="3"/>
  <c r="AU164" i="3"/>
  <c r="AS164" i="3"/>
  <c r="AR164" i="3"/>
  <c r="AQ164" i="3"/>
  <c r="AP164" i="3"/>
  <c r="AN164" i="3"/>
  <c r="AM164" i="3"/>
  <c r="AL164" i="3"/>
  <c r="AK164" i="3"/>
  <c r="AI164" i="3"/>
  <c r="AH164" i="3"/>
  <c r="AG164" i="3"/>
  <c r="AF164" i="3"/>
  <c r="AA164" i="3"/>
  <c r="X164" i="3"/>
  <c r="T164" i="3"/>
  <c r="Q164" i="3"/>
  <c r="M164" i="3"/>
  <c r="J164" i="3"/>
  <c r="F164" i="3"/>
  <c r="D164" i="3"/>
  <c r="C164" i="3"/>
  <c r="AY163" i="3"/>
  <c r="AT163" i="3"/>
  <c r="AO163" i="3"/>
  <c r="AJ163" i="3"/>
  <c r="AY162" i="3"/>
  <c r="AT162" i="3"/>
  <c r="AO162" i="3"/>
  <c r="AJ162" i="3"/>
  <c r="AY161" i="3"/>
  <c r="AT161" i="3"/>
  <c r="AO161" i="3"/>
  <c r="AJ161" i="3"/>
  <c r="AB161" i="3"/>
  <c r="Y161" i="3"/>
  <c r="U161" i="3"/>
  <c r="R161" i="3"/>
  <c r="N161" i="3"/>
  <c r="K161" i="3"/>
  <c r="G161" i="3"/>
  <c r="D161" i="3"/>
  <c r="AY160" i="3"/>
  <c r="AT160" i="3"/>
  <c r="AO160" i="3"/>
  <c r="AJ160" i="3"/>
  <c r="AB160" i="3"/>
  <c r="Y160" i="3"/>
  <c r="U160" i="3"/>
  <c r="R160" i="3"/>
  <c r="N160" i="3"/>
  <c r="K160" i="3"/>
  <c r="G160" i="3"/>
  <c r="D160" i="3"/>
  <c r="AY159" i="3"/>
  <c r="AT159" i="3"/>
  <c r="AO159" i="3"/>
  <c r="AJ159" i="3"/>
  <c r="AB159" i="3"/>
  <c r="Y159" i="3"/>
  <c r="U159" i="3"/>
  <c r="R159" i="3"/>
  <c r="N159" i="3"/>
  <c r="K159" i="3"/>
  <c r="G159" i="3"/>
  <c r="D159" i="3"/>
  <c r="AY158" i="3"/>
  <c r="AT158" i="3"/>
  <c r="AO158" i="3"/>
  <c r="AJ158" i="3"/>
  <c r="AB158" i="3"/>
  <c r="Y158" i="3"/>
  <c r="U158" i="3"/>
  <c r="R158" i="3"/>
  <c r="N158" i="3"/>
  <c r="K158" i="3"/>
  <c r="G158" i="3"/>
  <c r="D158" i="3"/>
  <c r="AY157" i="3"/>
  <c r="AT157" i="3"/>
  <c r="AO157" i="3"/>
  <c r="AJ157" i="3"/>
  <c r="AB157" i="3"/>
  <c r="Y157" i="3"/>
  <c r="U157" i="3"/>
  <c r="R157" i="3"/>
  <c r="N157" i="3"/>
  <c r="K157" i="3"/>
  <c r="G157" i="3"/>
  <c r="D157" i="3"/>
  <c r="AY156" i="3"/>
  <c r="AT156" i="3"/>
  <c r="AO156" i="3"/>
  <c r="AJ156" i="3"/>
  <c r="AB156" i="3"/>
  <c r="Y156" i="3"/>
  <c r="U156" i="3"/>
  <c r="R156" i="3"/>
  <c r="N156" i="3"/>
  <c r="K156" i="3"/>
  <c r="G156" i="3"/>
  <c r="D156" i="3"/>
  <c r="AY155" i="3"/>
  <c r="AT155" i="3"/>
  <c r="AT164" i="3" s="1"/>
  <c r="AO155" i="3"/>
  <c r="AJ155" i="3"/>
  <c r="AJ164" i="3" s="1"/>
  <c r="AB155" i="3"/>
  <c r="AB164" i="3" s="1"/>
  <c r="Y155" i="3"/>
  <c r="Y164" i="3" s="1"/>
  <c r="U155" i="3"/>
  <c r="U164" i="3" s="1"/>
  <c r="R155" i="3"/>
  <c r="N155" i="3"/>
  <c r="N164" i="3" s="1"/>
  <c r="K155" i="3"/>
  <c r="K164" i="3" s="1"/>
  <c r="G155" i="3"/>
  <c r="G164" i="3" s="1"/>
  <c r="D155" i="3"/>
  <c r="AX151" i="3"/>
  <c r="AW151" i="3"/>
  <c r="AV151" i="3"/>
  <c r="AU151" i="3"/>
  <c r="AS151" i="3"/>
  <c r="AR151" i="3"/>
  <c r="AQ151" i="3"/>
  <c r="AP151" i="3"/>
  <c r="AN151" i="3"/>
  <c r="AM151" i="3"/>
  <c r="AL151" i="3"/>
  <c r="AK151" i="3"/>
  <c r="AI151" i="3"/>
  <c r="AH151" i="3"/>
  <c r="AG151" i="3"/>
  <c r="AF151" i="3"/>
  <c r="AA151" i="3"/>
  <c r="X151" i="3"/>
  <c r="T151" i="3"/>
  <c r="Q151" i="3"/>
  <c r="M151" i="3"/>
  <c r="J151" i="3"/>
  <c r="F151" i="3"/>
  <c r="C151" i="3"/>
  <c r="AY150" i="3"/>
  <c r="AT150" i="3"/>
  <c r="AO150" i="3"/>
  <c r="AJ150" i="3"/>
  <c r="AY149" i="3"/>
  <c r="AT149" i="3"/>
  <c r="AO149" i="3"/>
  <c r="AJ149" i="3"/>
  <c r="AY148" i="3"/>
  <c r="AT148" i="3"/>
  <c r="AO148" i="3"/>
  <c r="AJ148" i="3"/>
  <c r="AB148" i="3"/>
  <c r="Y148" i="3"/>
  <c r="U148" i="3"/>
  <c r="R148" i="3"/>
  <c r="N148" i="3"/>
  <c r="K148" i="3"/>
  <c r="G148" i="3"/>
  <c r="D148" i="3"/>
  <c r="AY147" i="3"/>
  <c r="AT147" i="3"/>
  <c r="AO147" i="3"/>
  <c r="AJ147" i="3"/>
  <c r="AB147" i="3"/>
  <c r="Y147" i="3"/>
  <c r="U147" i="3"/>
  <c r="R147" i="3"/>
  <c r="N147" i="3"/>
  <c r="K147" i="3"/>
  <c r="G147" i="3"/>
  <c r="D147" i="3"/>
  <c r="AY146" i="3"/>
  <c r="AT146" i="3"/>
  <c r="AO146" i="3"/>
  <c r="AJ146" i="3"/>
  <c r="AB146" i="3"/>
  <c r="Y146" i="3"/>
  <c r="U146" i="3"/>
  <c r="R146" i="3"/>
  <c r="N146" i="3"/>
  <c r="K146" i="3"/>
  <c r="G146" i="3"/>
  <c r="D146" i="3"/>
  <c r="AY145" i="3"/>
  <c r="AT145" i="3"/>
  <c r="AO145" i="3"/>
  <c r="AJ145" i="3"/>
  <c r="AB145" i="3"/>
  <c r="Y145" i="3"/>
  <c r="U145" i="3"/>
  <c r="R145" i="3"/>
  <c r="N145" i="3"/>
  <c r="K145" i="3"/>
  <c r="G145" i="3"/>
  <c r="D145" i="3"/>
  <c r="AY144" i="3"/>
  <c r="AT144" i="3"/>
  <c r="AO144" i="3"/>
  <c r="AJ144" i="3"/>
  <c r="AB144" i="3"/>
  <c r="Y144" i="3"/>
  <c r="U144" i="3"/>
  <c r="R144" i="3"/>
  <c r="N144" i="3"/>
  <c r="K144" i="3"/>
  <c r="G144" i="3"/>
  <c r="D144" i="3"/>
  <c r="AY143" i="3"/>
  <c r="AT143" i="3"/>
  <c r="AO143" i="3"/>
  <c r="AJ143" i="3"/>
  <c r="AB143" i="3"/>
  <c r="Y143" i="3"/>
  <c r="U143" i="3"/>
  <c r="R143" i="3"/>
  <c r="N143" i="3"/>
  <c r="K143" i="3"/>
  <c r="G143" i="3"/>
  <c r="D143" i="3"/>
  <c r="AY142" i="3"/>
  <c r="AT142" i="3"/>
  <c r="AO142" i="3"/>
  <c r="AJ142" i="3"/>
  <c r="AB142" i="3"/>
  <c r="AB151" i="3" s="1"/>
  <c r="Y142" i="3"/>
  <c r="Y151" i="3" s="1"/>
  <c r="U142" i="3"/>
  <c r="U151" i="3" s="1"/>
  <c r="R142" i="3"/>
  <c r="N142" i="3"/>
  <c r="N151" i="3" s="1"/>
  <c r="K142" i="3"/>
  <c r="K151" i="3" s="1"/>
  <c r="G142" i="3"/>
  <c r="G151" i="3" s="1"/>
  <c r="D142" i="3"/>
  <c r="AX138" i="3"/>
  <c r="AW138" i="3"/>
  <c r="AV138" i="3"/>
  <c r="AU138" i="3"/>
  <c r="AS138" i="3"/>
  <c r="AR138" i="3"/>
  <c r="AQ138" i="3"/>
  <c r="AP138" i="3"/>
  <c r="AN138" i="3"/>
  <c r="AM138" i="3"/>
  <c r="AL138" i="3"/>
  <c r="AK138" i="3"/>
  <c r="AI138" i="3"/>
  <c r="AH138" i="3"/>
  <c r="AG138" i="3"/>
  <c r="AF138" i="3"/>
  <c r="AA138" i="3"/>
  <c r="X138" i="3"/>
  <c r="T138" i="3"/>
  <c r="M138" i="3"/>
  <c r="J138" i="3"/>
  <c r="F138" i="3"/>
  <c r="C138" i="3"/>
  <c r="AY137" i="3"/>
  <c r="AT137" i="3"/>
  <c r="AO137" i="3"/>
  <c r="AJ137" i="3"/>
  <c r="AY136" i="3"/>
  <c r="AT136" i="3"/>
  <c r="AO136" i="3"/>
  <c r="AJ136" i="3"/>
  <c r="AY135" i="3"/>
  <c r="AT135" i="3"/>
  <c r="AO135" i="3"/>
  <c r="AJ135" i="3"/>
  <c r="AB135" i="3"/>
  <c r="Y135" i="3"/>
  <c r="AC135" i="3" s="1"/>
  <c r="U135" i="3"/>
  <c r="R135" i="3"/>
  <c r="V135" i="3" s="1"/>
  <c r="N135" i="3"/>
  <c r="K135" i="3"/>
  <c r="O135" i="3" s="1"/>
  <c r="G135" i="3"/>
  <c r="D135" i="3"/>
  <c r="AY134" i="3"/>
  <c r="AT134" i="3"/>
  <c r="AO134" i="3"/>
  <c r="AJ134" i="3"/>
  <c r="AB134" i="3"/>
  <c r="Y134" i="3"/>
  <c r="AC134" i="3" s="1"/>
  <c r="U134" i="3"/>
  <c r="R134" i="3"/>
  <c r="V134" i="3" s="1"/>
  <c r="N134" i="3"/>
  <c r="K134" i="3"/>
  <c r="O134" i="3" s="1"/>
  <c r="G134" i="3"/>
  <c r="D134" i="3"/>
  <c r="AY133" i="3"/>
  <c r="AT133" i="3"/>
  <c r="AO133" i="3"/>
  <c r="AJ133" i="3"/>
  <c r="AB133" i="3"/>
  <c r="Y133" i="3"/>
  <c r="AC133" i="3" s="1"/>
  <c r="U133" i="3"/>
  <c r="R133" i="3"/>
  <c r="V133" i="3" s="1"/>
  <c r="N133" i="3"/>
  <c r="K133" i="3"/>
  <c r="O133" i="3" s="1"/>
  <c r="G133" i="3"/>
  <c r="D133" i="3"/>
  <c r="AY132" i="3"/>
  <c r="AT132" i="3"/>
  <c r="AO132" i="3"/>
  <c r="AJ132" i="3"/>
  <c r="AB132" i="3"/>
  <c r="Y132" i="3"/>
  <c r="AC132" i="3" s="1"/>
  <c r="U132" i="3"/>
  <c r="R132" i="3"/>
  <c r="V132" i="3" s="1"/>
  <c r="N132" i="3"/>
  <c r="K132" i="3"/>
  <c r="O132" i="3" s="1"/>
  <c r="G132" i="3"/>
  <c r="D132" i="3"/>
  <c r="AY131" i="3"/>
  <c r="AT131" i="3"/>
  <c r="AO131" i="3"/>
  <c r="AJ131" i="3"/>
  <c r="AB131" i="3"/>
  <c r="Y131" i="3"/>
  <c r="AC131" i="3" s="1"/>
  <c r="U131" i="3"/>
  <c r="R131" i="3"/>
  <c r="V131" i="3" s="1"/>
  <c r="N131" i="3"/>
  <c r="K131" i="3"/>
  <c r="O131" i="3" s="1"/>
  <c r="G131" i="3"/>
  <c r="D131" i="3"/>
  <c r="H131" i="3" s="1"/>
  <c r="AY130" i="3"/>
  <c r="AT130" i="3"/>
  <c r="AO130" i="3"/>
  <c r="AJ130" i="3"/>
  <c r="AB130" i="3"/>
  <c r="Y130" i="3"/>
  <c r="U130" i="3"/>
  <c r="R130" i="3"/>
  <c r="N130" i="3"/>
  <c r="K130" i="3"/>
  <c r="G130" i="3"/>
  <c r="D130" i="3"/>
  <c r="AY129" i="3"/>
  <c r="AT129" i="3"/>
  <c r="AO129" i="3"/>
  <c r="AJ129" i="3"/>
  <c r="AB129" i="3"/>
  <c r="AB138" i="3" s="1"/>
  <c r="Y129" i="3"/>
  <c r="U129" i="3"/>
  <c r="U138" i="3" s="1"/>
  <c r="R129" i="3"/>
  <c r="N129" i="3"/>
  <c r="N138" i="3" s="1"/>
  <c r="K129" i="3"/>
  <c r="G129" i="3"/>
  <c r="D129" i="3"/>
  <c r="AX124" i="3"/>
  <c r="AW124" i="3"/>
  <c r="AV124" i="3"/>
  <c r="AU124" i="3"/>
  <c r="AS124" i="3"/>
  <c r="AR124" i="3"/>
  <c r="AQ124" i="3"/>
  <c r="AP124" i="3"/>
  <c r="AN124" i="3"/>
  <c r="AM124" i="3"/>
  <c r="AL124" i="3"/>
  <c r="AK124" i="3"/>
  <c r="AI124" i="3"/>
  <c r="AH124" i="3"/>
  <c r="AG124" i="3"/>
  <c r="AF124" i="3"/>
  <c r="AA124" i="3"/>
  <c r="X124" i="3"/>
  <c r="T124" i="3"/>
  <c r="Q124" i="3"/>
  <c r="M124" i="3"/>
  <c r="J124" i="3"/>
  <c r="F124" i="3"/>
  <c r="C124" i="3"/>
  <c r="AY123" i="3"/>
  <c r="AT123" i="3"/>
  <c r="AO123" i="3"/>
  <c r="AJ123" i="3"/>
  <c r="AY122" i="3"/>
  <c r="AT122" i="3"/>
  <c r="AO122" i="3"/>
  <c r="AJ122" i="3"/>
  <c r="AY121" i="3"/>
  <c r="AT121" i="3"/>
  <c r="AO121" i="3"/>
  <c r="AJ121" i="3"/>
  <c r="AB121" i="3"/>
  <c r="Y121" i="3"/>
  <c r="U121" i="3"/>
  <c r="R121" i="3"/>
  <c r="V121" i="3" s="1"/>
  <c r="N121" i="3"/>
  <c r="K121" i="3"/>
  <c r="G121" i="3"/>
  <c r="D121" i="3"/>
  <c r="AY120" i="3"/>
  <c r="AT120" i="3"/>
  <c r="AO120" i="3"/>
  <c r="AJ120" i="3"/>
  <c r="AB120" i="3"/>
  <c r="Y120" i="3"/>
  <c r="U120" i="3"/>
  <c r="R120" i="3"/>
  <c r="V120" i="3" s="1"/>
  <c r="N120" i="3"/>
  <c r="K120" i="3"/>
  <c r="G120" i="3"/>
  <c r="D120" i="3"/>
  <c r="AY119" i="3"/>
  <c r="AT119" i="3"/>
  <c r="AO119" i="3"/>
  <c r="AJ119" i="3"/>
  <c r="AB119" i="3"/>
  <c r="Y119" i="3"/>
  <c r="U119" i="3"/>
  <c r="R119" i="3"/>
  <c r="V119" i="3" s="1"/>
  <c r="N119" i="3"/>
  <c r="K119" i="3"/>
  <c r="G119" i="3"/>
  <c r="D119" i="3"/>
  <c r="AY118" i="3"/>
  <c r="AT118" i="3"/>
  <c r="AO118" i="3"/>
  <c r="AJ118" i="3"/>
  <c r="AB118" i="3"/>
  <c r="Y118" i="3"/>
  <c r="U118" i="3"/>
  <c r="R118" i="3"/>
  <c r="V118" i="3" s="1"/>
  <c r="N118" i="3"/>
  <c r="K118" i="3"/>
  <c r="G118" i="3"/>
  <c r="D118" i="3"/>
  <c r="AY117" i="3"/>
  <c r="AT117" i="3"/>
  <c r="AO117" i="3"/>
  <c r="AJ117" i="3"/>
  <c r="AB117" i="3"/>
  <c r="Y117" i="3"/>
  <c r="U117" i="3"/>
  <c r="R117" i="3"/>
  <c r="V117" i="3" s="1"/>
  <c r="N117" i="3"/>
  <c r="K117" i="3"/>
  <c r="G117" i="3"/>
  <c r="D117" i="3"/>
  <c r="AY116" i="3"/>
  <c r="AT116" i="3"/>
  <c r="AO116" i="3"/>
  <c r="AJ116" i="3"/>
  <c r="AB116" i="3"/>
  <c r="Y116" i="3"/>
  <c r="U116" i="3"/>
  <c r="R116" i="3"/>
  <c r="V116" i="3" s="1"/>
  <c r="N116" i="3"/>
  <c r="K116" i="3"/>
  <c r="G116" i="3"/>
  <c r="D116" i="3"/>
  <c r="AY115" i="3"/>
  <c r="AT115" i="3"/>
  <c r="AO115" i="3"/>
  <c r="AJ115" i="3"/>
  <c r="AB115" i="3"/>
  <c r="Y115" i="3"/>
  <c r="Y124" i="3" s="1"/>
  <c r="U115" i="3"/>
  <c r="U124" i="3" s="1"/>
  <c r="R115" i="3"/>
  <c r="R124" i="3" s="1"/>
  <c r="N115" i="3"/>
  <c r="N124" i="3" s="1"/>
  <c r="K115" i="3"/>
  <c r="K124" i="3" s="1"/>
  <c r="G115" i="3"/>
  <c r="G124" i="3" s="1"/>
  <c r="D115" i="3"/>
  <c r="D124" i="3" s="1"/>
  <c r="AX111" i="3"/>
  <c r="AW111" i="3"/>
  <c r="AV111" i="3"/>
  <c r="AU111" i="3"/>
  <c r="AS111" i="3"/>
  <c r="AR111" i="3"/>
  <c r="AQ111" i="3"/>
  <c r="AP111" i="3"/>
  <c r="AN111" i="3"/>
  <c r="AM111" i="3"/>
  <c r="AL111" i="3"/>
  <c r="AK111" i="3"/>
  <c r="AI111" i="3"/>
  <c r="AH111" i="3"/>
  <c r="AG111" i="3"/>
  <c r="AF111" i="3"/>
  <c r="AA111" i="3"/>
  <c r="Y111" i="3"/>
  <c r="X111" i="3"/>
  <c r="T111" i="3"/>
  <c r="N111" i="3"/>
  <c r="M111" i="3"/>
  <c r="K111" i="3"/>
  <c r="J111" i="3"/>
  <c r="F111" i="3"/>
  <c r="C111" i="3"/>
  <c r="AY110" i="3"/>
  <c r="AT110" i="3"/>
  <c r="AO110" i="3"/>
  <c r="AJ110" i="3"/>
  <c r="AY109" i="3"/>
  <c r="AT109" i="3"/>
  <c r="AO109" i="3"/>
  <c r="AJ109" i="3"/>
  <c r="AY108" i="3"/>
  <c r="AT108" i="3"/>
  <c r="AO108" i="3"/>
  <c r="AJ108" i="3"/>
  <c r="AB108" i="3"/>
  <c r="AC108" i="3" s="1"/>
  <c r="V108" i="3"/>
  <c r="O108" i="3"/>
  <c r="G108" i="3"/>
  <c r="D108" i="3"/>
  <c r="AY107" i="3"/>
  <c r="AT107" i="3"/>
  <c r="AO107" i="3"/>
  <c r="AJ107" i="3"/>
  <c r="AB107" i="3"/>
  <c r="AC107" i="3" s="1"/>
  <c r="V107" i="3"/>
  <c r="O107" i="3"/>
  <c r="G107" i="3"/>
  <c r="D107" i="3"/>
  <c r="AY106" i="3"/>
  <c r="AT106" i="3"/>
  <c r="AO106" i="3"/>
  <c r="AJ106" i="3"/>
  <c r="AB106" i="3"/>
  <c r="AC106" i="3" s="1"/>
  <c r="V106" i="3"/>
  <c r="O106" i="3"/>
  <c r="G106" i="3"/>
  <c r="D106" i="3"/>
  <c r="AY105" i="3"/>
  <c r="AT105" i="3"/>
  <c r="AO105" i="3"/>
  <c r="AJ105" i="3"/>
  <c r="AB105" i="3"/>
  <c r="AC105" i="3" s="1"/>
  <c r="V105" i="3"/>
  <c r="O105" i="3"/>
  <c r="G105" i="3"/>
  <c r="D105" i="3"/>
  <c r="AY104" i="3"/>
  <c r="AT104" i="3"/>
  <c r="AO104" i="3"/>
  <c r="AJ104" i="3"/>
  <c r="AB104" i="3"/>
  <c r="AC104" i="3" s="1"/>
  <c r="V104" i="3"/>
  <c r="O104" i="3"/>
  <c r="G104" i="3"/>
  <c r="D104" i="3"/>
  <c r="AY103" i="3"/>
  <c r="AT103" i="3"/>
  <c r="AO103" i="3"/>
  <c r="AJ103" i="3"/>
  <c r="AB103" i="3"/>
  <c r="AC103" i="3" s="1"/>
  <c r="V103" i="3"/>
  <c r="O103" i="3"/>
  <c r="G103" i="3"/>
  <c r="D103" i="3"/>
  <c r="AY102" i="3"/>
  <c r="AT102" i="3"/>
  <c r="AO102" i="3"/>
  <c r="AJ102" i="3"/>
  <c r="AB102" i="3"/>
  <c r="AC102" i="3" s="1"/>
  <c r="V102" i="3"/>
  <c r="O102" i="3"/>
  <c r="G102" i="3"/>
  <c r="D102" i="3"/>
  <c r="AX98" i="3"/>
  <c r="AW98" i="3"/>
  <c r="AV98" i="3"/>
  <c r="AU98" i="3"/>
  <c r="AS98" i="3"/>
  <c r="AR98" i="3"/>
  <c r="AQ98" i="3"/>
  <c r="AP98" i="3"/>
  <c r="AN98" i="3"/>
  <c r="AM98" i="3"/>
  <c r="AL98" i="3"/>
  <c r="AK98" i="3"/>
  <c r="AI98" i="3"/>
  <c r="AH98" i="3"/>
  <c r="AG98" i="3"/>
  <c r="AF98" i="3"/>
  <c r="AA98" i="3"/>
  <c r="X98" i="3"/>
  <c r="T98" i="3"/>
  <c r="Q98" i="3"/>
  <c r="M98" i="3"/>
  <c r="J98" i="3"/>
  <c r="F98" i="3"/>
  <c r="C98" i="3"/>
  <c r="AY97" i="3"/>
  <c r="AT97" i="3"/>
  <c r="AO97" i="3"/>
  <c r="AJ97" i="3"/>
  <c r="AY96" i="3"/>
  <c r="AT96" i="3"/>
  <c r="AO96" i="3"/>
  <c r="AJ96" i="3"/>
  <c r="AY95" i="3"/>
  <c r="AT95" i="3"/>
  <c r="AO95" i="3"/>
  <c r="AJ95" i="3"/>
  <c r="AB95" i="3"/>
  <c r="Y95" i="3"/>
  <c r="AC95" i="3" s="1"/>
  <c r="U95" i="3"/>
  <c r="R95" i="3"/>
  <c r="N95" i="3"/>
  <c r="K95" i="3"/>
  <c r="G95" i="3"/>
  <c r="D95" i="3"/>
  <c r="H95" i="3" s="1"/>
  <c r="AY94" i="3"/>
  <c r="AT94" i="3"/>
  <c r="AO94" i="3"/>
  <c r="AJ94" i="3"/>
  <c r="AB94" i="3"/>
  <c r="Y94" i="3"/>
  <c r="AC94" i="3" s="1"/>
  <c r="U94" i="3"/>
  <c r="R94" i="3"/>
  <c r="N94" i="3"/>
  <c r="K94" i="3"/>
  <c r="G94" i="3"/>
  <c r="D94" i="3"/>
  <c r="H94" i="3" s="1"/>
  <c r="AY93" i="3"/>
  <c r="AT93" i="3"/>
  <c r="AO93" i="3"/>
  <c r="AJ93" i="3"/>
  <c r="AB93" i="3"/>
  <c r="Y93" i="3"/>
  <c r="AC93" i="3" s="1"/>
  <c r="U93" i="3"/>
  <c r="R93" i="3"/>
  <c r="N93" i="3"/>
  <c r="K93" i="3"/>
  <c r="G93" i="3"/>
  <c r="D93" i="3"/>
  <c r="H93" i="3" s="1"/>
  <c r="AY92" i="3"/>
  <c r="AT92" i="3"/>
  <c r="AO92" i="3"/>
  <c r="AJ92" i="3"/>
  <c r="AB92" i="3"/>
  <c r="Y92" i="3"/>
  <c r="AC92" i="3" s="1"/>
  <c r="U92" i="3"/>
  <c r="R92" i="3"/>
  <c r="N92" i="3"/>
  <c r="K92" i="3"/>
  <c r="G92" i="3"/>
  <c r="D92" i="3"/>
  <c r="H92" i="3" s="1"/>
  <c r="AY91" i="3"/>
  <c r="AT91" i="3"/>
  <c r="AO91" i="3"/>
  <c r="AJ91" i="3"/>
  <c r="AB91" i="3"/>
  <c r="Y91" i="3"/>
  <c r="AC91" i="3" s="1"/>
  <c r="U91" i="3"/>
  <c r="R91" i="3"/>
  <c r="N91" i="3"/>
  <c r="K91" i="3"/>
  <c r="G91" i="3"/>
  <c r="D91" i="3"/>
  <c r="H91" i="3" s="1"/>
  <c r="AY90" i="3"/>
  <c r="AT90" i="3"/>
  <c r="AO90" i="3"/>
  <c r="AJ90" i="3"/>
  <c r="AB90" i="3"/>
  <c r="Y90" i="3"/>
  <c r="AC90" i="3" s="1"/>
  <c r="U90" i="3"/>
  <c r="R90" i="3"/>
  <c r="N90" i="3"/>
  <c r="K90" i="3"/>
  <c r="G90" i="3"/>
  <c r="D90" i="3"/>
  <c r="H90" i="3" s="1"/>
  <c r="AY89" i="3"/>
  <c r="AT89" i="3"/>
  <c r="AT98" i="3" s="1"/>
  <c r="AO89" i="3"/>
  <c r="AJ89" i="3"/>
  <c r="AB89" i="3"/>
  <c r="AB98" i="3" s="1"/>
  <c r="Y89" i="3"/>
  <c r="AC89" i="3" s="1"/>
  <c r="AC98" i="3" s="1"/>
  <c r="U89" i="3"/>
  <c r="U98" i="3" s="1"/>
  <c r="R89" i="3"/>
  <c r="R98" i="3" s="1"/>
  <c r="N89" i="3"/>
  <c r="N98" i="3" s="1"/>
  <c r="K89" i="3"/>
  <c r="K98" i="3" s="1"/>
  <c r="G89" i="3"/>
  <c r="G98" i="3" s="1"/>
  <c r="D89" i="3"/>
  <c r="D98" i="3" s="1"/>
  <c r="AX85" i="3"/>
  <c r="AW85" i="3"/>
  <c r="AV85" i="3"/>
  <c r="AU85" i="3"/>
  <c r="AS85" i="3"/>
  <c r="AR85" i="3"/>
  <c r="AQ85" i="3"/>
  <c r="AP85" i="3"/>
  <c r="AN85" i="3"/>
  <c r="AM85" i="3"/>
  <c r="AL85" i="3"/>
  <c r="AK85" i="3"/>
  <c r="AI85" i="3"/>
  <c r="AH85" i="3"/>
  <c r="AG85" i="3"/>
  <c r="AF85" i="3"/>
  <c r="AA85" i="3"/>
  <c r="X85" i="3"/>
  <c r="T85" i="3"/>
  <c r="Q85" i="3"/>
  <c r="M85" i="3"/>
  <c r="J85" i="3"/>
  <c r="F85" i="3"/>
  <c r="C85" i="3"/>
  <c r="AY84" i="3"/>
  <c r="AT84" i="3"/>
  <c r="AO84" i="3"/>
  <c r="AJ84" i="3"/>
  <c r="AY83" i="3"/>
  <c r="AT83" i="3"/>
  <c r="AO83" i="3"/>
  <c r="AJ83" i="3"/>
  <c r="AY82" i="3"/>
  <c r="AT82" i="3"/>
  <c r="AO82" i="3"/>
  <c r="AJ82" i="3"/>
  <c r="AB82" i="3"/>
  <c r="Y82" i="3"/>
  <c r="U82" i="3"/>
  <c r="R82" i="3"/>
  <c r="V82" i="3" s="1"/>
  <c r="N82" i="3"/>
  <c r="K82" i="3"/>
  <c r="O82" i="3" s="1"/>
  <c r="G82" i="3"/>
  <c r="D82" i="3"/>
  <c r="AY81" i="3"/>
  <c r="AT81" i="3"/>
  <c r="AO81" i="3"/>
  <c r="AJ81" i="3"/>
  <c r="AB81" i="3"/>
  <c r="Y81" i="3"/>
  <c r="U81" i="3"/>
  <c r="R81" i="3"/>
  <c r="V81" i="3" s="1"/>
  <c r="N81" i="3"/>
  <c r="K81" i="3"/>
  <c r="O81" i="3" s="1"/>
  <c r="G81" i="3"/>
  <c r="D81" i="3"/>
  <c r="AY80" i="3"/>
  <c r="AT80" i="3"/>
  <c r="AO80" i="3"/>
  <c r="AJ80" i="3"/>
  <c r="AB80" i="3"/>
  <c r="Y80" i="3"/>
  <c r="U80" i="3"/>
  <c r="R80" i="3"/>
  <c r="V80" i="3" s="1"/>
  <c r="N80" i="3"/>
  <c r="K80" i="3"/>
  <c r="O80" i="3" s="1"/>
  <c r="G80" i="3"/>
  <c r="D80" i="3"/>
  <c r="AY79" i="3"/>
  <c r="AT79" i="3"/>
  <c r="AO79" i="3"/>
  <c r="AJ79" i="3"/>
  <c r="AB79" i="3"/>
  <c r="Y79" i="3"/>
  <c r="U79" i="3"/>
  <c r="R79" i="3"/>
  <c r="V79" i="3" s="1"/>
  <c r="N79" i="3"/>
  <c r="K79" i="3"/>
  <c r="O79" i="3" s="1"/>
  <c r="G79" i="3"/>
  <c r="D79" i="3"/>
  <c r="AY78" i="3"/>
  <c r="AT78" i="3"/>
  <c r="AO78" i="3"/>
  <c r="AJ78" i="3"/>
  <c r="AB78" i="3"/>
  <c r="Y78" i="3"/>
  <c r="U78" i="3"/>
  <c r="R78" i="3"/>
  <c r="V78" i="3" s="1"/>
  <c r="N78" i="3"/>
  <c r="K78" i="3"/>
  <c r="O78" i="3" s="1"/>
  <c r="G78" i="3"/>
  <c r="D78" i="3"/>
  <c r="AY77" i="3"/>
  <c r="AT77" i="3"/>
  <c r="AO77" i="3"/>
  <c r="AJ77" i="3"/>
  <c r="AB77" i="3"/>
  <c r="Y77" i="3"/>
  <c r="AC77" i="3" s="1"/>
  <c r="U77" i="3"/>
  <c r="R77" i="3"/>
  <c r="N77" i="3"/>
  <c r="K77" i="3"/>
  <c r="O77" i="3" s="1"/>
  <c r="G77" i="3"/>
  <c r="D77" i="3"/>
  <c r="AY76" i="3"/>
  <c r="AT76" i="3"/>
  <c r="AO76" i="3"/>
  <c r="AJ76" i="3"/>
  <c r="AB76" i="3"/>
  <c r="Y76" i="3"/>
  <c r="AC76" i="3" s="1"/>
  <c r="U76" i="3"/>
  <c r="U85" i="3" s="1"/>
  <c r="R76" i="3"/>
  <c r="N76" i="3"/>
  <c r="N85" i="3" s="1"/>
  <c r="K76" i="3"/>
  <c r="O76" i="3" s="1"/>
  <c r="G76" i="3"/>
  <c r="G85" i="3" s="1"/>
  <c r="D76" i="3"/>
  <c r="D85" i="3" s="1"/>
  <c r="AX71" i="3"/>
  <c r="AW71" i="3"/>
  <c r="AV71" i="3"/>
  <c r="AU71" i="3"/>
  <c r="AS71" i="3"/>
  <c r="AR71" i="3"/>
  <c r="AQ71" i="3"/>
  <c r="AP71" i="3"/>
  <c r="AN71" i="3"/>
  <c r="AM71" i="3"/>
  <c r="AL71" i="3"/>
  <c r="AK71" i="3"/>
  <c r="AI71" i="3"/>
  <c r="AH71" i="3"/>
  <c r="AG71" i="3"/>
  <c r="AF71" i="3"/>
  <c r="AA71" i="3"/>
  <c r="X71" i="3"/>
  <c r="T71" i="3"/>
  <c r="Q71" i="3"/>
  <c r="M71" i="3"/>
  <c r="J71" i="3"/>
  <c r="F71" i="3"/>
  <c r="C71" i="3"/>
  <c r="AY70" i="3"/>
  <c r="AT70" i="3"/>
  <c r="AO70" i="3"/>
  <c r="AJ70" i="3"/>
  <c r="AY69" i="3"/>
  <c r="AT69" i="3"/>
  <c r="AO69" i="3"/>
  <c r="AJ69" i="3"/>
  <c r="AY68" i="3"/>
  <c r="AT68" i="3"/>
  <c r="AO68" i="3"/>
  <c r="AJ68" i="3"/>
  <c r="AB68" i="3"/>
  <c r="Y68" i="3"/>
  <c r="U68" i="3"/>
  <c r="R68" i="3"/>
  <c r="N68" i="3"/>
  <c r="K68" i="3"/>
  <c r="G68" i="3"/>
  <c r="D68" i="3"/>
  <c r="AY67" i="3"/>
  <c r="AT67" i="3"/>
  <c r="AO67" i="3"/>
  <c r="AJ67" i="3"/>
  <c r="AB67" i="3"/>
  <c r="Y67" i="3"/>
  <c r="U67" i="3"/>
  <c r="R67" i="3"/>
  <c r="N67" i="3"/>
  <c r="K67" i="3"/>
  <c r="G67" i="3"/>
  <c r="D67" i="3"/>
  <c r="AY66" i="3"/>
  <c r="AT66" i="3"/>
  <c r="AO66" i="3"/>
  <c r="AJ66" i="3"/>
  <c r="AB66" i="3"/>
  <c r="Y66" i="3"/>
  <c r="U66" i="3"/>
  <c r="R66" i="3"/>
  <c r="V66" i="3" s="1"/>
  <c r="N66" i="3"/>
  <c r="K66" i="3"/>
  <c r="G66" i="3"/>
  <c r="D66" i="3"/>
  <c r="AY65" i="3"/>
  <c r="AT65" i="3"/>
  <c r="AO65" i="3"/>
  <c r="AJ65" i="3"/>
  <c r="AB65" i="3"/>
  <c r="Y65" i="3"/>
  <c r="U65" i="3"/>
  <c r="R65" i="3"/>
  <c r="V65" i="3" s="1"/>
  <c r="N65" i="3"/>
  <c r="K65" i="3"/>
  <c r="G65" i="3"/>
  <c r="D65" i="3"/>
  <c r="AY64" i="3"/>
  <c r="AT64" i="3"/>
  <c r="AO64" i="3"/>
  <c r="AJ64" i="3"/>
  <c r="AB64" i="3"/>
  <c r="Y64" i="3"/>
  <c r="U64" i="3"/>
  <c r="R64" i="3"/>
  <c r="V64" i="3" s="1"/>
  <c r="N64" i="3"/>
  <c r="K64" i="3"/>
  <c r="G64" i="3"/>
  <c r="D64" i="3"/>
  <c r="AY63" i="3"/>
  <c r="AT63" i="3"/>
  <c r="AO63" i="3"/>
  <c r="AJ63" i="3"/>
  <c r="AB63" i="3"/>
  <c r="Y63" i="3"/>
  <c r="U63" i="3"/>
  <c r="R63" i="3"/>
  <c r="V63" i="3" s="1"/>
  <c r="N63" i="3"/>
  <c r="K63" i="3"/>
  <c r="G63" i="3"/>
  <c r="D63" i="3"/>
  <c r="AY62" i="3"/>
  <c r="AT62" i="3"/>
  <c r="AO62" i="3"/>
  <c r="AJ62" i="3"/>
  <c r="AB62" i="3"/>
  <c r="AB71" i="3" s="1"/>
  <c r="Y62" i="3"/>
  <c r="U62" i="3"/>
  <c r="U71" i="3" s="1"/>
  <c r="R62" i="3"/>
  <c r="R71" i="3" s="1"/>
  <c r="N62" i="3"/>
  <c r="N71" i="3" s="1"/>
  <c r="K62" i="3"/>
  <c r="K71" i="3" s="1"/>
  <c r="G62" i="3"/>
  <c r="G71" i="3" s="1"/>
  <c r="D62" i="3"/>
  <c r="D71" i="3" s="1"/>
  <c r="AX58" i="3"/>
  <c r="AW58" i="3"/>
  <c r="AV58" i="3"/>
  <c r="AU58" i="3"/>
  <c r="AS58" i="3"/>
  <c r="AR58" i="3"/>
  <c r="AQ58" i="3"/>
  <c r="AP58" i="3"/>
  <c r="AN58" i="3"/>
  <c r="AM58" i="3"/>
  <c r="AL58" i="3"/>
  <c r="AK58" i="3"/>
  <c r="AI58" i="3"/>
  <c r="AH58" i="3"/>
  <c r="AG58" i="3"/>
  <c r="AF58" i="3"/>
  <c r="AA58" i="3"/>
  <c r="X58" i="3"/>
  <c r="T58" i="3"/>
  <c r="Q58" i="3"/>
  <c r="M58" i="3"/>
  <c r="J58" i="3"/>
  <c r="F58" i="3"/>
  <c r="C58" i="3"/>
  <c r="B58" i="3"/>
  <c r="AY57" i="3"/>
  <c r="AT57" i="3"/>
  <c r="AO57" i="3"/>
  <c r="AJ57" i="3"/>
  <c r="AY56" i="3"/>
  <c r="AT56" i="3"/>
  <c r="AO56" i="3"/>
  <c r="AJ56" i="3"/>
  <c r="AY55" i="3"/>
  <c r="AT55" i="3"/>
  <c r="AO55" i="3"/>
  <c r="AJ55" i="3"/>
  <c r="AB55" i="3"/>
  <c r="Y55" i="3"/>
  <c r="U55" i="3"/>
  <c r="R55" i="3"/>
  <c r="N55" i="3"/>
  <c r="K55" i="3"/>
  <c r="G55" i="3"/>
  <c r="D55" i="3"/>
  <c r="AY54" i="3"/>
  <c r="AT54" i="3"/>
  <c r="AO54" i="3"/>
  <c r="AJ54" i="3"/>
  <c r="AB54" i="3"/>
  <c r="Y54" i="3"/>
  <c r="U54" i="3"/>
  <c r="R54" i="3"/>
  <c r="N54" i="3"/>
  <c r="K54" i="3"/>
  <c r="G54" i="3"/>
  <c r="D54" i="3"/>
  <c r="AY53" i="3"/>
  <c r="AT53" i="3"/>
  <c r="AO53" i="3"/>
  <c r="AJ53" i="3"/>
  <c r="AB53" i="3"/>
  <c r="Y53" i="3"/>
  <c r="U53" i="3"/>
  <c r="R53" i="3"/>
  <c r="N53" i="3"/>
  <c r="K53" i="3"/>
  <c r="G53" i="3"/>
  <c r="D53" i="3"/>
  <c r="AY52" i="3"/>
  <c r="AT52" i="3"/>
  <c r="AO52" i="3"/>
  <c r="AJ52" i="3"/>
  <c r="AB52" i="3"/>
  <c r="Y52" i="3"/>
  <c r="U52" i="3"/>
  <c r="R52" i="3"/>
  <c r="N52" i="3"/>
  <c r="K52" i="3"/>
  <c r="G52" i="3"/>
  <c r="D52" i="3"/>
  <c r="AY51" i="3"/>
  <c r="AT51" i="3"/>
  <c r="AO51" i="3"/>
  <c r="AJ51" i="3"/>
  <c r="AB51" i="3"/>
  <c r="Y51" i="3"/>
  <c r="U51" i="3"/>
  <c r="R51" i="3"/>
  <c r="N51" i="3"/>
  <c r="K51" i="3"/>
  <c r="G51" i="3"/>
  <c r="D51" i="3"/>
  <c r="AY50" i="3"/>
  <c r="AT50" i="3"/>
  <c r="AO50" i="3"/>
  <c r="AJ50" i="3"/>
  <c r="AB50" i="3"/>
  <c r="Y50" i="3"/>
  <c r="U50" i="3"/>
  <c r="R50" i="3"/>
  <c r="N50" i="3"/>
  <c r="K50" i="3"/>
  <c r="G50" i="3"/>
  <c r="D50" i="3"/>
  <c r="AY49" i="3"/>
  <c r="AT49" i="3"/>
  <c r="AO49" i="3"/>
  <c r="AJ49" i="3"/>
  <c r="AB49" i="3"/>
  <c r="AB58" i="3" s="1"/>
  <c r="Y49" i="3"/>
  <c r="Y58" i="3" s="1"/>
  <c r="U49" i="3"/>
  <c r="U58" i="3" s="1"/>
  <c r="R49" i="3"/>
  <c r="R58" i="3" s="1"/>
  <c r="N49" i="3"/>
  <c r="N58" i="3" s="1"/>
  <c r="K49" i="3"/>
  <c r="K58" i="3" s="1"/>
  <c r="G49" i="3"/>
  <c r="G58" i="3" s="1"/>
  <c r="D49" i="3"/>
  <c r="D58" i="3" s="1"/>
  <c r="AX45" i="3"/>
  <c r="AW45" i="3"/>
  <c r="AV45" i="3"/>
  <c r="AU45" i="3"/>
  <c r="AS45" i="3"/>
  <c r="AR45" i="3"/>
  <c r="AQ45" i="3"/>
  <c r="AP45" i="3"/>
  <c r="AN45" i="3"/>
  <c r="AM45" i="3"/>
  <c r="AL45" i="3"/>
  <c r="AK45" i="3"/>
  <c r="AI45" i="3"/>
  <c r="AH45" i="3"/>
  <c r="AG45" i="3"/>
  <c r="AF45" i="3"/>
  <c r="AA45" i="3"/>
  <c r="X45" i="3"/>
  <c r="T45" i="3"/>
  <c r="Q45" i="3"/>
  <c r="M45" i="3"/>
  <c r="J45" i="3"/>
  <c r="F45" i="3"/>
  <c r="C45" i="3"/>
  <c r="AY44" i="3"/>
  <c r="AT44" i="3"/>
  <c r="AO44" i="3"/>
  <c r="AJ44" i="3"/>
  <c r="AY43" i="3"/>
  <c r="AT43" i="3"/>
  <c r="AO43" i="3"/>
  <c r="AJ43" i="3"/>
  <c r="AY42" i="3"/>
  <c r="AT42" i="3"/>
  <c r="AO42" i="3"/>
  <c r="AJ42" i="3"/>
  <c r="AB42" i="3"/>
  <c r="Y42" i="3"/>
  <c r="U42" i="3"/>
  <c r="R42" i="3"/>
  <c r="N42" i="3"/>
  <c r="K42" i="3"/>
  <c r="O42" i="3" s="1"/>
  <c r="G42" i="3"/>
  <c r="D42" i="3"/>
  <c r="AY41" i="3"/>
  <c r="AT41" i="3"/>
  <c r="AO41" i="3"/>
  <c r="AJ41" i="3"/>
  <c r="AB41" i="3"/>
  <c r="Y41" i="3"/>
  <c r="U41" i="3"/>
  <c r="R41" i="3"/>
  <c r="N41" i="3"/>
  <c r="K41" i="3"/>
  <c r="O41" i="3" s="1"/>
  <c r="G41" i="3"/>
  <c r="D41" i="3"/>
  <c r="AY40" i="3"/>
  <c r="AT40" i="3"/>
  <c r="AO40" i="3"/>
  <c r="AJ40" i="3"/>
  <c r="AB40" i="3"/>
  <c r="Y40" i="3"/>
  <c r="U40" i="3"/>
  <c r="R40" i="3"/>
  <c r="N40" i="3"/>
  <c r="K40" i="3"/>
  <c r="O40" i="3" s="1"/>
  <c r="G40" i="3"/>
  <c r="D40" i="3"/>
  <c r="AY39" i="3"/>
  <c r="AT39" i="3"/>
  <c r="AO39" i="3"/>
  <c r="AJ39" i="3"/>
  <c r="AB39" i="3"/>
  <c r="Y39" i="3"/>
  <c r="U39" i="3"/>
  <c r="R39" i="3"/>
  <c r="N39" i="3"/>
  <c r="K39" i="3"/>
  <c r="O39" i="3" s="1"/>
  <c r="G39" i="3"/>
  <c r="D39" i="3"/>
  <c r="AY38" i="3"/>
  <c r="AT38" i="3"/>
  <c r="AO38" i="3"/>
  <c r="AJ38" i="3"/>
  <c r="AB38" i="3"/>
  <c r="Y38" i="3"/>
  <c r="U38" i="3"/>
  <c r="R38" i="3"/>
  <c r="N38" i="3"/>
  <c r="K38" i="3"/>
  <c r="O38" i="3" s="1"/>
  <c r="G38" i="3"/>
  <c r="D38" i="3"/>
  <c r="AY37" i="3"/>
  <c r="AT37" i="3"/>
  <c r="AO37" i="3"/>
  <c r="AJ37" i="3"/>
  <c r="AB37" i="3"/>
  <c r="Y37" i="3"/>
  <c r="U37" i="3"/>
  <c r="R37" i="3"/>
  <c r="N37" i="3"/>
  <c r="K37" i="3"/>
  <c r="O37" i="3" s="1"/>
  <c r="G37" i="3"/>
  <c r="D37" i="3"/>
  <c r="AY36" i="3"/>
  <c r="AT36" i="3"/>
  <c r="AO36" i="3"/>
  <c r="AJ36" i="3"/>
  <c r="AB36" i="3"/>
  <c r="Y36" i="3"/>
  <c r="Y45" i="3" s="1"/>
  <c r="U36" i="3"/>
  <c r="U45" i="3" s="1"/>
  <c r="R36" i="3"/>
  <c r="R45" i="3" s="1"/>
  <c r="N36" i="3"/>
  <c r="N45" i="3" s="1"/>
  <c r="K36" i="3"/>
  <c r="G36" i="3"/>
  <c r="G45" i="3" s="1"/>
  <c r="D36" i="3"/>
  <c r="AX32" i="3"/>
  <c r="AW32" i="3"/>
  <c r="AV32" i="3"/>
  <c r="AU32" i="3"/>
  <c r="AS32" i="3"/>
  <c r="AR32" i="3"/>
  <c r="AQ32" i="3"/>
  <c r="AP32" i="3"/>
  <c r="AN32" i="3"/>
  <c r="AM32" i="3"/>
  <c r="AL32" i="3"/>
  <c r="AK32" i="3"/>
  <c r="AI32" i="3"/>
  <c r="AH32" i="3"/>
  <c r="AG32" i="3"/>
  <c r="AF32" i="3"/>
  <c r="AA32" i="3"/>
  <c r="X32" i="3"/>
  <c r="T32" i="3"/>
  <c r="Q32" i="3"/>
  <c r="J32" i="3"/>
  <c r="F32" i="3"/>
  <c r="C32" i="3"/>
  <c r="AY31" i="3"/>
  <c r="AT31" i="3"/>
  <c r="AO31" i="3"/>
  <c r="AJ31" i="3"/>
  <c r="AY30" i="3"/>
  <c r="AT30" i="3"/>
  <c r="AO30" i="3"/>
  <c r="AJ30" i="3"/>
  <c r="AY29" i="3"/>
  <c r="AT29" i="3"/>
  <c r="AO29" i="3"/>
  <c r="AJ29" i="3"/>
  <c r="AB29" i="3"/>
  <c r="Y29" i="3"/>
  <c r="AC29" i="3" s="1"/>
  <c r="U29" i="3"/>
  <c r="R29" i="3"/>
  <c r="N29" i="3"/>
  <c r="K29" i="3"/>
  <c r="O29" i="3" s="1"/>
  <c r="G29" i="3"/>
  <c r="D29" i="3"/>
  <c r="AY28" i="3"/>
  <c r="AT28" i="3"/>
  <c r="AO28" i="3"/>
  <c r="AJ28" i="3"/>
  <c r="AB28" i="3"/>
  <c r="Y28" i="3"/>
  <c r="AC28" i="3" s="1"/>
  <c r="U28" i="3"/>
  <c r="R28" i="3"/>
  <c r="N28" i="3"/>
  <c r="K28" i="3"/>
  <c r="O28" i="3" s="1"/>
  <c r="G28" i="3"/>
  <c r="D28" i="3"/>
  <c r="AY27" i="3"/>
  <c r="AT27" i="3"/>
  <c r="AO27" i="3"/>
  <c r="AJ27" i="3"/>
  <c r="AB27" i="3"/>
  <c r="Y27" i="3"/>
  <c r="AC27" i="3" s="1"/>
  <c r="U27" i="3"/>
  <c r="R27" i="3"/>
  <c r="V27" i="3" s="1"/>
  <c r="N27" i="3"/>
  <c r="K27" i="3"/>
  <c r="G27" i="3"/>
  <c r="D27" i="3"/>
  <c r="AY26" i="3"/>
  <c r="AT26" i="3"/>
  <c r="AO26" i="3"/>
  <c r="AJ26" i="3"/>
  <c r="AB26" i="3"/>
  <c r="Y26" i="3"/>
  <c r="U26" i="3"/>
  <c r="R26" i="3"/>
  <c r="N26" i="3"/>
  <c r="K26" i="3"/>
  <c r="G26" i="3"/>
  <c r="D26" i="3"/>
  <c r="AY25" i="3"/>
  <c r="AT25" i="3"/>
  <c r="AO25" i="3"/>
  <c r="AJ25" i="3"/>
  <c r="AB25" i="3"/>
  <c r="Y25" i="3"/>
  <c r="U25" i="3"/>
  <c r="R25" i="3"/>
  <c r="N25" i="3"/>
  <c r="K25" i="3"/>
  <c r="O25" i="3" s="1"/>
  <c r="G25" i="3"/>
  <c r="D25" i="3"/>
  <c r="H25" i="3" s="1"/>
  <c r="AY24" i="3"/>
  <c r="AT24" i="3"/>
  <c r="AO24" i="3"/>
  <c r="AJ24" i="3"/>
  <c r="AB24" i="3"/>
  <c r="Y24" i="3"/>
  <c r="AC24" i="3" s="1"/>
  <c r="U24" i="3"/>
  <c r="R24" i="3"/>
  <c r="N24" i="3"/>
  <c r="K24" i="3"/>
  <c r="O24" i="3" s="1"/>
  <c r="G24" i="3"/>
  <c r="D24" i="3"/>
  <c r="H24" i="3" s="1"/>
  <c r="AY23" i="3"/>
  <c r="AT23" i="3"/>
  <c r="AO23" i="3"/>
  <c r="AJ23" i="3"/>
  <c r="AB23" i="3"/>
  <c r="AB32" i="3" s="1"/>
  <c r="Y23" i="3"/>
  <c r="Y32" i="3" s="1"/>
  <c r="U23" i="3"/>
  <c r="R23" i="3"/>
  <c r="N23" i="3"/>
  <c r="N32" i="3" s="1"/>
  <c r="K23" i="3"/>
  <c r="O23" i="3" s="1"/>
  <c r="G23" i="3"/>
  <c r="D23" i="3"/>
  <c r="AX19" i="3"/>
  <c r="AW19" i="3"/>
  <c r="AV19" i="3"/>
  <c r="AU19" i="3"/>
  <c r="AS19" i="3"/>
  <c r="AR19" i="3"/>
  <c r="AQ19" i="3"/>
  <c r="AP19" i="3"/>
  <c r="AN19" i="3"/>
  <c r="AM19" i="3"/>
  <c r="AL19" i="3"/>
  <c r="AK19" i="3"/>
  <c r="AI19" i="3"/>
  <c r="AH19" i="3"/>
  <c r="AG19" i="3"/>
  <c r="AF19" i="3"/>
  <c r="AA19" i="3"/>
  <c r="X19" i="3"/>
  <c r="T19" i="3"/>
  <c r="Q19" i="3"/>
  <c r="M19" i="3"/>
  <c r="J19" i="3"/>
  <c r="C19" i="3"/>
  <c r="AY18" i="3"/>
  <c r="AT18" i="3"/>
  <c r="AO18" i="3"/>
  <c r="AJ18" i="3"/>
  <c r="AY17" i="3"/>
  <c r="AT17" i="3"/>
  <c r="AO17" i="3"/>
  <c r="AJ17" i="3"/>
  <c r="AY16" i="3"/>
  <c r="AT16" i="3"/>
  <c r="AO16" i="3"/>
  <c r="AJ16" i="3"/>
  <c r="AB16" i="3"/>
  <c r="Y16" i="3"/>
  <c r="AC16" i="3" s="1"/>
  <c r="U16" i="3"/>
  <c r="R16" i="3"/>
  <c r="N16" i="3"/>
  <c r="K16" i="3"/>
  <c r="G16" i="3"/>
  <c r="D16" i="3"/>
  <c r="AY15" i="3"/>
  <c r="AT15" i="3"/>
  <c r="AO15" i="3"/>
  <c r="AJ15" i="3"/>
  <c r="AB15" i="3"/>
  <c r="Y15" i="3"/>
  <c r="AC15" i="3" s="1"/>
  <c r="U15" i="3"/>
  <c r="R15" i="3"/>
  <c r="N15" i="3"/>
  <c r="K15" i="3"/>
  <c r="G15" i="3"/>
  <c r="D15" i="3"/>
  <c r="AY14" i="3"/>
  <c r="AT14" i="3"/>
  <c r="AO14" i="3"/>
  <c r="AJ14" i="3"/>
  <c r="AB14" i="3"/>
  <c r="Y14" i="3"/>
  <c r="AC14" i="3" s="1"/>
  <c r="U14" i="3"/>
  <c r="R14" i="3"/>
  <c r="N14" i="3"/>
  <c r="K14" i="3"/>
  <c r="G14" i="3"/>
  <c r="D14" i="3"/>
  <c r="AY13" i="3"/>
  <c r="AT13" i="3"/>
  <c r="AO13" i="3"/>
  <c r="AJ13" i="3"/>
  <c r="AB13" i="3"/>
  <c r="Y13" i="3"/>
  <c r="AC13" i="3" s="1"/>
  <c r="U13" i="3"/>
  <c r="R13" i="3"/>
  <c r="N13" i="3"/>
  <c r="K13" i="3"/>
  <c r="G13" i="3"/>
  <c r="D13" i="3"/>
  <c r="AY12" i="3"/>
  <c r="AT12" i="3"/>
  <c r="AO12" i="3"/>
  <c r="AJ12" i="3"/>
  <c r="AB12" i="3"/>
  <c r="Y12" i="3"/>
  <c r="AC12" i="3" s="1"/>
  <c r="U12" i="3"/>
  <c r="R12" i="3"/>
  <c r="N12" i="3"/>
  <c r="K12" i="3"/>
  <c r="G12" i="3"/>
  <c r="D12" i="3"/>
  <c r="AY11" i="3"/>
  <c r="AT11" i="3"/>
  <c r="AO11" i="3"/>
  <c r="AJ11" i="3"/>
  <c r="AB11" i="3"/>
  <c r="Y11" i="3"/>
  <c r="AC11" i="3" s="1"/>
  <c r="U11" i="3"/>
  <c r="R11" i="3"/>
  <c r="N11" i="3"/>
  <c r="K11" i="3"/>
  <c r="G11" i="3"/>
  <c r="D11" i="3"/>
  <c r="AY10" i="3"/>
  <c r="AY19" i="3" s="1"/>
  <c r="AT10" i="3"/>
  <c r="AT19" i="3" s="1"/>
  <c r="AO10" i="3"/>
  <c r="AO19" i="3" s="1"/>
  <c r="AJ10" i="3"/>
  <c r="AB10" i="3"/>
  <c r="AB19" i="3" s="1"/>
  <c r="Y10" i="3"/>
  <c r="Y19" i="3" s="1"/>
  <c r="U10" i="3"/>
  <c r="R10" i="3"/>
  <c r="N10" i="3"/>
  <c r="N19" i="3" s="1"/>
  <c r="K10" i="3"/>
  <c r="G10" i="3"/>
  <c r="G19" i="3" s="1"/>
  <c r="D10" i="3"/>
  <c r="D19" i="3" s="1"/>
  <c r="CI178" i="2"/>
  <c r="CH178" i="2"/>
  <c r="CG178" i="2"/>
  <c r="CF178" i="2"/>
  <c r="CE178" i="2"/>
  <c r="CD178" i="2"/>
  <c r="CC178" i="2"/>
  <c r="CB178" i="2"/>
  <c r="CA178" i="2"/>
  <c r="BZ178" i="2"/>
  <c r="BY178" i="2"/>
  <c r="BX178" i="2"/>
  <c r="BW178" i="2"/>
  <c r="BV178" i="2"/>
  <c r="BU178" i="2"/>
  <c r="BT178" i="2"/>
  <c r="BS178" i="2"/>
  <c r="BR178" i="2"/>
  <c r="BQ178" i="2"/>
  <c r="BP178" i="2"/>
  <c r="BO178" i="2"/>
  <c r="BN178" i="2"/>
  <c r="BM178" i="2"/>
  <c r="BL178" i="2"/>
  <c r="BK178" i="2"/>
  <c r="BJ178" i="2"/>
  <c r="BI178" i="2"/>
  <c r="BH178" i="2"/>
  <c r="BG178" i="2"/>
  <c r="BF178" i="2"/>
  <c r="BE178" i="2"/>
  <c r="BD178" i="2"/>
  <c r="BC178" i="2"/>
  <c r="BB178" i="2"/>
  <c r="BA178" i="2"/>
  <c r="CI164" i="2"/>
  <c r="CH164" i="2"/>
  <c r="CG164" i="2"/>
  <c r="CF164" i="2"/>
  <c r="CE164" i="2"/>
  <c r="CD164" i="2"/>
  <c r="CC164" i="2"/>
  <c r="CB164" i="2"/>
  <c r="CA164" i="2"/>
  <c r="BZ164" i="2"/>
  <c r="BY164" i="2"/>
  <c r="BX164" i="2"/>
  <c r="BW164" i="2"/>
  <c r="BV164" i="2"/>
  <c r="BU164" i="2"/>
  <c r="BT164" i="2"/>
  <c r="BS164" i="2"/>
  <c r="BR164" i="2"/>
  <c r="BQ164" i="2"/>
  <c r="BP164" i="2"/>
  <c r="BO164" i="2"/>
  <c r="BN164" i="2"/>
  <c r="BM164" i="2"/>
  <c r="BL164" i="2"/>
  <c r="BK164" i="2"/>
  <c r="BJ164" i="2"/>
  <c r="BI164" i="2"/>
  <c r="BH164" i="2"/>
  <c r="BG164" i="2"/>
  <c r="BF164" i="2"/>
  <c r="BE164" i="2"/>
  <c r="BD164" i="2"/>
  <c r="BC164" i="2"/>
  <c r="BB164" i="2"/>
  <c r="BA164" i="2"/>
  <c r="CI151" i="2"/>
  <c r="CH151" i="2"/>
  <c r="CG151" i="2"/>
  <c r="CF151" i="2"/>
  <c r="CE151" i="2"/>
  <c r="CD151" i="2"/>
  <c r="CC151" i="2"/>
  <c r="CB151" i="2"/>
  <c r="CA151" i="2"/>
  <c r="BZ151" i="2"/>
  <c r="BY151" i="2"/>
  <c r="BX151" i="2"/>
  <c r="BW151" i="2"/>
  <c r="BV151" i="2"/>
  <c r="BU151" i="2"/>
  <c r="BT151" i="2"/>
  <c r="BS151" i="2"/>
  <c r="BR151" i="2"/>
  <c r="BQ151" i="2"/>
  <c r="BP151" i="2"/>
  <c r="BO151" i="2"/>
  <c r="BN151" i="2"/>
  <c r="BM151" i="2"/>
  <c r="BL151" i="2"/>
  <c r="BK151" i="2"/>
  <c r="BJ151" i="2"/>
  <c r="BI151" i="2"/>
  <c r="BH151" i="2"/>
  <c r="BG151" i="2"/>
  <c r="BF151" i="2"/>
  <c r="BE151" i="2"/>
  <c r="BD151" i="2"/>
  <c r="BC151" i="2"/>
  <c r="BB151" i="2"/>
  <c r="BA151" i="2"/>
  <c r="CI138" i="2"/>
  <c r="CH138" i="2"/>
  <c r="CG138" i="2"/>
  <c r="CF138" i="2"/>
  <c r="CE138" i="2"/>
  <c r="CD138" i="2"/>
  <c r="CC138" i="2"/>
  <c r="CB138" i="2"/>
  <c r="CA138" i="2"/>
  <c r="BZ138" i="2"/>
  <c r="BY138" i="2"/>
  <c r="BX138" i="2"/>
  <c r="BW138" i="2"/>
  <c r="BV138" i="2"/>
  <c r="BU138" i="2"/>
  <c r="BT138" i="2"/>
  <c r="BS138" i="2"/>
  <c r="BR138" i="2"/>
  <c r="BQ138" i="2"/>
  <c r="BP138" i="2"/>
  <c r="BO138" i="2"/>
  <c r="BN138" i="2"/>
  <c r="BM138" i="2"/>
  <c r="BL138" i="2"/>
  <c r="BK138" i="2"/>
  <c r="BJ138" i="2"/>
  <c r="BI138" i="2"/>
  <c r="BH138" i="2"/>
  <c r="BG138" i="2"/>
  <c r="BF138" i="2"/>
  <c r="BE138" i="2"/>
  <c r="BD138" i="2"/>
  <c r="BC138" i="2"/>
  <c r="BB138" i="2"/>
  <c r="BA138" i="2"/>
  <c r="CI124" i="2"/>
  <c r="CH124" i="2"/>
  <c r="CG124" i="2"/>
  <c r="CF124" i="2"/>
  <c r="CE124" i="2"/>
  <c r="CD124" i="2"/>
  <c r="CC124" i="2"/>
  <c r="CB124" i="2"/>
  <c r="CA124" i="2"/>
  <c r="BZ124" i="2"/>
  <c r="BY124" i="2"/>
  <c r="BX124" i="2"/>
  <c r="BW124" i="2"/>
  <c r="BV124" i="2"/>
  <c r="BU124" i="2"/>
  <c r="BT124" i="2"/>
  <c r="BS124" i="2"/>
  <c r="BR124" i="2"/>
  <c r="BQ124" i="2"/>
  <c r="BP124" i="2"/>
  <c r="BO124" i="2"/>
  <c r="BN124" i="2"/>
  <c r="BM124" i="2"/>
  <c r="BL124" i="2"/>
  <c r="BK124" i="2"/>
  <c r="BJ124" i="2"/>
  <c r="BI124" i="2"/>
  <c r="BH124" i="2"/>
  <c r="BG124" i="2"/>
  <c r="BF124" i="2"/>
  <c r="BE124" i="2"/>
  <c r="BD124" i="2"/>
  <c r="BC124" i="2"/>
  <c r="BB124" i="2"/>
  <c r="BA124" i="2"/>
  <c r="CI111" i="2"/>
  <c r="CH111" i="2"/>
  <c r="CG111" i="2"/>
  <c r="CF111" i="2"/>
  <c r="CE111" i="2"/>
  <c r="CD111" i="2"/>
  <c r="CC111" i="2"/>
  <c r="CB111" i="2"/>
  <c r="CA111" i="2"/>
  <c r="BZ111" i="2"/>
  <c r="BY111" i="2"/>
  <c r="BX111" i="2"/>
  <c r="BW111" i="2"/>
  <c r="BV111" i="2"/>
  <c r="BU111" i="2"/>
  <c r="BT111" i="2"/>
  <c r="BS111" i="2"/>
  <c r="BR111" i="2"/>
  <c r="BQ111" i="2"/>
  <c r="BP111" i="2"/>
  <c r="BO111" i="2"/>
  <c r="BN111" i="2"/>
  <c r="BM111" i="2"/>
  <c r="BL111" i="2"/>
  <c r="BK111" i="2"/>
  <c r="BJ111" i="2"/>
  <c r="BI111" i="2"/>
  <c r="BH111" i="2"/>
  <c r="BG111" i="2"/>
  <c r="BF111" i="2"/>
  <c r="BE111" i="2"/>
  <c r="BD111" i="2"/>
  <c r="BC111" i="2"/>
  <c r="BB111" i="2"/>
  <c r="BA111" i="2"/>
  <c r="CI98" i="2"/>
  <c r="CH98" i="2"/>
  <c r="CG98" i="2"/>
  <c r="CF98" i="2"/>
  <c r="CE98" i="2"/>
  <c r="CD98" i="2"/>
  <c r="CC98" i="2"/>
  <c r="CB98" i="2"/>
  <c r="CA98" i="2"/>
  <c r="BZ98" i="2"/>
  <c r="BY98" i="2"/>
  <c r="BX98" i="2"/>
  <c r="BW98" i="2"/>
  <c r="BV98" i="2"/>
  <c r="BU98" i="2"/>
  <c r="BT98" i="2"/>
  <c r="BS98" i="2"/>
  <c r="BR98" i="2"/>
  <c r="BQ98" i="2"/>
  <c r="BP98" i="2"/>
  <c r="BO98" i="2"/>
  <c r="BN98" i="2"/>
  <c r="BM98" i="2"/>
  <c r="BL98" i="2"/>
  <c r="BK98" i="2"/>
  <c r="BJ98" i="2"/>
  <c r="BI98" i="2"/>
  <c r="BH98" i="2"/>
  <c r="BG98" i="2"/>
  <c r="BF98" i="2"/>
  <c r="BE98" i="2"/>
  <c r="BD98" i="2"/>
  <c r="BC98" i="2"/>
  <c r="BB98" i="2"/>
  <c r="BA98" i="2"/>
  <c r="CI85" i="2"/>
  <c r="CH85" i="2"/>
  <c r="CG85" i="2"/>
  <c r="CF85" i="2"/>
  <c r="CE85" i="2"/>
  <c r="CD85" i="2"/>
  <c r="CC85" i="2"/>
  <c r="CB85" i="2"/>
  <c r="CA85" i="2"/>
  <c r="BZ85" i="2"/>
  <c r="BY85" i="2"/>
  <c r="BX85" i="2"/>
  <c r="BW85" i="2"/>
  <c r="BV85" i="2"/>
  <c r="BU85" i="2"/>
  <c r="BT85" i="2"/>
  <c r="BS85" i="2"/>
  <c r="BR85" i="2"/>
  <c r="BQ85" i="2"/>
  <c r="BP85" i="2"/>
  <c r="BO85" i="2"/>
  <c r="BN85" i="2"/>
  <c r="BM85" i="2"/>
  <c r="BL85" i="2"/>
  <c r="BK85" i="2"/>
  <c r="BJ85" i="2"/>
  <c r="BI85" i="2"/>
  <c r="BH85" i="2"/>
  <c r="BG85" i="2"/>
  <c r="BF85" i="2"/>
  <c r="BE85" i="2"/>
  <c r="BD85" i="2"/>
  <c r="BC85" i="2"/>
  <c r="BB85" i="2"/>
  <c r="BA85" i="2"/>
  <c r="CI71" i="2"/>
  <c r="CH71" i="2"/>
  <c r="CG71" i="2"/>
  <c r="CF71" i="2"/>
  <c r="CE71" i="2"/>
  <c r="CD71" i="2"/>
  <c r="CC71" i="2"/>
  <c r="CB71" i="2"/>
  <c r="CA71" i="2"/>
  <c r="BZ71" i="2"/>
  <c r="BY71" i="2"/>
  <c r="BX71" i="2"/>
  <c r="BW71" i="2"/>
  <c r="BV71" i="2"/>
  <c r="BU71" i="2"/>
  <c r="BT71" i="2"/>
  <c r="BS71" i="2"/>
  <c r="BR71" i="2"/>
  <c r="BQ71" i="2"/>
  <c r="BP71" i="2"/>
  <c r="BO71" i="2"/>
  <c r="BN71" i="2"/>
  <c r="BM71" i="2"/>
  <c r="BL71" i="2"/>
  <c r="BK71" i="2"/>
  <c r="BJ71" i="2"/>
  <c r="BI71" i="2"/>
  <c r="BH71" i="2"/>
  <c r="BG71" i="2"/>
  <c r="BF71" i="2"/>
  <c r="BE71" i="2"/>
  <c r="BD71" i="2"/>
  <c r="BC71" i="2"/>
  <c r="BB71" i="2"/>
  <c r="BA71" i="2"/>
  <c r="CI58" i="2"/>
  <c r="CH58" i="2"/>
  <c r="CG58" i="2"/>
  <c r="CF58" i="2"/>
  <c r="CE58" i="2"/>
  <c r="CD58" i="2"/>
  <c r="CC58" i="2"/>
  <c r="CB58" i="2"/>
  <c r="CA58" i="2"/>
  <c r="BZ58" i="2"/>
  <c r="BY58" i="2"/>
  <c r="BX58" i="2"/>
  <c r="BW58" i="2"/>
  <c r="BV58" i="2"/>
  <c r="BU58" i="2"/>
  <c r="BT58" i="2"/>
  <c r="BS58" i="2"/>
  <c r="BR58" i="2"/>
  <c r="BQ58" i="2"/>
  <c r="BP58" i="2"/>
  <c r="BO58" i="2"/>
  <c r="BN58" i="2"/>
  <c r="BM58" i="2"/>
  <c r="BL58" i="2"/>
  <c r="BK58" i="2"/>
  <c r="BJ58" i="2"/>
  <c r="BI58" i="2"/>
  <c r="BH58" i="2"/>
  <c r="BG58" i="2"/>
  <c r="BF58" i="2"/>
  <c r="BE58" i="2"/>
  <c r="BD58" i="2"/>
  <c r="BC58" i="2"/>
  <c r="BB58" i="2"/>
  <c r="BA58" i="2"/>
  <c r="CI45" i="2"/>
  <c r="CH45" i="2"/>
  <c r="CG45" i="2"/>
  <c r="CF45" i="2"/>
  <c r="CE45" i="2"/>
  <c r="CD45" i="2"/>
  <c r="CC45" i="2"/>
  <c r="CB45" i="2"/>
  <c r="CA45" i="2"/>
  <c r="BZ45" i="2"/>
  <c r="BY45" i="2"/>
  <c r="BX45" i="2"/>
  <c r="BW45" i="2"/>
  <c r="BV45" i="2"/>
  <c r="BU45" i="2"/>
  <c r="BT45" i="2"/>
  <c r="BS45" i="2"/>
  <c r="BR45" i="2"/>
  <c r="BQ45" i="2"/>
  <c r="BP45" i="2"/>
  <c r="BO45" i="2"/>
  <c r="BN45" i="2"/>
  <c r="BM45" i="2"/>
  <c r="BL45" i="2"/>
  <c r="BK45" i="2"/>
  <c r="BJ45" i="2"/>
  <c r="BI45" i="2"/>
  <c r="BH45" i="2"/>
  <c r="BG45" i="2"/>
  <c r="BF45" i="2"/>
  <c r="BE45" i="2"/>
  <c r="BD45" i="2"/>
  <c r="BC45" i="2"/>
  <c r="BB45" i="2"/>
  <c r="BA45" i="2"/>
  <c r="CI32" i="2"/>
  <c r="CH32" i="2"/>
  <c r="CG32" i="2"/>
  <c r="CF32" i="2"/>
  <c r="CE32" i="2"/>
  <c r="CD32" i="2"/>
  <c r="CC32" i="2"/>
  <c r="CB32" i="2"/>
  <c r="CA32" i="2"/>
  <c r="BZ32" i="2"/>
  <c r="BY32" i="2"/>
  <c r="BX32" i="2"/>
  <c r="BW32" i="2"/>
  <c r="BV32" i="2"/>
  <c r="BU32" i="2"/>
  <c r="BT32" i="2"/>
  <c r="BS32" i="2"/>
  <c r="BR32" i="2"/>
  <c r="BQ32" i="2"/>
  <c r="BP32" i="2"/>
  <c r="BO32" i="2"/>
  <c r="BN32" i="2"/>
  <c r="BM32" i="2"/>
  <c r="BL32" i="2"/>
  <c r="BK32" i="2"/>
  <c r="BJ32" i="2"/>
  <c r="BI32" i="2"/>
  <c r="BH32" i="2"/>
  <c r="BG32" i="2"/>
  <c r="BF32" i="2"/>
  <c r="BE32" i="2"/>
  <c r="BD32" i="2"/>
  <c r="BC32" i="2"/>
  <c r="BB32" i="2"/>
  <c r="BA32" i="2"/>
  <c r="CI19" i="2"/>
  <c r="CH19" i="2"/>
  <c r="CG19" i="2"/>
  <c r="CF19" i="2"/>
  <c r="CE19" i="2"/>
  <c r="CD19" i="2"/>
  <c r="CC19" i="2"/>
  <c r="CB19" i="2"/>
  <c r="CA19" i="2"/>
  <c r="BZ19" i="2"/>
  <c r="BY19" i="2"/>
  <c r="BX19" i="2"/>
  <c r="BW19" i="2"/>
  <c r="BV19" i="2"/>
  <c r="BU19" i="2"/>
  <c r="BT19" i="2"/>
  <c r="BS19" i="2"/>
  <c r="BR19" i="2"/>
  <c r="BQ19" i="2"/>
  <c r="BP19" i="2"/>
  <c r="BO19" i="2"/>
  <c r="BN19" i="2"/>
  <c r="BM19" i="2"/>
  <c r="BL19" i="2"/>
  <c r="BK19" i="2"/>
  <c r="BJ19" i="2"/>
  <c r="BI19" i="2"/>
  <c r="BH19" i="2"/>
  <c r="BG19" i="2"/>
  <c r="BF19" i="2"/>
  <c r="BE19" i="2"/>
  <c r="BD19" i="2"/>
  <c r="BC19" i="2"/>
  <c r="BB19" i="2"/>
  <c r="BA19" i="2"/>
  <c r="M526" i="1"/>
  <c r="J526" i="1"/>
  <c r="F526" i="1"/>
  <c r="C526" i="1"/>
  <c r="Z525" i="1"/>
  <c r="Y525" i="1"/>
  <c r="U525" i="1"/>
  <c r="T525" i="1"/>
  <c r="N525" i="1"/>
  <c r="K525" i="1"/>
  <c r="G525" i="1"/>
  <c r="D525" i="1"/>
  <c r="S525" i="1" s="1"/>
  <c r="Z524" i="1"/>
  <c r="Y524" i="1"/>
  <c r="U524" i="1"/>
  <c r="T524" i="1"/>
  <c r="N524" i="1"/>
  <c r="K524" i="1"/>
  <c r="W524" i="1" s="1"/>
  <c r="G524" i="1"/>
  <c r="D524" i="1"/>
  <c r="S524" i="1" s="1"/>
  <c r="Z523" i="1"/>
  <c r="Y523" i="1"/>
  <c r="U523" i="1"/>
  <c r="T523" i="1"/>
  <c r="N523" i="1"/>
  <c r="K523" i="1"/>
  <c r="W523" i="1" s="1"/>
  <c r="G523" i="1"/>
  <c r="D523" i="1"/>
  <c r="S523" i="1" s="1"/>
  <c r="Z522" i="1"/>
  <c r="Y522" i="1"/>
  <c r="U522" i="1"/>
  <c r="T522" i="1"/>
  <c r="N522" i="1"/>
  <c r="K522" i="1"/>
  <c r="G522" i="1"/>
  <c r="D522" i="1"/>
  <c r="S522" i="1" s="1"/>
  <c r="Z521" i="1"/>
  <c r="Y521" i="1"/>
  <c r="U521" i="1"/>
  <c r="T521" i="1"/>
  <c r="N521" i="1"/>
  <c r="K521" i="1"/>
  <c r="G521" i="1"/>
  <c r="D521" i="1"/>
  <c r="S521" i="1" s="1"/>
  <c r="Z520" i="1"/>
  <c r="Y520" i="1"/>
  <c r="U520" i="1"/>
  <c r="T520" i="1"/>
  <c r="N520" i="1"/>
  <c r="K520" i="1"/>
  <c r="W520" i="1" s="1"/>
  <c r="G520" i="1"/>
  <c r="D520" i="1"/>
  <c r="S520" i="1" s="1"/>
  <c r="Z519" i="1"/>
  <c r="Y519" i="1"/>
  <c r="U519" i="1"/>
  <c r="T519" i="1"/>
  <c r="N519" i="1"/>
  <c r="K519" i="1"/>
  <c r="W519" i="1" s="1"/>
  <c r="G519" i="1"/>
  <c r="D519" i="1"/>
  <c r="S519" i="1" s="1"/>
  <c r="Z518" i="1"/>
  <c r="Y518" i="1"/>
  <c r="U518" i="1"/>
  <c r="T518" i="1"/>
  <c r="N518" i="1"/>
  <c r="K518" i="1"/>
  <c r="G518" i="1"/>
  <c r="D518" i="1"/>
  <c r="S518" i="1" s="1"/>
  <c r="Z517" i="1"/>
  <c r="Z526" i="1" s="1"/>
  <c r="Y517" i="1"/>
  <c r="U517" i="1"/>
  <c r="T517" i="1"/>
  <c r="N517" i="1"/>
  <c r="K517" i="1"/>
  <c r="W517" i="1" s="1"/>
  <c r="G517" i="1"/>
  <c r="D517" i="1"/>
  <c r="M512" i="1"/>
  <c r="J512" i="1"/>
  <c r="F512" i="1"/>
  <c r="C512" i="1"/>
  <c r="Z511" i="1"/>
  <c r="Y511" i="1"/>
  <c r="U511" i="1"/>
  <c r="T511" i="1"/>
  <c r="N511" i="1"/>
  <c r="K511" i="1"/>
  <c r="G511" i="1"/>
  <c r="D511" i="1"/>
  <c r="S511" i="1" s="1"/>
  <c r="Z510" i="1"/>
  <c r="Y510" i="1"/>
  <c r="U510" i="1"/>
  <c r="T510" i="1"/>
  <c r="N510" i="1"/>
  <c r="K510" i="1"/>
  <c r="W510" i="1" s="1"/>
  <c r="G510" i="1"/>
  <c r="D510" i="1"/>
  <c r="S510" i="1" s="1"/>
  <c r="Z509" i="1"/>
  <c r="Y509" i="1"/>
  <c r="U509" i="1"/>
  <c r="T509" i="1"/>
  <c r="N509" i="1"/>
  <c r="K509" i="1"/>
  <c r="W509" i="1" s="1"/>
  <c r="G509" i="1"/>
  <c r="D509" i="1"/>
  <c r="S509" i="1" s="1"/>
  <c r="Z508" i="1"/>
  <c r="Y508" i="1"/>
  <c r="U508" i="1"/>
  <c r="T508" i="1"/>
  <c r="N508" i="1"/>
  <c r="K508" i="1"/>
  <c r="G508" i="1"/>
  <c r="D508" i="1"/>
  <c r="S508" i="1" s="1"/>
  <c r="Z507" i="1"/>
  <c r="Y507" i="1"/>
  <c r="U507" i="1"/>
  <c r="T507" i="1"/>
  <c r="N507" i="1"/>
  <c r="K507" i="1"/>
  <c r="G507" i="1"/>
  <c r="D507" i="1"/>
  <c r="S507" i="1" s="1"/>
  <c r="Z506" i="1"/>
  <c r="Y506" i="1"/>
  <c r="U506" i="1"/>
  <c r="T506" i="1"/>
  <c r="N506" i="1"/>
  <c r="K506" i="1"/>
  <c r="W506" i="1" s="1"/>
  <c r="G506" i="1"/>
  <c r="D506" i="1"/>
  <c r="S506" i="1" s="1"/>
  <c r="Z505" i="1"/>
  <c r="Y505" i="1"/>
  <c r="U505" i="1"/>
  <c r="T505" i="1"/>
  <c r="N505" i="1"/>
  <c r="K505" i="1"/>
  <c r="W505" i="1" s="1"/>
  <c r="G505" i="1"/>
  <c r="D505" i="1"/>
  <c r="S505" i="1" s="1"/>
  <c r="Z504" i="1"/>
  <c r="Y504" i="1"/>
  <c r="U504" i="1"/>
  <c r="T504" i="1"/>
  <c r="N504" i="1"/>
  <c r="K504" i="1"/>
  <c r="G504" i="1"/>
  <c r="D504" i="1"/>
  <c r="S504" i="1" s="1"/>
  <c r="Z503" i="1"/>
  <c r="Y503" i="1"/>
  <c r="U503" i="1"/>
  <c r="T503" i="1"/>
  <c r="N503" i="1"/>
  <c r="K503" i="1"/>
  <c r="G503" i="1"/>
  <c r="D503" i="1"/>
  <c r="M499" i="1"/>
  <c r="Z498" i="1"/>
  <c r="Y498" i="1"/>
  <c r="X498" i="1"/>
  <c r="W498" i="1"/>
  <c r="U498" i="1"/>
  <c r="T498" i="1"/>
  <c r="S498" i="1"/>
  <c r="R498" i="1"/>
  <c r="N498" i="1"/>
  <c r="O498" i="1" s="1"/>
  <c r="Z497" i="1"/>
  <c r="Y497" i="1"/>
  <c r="X497" i="1"/>
  <c r="W497" i="1"/>
  <c r="U497" i="1"/>
  <c r="T497" i="1"/>
  <c r="S497" i="1"/>
  <c r="R497" i="1"/>
  <c r="N497" i="1"/>
  <c r="O497" i="1" s="1"/>
  <c r="Z496" i="1"/>
  <c r="Y496" i="1"/>
  <c r="X496" i="1"/>
  <c r="W496" i="1"/>
  <c r="U496" i="1"/>
  <c r="T496" i="1"/>
  <c r="S496" i="1"/>
  <c r="R496" i="1"/>
  <c r="N496" i="1"/>
  <c r="O496" i="1" s="1"/>
  <c r="Z495" i="1"/>
  <c r="Y495" i="1"/>
  <c r="X495" i="1"/>
  <c r="W495" i="1"/>
  <c r="U495" i="1"/>
  <c r="T495" i="1"/>
  <c r="S495" i="1"/>
  <c r="R495" i="1"/>
  <c r="N495" i="1"/>
  <c r="O495" i="1" s="1"/>
  <c r="Z494" i="1"/>
  <c r="Y494" i="1"/>
  <c r="X494" i="1"/>
  <c r="W494" i="1"/>
  <c r="U494" i="1"/>
  <c r="T494" i="1"/>
  <c r="S494" i="1"/>
  <c r="R494" i="1"/>
  <c r="N494" i="1"/>
  <c r="O494" i="1" s="1"/>
  <c r="Z493" i="1"/>
  <c r="Y493" i="1"/>
  <c r="X493" i="1"/>
  <c r="W493" i="1"/>
  <c r="U493" i="1"/>
  <c r="T493" i="1"/>
  <c r="S493" i="1"/>
  <c r="R493" i="1"/>
  <c r="N493" i="1"/>
  <c r="O493" i="1" s="1"/>
  <c r="Z492" i="1"/>
  <c r="Y492" i="1"/>
  <c r="X492" i="1"/>
  <c r="W492" i="1"/>
  <c r="U492" i="1"/>
  <c r="T492" i="1"/>
  <c r="S492" i="1"/>
  <c r="R492" i="1"/>
  <c r="N492" i="1"/>
  <c r="O492" i="1" s="1"/>
  <c r="Z491" i="1"/>
  <c r="Y491" i="1"/>
  <c r="X491" i="1"/>
  <c r="W491" i="1"/>
  <c r="U491" i="1"/>
  <c r="T491" i="1"/>
  <c r="S491" i="1"/>
  <c r="R491" i="1"/>
  <c r="V491" i="1" s="1"/>
  <c r="N491" i="1"/>
  <c r="O491" i="1" s="1"/>
  <c r="Z490" i="1"/>
  <c r="Y490" i="1"/>
  <c r="X490" i="1"/>
  <c r="W490" i="1"/>
  <c r="U490" i="1"/>
  <c r="T490" i="1"/>
  <c r="T499" i="1" s="1"/>
  <c r="S490" i="1"/>
  <c r="R490" i="1"/>
  <c r="N490" i="1"/>
  <c r="M486" i="1"/>
  <c r="J486" i="1"/>
  <c r="F486" i="1"/>
  <c r="C486" i="1"/>
  <c r="Z485" i="1"/>
  <c r="Y485" i="1"/>
  <c r="U485" i="1"/>
  <c r="T485" i="1"/>
  <c r="N485" i="1"/>
  <c r="K485" i="1"/>
  <c r="X485" i="1" s="1"/>
  <c r="G485" i="1"/>
  <c r="D485" i="1"/>
  <c r="R485" i="1" s="1"/>
  <c r="Z484" i="1"/>
  <c r="Y484" i="1"/>
  <c r="U484" i="1"/>
  <c r="T484" i="1"/>
  <c r="N484" i="1"/>
  <c r="K484" i="1"/>
  <c r="X484" i="1" s="1"/>
  <c r="G484" i="1"/>
  <c r="D484" i="1"/>
  <c r="Z483" i="1"/>
  <c r="Y483" i="1"/>
  <c r="U483" i="1"/>
  <c r="T483" i="1"/>
  <c r="N483" i="1"/>
  <c r="K483" i="1"/>
  <c r="X483" i="1" s="1"/>
  <c r="G483" i="1"/>
  <c r="D483" i="1"/>
  <c r="R483" i="1" s="1"/>
  <c r="Z482" i="1"/>
  <c r="Y482" i="1"/>
  <c r="U482" i="1"/>
  <c r="T482" i="1"/>
  <c r="N482" i="1"/>
  <c r="K482" i="1"/>
  <c r="X482" i="1" s="1"/>
  <c r="G482" i="1"/>
  <c r="D482" i="1"/>
  <c r="R482" i="1" s="1"/>
  <c r="Z481" i="1"/>
  <c r="Y481" i="1"/>
  <c r="U481" i="1"/>
  <c r="T481" i="1"/>
  <c r="N481" i="1"/>
  <c r="K481" i="1"/>
  <c r="X481" i="1" s="1"/>
  <c r="G481" i="1"/>
  <c r="D481" i="1"/>
  <c r="R481" i="1" s="1"/>
  <c r="Z480" i="1"/>
  <c r="Y480" i="1"/>
  <c r="U480" i="1"/>
  <c r="T480" i="1"/>
  <c r="N480" i="1"/>
  <c r="K480" i="1"/>
  <c r="X480" i="1" s="1"/>
  <c r="G480" i="1"/>
  <c r="D480" i="1"/>
  <c r="Z479" i="1"/>
  <c r="Y479" i="1"/>
  <c r="U479" i="1"/>
  <c r="T479" i="1"/>
  <c r="N479" i="1"/>
  <c r="K479" i="1"/>
  <c r="X479" i="1" s="1"/>
  <c r="G479" i="1"/>
  <c r="D479" i="1"/>
  <c r="R479" i="1" s="1"/>
  <c r="Z478" i="1"/>
  <c r="Y478" i="1"/>
  <c r="U478" i="1"/>
  <c r="T478" i="1"/>
  <c r="N478" i="1"/>
  <c r="K478" i="1"/>
  <c r="X478" i="1" s="1"/>
  <c r="G478" i="1"/>
  <c r="D478" i="1"/>
  <c r="R478" i="1" s="1"/>
  <c r="Z477" i="1"/>
  <c r="Y477" i="1"/>
  <c r="U477" i="1"/>
  <c r="T477" i="1"/>
  <c r="N477" i="1"/>
  <c r="K477" i="1"/>
  <c r="K486" i="1" s="1"/>
  <c r="G477" i="1"/>
  <c r="D477" i="1"/>
  <c r="M472" i="1"/>
  <c r="J472" i="1"/>
  <c r="F472" i="1"/>
  <c r="C472" i="1"/>
  <c r="Z471" i="1"/>
  <c r="Y471" i="1"/>
  <c r="U471" i="1"/>
  <c r="T471" i="1"/>
  <c r="N471" i="1"/>
  <c r="K471" i="1"/>
  <c r="X471" i="1" s="1"/>
  <c r="G471" i="1"/>
  <c r="D471" i="1"/>
  <c r="R471" i="1" s="1"/>
  <c r="Z470" i="1"/>
  <c r="Y470" i="1"/>
  <c r="U470" i="1"/>
  <c r="T470" i="1"/>
  <c r="N470" i="1"/>
  <c r="K470" i="1"/>
  <c r="X470" i="1" s="1"/>
  <c r="G470" i="1"/>
  <c r="D470" i="1"/>
  <c r="Z469" i="1"/>
  <c r="Y469" i="1"/>
  <c r="U469" i="1"/>
  <c r="T469" i="1"/>
  <c r="N469" i="1"/>
  <c r="K469" i="1"/>
  <c r="X469" i="1" s="1"/>
  <c r="G469" i="1"/>
  <c r="D469" i="1"/>
  <c r="Z468" i="1"/>
  <c r="Y468" i="1"/>
  <c r="U468" i="1"/>
  <c r="T468" i="1"/>
  <c r="N468" i="1"/>
  <c r="K468" i="1"/>
  <c r="X468" i="1" s="1"/>
  <c r="G468" i="1"/>
  <c r="D468" i="1"/>
  <c r="R468" i="1" s="1"/>
  <c r="Z467" i="1"/>
  <c r="Y467" i="1"/>
  <c r="U467" i="1"/>
  <c r="T467" i="1"/>
  <c r="N467" i="1"/>
  <c r="K467" i="1"/>
  <c r="X467" i="1" s="1"/>
  <c r="G467" i="1"/>
  <c r="D467" i="1"/>
  <c r="R467" i="1" s="1"/>
  <c r="Z466" i="1"/>
  <c r="Y466" i="1"/>
  <c r="U466" i="1"/>
  <c r="T466" i="1"/>
  <c r="N466" i="1"/>
  <c r="K466" i="1"/>
  <c r="X466" i="1" s="1"/>
  <c r="G466" i="1"/>
  <c r="D466" i="1"/>
  <c r="Z465" i="1"/>
  <c r="Y465" i="1"/>
  <c r="U465" i="1"/>
  <c r="T465" i="1"/>
  <c r="N465" i="1"/>
  <c r="K465" i="1"/>
  <c r="X465" i="1" s="1"/>
  <c r="G465" i="1"/>
  <c r="D465" i="1"/>
  <c r="Z464" i="1"/>
  <c r="Y464" i="1"/>
  <c r="U464" i="1"/>
  <c r="T464" i="1"/>
  <c r="N464" i="1"/>
  <c r="K464" i="1"/>
  <c r="X464" i="1" s="1"/>
  <c r="G464" i="1"/>
  <c r="D464" i="1"/>
  <c r="R464" i="1" s="1"/>
  <c r="Z463" i="1"/>
  <c r="Y463" i="1"/>
  <c r="U463" i="1"/>
  <c r="T463" i="1"/>
  <c r="N463" i="1"/>
  <c r="K463" i="1"/>
  <c r="G463" i="1"/>
  <c r="D463" i="1"/>
  <c r="R463" i="1" s="1"/>
  <c r="M459" i="1"/>
  <c r="J459" i="1"/>
  <c r="F459" i="1"/>
  <c r="C459" i="1"/>
  <c r="Z458" i="1"/>
  <c r="Y458" i="1"/>
  <c r="U458" i="1"/>
  <c r="T458" i="1"/>
  <c r="N458" i="1"/>
  <c r="K458" i="1"/>
  <c r="X458" i="1" s="1"/>
  <c r="G458" i="1"/>
  <c r="D458" i="1"/>
  <c r="R458" i="1" s="1"/>
  <c r="Z457" i="1"/>
  <c r="Y457" i="1"/>
  <c r="U457" i="1"/>
  <c r="T457" i="1"/>
  <c r="N457" i="1"/>
  <c r="K457" i="1"/>
  <c r="X457" i="1" s="1"/>
  <c r="G457" i="1"/>
  <c r="D457" i="1"/>
  <c r="R457" i="1" s="1"/>
  <c r="Z456" i="1"/>
  <c r="Y456" i="1"/>
  <c r="U456" i="1"/>
  <c r="T456" i="1"/>
  <c r="N456" i="1"/>
  <c r="K456" i="1"/>
  <c r="X456" i="1" s="1"/>
  <c r="G456" i="1"/>
  <c r="D456" i="1"/>
  <c r="Z455" i="1"/>
  <c r="Y455" i="1"/>
  <c r="U455" i="1"/>
  <c r="T455" i="1"/>
  <c r="N455" i="1"/>
  <c r="K455" i="1"/>
  <c r="X455" i="1" s="1"/>
  <c r="G455" i="1"/>
  <c r="D455" i="1"/>
  <c r="Z454" i="1"/>
  <c r="Y454" i="1"/>
  <c r="U454" i="1"/>
  <c r="T454" i="1"/>
  <c r="N454" i="1"/>
  <c r="K454" i="1"/>
  <c r="X454" i="1" s="1"/>
  <c r="G454" i="1"/>
  <c r="D454" i="1"/>
  <c r="R454" i="1" s="1"/>
  <c r="Z453" i="1"/>
  <c r="Y453" i="1"/>
  <c r="U453" i="1"/>
  <c r="T453" i="1"/>
  <c r="N453" i="1"/>
  <c r="K453" i="1"/>
  <c r="X453" i="1" s="1"/>
  <c r="G453" i="1"/>
  <c r="D453" i="1"/>
  <c r="R453" i="1" s="1"/>
  <c r="Z452" i="1"/>
  <c r="Y452" i="1"/>
  <c r="U452" i="1"/>
  <c r="T452" i="1"/>
  <c r="N452" i="1"/>
  <c r="K452" i="1"/>
  <c r="X452" i="1" s="1"/>
  <c r="G452" i="1"/>
  <c r="D452" i="1"/>
  <c r="Z451" i="1"/>
  <c r="Y451" i="1"/>
  <c r="U451" i="1"/>
  <c r="T451" i="1"/>
  <c r="N451" i="1"/>
  <c r="K451" i="1"/>
  <c r="X451" i="1" s="1"/>
  <c r="G451" i="1"/>
  <c r="D451" i="1"/>
  <c r="Z450" i="1"/>
  <c r="Y450" i="1"/>
  <c r="U450" i="1"/>
  <c r="U459" i="1" s="1"/>
  <c r="T450" i="1"/>
  <c r="N450" i="1"/>
  <c r="K450" i="1"/>
  <c r="G450" i="1"/>
  <c r="D450" i="1"/>
  <c r="R450" i="1" s="1"/>
  <c r="M446" i="1"/>
  <c r="J446" i="1"/>
  <c r="F446" i="1"/>
  <c r="C446" i="1"/>
  <c r="Z445" i="1"/>
  <c r="Y445" i="1"/>
  <c r="U445" i="1"/>
  <c r="T445" i="1"/>
  <c r="N445" i="1"/>
  <c r="K445" i="1"/>
  <c r="X445" i="1" s="1"/>
  <c r="G445" i="1"/>
  <c r="D445" i="1"/>
  <c r="Z444" i="1"/>
  <c r="Y444" i="1"/>
  <c r="U444" i="1"/>
  <c r="T444" i="1"/>
  <c r="N444" i="1"/>
  <c r="K444" i="1"/>
  <c r="X444" i="1" s="1"/>
  <c r="G444" i="1"/>
  <c r="D444" i="1"/>
  <c r="R444" i="1" s="1"/>
  <c r="Z443" i="1"/>
  <c r="Y443" i="1"/>
  <c r="U443" i="1"/>
  <c r="T443" i="1"/>
  <c r="N443" i="1"/>
  <c r="K443" i="1"/>
  <c r="X443" i="1" s="1"/>
  <c r="G443" i="1"/>
  <c r="D443" i="1"/>
  <c r="R443" i="1" s="1"/>
  <c r="Z442" i="1"/>
  <c r="Y442" i="1"/>
  <c r="U442" i="1"/>
  <c r="T442" i="1"/>
  <c r="N442" i="1"/>
  <c r="K442" i="1"/>
  <c r="X442" i="1" s="1"/>
  <c r="G442" i="1"/>
  <c r="D442" i="1"/>
  <c r="Z441" i="1"/>
  <c r="Y441" i="1"/>
  <c r="U441" i="1"/>
  <c r="T441" i="1"/>
  <c r="N441" i="1"/>
  <c r="K441" i="1"/>
  <c r="X441" i="1" s="1"/>
  <c r="G441" i="1"/>
  <c r="D441" i="1"/>
  <c r="Z440" i="1"/>
  <c r="Y440" i="1"/>
  <c r="U440" i="1"/>
  <c r="T440" i="1"/>
  <c r="N440" i="1"/>
  <c r="K440" i="1"/>
  <c r="X440" i="1" s="1"/>
  <c r="G440" i="1"/>
  <c r="D440" i="1"/>
  <c r="R440" i="1" s="1"/>
  <c r="Z439" i="1"/>
  <c r="Y439" i="1"/>
  <c r="U439" i="1"/>
  <c r="T439" i="1"/>
  <c r="N439" i="1"/>
  <c r="K439" i="1"/>
  <c r="X439" i="1" s="1"/>
  <c r="G439" i="1"/>
  <c r="D439" i="1"/>
  <c r="R439" i="1" s="1"/>
  <c r="Z438" i="1"/>
  <c r="Y438" i="1"/>
  <c r="U438" i="1"/>
  <c r="T438" i="1"/>
  <c r="N438" i="1"/>
  <c r="K438" i="1"/>
  <c r="X438" i="1" s="1"/>
  <c r="G438" i="1"/>
  <c r="D438" i="1"/>
  <c r="Z437" i="1"/>
  <c r="Y437" i="1"/>
  <c r="U437" i="1"/>
  <c r="T437" i="1"/>
  <c r="N437" i="1"/>
  <c r="K437" i="1"/>
  <c r="G437" i="1"/>
  <c r="D437" i="1"/>
  <c r="M433" i="1"/>
  <c r="J433" i="1"/>
  <c r="F433" i="1"/>
  <c r="C433" i="1"/>
  <c r="Z432" i="1"/>
  <c r="Y432" i="1"/>
  <c r="U432" i="1"/>
  <c r="T432" i="1"/>
  <c r="N432" i="1"/>
  <c r="K432" i="1"/>
  <c r="X432" i="1" s="1"/>
  <c r="G432" i="1"/>
  <c r="D432" i="1"/>
  <c r="Z431" i="1"/>
  <c r="Y431" i="1"/>
  <c r="U431" i="1"/>
  <c r="T431" i="1"/>
  <c r="N431" i="1"/>
  <c r="K431" i="1"/>
  <c r="X431" i="1" s="1"/>
  <c r="G431" i="1"/>
  <c r="D431" i="1"/>
  <c r="R431" i="1" s="1"/>
  <c r="Z430" i="1"/>
  <c r="Y430" i="1"/>
  <c r="U430" i="1"/>
  <c r="T430" i="1"/>
  <c r="N430" i="1"/>
  <c r="K430" i="1"/>
  <c r="X430" i="1" s="1"/>
  <c r="G430" i="1"/>
  <c r="D430" i="1"/>
  <c r="R430" i="1" s="1"/>
  <c r="Z429" i="1"/>
  <c r="Y429" i="1"/>
  <c r="U429" i="1"/>
  <c r="T429" i="1"/>
  <c r="N429" i="1"/>
  <c r="K429" i="1"/>
  <c r="X429" i="1" s="1"/>
  <c r="G429" i="1"/>
  <c r="D429" i="1"/>
  <c r="R429" i="1" s="1"/>
  <c r="Z428" i="1"/>
  <c r="Y428" i="1"/>
  <c r="U428" i="1"/>
  <c r="T428" i="1"/>
  <c r="N428" i="1"/>
  <c r="K428" i="1"/>
  <c r="X428" i="1" s="1"/>
  <c r="G428" i="1"/>
  <c r="D428" i="1"/>
  <c r="Z427" i="1"/>
  <c r="Y427" i="1"/>
  <c r="U427" i="1"/>
  <c r="T427" i="1"/>
  <c r="N427" i="1"/>
  <c r="K427" i="1"/>
  <c r="X427" i="1" s="1"/>
  <c r="G427" i="1"/>
  <c r="D427" i="1"/>
  <c r="R427" i="1" s="1"/>
  <c r="Z426" i="1"/>
  <c r="Y426" i="1"/>
  <c r="U426" i="1"/>
  <c r="T426" i="1"/>
  <c r="N426" i="1"/>
  <c r="K426" i="1"/>
  <c r="X426" i="1" s="1"/>
  <c r="G426" i="1"/>
  <c r="D426" i="1"/>
  <c r="R426" i="1" s="1"/>
  <c r="Z425" i="1"/>
  <c r="Y425" i="1"/>
  <c r="U425" i="1"/>
  <c r="T425" i="1"/>
  <c r="N425" i="1"/>
  <c r="K425" i="1"/>
  <c r="X425" i="1" s="1"/>
  <c r="G425" i="1"/>
  <c r="D425" i="1"/>
  <c r="R425" i="1" s="1"/>
  <c r="Z424" i="1"/>
  <c r="Y424" i="1"/>
  <c r="U424" i="1"/>
  <c r="T424" i="1"/>
  <c r="N424" i="1"/>
  <c r="K424" i="1"/>
  <c r="G424" i="1"/>
  <c r="D424" i="1"/>
  <c r="M419" i="1"/>
  <c r="J419" i="1"/>
  <c r="F419" i="1"/>
  <c r="C419" i="1"/>
  <c r="Z418" i="1"/>
  <c r="Y418" i="1"/>
  <c r="U418" i="1"/>
  <c r="T418" i="1"/>
  <c r="N418" i="1"/>
  <c r="K418" i="1"/>
  <c r="X418" i="1" s="1"/>
  <c r="G418" i="1"/>
  <c r="D418" i="1"/>
  <c r="R418" i="1" s="1"/>
  <c r="Z417" i="1"/>
  <c r="Y417" i="1"/>
  <c r="U417" i="1"/>
  <c r="T417" i="1"/>
  <c r="N417" i="1"/>
  <c r="K417" i="1"/>
  <c r="X417" i="1" s="1"/>
  <c r="G417" i="1"/>
  <c r="D417" i="1"/>
  <c r="Z416" i="1"/>
  <c r="Y416" i="1"/>
  <c r="U416" i="1"/>
  <c r="T416" i="1"/>
  <c r="N416" i="1"/>
  <c r="K416" i="1"/>
  <c r="X416" i="1" s="1"/>
  <c r="G416" i="1"/>
  <c r="D416" i="1"/>
  <c r="R416" i="1" s="1"/>
  <c r="Z415" i="1"/>
  <c r="Y415" i="1"/>
  <c r="U415" i="1"/>
  <c r="T415" i="1"/>
  <c r="N415" i="1"/>
  <c r="K415" i="1"/>
  <c r="X415" i="1" s="1"/>
  <c r="G415" i="1"/>
  <c r="D415" i="1"/>
  <c r="R415" i="1" s="1"/>
  <c r="Z414" i="1"/>
  <c r="Y414" i="1"/>
  <c r="U414" i="1"/>
  <c r="T414" i="1"/>
  <c r="N414" i="1"/>
  <c r="K414" i="1"/>
  <c r="X414" i="1" s="1"/>
  <c r="G414" i="1"/>
  <c r="D414" i="1"/>
  <c r="R414" i="1" s="1"/>
  <c r="Z413" i="1"/>
  <c r="Y413" i="1"/>
  <c r="U413" i="1"/>
  <c r="T413" i="1"/>
  <c r="N413" i="1"/>
  <c r="K413" i="1"/>
  <c r="X413" i="1" s="1"/>
  <c r="G413" i="1"/>
  <c r="D413" i="1"/>
  <c r="Z412" i="1"/>
  <c r="Y412" i="1"/>
  <c r="U412" i="1"/>
  <c r="T412" i="1"/>
  <c r="N412" i="1"/>
  <c r="K412" i="1"/>
  <c r="X412" i="1" s="1"/>
  <c r="G412" i="1"/>
  <c r="D412" i="1"/>
  <c r="R412" i="1" s="1"/>
  <c r="Z411" i="1"/>
  <c r="Y411" i="1"/>
  <c r="U411" i="1"/>
  <c r="T411" i="1"/>
  <c r="N411" i="1"/>
  <c r="K411" i="1"/>
  <c r="X411" i="1" s="1"/>
  <c r="G411" i="1"/>
  <c r="D411" i="1"/>
  <c r="R411" i="1" s="1"/>
  <c r="Z410" i="1"/>
  <c r="Y410" i="1"/>
  <c r="U410" i="1"/>
  <c r="T410" i="1"/>
  <c r="N410" i="1"/>
  <c r="K410" i="1"/>
  <c r="G410" i="1"/>
  <c r="D410" i="1"/>
  <c r="M406" i="1"/>
  <c r="J406" i="1"/>
  <c r="F406" i="1"/>
  <c r="C406" i="1"/>
  <c r="N405" i="1"/>
  <c r="K405" i="1"/>
  <c r="G405" i="1"/>
  <c r="D405" i="1"/>
  <c r="N404" i="1"/>
  <c r="K404" i="1"/>
  <c r="G404" i="1"/>
  <c r="D404" i="1"/>
  <c r="N403" i="1"/>
  <c r="K403" i="1"/>
  <c r="O403" i="1" s="1"/>
  <c r="G403" i="1"/>
  <c r="D403" i="1"/>
  <c r="N402" i="1"/>
  <c r="K402" i="1"/>
  <c r="G402" i="1"/>
  <c r="D402" i="1"/>
  <c r="N401" i="1"/>
  <c r="K401" i="1"/>
  <c r="G401" i="1"/>
  <c r="D401" i="1"/>
  <c r="H401" i="1" s="1"/>
  <c r="N400" i="1"/>
  <c r="K400" i="1"/>
  <c r="G400" i="1"/>
  <c r="D400" i="1"/>
  <c r="N399" i="1"/>
  <c r="K399" i="1"/>
  <c r="G399" i="1"/>
  <c r="D399" i="1"/>
  <c r="N398" i="1"/>
  <c r="K398" i="1"/>
  <c r="G398" i="1"/>
  <c r="D398" i="1"/>
  <c r="H398" i="1" s="1"/>
  <c r="N397" i="1"/>
  <c r="K397" i="1"/>
  <c r="G397" i="1"/>
  <c r="D397" i="1"/>
  <c r="M393" i="1"/>
  <c r="J393" i="1"/>
  <c r="F393" i="1"/>
  <c r="C393" i="1"/>
  <c r="Z392" i="1"/>
  <c r="Y392" i="1"/>
  <c r="U392" i="1"/>
  <c r="T392" i="1"/>
  <c r="N392" i="1"/>
  <c r="K392" i="1"/>
  <c r="X392" i="1" s="1"/>
  <c r="G392" i="1"/>
  <c r="D392" i="1"/>
  <c r="Z391" i="1"/>
  <c r="Y391" i="1"/>
  <c r="U391" i="1"/>
  <c r="T391" i="1"/>
  <c r="N391" i="1"/>
  <c r="K391" i="1"/>
  <c r="X391" i="1" s="1"/>
  <c r="G391" i="1"/>
  <c r="D391" i="1"/>
  <c r="R391" i="1" s="1"/>
  <c r="Z390" i="1"/>
  <c r="Y390" i="1"/>
  <c r="U390" i="1"/>
  <c r="T390" i="1"/>
  <c r="N390" i="1"/>
  <c r="K390" i="1"/>
  <c r="X390" i="1" s="1"/>
  <c r="G390" i="1"/>
  <c r="D390" i="1"/>
  <c r="R390" i="1" s="1"/>
  <c r="Z389" i="1"/>
  <c r="Y389" i="1"/>
  <c r="U389" i="1"/>
  <c r="T389" i="1"/>
  <c r="N389" i="1"/>
  <c r="K389" i="1"/>
  <c r="X389" i="1" s="1"/>
  <c r="G389" i="1"/>
  <c r="D389" i="1"/>
  <c r="Z388" i="1"/>
  <c r="Y388" i="1"/>
  <c r="U388" i="1"/>
  <c r="T388" i="1"/>
  <c r="N388" i="1"/>
  <c r="K388" i="1"/>
  <c r="X388" i="1" s="1"/>
  <c r="G388" i="1"/>
  <c r="D388" i="1"/>
  <c r="Z387" i="1"/>
  <c r="Y387" i="1"/>
  <c r="U387" i="1"/>
  <c r="T387" i="1"/>
  <c r="N387" i="1"/>
  <c r="K387" i="1"/>
  <c r="X387" i="1" s="1"/>
  <c r="G387" i="1"/>
  <c r="D387" i="1"/>
  <c r="R387" i="1" s="1"/>
  <c r="Z386" i="1"/>
  <c r="Y386" i="1"/>
  <c r="U386" i="1"/>
  <c r="T386" i="1"/>
  <c r="N386" i="1"/>
  <c r="K386" i="1"/>
  <c r="X386" i="1" s="1"/>
  <c r="G386" i="1"/>
  <c r="D386" i="1"/>
  <c r="R386" i="1" s="1"/>
  <c r="Z385" i="1"/>
  <c r="Y385" i="1"/>
  <c r="U385" i="1"/>
  <c r="T385" i="1"/>
  <c r="N385" i="1"/>
  <c r="K385" i="1"/>
  <c r="X385" i="1" s="1"/>
  <c r="G385" i="1"/>
  <c r="D385" i="1"/>
  <c r="Z384" i="1"/>
  <c r="Y384" i="1"/>
  <c r="U384" i="1"/>
  <c r="T384" i="1"/>
  <c r="N384" i="1"/>
  <c r="K384" i="1"/>
  <c r="G384" i="1"/>
  <c r="D384" i="1"/>
  <c r="M380" i="1"/>
  <c r="J380" i="1"/>
  <c r="F380" i="1"/>
  <c r="C380" i="1"/>
  <c r="Z379" i="1"/>
  <c r="Y379" i="1"/>
  <c r="U379" i="1"/>
  <c r="T379" i="1"/>
  <c r="N379" i="1"/>
  <c r="K379" i="1"/>
  <c r="X379" i="1" s="1"/>
  <c r="G379" i="1"/>
  <c r="D379" i="1"/>
  <c r="R379" i="1" s="1"/>
  <c r="Z378" i="1"/>
  <c r="Y378" i="1"/>
  <c r="U378" i="1"/>
  <c r="T378" i="1"/>
  <c r="N378" i="1"/>
  <c r="K378" i="1"/>
  <c r="X378" i="1" s="1"/>
  <c r="G378" i="1"/>
  <c r="D378" i="1"/>
  <c r="R378" i="1" s="1"/>
  <c r="Z377" i="1"/>
  <c r="Y377" i="1"/>
  <c r="U377" i="1"/>
  <c r="T377" i="1"/>
  <c r="N377" i="1"/>
  <c r="K377" i="1"/>
  <c r="X377" i="1" s="1"/>
  <c r="G377" i="1"/>
  <c r="D377" i="1"/>
  <c r="R377" i="1" s="1"/>
  <c r="Z376" i="1"/>
  <c r="Y376" i="1"/>
  <c r="U376" i="1"/>
  <c r="T376" i="1"/>
  <c r="N376" i="1"/>
  <c r="K376" i="1"/>
  <c r="X376" i="1" s="1"/>
  <c r="G376" i="1"/>
  <c r="D376" i="1"/>
  <c r="R376" i="1" s="1"/>
  <c r="Z375" i="1"/>
  <c r="Y375" i="1"/>
  <c r="U375" i="1"/>
  <c r="T375" i="1"/>
  <c r="N375" i="1"/>
  <c r="K375" i="1"/>
  <c r="X375" i="1" s="1"/>
  <c r="G375" i="1"/>
  <c r="D375" i="1"/>
  <c r="R375" i="1" s="1"/>
  <c r="Z374" i="1"/>
  <c r="Y374" i="1"/>
  <c r="U374" i="1"/>
  <c r="T374" i="1"/>
  <c r="N374" i="1"/>
  <c r="K374" i="1"/>
  <c r="X374" i="1" s="1"/>
  <c r="G374" i="1"/>
  <c r="D374" i="1"/>
  <c r="R374" i="1" s="1"/>
  <c r="Z373" i="1"/>
  <c r="Y373" i="1"/>
  <c r="U373" i="1"/>
  <c r="T373" i="1"/>
  <c r="N373" i="1"/>
  <c r="K373" i="1"/>
  <c r="X373" i="1" s="1"/>
  <c r="G373" i="1"/>
  <c r="D373" i="1"/>
  <c r="R373" i="1" s="1"/>
  <c r="Z372" i="1"/>
  <c r="Y372" i="1"/>
  <c r="U372" i="1"/>
  <c r="T372" i="1"/>
  <c r="N372" i="1"/>
  <c r="K372" i="1"/>
  <c r="X372" i="1" s="1"/>
  <c r="G372" i="1"/>
  <c r="D372" i="1"/>
  <c r="R372" i="1" s="1"/>
  <c r="Z371" i="1"/>
  <c r="Y371" i="1"/>
  <c r="U371" i="1"/>
  <c r="T371" i="1"/>
  <c r="N371" i="1"/>
  <c r="K371" i="1"/>
  <c r="G371" i="1"/>
  <c r="D371" i="1"/>
  <c r="R371" i="1" s="1"/>
  <c r="M367" i="1"/>
  <c r="J367" i="1"/>
  <c r="I367" i="1"/>
  <c r="F367" i="1"/>
  <c r="C367" i="1"/>
  <c r="B367" i="1"/>
  <c r="Z366" i="1"/>
  <c r="Y366" i="1"/>
  <c r="U366" i="1"/>
  <c r="T366" i="1"/>
  <c r="N366" i="1"/>
  <c r="K366" i="1"/>
  <c r="X366" i="1" s="1"/>
  <c r="G366" i="1"/>
  <c r="D366" i="1"/>
  <c r="R366" i="1" s="1"/>
  <c r="Z365" i="1"/>
  <c r="Y365" i="1"/>
  <c r="U365" i="1"/>
  <c r="T365" i="1"/>
  <c r="N365" i="1"/>
  <c r="K365" i="1"/>
  <c r="X365" i="1" s="1"/>
  <c r="G365" i="1"/>
  <c r="D365" i="1"/>
  <c r="R365" i="1" s="1"/>
  <c r="Z364" i="1"/>
  <c r="Y364" i="1"/>
  <c r="U364" i="1"/>
  <c r="T364" i="1"/>
  <c r="N364" i="1"/>
  <c r="K364" i="1"/>
  <c r="X364" i="1" s="1"/>
  <c r="G364" i="1"/>
  <c r="D364" i="1"/>
  <c r="R364" i="1" s="1"/>
  <c r="Z363" i="1"/>
  <c r="Y363" i="1"/>
  <c r="U363" i="1"/>
  <c r="T363" i="1"/>
  <c r="N363" i="1"/>
  <c r="K363" i="1"/>
  <c r="X363" i="1" s="1"/>
  <c r="G363" i="1"/>
  <c r="D363" i="1"/>
  <c r="R363" i="1" s="1"/>
  <c r="Z362" i="1"/>
  <c r="Y362" i="1"/>
  <c r="U362" i="1"/>
  <c r="T362" i="1"/>
  <c r="N362" i="1"/>
  <c r="K362" i="1"/>
  <c r="X362" i="1" s="1"/>
  <c r="G362" i="1"/>
  <c r="D362" i="1"/>
  <c r="R362" i="1" s="1"/>
  <c r="Z361" i="1"/>
  <c r="Y361" i="1"/>
  <c r="U361" i="1"/>
  <c r="T361" i="1"/>
  <c r="N361" i="1"/>
  <c r="K361" i="1"/>
  <c r="X361" i="1" s="1"/>
  <c r="G361" i="1"/>
  <c r="D361" i="1"/>
  <c r="R361" i="1" s="1"/>
  <c r="Z360" i="1"/>
  <c r="Y360" i="1"/>
  <c r="U360" i="1"/>
  <c r="T360" i="1"/>
  <c r="N360" i="1"/>
  <c r="K360" i="1"/>
  <c r="X360" i="1" s="1"/>
  <c r="G360" i="1"/>
  <c r="D360" i="1"/>
  <c r="R360" i="1" s="1"/>
  <c r="Z359" i="1"/>
  <c r="Y359" i="1"/>
  <c r="U359" i="1"/>
  <c r="T359" i="1"/>
  <c r="N359" i="1"/>
  <c r="K359" i="1"/>
  <c r="X359" i="1" s="1"/>
  <c r="G359" i="1"/>
  <c r="D359" i="1"/>
  <c r="R359" i="1" s="1"/>
  <c r="Z358" i="1"/>
  <c r="Y358" i="1"/>
  <c r="U358" i="1"/>
  <c r="T358" i="1"/>
  <c r="N358" i="1"/>
  <c r="K358" i="1"/>
  <c r="G358" i="1"/>
  <c r="D358" i="1"/>
  <c r="S358" i="1" s="1"/>
  <c r="M352" i="1"/>
  <c r="J352" i="1"/>
  <c r="F352" i="1"/>
  <c r="C352" i="1"/>
  <c r="Z351" i="1"/>
  <c r="Y351" i="1"/>
  <c r="U351" i="1"/>
  <c r="T351" i="1"/>
  <c r="N351" i="1"/>
  <c r="K351" i="1"/>
  <c r="X351" i="1" s="1"/>
  <c r="G351" i="1"/>
  <c r="D351" i="1"/>
  <c r="R351" i="1" s="1"/>
  <c r="Z350" i="1"/>
  <c r="Y350" i="1"/>
  <c r="U350" i="1"/>
  <c r="T350" i="1"/>
  <c r="N350" i="1"/>
  <c r="K350" i="1"/>
  <c r="X350" i="1" s="1"/>
  <c r="G350" i="1"/>
  <c r="D350" i="1"/>
  <c r="R350" i="1" s="1"/>
  <c r="Z349" i="1"/>
  <c r="Y349" i="1"/>
  <c r="U349" i="1"/>
  <c r="T349" i="1"/>
  <c r="N349" i="1"/>
  <c r="K349" i="1"/>
  <c r="X349" i="1" s="1"/>
  <c r="G349" i="1"/>
  <c r="D349" i="1"/>
  <c r="Z348" i="1"/>
  <c r="Y348" i="1"/>
  <c r="U348" i="1"/>
  <c r="T348" i="1"/>
  <c r="N348" i="1"/>
  <c r="K348" i="1"/>
  <c r="X348" i="1" s="1"/>
  <c r="G348" i="1"/>
  <c r="D348" i="1"/>
  <c r="Z347" i="1"/>
  <c r="Y347" i="1"/>
  <c r="U347" i="1"/>
  <c r="T347" i="1"/>
  <c r="N347" i="1"/>
  <c r="K347" i="1"/>
  <c r="X347" i="1" s="1"/>
  <c r="G347" i="1"/>
  <c r="D347" i="1"/>
  <c r="R347" i="1" s="1"/>
  <c r="Z346" i="1"/>
  <c r="Y346" i="1"/>
  <c r="U346" i="1"/>
  <c r="T346" i="1"/>
  <c r="N346" i="1"/>
  <c r="K346" i="1"/>
  <c r="X346" i="1" s="1"/>
  <c r="G346" i="1"/>
  <c r="D346" i="1"/>
  <c r="R346" i="1" s="1"/>
  <c r="Z345" i="1"/>
  <c r="Y345" i="1"/>
  <c r="U345" i="1"/>
  <c r="T345" i="1"/>
  <c r="N345" i="1"/>
  <c r="K345" i="1"/>
  <c r="X345" i="1" s="1"/>
  <c r="G345" i="1"/>
  <c r="D345" i="1"/>
  <c r="R345" i="1" s="1"/>
  <c r="Z344" i="1"/>
  <c r="Y344" i="1"/>
  <c r="U344" i="1"/>
  <c r="T344" i="1"/>
  <c r="N344" i="1"/>
  <c r="K344" i="1"/>
  <c r="G344" i="1"/>
  <c r="D344" i="1"/>
  <c r="R344" i="1" s="1"/>
  <c r="Z343" i="1"/>
  <c r="Y343" i="1"/>
  <c r="U343" i="1"/>
  <c r="T343" i="1"/>
  <c r="N343" i="1"/>
  <c r="K343" i="1"/>
  <c r="G343" i="1"/>
  <c r="D343" i="1"/>
  <c r="R343" i="1" s="1"/>
  <c r="M338" i="1"/>
  <c r="J338" i="1"/>
  <c r="F338" i="1"/>
  <c r="C338" i="1"/>
  <c r="Z337" i="1"/>
  <c r="Y337" i="1"/>
  <c r="U337" i="1"/>
  <c r="T337" i="1"/>
  <c r="N337" i="1"/>
  <c r="K337" i="1"/>
  <c r="X337" i="1" s="1"/>
  <c r="G337" i="1"/>
  <c r="D337" i="1"/>
  <c r="R337" i="1" s="1"/>
  <c r="Z336" i="1"/>
  <c r="Y336" i="1"/>
  <c r="U336" i="1"/>
  <c r="T336" i="1"/>
  <c r="N336" i="1"/>
  <c r="K336" i="1"/>
  <c r="X336" i="1" s="1"/>
  <c r="G336" i="1"/>
  <c r="D336" i="1"/>
  <c r="R336" i="1" s="1"/>
  <c r="Z335" i="1"/>
  <c r="Y335" i="1"/>
  <c r="U335" i="1"/>
  <c r="T335" i="1"/>
  <c r="N335" i="1"/>
  <c r="K335" i="1"/>
  <c r="X335" i="1" s="1"/>
  <c r="G335" i="1"/>
  <c r="D335" i="1"/>
  <c r="R335" i="1" s="1"/>
  <c r="Z334" i="1"/>
  <c r="Y334" i="1"/>
  <c r="U334" i="1"/>
  <c r="T334" i="1"/>
  <c r="N334" i="1"/>
  <c r="K334" i="1"/>
  <c r="X334" i="1" s="1"/>
  <c r="G334" i="1"/>
  <c r="D334" i="1"/>
  <c r="R334" i="1" s="1"/>
  <c r="Z333" i="1"/>
  <c r="Y333" i="1"/>
  <c r="U333" i="1"/>
  <c r="T333" i="1"/>
  <c r="N333" i="1"/>
  <c r="K333" i="1"/>
  <c r="X333" i="1" s="1"/>
  <c r="G333" i="1"/>
  <c r="D333" i="1"/>
  <c r="R333" i="1" s="1"/>
  <c r="Z332" i="1"/>
  <c r="Y332" i="1"/>
  <c r="U332" i="1"/>
  <c r="T332" i="1"/>
  <c r="N332" i="1"/>
  <c r="K332" i="1"/>
  <c r="X332" i="1" s="1"/>
  <c r="G332" i="1"/>
  <c r="D332" i="1"/>
  <c r="R332" i="1" s="1"/>
  <c r="Z331" i="1"/>
  <c r="Y331" i="1"/>
  <c r="U331" i="1"/>
  <c r="T331" i="1"/>
  <c r="N331" i="1"/>
  <c r="K331" i="1"/>
  <c r="X331" i="1" s="1"/>
  <c r="G331" i="1"/>
  <c r="D331" i="1"/>
  <c r="R331" i="1" s="1"/>
  <c r="Z330" i="1"/>
  <c r="Y330" i="1"/>
  <c r="U330" i="1"/>
  <c r="T330" i="1"/>
  <c r="N330" i="1"/>
  <c r="K330" i="1"/>
  <c r="X330" i="1" s="1"/>
  <c r="G330" i="1"/>
  <c r="D330" i="1"/>
  <c r="R330" i="1" s="1"/>
  <c r="Z329" i="1"/>
  <c r="Y329" i="1"/>
  <c r="U329" i="1"/>
  <c r="T329" i="1"/>
  <c r="N329" i="1"/>
  <c r="K329" i="1"/>
  <c r="G329" i="1"/>
  <c r="D329" i="1"/>
  <c r="R329" i="1" s="1"/>
  <c r="M325" i="1"/>
  <c r="Z324" i="1"/>
  <c r="Y324" i="1"/>
  <c r="X324" i="1"/>
  <c r="W324" i="1"/>
  <c r="U324" i="1"/>
  <c r="T324" i="1"/>
  <c r="S324" i="1"/>
  <c r="R324" i="1"/>
  <c r="N324" i="1"/>
  <c r="O324" i="1" s="1"/>
  <c r="Z323" i="1"/>
  <c r="Y323" i="1"/>
  <c r="X323" i="1"/>
  <c r="W323" i="1"/>
  <c r="U323" i="1"/>
  <c r="T323" i="1"/>
  <c r="S323" i="1"/>
  <c r="R323" i="1"/>
  <c r="N323" i="1"/>
  <c r="O323" i="1" s="1"/>
  <c r="Z322" i="1"/>
  <c r="Y322" i="1"/>
  <c r="X322" i="1"/>
  <c r="W322" i="1"/>
  <c r="U322" i="1"/>
  <c r="T322" i="1"/>
  <c r="S322" i="1"/>
  <c r="R322" i="1"/>
  <c r="N322" i="1"/>
  <c r="O322" i="1" s="1"/>
  <c r="Z321" i="1"/>
  <c r="Y321" i="1"/>
  <c r="X321" i="1"/>
  <c r="W321" i="1"/>
  <c r="U321" i="1"/>
  <c r="T321" i="1"/>
  <c r="S321" i="1"/>
  <c r="R321" i="1"/>
  <c r="N321" i="1"/>
  <c r="O321" i="1" s="1"/>
  <c r="Z320" i="1"/>
  <c r="Y320" i="1"/>
  <c r="X320" i="1"/>
  <c r="W320" i="1"/>
  <c r="U320" i="1"/>
  <c r="T320" i="1"/>
  <c r="S320" i="1"/>
  <c r="R320" i="1"/>
  <c r="N320" i="1"/>
  <c r="O320" i="1" s="1"/>
  <c r="Z319" i="1"/>
  <c r="Y319" i="1"/>
  <c r="X319" i="1"/>
  <c r="W319" i="1"/>
  <c r="U319" i="1"/>
  <c r="T319" i="1"/>
  <c r="S319" i="1"/>
  <c r="R319" i="1"/>
  <c r="N319" i="1"/>
  <c r="O319" i="1" s="1"/>
  <c r="Z318" i="1"/>
  <c r="Y318" i="1"/>
  <c r="X318" i="1"/>
  <c r="W318" i="1"/>
  <c r="U318" i="1"/>
  <c r="T318" i="1"/>
  <c r="S318" i="1"/>
  <c r="R318" i="1"/>
  <c r="N318" i="1"/>
  <c r="O318" i="1" s="1"/>
  <c r="Z317" i="1"/>
  <c r="Y317" i="1"/>
  <c r="X317" i="1"/>
  <c r="W317" i="1"/>
  <c r="U317" i="1"/>
  <c r="T317" i="1"/>
  <c r="S317" i="1"/>
  <c r="R317" i="1"/>
  <c r="N317" i="1"/>
  <c r="O317" i="1" s="1"/>
  <c r="Z316" i="1"/>
  <c r="Y316" i="1"/>
  <c r="X316" i="1"/>
  <c r="W316" i="1"/>
  <c r="U316" i="1"/>
  <c r="T316" i="1"/>
  <c r="S316" i="1"/>
  <c r="R316" i="1"/>
  <c r="N316" i="1"/>
  <c r="M312" i="1"/>
  <c r="J312" i="1"/>
  <c r="F312" i="1"/>
  <c r="C312" i="1"/>
  <c r="Z311" i="1"/>
  <c r="Y311" i="1"/>
  <c r="U311" i="1"/>
  <c r="T311" i="1"/>
  <c r="N311" i="1"/>
  <c r="K311" i="1"/>
  <c r="G311" i="1"/>
  <c r="D311" i="1"/>
  <c r="S311" i="1" s="1"/>
  <c r="Z310" i="1"/>
  <c r="Y310" i="1"/>
  <c r="U310" i="1"/>
  <c r="T310" i="1"/>
  <c r="N310" i="1"/>
  <c r="K310" i="1"/>
  <c r="G310" i="1"/>
  <c r="D310" i="1"/>
  <c r="S310" i="1" s="1"/>
  <c r="Z309" i="1"/>
  <c r="Y309" i="1"/>
  <c r="U309" i="1"/>
  <c r="T309" i="1"/>
  <c r="N309" i="1"/>
  <c r="K309" i="1"/>
  <c r="W309" i="1" s="1"/>
  <c r="G309" i="1"/>
  <c r="D309" i="1"/>
  <c r="S309" i="1" s="1"/>
  <c r="Z308" i="1"/>
  <c r="Y308" i="1"/>
  <c r="U308" i="1"/>
  <c r="T308" i="1"/>
  <c r="N308" i="1"/>
  <c r="K308" i="1"/>
  <c r="W308" i="1" s="1"/>
  <c r="G308" i="1"/>
  <c r="D308" i="1"/>
  <c r="S308" i="1" s="1"/>
  <c r="Z307" i="1"/>
  <c r="Y307" i="1"/>
  <c r="U307" i="1"/>
  <c r="T307" i="1"/>
  <c r="N307" i="1"/>
  <c r="K307" i="1"/>
  <c r="G307" i="1"/>
  <c r="D307" i="1"/>
  <c r="S307" i="1" s="1"/>
  <c r="Z306" i="1"/>
  <c r="Y306" i="1"/>
  <c r="U306" i="1"/>
  <c r="T306" i="1"/>
  <c r="N306" i="1"/>
  <c r="K306" i="1"/>
  <c r="G306" i="1"/>
  <c r="D306" i="1"/>
  <c r="S306" i="1" s="1"/>
  <c r="Z305" i="1"/>
  <c r="Y305" i="1"/>
  <c r="U305" i="1"/>
  <c r="T305" i="1"/>
  <c r="N305" i="1"/>
  <c r="K305" i="1"/>
  <c r="W305" i="1" s="1"/>
  <c r="G305" i="1"/>
  <c r="D305" i="1"/>
  <c r="S305" i="1" s="1"/>
  <c r="Z304" i="1"/>
  <c r="Y304" i="1"/>
  <c r="U304" i="1"/>
  <c r="T304" i="1"/>
  <c r="N304" i="1"/>
  <c r="K304" i="1"/>
  <c r="W304" i="1" s="1"/>
  <c r="G304" i="1"/>
  <c r="D304" i="1"/>
  <c r="S304" i="1" s="1"/>
  <c r="Z303" i="1"/>
  <c r="Y303" i="1"/>
  <c r="U303" i="1"/>
  <c r="T303" i="1"/>
  <c r="N303" i="1"/>
  <c r="K303" i="1"/>
  <c r="G303" i="1"/>
  <c r="D303" i="1"/>
  <c r="M298" i="1"/>
  <c r="J298" i="1"/>
  <c r="F298" i="1"/>
  <c r="C298" i="1"/>
  <c r="Z297" i="1"/>
  <c r="Y297" i="1"/>
  <c r="U297" i="1"/>
  <c r="T297" i="1"/>
  <c r="N297" i="1"/>
  <c r="K297" i="1"/>
  <c r="G297" i="1"/>
  <c r="D297" i="1"/>
  <c r="S297" i="1" s="1"/>
  <c r="Z296" i="1"/>
  <c r="Y296" i="1"/>
  <c r="U296" i="1"/>
  <c r="T296" i="1"/>
  <c r="N296" i="1"/>
  <c r="K296" i="1"/>
  <c r="G296" i="1"/>
  <c r="D296" i="1"/>
  <c r="S296" i="1" s="1"/>
  <c r="Z295" i="1"/>
  <c r="Y295" i="1"/>
  <c r="U295" i="1"/>
  <c r="T295" i="1"/>
  <c r="N295" i="1"/>
  <c r="K295" i="1"/>
  <c r="W295" i="1" s="1"/>
  <c r="G295" i="1"/>
  <c r="D295" i="1"/>
  <c r="S295" i="1" s="1"/>
  <c r="Z294" i="1"/>
  <c r="Y294" i="1"/>
  <c r="U294" i="1"/>
  <c r="T294" i="1"/>
  <c r="N294" i="1"/>
  <c r="K294" i="1"/>
  <c r="W294" i="1" s="1"/>
  <c r="G294" i="1"/>
  <c r="D294" i="1"/>
  <c r="S294" i="1" s="1"/>
  <c r="Z293" i="1"/>
  <c r="Y293" i="1"/>
  <c r="U293" i="1"/>
  <c r="T293" i="1"/>
  <c r="N293" i="1"/>
  <c r="K293" i="1"/>
  <c r="G293" i="1"/>
  <c r="D293" i="1"/>
  <c r="S293" i="1" s="1"/>
  <c r="Z292" i="1"/>
  <c r="Y292" i="1"/>
  <c r="U292" i="1"/>
  <c r="T292" i="1"/>
  <c r="N292" i="1"/>
  <c r="K292" i="1"/>
  <c r="G292" i="1"/>
  <c r="D292" i="1"/>
  <c r="S292" i="1" s="1"/>
  <c r="Z291" i="1"/>
  <c r="Y291" i="1"/>
  <c r="U291" i="1"/>
  <c r="T291" i="1"/>
  <c r="N291" i="1"/>
  <c r="K291" i="1"/>
  <c r="W291" i="1" s="1"/>
  <c r="G291" i="1"/>
  <c r="D291" i="1"/>
  <c r="S291" i="1" s="1"/>
  <c r="Z290" i="1"/>
  <c r="Y290" i="1"/>
  <c r="U290" i="1"/>
  <c r="T290" i="1"/>
  <c r="N290" i="1"/>
  <c r="K290" i="1"/>
  <c r="W290" i="1" s="1"/>
  <c r="G290" i="1"/>
  <c r="D290" i="1"/>
  <c r="S290" i="1" s="1"/>
  <c r="Z289" i="1"/>
  <c r="Y289" i="1"/>
  <c r="Y298" i="1" s="1"/>
  <c r="U289" i="1"/>
  <c r="T289" i="1"/>
  <c r="N289" i="1"/>
  <c r="K289" i="1"/>
  <c r="G289" i="1"/>
  <c r="D289" i="1"/>
  <c r="N285" i="1"/>
  <c r="M285" i="1"/>
  <c r="K285" i="1"/>
  <c r="J285" i="1"/>
  <c r="F285" i="1"/>
  <c r="C285" i="1"/>
  <c r="Z284" i="1"/>
  <c r="Y284" i="1"/>
  <c r="X284" i="1"/>
  <c r="W284" i="1"/>
  <c r="U284" i="1"/>
  <c r="T284" i="1"/>
  <c r="O284" i="1"/>
  <c r="G284" i="1"/>
  <c r="D284" i="1"/>
  <c r="S284" i="1" s="1"/>
  <c r="Z283" i="1"/>
  <c r="Y283" i="1"/>
  <c r="X283" i="1"/>
  <c r="W283" i="1"/>
  <c r="U283" i="1"/>
  <c r="T283" i="1"/>
  <c r="O283" i="1"/>
  <c r="G283" i="1"/>
  <c r="D283" i="1"/>
  <c r="S283" i="1" s="1"/>
  <c r="Z282" i="1"/>
  <c r="Y282" i="1"/>
  <c r="X282" i="1"/>
  <c r="W282" i="1"/>
  <c r="U282" i="1"/>
  <c r="T282" i="1"/>
  <c r="O282" i="1"/>
  <c r="G282" i="1"/>
  <c r="D282" i="1"/>
  <c r="S282" i="1" s="1"/>
  <c r="Z281" i="1"/>
  <c r="Y281" i="1"/>
  <c r="X281" i="1"/>
  <c r="W281" i="1"/>
  <c r="U281" i="1"/>
  <c r="T281" i="1"/>
  <c r="O281" i="1"/>
  <c r="G281" i="1"/>
  <c r="D281" i="1"/>
  <c r="S281" i="1" s="1"/>
  <c r="Z280" i="1"/>
  <c r="Y280" i="1"/>
  <c r="X280" i="1"/>
  <c r="W280" i="1"/>
  <c r="U280" i="1"/>
  <c r="T280" i="1"/>
  <c r="O280" i="1"/>
  <c r="G280" i="1"/>
  <c r="D280" i="1"/>
  <c r="S280" i="1" s="1"/>
  <c r="Z279" i="1"/>
  <c r="Y279" i="1"/>
  <c r="X279" i="1"/>
  <c r="W279" i="1"/>
  <c r="U279" i="1"/>
  <c r="T279" i="1"/>
  <c r="O279" i="1"/>
  <c r="G279" i="1"/>
  <c r="D279" i="1"/>
  <c r="S279" i="1" s="1"/>
  <c r="Z278" i="1"/>
  <c r="Y278" i="1"/>
  <c r="X278" i="1"/>
  <c r="W278" i="1"/>
  <c r="U278" i="1"/>
  <c r="T278" i="1"/>
  <c r="O278" i="1"/>
  <c r="G278" i="1"/>
  <c r="D278" i="1"/>
  <c r="S278" i="1" s="1"/>
  <c r="Z277" i="1"/>
  <c r="Y277" i="1"/>
  <c r="X277" i="1"/>
  <c r="W277" i="1"/>
  <c r="U277" i="1"/>
  <c r="T277" i="1"/>
  <c r="O277" i="1"/>
  <c r="G277" i="1"/>
  <c r="D277" i="1"/>
  <c r="S277" i="1" s="1"/>
  <c r="Z276" i="1"/>
  <c r="Y276" i="1"/>
  <c r="X276" i="1"/>
  <c r="W276" i="1"/>
  <c r="U276" i="1"/>
  <c r="T276" i="1"/>
  <c r="O276" i="1"/>
  <c r="G276" i="1"/>
  <c r="D276" i="1"/>
  <c r="M272" i="1"/>
  <c r="J272" i="1"/>
  <c r="F272" i="1"/>
  <c r="C272" i="1"/>
  <c r="Z271" i="1"/>
  <c r="Y271" i="1"/>
  <c r="U271" i="1"/>
  <c r="T271" i="1"/>
  <c r="N271" i="1"/>
  <c r="K271" i="1"/>
  <c r="W271" i="1" s="1"/>
  <c r="G271" i="1"/>
  <c r="D271" i="1"/>
  <c r="S271" i="1" s="1"/>
  <c r="Z270" i="1"/>
  <c r="Y270" i="1"/>
  <c r="U270" i="1"/>
  <c r="T270" i="1"/>
  <c r="N270" i="1"/>
  <c r="K270" i="1"/>
  <c r="W270" i="1" s="1"/>
  <c r="G270" i="1"/>
  <c r="D270" i="1"/>
  <c r="S270" i="1" s="1"/>
  <c r="Z269" i="1"/>
  <c r="Y269" i="1"/>
  <c r="U269" i="1"/>
  <c r="T269" i="1"/>
  <c r="N269" i="1"/>
  <c r="K269" i="1"/>
  <c r="W269" i="1" s="1"/>
  <c r="G269" i="1"/>
  <c r="D269" i="1"/>
  <c r="S269" i="1" s="1"/>
  <c r="Z268" i="1"/>
  <c r="Y268" i="1"/>
  <c r="U268" i="1"/>
  <c r="T268" i="1"/>
  <c r="N268" i="1"/>
  <c r="K268" i="1"/>
  <c r="W268" i="1" s="1"/>
  <c r="G268" i="1"/>
  <c r="D268" i="1"/>
  <c r="S268" i="1" s="1"/>
  <c r="Z267" i="1"/>
  <c r="Y267" i="1"/>
  <c r="U267" i="1"/>
  <c r="T267" i="1"/>
  <c r="N267" i="1"/>
  <c r="K267" i="1"/>
  <c r="W267" i="1" s="1"/>
  <c r="G267" i="1"/>
  <c r="D267" i="1"/>
  <c r="S267" i="1" s="1"/>
  <c r="Z266" i="1"/>
  <c r="Y266" i="1"/>
  <c r="U266" i="1"/>
  <c r="T266" i="1"/>
  <c r="N266" i="1"/>
  <c r="K266" i="1"/>
  <c r="W266" i="1" s="1"/>
  <c r="G266" i="1"/>
  <c r="D266" i="1"/>
  <c r="S266" i="1" s="1"/>
  <c r="Z265" i="1"/>
  <c r="Y265" i="1"/>
  <c r="U265" i="1"/>
  <c r="T265" i="1"/>
  <c r="N265" i="1"/>
  <c r="K265" i="1"/>
  <c r="W265" i="1" s="1"/>
  <c r="G265" i="1"/>
  <c r="D265" i="1"/>
  <c r="S265" i="1" s="1"/>
  <c r="Z264" i="1"/>
  <c r="Y264" i="1"/>
  <c r="U264" i="1"/>
  <c r="T264" i="1"/>
  <c r="N264" i="1"/>
  <c r="K264" i="1"/>
  <c r="W264" i="1" s="1"/>
  <c r="G264" i="1"/>
  <c r="D264" i="1"/>
  <c r="S264" i="1" s="1"/>
  <c r="Z263" i="1"/>
  <c r="Y263" i="1"/>
  <c r="U263" i="1"/>
  <c r="T263" i="1"/>
  <c r="N263" i="1"/>
  <c r="K263" i="1"/>
  <c r="W263" i="1" s="1"/>
  <c r="G263" i="1"/>
  <c r="D263" i="1"/>
  <c r="M259" i="1"/>
  <c r="J259" i="1"/>
  <c r="F259" i="1"/>
  <c r="C259" i="1"/>
  <c r="Z258" i="1"/>
  <c r="Y258" i="1"/>
  <c r="U258" i="1"/>
  <c r="T258" i="1"/>
  <c r="N258" i="1"/>
  <c r="K258" i="1"/>
  <c r="W258" i="1" s="1"/>
  <c r="G258" i="1"/>
  <c r="D258" i="1"/>
  <c r="S258" i="1" s="1"/>
  <c r="Z257" i="1"/>
  <c r="Y257" i="1"/>
  <c r="U257" i="1"/>
  <c r="T257" i="1"/>
  <c r="N257" i="1"/>
  <c r="K257" i="1"/>
  <c r="W257" i="1" s="1"/>
  <c r="G257" i="1"/>
  <c r="D257" i="1"/>
  <c r="S257" i="1" s="1"/>
  <c r="Z256" i="1"/>
  <c r="Y256" i="1"/>
  <c r="U256" i="1"/>
  <c r="T256" i="1"/>
  <c r="N256" i="1"/>
  <c r="K256" i="1"/>
  <c r="W256" i="1" s="1"/>
  <c r="G256" i="1"/>
  <c r="D256" i="1"/>
  <c r="S256" i="1" s="1"/>
  <c r="Z255" i="1"/>
  <c r="Y255" i="1"/>
  <c r="U255" i="1"/>
  <c r="T255" i="1"/>
  <c r="N255" i="1"/>
  <c r="K255" i="1"/>
  <c r="W255" i="1" s="1"/>
  <c r="G255" i="1"/>
  <c r="D255" i="1"/>
  <c r="S255" i="1" s="1"/>
  <c r="Z254" i="1"/>
  <c r="Y254" i="1"/>
  <c r="U254" i="1"/>
  <c r="T254" i="1"/>
  <c r="N254" i="1"/>
  <c r="K254" i="1"/>
  <c r="W254" i="1" s="1"/>
  <c r="G254" i="1"/>
  <c r="D254" i="1"/>
  <c r="S254" i="1" s="1"/>
  <c r="Z253" i="1"/>
  <c r="Y253" i="1"/>
  <c r="U253" i="1"/>
  <c r="T253" i="1"/>
  <c r="N253" i="1"/>
  <c r="K253" i="1"/>
  <c r="W253" i="1" s="1"/>
  <c r="G253" i="1"/>
  <c r="D253" i="1"/>
  <c r="S253" i="1" s="1"/>
  <c r="Z252" i="1"/>
  <c r="Y252" i="1"/>
  <c r="U252" i="1"/>
  <c r="T252" i="1"/>
  <c r="N252" i="1"/>
  <c r="K252" i="1"/>
  <c r="W252" i="1" s="1"/>
  <c r="G252" i="1"/>
  <c r="D252" i="1"/>
  <c r="S252" i="1" s="1"/>
  <c r="Z251" i="1"/>
  <c r="Y251" i="1"/>
  <c r="U251" i="1"/>
  <c r="T251" i="1"/>
  <c r="N251" i="1"/>
  <c r="K251" i="1"/>
  <c r="W251" i="1" s="1"/>
  <c r="G251" i="1"/>
  <c r="D251" i="1"/>
  <c r="S251" i="1" s="1"/>
  <c r="Z250" i="1"/>
  <c r="Y250" i="1"/>
  <c r="U250" i="1"/>
  <c r="T250" i="1"/>
  <c r="N250" i="1"/>
  <c r="K250" i="1"/>
  <c r="W250" i="1" s="1"/>
  <c r="G250" i="1"/>
  <c r="D250" i="1"/>
  <c r="D259" i="1" s="1"/>
  <c r="M245" i="1"/>
  <c r="J245" i="1"/>
  <c r="F245" i="1"/>
  <c r="C245" i="1"/>
  <c r="Z244" i="1"/>
  <c r="Y244" i="1"/>
  <c r="U244" i="1"/>
  <c r="T244" i="1"/>
  <c r="N244" i="1"/>
  <c r="K244" i="1"/>
  <c r="G244" i="1"/>
  <c r="D244" i="1"/>
  <c r="S244" i="1" s="1"/>
  <c r="Z243" i="1"/>
  <c r="Y243" i="1"/>
  <c r="U243" i="1"/>
  <c r="T243" i="1"/>
  <c r="N243" i="1"/>
  <c r="K243" i="1"/>
  <c r="G243" i="1"/>
  <c r="D243" i="1"/>
  <c r="S243" i="1" s="1"/>
  <c r="Z242" i="1"/>
  <c r="Y242" i="1"/>
  <c r="U242" i="1"/>
  <c r="T242" i="1"/>
  <c r="N242" i="1"/>
  <c r="K242" i="1"/>
  <c r="W242" i="1" s="1"/>
  <c r="G242" i="1"/>
  <c r="D242" i="1"/>
  <c r="S242" i="1" s="1"/>
  <c r="Z241" i="1"/>
  <c r="Y241" i="1"/>
  <c r="U241" i="1"/>
  <c r="T241" i="1"/>
  <c r="N241" i="1"/>
  <c r="K241" i="1"/>
  <c r="W241" i="1" s="1"/>
  <c r="G241" i="1"/>
  <c r="D241" i="1"/>
  <c r="S241" i="1" s="1"/>
  <c r="Z240" i="1"/>
  <c r="Y240" i="1"/>
  <c r="U240" i="1"/>
  <c r="T240" i="1"/>
  <c r="N240" i="1"/>
  <c r="K240" i="1"/>
  <c r="W240" i="1" s="1"/>
  <c r="G240" i="1"/>
  <c r="D240" i="1"/>
  <c r="S240" i="1" s="1"/>
  <c r="Z239" i="1"/>
  <c r="Y239" i="1"/>
  <c r="U239" i="1"/>
  <c r="T239" i="1"/>
  <c r="N239" i="1"/>
  <c r="K239" i="1"/>
  <c r="G239" i="1"/>
  <c r="D239" i="1"/>
  <c r="S239" i="1" s="1"/>
  <c r="Z238" i="1"/>
  <c r="Y238" i="1"/>
  <c r="U238" i="1"/>
  <c r="T238" i="1"/>
  <c r="N238" i="1"/>
  <c r="K238" i="1"/>
  <c r="W238" i="1" s="1"/>
  <c r="G238" i="1"/>
  <c r="D238" i="1"/>
  <c r="S238" i="1" s="1"/>
  <c r="Z237" i="1"/>
  <c r="Y237" i="1"/>
  <c r="U237" i="1"/>
  <c r="T237" i="1"/>
  <c r="N237" i="1"/>
  <c r="K237" i="1"/>
  <c r="W237" i="1" s="1"/>
  <c r="G237" i="1"/>
  <c r="D237" i="1"/>
  <c r="S237" i="1" s="1"/>
  <c r="Z236" i="1"/>
  <c r="Y236" i="1"/>
  <c r="U236" i="1"/>
  <c r="T236" i="1"/>
  <c r="N236" i="1"/>
  <c r="K236" i="1"/>
  <c r="W236" i="1" s="1"/>
  <c r="G236" i="1"/>
  <c r="D236" i="1"/>
  <c r="M232" i="1"/>
  <c r="J232" i="1"/>
  <c r="F232" i="1"/>
  <c r="C232" i="1"/>
  <c r="N231" i="1"/>
  <c r="K231" i="1"/>
  <c r="G231" i="1"/>
  <c r="D231" i="1"/>
  <c r="H231" i="1" s="1"/>
  <c r="N230" i="1"/>
  <c r="K230" i="1"/>
  <c r="O230" i="1" s="1"/>
  <c r="G230" i="1"/>
  <c r="D230" i="1"/>
  <c r="H230" i="1" s="1"/>
  <c r="N229" i="1"/>
  <c r="K229" i="1"/>
  <c r="O229" i="1" s="1"/>
  <c r="G229" i="1"/>
  <c r="D229" i="1"/>
  <c r="N228" i="1"/>
  <c r="K228" i="1"/>
  <c r="G228" i="1"/>
  <c r="D228" i="1"/>
  <c r="H228" i="1" s="1"/>
  <c r="N227" i="1"/>
  <c r="K227" i="1"/>
  <c r="O227" i="1" s="1"/>
  <c r="G227" i="1"/>
  <c r="D227" i="1"/>
  <c r="H227" i="1" s="1"/>
  <c r="N226" i="1"/>
  <c r="K226" i="1"/>
  <c r="O226" i="1" s="1"/>
  <c r="G226" i="1"/>
  <c r="D226" i="1"/>
  <c r="N225" i="1"/>
  <c r="K225" i="1"/>
  <c r="G225" i="1"/>
  <c r="D225" i="1"/>
  <c r="H225" i="1" s="1"/>
  <c r="N224" i="1"/>
  <c r="K224" i="1"/>
  <c r="O224" i="1" s="1"/>
  <c r="G224" i="1"/>
  <c r="D224" i="1"/>
  <c r="H224" i="1" s="1"/>
  <c r="N223" i="1"/>
  <c r="K223" i="1"/>
  <c r="O223" i="1" s="1"/>
  <c r="G223" i="1"/>
  <c r="D223" i="1"/>
  <c r="M219" i="1"/>
  <c r="J219" i="1"/>
  <c r="F219" i="1"/>
  <c r="C219" i="1"/>
  <c r="Z218" i="1"/>
  <c r="Y218" i="1"/>
  <c r="U218" i="1"/>
  <c r="T218" i="1"/>
  <c r="N218" i="1"/>
  <c r="K218" i="1"/>
  <c r="W218" i="1" s="1"/>
  <c r="G218" i="1"/>
  <c r="D218" i="1"/>
  <c r="S218" i="1" s="1"/>
  <c r="Z217" i="1"/>
  <c r="Y217" i="1"/>
  <c r="U217" i="1"/>
  <c r="T217" i="1"/>
  <c r="N217" i="1"/>
  <c r="K217" i="1"/>
  <c r="W217" i="1" s="1"/>
  <c r="G217" i="1"/>
  <c r="D217" i="1"/>
  <c r="S217" i="1" s="1"/>
  <c r="Z216" i="1"/>
  <c r="Y216" i="1"/>
  <c r="U216" i="1"/>
  <c r="T216" i="1"/>
  <c r="N216" i="1"/>
  <c r="K216" i="1"/>
  <c r="W216" i="1" s="1"/>
  <c r="G216" i="1"/>
  <c r="D216" i="1"/>
  <c r="S216" i="1" s="1"/>
  <c r="Z215" i="1"/>
  <c r="Y215" i="1"/>
  <c r="U215" i="1"/>
  <c r="T215" i="1"/>
  <c r="N215" i="1"/>
  <c r="K215" i="1"/>
  <c r="W215" i="1" s="1"/>
  <c r="G215" i="1"/>
  <c r="D215" i="1"/>
  <c r="S215" i="1" s="1"/>
  <c r="Z214" i="1"/>
  <c r="Y214" i="1"/>
  <c r="U214" i="1"/>
  <c r="T214" i="1"/>
  <c r="N214" i="1"/>
  <c r="K214" i="1"/>
  <c r="W214" i="1" s="1"/>
  <c r="G214" i="1"/>
  <c r="D214" i="1"/>
  <c r="S214" i="1" s="1"/>
  <c r="Z213" i="1"/>
  <c r="Y213" i="1"/>
  <c r="U213" i="1"/>
  <c r="T213" i="1"/>
  <c r="N213" i="1"/>
  <c r="K213" i="1"/>
  <c r="W213" i="1" s="1"/>
  <c r="G213" i="1"/>
  <c r="D213" i="1"/>
  <c r="S213" i="1" s="1"/>
  <c r="Z212" i="1"/>
  <c r="Y212" i="1"/>
  <c r="U212" i="1"/>
  <c r="T212" i="1"/>
  <c r="N212" i="1"/>
  <c r="K212" i="1"/>
  <c r="W212" i="1" s="1"/>
  <c r="G212" i="1"/>
  <c r="D212" i="1"/>
  <c r="S212" i="1" s="1"/>
  <c r="Z211" i="1"/>
  <c r="Y211" i="1"/>
  <c r="U211" i="1"/>
  <c r="T211" i="1"/>
  <c r="N211" i="1"/>
  <c r="K211" i="1"/>
  <c r="W211" i="1" s="1"/>
  <c r="G211" i="1"/>
  <c r="D211" i="1"/>
  <c r="S211" i="1" s="1"/>
  <c r="Z210" i="1"/>
  <c r="Y210" i="1"/>
  <c r="U210" i="1"/>
  <c r="T210" i="1"/>
  <c r="N210" i="1"/>
  <c r="K210" i="1"/>
  <c r="W210" i="1" s="1"/>
  <c r="G210" i="1"/>
  <c r="D210" i="1"/>
  <c r="M206" i="1"/>
  <c r="J206" i="1"/>
  <c r="F206" i="1"/>
  <c r="C206" i="1"/>
  <c r="Z205" i="1"/>
  <c r="Y205" i="1"/>
  <c r="U205" i="1"/>
  <c r="T205" i="1"/>
  <c r="N205" i="1"/>
  <c r="K205" i="1"/>
  <c r="G205" i="1"/>
  <c r="D205" i="1"/>
  <c r="S205" i="1" s="1"/>
  <c r="Z204" i="1"/>
  <c r="Y204" i="1"/>
  <c r="U204" i="1"/>
  <c r="T204" i="1"/>
  <c r="N204" i="1"/>
  <c r="K204" i="1"/>
  <c r="W204" i="1" s="1"/>
  <c r="G204" i="1"/>
  <c r="D204" i="1"/>
  <c r="S204" i="1" s="1"/>
  <c r="Z203" i="1"/>
  <c r="Y203" i="1"/>
  <c r="U203" i="1"/>
  <c r="T203" i="1"/>
  <c r="N203" i="1"/>
  <c r="K203" i="1"/>
  <c r="W203" i="1" s="1"/>
  <c r="G203" i="1"/>
  <c r="D203" i="1"/>
  <c r="S203" i="1" s="1"/>
  <c r="Z202" i="1"/>
  <c r="Y202" i="1"/>
  <c r="U202" i="1"/>
  <c r="T202" i="1"/>
  <c r="N202" i="1"/>
  <c r="K202" i="1"/>
  <c r="W202" i="1" s="1"/>
  <c r="G202" i="1"/>
  <c r="D202" i="1"/>
  <c r="S202" i="1" s="1"/>
  <c r="Z201" i="1"/>
  <c r="Y201" i="1"/>
  <c r="U201" i="1"/>
  <c r="T201" i="1"/>
  <c r="N201" i="1"/>
  <c r="K201" i="1"/>
  <c r="G201" i="1"/>
  <c r="D201" i="1"/>
  <c r="S201" i="1" s="1"/>
  <c r="Z200" i="1"/>
  <c r="Y200" i="1"/>
  <c r="U200" i="1"/>
  <c r="T200" i="1"/>
  <c r="N200" i="1"/>
  <c r="K200" i="1"/>
  <c r="W200" i="1" s="1"/>
  <c r="G200" i="1"/>
  <c r="D200" i="1"/>
  <c r="S200" i="1" s="1"/>
  <c r="Z199" i="1"/>
  <c r="Y199" i="1"/>
  <c r="U199" i="1"/>
  <c r="T199" i="1"/>
  <c r="N199" i="1"/>
  <c r="K199" i="1"/>
  <c r="W199" i="1" s="1"/>
  <c r="G199" i="1"/>
  <c r="D199" i="1"/>
  <c r="S199" i="1" s="1"/>
  <c r="Z198" i="1"/>
  <c r="Y198" i="1"/>
  <c r="U198" i="1"/>
  <c r="T198" i="1"/>
  <c r="N198" i="1"/>
  <c r="K198" i="1"/>
  <c r="W198" i="1" s="1"/>
  <c r="G198" i="1"/>
  <c r="D198" i="1"/>
  <c r="S198" i="1" s="1"/>
  <c r="Z197" i="1"/>
  <c r="Y197" i="1"/>
  <c r="U197" i="1"/>
  <c r="T197" i="1"/>
  <c r="N197" i="1"/>
  <c r="N206" i="1" s="1"/>
  <c r="K197" i="1"/>
  <c r="G197" i="1"/>
  <c r="D197" i="1"/>
  <c r="M193" i="1"/>
  <c r="J193" i="1"/>
  <c r="I193" i="1"/>
  <c r="F193" i="1"/>
  <c r="C193" i="1"/>
  <c r="B193" i="1"/>
  <c r="Z192" i="1"/>
  <c r="Y192" i="1"/>
  <c r="U192" i="1"/>
  <c r="T192" i="1"/>
  <c r="N192" i="1"/>
  <c r="K192" i="1"/>
  <c r="G192" i="1"/>
  <c r="D192" i="1"/>
  <c r="S192" i="1" s="1"/>
  <c r="Z191" i="1"/>
  <c r="Y191" i="1"/>
  <c r="U191" i="1"/>
  <c r="T191" i="1"/>
  <c r="N191" i="1"/>
  <c r="K191" i="1"/>
  <c r="W191" i="1" s="1"/>
  <c r="G191" i="1"/>
  <c r="D191" i="1"/>
  <c r="S191" i="1" s="1"/>
  <c r="Z190" i="1"/>
  <c r="Y190" i="1"/>
  <c r="U190" i="1"/>
  <c r="T190" i="1"/>
  <c r="N190" i="1"/>
  <c r="K190" i="1"/>
  <c r="G190" i="1"/>
  <c r="D190" i="1"/>
  <c r="S190" i="1" s="1"/>
  <c r="Z189" i="1"/>
  <c r="Y189" i="1"/>
  <c r="U189" i="1"/>
  <c r="T189" i="1"/>
  <c r="N189" i="1"/>
  <c r="K189" i="1"/>
  <c r="W189" i="1" s="1"/>
  <c r="G189" i="1"/>
  <c r="D189" i="1"/>
  <c r="S189" i="1" s="1"/>
  <c r="Z188" i="1"/>
  <c r="Y188" i="1"/>
  <c r="U188" i="1"/>
  <c r="T188" i="1"/>
  <c r="N188" i="1"/>
  <c r="K188" i="1"/>
  <c r="G188" i="1"/>
  <c r="D188" i="1"/>
  <c r="S188" i="1" s="1"/>
  <c r="Z187" i="1"/>
  <c r="Y187" i="1"/>
  <c r="U187" i="1"/>
  <c r="T187" i="1"/>
  <c r="N187" i="1"/>
  <c r="K187" i="1"/>
  <c r="W187" i="1" s="1"/>
  <c r="G187" i="1"/>
  <c r="D187" i="1"/>
  <c r="S187" i="1" s="1"/>
  <c r="Z186" i="1"/>
  <c r="Y186" i="1"/>
  <c r="U186" i="1"/>
  <c r="T186" i="1"/>
  <c r="N186" i="1"/>
  <c r="K186" i="1"/>
  <c r="G186" i="1"/>
  <c r="D186" i="1"/>
  <c r="S186" i="1" s="1"/>
  <c r="Z185" i="1"/>
  <c r="Y185" i="1"/>
  <c r="U185" i="1"/>
  <c r="T185" i="1"/>
  <c r="N185" i="1"/>
  <c r="K185" i="1"/>
  <c r="W185" i="1" s="1"/>
  <c r="G185" i="1"/>
  <c r="D185" i="1"/>
  <c r="S185" i="1" s="1"/>
  <c r="Z184" i="1"/>
  <c r="Y184" i="1"/>
  <c r="U184" i="1"/>
  <c r="T184" i="1"/>
  <c r="N184" i="1"/>
  <c r="N193" i="1" s="1"/>
  <c r="K184" i="1"/>
  <c r="G184" i="1"/>
  <c r="D184" i="1"/>
  <c r="S184" i="1" s="1"/>
  <c r="M178" i="1"/>
  <c r="J178" i="1"/>
  <c r="F178" i="1"/>
  <c r="C178" i="1"/>
  <c r="Z177" i="1"/>
  <c r="Y177" i="1"/>
  <c r="U177" i="1"/>
  <c r="T177" i="1"/>
  <c r="N177" i="1"/>
  <c r="K177" i="1"/>
  <c r="W177" i="1" s="1"/>
  <c r="G177" i="1"/>
  <c r="D177" i="1"/>
  <c r="S177" i="1" s="1"/>
  <c r="Z176" i="1"/>
  <c r="Y176" i="1"/>
  <c r="U176" i="1"/>
  <c r="T176" i="1"/>
  <c r="N176" i="1"/>
  <c r="K176" i="1"/>
  <c r="W176" i="1" s="1"/>
  <c r="G176" i="1"/>
  <c r="D176" i="1"/>
  <c r="S176" i="1" s="1"/>
  <c r="Z175" i="1"/>
  <c r="Y175" i="1"/>
  <c r="U175" i="1"/>
  <c r="T175" i="1"/>
  <c r="N175" i="1"/>
  <c r="K175" i="1"/>
  <c r="W175" i="1" s="1"/>
  <c r="G175" i="1"/>
  <c r="D175" i="1"/>
  <c r="S175" i="1" s="1"/>
  <c r="Z174" i="1"/>
  <c r="Y174" i="1"/>
  <c r="U174" i="1"/>
  <c r="T174" i="1"/>
  <c r="N174" i="1"/>
  <c r="K174" i="1"/>
  <c r="G174" i="1"/>
  <c r="D174" i="1"/>
  <c r="S174" i="1" s="1"/>
  <c r="Z173" i="1"/>
  <c r="Y173" i="1"/>
  <c r="U173" i="1"/>
  <c r="T173" i="1"/>
  <c r="N173" i="1"/>
  <c r="K173" i="1"/>
  <c r="W173" i="1" s="1"/>
  <c r="G173" i="1"/>
  <c r="D173" i="1"/>
  <c r="S173" i="1" s="1"/>
  <c r="Z172" i="1"/>
  <c r="Y172" i="1"/>
  <c r="U172" i="1"/>
  <c r="T172" i="1"/>
  <c r="N172" i="1"/>
  <c r="K172" i="1"/>
  <c r="G172" i="1"/>
  <c r="D172" i="1"/>
  <c r="S172" i="1" s="1"/>
  <c r="Z171" i="1"/>
  <c r="Y171" i="1"/>
  <c r="U171" i="1"/>
  <c r="T171" i="1"/>
  <c r="N171" i="1"/>
  <c r="K171" i="1"/>
  <c r="W171" i="1" s="1"/>
  <c r="G171" i="1"/>
  <c r="D171" i="1"/>
  <c r="S171" i="1" s="1"/>
  <c r="Z170" i="1"/>
  <c r="Y170" i="1"/>
  <c r="U170" i="1"/>
  <c r="T170" i="1"/>
  <c r="N170" i="1"/>
  <c r="K170" i="1"/>
  <c r="G170" i="1"/>
  <c r="D170" i="1"/>
  <c r="S170" i="1" s="1"/>
  <c r="Z169" i="1"/>
  <c r="Y169" i="1"/>
  <c r="U169" i="1"/>
  <c r="T169" i="1"/>
  <c r="N169" i="1"/>
  <c r="K169" i="1"/>
  <c r="W169" i="1" s="1"/>
  <c r="G169" i="1"/>
  <c r="D169" i="1"/>
  <c r="M164" i="1"/>
  <c r="J164" i="1"/>
  <c r="F164" i="1"/>
  <c r="C164" i="1"/>
  <c r="Z163" i="1"/>
  <c r="Y163" i="1"/>
  <c r="U163" i="1"/>
  <c r="T163" i="1"/>
  <c r="N163" i="1"/>
  <c r="K163" i="1"/>
  <c r="W163" i="1" s="1"/>
  <c r="G163" i="1"/>
  <c r="D163" i="1"/>
  <c r="S163" i="1" s="1"/>
  <c r="Z162" i="1"/>
  <c r="Y162" i="1"/>
  <c r="U162" i="1"/>
  <c r="T162" i="1"/>
  <c r="N162" i="1"/>
  <c r="K162" i="1"/>
  <c r="W162" i="1" s="1"/>
  <c r="G162" i="1"/>
  <c r="D162" i="1"/>
  <c r="S162" i="1" s="1"/>
  <c r="Z161" i="1"/>
  <c r="Y161" i="1"/>
  <c r="U161" i="1"/>
  <c r="T161" i="1"/>
  <c r="N161" i="1"/>
  <c r="K161" i="1"/>
  <c r="G161" i="1"/>
  <c r="D161" i="1"/>
  <c r="S161" i="1" s="1"/>
  <c r="Z160" i="1"/>
  <c r="Y160" i="1"/>
  <c r="U160" i="1"/>
  <c r="T160" i="1"/>
  <c r="N160" i="1"/>
  <c r="K160" i="1"/>
  <c r="W160" i="1" s="1"/>
  <c r="G160" i="1"/>
  <c r="D160" i="1"/>
  <c r="S160" i="1" s="1"/>
  <c r="Z159" i="1"/>
  <c r="Y159" i="1"/>
  <c r="U159" i="1"/>
  <c r="T159" i="1"/>
  <c r="N159" i="1"/>
  <c r="K159" i="1"/>
  <c r="G159" i="1"/>
  <c r="D159" i="1"/>
  <c r="S159" i="1" s="1"/>
  <c r="Z158" i="1"/>
  <c r="Y158" i="1"/>
  <c r="U158" i="1"/>
  <c r="T158" i="1"/>
  <c r="N158" i="1"/>
  <c r="K158" i="1"/>
  <c r="W158" i="1" s="1"/>
  <c r="G158" i="1"/>
  <c r="D158" i="1"/>
  <c r="S158" i="1" s="1"/>
  <c r="Z157" i="1"/>
  <c r="Y157" i="1"/>
  <c r="U157" i="1"/>
  <c r="T157" i="1"/>
  <c r="N157" i="1"/>
  <c r="K157" i="1"/>
  <c r="G157" i="1"/>
  <c r="D157" i="1"/>
  <c r="S157" i="1" s="1"/>
  <c r="Z156" i="1"/>
  <c r="Y156" i="1"/>
  <c r="U156" i="1"/>
  <c r="T156" i="1"/>
  <c r="N156" i="1"/>
  <c r="K156" i="1"/>
  <c r="W156" i="1" s="1"/>
  <c r="G156" i="1"/>
  <c r="D156" i="1"/>
  <c r="S156" i="1" s="1"/>
  <c r="Z155" i="1"/>
  <c r="Y155" i="1"/>
  <c r="U155" i="1"/>
  <c r="T155" i="1"/>
  <c r="N155" i="1"/>
  <c r="K155" i="1"/>
  <c r="G155" i="1"/>
  <c r="D155" i="1"/>
  <c r="M151" i="1"/>
  <c r="Z150" i="1"/>
  <c r="Y150" i="1"/>
  <c r="X150" i="1"/>
  <c r="W150" i="1"/>
  <c r="U150" i="1"/>
  <c r="T150" i="1"/>
  <c r="S150" i="1"/>
  <c r="R150" i="1"/>
  <c r="N150" i="1"/>
  <c r="O150" i="1" s="1"/>
  <c r="Z149" i="1"/>
  <c r="Y149" i="1"/>
  <c r="X149" i="1"/>
  <c r="W149" i="1"/>
  <c r="U149" i="1"/>
  <c r="T149" i="1"/>
  <c r="S149" i="1"/>
  <c r="R149" i="1"/>
  <c r="N149" i="1"/>
  <c r="O149" i="1" s="1"/>
  <c r="Z148" i="1"/>
  <c r="Y148" i="1"/>
  <c r="X148" i="1"/>
  <c r="W148" i="1"/>
  <c r="U148" i="1"/>
  <c r="T148" i="1"/>
  <c r="S148" i="1"/>
  <c r="R148" i="1"/>
  <c r="N148" i="1"/>
  <c r="O148" i="1" s="1"/>
  <c r="Z147" i="1"/>
  <c r="Y147" i="1"/>
  <c r="X147" i="1"/>
  <c r="W147" i="1"/>
  <c r="U147" i="1"/>
  <c r="T147" i="1"/>
  <c r="S147" i="1"/>
  <c r="R147" i="1"/>
  <c r="N147" i="1"/>
  <c r="O147" i="1" s="1"/>
  <c r="Z146" i="1"/>
  <c r="Y146" i="1"/>
  <c r="X146" i="1"/>
  <c r="W146" i="1"/>
  <c r="U146" i="1"/>
  <c r="T146" i="1"/>
  <c r="S146" i="1"/>
  <c r="R146" i="1"/>
  <c r="N146" i="1"/>
  <c r="O146" i="1" s="1"/>
  <c r="Z145" i="1"/>
  <c r="Y145" i="1"/>
  <c r="X145" i="1"/>
  <c r="W145" i="1"/>
  <c r="U145" i="1"/>
  <c r="T145" i="1"/>
  <c r="S145" i="1"/>
  <c r="R145" i="1"/>
  <c r="N145" i="1"/>
  <c r="O145" i="1" s="1"/>
  <c r="Z144" i="1"/>
  <c r="Y144" i="1"/>
  <c r="X144" i="1"/>
  <c r="W144" i="1"/>
  <c r="U144" i="1"/>
  <c r="T144" i="1"/>
  <c r="S144" i="1"/>
  <c r="R144" i="1"/>
  <c r="N144" i="1"/>
  <c r="O144" i="1" s="1"/>
  <c r="Z143" i="1"/>
  <c r="Y143" i="1"/>
  <c r="X143" i="1"/>
  <c r="W143" i="1"/>
  <c r="U143" i="1"/>
  <c r="T143" i="1"/>
  <c r="S143" i="1"/>
  <c r="R143" i="1"/>
  <c r="N143" i="1"/>
  <c r="O143" i="1" s="1"/>
  <c r="Z142" i="1"/>
  <c r="Y142" i="1"/>
  <c r="X142" i="1"/>
  <c r="W142" i="1"/>
  <c r="U142" i="1"/>
  <c r="T142" i="1"/>
  <c r="S142" i="1"/>
  <c r="R142" i="1"/>
  <c r="V142" i="1" s="1"/>
  <c r="N142" i="1"/>
  <c r="O142" i="1" s="1"/>
  <c r="M138" i="1"/>
  <c r="J138" i="1"/>
  <c r="F138" i="1"/>
  <c r="C138" i="1"/>
  <c r="Z137" i="1"/>
  <c r="Y137" i="1"/>
  <c r="U137" i="1"/>
  <c r="T137" i="1"/>
  <c r="N137" i="1"/>
  <c r="K137" i="1"/>
  <c r="X137" i="1" s="1"/>
  <c r="G137" i="1"/>
  <c r="D137" i="1"/>
  <c r="R137" i="1" s="1"/>
  <c r="Z136" i="1"/>
  <c r="Y136" i="1"/>
  <c r="U136" i="1"/>
  <c r="T136" i="1"/>
  <c r="N136" i="1"/>
  <c r="K136" i="1"/>
  <c r="X136" i="1" s="1"/>
  <c r="G136" i="1"/>
  <c r="D136" i="1"/>
  <c r="R136" i="1" s="1"/>
  <c r="Z135" i="1"/>
  <c r="Y135" i="1"/>
  <c r="U135" i="1"/>
  <c r="T135" i="1"/>
  <c r="N135" i="1"/>
  <c r="K135" i="1"/>
  <c r="X135" i="1" s="1"/>
  <c r="G135" i="1"/>
  <c r="D135" i="1"/>
  <c r="R135" i="1" s="1"/>
  <c r="Z134" i="1"/>
  <c r="Y134" i="1"/>
  <c r="U134" i="1"/>
  <c r="T134" i="1"/>
  <c r="N134" i="1"/>
  <c r="K134" i="1"/>
  <c r="X134" i="1" s="1"/>
  <c r="G134" i="1"/>
  <c r="D134" i="1"/>
  <c r="R134" i="1" s="1"/>
  <c r="Z133" i="1"/>
  <c r="Y133" i="1"/>
  <c r="U133" i="1"/>
  <c r="T133" i="1"/>
  <c r="N133" i="1"/>
  <c r="K133" i="1"/>
  <c r="X133" i="1" s="1"/>
  <c r="G133" i="1"/>
  <c r="D133" i="1"/>
  <c r="R133" i="1" s="1"/>
  <c r="Z132" i="1"/>
  <c r="Y132" i="1"/>
  <c r="U132" i="1"/>
  <c r="T132" i="1"/>
  <c r="N132" i="1"/>
  <c r="K132" i="1"/>
  <c r="X132" i="1" s="1"/>
  <c r="G132" i="1"/>
  <c r="D132" i="1"/>
  <c r="R132" i="1" s="1"/>
  <c r="Z131" i="1"/>
  <c r="Y131" i="1"/>
  <c r="U131" i="1"/>
  <c r="T131" i="1"/>
  <c r="N131" i="1"/>
  <c r="K131" i="1"/>
  <c r="X131" i="1" s="1"/>
  <c r="G131" i="1"/>
  <c r="D131" i="1"/>
  <c r="R131" i="1" s="1"/>
  <c r="Z130" i="1"/>
  <c r="Y130" i="1"/>
  <c r="U130" i="1"/>
  <c r="T130" i="1"/>
  <c r="N130" i="1"/>
  <c r="K130" i="1"/>
  <c r="X130" i="1" s="1"/>
  <c r="G130" i="1"/>
  <c r="D130" i="1"/>
  <c r="R130" i="1" s="1"/>
  <c r="Z129" i="1"/>
  <c r="Y129" i="1"/>
  <c r="U129" i="1"/>
  <c r="T129" i="1"/>
  <c r="T138" i="1" s="1"/>
  <c r="N129" i="1"/>
  <c r="K129" i="1"/>
  <c r="G129" i="1"/>
  <c r="D129" i="1"/>
  <c r="R129" i="1" s="1"/>
  <c r="M124" i="1"/>
  <c r="J124" i="1"/>
  <c r="F124" i="1"/>
  <c r="C124" i="1"/>
  <c r="Z123" i="1"/>
  <c r="Y123" i="1"/>
  <c r="U123" i="1"/>
  <c r="T123" i="1"/>
  <c r="N123" i="1"/>
  <c r="K123" i="1"/>
  <c r="X123" i="1" s="1"/>
  <c r="G123" i="1"/>
  <c r="D123" i="1"/>
  <c r="R123" i="1" s="1"/>
  <c r="Z122" i="1"/>
  <c r="Y122" i="1"/>
  <c r="U122" i="1"/>
  <c r="T122" i="1"/>
  <c r="N122" i="1"/>
  <c r="K122" i="1"/>
  <c r="X122" i="1" s="1"/>
  <c r="G122" i="1"/>
  <c r="D122" i="1"/>
  <c r="R122" i="1" s="1"/>
  <c r="Z121" i="1"/>
  <c r="Y121" i="1"/>
  <c r="U121" i="1"/>
  <c r="T121" i="1"/>
  <c r="N121" i="1"/>
  <c r="K121" i="1"/>
  <c r="X121" i="1" s="1"/>
  <c r="G121" i="1"/>
  <c r="D121" i="1"/>
  <c r="R121" i="1" s="1"/>
  <c r="Z120" i="1"/>
  <c r="Y120" i="1"/>
  <c r="U120" i="1"/>
  <c r="T120" i="1"/>
  <c r="N120" i="1"/>
  <c r="K120" i="1"/>
  <c r="X120" i="1" s="1"/>
  <c r="G120" i="1"/>
  <c r="D120" i="1"/>
  <c r="R120" i="1" s="1"/>
  <c r="Z119" i="1"/>
  <c r="Y119" i="1"/>
  <c r="U119" i="1"/>
  <c r="T119" i="1"/>
  <c r="N119" i="1"/>
  <c r="K119" i="1"/>
  <c r="X119" i="1" s="1"/>
  <c r="G119" i="1"/>
  <c r="D119" i="1"/>
  <c r="R119" i="1" s="1"/>
  <c r="Z118" i="1"/>
  <c r="Y118" i="1"/>
  <c r="U118" i="1"/>
  <c r="T118" i="1"/>
  <c r="N118" i="1"/>
  <c r="K118" i="1"/>
  <c r="X118" i="1" s="1"/>
  <c r="G118" i="1"/>
  <c r="D118" i="1"/>
  <c r="R118" i="1" s="1"/>
  <c r="Z117" i="1"/>
  <c r="Y117" i="1"/>
  <c r="U117" i="1"/>
  <c r="T117" i="1"/>
  <c r="N117" i="1"/>
  <c r="K117" i="1"/>
  <c r="X117" i="1" s="1"/>
  <c r="G117" i="1"/>
  <c r="D117" i="1"/>
  <c r="R117" i="1" s="1"/>
  <c r="Z116" i="1"/>
  <c r="Y116" i="1"/>
  <c r="U116" i="1"/>
  <c r="T116" i="1"/>
  <c r="N116" i="1"/>
  <c r="K116" i="1"/>
  <c r="X116" i="1" s="1"/>
  <c r="G116" i="1"/>
  <c r="D116" i="1"/>
  <c r="R116" i="1" s="1"/>
  <c r="Z115" i="1"/>
  <c r="Y115" i="1"/>
  <c r="U115" i="1"/>
  <c r="T115" i="1"/>
  <c r="N115" i="1"/>
  <c r="K115" i="1"/>
  <c r="G115" i="1"/>
  <c r="D115" i="1"/>
  <c r="R115" i="1" s="1"/>
  <c r="M111" i="1"/>
  <c r="J111" i="1"/>
  <c r="F111" i="1"/>
  <c r="C111" i="1"/>
  <c r="Z110" i="1"/>
  <c r="Y110" i="1"/>
  <c r="U110" i="1"/>
  <c r="T110" i="1"/>
  <c r="N110" i="1"/>
  <c r="K110" i="1"/>
  <c r="X110" i="1" s="1"/>
  <c r="G110" i="1"/>
  <c r="D110" i="1"/>
  <c r="R110" i="1" s="1"/>
  <c r="Z109" i="1"/>
  <c r="Y109" i="1"/>
  <c r="U109" i="1"/>
  <c r="T109" i="1"/>
  <c r="N109" i="1"/>
  <c r="K109" i="1"/>
  <c r="X109" i="1" s="1"/>
  <c r="G109" i="1"/>
  <c r="D109" i="1"/>
  <c r="R109" i="1" s="1"/>
  <c r="Z108" i="1"/>
  <c r="Y108" i="1"/>
  <c r="U108" i="1"/>
  <c r="T108" i="1"/>
  <c r="N108" i="1"/>
  <c r="K108" i="1"/>
  <c r="X108" i="1" s="1"/>
  <c r="G108" i="1"/>
  <c r="D108" i="1"/>
  <c r="R108" i="1" s="1"/>
  <c r="Z107" i="1"/>
  <c r="Y107" i="1"/>
  <c r="U107" i="1"/>
  <c r="T107" i="1"/>
  <c r="N107" i="1"/>
  <c r="K107" i="1"/>
  <c r="X107" i="1" s="1"/>
  <c r="G107" i="1"/>
  <c r="D107" i="1"/>
  <c r="R107" i="1" s="1"/>
  <c r="Z106" i="1"/>
  <c r="Y106" i="1"/>
  <c r="U106" i="1"/>
  <c r="T106" i="1"/>
  <c r="N106" i="1"/>
  <c r="K106" i="1"/>
  <c r="X106" i="1" s="1"/>
  <c r="G106" i="1"/>
  <c r="D106" i="1"/>
  <c r="R106" i="1" s="1"/>
  <c r="Z105" i="1"/>
  <c r="Y105" i="1"/>
  <c r="U105" i="1"/>
  <c r="T105" i="1"/>
  <c r="N105" i="1"/>
  <c r="K105" i="1"/>
  <c r="X105" i="1" s="1"/>
  <c r="G105" i="1"/>
  <c r="D105" i="1"/>
  <c r="R105" i="1" s="1"/>
  <c r="Z104" i="1"/>
  <c r="Y104" i="1"/>
  <c r="U104" i="1"/>
  <c r="T104" i="1"/>
  <c r="N104" i="1"/>
  <c r="K104" i="1"/>
  <c r="X104" i="1" s="1"/>
  <c r="G104" i="1"/>
  <c r="D104" i="1"/>
  <c r="R104" i="1" s="1"/>
  <c r="Z103" i="1"/>
  <c r="Y103" i="1"/>
  <c r="U103" i="1"/>
  <c r="T103" i="1"/>
  <c r="N103" i="1"/>
  <c r="K103" i="1"/>
  <c r="X103" i="1" s="1"/>
  <c r="G103" i="1"/>
  <c r="D103" i="1"/>
  <c r="R103" i="1" s="1"/>
  <c r="Z102" i="1"/>
  <c r="Y102" i="1"/>
  <c r="U102" i="1"/>
  <c r="T102" i="1"/>
  <c r="N102" i="1"/>
  <c r="K102" i="1"/>
  <c r="G102" i="1"/>
  <c r="D102" i="1"/>
  <c r="R102" i="1" s="1"/>
  <c r="M98" i="1"/>
  <c r="J98" i="1"/>
  <c r="F98" i="1"/>
  <c r="C98" i="1"/>
  <c r="Z97" i="1"/>
  <c r="Y97" i="1"/>
  <c r="U97" i="1"/>
  <c r="T97" i="1"/>
  <c r="N97" i="1"/>
  <c r="K97" i="1"/>
  <c r="X97" i="1" s="1"/>
  <c r="G97" i="1"/>
  <c r="D97" i="1"/>
  <c r="R97" i="1" s="1"/>
  <c r="Z96" i="1"/>
  <c r="Y96" i="1"/>
  <c r="U96" i="1"/>
  <c r="T96" i="1"/>
  <c r="N96" i="1"/>
  <c r="K96" i="1"/>
  <c r="X96" i="1" s="1"/>
  <c r="G96" i="1"/>
  <c r="D96" i="1"/>
  <c r="R96" i="1" s="1"/>
  <c r="Z95" i="1"/>
  <c r="Y95" i="1"/>
  <c r="U95" i="1"/>
  <c r="T95" i="1"/>
  <c r="N95" i="1"/>
  <c r="K95" i="1"/>
  <c r="X95" i="1" s="1"/>
  <c r="G95" i="1"/>
  <c r="D95" i="1"/>
  <c r="R95" i="1" s="1"/>
  <c r="Z94" i="1"/>
  <c r="Y94" i="1"/>
  <c r="U94" i="1"/>
  <c r="T94" i="1"/>
  <c r="N94" i="1"/>
  <c r="K94" i="1"/>
  <c r="X94" i="1" s="1"/>
  <c r="G94" i="1"/>
  <c r="D94" i="1"/>
  <c r="R94" i="1" s="1"/>
  <c r="Z93" i="1"/>
  <c r="Y93" i="1"/>
  <c r="U93" i="1"/>
  <c r="T93" i="1"/>
  <c r="N93" i="1"/>
  <c r="K93" i="1"/>
  <c r="X93" i="1" s="1"/>
  <c r="G93" i="1"/>
  <c r="D93" i="1"/>
  <c r="R93" i="1" s="1"/>
  <c r="Z92" i="1"/>
  <c r="Y92" i="1"/>
  <c r="U92" i="1"/>
  <c r="T92" i="1"/>
  <c r="N92" i="1"/>
  <c r="K92" i="1"/>
  <c r="X92" i="1" s="1"/>
  <c r="G92" i="1"/>
  <c r="D92" i="1"/>
  <c r="R92" i="1" s="1"/>
  <c r="Z91" i="1"/>
  <c r="Y91" i="1"/>
  <c r="U91" i="1"/>
  <c r="T91" i="1"/>
  <c r="N91" i="1"/>
  <c r="K91" i="1"/>
  <c r="X91" i="1" s="1"/>
  <c r="G91" i="1"/>
  <c r="D91" i="1"/>
  <c r="R91" i="1" s="1"/>
  <c r="Z90" i="1"/>
  <c r="Y90" i="1"/>
  <c r="U90" i="1"/>
  <c r="T90" i="1"/>
  <c r="N90" i="1"/>
  <c r="K90" i="1"/>
  <c r="X90" i="1" s="1"/>
  <c r="G90" i="1"/>
  <c r="D90" i="1"/>
  <c r="R90" i="1" s="1"/>
  <c r="Z89" i="1"/>
  <c r="Y89" i="1"/>
  <c r="U89" i="1"/>
  <c r="T89" i="1"/>
  <c r="N89" i="1"/>
  <c r="K89" i="1"/>
  <c r="G89" i="1"/>
  <c r="D89" i="1"/>
  <c r="R89" i="1" s="1"/>
  <c r="M85" i="1"/>
  <c r="J85" i="1"/>
  <c r="F85" i="1"/>
  <c r="C85" i="1"/>
  <c r="Z84" i="1"/>
  <c r="Y84" i="1"/>
  <c r="U84" i="1"/>
  <c r="T84" i="1"/>
  <c r="N84" i="1"/>
  <c r="K84" i="1"/>
  <c r="X84" i="1" s="1"/>
  <c r="G84" i="1"/>
  <c r="D84" i="1"/>
  <c r="R84" i="1" s="1"/>
  <c r="Z83" i="1"/>
  <c r="Y83" i="1"/>
  <c r="U83" i="1"/>
  <c r="T83" i="1"/>
  <c r="N83" i="1"/>
  <c r="K83" i="1"/>
  <c r="X83" i="1" s="1"/>
  <c r="G83" i="1"/>
  <c r="D83" i="1"/>
  <c r="R83" i="1" s="1"/>
  <c r="Z82" i="1"/>
  <c r="Y82" i="1"/>
  <c r="U82" i="1"/>
  <c r="T82" i="1"/>
  <c r="N82" i="1"/>
  <c r="K82" i="1"/>
  <c r="X82" i="1" s="1"/>
  <c r="G82" i="1"/>
  <c r="D82" i="1"/>
  <c r="R82" i="1" s="1"/>
  <c r="Z81" i="1"/>
  <c r="Y81" i="1"/>
  <c r="U81" i="1"/>
  <c r="T81" i="1"/>
  <c r="N81" i="1"/>
  <c r="K81" i="1"/>
  <c r="X81" i="1" s="1"/>
  <c r="G81" i="1"/>
  <c r="D81" i="1"/>
  <c r="R81" i="1" s="1"/>
  <c r="Z80" i="1"/>
  <c r="Y80" i="1"/>
  <c r="U80" i="1"/>
  <c r="T80" i="1"/>
  <c r="N80" i="1"/>
  <c r="K80" i="1"/>
  <c r="X80" i="1" s="1"/>
  <c r="G80" i="1"/>
  <c r="D80" i="1"/>
  <c r="R80" i="1" s="1"/>
  <c r="Z79" i="1"/>
  <c r="Y79" i="1"/>
  <c r="U79" i="1"/>
  <c r="T79" i="1"/>
  <c r="N79" i="1"/>
  <c r="K79" i="1"/>
  <c r="X79" i="1" s="1"/>
  <c r="G79" i="1"/>
  <c r="D79" i="1"/>
  <c r="R79" i="1" s="1"/>
  <c r="Z78" i="1"/>
  <c r="Y78" i="1"/>
  <c r="U78" i="1"/>
  <c r="T78" i="1"/>
  <c r="N78" i="1"/>
  <c r="K78" i="1"/>
  <c r="X78" i="1" s="1"/>
  <c r="G78" i="1"/>
  <c r="D78" i="1"/>
  <c r="R78" i="1" s="1"/>
  <c r="Z77" i="1"/>
  <c r="Y77" i="1"/>
  <c r="U77" i="1"/>
  <c r="T77" i="1"/>
  <c r="N77" i="1"/>
  <c r="K77" i="1"/>
  <c r="X77" i="1" s="1"/>
  <c r="G77" i="1"/>
  <c r="D77" i="1"/>
  <c r="R77" i="1" s="1"/>
  <c r="Z76" i="1"/>
  <c r="Y76" i="1"/>
  <c r="U76" i="1"/>
  <c r="T76" i="1"/>
  <c r="N76" i="1"/>
  <c r="N85" i="1" s="1"/>
  <c r="K76" i="1"/>
  <c r="K85" i="1" s="1"/>
  <c r="G76" i="1"/>
  <c r="G85" i="1" s="1"/>
  <c r="D76" i="1"/>
  <c r="R76" i="1" s="1"/>
  <c r="M71" i="1"/>
  <c r="J71" i="1"/>
  <c r="F71" i="1"/>
  <c r="C71" i="1"/>
  <c r="Z70" i="1"/>
  <c r="Y70" i="1"/>
  <c r="U70" i="1"/>
  <c r="T70" i="1"/>
  <c r="N70" i="1"/>
  <c r="K70" i="1"/>
  <c r="X70" i="1" s="1"/>
  <c r="G70" i="1"/>
  <c r="D70" i="1"/>
  <c r="R70" i="1" s="1"/>
  <c r="Z69" i="1"/>
  <c r="Y69" i="1"/>
  <c r="U69" i="1"/>
  <c r="T69" i="1"/>
  <c r="N69" i="1"/>
  <c r="K69" i="1"/>
  <c r="X69" i="1" s="1"/>
  <c r="G69" i="1"/>
  <c r="D69" i="1"/>
  <c r="R69" i="1" s="1"/>
  <c r="Z68" i="1"/>
  <c r="Y68" i="1"/>
  <c r="U68" i="1"/>
  <c r="T68" i="1"/>
  <c r="N68" i="1"/>
  <c r="K68" i="1"/>
  <c r="X68" i="1" s="1"/>
  <c r="G68" i="1"/>
  <c r="D68" i="1"/>
  <c r="R68" i="1" s="1"/>
  <c r="Z67" i="1"/>
  <c r="Y67" i="1"/>
  <c r="U67" i="1"/>
  <c r="T67" i="1"/>
  <c r="N67" i="1"/>
  <c r="K67" i="1"/>
  <c r="X67" i="1" s="1"/>
  <c r="G67" i="1"/>
  <c r="D67" i="1"/>
  <c r="R67" i="1" s="1"/>
  <c r="Z66" i="1"/>
  <c r="Y66" i="1"/>
  <c r="U66" i="1"/>
  <c r="T66" i="1"/>
  <c r="N66" i="1"/>
  <c r="K66" i="1"/>
  <c r="X66" i="1" s="1"/>
  <c r="G66" i="1"/>
  <c r="D66" i="1"/>
  <c r="R66" i="1" s="1"/>
  <c r="Z65" i="1"/>
  <c r="Y65" i="1"/>
  <c r="U65" i="1"/>
  <c r="T65" i="1"/>
  <c r="N65" i="1"/>
  <c r="K65" i="1"/>
  <c r="X65" i="1" s="1"/>
  <c r="G65" i="1"/>
  <c r="D65" i="1"/>
  <c r="R65" i="1" s="1"/>
  <c r="Z64" i="1"/>
  <c r="Y64" i="1"/>
  <c r="U64" i="1"/>
  <c r="T64" i="1"/>
  <c r="N64" i="1"/>
  <c r="K64" i="1"/>
  <c r="X64" i="1" s="1"/>
  <c r="G64" i="1"/>
  <c r="D64" i="1"/>
  <c r="R64" i="1" s="1"/>
  <c r="Z63" i="1"/>
  <c r="Y63" i="1"/>
  <c r="U63" i="1"/>
  <c r="T63" i="1"/>
  <c r="N63" i="1"/>
  <c r="K63" i="1"/>
  <c r="X63" i="1" s="1"/>
  <c r="G63" i="1"/>
  <c r="D63" i="1"/>
  <c r="R63" i="1" s="1"/>
  <c r="Z62" i="1"/>
  <c r="Y62" i="1"/>
  <c r="U62" i="1"/>
  <c r="T62" i="1"/>
  <c r="N62" i="1"/>
  <c r="K62" i="1"/>
  <c r="G62" i="1"/>
  <c r="D62" i="1"/>
  <c r="R62" i="1" s="1"/>
  <c r="M58" i="1"/>
  <c r="J58" i="1"/>
  <c r="F58" i="1"/>
  <c r="C58" i="1"/>
  <c r="Z57" i="1"/>
  <c r="Y57" i="1"/>
  <c r="U57" i="1"/>
  <c r="T57" i="1"/>
  <c r="N57" i="1"/>
  <c r="K57" i="1"/>
  <c r="W57" i="1" s="1"/>
  <c r="G57" i="1"/>
  <c r="D57" i="1"/>
  <c r="S57" i="1" s="1"/>
  <c r="Z56" i="1"/>
  <c r="Y56" i="1"/>
  <c r="U56" i="1"/>
  <c r="T56" i="1"/>
  <c r="N56" i="1"/>
  <c r="K56" i="1"/>
  <c r="X56" i="1" s="1"/>
  <c r="G56" i="1"/>
  <c r="D56" i="1"/>
  <c r="R56" i="1" s="1"/>
  <c r="Z55" i="1"/>
  <c r="Y55" i="1"/>
  <c r="U55" i="1"/>
  <c r="T55" i="1"/>
  <c r="N55" i="1"/>
  <c r="K55" i="1"/>
  <c r="W55" i="1" s="1"/>
  <c r="G55" i="1"/>
  <c r="D55" i="1"/>
  <c r="S55" i="1" s="1"/>
  <c r="Z54" i="1"/>
  <c r="Y54" i="1"/>
  <c r="U54" i="1"/>
  <c r="T54" i="1"/>
  <c r="N54" i="1"/>
  <c r="K54" i="1"/>
  <c r="X54" i="1" s="1"/>
  <c r="G54" i="1"/>
  <c r="D54" i="1"/>
  <c r="R54" i="1" s="1"/>
  <c r="Z53" i="1"/>
  <c r="Y53" i="1"/>
  <c r="U53" i="1"/>
  <c r="T53" i="1"/>
  <c r="N53" i="1"/>
  <c r="K53" i="1"/>
  <c r="W53" i="1" s="1"/>
  <c r="G53" i="1"/>
  <c r="D53" i="1"/>
  <c r="S53" i="1" s="1"/>
  <c r="Z52" i="1"/>
  <c r="Y52" i="1"/>
  <c r="U52" i="1"/>
  <c r="T52" i="1"/>
  <c r="N52" i="1"/>
  <c r="K52" i="1"/>
  <c r="X52" i="1" s="1"/>
  <c r="G52" i="1"/>
  <c r="D52" i="1"/>
  <c r="R52" i="1" s="1"/>
  <c r="Z51" i="1"/>
  <c r="Y51" i="1"/>
  <c r="U51" i="1"/>
  <c r="T51" i="1"/>
  <c r="N51" i="1"/>
  <c r="K51" i="1"/>
  <c r="W51" i="1" s="1"/>
  <c r="G51" i="1"/>
  <c r="D51" i="1"/>
  <c r="S51" i="1" s="1"/>
  <c r="Z50" i="1"/>
  <c r="Y50" i="1"/>
  <c r="U50" i="1"/>
  <c r="T50" i="1"/>
  <c r="N50" i="1"/>
  <c r="K50" i="1"/>
  <c r="X50" i="1" s="1"/>
  <c r="G50" i="1"/>
  <c r="D50" i="1"/>
  <c r="R50" i="1" s="1"/>
  <c r="Z49" i="1"/>
  <c r="Y49" i="1"/>
  <c r="U49" i="1"/>
  <c r="T49" i="1"/>
  <c r="N49" i="1"/>
  <c r="K49" i="1"/>
  <c r="X49" i="1" s="1"/>
  <c r="G49" i="1"/>
  <c r="D49" i="1"/>
  <c r="S49" i="1" s="1"/>
  <c r="M45" i="1"/>
  <c r="J45" i="1"/>
  <c r="F45" i="1"/>
  <c r="C45" i="1"/>
  <c r="Z44" i="1"/>
  <c r="Y44" i="1"/>
  <c r="U44" i="1"/>
  <c r="T44" i="1"/>
  <c r="N44" i="1"/>
  <c r="K44" i="1"/>
  <c r="W44" i="1" s="1"/>
  <c r="G44" i="1"/>
  <c r="D44" i="1"/>
  <c r="S44" i="1" s="1"/>
  <c r="Z43" i="1"/>
  <c r="Y43" i="1"/>
  <c r="U43" i="1"/>
  <c r="T43" i="1"/>
  <c r="N43" i="1"/>
  <c r="K43" i="1"/>
  <c r="W43" i="1" s="1"/>
  <c r="G43" i="1"/>
  <c r="D43" i="1"/>
  <c r="S43" i="1" s="1"/>
  <c r="Z42" i="1"/>
  <c r="Y42" i="1"/>
  <c r="U42" i="1"/>
  <c r="T42" i="1"/>
  <c r="N42" i="1"/>
  <c r="K42" i="1"/>
  <c r="W42" i="1" s="1"/>
  <c r="G42" i="1"/>
  <c r="D42" i="1"/>
  <c r="S42" i="1" s="1"/>
  <c r="Z41" i="1"/>
  <c r="Y41" i="1"/>
  <c r="U41" i="1"/>
  <c r="T41" i="1"/>
  <c r="N41" i="1"/>
  <c r="K41" i="1"/>
  <c r="W41" i="1" s="1"/>
  <c r="G41" i="1"/>
  <c r="D41" i="1"/>
  <c r="S41" i="1" s="1"/>
  <c r="Z40" i="1"/>
  <c r="Y40" i="1"/>
  <c r="U40" i="1"/>
  <c r="T40" i="1"/>
  <c r="N40" i="1"/>
  <c r="K40" i="1"/>
  <c r="W40" i="1" s="1"/>
  <c r="G40" i="1"/>
  <c r="D40" i="1"/>
  <c r="S40" i="1" s="1"/>
  <c r="Z39" i="1"/>
  <c r="Y39" i="1"/>
  <c r="U39" i="1"/>
  <c r="T39" i="1"/>
  <c r="N39" i="1"/>
  <c r="K39" i="1"/>
  <c r="W39" i="1" s="1"/>
  <c r="G39" i="1"/>
  <c r="D39" i="1"/>
  <c r="S39" i="1" s="1"/>
  <c r="Z38" i="1"/>
  <c r="Y38" i="1"/>
  <c r="U38" i="1"/>
  <c r="T38" i="1"/>
  <c r="N38" i="1"/>
  <c r="K38" i="1"/>
  <c r="W38" i="1" s="1"/>
  <c r="G38" i="1"/>
  <c r="D38" i="1"/>
  <c r="S38" i="1" s="1"/>
  <c r="Z37" i="1"/>
  <c r="Y37" i="1"/>
  <c r="U37" i="1"/>
  <c r="T37" i="1"/>
  <c r="N37" i="1"/>
  <c r="K37" i="1"/>
  <c r="W37" i="1" s="1"/>
  <c r="G37" i="1"/>
  <c r="D37" i="1"/>
  <c r="S37" i="1" s="1"/>
  <c r="Z36" i="1"/>
  <c r="Y36" i="1"/>
  <c r="U36" i="1"/>
  <c r="T36" i="1"/>
  <c r="N36" i="1"/>
  <c r="K36" i="1"/>
  <c r="W36" i="1" s="1"/>
  <c r="G36" i="1"/>
  <c r="D36" i="1"/>
  <c r="M32" i="1"/>
  <c r="J32" i="1"/>
  <c r="F32" i="1"/>
  <c r="C32" i="1"/>
  <c r="Z31" i="1"/>
  <c r="Y31" i="1"/>
  <c r="U31" i="1"/>
  <c r="T31" i="1"/>
  <c r="N31" i="1"/>
  <c r="K31" i="1"/>
  <c r="W31" i="1" s="1"/>
  <c r="G31" i="1"/>
  <c r="D31" i="1"/>
  <c r="S31" i="1" s="1"/>
  <c r="Z30" i="1"/>
  <c r="Y30" i="1"/>
  <c r="U30" i="1"/>
  <c r="T30" i="1"/>
  <c r="N30" i="1"/>
  <c r="K30" i="1"/>
  <c r="W30" i="1" s="1"/>
  <c r="G30" i="1"/>
  <c r="D30" i="1"/>
  <c r="S30" i="1" s="1"/>
  <c r="Z29" i="1"/>
  <c r="Y29" i="1"/>
  <c r="U29" i="1"/>
  <c r="T29" i="1"/>
  <c r="N29" i="1"/>
  <c r="K29" i="1"/>
  <c r="W29" i="1" s="1"/>
  <c r="G29" i="1"/>
  <c r="D29" i="1"/>
  <c r="S29" i="1" s="1"/>
  <c r="Z28" i="1"/>
  <c r="Y28" i="1"/>
  <c r="U28" i="1"/>
  <c r="T28" i="1"/>
  <c r="N28" i="1"/>
  <c r="K28" i="1"/>
  <c r="W28" i="1" s="1"/>
  <c r="G28" i="1"/>
  <c r="D28" i="1"/>
  <c r="S28" i="1" s="1"/>
  <c r="Z27" i="1"/>
  <c r="Y27" i="1"/>
  <c r="U27" i="1"/>
  <c r="T27" i="1"/>
  <c r="N27" i="1"/>
  <c r="K27" i="1"/>
  <c r="W27" i="1" s="1"/>
  <c r="G27" i="1"/>
  <c r="D27" i="1"/>
  <c r="S27" i="1" s="1"/>
  <c r="Z26" i="1"/>
  <c r="Y26" i="1"/>
  <c r="U26" i="1"/>
  <c r="T26" i="1"/>
  <c r="N26" i="1"/>
  <c r="K26" i="1"/>
  <c r="W26" i="1" s="1"/>
  <c r="G26" i="1"/>
  <c r="D26" i="1"/>
  <c r="S26" i="1" s="1"/>
  <c r="Z25" i="1"/>
  <c r="Y25" i="1"/>
  <c r="U25" i="1"/>
  <c r="T25" i="1"/>
  <c r="N25" i="1"/>
  <c r="K25" i="1"/>
  <c r="W25" i="1" s="1"/>
  <c r="G25" i="1"/>
  <c r="D25" i="1"/>
  <c r="S25" i="1" s="1"/>
  <c r="Z24" i="1"/>
  <c r="Y24" i="1"/>
  <c r="U24" i="1"/>
  <c r="T24" i="1"/>
  <c r="N24" i="1"/>
  <c r="K24" i="1"/>
  <c r="W24" i="1" s="1"/>
  <c r="G24" i="1"/>
  <c r="D24" i="1"/>
  <c r="S24" i="1" s="1"/>
  <c r="Z23" i="1"/>
  <c r="Y23" i="1"/>
  <c r="U23" i="1"/>
  <c r="T23" i="1"/>
  <c r="N23" i="1"/>
  <c r="K23" i="1"/>
  <c r="W23" i="1" s="1"/>
  <c r="G23" i="1"/>
  <c r="D23" i="1"/>
  <c r="M19" i="1"/>
  <c r="J19" i="1"/>
  <c r="F19" i="1"/>
  <c r="C19" i="1"/>
  <c r="Z18" i="1"/>
  <c r="Y18" i="1"/>
  <c r="U18" i="1"/>
  <c r="T18" i="1"/>
  <c r="N18" i="1"/>
  <c r="K18" i="1"/>
  <c r="W18" i="1" s="1"/>
  <c r="G18" i="1"/>
  <c r="D18" i="1"/>
  <c r="S18" i="1" s="1"/>
  <c r="Z17" i="1"/>
  <c r="Y17" i="1"/>
  <c r="U17" i="1"/>
  <c r="T17" i="1"/>
  <c r="N17" i="1"/>
  <c r="K17" i="1"/>
  <c r="W17" i="1" s="1"/>
  <c r="G17" i="1"/>
  <c r="D17" i="1"/>
  <c r="S17" i="1" s="1"/>
  <c r="Z16" i="1"/>
  <c r="Y16" i="1"/>
  <c r="U16" i="1"/>
  <c r="T16" i="1"/>
  <c r="N16" i="1"/>
  <c r="K16" i="1"/>
  <c r="W16" i="1" s="1"/>
  <c r="G16" i="1"/>
  <c r="D16" i="1"/>
  <c r="S16" i="1" s="1"/>
  <c r="Z15" i="1"/>
  <c r="Y15" i="1"/>
  <c r="U15" i="1"/>
  <c r="T15" i="1"/>
  <c r="N15" i="1"/>
  <c r="K15" i="1"/>
  <c r="W15" i="1" s="1"/>
  <c r="G15" i="1"/>
  <c r="D15" i="1"/>
  <c r="S15" i="1" s="1"/>
  <c r="Z14" i="1"/>
  <c r="Y14" i="1"/>
  <c r="U14" i="1"/>
  <c r="T14" i="1"/>
  <c r="N14" i="1"/>
  <c r="K14" i="1"/>
  <c r="W14" i="1" s="1"/>
  <c r="G14" i="1"/>
  <c r="D14" i="1"/>
  <c r="S14" i="1" s="1"/>
  <c r="Z13" i="1"/>
  <c r="Y13" i="1"/>
  <c r="U13" i="1"/>
  <c r="T13" i="1"/>
  <c r="N13" i="1"/>
  <c r="K13" i="1"/>
  <c r="W13" i="1" s="1"/>
  <c r="G13" i="1"/>
  <c r="D13" i="1"/>
  <c r="S13" i="1" s="1"/>
  <c r="Z12" i="1"/>
  <c r="Y12" i="1"/>
  <c r="U12" i="1"/>
  <c r="T12" i="1"/>
  <c r="N12" i="1"/>
  <c r="K12" i="1"/>
  <c r="W12" i="1" s="1"/>
  <c r="G12" i="1"/>
  <c r="D12" i="1"/>
  <c r="S12" i="1" s="1"/>
  <c r="Z11" i="1"/>
  <c r="Y11" i="1"/>
  <c r="U11" i="1"/>
  <c r="T11" i="1"/>
  <c r="N11" i="1"/>
  <c r="K11" i="1"/>
  <c r="W11" i="1" s="1"/>
  <c r="G11" i="1"/>
  <c r="D11" i="1"/>
  <c r="S11" i="1" s="1"/>
  <c r="Z10" i="1"/>
  <c r="Y10" i="1"/>
  <c r="U10" i="1"/>
  <c r="T10" i="1"/>
  <c r="N10" i="1"/>
  <c r="K10" i="1"/>
  <c r="W10" i="1" s="1"/>
  <c r="G10" i="1"/>
  <c r="D10" i="1"/>
  <c r="CP281" i="6" l="1"/>
  <c r="AQ281" i="6"/>
  <c r="X151" i="1"/>
  <c r="H399" i="1"/>
  <c r="H402" i="1"/>
  <c r="H405" i="1"/>
  <c r="T206" i="1"/>
  <c r="AA150" i="1"/>
  <c r="G259" i="1"/>
  <c r="O399" i="1"/>
  <c r="O402" i="1"/>
  <c r="Y459" i="1"/>
  <c r="X499" i="1"/>
  <c r="AA498" i="1"/>
  <c r="H13" i="3"/>
  <c r="H14" i="3"/>
  <c r="H15" i="3"/>
  <c r="H16" i="3"/>
  <c r="O50" i="3"/>
  <c r="O51" i="3"/>
  <c r="O52" i="3"/>
  <c r="O53" i="3"/>
  <c r="O54" i="3"/>
  <c r="O55" i="3"/>
  <c r="H142" i="3"/>
  <c r="H143" i="3"/>
  <c r="AH11" i="4"/>
  <c r="AH13" i="4"/>
  <c r="AH15" i="4"/>
  <c r="AB45" i="4"/>
  <c r="AB71" i="4"/>
  <c r="V178" i="3"/>
  <c r="AE353" i="4"/>
  <c r="AE381" i="4"/>
  <c r="AE487" i="4"/>
  <c r="G19" i="1"/>
  <c r="G367" i="1"/>
  <c r="V492" i="1"/>
  <c r="AY45" i="3"/>
  <c r="AT85" i="3"/>
  <c r="CO74" i="6"/>
  <c r="X285" i="1"/>
  <c r="Y124" i="1"/>
  <c r="D312" i="1"/>
  <c r="H400" i="1"/>
  <c r="H403" i="1"/>
  <c r="D446" i="1"/>
  <c r="Z499" i="1"/>
  <c r="V496" i="1"/>
  <c r="O13" i="3"/>
  <c r="O14" i="3"/>
  <c r="O15" i="3"/>
  <c r="O16" i="3"/>
  <c r="H37" i="3"/>
  <c r="H38" i="3"/>
  <c r="H39" i="3"/>
  <c r="H40" i="3"/>
  <c r="H41" i="3"/>
  <c r="H42" i="3"/>
  <c r="V50" i="3"/>
  <c r="V51" i="3"/>
  <c r="V52" i="3"/>
  <c r="V53" i="3"/>
  <c r="V54" i="3"/>
  <c r="V55" i="3"/>
  <c r="H108" i="3"/>
  <c r="AB45" i="3"/>
  <c r="AE434" i="4"/>
  <c r="G98" i="1"/>
  <c r="T178" i="1"/>
  <c r="Y45" i="1"/>
  <c r="Z45" i="1"/>
  <c r="Z124" i="1"/>
  <c r="H226" i="1"/>
  <c r="H229" i="1"/>
  <c r="Z285" i="1"/>
  <c r="AA279" i="1"/>
  <c r="AA283" i="1"/>
  <c r="U298" i="1"/>
  <c r="N367" i="1"/>
  <c r="G486" i="1"/>
  <c r="AJ71" i="3"/>
  <c r="V90" i="3"/>
  <c r="V91" i="3"/>
  <c r="V92" i="3"/>
  <c r="V93" i="3"/>
  <c r="V94" i="3"/>
  <c r="V95" i="3"/>
  <c r="AY138" i="3"/>
  <c r="R151" i="3"/>
  <c r="R19" i="3"/>
  <c r="AO32" i="3"/>
  <c r="U138" i="1"/>
  <c r="S325" i="1"/>
  <c r="O451" i="1"/>
  <c r="AT32" i="3"/>
  <c r="AT71" i="3"/>
  <c r="AO164" i="3"/>
  <c r="AA111" i="4"/>
  <c r="K45" i="3"/>
  <c r="G338" i="1"/>
  <c r="S151" i="1"/>
  <c r="G512" i="1"/>
  <c r="AY32" i="3"/>
  <c r="AJ58" i="3"/>
  <c r="AH23" i="4"/>
  <c r="AH25" i="4"/>
  <c r="AH32" i="4" s="1"/>
  <c r="AH27" i="4"/>
  <c r="AH29" i="4"/>
  <c r="AH31" i="4"/>
  <c r="AH37" i="4"/>
  <c r="AH39" i="4"/>
  <c r="AH41" i="4"/>
  <c r="AH43" i="4"/>
  <c r="AH51" i="4"/>
  <c r="AH53" i="4"/>
  <c r="AH55" i="4"/>
  <c r="AH63" i="4"/>
  <c r="AH65" i="4"/>
  <c r="AI65" i="4" s="1"/>
  <c r="AH67" i="4"/>
  <c r="AH69" i="4"/>
  <c r="AH76" i="4"/>
  <c r="AH78" i="4"/>
  <c r="AH80" i="4"/>
  <c r="AH82" i="4"/>
  <c r="AH84" i="4"/>
  <c r="AH90" i="4"/>
  <c r="AH92" i="4"/>
  <c r="AH94" i="4"/>
  <c r="AH96" i="4"/>
  <c r="AH102" i="4"/>
  <c r="AH104" i="4"/>
  <c r="AH106" i="4"/>
  <c r="AH118" i="4"/>
  <c r="AH120" i="4"/>
  <c r="AH122" i="4"/>
  <c r="AH131" i="4"/>
  <c r="AH133" i="4"/>
  <c r="AH135" i="4"/>
  <c r="AH137" i="4"/>
  <c r="D512" i="1"/>
  <c r="N71" i="1"/>
  <c r="T151" i="1"/>
  <c r="R325" i="1"/>
  <c r="K512" i="1"/>
  <c r="T325" i="1"/>
  <c r="Y219" i="1"/>
  <c r="T71" i="1"/>
  <c r="N164" i="1"/>
  <c r="V498" i="1"/>
  <c r="AJ19" i="3"/>
  <c r="Z207" i="4"/>
  <c r="Z233" i="4"/>
  <c r="Z260" i="4"/>
  <c r="AF265" i="4"/>
  <c r="AF273" i="4" s="1"/>
  <c r="AF267" i="4"/>
  <c r="AF269" i="4"/>
  <c r="AF271" i="4"/>
  <c r="Z286" i="4"/>
  <c r="AF279" i="4"/>
  <c r="AF281" i="4"/>
  <c r="AF283" i="4"/>
  <c r="AF285" i="4"/>
  <c r="AF291" i="4"/>
  <c r="AF293" i="4"/>
  <c r="AF295" i="4"/>
  <c r="CR280" i="6"/>
  <c r="DD280" i="6" s="1"/>
  <c r="DE280" i="6" s="1"/>
  <c r="AX280" i="6"/>
  <c r="AB98" i="4"/>
  <c r="AB178" i="4"/>
  <c r="AB207" i="4"/>
  <c r="AB233" i="4"/>
  <c r="AB260" i="4"/>
  <c r="AB286" i="4"/>
  <c r="AO178" i="3"/>
  <c r="AA19" i="4"/>
  <c r="AG12" i="4"/>
  <c r="AG14" i="4"/>
  <c r="AG16" i="4"/>
  <c r="AG18" i="4"/>
  <c r="AG24" i="4"/>
  <c r="AG26" i="4"/>
  <c r="AG28" i="4"/>
  <c r="AG30" i="4"/>
  <c r="AG36" i="4"/>
  <c r="AG38" i="4"/>
  <c r="AG40" i="4"/>
  <c r="AG42" i="4"/>
  <c r="AG44" i="4"/>
  <c r="AG50" i="4"/>
  <c r="AG52" i="4"/>
  <c r="AG54" i="4"/>
  <c r="AG56" i="4"/>
  <c r="AG62" i="4"/>
  <c r="AG64" i="4"/>
  <c r="AG66" i="4"/>
  <c r="AG68" i="4"/>
  <c r="AG70" i="4"/>
  <c r="AG77" i="4"/>
  <c r="AG79" i="4"/>
  <c r="AG81" i="4"/>
  <c r="AG83" i="4"/>
  <c r="AG89" i="4"/>
  <c r="AG91" i="4"/>
  <c r="AG93" i="4"/>
  <c r="AG95" i="4"/>
  <c r="AG97" i="4"/>
  <c r="AG103" i="4"/>
  <c r="AG105" i="4"/>
  <c r="AG107" i="4"/>
  <c r="AG109" i="4"/>
  <c r="AG115" i="4"/>
  <c r="CD455" i="6"/>
  <c r="H455" i="6"/>
  <c r="AB127" i="7"/>
  <c r="G287" i="7"/>
  <c r="H278" i="7"/>
  <c r="AT178" i="3"/>
  <c r="AE45" i="4"/>
  <c r="AE71" i="4"/>
  <c r="AE98" i="4"/>
  <c r="AE124" i="4"/>
  <c r="AE151" i="4"/>
  <c r="AE178" i="4"/>
  <c r="AE207" i="4"/>
  <c r="CH315" i="6"/>
  <c r="N48" i="7"/>
  <c r="BD48" i="7"/>
  <c r="K88" i="7"/>
  <c r="AH143" i="4"/>
  <c r="AH145" i="4"/>
  <c r="AH147" i="4"/>
  <c r="AH149" i="4"/>
  <c r="AH157" i="4"/>
  <c r="AH159" i="4"/>
  <c r="AH161" i="4"/>
  <c r="AH163" i="4"/>
  <c r="AH170" i="4"/>
  <c r="AI170" i="4" s="1"/>
  <c r="AH172" i="4"/>
  <c r="AH174" i="4"/>
  <c r="AH176" i="4"/>
  <c r="AH187" i="4"/>
  <c r="AH189" i="4"/>
  <c r="AH191" i="4"/>
  <c r="AH193" i="4"/>
  <c r="AH199" i="4"/>
  <c r="AH201" i="4"/>
  <c r="AH203" i="4"/>
  <c r="AH205" i="4"/>
  <c r="AH213" i="4"/>
  <c r="AH215" i="4"/>
  <c r="AH217" i="4"/>
  <c r="AH219" i="4"/>
  <c r="AH225" i="4"/>
  <c r="AH227" i="4"/>
  <c r="AH229" i="4"/>
  <c r="AH231" i="4"/>
  <c r="AH239" i="4"/>
  <c r="AH241" i="4"/>
  <c r="AH243" i="4"/>
  <c r="AH245" i="4"/>
  <c r="AH252" i="4"/>
  <c r="AI252" i="4" s="1"/>
  <c r="AH266" i="4"/>
  <c r="AH268" i="4"/>
  <c r="AH270" i="4"/>
  <c r="AH272" i="4"/>
  <c r="AH278" i="4"/>
  <c r="AH280" i="4"/>
  <c r="AH282" i="4"/>
  <c r="AH284" i="4"/>
  <c r="AH292" i="4"/>
  <c r="AH294" i="4"/>
  <c r="AH296" i="4"/>
  <c r="AH298" i="4"/>
  <c r="AI298" i="4" s="1"/>
  <c r="AH305" i="4"/>
  <c r="AH307" i="4"/>
  <c r="AH309" i="4"/>
  <c r="AH311" i="4"/>
  <c r="AH319" i="4"/>
  <c r="AH321" i="4"/>
  <c r="AH323" i="4"/>
  <c r="AH325" i="4"/>
  <c r="AH331" i="4"/>
  <c r="AH333" i="4"/>
  <c r="AH335" i="4"/>
  <c r="AH337" i="4"/>
  <c r="AI337" i="4" s="1"/>
  <c r="AH346" i="4"/>
  <c r="AH348" i="4"/>
  <c r="AH350" i="4"/>
  <c r="AH352" i="4"/>
  <c r="AH360" i="4"/>
  <c r="AH362" i="4"/>
  <c r="AH364" i="4"/>
  <c r="AH366" i="4"/>
  <c r="AH374" i="4"/>
  <c r="AH376" i="4"/>
  <c r="AH378" i="4"/>
  <c r="AH380" i="4"/>
  <c r="AH386" i="4"/>
  <c r="AH388" i="4"/>
  <c r="AH390" i="4"/>
  <c r="AH392" i="4"/>
  <c r="AH400" i="4"/>
  <c r="AH402" i="4"/>
  <c r="AH404" i="4"/>
  <c r="AH406" i="4"/>
  <c r="AH412" i="4"/>
  <c r="AH414" i="4"/>
  <c r="AH416" i="4"/>
  <c r="AH418" i="4"/>
  <c r="AI418" i="4" s="1"/>
  <c r="AH427" i="4"/>
  <c r="AH429" i="4"/>
  <c r="AH431" i="4"/>
  <c r="AH433" i="4"/>
  <c r="CD460" i="6"/>
  <c r="H460" i="6"/>
  <c r="AT124" i="3"/>
  <c r="AC37" i="3"/>
  <c r="AC38" i="3"/>
  <c r="AC39" i="3"/>
  <c r="AC40" i="3"/>
  <c r="AC41" i="3"/>
  <c r="AO98" i="3"/>
  <c r="H106" i="3"/>
  <c r="AJ151" i="3"/>
  <c r="AG11" i="4"/>
  <c r="AG13" i="4"/>
  <c r="AG15" i="4"/>
  <c r="AG118" i="4"/>
  <c r="AG120" i="4"/>
  <c r="AT196" i="6"/>
  <c r="CP282" i="6"/>
  <c r="AQ282" i="6"/>
  <c r="AH439" i="4"/>
  <c r="AI439" i="4" s="1"/>
  <c r="AH441" i="4"/>
  <c r="AH443" i="4"/>
  <c r="AH445" i="4"/>
  <c r="AH453" i="4"/>
  <c r="AH455" i="4"/>
  <c r="AH457" i="4"/>
  <c r="AH459" i="4"/>
  <c r="AH465" i="4"/>
  <c r="AH467" i="4"/>
  <c r="AH469" i="4"/>
  <c r="AH471" i="4"/>
  <c r="AH480" i="4"/>
  <c r="AI480" i="4" s="1"/>
  <c r="AH482" i="4"/>
  <c r="AH484" i="4"/>
  <c r="AH486" i="4"/>
  <c r="AH492" i="4"/>
  <c r="AH494" i="4"/>
  <c r="AH496" i="4"/>
  <c r="AH498" i="4"/>
  <c r="AH506" i="4"/>
  <c r="AH508" i="4"/>
  <c r="AH510" i="4"/>
  <c r="AH512" i="4"/>
  <c r="AH519" i="4"/>
  <c r="AI519" i="4" s="1"/>
  <c r="AH521" i="4"/>
  <c r="AH523" i="4"/>
  <c r="AH525" i="4"/>
  <c r="BO328" i="6"/>
  <c r="BA383" i="6"/>
  <c r="D141" i="7"/>
  <c r="BE287" i="7"/>
  <c r="O46" i="6"/>
  <c r="BL47" i="6"/>
  <c r="AX60" i="6"/>
  <c r="AM127" i="6"/>
  <c r="BA275" i="6"/>
  <c r="DD269" i="6"/>
  <c r="V286" i="6"/>
  <c r="AB328" i="6"/>
  <c r="BR328" i="6"/>
  <c r="BL324" i="6"/>
  <c r="AJ326" i="6"/>
  <c r="BZ326" i="6"/>
  <c r="AJ335" i="6"/>
  <c r="BZ335" i="6"/>
  <c r="BL339" i="6"/>
  <c r="BS459" i="6"/>
  <c r="AC66" i="7"/>
  <c r="BS66" i="7"/>
  <c r="AJ67" i="7"/>
  <c r="BZ67" i="7"/>
  <c r="AQ68" i="7"/>
  <c r="H69" i="7"/>
  <c r="AX69" i="7"/>
  <c r="O70" i="7"/>
  <c r="BE70" i="7"/>
  <c r="V71" i="7"/>
  <c r="BL71" i="7"/>
  <c r="AC72" i="7"/>
  <c r="BS72" i="7"/>
  <c r="CA72" i="7" s="1"/>
  <c r="AJ73" i="7"/>
  <c r="BZ73" i="7"/>
  <c r="O80" i="7"/>
  <c r="BE80" i="7"/>
  <c r="V81" i="7"/>
  <c r="BL81" i="7"/>
  <c r="AC82" i="7"/>
  <c r="BS82" i="7"/>
  <c r="AJ83" i="7"/>
  <c r="BZ83" i="7"/>
  <c r="AQ84" i="7"/>
  <c r="H85" i="7"/>
  <c r="AX85" i="7"/>
  <c r="O86" i="7"/>
  <c r="BE86" i="7"/>
  <c r="V87" i="7"/>
  <c r="BL87" i="7"/>
  <c r="U166" i="7"/>
  <c r="BK166" i="7"/>
  <c r="V137" i="6"/>
  <c r="AJ293" i="6"/>
  <c r="BZ382" i="6"/>
  <c r="AX393" i="6"/>
  <c r="BL404" i="6"/>
  <c r="BL419" i="6"/>
  <c r="CN462" i="6"/>
  <c r="DA459" i="6"/>
  <c r="BL467" i="6"/>
  <c r="AX471" i="6"/>
  <c r="BL473" i="6"/>
  <c r="AJ14" i="7"/>
  <c r="BZ14" i="7"/>
  <c r="AQ15" i="7"/>
  <c r="H16" i="7"/>
  <c r="AX16" i="7"/>
  <c r="O17" i="7"/>
  <c r="BE17" i="7"/>
  <c r="V18" i="7"/>
  <c r="BL18" i="7"/>
  <c r="AC19" i="7"/>
  <c r="BS19" i="7"/>
  <c r="AJ20" i="7"/>
  <c r="BZ20" i="7"/>
  <c r="AQ21" i="7"/>
  <c r="AJ27" i="7"/>
  <c r="BZ27" i="7"/>
  <c r="AQ28" i="7"/>
  <c r="H29" i="7"/>
  <c r="H35" i="7" s="1"/>
  <c r="AX29" i="7"/>
  <c r="O30" i="7"/>
  <c r="BE30" i="7"/>
  <c r="V31" i="7"/>
  <c r="BL31" i="7"/>
  <c r="AC32" i="7"/>
  <c r="BS32" i="7"/>
  <c r="O132" i="7"/>
  <c r="BE132" i="7"/>
  <c r="V133" i="7"/>
  <c r="BL133" i="7"/>
  <c r="AC134" i="7"/>
  <c r="BS134" i="7"/>
  <c r="AJ135" i="7"/>
  <c r="BZ135" i="7"/>
  <c r="AQ136" i="7"/>
  <c r="H137" i="7"/>
  <c r="AX137" i="7"/>
  <c r="O138" i="7"/>
  <c r="BE138" i="7"/>
  <c r="V139" i="7"/>
  <c r="BL139" i="7"/>
  <c r="AC140" i="7"/>
  <c r="BS140" i="7"/>
  <c r="O171" i="7"/>
  <c r="BE171" i="7"/>
  <c r="V172" i="7"/>
  <c r="BL172" i="7"/>
  <c r="AC173" i="7"/>
  <c r="BS173" i="7"/>
  <c r="AJ174" i="7"/>
  <c r="BZ174" i="7"/>
  <c r="AQ175" i="7"/>
  <c r="H176" i="7"/>
  <c r="AX176" i="7"/>
  <c r="O177" i="7"/>
  <c r="AF297" i="4"/>
  <c r="Z313" i="4"/>
  <c r="AF306" i="4"/>
  <c r="AF308" i="4"/>
  <c r="AF310" i="4"/>
  <c r="AF312" i="4"/>
  <c r="AF318" i="4"/>
  <c r="AF320" i="4"/>
  <c r="AF322" i="4"/>
  <c r="AF324" i="4"/>
  <c r="Z339" i="4"/>
  <c r="AF332" i="4"/>
  <c r="AI332" i="4" s="1"/>
  <c r="AF334" i="4"/>
  <c r="AF336" i="4"/>
  <c r="AF338" i="4"/>
  <c r="AF345" i="4"/>
  <c r="AF347" i="4"/>
  <c r="AF349" i="4"/>
  <c r="AF351" i="4"/>
  <c r="Z368" i="4"/>
  <c r="AF361" i="4"/>
  <c r="AF363" i="4"/>
  <c r="AF365" i="4"/>
  <c r="AF367" i="4"/>
  <c r="AI367" i="4" s="1"/>
  <c r="AF373" i="4"/>
  <c r="AF375" i="4"/>
  <c r="AF377" i="4"/>
  <c r="AF379" i="4"/>
  <c r="Z394" i="4"/>
  <c r="AF387" i="4"/>
  <c r="AF389" i="4"/>
  <c r="AF391" i="4"/>
  <c r="AF393" i="4"/>
  <c r="AF399" i="4"/>
  <c r="AF401" i="4"/>
  <c r="AF403" i="4"/>
  <c r="AI403" i="4" s="1"/>
  <c r="AF405" i="4"/>
  <c r="Z420" i="4"/>
  <c r="AF413" i="4"/>
  <c r="AF415" i="4"/>
  <c r="AF417" i="4"/>
  <c r="AF419" i="4"/>
  <c r="AF426" i="4"/>
  <c r="AF428" i="4"/>
  <c r="AF430" i="4"/>
  <c r="AF432" i="4"/>
  <c r="Z447" i="4"/>
  <c r="AF440" i="4"/>
  <c r="AI440" i="4" s="1"/>
  <c r="AF442" i="4"/>
  <c r="AF444" i="4"/>
  <c r="AF446" i="4"/>
  <c r="AF452" i="4"/>
  <c r="AF454" i="4"/>
  <c r="AF456" i="4"/>
  <c r="AF458" i="4"/>
  <c r="Z473" i="4"/>
  <c r="AF466" i="4"/>
  <c r="AF468" i="4"/>
  <c r="AF470" i="4"/>
  <c r="AF472" i="4"/>
  <c r="AI472" i="4" s="1"/>
  <c r="AF479" i="4"/>
  <c r="AF481" i="4"/>
  <c r="AF483" i="4"/>
  <c r="AF485" i="4"/>
  <c r="Z500" i="4"/>
  <c r="AF493" i="4"/>
  <c r="AF495" i="4"/>
  <c r="AF497" i="4"/>
  <c r="AF499" i="4"/>
  <c r="AF505" i="4"/>
  <c r="AF507" i="4"/>
  <c r="AF509" i="4"/>
  <c r="AI509" i="4" s="1"/>
  <c r="AF511" i="4"/>
  <c r="Z527" i="4"/>
  <c r="AF520" i="4"/>
  <c r="AF522" i="4"/>
  <c r="AF524" i="4"/>
  <c r="AF526" i="4"/>
  <c r="AB35" i="6"/>
  <c r="BR35" i="6"/>
  <c r="BA396" i="6"/>
  <c r="AB74" i="7"/>
  <c r="BR74" i="7"/>
  <c r="AJ47" i="6"/>
  <c r="AC191" i="6"/>
  <c r="V201" i="6"/>
  <c r="BE215" i="6"/>
  <c r="BO235" i="6"/>
  <c r="CF248" i="6"/>
  <c r="AQ286" i="6"/>
  <c r="DA301" i="6"/>
  <c r="N315" i="6"/>
  <c r="BD315" i="6"/>
  <c r="O321" i="6"/>
  <c r="AC323" i="6"/>
  <c r="CM326" i="6"/>
  <c r="O327" i="6"/>
  <c r="AX335" i="6"/>
  <c r="O336" i="6"/>
  <c r="AJ339" i="6"/>
  <c r="BL347" i="6"/>
  <c r="BL364" i="6"/>
  <c r="AJ366" i="6"/>
  <c r="BZ366" i="6"/>
  <c r="G489" i="6"/>
  <c r="AW489" i="6"/>
  <c r="AB300" i="7"/>
  <c r="BR300" i="7"/>
  <c r="N314" i="7"/>
  <c r="BD314" i="7"/>
  <c r="AP327" i="7"/>
  <c r="AB339" i="7"/>
  <c r="BR339" i="7"/>
  <c r="AB313" i="4"/>
  <c r="AB339" i="4"/>
  <c r="AB368" i="4"/>
  <c r="AB394" i="4"/>
  <c r="AB420" i="4"/>
  <c r="AB447" i="4"/>
  <c r="AB473" i="4"/>
  <c r="AB500" i="4"/>
  <c r="AB527" i="4"/>
  <c r="BE124" i="6"/>
  <c r="AM141" i="6"/>
  <c r="BO154" i="6"/>
  <c r="BE174" i="6"/>
  <c r="H195" i="6"/>
  <c r="AJ241" i="6"/>
  <c r="BZ241" i="6"/>
  <c r="O294" i="6"/>
  <c r="R315" i="6"/>
  <c r="AX376" i="6"/>
  <c r="O377" i="6"/>
  <c r="BL378" i="6"/>
  <c r="AJ380" i="6"/>
  <c r="BZ380" i="6"/>
  <c r="AX382" i="6"/>
  <c r="AC388" i="6"/>
  <c r="O392" i="6"/>
  <c r="BL393" i="6"/>
  <c r="O401" i="6"/>
  <c r="BZ404" i="6"/>
  <c r="AX406" i="6"/>
  <c r="O407" i="6"/>
  <c r="AX415" i="6"/>
  <c r="CV462" i="6"/>
  <c r="BZ467" i="6"/>
  <c r="BL471" i="6"/>
  <c r="AJ473" i="6"/>
  <c r="BZ473" i="6"/>
  <c r="BA489" i="6"/>
  <c r="AM502" i="6"/>
  <c r="AX494" i="6"/>
  <c r="H14" i="7"/>
  <c r="AX14" i="7"/>
  <c r="O15" i="7"/>
  <c r="CA15" i="7" s="1"/>
  <c r="BE15" i="7"/>
  <c r="V16" i="7"/>
  <c r="BL16" i="7"/>
  <c r="AC17" i="7"/>
  <c r="BS17" i="7"/>
  <c r="AJ18" i="7"/>
  <c r="BZ18" i="7"/>
  <c r="AQ19" i="7"/>
  <c r="H20" i="7"/>
  <c r="AX20" i="7"/>
  <c r="O21" i="7"/>
  <c r="BE21" i="7"/>
  <c r="CA21" i="7" s="1"/>
  <c r="H27" i="7"/>
  <c r="AX27" i="7"/>
  <c r="O28" i="7"/>
  <c r="BE28" i="7"/>
  <c r="V29" i="7"/>
  <c r="BL29" i="7"/>
  <c r="AC30" i="7"/>
  <c r="BS30" i="7"/>
  <c r="AJ31" i="7"/>
  <c r="BZ31" i="7"/>
  <c r="AQ32" i="7"/>
  <c r="H33" i="7"/>
  <c r="AJ40" i="7"/>
  <c r="BZ40" i="7"/>
  <c r="AQ41" i="7"/>
  <c r="H42" i="7"/>
  <c r="AX42" i="7"/>
  <c r="O43" i="7"/>
  <c r="BE43" i="7"/>
  <c r="V44" i="7"/>
  <c r="BL44" i="7"/>
  <c r="AC45" i="7"/>
  <c r="BS45" i="7"/>
  <c r="AJ46" i="7"/>
  <c r="BZ46" i="7"/>
  <c r="AQ47" i="7"/>
  <c r="D22" i="6"/>
  <c r="G262" i="6"/>
  <c r="AW262" i="6"/>
  <c r="D301" i="6"/>
  <c r="G449" i="6"/>
  <c r="AW449" i="6"/>
  <c r="AF475" i="6"/>
  <c r="BV475" i="6"/>
  <c r="CM484" i="6"/>
  <c r="D502" i="6"/>
  <c r="AT502" i="6"/>
  <c r="AF515" i="6"/>
  <c r="BV515" i="6"/>
  <c r="R529" i="6"/>
  <c r="BH529" i="6"/>
  <c r="D127" i="7"/>
  <c r="AB234" i="7"/>
  <c r="BR234" i="7"/>
  <c r="AE233" i="4"/>
  <c r="AE260" i="4"/>
  <c r="AE286" i="4"/>
  <c r="AE394" i="4"/>
  <c r="AE420" i="4"/>
  <c r="AE447" i="4"/>
  <c r="AE473" i="4"/>
  <c r="AE500" i="4"/>
  <c r="AE527" i="4"/>
  <c r="O57" i="6"/>
  <c r="AP74" i="6"/>
  <c r="CC114" i="6"/>
  <c r="U167" i="6"/>
  <c r="CJ248" i="6"/>
  <c r="BL286" i="6"/>
  <c r="CD301" i="6"/>
  <c r="G502" i="6"/>
  <c r="AW502" i="6"/>
  <c r="AI515" i="6"/>
  <c r="BY515" i="6"/>
  <c r="U529" i="6"/>
  <c r="BK529" i="6"/>
  <c r="G22" i="7"/>
  <c r="AW22" i="7"/>
  <c r="G35" i="7"/>
  <c r="AW35" i="7"/>
  <c r="D74" i="7"/>
  <c r="AT74" i="7"/>
  <c r="V67" i="7"/>
  <c r="BL67" i="7"/>
  <c r="AC68" i="7"/>
  <c r="CA68" i="7" s="1"/>
  <c r="BS68" i="7"/>
  <c r="AJ69" i="7"/>
  <c r="BZ69" i="7"/>
  <c r="AQ70" i="7"/>
  <c r="H71" i="7"/>
  <c r="AX71" i="7"/>
  <c r="O72" i="7"/>
  <c r="BE72" i="7"/>
  <c r="V73" i="7"/>
  <c r="CA73" i="7" s="1"/>
  <c r="BL73" i="7"/>
  <c r="D74" i="6"/>
  <c r="BO167" i="6"/>
  <c r="CF262" i="6"/>
  <c r="BA288" i="6"/>
  <c r="BE280" i="6"/>
  <c r="BA301" i="6"/>
  <c r="BL293" i="6"/>
  <c r="D383" i="6"/>
  <c r="AT383" i="6"/>
  <c r="AX380" i="6"/>
  <c r="AI88" i="7"/>
  <c r="BY88" i="7"/>
  <c r="BL27" i="6"/>
  <c r="AC28" i="6"/>
  <c r="AC34" i="6"/>
  <c r="BL42" i="6"/>
  <c r="AJ44" i="6"/>
  <c r="BZ44" i="6"/>
  <c r="CW101" i="6"/>
  <c r="BL219" i="6"/>
  <c r="AI248" i="6"/>
  <c r="BY248" i="6"/>
  <c r="AX247" i="6"/>
  <c r="AJ255" i="6"/>
  <c r="BZ255" i="6"/>
  <c r="BL259" i="6"/>
  <c r="BZ261" i="6"/>
  <c r="N301" i="6"/>
  <c r="BD301" i="6"/>
  <c r="G383" i="6"/>
  <c r="AW383" i="6"/>
  <c r="U409" i="6"/>
  <c r="BK409" i="6"/>
  <c r="AI436" i="6"/>
  <c r="BY436" i="6"/>
  <c r="AX429" i="6"/>
  <c r="AX444" i="6"/>
  <c r="AC456" i="6"/>
  <c r="AB61" i="7"/>
  <c r="BR61" i="7"/>
  <c r="O65" i="7"/>
  <c r="BE65" i="7"/>
  <c r="V66" i="7"/>
  <c r="BL66" i="7"/>
  <c r="AC67" i="7"/>
  <c r="BS67" i="7"/>
  <c r="AJ68" i="7"/>
  <c r="BZ68" i="7"/>
  <c r="AQ69" i="7"/>
  <c r="H70" i="7"/>
  <c r="AX70" i="7"/>
  <c r="O71" i="7"/>
  <c r="BE71" i="7"/>
  <c r="V72" i="7"/>
  <c r="BL72" i="7"/>
  <c r="AC73" i="7"/>
  <c r="BS73" i="7"/>
  <c r="AP141" i="7"/>
  <c r="AP180" i="7"/>
  <c r="AX178" i="7"/>
  <c r="O179" i="7"/>
  <c r="BE179" i="7"/>
  <c r="AC187" i="7"/>
  <c r="AJ189" i="7"/>
  <c r="BZ189" i="7"/>
  <c r="AQ191" i="7"/>
  <c r="H192" i="7"/>
  <c r="AX193" i="7"/>
  <c r="AQ232" i="7"/>
  <c r="H233" i="7"/>
  <c r="CA233" i="7" s="1"/>
  <c r="AX233" i="7"/>
  <c r="AJ239" i="7"/>
  <c r="BZ239" i="7"/>
  <c r="AQ240" i="7"/>
  <c r="H241" i="7"/>
  <c r="AX241" i="7"/>
  <c r="O242" i="7"/>
  <c r="BE242" i="7"/>
  <c r="V243" i="7"/>
  <c r="BL243" i="7"/>
  <c r="AC244" i="7"/>
  <c r="BS244" i="7"/>
  <c r="AJ245" i="7"/>
  <c r="BZ245" i="7"/>
  <c r="AQ246" i="7"/>
  <c r="V253" i="7"/>
  <c r="BL253" i="7"/>
  <c r="AC254" i="7"/>
  <c r="BS254" i="7"/>
  <c r="AJ255" i="7"/>
  <c r="BZ255" i="7"/>
  <c r="AQ256" i="7"/>
  <c r="H257" i="7"/>
  <c r="AX257" i="7"/>
  <c r="CA257" i="7" s="1"/>
  <c r="O258" i="7"/>
  <c r="BE258" i="7"/>
  <c r="V259" i="7"/>
  <c r="BL259" i="7"/>
  <c r="AC260" i="7"/>
  <c r="BS260" i="7"/>
  <c r="H266" i="7"/>
  <c r="AX266" i="7"/>
  <c r="O267" i="7"/>
  <c r="BE267" i="7"/>
  <c r="V268" i="7"/>
  <c r="BL268" i="7"/>
  <c r="CA268" i="7" s="1"/>
  <c r="AC269" i="7"/>
  <c r="BS269" i="7"/>
  <c r="AJ270" i="7"/>
  <c r="BZ270" i="7"/>
  <c r="AQ271" i="7"/>
  <c r="H272" i="7"/>
  <c r="AX272" i="7"/>
  <c r="O273" i="7"/>
  <c r="BE273" i="7"/>
  <c r="BO339" i="7"/>
  <c r="AC372" i="7"/>
  <c r="AJ373" i="7"/>
  <c r="BZ373" i="7"/>
  <c r="AQ374" i="7"/>
  <c r="H375" i="7"/>
  <c r="AX375" i="7"/>
  <c r="O376" i="7"/>
  <c r="BE376" i="7"/>
  <c r="V377" i="7"/>
  <c r="BL377" i="7"/>
  <c r="AC378" i="7"/>
  <c r="BS378" i="7"/>
  <c r="AJ379" i="7"/>
  <c r="BZ379" i="7"/>
  <c r="AQ380" i="7"/>
  <c r="O385" i="7"/>
  <c r="BE385" i="7"/>
  <c r="V386" i="7"/>
  <c r="BL386" i="7"/>
  <c r="AC387" i="7"/>
  <c r="BS387" i="7"/>
  <c r="AJ388" i="7"/>
  <c r="BZ388" i="7"/>
  <c r="AQ389" i="7"/>
  <c r="AM447" i="7"/>
  <c r="H190" i="7"/>
  <c r="AX191" i="7"/>
  <c r="AB208" i="7"/>
  <c r="BR208" i="7"/>
  <c r="AX232" i="7"/>
  <c r="O233" i="7"/>
  <c r="BE233" i="7"/>
  <c r="AJ238" i="7"/>
  <c r="BZ238" i="7"/>
  <c r="AQ239" i="7"/>
  <c r="H240" i="7"/>
  <c r="AX240" i="7"/>
  <c r="O241" i="7"/>
  <c r="BE241" i="7"/>
  <c r="V242" i="7"/>
  <c r="BL242" i="7"/>
  <c r="AC243" i="7"/>
  <c r="BS243" i="7"/>
  <c r="AJ244" i="7"/>
  <c r="BZ244" i="7"/>
  <c r="AQ245" i="7"/>
  <c r="H246" i="7"/>
  <c r="AX246" i="7"/>
  <c r="V252" i="7"/>
  <c r="BL252" i="7"/>
  <c r="BL261" i="7" s="1"/>
  <c r="AC253" i="7"/>
  <c r="BS253" i="7"/>
  <c r="AJ254" i="7"/>
  <c r="BZ254" i="7"/>
  <c r="AQ255" i="7"/>
  <c r="H256" i="7"/>
  <c r="AX256" i="7"/>
  <c r="O257" i="7"/>
  <c r="BE257" i="7"/>
  <c r="V258" i="7"/>
  <c r="BL258" i="7"/>
  <c r="AC259" i="7"/>
  <c r="CA259" i="7" s="1"/>
  <c r="BS259" i="7"/>
  <c r="AJ260" i="7"/>
  <c r="BZ260" i="7"/>
  <c r="H265" i="7"/>
  <c r="AX265" i="7"/>
  <c r="O266" i="7"/>
  <c r="BE266" i="7"/>
  <c r="V267" i="7"/>
  <c r="BL267" i="7"/>
  <c r="AC268" i="7"/>
  <c r="BS268" i="7"/>
  <c r="AJ269" i="7"/>
  <c r="BZ269" i="7"/>
  <c r="AQ270" i="7"/>
  <c r="H271" i="7"/>
  <c r="AX271" i="7"/>
  <c r="O272" i="7"/>
  <c r="BE272" i="7"/>
  <c r="V273" i="7"/>
  <c r="BL273" i="7"/>
  <c r="BV339" i="7"/>
  <c r="AM208" i="7"/>
  <c r="R473" i="7"/>
  <c r="BH473" i="7"/>
  <c r="G154" i="7"/>
  <c r="AW154" i="7"/>
  <c r="G247" i="7"/>
  <c r="AW247" i="7"/>
  <c r="AI261" i="7"/>
  <c r="BY261" i="7"/>
  <c r="U274" i="7"/>
  <c r="BK274" i="7"/>
  <c r="BH368" i="7"/>
  <c r="G381" i="7"/>
  <c r="K487" i="7"/>
  <c r="BA487" i="7"/>
  <c r="AM500" i="7"/>
  <c r="BA527" i="7"/>
  <c r="G101" i="7"/>
  <c r="AW101" i="7"/>
  <c r="AC171" i="7"/>
  <c r="BS171" i="7"/>
  <c r="AJ172" i="7"/>
  <c r="CA172" i="7" s="1"/>
  <c r="BZ172" i="7"/>
  <c r="AQ173" i="7"/>
  <c r="H174" i="7"/>
  <c r="AX174" i="7"/>
  <c r="O175" i="7"/>
  <c r="O180" i="7" s="1"/>
  <c r="BE175" i="7"/>
  <c r="V176" i="7"/>
  <c r="BL176" i="7"/>
  <c r="AC177" i="7"/>
  <c r="BS177" i="7"/>
  <c r="AJ178" i="7"/>
  <c r="BZ178" i="7"/>
  <c r="AQ179" i="7"/>
  <c r="K195" i="7"/>
  <c r="AW195" i="7"/>
  <c r="V231" i="7"/>
  <c r="BL231" i="7"/>
  <c r="AC232" i="7"/>
  <c r="BS232" i="7"/>
  <c r="AJ233" i="7"/>
  <c r="BZ233" i="7"/>
  <c r="V239" i="7"/>
  <c r="BL239" i="7"/>
  <c r="AC240" i="7"/>
  <c r="BS240" i="7"/>
  <c r="AJ241" i="7"/>
  <c r="BZ241" i="7"/>
  <c r="AQ242" i="7"/>
  <c r="H243" i="7"/>
  <c r="H247" i="7" s="1"/>
  <c r="AX243" i="7"/>
  <c r="O244" i="7"/>
  <c r="BE244" i="7"/>
  <c r="V245" i="7"/>
  <c r="BL245" i="7"/>
  <c r="AC246" i="7"/>
  <c r="BS246" i="7"/>
  <c r="H253" i="7"/>
  <c r="AX253" i="7"/>
  <c r="O254" i="7"/>
  <c r="BE254" i="7"/>
  <c r="V255" i="7"/>
  <c r="CA255" i="7" s="1"/>
  <c r="BL255" i="7"/>
  <c r="AC256" i="7"/>
  <c r="BS256" i="7"/>
  <c r="AJ257" i="7"/>
  <c r="BZ257" i="7"/>
  <c r="AQ258" i="7"/>
  <c r="H259" i="7"/>
  <c r="AX259" i="7"/>
  <c r="O260" i="7"/>
  <c r="BE260" i="7"/>
  <c r="AJ266" i="7"/>
  <c r="BZ266" i="7"/>
  <c r="BZ274" i="7" s="1"/>
  <c r="AQ267" i="7"/>
  <c r="H268" i="7"/>
  <c r="AX268" i="7"/>
  <c r="O269" i="7"/>
  <c r="BE269" i="7"/>
  <c r="V270" i="7"/>
  <c r="BL270" i="7"/>
  <c r="AC271" i="7"/>
  <c r="BS271" i="7"/>
  <c r="AJ272" i="7"/>
  <c r="BZ272" i="7"/>
  <c r="AQ273" i="7"/>
  <c r="CA273" i="7" s="1"/>
  <c r="O465" i="7"/>
  <c r="BE465" i="7"/>
  <c r="V466" i="7"/>
  <c r="BL466" i="7"/>
  <c r="AC467" i="7"/>
  <c r="BS467" i="7"/>
  <c r="AJ468" i="7"/>
  <c r="BZ468" i="7"/>
  <c r="AQ469" i="7"/>
  <c r="H470" i="7"/>
  <c r="AX470" i="7"/>
  <c r="O471" i="7"/>
  <c r="O473" i="7" s="1"/>
  <c r="BE471" i="7"/>
  <c r="V472" i="7"/>
  <c r="BL472" i="7"/>
  <c r="AQ479" i="7"/>
  <c r="H480" i="7"/>
  <c r="AX480" i="7"/>
  <c r="O481" i="7"/>
  <c r="BE481" i="7"/>
  <c r="V482" i="7"/>
  <c r="BL482" i="7"/>
  <c r="AC483" i="7"/>
  <c r="BS483" i="7"/>
  <c r="AJ484" i="7"/>
  <c r="BZ484" i="7"/>
  <c r="AQ485" i="7"/>
  <c r="H486" i="7"/>
  <c r="AX486" i="7"/>
  <c r="BL491" i="7"/>
  <c r="AC492" i="7"/>
  <c r="BS492" i="7"/>
  <c r="AJ493" i="7"/>
  <c r="BZ493" i="7"/>
  <c r="AQ494" i="7"/>
  <c r="AX495" i="7"/>
  <c r="O496" i="7"/>
  <c r="BE496" i="7"/>
  <c r="V497" i="7"/>
  <c r="AC498" i="7"/>
  <c r="BS498" i="7"/>
  <c r="BZ499" i="7"/>
  <c r="O505" i="7"/>
  <c r="BE505" i="7"/>
  <c r="V506" i="7"/>
  <c r="BL506" i="7"/>
  <c r="AC507" i="7"/>
  <c r="BS507" i="7"/>
  <c r="AJ508" i="7"/>
  <c r="BZ508" i="7"/>
  <c r="V344" i="7"/>
  <c r="BL344" i="7"/>
  <c r="AC345" i="7"/>
  <c r="BS345" i="7"/>
  <c r="AJ346" i="7"/>
  <c r="BZ346" i="7"/>
  <c r="AQ347" i="7"/>
  <c r="H348" i="7"/>
  <c r="AX348" i="7"/>
  <c r="O349" i="7"/>
  <c r="BE349" i="7"/>
  <c r="V350" i="7"/>
  <c r="BL350" i="7"/>
  <c r="AC351" i="7"/>
  <c r="BS351" i="7"/>
  <c r="AJ352" i="7"/>
  <c r="BZ352" i="7"/>
  <c r="U394" i="7"/>
  <c r="BK394" i="7"/>
  <c r="G407" i="7"/>
  <c r="AW407" i="7"/>
  <c r="AI420" i="7"/>
  <c r="BY420" i="7"/>
  <c r="U434" i="7"/>
  <c r="BK434" i="7"/>
  <c r="G447" i="7"/>
  <c r="AW447" i="7"/>
  <c r="O464" i="7"/>
  <c r="BE464" i="7"/>
  <c r="V465" i="7"/>
  <c r="BL465" i="7"/>
  <c r="AC466" i="7"/>
  <c r="BS466" i="7"/>
  <c r="AJ467" i="7"/>
  <c r="BZ467" i="7"/>
  <c r="AQ468" i="7"/>
  <c r="H469" i="7"/>
  <c r="AX469" i="7"/>
  <c r="O470" i="7"/>
  <c r="BE470" i="7"/>
  <c r="V471" i="7"/>
  <c r="BL471" i="7"/>
  <c r="AC472" i="7"/>
  <c r="BS472" i="7"/>
  <c r="H479" i="7"/>
  <c r="AX479" i="7"/>
  <c r="O480" i="7"/>
  <c r="BE480" i="7"/>
  <c r="V481" i="7"/>
  <c r="BL481" i="7"/>
  <c r="AC482" i="7"/>
  <c r="BS482" i="7"/>
  <c r="AJ483" i="7"/>
  <c r="BZ483" i="7"/>
  <c r="AQ484" i="7"/>
  <c r="H485" i="7"/>
  <c r="AX485" i="7"/>
  <c r="O486" i="7"/>
  <c r="BE486" i="7"/>
  <c r="AJ492" i="7"/>
  <c r="BZ492" i="7"/>
  <c r="AQ493" i="7"/>
  <c r="AX494" i="7"/>
  <c r="O495" i="7"/>
  <c r="BE495" i="7"/>
  <c r="V496" i="7"/>
  <c r="AC497" i="7"/>
  <c r="BS497" i="7"/>
  <c r="BZ498" i="7"/>
  <c r="AQ499" i="7"/>
  <c r="V505" i="7"/>
  <c r="AC506" i="7"/>
  <c r="BS506" i="7"/>
  <c r="AJ507" i="7"/>
  <c r="BZ507" i="7"/>
  <c r="AQ508" i="7"/>
  <c r="O379" i="7"/>
  <c r="BE379" i="7"/>
  <c r="V380" i="7"/>
  <c r="BL380" i="7"/>
  <c r="AQ386" i="7"/>
  <c r="H387" i="7"/>
  <c r="AX387" i="7"/>
  <c r="O388" i="7"/>
  <c r="BE388" i="7"/>
  <c r="V389" i="7"/>
  <c r="BL389" i="7"/>
  <c r="AC390" i="7"/>
  <c r="BS390" i="7"/>
  <c r="AJ391" i="7"/>
  <c r="BZ391" i="7"/>
  <c r="AQ392" i="7"/>
  <c r="H393" i="7"/>
  <c r="AX393" i="7"/>
  <c r="AC399" i="7"/>
  <c r="BS399" i="7"/>
  <c r="AJ400" i="7"/>
  <c r="BZ400" i="7"/>
  <c r="AQ401" i="7"/>
  <c r="H402" i="7"/>
  <c r="AX402" i="7"/>
  <c r="O403" i="7"/>
  <c r="BE403" i="7"/>
  <c r="V404" i="7"/>
  <c r="BL404" i="7"/>
  <c r="AC405" i="7"/>
  <c r="BS405" i="7"/>
  <c r="AJ406" i="7"/>
  <c r="BZ406" i="7"/>
  <c r="O412" i="7"/>
  <c r="BE412" i="7"/>
  <c r="V413" i="7"/>
  <c r="BL413" i="7"/>
  <c r="AC414" i="7"/>
  <c r="BS414" i="7"/>
  <c r="AJ415" i="7"/>
  <c r="BZ415" i="7"/>
  <c r="AQ416" i="7"/>
  <c r="H417" i="7"/>
  <c r="AX417" i="7"/>
  <c r="O418" i="7"/>
  <c r="BE418" i="7"/>
  <c r="V419" i="7"/>
  <c r="BL419" i="7"/>
  <c r="AQ426" i="7"/>
  <c r="H427" i="7"/>
  <c r="AX427" i="7"/>
  <c r="O428" i="7"/>
  <c r="BE428" i="7"/>
  <c r="V429" i="7"/>
  <c r="BL429" i="7"/>
  <c r="AC430" i="7"/>
  <c r="BS430" i="7"/>
  <c r="AJ431" i="7"/>
  <c r="BZ431" i="7"/>
  <c r="AQ432" i="7"/>
  <c r="H433" i="7"/>
  <c r="AX433" i="7"/>
  <c r="AC439" i="7"/>
  <c r="BS439" i="7"/>
  <c r="AJ440" i="7"/>
  <c r="BZ440" i="7"/>
  <c r="AQ441" i="7"/>
  <c r="H442" i="7"/>
  <c r="AX442" i="7"/>
  <c r="O443" i="7"/>
  <c r="BE443" i="7"/>
  <c r="V444" i="7"/>
  <c r="BL444" i="7"/>
  <c r="AC445" i="7"/>
  <c r="BS445" i="7"/>
  <c r="AJ446" i="7"/>
  <c r="BZ446" i="7"/>
  <c r="U473" i="7"/>
  <c r="BK473" i="7"/>
  <c r="G487" i="7"/>
  <c r="AW487" i="7"/>
  <c r="AI500" i="7"/>
  <c r="BY500" i="7"/>
  <c r="U513" i="7"/>
  <c r="BK513" i="7"/>
  <c r="Y513" i="7"/>
  <c r="BO513" i="7"/>
  <c r="U368" i="7"/>
  <c r="BK368" i="7"/>
  <c r="H345" i="7"/>
  <c r="H353" i="7" s="1"/>
  <c r="AX345" i="7"/>
  <c r="O346" i="7"/>
  <c r="BE346" i="7"/>
  <c r="V347" i="7"/>
  <c r="BL347" i="7"/>
  <c r="BS348" i="7"/>
  <c r="AJ349" i="7"/>
  <c r="BZ349" i="7"/>
  <c r="AQ350" i="7"/>
  <c r="H351" i="7"/>
  <c r="AX351" i="7"/>
  <c r="O352" i="7"/>
  <c r="BE352" i="7"/>
  <c r="AQ465" i="7"/>
  <c r="H466" i="7"/>
  <c r="AX466" i="7"/>
  <c r="O467" i="7"/>
  <c r="BE467" i="7"/>
  <c r="V468" i="7"/>
  <c r="BL468" i="7"/>
  <c r="AC469" i="7"/>
  <c r="BS469" i="7"/>
  <c r="AJ470" i="7"/>
  <c r="BZ470" i="7"/>
  <c r="AQ471" i="7"/>
  <c r="H472" i="7"/>
  <c r="AX472" i="7"/>
  <c r="AC479" i="7"/>
  <c r="BS479" i="7"/>
  <c r="AJ480" i="7"/>
  <c r="BZ480" i="7"/>
  <c r="AQ481" i="7"/>
  <c r="H482" i="7"/>
  <c r="AX482" i="7"/>
  <c r="O483" i="7"/>
  <c r="BE483" i="7"/>
  <c r="V484" i="7"/>
  <c r="BL484" i="7"/>
  <c r="AC485" i="7"/>
  <c r="BS485" i="7"/>
  <c r="AJ486" i="7"/>
  <c r="BZ486" i="7"/>
  <c r="H491" i="7"/>
  <c r="O492" i="7"/>
  <c r="BE492" i="7"/>
  <c r="V493" i="7"/>
  <c r="BL493" i="7"/>
  <c r="AC494" i="7"/>
  <c r="BS494" i="7"/>
  <c r="BZ495" i="7"/>
  <c r="AQ496" i="7"/>
  <c r="AX497" i="7"/>
  <c r="O498" i="7"/>
  <c r="BE498" i="7"/>
  <c r="V499" i="7"/>
  <c r="AQ505" i="7"/>
  <c r="H506" i="7"/>
  <c r="AX506" i="7"/>
  <c r="O507" i="7"/>
  <c r="BE507" i="7"/>
  <c r="V508" i="7"/>
  <c r="BL508" i="7"/>
  <c r="X16" i="1"/>
  <c r="X30" i="1"/>
  <c r="AA30" i="1" s="1"/>
  <c r="X40" i="1"/>
  <c r="X57" i="1"/>
  <c r="S66" i="1"/>
  <c r="S77" i="1"/>
  <c r="S90" i="1"/>
  <c r="S94" i="1"/>
  <c r="S104" i="1"/>
  <c r="S118" i="1"/>
  <c r="V118" i="1" s="1"/>
  <c r="S129" i="1"/>
  <c r="S137" i="1"/>
  <c r="Z151" i="1"/>
  <c r="AA144" i="1"/>
  <c r="V145" i="1"/>
  <c r="V147" i="1"/>
  <c r="AA147" i="1"/>
  <c r="V148" i="1"/>
  <c r="AA149" i="1"/>
  <c r="X156" i="1"/>
  <c r="X162" i="1"/>
  <c r="X163" i="1"/>
  <c r="K178" i="1"/>
  <c r="X173" i="1"/>
  <c r="X177" i="1"/>
  <c r="X189" i="1"/>
  <c r="X210" i="1"/>
  <c r="Z219" i="1"/>
  <c r="X213" i="1"/>
  <c r="X215" i="1"/>
  <c r="X218" i="1"/>
  <c r="AA218" i="1" s="1"/>
  <c r="X242" i="1"/>
  <c r="X252" i="1"/>
  <c r="X256" i="1"/>
  <c r="AA256" i="1" s="1"/>
  <c r="X264" i="1"/>
  <c r="X266" i="1"/>
  <c r="X269" i="1"/>
  <c r="X271" i="1"/>
  <c r="AA271" i="1" s="1"/>
  <c r="K272" i="1"/>
  <c r="X294" i="1"/>
  <c r="AA294" i="1" s="1"/>
  <c r="X308" i="1"/>
  <c r="U325" i="1"/>
  <c r="Y325" i="1"/>
  <c r="S330" i="1"/>
  <c r="S332" i="1"/>
  <c r="S334" i="1"/>
  <c r="S338" i="1" s="1"/>
  <c r="S336" i="1"/>
  <c r="S344" i="1"/>
  <c r="S346" i="1"/>
  <c r="S359" i="1"/>
  <c r="S362" i="1"/>
  <c r="S364" i="1"/>
  <c r="S372" i="1"/>
  <c r="V372" i="1" s="1"/>
  <c r="S374" i="1"/>
  <c r="S377" i="1"/>
  <c r="Z393" i="1"/>
  <c r="S390" i="1"/>
  <c r="S426" i="1"/>
  <c r="V426" i="1" s="1"/>
  <c r="S429" i="1"/>
  <c r="S431" i="1"/>
  <c r="S443" i="1"/>
  <c r="O457" i="1"/>
  <c r="S458" i="1"/>
  <c r="S467" i="1"/>
  <c r="S478" i="1"/>
  <c r="S482" i="1"/>
  <c r="X509" i="1"/>
  <c r="X523" i="1"/>
  <c r="AC25" i="3"/>
  <c r="H26" i="3"/>
  <c r="O26" i="3"/>
  <c r="AC26" i="3"/>
  <c r="H27" i="3"/>
  <c r="O27" i="3"/>
  <c r="K32" i="3"/>
  <c r="AC42" i="3"/>
  <c r="V67" i="3"/>
  <c r="V68" i="3"/>
  <c r="K85" i="3"/>
  <c r="Y98" i="3"/>
  <c r="O111" i="3"/>
  <c r="H105" i="3"/>
  <c r="H107" i="3"/>
  <c r="D138" i="3"/>
  <c r="O129" i="3"/>
  <c r="Y138" i="3"/>
  <c r="H130" i="3"/>
  <c r="O130" i="3"/>
  <c r="AC130" i="3"/>
  <c r="AO138" i="3"/>
  <c r="D151" i="3"/>
  <c r="CK139" i="6"/>
  <c r="X12" i="1"/>
  <c r="X26" i="1"/>
  <c r="AA26" i="1" s="1"/>
  <c r="X36" i="1"/>
  <c r="X44" i="1"/>
  <c r="X53" i="1"/>
  <c r="S62" i="1"/>
  <c r="S70" i="1"/>
  <c r="S81" i="1"/>
  <c r="S91" i="1"/>
  <c r="V91" i="1" s="1"/>
  <c r="S95" i="1"/>
  <c r="S108" i="1"/>
  <c r="S122" i="1"/>
  <c r="S133" i="1"/>
  <c r="AA143" i="1"/>
  <c r="X158" i="1"/>
  <c r="H163" i="1"/>
  <c r="X169" i="1"/>
  <c r="H176" i="1"/>
  <c r="X185" i="1"/>
  <c r="X191" i="1"/>
  <c r="AA191" i="1" s="1"/>
  <c r="X211" i="1"/>
  <c r="X214" i="1"/>
  <c r="X217" i="1"/>
  <c r="AA217" i="1" s="1"/>
  <c r="X238" i="1"/>
  <c r="X250" i="1"/>
  <c r="X254" i="1"/>
  <c r="AA254" i="1" s="1"/>
  <c r="X258" i="1"/>
  <c r="K259" i="1"/>
  <c r="H264" i="1"/>
  <c r="X265" i="1"/>
  <c r="X268" i="1"/>
  <c r="X270" i="1"/>
  <c r="X290" i="1"/>
  <c r="X305" i="1"/>
  <c r="S329" i="1"/>
  <c r="S331" i="1"/>
  <c r="S333" i="1"/>
  <c r="S335" i="1"/>
  <c r="V335" i="1" s="1"/>
  <c r="S337" i="1"/>
  <c r="S345" i="1"/>
  <c r="S360" i="1"/>
  <c r="S363" i="1"/>
  <c r="S366" i="1"/>
  <c r="S373" i="1"/>
  <c r="S376" i="1"/>
  <c r="S378" i="1"/>
  <c r="D380" i="1"/>
  <c r="S386" i="1"/>
  <c r="S425" i="1"/>
  <c r="S427" i="1"/>
  <c r="V427" i="1" s="1"/>
  <c r="S430" i="1"/>
  <c r="S439" i="1"/>
  <c r="S453" i="1"/>
  <c r="S457" i="1"/>
  <c r="S463" i="1"/>
  <c r="S471" i="1"/>
  <c r="V471" i="1" s="1"/>
  <c r="S481" i="1"/>
  <c r="V481" i="1" s="1"/>
  <c r="S485" i="1"/>
  <c r="AA492" i="1"/>
  <c r="V497" i="1"/>
  <c r="X505" i="1"/>
  <c r="X520" i="1"/>
  <c r="AA520" i="1" s="1"/>
  <c r="X524" i="1"/>
  <c r="Y85" i="3"/>
  <c r="G111" i="3"/>
  <c r="O143" i="3"/>
  <c r="AC143" i="3"/>
  <c r="H144" i="3"/>
  <c r="O144" i="3"/>
  <c r="AC144" i="3"/>
  <c r="H145" i="3"/>
  <c r="O145" i="3"/>
  <c r="AC145" i="3"/>
  <c r="H146" i="3"/>
  <c r="O146" i="3"/>
  <c r="AC146" i="3"/>
  <c r="H147" i="3"/>
  <c r="O147" i="3"/>
  <c r="AC147" i="3"/>
  <c r="H148" i="3"/>
  <c r="O148" i="3"/>
  <c r="AC148" i="3"/>
  <c r="V155" i="3"/>
  <c r="O156" i="3"/>
  <c r="O157" i="3"/>
  <c r="O158" i="3"/>
  <c r="O159" i="3"/>
  <c r="O160" i="3"/>
  <c r="O161" i="3"/>
  <c r="D178" i="3"/>
  <c r="AF116" i="4"/>
  <c r="BL14" i="6"/>
  <c r="BL20" i="6"/>
  <c r="CV27" i="6"/>
  <c r="O32" i="6"/>
  <c r="CI34" i="6"/>
  <c r="AX40" i="6"/>
  <c r="CN44" i="6"/>
  <c r="DB44" i="6" s="1"/>
  <c r="CD74" i="6"/>
  <c r="CS74" i="6"/>
  <c r="CI69" i="6"/>
  <c r="AX97" i="6"/>
  <c r="O98" i="6"/>
  <c r="CE98" i="6"/>
  <c r="AJ99" i="6"/>
  <c r="CP108" i="6"/>
  <c r="CY141" i="6"/>
  <c r="BD141" i="6"/>
  <c r="CZ134" i="6"/>
  <c r="CG137" i="6"/>
  <c r="CM137" i="6" s="1"/>
  <c r="AJ147" i="6"/>
  <c r="BL147" i="6"/>
  <c r="CN147" i="6"/>
  <c r="CV147" i="6"/>
  <c r="V148" i="6"/>
  <c r="BD167" i="6"/>
  <c r="AX190" i="6"/>
  <c r="BL192" i="6"/>
  <c r="BL194" i="6"/>
  <c r="CC195" i="6"/>
  <c r="CG201" i="6"/>
  <c r="CZ202" i="6"/>
  <c r="DD202" i="6" s="1"/>
  <c r="CG205" i="6"/>
  <c r="CE214" i="6"/>
  <c r="BD235" i="6"/>
  <c r="CN228" i="6"/>
  <c r="CZ228" i="6"/>
  <c r="CI231" i="6"/>
  <c r="AX232" i="6"/>
  <c r="CE242" i="6"/>
  <c r="CI244" i="6"/>
  <c r="CZ255" i="6"/>
  <c r="CI256" i="6"/>
  <c r="AX257" i="6"/>
  <c r="AJ261" i="6"/>
  <c r="AJ272" i="6"/>
  <c r="BE279" i="6"/>
  <c r="V280" i="6"/>
  <c r="AQ280" i="6"/>
  <c r="CE280" i="6"/>
  <c r="CO280" i="6"/>
  <c r="CY280" i="6"/>
  <c r="DA280" i="6"/>
  <c r="DC280" i="6" s="1"/>
  <c r="V282" i="6"/>
  <c r="AC282" i="6"/>
  <c r="BZ282" i="6"/>
  <c r="CE282" i="6"/>
  <c r="DA283" i="6"/>
  <c r="H284" i="6"/>
  <c r="BE284" i="6"/>
  <c r="BL284" i="6"/>
  <c r="CE285" i="6"/>
  <c r="CG285" i="6"/>
  <c r="CW285" i="6"/>
  <c r="CY285" i="6"/>
  <c r="DA287" i="6"/>
  <c r="CV293" i="6"/>
  <c r="AJ295" i="6"/>
  <c r="BL295" i="6"/>
  <c r="BZ295" i="6"/>
  <c r="CN295" i="6"/>
  <c r="CV295" i="6"/>
  <c r="O296" i="6"/>
  <c r="CE296" i="6"/>
  <c r="AC296" i="6"/>
  <c r="CI296" i="6"/>
  <c r="AJ16" i="6"/>
  <c r="AX16" i="6"/>
  <c r="BZ16" i="6"/>
  <c r="AX18" i="6"/>
  <c r="CI28" i="6"/>
  <c r="CM44" i="6"/>
  <c r="CR44" i="6"/>
  <c r="CZ44" i="6"/>
  <c r="CE46" i="6"/>
  <c r="CN47" i="6"/>
  <c r="AX52" i="6"/>
  <c r="AJ58" i="6"/>
  <c r="CR60" i="6"/>
  <c r="BL80" i="6"/>
  <c r="CI81" i="6"/>
  <c r="CZ86" i="6"/>
  <c r="DD86" i="6" s="1"/>
  <c r="AX93" i="6"/>
  <c r="AJ95" i="6"/>
  <c r="BE95" i="6"/>
  <c r="CL99" i="6"/>
  <c r="CI100" i="6"/>
  <c r="CP106" i="6"/>
  <c r="CS114" i="6"/>
  <c r="AJ120" i="6"/>
  <c r="BL120" i="6"/>
  <c r="O123" i="6"/>
  <c r="CE123" i="6"/>
  <c r="CL124" i="6"/>
  <c r="AX126" i="6"/>
  <c r="CL140" i="6"/>
  <c r="CG148" i="6"/>
  <c r="CK148" i="6" s="1"/>
  <c r="CE150" i="6"/>
  <c r="BE151" i="6"/>
  <c r="V159" i="6"/>
  <c r="O177" i="6"/>
  <c r="CE177" i="6"/>
  <c r="AJ178" i="6"/>
  <c r="BL178" i="6"/>
  <c r="AX180" i="6"/>
  <c r="CS196" i="6"/>
  <c r="AX188" i="6"/>
  <c r="CV192" i="6"/>
  <c r="CM205" i="6"/>
  <c r="BL208" i="6"/>
  <c r="CL215" i="6"/>
  <c r="V216" i="6"/>
  <c r="CG216" i="6"/>
  <c r="AX217" i="6"/>
  <c r="CV228" i="6"/>
  <c r="AJ230" i="6"/>
  <c r="CZ230" i="6"/>
  <c r="DB230" i="6" s="1"/>
  <c r="CV234" i="6"/>
  <c r="CN241" i="6"/>
  <c r="CZ241" i="6"/>
  <c r="AX243" i="6"/>
  <c r="BL245" i="6"/>
  <c r="CV245" i="6"/>
  <c r="CN247" i="6"/>
  <c r="CZ247" i="6"/>
  <c r="CR253" i="6"/>
  <c r="O254" i="6"/>
  <c r="CE254" i="6"/>
  <c r="CV255" i="6"/>
  <c r="DD255" i="6" s="1"/>
  <c r="DE255" i="6" s="1"/>
  <c r="CE260" i="6"/>
  <c r="CZ261" i="6"/>
  <c r="H280" i="6"/>
  <c r="CE281" i="6"/>
  <c r="CG281" i="6"/>
  <c r="CW281" i="6"/>
  <c r="CY281" i="6"/>
  <c r="DC281" i="6" s="1"/>
  <c r="CK283" i="6"/>
  <c r="CO283" i="6"/>
  <c r="CO284" i="6"/>
  <c r="CY284" i="6"/>
  <c r="DA284" i="6"/>
  <c r="DD284" i="6" s="1"/>
  <c r="DE284" i="6" s="1"/>
  <c r="CE286" i="6"/>
  <c r="CO286" i="6"/>
  <c r="CO287" i="6"/>
  <c r="CN293" i="6"/>
  <c r="CE294" i="6"/>
  <c r="AX297" i="6"/>
  <c r="AJ299" i="6"/>
  <c r="BL299" i="6"/>
  <c r="CV299" i="6"/>
  <c r="CV307" i="6"/>
  <c r="O308" i="6"/>
  <c r="CE308" i="6"/>
  <c r="CM308" i="6" s="1"/>
  <c r="AJ309" i="6"/>
  <c r="AX309" i="6"/>
  <c r="BZ309" i="6"/>
  <c r="CZ309" i="6"/>
  <c r="CV311" i="6"/>
  <c r="CZ313" i="6"/>
  <c r="CW328" i="6"/>
  <c r="DA328" i="6"/>
  <c r="AJ320" i="6"/>
  <c r="AX320" i="6"/>
  <c r="BL320" i="6"/>
  <c r="BZ320" i="6"/>
  <c r="CN320" i="6"/>
  <c r="CZ320" i="6"/>
  <c r="CI321" i="6"/>
  <c r="AX322" i="6"/>
  <c r="O325" i="6"/>
  <c r="CE325" i="6"/>
  <c r="CZ326" i="6"/>
  <c r="CI327" i="6"/>
  <c r="CV335" i="6"/>
  <c r="CE336" i="6"/>
  <c r="CN339" i="6"/>
  <c r="CE350" i="6"/>
  <c r="CE355" i="6" s="1"/>
  <c r="CI352" i="6"/>
  <c r="AX362" i="6"/>
  <c r="CI363" i="6"/>
  <c r="CN366" i="6"/>
  <c r="CZ366" i="6"/>
  <c r="AX368" i="6"/>
  <c r="BL376" i="6"/>
  <c r="CV376" i="6"/>
  <c r="CN380" i="6"/>
  <c r="CZ382" i="6"/>
  <c r="CI388" i="6"/>
  <c r="CM402" i="6"/>
  <c r="AJ402" i="6"/>
  <c r="CZ404" i="6"/>
  <c r="BL406" i="6"/>
  <c r="CV406" i="6"/>
  <c r="CE407" i="6"/>
  <c r="AX435" i="6"/>
  <c r="CR444" i="6"/>
  <c r="CZ444" i="6"/>
  <c r="AJ446" i="6"/>
  <c r="V454" i="6"/>
  <c r="BL454" i="6"/>
  <c r="BS454" i="6"/>
  <c r="BS462" i="6" s="1"/>
  <c r="AX455" i="6"/>
  <c r="BZ455" i="6"/>
  <c r="DA455" i="6"/>
  <c r="O300" i="6"/>
  <c r="CE300" i="6"/>
  <c r="CN307" i="6"/>
  <c r="CZ307" i="6"/>
  <c r="DB307" i="6" s="1"/>
  <c r="CI310" i="6"/>
  <c r="CN313" i="6"/>
  <c r="CV313" i="6"/>
  <c r="O314" i="6"/>
  <c r="CE314" i="6"/>
  <c r="CK314" i="6" s="1"/>
  <c r="DD321" i="6"/>
  <c r="CE321" i="6"/>
  <c r="CV324" i="6"/>
  <c r="CN326" i="6"/>
  <c r="CE327" i="6"/>
  <c r="CN335" i="6"/>
  <c r="CZ335" i="6"/>
  <c r="CV339" i="6"/>
  <c r="CV347" i="6"/>
  <c r="CG352" i="6"/>
  <c r="CV364" i="6"/>
  <c r="CE377" i="6"/>
  <c r="CM377" i="6" s="1"/>
  <c r="DE377" i="6" s="1"/>
  <c r="CZ380" i="6"/>
  <c r="AP396" i="6"/>
  <c r="CE392" i="6"/>
  <c r="CV393" i="6"/>
  <c r="O394" i="6"/>
  <c r="CE394" i="6"/>
  <c r="CE401" i="6"/>
  <c r="CN402" i="6"/>
  <c r="CV404" i="6"/>
  <c r="CJ422" i="6"/>
  <c r="CV419" i="6"/>
  <c r="CV433" i="6"/>
  <c r="DD433" i="6" s="1"/>
  <c r="CE434" i="6"/>
  <c r="CJ449" i="6"/>
  <c r="BD449" i="6"/>
  <c r="H453" i="6"/>
  <c r="AJ453" i="6"/>
  <c r="AX453" i="6"/>
  <c r="BS453" i="6"/>
  <c r="CG453" i="6"/>
  <c r="CW453" i="6"/>
  <c r="H454" i="6"/>
  <c r="AX454" i="6"/>
  <c r="CE454" i="6"/>
  <c r="CK454" i="6" s="1"/>
  <c r="AJ455" i="6"/>
  <c r="CO455" i="6"/>
  <c r="BL455" i="6"/>
  <c r="BS455" i="6"/>
  <c r="CG455" i="6"/>
  <c r="CH462" i="6"/>
  <c r="BS456" i="6"/>
  <c r="CF462" i="6"/>
  <c r="CO456" i="6"/>
  <c r="DA456" i="6"/>
  <c r="H457" i="6"/>
  <c r="AC457" i="6"/>
  <c r="AX457" i="6"/>
  <c r="BS457" i="6"/>
  <c r="CE458" i="6"/>
  <c r="CW458" i="6"/>
  <c r="H459" i="6"/>
  <c r="O459" i="6"/>
  <c r="AQ459" i="6"/>
  <c r="AX459" i="6"/>
  <c r="BE459" i="6"/>
  <c r="CO459" i="6"/>
  <c r="V461" i="6"/>
  <c r="AC461" i="6"/>
  <c r="AJ461" i="6"/>
  <c r="BL461" i="6"/>
  <c r="BS461" i="6"/>
  <c r="AJ467" i="6"/>
  <c r="CZ467" i="6"/>
  <c r="O472" i="6"/>
  <c r="CV473" i="6"/>
  <c r="CM474" i="6"/>
  <c r="AJ486" i="6"/>
  <c r="BL486" i="6"/>
  <c r="AC487" i="6"/>
  <c r="R35" i="7"/>
  <c r="BH141" i="7"/>
  <c r="BV166" i="7"/>
  <c r="G195" i="7"/>
  <c r="K287" i="7"/>
  <c r="O291" i="7"/>
  <c r="AC291" i="7"/>
  <c r="BE291" i="7"/>
  <c r="BS291" i="7"/>
  <c r="O292" i="7"/>
  <c r="V292" i="7"/>
  <c r="AC292" i="7"/>
  <c r="AJ292" i="7"/>
  <c r="AQ292" i="7"/>
  <c r="BE292" i="7"/>
  <c r="BL292" i="7"/>
  <c r="BS292" i="7"/>
  <c r="BZ292" i="7"/>
  <c r="H293" i="7"/>
  <c r="V293" i="7"/>
  <c r="AC293" i="7"/>
  <c r="AJ293" i="7"/>
  <c r="AQ293" i="7"/>
  <c r="AX293" i="7"/>
  <c r="BL293" i="7"/>
  <c r="BS293" i="7"/>
  <c r="BZ293" i="7"/>
  <c r="H294" i="7"/>
  <c r="O294" i="7"/>
  <c r="AC294" i="7"/>
  <c r="AJ294" i="7"/>
  <c r="AQ294" i="7"/>
  <c r="AX294" i="7"/>
  <c r="BE294" i="7"/>
  <c r="BS294" i="7"/>
  <c r="BZ294" i="7"/>
  <c r="H295" i="7"/>
  <c r="CA295" i="7" s="1"/>
  <c r="O295" i="7"/>
  <c r="V295" i="7"/>
  <c r="AJ295" i="7"/>
  <c r="AQ295" i="7"/>
  <c r="AX295" i="7"/>
  <c r="BE295" i="7"/>
  <c r="BL295" i="7"/>
  <c r="BZ295" i="7"/>
  <c r="H296" i="7"/>
  <c r="O296" i="7"/>
  <c r="V296" i="7"/>
  <c r="AC296" i="7"/>
  <c r="AQ296" i="7"/>
  <c r="AX296" i="7"/>
  <c r="BE296" i="7"/>
  <c r="BL296" i="7"/>
  <c r="BS296" i="7"/>
  <c r="H297" i="7"/>
  <c r="O297" i="7"/>
  <c r="V297" i="7"/>
  <c r="AC297" i="7"/>
  <c r="AJ297" i="7"/>
  <c r="AX297" i="7"/>
  <c r="BE297" i="7"/>
  <c r="BE300" i="7" s="1"/>
  <c r="BL297" i="7"/>
  <c r="BS297" i="7"/>
  <c r="BZ297" i="7"/>
  <c r="O298" i="7"/>
  <c r="V298" i="7"/>
  <c r="AC298" i="7"/>
  <c r="AJ298" i="7"/>
  <c r="AQ298" i="7"/>
  <c r="BE298" i="7"/>
  <c r="BL298" i="7"/>
  <c r="BS298" i="7"/>
  <c r="BZ298" i="7"/>
  <c r="H299" i="7"/>
  <c r="V299" i="7"/>
  <c r="AC299" i="7"/>
  <c r="AJ299" i="7"/>
  <c r="AQ299" i="7"/>
  <c r="AX299" i="7"/>
  <c r="BL299" i="7"/>
  <c r="BS299" i="7"/>
  <c r="BZ299" i="7"/>
  <c r="O305" i="7"/>
  <c r="AQ305" i="7"/>
  <c r="BE305" i="7"/>
  <c r="H306" i="7"/>
  <c r="O306" i="7"/>
  <c r="V306" i="7"/>
  <c r="AC306" i="7"/>
  <c r="AQ306" i="7"/>
  <c r="AX306" i="7"/>
  <c r="BE306" i="7"/>
  <c r="BL306" i="7"/>
  <c r="BS306" i="7"/>
  <c r="H307" i="7"/>
  <c r="O307" i="7"/>
  <c r="V307" i="7"/>
  <c r="CA307" i="7" s="1"/>
  <c r="AC307" i="7"/>
  <c r="CE456" i="6"/>
  <c r="CE457" i="6"/>
  <c r="CG457" i="6"/>
  <c r="CW457" i="6"/>
  <c r="CO458" i="6"/>
  <c r="CE460" i="6"/>
  <c r="CG460" i="6"/>
  <c r="CO460" i="6"/>
  <c r="CY460" i="6"/>
  <c r="DA460" i="6"/>
  <c r="AX461" i="6"/>
  <c r="CE461" i="6"/>
  <c r="CV467" i="6"/>
  <c r="AX469" i="6"/>
  <c r="CM471" i="6"/>
  <c r="CZ473" i="6"/>
  <c r="O507" i="6"/>
  <c r="AC507" i="6"/>
  <c r="AJ508" i="6"/>
  <c r="AX508" i="6"/>
  <c r="BL508" i="6"/>
  <c r="BZ508" i="6"/>
  <c r="O509" i="6"/>
  <c r="AC509" i="6"/>
  <c r="AJ510" i="6"/>
  <c r="AX510" i="6"/>
  <c r="BL510" i="6"/>
  <c r="BZ510" i="6"/>
  <c r="O511" i="6"/>
  <c r="AC511" i="6"/>
  <c r="AJ512" i="6"/>
  <c r="AX512" i="6"/>
  <c r="BL512" i="6"/>
  <c r="BZ512" i="6"/>
  <c r="O513" i="6"/>
  <c r="AC513" i="6"/>
  <c r="AJ33" i="7"/>
  <c r="AQ33" i="7"/>
  <c r="AX33" i="7"/>
  <c r="BL33" i="7"/>
  <c r="BS33" i="7"/>
  <c r="BZ33" i="7"/>
  <c r="H34" i="7"/>
  <c r="O34" i="7"/>
  <c r="AC34" i="7"/>
  <c r="AJ34" i="7"/>
  <c r="AQ34" i="7"/>
  <c r="AX34" i="7"/>
  <c r="BE34" i="7"/>
  <c r="BS34" i="7"/>
  <c r="BZ34" i="7"/>
  <c r="AF48" i="7"/>
  <c r="H53" i="7"/>
  <c r="O53" i="7"/>
  <c r="V53" i="7"/>
  <c r="AJ53" i="7"/>
  <c r="AQ53" i="7"/>
  <c r="AX53" i="7"/>
  <c r="BE53" i="7"/>
  <c r="BL53" i="7"/>
  <c r="BZ53" i="7"/>
  <c r="H54" i="7"/>
  <c r="O54" i="7"/>
  <c r="V54" i="7"/>
  <c r="AC54" i="7"/>
  <c r="AQ54" i="7"/>
  <c r="AX54" i="7"/>
  <c r="BE54" i="7"/>
  <c r="BL54" i="7"/>
  <c r="BS54" i="7"/>
  <c r="H55" i="7"/>
  <c r="O55" i="7"/>
  <c r="V55" i="7"/>
  <c r="AC55" i="7"/>
  <c r="AJ55" i="7"/>
  <c r="AX55" i="7"/>
  <c r="BE55" i="7"/>
  <c r="BL55" i="7"/>
  <c r="BS55" i="7"/>
  <c r="BZ55" i="7"/>
  <c r="O56" i="7"/>
  <c r="V56" i="7"/>
  <c r="AC56" i="7"/>
  <c r="AJ56" i="7"/>
  <c r="AQ56" i="7"/>
  <c r="BE56" i="7"/>
  <c r="BL56" i="7"/>
  <c r="BS56" i="7"/>
  <c r="BZ56" i="7"/>
  <c r="H57" i="7"/>
  <c r="V57" i="7"/>
  <c r="AC57" i="7"/>
  <c r="AJ57" i="7"/>
  <c r="AQ57" i="7"/>
  <c r="AX57" i="7"/>
  <c r="BL57" i="7"/>
  <c r="BS57" i="7"/>
  <c r="BZ57" i="7"/>
  <c r="H58" i="7"/>
  <c r="O58" i="7"/>
  <c r="AC58" i="7"/>
  <c r="AJ58" i="7"/>
  <c r="AQ58" i="7"/>
  <c r="AX58" i="7"/>
  <c r="BE58" i="7"/>
  <c r="BS58" i="7"/>
  <c r="BZ58" i="7"/>
  <c r="H59" i="7"/>
  <c r="O59" i="7"/>
  <c r="V59" i="7"/>
  <c r="AJ59" i="7"/>
  <c r="AQ59" i="7"/>
  <c r="AX59" i="7"/>
  <c r="BE59" i="7"/>
  <c r="BL59" i="7"/>
  <c r="BZ59" i="7"/>
  <c r="H60" i="7"/>
  <c r="O60" i="7"/>
  <c r="V60" i="7"/>
  <c r="AC60" i="7"/>
  <c r="AQ60" i="7"/>
  <c r="AX60" i="7"/>
  <c r="BE60" i="7"/>
  <c r="BL60" i="7"/>
  <c r="BS60" i="7"/>
  <c r="V93" i="7"/>
  <c r="AQ93" i="7"/>
  <c r="BL93" i="7"/>
  <c r="H94" i="7"/>
  <c r="AX94" i="7"/>
  <c r="BS94" i="7"/>
  <c r="O95" i="7"/>
  <c r="AJ95" i="7"/>
  <c r="BZ95" i="7"/>
  <c r="V96" i="7"/>
  <c r="AQ96" i="7"/>
  <c r="BL96" i="7"/>
  <c r="H97" i="7"/>
  <c r="AX97" i="7"/>
  <c r="BS97" i="7"/>
  <c r="O98" i="7"/>
  <c r="AJ98" i="7"/>
  <c r="BZ98" i="7"/>
  <c r="V99" i="7"/>
  <c r="AQ99" i="7"/>
  <c r="BL99" i="7"/>
  <c r="H100" i="7"/>
  <c r="AX100" i="7"/>
  <c r="H118" i="7"/>
  <c r="AQ118" i="7"/>
  <c r="H119" i="7"/>
  <c r="O119" i="7"/>
  <c r="AC119" i="7"/>
  <c r="AX119" i="7"/>
  <c r="BE119" i="7"/>
  <c r="BS119" i="7"/>
  <c r="V120" i="7"/>
  <c r="AJ120" i="7"/>
  <c r="BL120" i="7"/>
  <c r="BZ120" i="7"/>
  <c r="AC121" i="7"/>
  <c r="AQ121" i="7"/>
  <c r="BS121" i="7"/>
  <c r="H122" i="7"/>
  <c r="AJ122" i="7"/>
  <c r="AX122" i="7"/>
  <c r="BZ122" i="7"/>
  <c r="O123" i="7"/>
  <c r="AQ123" i="7"/>
  <c r="BE123" i="7"/>
  <c r="H124" i="7"/>
  <c r="V124" i="7"/>
  <c r="AX124" i="7"/>
  <c r="BL124" i="7"/>
  <c r="O125" i="7"/>
  <c r="AC125" i="7"/>
  <c r="BE125" i="7"/>
  <c r="BS125" i="7"/>
  <c r="V126" i="7"/>
  <c r="AJ126" i="7"/>
  <c r="BL126" i="7"/>
  <c r="BZ126" i="7"/>
  <c r="N195" i="7"/>
  <c r="AJ186" i="7"/>
  <c r="V188" i="7"/>
  <c r="AQ188" i="7"/>
  <c r="BL188" i="7"/>
  <c r="H189" i="7"/>
  <c r="AC190" i="7"/>
  <c r="AX190" i="7"/>
  <c r="BS190" i="7"/>
  <c r="BS195" i="7" s="1"/>
  <c r="AJ192" i="7"/>
  <c r="BE192" i="7"/>
  <c r="BZ192" i="7"/>
  <c r="V194" i="7"/>
  <c r="AQ194" i="7"/>
  <c r="BE194" i="7"/>
  <c r="BL194" i="7"/>
  <c r="H200" i="7"/>
  <c r="O200" i="7"/>
  <c r="V200" i="7"/>
  <c r="AJ200" i="7"/>
  <c r="AQ200" i="7"/>
  <c r="AX200" i="7"/>
  <c r="BE200" i="7"/>
  <c r="BL200" i="7"/>
  <c r="BZ200" i="7"/>
  <c r="H201" i="7"/>
  <c r="O201" i="7"/>
  <c r="V201" i="7"/>
  <c r="AC201" i="7"/>
  <c r="AQ201" i="7"/>
  <c r="AX201" i="7"/>
  <c r="BE201" i="7"/>
  <c r="BL201" i="7"/>
  <c r="BS201" i="7"/>
  <c r="H202" i="7"/>
  <c r="O202" i="7"/>
  <c r="V202" i="7"/>
  <c r="AC202" i="7"/>
  <c r="AJ202" i="7"/>
  <c r="AX202" i="7"/>
  <c r="BE202" i="7"/>
  <c r="BL202" i="7"/>
  <c r="BS202" i="7"/>
  <c r="BZ202" i="7"/>
  <c r="O203" i="7"/>
  <c r="V203" i="7"/>
  <c r="AC203" i="7"/>
  <c r="AJ203" i="7"/>
  <c r="AQ203" i="7"/>
  <c r="BE203" i="7"/>
  <c r="BL203" i="7"/>
  <c r="BS203" i="7"/>
  <c r="BZ203" i="7"/>
  <c r="H204" i="7"/>
  <c r="V204" i="7"/>
  <c r="AC204" i="7"/>
  <c r="AJ204" i="7"/>
  <c r="AQ204" i="7"/>
  <c r="AX204" i="7"/>
  <c r="BL204" i="7"/>
  <c r="BS204" i="7"/>
  <c r="BZ204" i="7"/>
  <c r="H205" i="7"/>
  <c r="O205" i="7"/>
  <c r="AC205" i="7"/>
  <c r="AJ205" i="7"/>
  <c r="AQ205" i="7"/>
  <c r="AX205" i="7"/>
  <c r="BE205" i="7"/>
  <c r="BS205" i="7"/>
  <c r="BZ205" i="7"/>
  <c r="H206" i="7"/>
  <c r="O206" i="7"/>
  <c r="V206" i="7"/>
  <c r="AJ206" i="7"/>
  <c r="AQ206" i="7"/>
  <c r="AX206" i="7"/>
  <c r="BE206" i="7"/>
  <c r="BL206" i="7"/>
  <c r="H207" i="7"/>
  <c r="O207" i="7"/>
  <c r="AC207" i="7"/>
  <c r="AQ207" i="7"/>
  <c r="BE207" i="7"/>
  <c r="BL207" i="7"/>
  <c r="BS207" i="7"/>
  <c r="H212" i="7"/>
  <c r="O213" i="7"/>
  <c r="BE213" i="7"/>
  <c r="BL213" i="7"/>
  <c r="AC214" i="7"/>
  <c r="BL214" i="7"/>
  <c r="BS214" i="7"/>
  <c r="AC215" i="7"/>
  <c r="AJ215" i="7"/>
  <c r="BS215" i="7"/>
  <c r="AJ216" i="7"/>
  <c r="AQ216" i="7"/>
  <c r="H217" i="7"/>
  <c r="AQ217" i="7"/>
  <c r="H218" i="7"/>
  <c r="O218" i="7"/>
  <c r="BE218" i="7"/>
  <c r="O219" i="7"/>
  <c r="BE219" i="7"/>
  <c r="BL219" i="7"/>
  <c r="AC220" i="7"/>
  <c r="BL220" i="7"/>
  <c r="BS220" i="7"/>
  <c r="V225" i="7"/>
  <c r="AJ225" i="7"/>
  <c r="AX225" i="7"/>
  <c r="BL225" i="7"/>
  <c r="BZ225" i="7"/>
  <c r="H226" i="7"/>
  <c r="AQ226" i="7"/>
  <c r="H227" i="7"/>
  <c r="AX227" i="7"/>
  <c r="O228" i="7"/>
  <c r="V228" i="7"/>
  <c r="AC228" i="7"/>
  <c r="AJ228" i="7"/>
  <c r="AX228" i="7"/>
  <c r="BE228" i="7"/>
  <c r="BL228" i="7"/>
  <c r="BS228" i="7"/>
  <c r="BZ228" i="7"/>
  <c r="O230" i="7"/>
  <c r="V230" i="7"/>
  <c r="AC230" i="7"/>
  <c r="AJ230" i="7"/>
  <c r="AQ230" i="7"/>
  <c r="BE230" i="7"/>
  <c r="BL230" i="7"/>
  <c r="BS230" i="7"/>
  <c r="BZ230" i="7"/>
  <c r="AJ307" i="7"/>
  <c r="AX307" i="7"/>
  <c r="BE307" i="7"/>
  <c r="BL307" i="7"/>
  <c r="BS307" i="7"/>
  <c r="BZ307" i="7"/>
  <c r="O308" i="7"/>
  <c r="V308" i="7"/>
  <c r="AC308" i="7"/>
  <c r="AJ308" i="7"/>
  <c r="AQ308" i="7"/>
  <c r="BE308" i="7"/>
  <c r="BL308" i="7"/>
  <c r="BS308" i="7"/>
  <c r="BZ308" i="7"/>
  <c r="H309" i="7"/>
  <c r="V309" i="7"/>
  <c r="AC309" i="7"/>
  <c r="AJ309" i="7"/>
  <c r="AQ309" i="7"/>
  <c r="AX309" i="7"/>
  <c r="BL309" i="7"/>
  <c r="BS309" i="7"/>
  <c r="BZ309" i="7"/>
  <c r="H310" i="7"/>
  <c r="O310" i="7"/>
  <c r="AC310" i="7"/>
  <c r="AJ310" i="7"/>
  <c r="AQ310" i="7"/>
  <c r="AX310" i="7"/>
  <c r="BE310" i="7"/>
  <c r="BS310" i="7"/>
  <c r="BZ310" i="7"/>
  <c r="H311" i="7"/>
  <c r="O311" i="7"/>
  <c r="V311" i="7"/>
  <c r="CA311" i="7" s="1"/>
  <c r="AJ311" i="7"/>
  <c r="AQ311" i="7"/>
  <c r="AX311" i="7"/>
  <c r="BE311" i="7"/>
  <c r="BL311" i="7"/>
  <c r="BZ311" i="7"/>
  <c r="H312" i="7"/>
  <c r="O312" i="7"/>
  <c r="V312" i="7"/>
  <c r="AC312" i="7"/>
  <c r="AQ312" i="7"/>
  <c r="AX312" i="7"/>
  <c r="BE312" i="7"/>
  <c r="BL312" i="7"/>
  <c r="BS312" i="7"/>
  <c r="H313" i="7"/>
  <c r="O313" i="7"/>
  <c r="V313" i="7"/>
  <c r="AC313" i="7"/>
  <c r="AJ313" i="7"/>
  <c r="AX313" i="7"/>
  <c r="BE313" i="7"/>
  <c r="BL313" i="7"/>
  <c r="BS313" i="7"/>
  <c r="BZ313" i="7"/>
  <c r="AQ318" i="7"/>
  <c r="BS318" i="7"/>
  <c r="H319" i="7"/>
  <c r="O319" i="7"/>
  <c r="AC319" i="7"/>
  <c r="AJ319" i="7"/>
  <c r="AQ319" i="7"/>
  <c r="AX319" i="7"/>
  <c r="BE319" i="7"/>
  <c r="BS319" i="7"/>
  <c r="BZ319" i="7"/>
  <c r="H320" i="7"/>
  <c r="O320" i="7"/>
  <c r="V320" i="7"/>
  <c r="AJ320" i="7"/>
  <c r="AQ320" i="7"/>
  <c r="AX320" i="7"/>
  <c r="BE320" i="7"/>
  <c r="BL320" i="7"/>
  <c r="BZ320" i="7"/>
  <c r="H321" i="7"/>
  <c r="V321" i="7"/>
  <c r="AC321" i="7"/>
  <c r="AX321" i="7"/>
  <c r="BE321" i="7"/>
  <c r="BL321" i="7"/>
  <c r="H322" i="7"/>
  <c r="V322" i="7"/>
  <c r="AC322" i="7"/>
  <c r="AJ322" i="7"/>
  <c r="AX322" i="7"/>
  <c r="BE322" i="7"/>
  <c r="BL322" i="7"/>
  <c r="BZ322" i="7"/>
  <c r="V323" i="7"/>
  <c r="AC323" i="7"/>
  <c r="AJ323" i="7"/>
  <c r="BE323" i="7"/>
  <c r="BL323" i="7"/>
  <c r="BZ323" i="7"/>
  <c r="H324" i="7"/>
  <c r="V324" i="7"/>
  <c r="AC324" i="7"/>
  <c r="AJ324" i="7"/>
  <c r="AX324" i="7"/>
  <c r="BL324" i="7"/>
  <c r="BZ324" i="7"/>
  <c r="H325" i="7"/>
  <c r="AC325" i="7"/>
  <c r="AJ325" i="7"/>
  <c r="AX325" i="7"/>
  <c r="BE325" i="7"/>
  <c r="BZ325" i="7"/>
  <c r="H326" i="7"/>
  <c r="V326" i="7"/>
  <c r="AJ326" i="7"/>
  <c r="AX326" i="7"/>
  <c r="BE326" i="7"/>
  <c r="BL326" i="7"/>
  <c r="BZ326" i="7"/>
  <c r="BE330" i="7"/>
  <c r="V331" i="7"/>
  <c r="AC331" i="7"/>
  <c r="AJ331" i="7"/>
  <c r="BE331" i="7"/>
  <c r="BL331" i="7"/>
  <c r="H332" i="7"/>
  <c r="V332" i="7"/>
  <c r="AC332" i="7"/>
  <c r="AJ332" i="7"/>
  <c r="AX332" i="7"/>
  <c r="BL332" i="7"/>
  <c r="BZ332" i="7"/>
  <c r="K339" i="7"/>
  <c r="AC333" i="7"/>
  <c r="AJ333" i="7"/>
  <c r="BZ333" i="7"/>
  <c r="H334" i="7"/>
  <c r="V334" i="7"/>
  <c r="AJ334" i="7"/>
  <c r="AX334" i="7"/>
  <c r="BL334" i="7"/>
  <c r="BZ334" i="7"/>
  <c r="H335" i="7"/>
  <c r="AC335" i="7"/>
  <c r="AX335" i="7"/>
  <c r="BE335" i="7"/>
  <c r="H336" i="7"/>
  <c r="V336" i="7"/>
  <c r="AJ336" i="7"/>
  <c r="AX336" i="7"/>
  <c r="BE336" i="7"/>
  <c r="BL336" i="7"/>
  <c r="BZ336" i="7"/>
  <c r="V337" i="7"/>
  <c r="AC337" i="7"/>
  <c r="BE337" i="7"/>
  <c r="BL337" i="7"/>
  <c r="H338" i="7"/>
  <c r="V338" i="7"/>
  <c r="AC338" i="7"/>
  <c r="AJ338" i="7"/>
  <c r="AX338" i="7"/>
  <c r="BL338" i="7"/>
  <c r="BS338" i="7"/>
  <c r="BZ338" i="7"/>
  <c r="BA353" i="7"/>
  <c r="AC359" i="7"/>
  <c r="AQ359" i="7"/>
  <c r="BE359" i="7"/>
  <c r="BS359" i="7"/>
  <c r="H360" i="7"/>
  <c r="V360" i="7"/>
  <c r="AC360" i="7"/>
  <c r="AJ360" i="7"/>
  <c r="AQ360" i="7"/>
  <c r="AX360" i="7"/>
  <c r="BL360" i="7"/>
  <c r="BS360" i="7"/>
  <c r="BZ360" i="7"/>
  <c r="H361" i="7"/>
  <c r="O361" i="7"/>
  <c r="AC361" i="7"/>
  <c r="AJ361" i="7"/>
  <c r="CA361" i="7" s="1"/>
  <c r="AQ361" i="7"/>
  <c r="AX361" i="7"/>
  <c r="BE361" i="7"/>
  <c r="BS361" i="7"/>
  <c r="BZ361" i="7"/>
  <c r="H362" i="7"/>
  <c r="O362" i="7"/>
  <c r="V362" i="7"/>
  <c r="AJ362" i="7"/>
  <c r="AQ362" i="7"/>
  <c r="AX362" i="7"/>
  <c r="BE362" i="7"/>
  <c r="BL362" i="7"/>
  <c r="BZ362" i="7"/>
  <c r="H363" i="7"/>
  <c r="O363" i="7"/>
  <c r="V363" i="7"/>
  <c r="AC363" i="7"/>
  <c r="AQ363" i="7"/>
  <c r="AQ368" i="7" s="1"/>
  <c r="AX363" i="7"/>
  <c r="BE363" i="7"/>
  <c r="BL363" i="7"/>
  <c r="BS363" i="7"/>
  <c r="H364" i="7"/>
  <c r="O364" i="7"/>
  <c r="V364" i="7"/>
  <c r="AC364" i="7"/>
  <c r="AJ364" i="7"/>
  <c r="AX364" i="7"/>
  <c r="BE364" i="7"/>
  <c r="BL364" i="7"/>
  <c r="BS364" i="7"/>
  <c r="BZ364" i="7"/>
  <c r="O365" i="7"/>
  <c r="V365" i="7"/>
  <c r="AC365" i="7"/>
  <c r="AJ365" i="7"/>
  <c r="AQ365" i="7"/>
  <c r="BE365" i="7"/>
  <c r="BL365" i="7"/>
  <c r="BS365" i="7"/>
  <c r="BZ365" i="7"/>
  <c r="H366" i="7"/>
  <c r="V366" i="7"/>
  <c r="AC366" i="7"/>
  <c r="AJ366" i="7"/>
  <c r="AQ366" i="7"/>
  <c r="AX366" i="7"/>
  <c r="BL366" i="7"/>
  <c r="BS366" i="7"/>
  <c r="BZ366" i="7"/>
  <c r="H367" i="7"/>
  <c r="O367" i="7"/>
  <c r="AC367" i="7"/>
  <c r="AJ367" i="7"/>
  <c r="AQ367" i="7"/>
  <c r="AX367" i="7"/>
  <c r="BE367" i="7"/>
  <c r="BS367" i="7"/>
  <c r="BZ367" i="7"/>
  <c r="BR460" i="7"/>
  <c r="CA452" i="7"/>
  <c r="CA455" i="7"/>
  <c r="CA458" i="7"/>
  <c r="BD513" i="7"/>
  <c r="H509" i="7"/>
  <c r="V509" i="7"/>
  <c r="AC509" i="7"/>
  <c r="AJ509" i="7"/>
  <c r="AQ509" i="7"/>
  <c r="AX509" i="7"/>
  <c r="BL509" i="7"/>
  <c r="BS509" i="7"/>
  <c r="BZ509" i="7"/>
  <c r="H510" i="7"/>
  <c r="O510" i="7"/>
  <c r="AC510" i="7"/>
  <c r="AJ510" i="7"/>
  <c r="AQ510" i="7"/>
  <c r="AX510" i="7"/>
  <c r="BE510" i="7"/>
  <c r="BS510" i="7"/>
  <c r="BZ510" i="7"/>
  <c r="H511" i="7"/>
  <c r="O511" i="7"/>
  <c r="V511" i="7"/>
  <c r="AJ511" i="7"/>
  <c r="AQ511" i="7"/>
  <c r="AX511" i="7"/>
  <c r="BE511" i="7"/>
  <c r="BL511" i="7"/>
  <c r="BZ511" i="7"/>
  <c r="H512" i="7"/>
  <c r="O512" i="7"/>
  <c r="V512" i="7"/>
  <c r="AC512" i="7"/>
  <c r="AQ512" i="7"/>
  <c r="AX512" i="7"/>
  <c r="BE512" i="7"/>
  <c r="BL512" i="7"/>
  <c r="BS512" i="7"/>
  <c r="BS518" i="7"/>
  <c r="O519" i="7"/>
  <c r="V519" i="7"/>
  <c r="AJ519" i="7"/>
  <c r="BL519" i="7"/>
  <c r="BS519" i="7"/>
  <c r="BZ519" i="7"/>
  <c r="V520" i="7"/>
  <c r="AJ520" i="7"/>
  <c r="AQ520" i="7"/>
  <c r="BL520" i="7"/>
  <c r="BS520" i="7"/>
  <c r="BZ520" i="7"/>
  <c r="H521" i="7"/>
  <c r="AJ521" i="7"/>
  <c r="AQ521" i="7"/>
  <c r="AX521" i="7"/>
  <c r="BS521" i="7"/>
  <c r="BZ521" i="7"/>
  <c r="H522" i="7"/>
  <c r="O522" i="7"/>
  <c r="AJ522" i="7"/>
  <c r="AQ522" i="7"/>
  <c r="AX522" i="7"/>
  <c r="BZ522" i="7"/>
  <c r="H523" i="7"/>
  <c r="O523" i="7"/>
  <c r="V523" i="7"/>
  <c r="AQ523" i="7"/>
  <c r="AX523" i="7"/>
  <c r="BL523" i="7"/>
  <c r="H524" i="7"/>
  <c r="O524" i="7"/>
  <c r="V524" i="7"/>
  <c r="AX524" i="7"/>
  <c r="BL524" i="7"/>
  <c r="BS524" i="7"/>
  <c r="O525" i="7"/>
  <c r="V525" i="7"/>
  <c r="AJ525" i="7"/>
  <c r="BL525" i="7"/>
  <c r="BS525" i="7"/>
  <c r="BZ525" i="7"/>
  <c r="V526" i="7"/>
  <c r="AJ526" i="7"/>
  <c r="AQ526" i="7"/>
  <c r="BL526" i="7"/>
  <c r="BS526" i="7"/>
  <c r="BZ526" i="7"/>
  <c r="Y35" i="5"/>
  <c r="Y37" i="5"/>
  <c r="AF38" i="5"/>
  <c r="Y34" i="5"/>
  <c r="AJ38" i="5"/>
  <c r="AD38" i="5"/>
  <c r="Z32" i="1"/>
  <c r="N58" i="1"/>
  <c r="K71" i="1"/>
  <c r="D98" i="1"/>
  <c r="Z111" i="1"/>
  <c r="U124" i="1"/>
  <c r="N138" i="1"/>
  <c r="O151" i="1"/>
  <c r="G164" i="1"/>
  <c r="W184" i="1"/>
  <c r="X184" i="1"/>
  <c r="Y285" i="1"/>
  <c r="T298" i="1"/>
  <c r="W311" i="1"/>
  <c r="AA311" i="1" s="1"/>
  <c r="X311" i="1"/>
  <c r="V325" i="1"/>
  <c r="V320" i="1"/>
  <c r="V324" i="1"/>
  <c r="R348" i="1"/>
  <c r="S348" i="1"/>
  <c r="Y380" i="1"/>
  <c r="R389" i="1"/>
  <c r="S389" i="1"/>
  <c r="U419" i="1"/>
  <c r="R477" i="1"/>
  <c r="D486" i="1"/>
  <c r="R484" i="1"/>
  <c r="S484" i="1"/>
  <c r="W504" i="1"/>
  <c r="X504" i="1"/>
  <c r="W155" i="1"/>
  <c r="X155" i="1"/>
  <c r="CR97" i="6"/>
  <c r="U206" i="1"/>
  <c r="W244" i="1"/>
  <c r="X244" i="1"/>
  <c r="H36" i="3"/>
  <c r="D45" i="3"/>
  <c r="BZ66" i="6"/>
  <c r="CZ66" i="6"/>
  <c r="T164" i="1"/>
  <c r="W190" i="1"/>
  <c r="X190" i="1"/>
  <c r="AJ85" i="3"/>
  <c r="CW35" i="6"/>
  <c r="V359" i="7"/>
  <c r="R368" i="7"/>
  <c r="X29" i="1"/>
  <c r="AA29" i="1" s="1"/>
  <c r="K98" i="1"/>
  <c r="O117" i="1"/>
  <c r="S136" i="1"/>
  <c r="V136" i="1" s="1"/>
  <c r="U164" i="1"/>
  <c r="W161" i="1"/>
  <c r="X161" i="1"/>
  <c r="Y193" i="1"/>
  <c r="Z206" i="1"/>
  <c r="N259" i="1"/>
  <c r="X251" i="1"/>
  <c r="AA251" i="1" s="1"/>
  <c r="W303" i="1"/>
  <c r="X303" i="1"/>
  <c r="AA303" i="1" s="1"/>
  <c r="X304" i="1"/>
  <c r="AA304" i="1" s="1"/>
  <c r="K526" i="1"/>
  <c r="D32" i="3"/>
  <c r="Y35" i="6"/>
  <c r="CI26" i="6"/>
  <c r="AX326" i="6"/>
  <c r="CR326" i="6"/>
  <c r="O372" i="7"/>
  <c r="K381" i="7"/>
  <c r="CA459" i="7"/>
  <c r="N19" i="1"/>
  <c r="X11" i="1"/>
  <c r="AA11" i="1" s="1"/>
  <c r="X15" i="1"/>
  <c r="AA15" i="1" s="1"/>
  <c r="G32" i="1"/>
  <c r="H37" i="1"/>
  <c r="Y71" i="1"/>
  <c r="S65" i="1"/>
  <c r="S69" i="1"/>
  <c r="V69" i="1" s="1"/>
  <c r="T85" i="1"/>
  <c r="N98" i="1"/>
  <c r="G111" i="1"/>
  <c r="S103" i="1"/>
  <c r="V103" i="1" s="1"/>
  <c r="S107" i="1"/>
  <c r="V107" i="1" s="1"/>
  <c r="S117" i="1"/>
  <c r="V117" i="1" s="1"/>
  <c r="S121" i="1"/>
  <c r="V121" i="1" s="1"/>
  <c r="D124" i="1"/>
  <c r="Z138" i="1"/>
  <c r="W151" i="1"/>
  <c r="V146" i="1"/>
  <c r="AA148" i="1"/>
  <c r="Y164" i="1"/>
  <c r="Y178" i="1"/>
  <c r="X176" i="1"/>
  <c r="AA176" i="1" s="1"/>
  <c r="Z193" i="1"/>
  <c r="W186" i="1"/>
  <c r="X186" i="1"/>
  <c r="X187" i="1"/>
  <c r="X200" i="1"/>
  <c r="N245" i="1"/>
  <c r="X237" i="1"/>
  <c r="N312" i="1"/>
  <c r="X325" i="1"/>
  <c r="K352" i="1"/>
  <c r="S351" i="1"/>
  <c r="V351" i="1" s="1"/>
  <c r="N406" i="1"/>
  <c r="S415" i="1"/>
  <c r="V415" i="1" s="1"/>
  <c r="K433" i="1"/>
  <c r="R451" i="1"/>
  <c r="V451" i="1" s="1"/>
  <c r="S451" i="1"/>
  <c r="AA494" i="1"/>
  <c r="W522" i="1"/>
  <c r="X522" i="1"/>
  <c r="H10" i="3"/>
  <c r="H11" i="3"/>
  <c r="H12" i="3"/>
  <c r="AB38" i="5"/>
  <c r="AJ234" i="6"/>
  <c r="CN234" i="6"/>
  <c r="BZ234" i="6"/>
  <c r="CZ234" i="6"/>
  <c r="CM335" i="6"/>
  <c r="CR335" i="6"/>
  <c r="AJ337" i="6"/>
  <c r="CN337" i="6"/>
  <c r="BZ337" i="6"/>
  <c r="CZ337" i="6"/>
  <c r="R432" i="1"/>
  <c r="S432" i="1"/>
  <c r="AB124" i="3"/>
  <c r="K19" i="1"/>
  <c r="W172" i="1"/>
  <c r="X172" i="1"/>
  <c r="W307" i="1"/>
  <c r="X307" i="1"/>
  <c r="H397" i="1"/>
  <c r="D406" i="1"/>
  <c r="R437" i="1"/>
  <c r="S437" i="1"/>
  <c r="R455" i="1"/>
  <c r="V455" i="1" s="1"/>
  <c r="S455" i="1"/>
  <c r="U178" i="1"/>
  <c r="R424" i="1"/>
  <c r="S424" i="1"/>
  <c r="Y101" i="6"/>
  <c r="CI92" i="6"/>
  <c r="F234" i="7"/>
  <c r="G225" i="7"/>
  <c r="G234" i="7" s="1"/>
  <c r="AW381" i="7"/>
  <c r="X39" i="1"/>
  <c r="AA39" i="1" s="1"/>
  <c r="S56" i="1"/>
  <c r="V56" i="1" s="1"/>
  <c r="S76" i="1"/>
  <c r="Y138" i="1"/>
  <c r="U151" i="1"/>
  <c r="W310" i="1"/>
  <c r="W312" i="1" s="1"/>
  <c r="X310" i="1"/>
  <c r="T19" i="1"/>
  <c r="Z71" i="1"/>
  <c r="U85" i="1"/>
  <c r="S89" i="1"/>
  <c r="S93" i="1"/>
  <c r="V93" i="1" s="1"/>
  <c r="S97" i="1"/>
  <c r="V97" i="1" s="1"/>
  <c r="K111" i="1"/>
  <c r="N151" i="1"/>
  <c r="Z164" i="1"/>
  <c r="W157" i="1"/>
  <c r="X157" i="1"/>
  <c r="Z178" i="1"/>
  <c r="K206" i="1"/>
  <c r="W243" i="1"/>
  <c r="X243" i="1"/>
  <c r="U259" i="1"/>
  <c r="N272" i="1"/>
  <c r="G285" i="1"/>
  <c r="W306" i="1"/>
  <c r="X306" i="1"/>
  <c r="G380" i="1"/>
  <c r="R410" i="1"/>
  <c r="D419" i="1"/>
  <c r="R417" i="1"/>
  <c r="S417" i="1"/>
  <c r="S418" i="1"/>
  <c r="R466" i="1"/>
  <c r="S466" i="1"/>
  <c r="BL140" i="6"/>
  <c r="CV140" i="6"/>
  <c r="BE147" i="6"/>
  <c r="CT147" i="6"/>
  <c r="BH167" i="6"/>
  <c r="CV158" i="6"/>
  <c r="V179" i="6"/>
  <c r="CG179" i="6"/>
  <c r="AC195" i="6"/>
  <c r="CI195" i="6"/>
  <c r="X344" i="1"/>
  <c r="O344" i="1"/>
  <c r="R392" i="1"/>
  <c r="S392" i="1"/>
  <c r="W507" i="1"/>
  <c r="X507" i="1"/>
  <c r="D111" i="1"/>
  <c r="D245" i="1"/>
  <c r="R428" i="1"/>
  <c r="S428" i="1"/>
  <c r="R470" i="1"/>
  <c r="S470" i="1"/>
  <c r="K32" i="1"/>
  <c r="U71" i="1"/>
  <c r="S132" i="1"/>
  <c r="V132" i="1" s="1"/>
  <c r="X204" i="1"/>
  <c r="AA204" i="1" s="1"/>
  <c r="G433" i="1"/>
  <c r="N32" i="1"/>
  <c r="X28" i="1"/>
  <c r="AA28" i="1" s="1"/>
  <c r="X42" i="1"/>
  <c r="AA42" i="1" s="1"/>
  <c r="S83" i="1"/>
  <c r="V83" i="1" s="1"/>
  <c r="G124" i="1"/>
  <c r="S131" i="1"/>
  <c r="V131" i="1" s="1"/>
  <c r="Y151" i="1"/>
  <c r="W174" i="1"/>
  <c r="X174" i="1"/>
  <c r="X175" i="1"/>
  <c r="AA175" i="1" s="1"/>
  <c r="K193" i="1"/>
  <c r="X203" i="1"/>
  <c r="AA203" i="1" s="1"/>
  <c r="U245" i="1"/>
  <c r="W239" i="1"/>
  <c r="X239" i="1"/>
  <c r="X240" i="1"/>
  <c r="AA240" i="1" s="1"/>
  <c r="T272" i="1"/>
  <c r="W293" i="1"/>
  <c r="X293" i="1"/>
  <c r="U312" i="1"/>
  <c r="T352" i="1"/>
  <c r="T367" i="1"/>
  <c r="K380" i="1"/>
  <c r="R384" i="1"/>
  <c r="S384" i="1"/>
  <c r="G419" i="1"/>
  <c r="S411" i="1"/>
  <c r="V411" i="1" s="1"/>
  <c r="R442" i="1"/>
  <c r="S442" i="1"/>
  <c r="K472" i="1"/>
  <c r="R469" i="1"/>
  <c r="S469" i="1"/>
  <c r="W518" i="1"/>
  <c r="X518" i="1"/>
  <c r="X519" i="1"/>
  <c r="AA519" i="1" s="1"/>
  <c r="BL18" i="6"/>
  <c r="CV18" i="6"/>
  <c r="O161" i="6"/>
  <c r="CE161" i="6"/>
  <c r="CM161" i="6" s="1"/>
  <c r="R385" i="1"/>
  <c r="S385" i="1"/>
  <c r="S84" i="1"/>
  <c r="V84" i="1" s="1"/>
  <c r="U19" i="1"/>
  <c r="K45" i="1"/>
  <c r="S79" i="1"/>
  <c r="V79" i="1" s="1"/>
  <c r="N111" i="1"/>
  <c r="S116" i="1"/>
  <c r="V116" i="1" s="1"/>
  <c r="S135" i="1"/>
  <c r="D138" i="1"/>
  <c r="R151" i="1"/>
  <c r="V151" i="1" s="1"/>
  <c r="S347" i="1"/>
  <c r="V347" i="1" s="1"/>
  <c r="X10" i="1"/>
  <c r="X14" i="1"/>
  <c r="X18" i="1"/>
  <c r="AA18" i="1" s="1"/>
  <c r="T32" i="1"/>
  <c r="S64" i="1"/>
  <c r="V64" i="1" s="1"/>
  <c r="S68" i="1"/>
  <c r="V68" i="1" s="1"/>
  <c r="D71" i="1"/>
  <c r="Z85" i="1"/>
  <c r="U98" i="1"/>
  <c r="V95" i="1"/>
  <c r="S102" i="1"/>
  <c r="S106" i="1"/>
  <c r="V106" i="1" s="1"/>
  <c r="S110" i="1"/>
  <c r="K124" i="1"/>
  <c r="S120" i="1"/>
  <c r="V120" i="1" s="1"/>
  <c r="K164" i="1"/>
  <c r="W192" i="1"/>
  <c r="AA192" i="1" s="1"/>
  <c r="X192" i="1"/>
  <c r="X199" i="1"/>
  <c r="AA199" i="1" s="1"/>
  <c r="D219" i="1"/>
  <c r="X212" i="1"/>
  <c r="X216" i="1"/>
  <c r="AA216" i="1" s="1"/>
  <c r="K219" i="1"/>
  <c r="O225" i="1"/>
  <c r="O228" i="1"/>
  <c r="O231" i="1"/>
  <c r="X236" i="1"/>
  <c r="W296" i="1"/>
  <c r="X296" i="1"/>
  <c r="Y338" i="1"/>
  <c r="U352" i="1"/>
  <c r="V345" i="1"/>
  <c r="R349" i="1"/>
  <c r="S349" i="1"/>
  <c r="S350" i="1"/>
  <c r="V350" i="1" s="1"/>
  <c r="O398" i="1"/>
  <c r="O401" i="1"/>
  <c r="O404" i="1"/>
  <c r="K419" i="1"/>
  <c r="R413" i="1"/>
  <c r="S413" i="1"/>
  <c r="S414" i="1"/>
  <c r="V414" i="1" s="1"/>
  <c r="R445" i="1"/>
  <c r="V445" i="1" s="1"/>
  <c r="S445" i="1"/>
  <c r="N472" i="1"/>
  <c r="V485" i="1"/>
  <c r="AA493" i="1"/>
  <c r="BZ138" i="6"/>
  <c r="CZ138" i="6"/>
  <c r="DB138" i="6" s="1"/>
  <c r="V65" i="1"/>
  <c r="V418" i="1"/>
  <c r="U193" i="1"/>
  <c r="G245" i="1"/>
  <c r="G312" i="1"/>
  <c r="N486" i="1"/>
  <c r="O367" i="6"/>
  <c r="CE367" i="6"/>
  <c r="AA14" i="1"/>
  <c r="S52" i="1"/>
  <c r="V52" i="1" s="1"/>
  <c r="V110" i="1"/>
  <c r="X241" i="1"/>
  <c r="AA241" i="1" s="1"/>
  <c r="X255" i="1"/>
  <c r="AA255" i="1" s="1"/>
  <c r="G272" i="1"/>
  <c r="W297" i="1"/>
  <c r="X297" i="1"/>
  <c r="K367" i="1"/>
  <c r="R388" i="1"/>
  <c r="S388" i="1"/>
  <c r="Z459" i="1"/>
  <c r="S477" i="1"/>
  <c r="V477" i="1" s="1"/>
  <c r="W503" i="1"/>
  <c r="X503" i="1"/>
  <c r="O19" i="6"/>
  <c r="CE19" i="6"/>
  <c r="AJ68" i="6"/>
  <c r="CN68" i="6"/>
  <c r="CM327" i="6"/>
  <c r="DD336" i="6"/>
  <c r="BL456" i="6"/>
  <c r="CW456" i="6"/>
  <c r="AQ344" i="7"/>
  <c r="AM353" i="7"/>
  <c r="AC348" i="7"/>
  <c r="Y353" i="7"/>
  <c r="BE372" i="7"/>
  <c r="BA381" i="7"/>
  <c r="D45" i="1"/>
  <c r="X24" i="1"/>
  <c r="AA24" i="1" s="1"/>
  <c r="Y85" i="1"/>
  <c r="T98" i="1"/>
  <c r="Y19" i="1"/>
  <c r="N45" i="1"/>
  <c r="AA40" i="1"/>
  <c r="AA44" i="1"/>
  <c r="X51" i="1"/>
  <c r="X55" i="1"/>
  <c r="V77" i="1"/>
  <c r="V81" i="1"/>
  <c r="Y98" i="1"/>
  <c r="S92" i="1"/>
  <c r="V92" i="1" s="1"/>
  <c r="S96" i="1"/>
  <c r="V96" i="1" s="1"/>
  <c r="T111" i="1"/>
  <c r="N124" i="1"/>
  <c r="V133" i="1"/>
  <c r="V137" i="1"/>
  <c r="V144" i="1"/>
  <c r="AA146" i="1"/>
  <c r="V150" i="1"/>
  <c r="AA156" i="1"/>
  <c r="W170" i="1"/>
  <c r="X170" i="1"/>
  <c r="X171" i="1"/>
  <c r="AA171" i="1" s="1"/>
  <c r="D206" i="1"/>
  <c r="W205" i="1"/>
  <c r="X205" i="1"/>
  <c r="G219" i="1"/>
  <c r="Y245" i="1"/>
  <c r="AA242" i="1"/>
  <c r="Y272" i="1"/>
  <c r="X267" i="1"/>
  <c r="AA267" i="1" s="1"/>
  <c r="U285" i="1"/>
  <c r="G298" i="1"/>
  <c r="Z312" i="1"/>
  <c r="AA305" i="1"/>
  <c r="K312" i="1"/>
  <c r="V317" i="1"/>
  <c r="V321" i="1"/>
  <c r="Z338" i="1"/>
  <c r="Y352" i="1"/>
  <c r="O346" i="1"/>
  <c r="Y367" i="1"/>
  <c r="S361" i="1"/>
  <c r="V361" i="1" s="1"/>
  <c r="S365" i="1"/>
  <c r="V365" i="1" s="1"/>
  <c r="S371" i="1"/>
  <c r="S375" i="1"/>
  <c r="V375" i="1" s="1"/>
  <c r="S379" i="1"/>
  <c r="V379" i="1" s="1"/>
  <c r="K393" i="1"/>
  <c r="N419" i="1"/>
  <c r="Z446" i="1"/>
  <c r="N499" i="1"/>
  <c r="W508" i="1"/>
  <c r="AA508" i="1" s="1"/>
  <c r="X508" i="1"/>
  <c r="D526" i="1"/>
  <c r="AT58" i="3"/>
  <c r="V133" i="6"/>
  <c r="CG133" i="6"/>
  <c r="CM133" i="6" s="1"/>
  <c r="AA187" i="1"/>
  <c r="AA200" i="1"/>
  <c r="AA237" i="1"/>
  <c r="R452" i="1"/>
  <c r="S452" i="1"/>
  <c r="BR127" i="7"/>
  <c r="T193" i="1"/>
  <c r="R480" i="1"/>
  <c r="S480" i="1"/>
  <c r="D111" i="3"/>
  <c r="V135" i="1"/>
  <c r="O369" i="6"/>
  <c r="CE369" i="6"/>
  <c r="Y381" i="7"/>
  <c r="X25" i="1"/>
  <c r="AA25" i="1" s="1"/>
  <c r="X43" i="1"/>
  <c r="AA43" i="1" s="1"/>
  <c r="S80" i="1"/>
  <c r="V80" i="1" s="1"/>
  <c r="G45" i="1"/>
  <c r="Z19" i="1"/>
  <c r="X27" i="1"/>
  <c r="AA27" i="1" s="1"/>
  <c r="X31" i="1"/>
  <c r="AA31" i="1" s="1"/>
  <c r="X37" i="1"/>
  <c r="S54" i="1"/>
  <c r="V54" i="1" s="1"/>
  <c r="D85" i="1"/>
  <c r="V104" i="1"/>
  <c r="V108" i="1"/>
  <c r="S130" i="1"/>
  <c r="V130" i="1" s="1"/>
  <c r="AA163" i="1"/>
  <c r="D178" i="1"/>
  <c r="W188" i="1"/>
  <c r="X188" i="1"/>
  <c r="W201" i="1"/>
  <c r="X201" i="1"/>
  <c r="X202" i="1"/>
  <c r="AA202" i="1" s="1"/>
  <c r="AA214" i="1"/>
  <c r="D232" i="1"/>
  <c r="Z245" i="1"/>
  <c r="AA238" i="1"/>
  <c r="X253" i="1"/>
  <c r="AA253" i="1" s="1"/>
  <c r="X257" i="1"/>
  <c r="AA257" i="1" s="1"/>
  <c r="Z272" i="1"/>
  <c r="W285" i="1"/>
  <c r="AA280" i="1"/>
  <c r="AA284" i="1"/>
  <c r="W289" i="1"/>
  <c r="X289" i="1"/>
  <c r="K298" i="1"/>
  <c r="AA308" i="1"/>
  <c r="AA318" i="1"/>
  <c r="AA322" i="1"/>
  <c r="V330" i="1"/>
  <c r="Z352" i="1"/>
  <c r="D393" i="1"/>
  <c r="S410" i="1"/>
  <c r="D433" i="1"/>
  <c r="R438" i="1"/>
  <c r="S438" i="1"/>
  <c r="R456" i="1"/>
  <c r="S456" i="1"/>
  <c r="T472" i="1"/>
  <c r="R465" i="1"/>
  <c r="S465" i="1"/>
  <c r="O490" i="1"/>
  <c r="O499" i="1" s="1"/>
  <c r="W511" i="1"/>
  <c r="X511" i="1"/>
  <c r="AJ124" i="6"/>
  <c r="CN124" i="6"/>
  <c r="X38" i="1"/>
  <c r="AA38" i="1" s="1"/>
  <c r="G58" i="1"/>
  <c r="U32" i="1"/>
  <c r="AA12" i="1"/>
  <c r="AA16" i="1"/>
  <c r="X23" i="1"/>
  <c r="AA23" i="1" s="1"/>
  <c r="T45" i="1"/>
  <c r="X41" i="1"/>
  <c r="AA41" i="1" s="1"/>
  <c r="S50" i="1"/>
  <c r="V50" i="1" s="1"/>
  <c r="V66" i="1"/>
  <c r="V70" i="1"/>
  <c r="S78" i="1"/>
  <c r="V78" i="1" s="1"/>
  <c r="S82" i="1"/>
  <c r="V82" i="1" s="1"/>
  <c r="Z98" i="1"/>
  <c r="U111" i="1"/>
  <c r="S115" i="1"/>
  <c r="V122" i="1"/>
  <c r="G138" i="1"/>
  <c r="S134" i="1"/>
  <c r="V134" i="1" s="1"/>
  <c r="X13" i="1"/>
  <c r="AA13" i="1" s="1"/>
  <c r="X17" i="1"/>
  <c r="AA17" i="1" s="1"/>
  <c r="Y32" i="1"/>
  <c r="U45" i="1"/>
  <c r="K58" i="1"/>
  <c r="G71" i="1"/>
  <c r="S63" i="1"/>
  <c r="V63" i="1" s="1"/>
  <c r="S67" i="1"/>
  <c r="V67" i="1" s="1"/>
  <c r="V90" i="1"/>
  <c r="V94" i="1"/>
  <c r="Y111" i="1"/>
  <c r="S105" i="1"/>
  <c r="V105" i="1" s="1"/>
  <c r="S109" i="1"/>
  <c r="V109" i="1" s="1"/>
  <c r="T124" i="1"/>
  <c r="S119" i="1"/>
  <c r="V119" i="1" s="1"/>
  <c r="S123" i="1"/>
  <c r="V123" i="1" s="1"/>
  <c r="K138" i="1"/>
  <c r="V143" i="1"/>
  <c r="AA145" i="1"/>
  <c r="W159" i="1"/>
  <c r="X159" i="1"/>
  <c r="X160" i="1"/>
  <c r="AA160" i="1" s="1"/>
  <c r="G178" i="1"/>
  <c r="G193" i="1"/>
  <c r="W197" i="1"/>
  <c r="X197" i="1"/>
  <c r="X198" i="1"/>
  <c r="AA198" i="1" s="1"/>
  <c r="N219" i="1"/>
  <c r="G232" i="1"/>
  <c r="K245" i="1"/>
  <c r="AA265" i="1"/>
  <c r="AA269" i="1"/>
  <c r="N298" i="1"/>
  <c r="W292" i="1"/>
  <c r="W298" i="1" s="1"/>
  <c r="X292" i="1"/>
  <c r="X309" i="1"/>
  <c r="AA309" i="1" s="1"/>
  <c r="N325" i="1"/>
  <c r="W325" i="1"/>
  <c r="D338" i="1"/>
  <c r="V344" i="1"/>
  <c r="T393" i="1"/>
  <c r="R441" i="1"/>
  <c r="S441" i="1"/>
  <c r="U472" i="1"/>
  <c r="V490" i="1"/>
  <c r="R499" i="1"/>
  <c r="V499" i="1" s="1"/>
  <c r="CT95" i="6"/>
  <c r="N178" i="1"/>
  <c r="AA177" i="1"/>
  <c r="S193" i="1"/>
  <c r="Y206" i="1"/>
  <c r="U219" i="1"/>
  <c r="AA213" i="1"/>
  <c r="N232" i="1"/>
  <c r="K232" i="1"/>
  <c r="Z259" i="1"/>
  <c r="AA252" i="1"/>
  <c r="X263" i="1"/>
  <c r="AA266" i="1"/>
  <c r="AA270" i="1"/>
  <c r="T285" i="1"/>
  <c r="D298" i="1"/>
  <c r="X291" i="1"/>
  <c r="AA291" i="1" s="1"/>
  <c r="X295" i="1"/>
  <c r="Z325" i="1"/>
  <c r="AA319" i="1"/>
  <c r="AA323" i="1"/>
  <c r="U338" i="1"/>
  <c r="V331" i="1"/>
  <c r="S343" i="1"/>
  <c r="V346" i="1"/>
  <c r="D367" i="1"/>
  <c r="V362" i="1"/>
  <c r="V366" i="1"/>
  <c r="V376" i="1"/>
  <c r="Y393" i="1"/>
  <c r="S387" i="1"/>
  <c r="S391" i="1"/>
  <c r="V391" i="1" s="1"/>
  <c r="H404" i="1"/>
  <c r="V425" i="1"/>
  <c r="V429" i="1"/>
  <c r="Y446" i="1"/>
  <c r="S440" i="1"/>
  <c r="V440" i="1" s="1"/>
  <c r="S444" i="1"/>
  <c r="V444" i="1" s="1"/>
  <c r="T459" i="1"/>
  <c r="S454" i="1"/>
  <c r="G472" i="1"/>
  <c r="S464" i="1"/>
  <c r="S468" i="1"/>
  <c r="X506" i="1"/>
  <c r="AA506" i="1" s="1"/>
  <c r="X510" i="1"/>
  <c r="AA510" i="1" s="1"/>
  <c r="Y526" i="1"/>
  <c r="AA523" i="1"/>
  <c r="AJ32" i="3"/>
  <c r="AT45" i="3"/>
  <c r="H50" i="3"/>
  <c r="H51" i="3"/>
  <c r="H52" i="3"/>
  <c r="H53" i="3"/>
  <c r="H54" i="3"/>
  <c r="H55" i="3"/>
  <c r="H63" i="3"/>
  <c r="H64" i="3"/>
  <c r="H65" i="3"/>
  <c r="H66" i="3"/>
  <c r="H67" i="3"/>
  <c r="H68" i="3"/>
  <c r="CS48" i="6"/>
  <c r="O41" i="6"/>
  <c r="CE41" i="6"/>
  <c r="BZ45" i="6"/>
  <c r="CZ45" i="6"/>
  <c r="V69" i="6"/>
  <c r="CG69" i="6"/>
  <c r="CG74" i="6" s="1"/>
  <c r="CD88" i="6"/>
  <c r="BL99" i="6"/>
  <c r="CV99" i="6"/>
  <c r="O146" i="6"/>
  <c r="CE146" i="6"/>
  <c r="AJ162" i="6"/>
  <c r="CN162" i="6"/>
  <c r="CO196" i="6"/>
  <c r="V195" i="6"/>
  <c r="CG195" i="6"/>
  <c r="CK195" i="6" s="1"/>
  <c r="AJ232" i="6"/>
  <c r="CN232" i="6"/>
  <c r="BZ232" i="6"/>
  <c r="CZ232" i="6"/>
  <c r="V149" i="1"/>
  <c r="D164" i="1"/>
  <c r="G206" i="1"/>
  <c r="AA211" i="1"/>
  <c r="AA215" i="1"/>
  <c r="T245" i="1"/>
  <c r="AA258" i="1"/>
  <c r="D272" i="1"/>
  <c r="AA264" i="1"/>
  <c r="AA268" i="1"/>
  <c r="T312" i="1"/>
  <c r="AA317" i="1"/>
  <c r="AA321" i="1"/>
  <c r="V333" i="1"/>
  <c r="V337" i="1"/>
  <c r="U367" i="1"/>
  <c r="V360" i="1"/>
  <c r="V364" i="1"/>
  <c r="N380" i="1"/>
  <c r="V374" i="1"/>
  <c r="V378" i="1"/>
  <c r="G393" i="1"/>
  <c r="O405" i="1"/>
  <c r="T419" i="1"/>
  <c r="N433" i="1"/>
  <c r="V431" i="1"/>
  <c r="G446" i="1"/>
  <c r="Y472" i="1"/>
  <c r="T486" i="1"/>
  <c r="S499" i="1"/>
  <c r="N512" i="1"/>
  <c r="G526" i="1"/>
  <c r="W525" i="1"/>
  <c r="X525" i="1"/>
  <c r="O12" i="3"/>
  <c r="AC62" i="3"/>
  <c r="Y71" i="3"/>
  <c r="AC63" i="3"/>
  <c r="AC64" i="3"/>
  <c r="AC65" i="3"/>
  <c r="AC66" i="3"/>
  <c r="AC67" i="3"/>
  <c r="AC68" i="3"/>
  <c r="AO85" i="3"/>
  <c r="AY98" i="3"/>
  <c r="AO124" i="3"/>
  <c r="K138" i="3"/>
  <c r="AC15" i="6"/>
  <c r="CI15" i="6"/>
  <c r="CM15" i="6" s="1"/>
  <c r="DC71" i="6"/>
  <c r="BV127" i="6"/>
  <c r="CZ118" i="6"/>
  <c r="AC133" i="6"/>
  <c r="CI133" i="6"/>
  <c r="K446" i="1"/>
  <c r="D459" i="1"/>
  <c r="Z472" i="1"/>
  <c r="U486" i="1"/>
  <c r="AA491" i="1"/>
  <c r="V495" i="1"/>
  <c r="AA497" i="1"/>
  <c r="T512" i="1"/>
  <c r="W521" i="1"/>
  <c r="X521" i="1"/>
  <c r="BE47" i="6"/>
  <c r="CT47" i="6"/>
  <c r="O53" i="6"/>
  <c r="CE53" i="6"/>
  <c r="CO101" i="6"/>
  <c r="O287" i="6"/>
  <c r="AW301" i="6"/>
  <c r="CS292" i="6"/>
  <c r="CS301" i="6" s="1"/>
  <c r="AX293" i="6"/>
  <c r="CR293" i="6"/>
  <c r="BL322" i="6"/>
  <c r="CV322" i="6"/>
  <c r="T259" i="1"/>
  <c r="AA278" i="1"/>
  <c r="AA282" i="1"/>
  <c r="Z298" i="1"/>
  <c r="AA295" i="1"/>
  <c r="V319" i="1"/>
  <c r="V323" i="1"/>
  <c r="K338" i="1"/>
  <c r="D352" i="1"/>
  <c r="Z367" i="1"/>
  <c r="T380" i="1"/>
  <c r="N393" i="1"/>
  <c r="V387" i="1"/>
  <c r="G406" i="1"/>
  <c r="Y419" i="1"/>
  <c r="T433" i="1"/>
  <c r="N446" i="1"/>
  <c r="G459" i="1"/>
  <c r="V454" i="1"/>
  <c r="V464" i="1"/>
  <c r="V468" i="1"/>
  <c r="Y486" i="1"/>
  <c r="U499" i="1"/>
  <c r="U512" i="1"/>
  <c r="N526" i="1"/>
  <c r="AY85" i="3"/>
  <c r="V111" i="3"/>
  <c r="AJ111" i="3"/>
  <c r="I179" i="4"/>
  <c r="U179" i="4"/>
  <c r="AX86" i="6"/>
  <c r="CR86" i="6"/>
  <c r="CD113" i="6"/>
  <c r="CF127" i="6"/>
  <c r="BZ126" i="6"/>
  <c r="CZ126" i="6"/>
  <c r="K301" i="6"/>
  <c r="CE292" i="6"/>
  <c r="AJ311" i="6"/>
  <c r="CN311" i="6"/>
  <c r="BZ311" i="6"/>
  <c r="CZ311" i="6"/>
  <c r="Y328" i="6"/>
  <c r="CI319" i="6"/>
  <c r="BL326" i="6"/>
  <c r="CV326" i="6"/>
  <c r="D285" i="1"/>
  <c r="Y312" i="1"/>
  <c r="AA316" i="1"/>
  <c r="AA320" i="1"/>
  <c r="AA324" i="1"/>
  <c r="N338" i="1"/>
  <c r="V332" i="1"/>
  <c r="V336" i="1"/>
  <c r="G352" i="1"/>
  <c r="V359" i="1"/>
  <c r="V363" i="1"/>
  <c r="U380" i="1"/>
  <c r="V373" i="1"/>
  <c r="V377" i="1"/>
  <c r="K406" i="1"/>
  <c r="O400" i="1"/>
  <c r="Z419" i="1"/>
  <c r="U433" i="1"/>
  <c r="V430" i="1"/>
  <c r="K459" i="1"/>
  <c r="V458" i="1"/>
  <c r="D472" i="1"/>
  <c r="Z486" i="1"/>
  <c r="W499" i="1"/>
  <c r="V494" i="1"/>
  <c r="AA496" i="1"/>
  <c r="T526" i="1"/>
  <c r="U32" i="3"/>
  <c r="V28" i="3"/>
  <c r="V29" i="3"/>
  <c r="AO58" i="3"/>
  <c r="AO71" i="3"/>
  <c r="H77" i="3"/>
  <c r="H78" i="3"/>
  <c r="H79" i="3"/>
  <c r="H80" i="3"/>
  <c r="H81" i="3"/>
  <c r="H82" i="3"/>
  <c r="O89" i="3"/>
  <c r="O90" i="3"/>
  <c r="O91" i="3"/>
  <c r="O92" i="3"/>
  <c r="O93" i="3"/>
  <c r="O94" i="3"/>
  <c r="O95" i="3"/>
  <c r="H116" i="3"/>
  <c r="H117" i="3"/>
  <c r="H118" i="3"/>
  <c r="H119" i="3"/>
  <c r="H120" i="3"/>
  <c r="H121" i="3"/>
  <c r="J179" i="4"/>
  <c r="V179" i="4"/>
  <c r="CE48" i="6"/>
  <c r="AJ42" i="6"/>
  <c r="CN42" i="6"/>
  <c r="BZ42" i="6"/>
  <c r="CZ42" i="6"/>
  <c r="CM100" i="6"/>
  <c r="AC121" i="6"/>
  <c r="CI121" i="6"/>
  <c r="AM262" i="6"/>
  <c r="V287" i="6"/>
  <c r="Y433" i="1"/>
  <c r="T446" i="1"/>
  <c r="N459" i="1"/>
  <c r="V478" i="1"/>
  <c r="V482" i="1"/>
  <c r="Y512" i="1"/>
  <c r="U526" i="1"/>
  <c r="AJ45" i="3"/>
  <c r="AT111" i="3"/>
  <c r="K179" i="4"/>
  <c r="W179" i="4"/>
  <c r="O30" i="6"/>
  <c r="CE30" i="6"/>
  <c r="AP48" i="6"/>
  <c r="CM41" i="6"/>
  <c r="AJ80" i="6"/>
  <c r="CN80" i="6"/>
  <c r="BE99" i="6"/>
  <c r="CT99" i="6"/>
  <c r="AJ215" i="6"/>
  <c r="CN215" i="6"/>
  <c r="AF248" i="6"/>
  <c r="CN239" i="6"/>
  <c r="BV248" i="6"/>
  <c r="CZ239" i="6"/>
  <c r="AC240" i="6"/>
  <c r="CI240" i="6"/>
  <c r="CM247" i="6"/>
  <c r="CR247" i="6"/>
  <c r="CJ262" i="6"/>
  <c r="BS282" i="6"/>
  <c r="CT283" i="6"/>
  <c r="BE283" i="6"/>
  <c r="CJ287" i="6"/>
  <c r="AC287" i="6"/>
  <c r="AA158" i="1"/>
  <c r="AA162" i="1"/>
  <c r="AA173" i="1"/>
  <c r="AA185" i="1"/>
  <c r="AA189" i="1"/>
  <c r="T219" i="1"/>
  <c r="Y259" i="1"/>
  <c r="U272" i="1"/>
  <c r="O285" i="1"/>
  <c r="AA277" i="1"/>
  <c r="AA281" i="1"/>
  <c r="AA290" i="1"/>
  <c r="V318" i="1"/>
  <c r="V322" i="1"/>
  <c r="T338" i="1"/>
  <c r="N352" i="1"/>
  <c r="Z380" i="1"/>
  <c r="U393" i="1"/>
  <c r="V386" i="1"/>
  <c r="V390" i="1"/>
  <c r="S412" i="1"/>
  <c r="V412" i="1" s="1"/>
  <c r="S416" i="1"/>
  <c r="V416" i="1" s="1"/>
  <c r="Z433" i="1"/>
  <c r="U446" i="1"/>
  <c r="V439" i="1"/>
  <c r="V443" i="1"/>
  <c r="S450" i="1"/>
  <c r="V453" i="1"/>
  <c r="V457" i="1"/>
  <c r="V467" i="1"/>
  <c r="S479" i="1"/>
  <c r="V479" i="1" s="1"/>
  <c r="S483" i="1"/>
  <c r="V483" i="1" s="1"/>
  <c r="Y499" i="1"/>
  <c r="V493" i="1"/>
  <c r="AA495" i="1"/>
  <c r="Z512" i="1"/>
  <c r="AA505" i="1"/>
  <c r="AA509" i="1"/>
  <c r="X517" i="1"/>
  <c r="AO45" i="3"/>
  <c r="AY58" i="3"/>
  <c r="AY71" i="3"/>
  <c r="AG117" i="4"/>
  <c r="CM34" i="6"/>
  <c r="D88" i="6"/>
  <c r="CR88" i="6"/>
  <c r="CT108" i="6"/>
  <c r="AC163" i="6"/>
  <c r="CI163" i="6"/>
  <c r="BH209" i="6"/>
  <c r="CV200" i="6"/>
  <c r="CM203" i="6"/>
  <c r="BR248" i="6"/>
  <c r="BL243" i="6"/>
  <c r="CV243" i="6"/>
  <c r="CR281" i="6"/>
  <c r="AX281" i="6"/>
  <c r="AP22" i="6"/>
  <c r="CO22" i="6"/>
  <c r="AJ14" i="6"/>
  <c r="CN14" i="6"/>
  <c r="BZ14" i="6"/>
  <c r="CZ14" i="6"/>
  <c r="CO35" i="6"/>
  <c r="DA35" i="6"/>
  <c r="BL33" i="6"/>
  <c r="AX56" i="6"/>
  <c r="K88" i="6"/>
  <c r="CE79" i="6"/>
  <c r="CE88" i="6" s="1"/>
  <c r="BZ82" i="6"/>
  <c r="CZ82" i="6"/>
  <c r="CS101" i="6"/>
  <c r="CD111" i="6"/>
  <c r="CY167" i="6"/>
  <c r="AX176" i="6"/>
  <c r="CR176" i="6"/>
  <c r="CM189" i="6"/>
  <c r="H231" i="6"/>
  <c r="BK288" i="6"/>
  <c r="CW279" i="6"/>
  <c r="CW288" i="6" s="1"/>
  <c r="CO282" i="6"/>
  <c r="DC282" i="6" s="1"/>
  <c r="AJ282" i="6"/>
  <c r="BL448" i="6"/>
  <c r="CV448" i="6"/>
  <c r="BY462" i="6"/>
  <c r="DA453" i="6"/>
  <c r="BZ453" i="6"/>
  <c r="CO457" i="6"/>
  <c r="DC457" i="6" s="1"/>
  <c r="AJ457" i="6"/>
  <c r="AI462" i="6"/>
  <c r="Y33" i="5"/>
  <c r="CS22" i="6"/>
  <c r="AJ29" i="6"/>
  <c r="CN29" i="6"/>
  <c r="DB29" i="6" s="1"/>
  <c r="BZ29" i="6"/>
  <c r="CZ29" i="6"/>
  <c r="BL40" i="6"/>
  <c r="CV40" i="6"/>
  <c r="BD88" i="6"/>
  <c r="CT106" i="6"/>
  <c r="BL136" i="6"/>
  <c r="CV136" i="6"/>
  <c r="AC179" i="6"/>
  <c r="CI179" i="6"/>
  <c r="AJ219" i="6"/>
  <c r="CN219" i="6"/>
  <c r="CN222" i="6" s="1"/>
  <c r="CY286" i="6"/>
  <c r="DC286" i="6" s="1"/>
  <c r="BS286" i="6"/>
  <c r="AC314" i="6"/>
  <c r="CI314" i="6"/>
  <c r="AX402" i="6"/>
  <c r="CR402" i="6"/>
  <c r="CP457" i="6"/>
  <c r="AQ457" i="6"/>
  <c r="AG119" i="4"/>
  <c r="AG121" i="4"/>
  <c r="AG123" i="4"/>
  <c r="AG124" i="4" s="1"/>
  <c r="AG130" i="4"/>
  <c r="AG132" i="4"/>
  <c r="AG134" i="4"/>
  <c r="AG136" i="4"/>
  <c r="AG142" i="4"/>
  <c r="AG144" i="4"/>
  <c r="AG146" i="4"/>
  <c r="AG148" i="4"/>
  <c r="AG150" i="4"/>
  <c r="AG156" i="4"/>
  <c r="AG158" i="4"/>
  <c r="AG160" i="4"/>
  <c r="AG162" i="4"/>
  <c r="AG169" i="4"/>
  <c r="AG171" i="4"/>
  <c r="AG173" i="4"/>
  <c r="AG175" i="4"/>
  <c r="AG177" i="4"/>
  <c r="L179" i="4"/>
  <c r="X179" i="4"/>
  <c r="AG186" i="4"/>
  <c r="AG188" i="4"/>
  <c r="AG190" i="4"/>
  <c r="AG192" i="4"/>
  <c r="AI192" i="4" s="1"/>
  <c r="AG198" i="4"/>
  <c r="AG200" i="4"/>
  <c r="AG202" i="4"/>
  <c r="AG204" i="4"/>
  <c r="AG206" i="4"/>
  <c r="AG212" i="4"/>
  <c r="AG214" i="4"/>
  <c r="AG216" i="4"/>
  <c r="AG218" i="4"/>
  <c r="AG224" i="4"/>
  <c r="AG226" i="4"/>
  <c r="AG228" i="4"/>
  <c r="AG230" i="4"/>
  <c r="AG232" i="4"/>
  <c r="AG238" i="4"/>
  <c r="AG240" i="4"/>
  <c r="AG242" i="4"/>
  <c r="AG244" i="4"/>
  <c r="AG251" i="4"/>
  <c r="AG253" i="4"/>
  <c r="AG255" i="4"/>
  <c r="AG257" i="4"/>
  <c r="AG259" i="4"/>
  <c r="AG265" i="4"/>
  <c r="AI265" i="4" s="1"/>
  <c r="AG267" i="4"/>
  <c r="AG269" i="4"/>
  <c r="AI269" i="4" s="1"/>
  <c r="AG271" i="4"/>
  <c r="AG277" i="4"/>
  <c r="AG279" i="4"/>
  <c r="AG281" i="4"/>
  <c r="AG283" i="4"/>
  <c r="AI283" i="4" s="1"/>
  <c r="AG285" i="4"/>
  <c r="AG291" i="4"/>
  <c r="AG293" i="4"/>
  <c r="AG295" i="4"/>
  <c r="AG297" i="4"/>
  <c r="AG299" i="4" s="1"/>
  <c r="AG304" i="4"/>
  <c r="AG306" i="4"/>
  <c r="AI306" i="4" s="1"/>
  <c r="AG308" i="4"/>
  <c r="AI308" i="4" s="1"/>
  <c r="AG310" i="4"/>
  <c r="AG312" i="4"/>
  <c r="AG318" i="4"/>
  <c r="AG320" i="4"/>
  <c r="AI320" i="4" s="1"/>
  <c r="AG322" i="4"/>
  <c r="AG324" i="4"/>
  <c r="AG330" i="4"/>
  <c r="AG332" i="4"/>
  <c r="AG334" i="4"/>
  <c r="AI334" i="4" s="1"/>
  <c r="AG336" i="4"/>
  <c r="AG338" i="4"/>
  <c r="AI338" i="4" s="1"/>
  <c r="AG345" i="4"/>
  <c r="AG347" i="4"/>
  <c r="AG349" i="4"/>
  <c r="AG351" i="4"/>
  <c r="AG359" i="4"/>
  <c r="AG361" i="4"/>
  <c r="AG363" i="4"/>
  <c r="AG365" i="4"/>
  <c r="AG367" i="4"/>
  <c r="AG373" i="4"/>
  <c r="AG375" i="4"/>
  <c r="AG377" i="4"/>
  <c r="AG379" i="4"/>
  <c r="AG385" i="4"/>
  <c r="AG387" i="4"/>
  <c r="AG389" i="4"/>
  <c r="AG391" i="4"/>
  <c r="AG393" i="4"/>
  <c r="AG399" i="4"/>
  <c r="AG401" i="4"/>
  <c r="AG403" i="4"/>
  <c r="AG405" i="4"/>
  <c r="AI405" i="4" s="1"/>
  <c r="AG411" i="4"/>
  <c r="AG413" i="4"/>
  <c r="AI413" i="4" s="1"/>
  <c r="AG415" i="4"/>
  <c r="AI415" i="4" s="1"/>
  <c r="AG417" i="4"/>
  <c r="AG419" i="4"/>
  <c r="AG426" i="4"/>
  <c r="AG434" i="4" s="1"/>
  <c r="AG428" i="4"/>
  <c r="AG430" i="4"/>
  <c r="AG432" i="4"/>
  <c r="AG438" i="4"/>
  <c r="AG440" i="4"/>
  <c r="AG442" i="4"/>
  <c r="AI442" i="4" s="1"/>
  <c r="AG444" i="4"/>
  <c r="AG446" i="4"/>
  <c r="AI446" i="4" s="1"/>
  <c r="AG452" i="4"/>
  <c r="AG454" i="4"/>
  <c r="AG456" i="4"/>
  <c r="AG458" i="4"/>
  <c r="AG464" i="4"/>
  <c r="AG466" i="4"/>
  <c r="AG468" i="4"/>
  <c r="AG470" i="4"/>
  <c r="AG472" i="4"/>
  <c r="AG479" i="4"/>
  <c r="AI479" i="4" s="1"/>
  <c r="AG481" i="4"/>
  <c r="AG483" i="4"/>
  <c r="AI483" i="4" s="1"/>
  <c r="AG485" i="4"/>
  <c r="AI485" i="4" s="1"/>
  <c r="AG491" i="4"/>
  <c r="AG493" i="4"/>
  <c r="AG495" i="4"/>
  <c r="AG497" i="4"/>
  <c r="AI497" i="4" s="1"/>
  <c r="AG499" i="4"/>
  <c r="AG505" i="4"/>
  <c r="AG507" i="4"/>
  <c r="AG509" i="4"/>
  <c r="AG511" i="4"/>
  <c r="AG513" i="4" s="1"/>
  <c r="AG518" i="4"/>
  <c r="AG520" i="4"/>
  <c r="AG522" i="4"/>
  <c r="AI522" i="4" s="1"/>
  <c r="AG524" i="4"/>
  <c r="AG526" i="4"/>
  <c r="G22" i="6"/>
  <c r="CW22" i="6"/>
  <c r="AM22" i="6"/>
  <c r="G35" i="6"/>
  <c r="CW48" i="6"/>
  <c r="CJ61" i="6"/>
  <c r="BR61" i="6"/>
  <c r="AC59" i="6"/>
  <c r="CI59" i="6"/>
  <c r="O67" i="6"/>
  <c r="CE67" i="6"/>
  <c r="CM67" i="6" s="1"/>
  <c r="BZ70" i="6"/>
  <c r="CZ70" i="6"/>
  <c r="DA101" i="6"/>
  <c r="DC94" i="6"/>
  <c r="CM98" i="6"/>
  <c r="CU114" i="6"/>
  <c r="BD127" i="6"/>
  <c r="CQ141" i="6"/>
  <c r="CL136" i="6"/>
  <c r="DC177" i="6"/>
  <c r="N275" i="6"/>
  <c r="CU275" i="6"/>
  <c r="CL274" i="6"/>
  <c r="BR288" i="6"/>
  <c r="CY279" i="6"/>
  <c r="BS279" i="6"/>
  <c r="AJ285" i="6"/>
  <c r="O310" i="6"/>
  <c r="CE310" i="6"/>
  <c r="CK310" i="6" s="1"/>
  <c r="CO328" i="6"/>
  <c r="AF422" i="6"/>
  <c r="CN413" i="6"/>
  <c r="BV422" i="6"/>
  <c r="CZ413" i="6"/>
  <c r="BL431" i="6"/>
  <c r="CV431" i="6"/>
  <c r="AC443" i="6"/>
  <c r="CI443" i="6"/>
  <c r="H456" i="6"/>
  <c r="K19" i="3"/>
  <c r="O11" i="3"/>
  <c r="G32" i="3"/>
  <c r="H28" i="3"/>
  <c r="H29" i="3"/>
  <c r="O62" i="3"/>
  <c r="O63" i="3"/>
  <c r="O64" i="3"/>
  <c r="O65" i="3"/>
  <c r="O66" i="3"/>
  <c r="O67" i="3"/>
  <c r="O68" i="3"/>
  <c r="R85" i="3"/>
  <c r="V77" i="3"/>
  <c r="M179" i="4"/>
  <c r="Y179" i="4"/>
  <c r="O13" i="6"/>
  <c r="CE13" i="6"/>
  <c r="DA22" i="6"/>
  <c r="DD17" i="6"/>
  <c r="CM28" i="6"/>
  <c r="BO48" i="6"/>
  <c r="BZ52" i="6"/>
  <c r="CZ52" i="6"/>
  <c r="CZ61" i="6" s="1"/>
  <c r="V55" i="6"/>
  <c r="CG55" i="6"/>
  <c r="CM69" i="6"/>
  <c r="V85" i="6"/>
  <c r="CG85" i="6"/>
  <c r="BE114" i="6"/>
  <c r="BE120" i="6"/>
  <c r="CT120" i="6"/>
  <c r="CR126" i="6"/>
  <c r="DC135" i="6"/>
  <c r="CM152" i="6"/>
  <c r="BZ153" i="6"/>
  <c r="CZ153" i="6"/>
  <c r="BV181" i="6"/>
  <c r="CZ172" i="6"/>
  <c r="V175" i="6"/>
  <c r="CG175" i="6"/>
  <c r="BL215" i="6"/>
  <c r="CV215" i="6"/>
  <c r="DC218" i="6"/>
  <c r="CJ235" i="6"/>
  <c r="R409" i="6"/>
  <c r="BH409" i="6"/>
  <c r="CV400" i="6"/>
  <c r="CV409" i="6" s="1"/>
  <c r="O403" i="6"/>
  <c r="CE403" i="6"/>
  <c r="AC19" i="4"/>
  <c r="AF12" i="4"/>
  <c r="AF14" i="4"/>
  <c r="AF16" i="4"/>
  <c r="CF22" i="6"/>
  <c r="BD22" i="6"/>
  <c r="CM16" i="6"/>
  <c r="CR16" i="6"/>
  <c r="AC21" i="6"/>
  <c r="CI21" i="6"/>
  <c r="CS35" i="6"/>
  <c r="AC32" i="6"/>
  <c r="CI32" i="6"/>
  <c r="CK32" i="6" s="1"/>
  <c r="AB48" i="6"/>
  <c r="BR48" i="6"/>
  <c r="CO61" i="6"/>
  <c r="V73" i="6"/>
  <c r="CG73" i="6"/>
  <c r="BA101" i="6"/>
  <c r="CR93" i="6"/>
  <c r="CX114" i="6"/>
  <c r="DC165" i="6"/>
  <c r="AJ208" i="6"/>
  <c r="CN208" i="6"/>
  <c r="O218" i="6"/>
  <c r="CE218" i="6"/>
  <c r="AF235" i="6"/>
  <c r="CN226" i="6"/>
  <c r="BV235" i="6"/>
  <c r="CZ226" i="6"/>
  <c r="K288" i="6"/>
  <c r="CE279" i="6"/>
  <c r="CE288" i="6" s="1"/>
  <c r="O279" i="6"/>
  <c r="CJ283" i="6"/>
  <c r="AC283" i="6"/>
  <c r="O284" i="6"/>
  <c r="AQ285" i="6"/>
  <c r="BK315" i="6"/>
  <c r="CW306" i="6"/>
  <c r="AC379" i="6"/>
  <c r="CI379" i="6"/>
  <c r="BL421" i="6"/>
  <c r="CV421" i="6"/>
  <c r="AA524" i="1"/>
  <c r="V11" i="3"/>
  <c r="AY111" i="3"/>
  <c r="AJ138" i="3"/>
  <c r="AJ20" i="6"/>
  <c r="CN20" i="6"/>
  <c r="DB20" i="6" s="1"/>
  <c r="BZ20" i="6"/>
  <c r="CZ20" i="6"/>
  <c r="AF48" i="6"/>
  <c r="BV48" i="6"/>
  <c r="CF61" i="6"/>
  <c r="AC55" i="6"/>
  <c r="CI55" i="6"/>
  <c r="U74" i="6"/>
  <c r="V81" i="6"/>
  <c r="CG81" i="6"/>
  <c r="CG88" i="6" s="1"/>
  <c r="AC85" i="6"/>
  <c r="CI85" i="6"/>
  <c r="CI88" i="6" s="1"/>
  <c r="AC96" i="6"/>
  <c r="CI96" i="6"/>
  <c r="CM96" i="6" s="1"/>
  <c r="BO127" i="6"/>
  <c r="CR134" i="6"/>
  <c r="DB134" i="6" s="1"/>
  <c r="CL204" i="6"/>
  <c r="BL261" i="6"/>
  <c r="CV261" i="6"/>
  <c r="CY287" i="6"/>
  <c r="DC287" i="6" s="1"/>
  <c r="BS287" i="6"/>
  <c r="BZ293" i="6"/>
  <c r="CZ293" i="6"/>
  <c r="AC294" i="6"/>
  <c r="CI294" i="6"/>
  <c r="CK294" i="6" s="1"/>
  <c r="BL297" i="6"/>
  <c r="CV297" i="6"/>
  <c r="Y315" i="6"/>
  <c r="CI306" i="6"/>
  <c r="BO315" i="6"/>
  <c r="BZ353" i="6"/>
  <c r="CZ353" i="6"/>
  <c r="CR374" i="6"/>
  <c r="AJ376" i="6"/>
  <c r="CN376" i="6"/>
  <c r="BZ376" i="6"/>
  <c r="CZ376" i="6"/>
  <c r="BL395" i="6"/>
  <c r="CV395" i="6"/>
  <c r="BO409" i="6"/>
  <c r="U19" i="3"/>
  <c r="V12" i="3"/>
  <c r="V13" i="3"/>
  <c r="V14" i="3"/>
  <c r="V15" i="3"/>
  <c r="V16" i="3"/>
  <c r="V23" i="3"/>
  <c r="V24" i="3"/>
  <c r="V25" i="3"/>
  <c r="V26" i="3"/>
  <c r="V36" i="3"/>
  <c r="V37" i="3"/>
  <c r="V38" i="3"/>
  <c r="V39" i="3"/>
  <c r="V40" i="3"/>
  <c r="V41" i="3"/>
  <c r="V42" i="3"/>
  <c r="AC50" i="3"/>
  <c r="AC51" i="3"/>
  <c r="AC52" i="3"/>
  <c r="AC53" i="3"/>
  <c r="AC54" i="3"/>
  <c r="AC55" i="3"/>
  <c r="AB85" i="3"/>
  <c r="AC78" i="3"/>
  <c r="AC79" i="3"/>
  <c r="AC80" i="3"/>
  <c r="AC81" i="3"/>
  <c r="AC82" i="3"/>
  <c r="AJ98" i="3"/>
  <c r="H103" i="3"/>
  <c r="AC115" i="3"/>
  <c r="AC116" i="3"/>
  <c r="AC117" i="3"/>
  <c r="AC118" i="3"/>
  <c r="AC119" i="3"/>
  <c r="AC120" i="3"/>
  <c r="AC121" i="3"/>
  <c r="AO151" i="3"/>
  <c r="AY164" i="3"/>
  <c r="U35" i="6"/>
  <c r="CM31" i="6"/>
  <c r="AX31" i="6"/>
  <c r="DD32" i="6"/>
  <c r="CO48" i="6"/>
  <c r="DA48" i="6"/>
  <c r="AC43" i="6"/>
  <c r="CI43" i="6"/>
  <c r="CM43" i="6" s="1"/>
  <c r="DE43" i="6" s="1"/>
  <c r="AJ54" i="6"/>
  <c r="CN54" i="6"/>
  <c r="CN61" i="6" s="1"/>
  <c r="BE58" i="6"/>
  <c r="CT58" i="6"/>
  <c r="DA74" i="6"/>
  <c r="AC73" i="6"/>
  <c r="CI73" i="6"/>
  <c r="R101" i="6"/>
  <c r="CG92" i="6"/>
  <c r="CJ127" i="6"/>
  <c r="CY127" i="6"/>
  <c r="BR127" i="6"/>
  <c r="CF154" i="6"/>
  <c r="BZ149" i="6"/>
  <c r="CZ149" i="6"/>
  <c r="AP181" i="6"/>
  <c r="CJ181" i="6"/>
  <c r="AJ174" i="6"/>
  <c r="CN174" i="6"/>
  <c r="CN181" i="6" s="1"/>
  <c r="O207" i="6"/>
  <c r="CE207" i="6"/>
  <c r="CM207" i="6" s="1"/>
  <c r="CK214" i="6"/>
  <c r="AI262" i="6"/>
  <c r="BY262" i="6"/>
  <c r="AC254" i="6"/>
  <c r="CI254" i="6"/>
  <c r="AC338" i="6"/>
  <c r="CI338" i="6"/>
  <c r="CM352" i="6"/>
  <c r="AJ124" i="3"/>
  <c r="AT138" i="3"/>
  <c r="AT151" i="3"/>
  <c r="H155" i="3"/>
  <c r="H156" i="3"/>
  <c r="H157" i="3"/>
  <c r="H158" i="3"/>
  <c r="H159" i="3"/>
  <c r="H160" i="3"/>
  <c r="H161" i="3"/>
  <c r="O170" i="3"/>
  <c r="O171" i="3"/>
  <c r="O172" i="3"/>
  <c r="O173" i="3"/>
  <c r="O174" i="3"/>
  <c r="O175" i="3"/>
  <c r="R178" i="3"/>
  <c r="N179" i="4"/>
  <c r="AF191" i="4"/>
  <c r="AF193" i="4"/>
  <c r="AF199" i="4"/>
  <c r="AF201" i="4"/>
  <c r="AF203" i="4"/>
  <c r="AF205" i="4"/>
  <c r="Z220" i="4"/>
  <c r="AF213" i="4"/>
  <c r="AF215" i="4"/>
  <c r="AI215" i="4" s="1"/>
  <c r="AF217" i="4"/>
  <c r="AF219" i="4"/>
  <c r="AF225" i="4"/>
  <c r="AF227" i="4"/>
  <c r="AF229" i="4"/>
  <c r="AF231" i="4"/>
  <c r="Z246" i="4"/>
  <c r="AF239" i="4"/>
  <c r="AF241" i="4"/>
  <c r="AF243" i="4"/>
  <c r="AF245" i="4"/>
  <c r="AF252" i="4"/>
  <c r="AF254" i="4"/>
  <c r="AF256" i="4"/>
  <c r="AF258" i="4"/>
  <c r="Z273" i="4"/>
  <c r="AE313" i="4"/>
  <c r="AE339" i="4"/>
  <c r="AE368" i="4"/>
  <c r="AH38" i="5"/>
  <c r="R22" i="6"/>
  <c r="AX14" i="6"/>
  <c r="DD15" i="6"/>
  <c r="BL16" i="6"/>
  <c r="CM17" i="6"/>
  <c r="AJ18" i="6"/>
  <c r="BZ18" i="6"/>
  <c r="CM20" i="6"/>
  <c r="AX20" i="6"/>
  <c r="DD21" i="6"/>
  <c r="AM35" i="6"/>
  <c r="O28" i="6"/>
  <c r="AC30" i="6"/>
  <c r="CE32" i="6"/>
  <c r="O34" i="6"/>
  <c r="D48" i="6"/>
  <c r="AT48" i="6"/>
  <c r="AJ40" i="6"/>
  <c r="BZ40" i="6"/>
  <c r="CM42" i="6"/>
  <c r="AX42" i="6"/>
  <c r="DD43" i="6"/>
  <c r="BL44" i="6"/>
  <c r="AX45" i="6"/>
  <c r="CR45" i="6"/>
  <c r="AP61" i="6"/>
  <c r="CE57" i="6"/>
  <c r="CM57" i="6" s="1"/>
  <c r="BL58" i="6"/>
  <c r="CV58" i="6"/>
  <c r="BA74" i="6"/>
  <c r="AX70" i="6"/>
  <c r="BE72" i="6"/>
  <c r="AX82" i="6"/>
  <c r="BE84" i="6"/>
  <c r="BR101" i="6"/>
  <c r="CE94" i="6"/>
  <c r="BL95" i="6"/>
  <c r="CV95" i="6"/>
  <c r="CV101" i="6" s="1"/>
  <c r="CD109" i="6"/>
  <c r="CQ127" i="6"/>
  <c r="CV120" i="6"/>
  <c r="DC123" i="6"/>
  <c r="V125" i="6"/>
  <c r="D141" i="6"/>
  <c r="CM135" i="6"/>
  <c r="CM139" i="6"/>
  <c r="BL151" i="6"/>
  <c r="AJ190" i="6"/>
  <c r="CN190" i="6"/>
  <c r="BZ190" i="6"/>
  <c r="CZ190" i="6"/>
  <c r="AX194" i="6"/>
  <c r="BA222" i="6"/>
  <c r="AI235" i="6"/>
  <c r="BY235" i="6"/>
  <c r="BL230" i="6"/>
  <c r="DC233" i="6"/>
  <c r="DD242" i="6"/>
  <c r="AJ257" i="6"/>
  <c r="CN257" i="6"/>
  <c r="BZ257" i="6"/>
  <c r="CZ257" i="6"/>
  <c r="CD281" i="6"/>
  <c r="H281" i="6"/>
  <c r="CR285" i="6"/>
  <c r="AX285" i="6"/>
  <c r="CK287" i="6"/>
  <c r="AX295" i="6"/>
  <c r="AJ297" i="6"/>
  <c r="CN297" i="6"/>
  <c r="BZ297" i="6"/>
  <c r="CZ297" i="6"/>
  <c r="BL309" i="6"/>
  <c r="AX313" i="6"/>
  <c r="DD314" i="6"/>
  <c r="DE314" i="6" s="1"/>
  <c r="CR320" i="6"/>
  <c r="AC348" i="6"/>
  <c r="CI348" i="6"/>
  <c r="R383" i="6"/>
  <c r="BH383" i="6"/>
  <c r="AC392" i="6"/>
  <c r="CI392" i="6"/>
  <c r="CM392" i="6" s="1"/>
  <c r="DE392" i="6" s="1"/>
  <c r="CJ409" i="6"/>
  <c r="AC445" i="6"/>
  <c r="CI445" i="6"/>
  <c r="AC494" i="6"/>
  <c r="V39" i="7"/>
  <c r="R48" i="7"/>
  <c r="BL39" i="7"/>
  <c r="BH48" i="7"/>
  <c r="AC40" i="7"/>
  <c r="BS40" i="7"/>
  <c r="AJ41" i="7"/>
  <c r="BZ41" i="7"/>
  <c r="AQ42" i="7"/>
  <c r="H43" i="7"/>
  <c r="AX43" i="7"/>
  <c r="O44" i="7"/>
  <c r="BE44" i="7"/>
  <c r="V45" i="7"/>
  <c r="BL45" i="7"/>
  <c r="AC46" i="7"/>
  <c r="BS46" i="7"/>
  <c r="AJ47" i="7"/>
  <c r="BZ47" i="7"/>
  <c r="BV48" i="7"/>
  <c r="AY151" i="3"/>
  <c r="AE19" i="4"/>
  <c r="AH12" i="4"/>
  <c r="AH14" i="4"/>
  <c r="AH16" i="4"/>
  <c r="AI16" i="4" s="1"/>
  <c r="AB58" i="4"/>
  <c r="AH57" i="4"/>
  <c r="AH108" i="4"/>
  <c r="AH110" i="4"/>
  <c r="AH116" i="4"/>
  <c r="AA138" i="4"/>
  <c r="AA164" i="4"/>
  <c r="AA179" i="4" s="1"/>
  <c r="O179" i="4"/>
  <c r="AA194" i="4"/>
  <c r="AA220" i="4"/>
  <c r="AA246" i="4"/>
  <c r="AA273" i="4"/>
  <c r="Z299" i="4"/>
  <c r="Z326" i="4"/>
  <c r="Z353" i="4"/>
  <c r="Z381" i="4"/>
  <c r="Z407" i="4"/>
  <c r="Z434" i="4"/>
  <c r="Z460" i="4"/>
  <c r="Z487" i="4"/>
  <c r="Z513" i="4"/>
  <c r="AP35" i="6"/>
  <c r="CV47" i="6"/>
  <c r="CL58" i="6"/>
  <c r="CW74" i="6"/>
  <c r="BO88" i="6"/>
  <c r="CM87" i="6"/>
  <c r="CL95" i="6"/>
  <c r="CD107" i="6"/>
  <c r="AT127" i="6"/>
  <c r="CR118" i="6"/>
  <c r="CR127" i="6" s="1"/>
  <c r="CL151" i="6"/>
  <c r="AM167" i="6"/>
  <c r="BZ164" i="6"/>
  <c r="CZ164" i="6"/>
  <c r="BE178" i="6"/>
  <c r="CT178" i="6"/>
  <c r="DC205" i="6"/>
  <c r="AM235" i="6"/>
  <c r="CM241" i="6"/>
  <c r="CR241" i="6"/>
  <c r="CM256" i="6"/>
  <c r="R288" i="6"/>
  <c r="CG279" i="6"/>
  <c r="CG288" i="6" s="1"/>
  <c r="CK280" i="6"/>
  <c r="R301" i="6"/>
  <c r="DB295" i="6"/>
  <c r="BZ299" i="6"/>
  <c r="CZ299" i="6"/>
  <c r="AC300" i="6"/>
  <c r="CI300" i="6"/>
  <c r="CK300" i="6" s="1"/>
  <c r="AJ322" i="6"/>
  <c r="CN322" i="6"/>
  <c r="BZ322" i="6"/>
  <c r="CZ322" i="6"/>
  <c r="AJ349" i="6"/>
  <c r="CN349" i="6"/>
  <c r="BZ349" i="6"/>
  <c r="CZ349" i="6"/>
  <c r="CS370" i="6"/>
  <c r="AJ391" i="6"/>
  <c r="CN391" i="6"/>
  <c r="BZ391" i="6"/>
  <c r="CZ391" i="6"/>
  <c r="AF409" i="6"/>
  <c r="CN400" i="6"/>
  <c r="BV409" i="6"/>
  <c r="CZ400" i="6"/>
  <c r="U48" i="7"/>
  <c r="BK48" i="7"/>
  <c r="R164" i="3"/>
  <c r="AC32" i="4"/>
  <c r="AC58" i="4"/>
  <c r="AC85" i="4"/>
  <c r="AC111" i="4"/>
  <c r="AB138" i="4"/>
  <c r="AB164" i="4"/>
  <c r="P179" i="4"/>
  <c r="AB194" i="4"/>
  <c r="AB220" i="4"/>
  <c r="AB246" i="4"/>
  <c r="AH254" i="4"/>
  <c r="AI254" i="4" s="1"/>
  <c r="AH256" i="4"/>
  <c r="AH258" i="4"/>
  <c r="AB273" i="4"/>
  <c r="AA299" i="4"/>
  <c r="AA326" i="4"/>
  <c r="AA353" i="4"/>
  <c r="AA381" i="4"/>
  <c r="AA407" i="4"/>
  <c r="AA434" i="4"/>
  <c r="AA460" i="4"/>
  <c r="AA487" i="4"/>
  <c r="AA513" i="4"/>
  <c r="AC13" i="6"/>
  <c r="BA22" i="6"/>
  <c r="CV14" i="6"/>
  <c r="O17" i="6"/>
  <c r="AC19" i="6"/>
  <c r="CV20" i="6"/>
  <c r="D35" i="6"/>
  <c r="CR35" i="6"/>
  <c r="AJ27" i="6"/>
  <c r="BZ27" i="6"/>
  <c r="CM29" i="6"/>
  <c r="AX29" i="6"/>
  <c r="DD30" i="6"/>
  <c r="BL31" i="6"/>
  <c r="AJ33" i="6"/>
  <c r="BZ33" i="6"/>
  <c r="O39" i="6"/>
  <c r="BA48" i="6"/>
  <c r="AM48" i="6"/>
  <c r="AC41" i="6"/>
  <c r="CV42" i="6"/>
  <c r="CL47" i="6"/>
  <c r="G61" i="6"/>
  <c r="CR52" i="6"/>
  <c r="CR61" i="6" s="1"/>
  <c r="CT54" i="6"/>
  <c r="R74" i="6"/>
  <c r="BL72" i="6"/>
  <c r="CV72" i="6"/>
  <c r="G88" i="6"/>
  <c r="BL84" i="6"/>
  <c r="CV84" i="6"/>
  <c r="CP112" i="6"/>
  <c r="CE127" i="6"/>
  <c r="CL120" i="6"/>
  <c r="BZ122" i="6"/>
  <c r="AC125" i="6"/>
  <c r="CI125" i="6"/>
  <c r="CE141" i="6"/>
  <c r="BA141" i="6"/>
  <c r="AC137" i="6"/>
  <c r="O139" i="6"/>
  <c r="CJ154" i="6"/>
  <c r="BR154" i="6"/>
  <c r="CY146" i="6"/>
  <c r="CY154" i="6" s="1"/>
  <c r="CL147" i="6"/>
  <c r="DC152" i="6"/>
  <c r="O173" i="6"/>
  <c r="CE173" i="6"/>
  <c r="CV178" i="6"/>
  <c r="DB178" i="6" s="1"/>
  <c r="BL188" i="6"/>
  <c r="CV188" i="6"/>
  <c r="AC201" i="6"/>
  <c r="CI201" i="6"/>
  <c r="CM201" i="6" s="1"/>
  <c r="R222" i="6"/>
  <c r="CM221" i="6"/>
  <c r="AX221" i="6"/>
  <c r="AC229" i="6"/>
  <c r="CI229" i="6"/>
  <c r="AC260" i="6"/>
  <c r="CI260" i="6"/>
  <c r="CM260" i="6" s="1"/>
  <c r="V279" i="6"/>
  <c r="BL283" i="6"/>
  <c r="AC286" i="6"/>
  <c r="BZ286" i="6"/>
  <c r="AC308" i="6"/>
  <c r="CI308" i="6"/>
  <c r="O312" i="6"/>
  <c r="CE312" i="6"/>
  <c r="G328" i="6"/>
  <c r="AJ324" i="6"/>
  <c r="BZ324" i="6"/>
  <c r="CZ324" i="6"/>
  <c r="AC325" i="6"/>
  <c r="CI325" i="6"/>
  <c r="BL333" i="6"/>
  <c r="CV333" i="6"/>
  <c r="CM339" i="6"/>
  <c r="AX339" i="6"/>
  <c r="CR339" i="6"/>
  <c r="AX347" i="6"/>
  <c r="DD348" i="6"/>
  <c r="CW370" i="6"/>
  <c r="AJ364" i="6"/>
  <c r="CN364" i="6"/>
  <c r="BZ364" i="6"/>
  <c r="CZ364" i="6"/>
  <c r="AC365" i="6"/>
  <c r="CI365" i="6"/>
  <c r="CK365" i="6" s="1"/>
  <c r="BL368" i="6"/>
  <c r="CV368" i="6"/>
  <c r="G396" i="6"/>
  <c r="AW396" i="6"/>
  <c r="DD392" i="6"/>
  <c r="DD394" i="6"/>
  <c r="DD420" i="6"/>
  <c r="AC430" i="6"/>
  <c r="CI430" i="6"/>
  <c r="AJ494" i="6"/>
  <c r="CN494" i="6"/>
  <c r="BZ494" i="6"/>
  <c r="CZ494" i="6"/>
  <c r="AY124" i="3"/>
  <c r="G138" i="3"/>
  <c r="H132" i="3"/>
  <c r="H133" i="3"/>
  <c r="H134" i="3"/>
  <c r="H135" i="3"/>
  <c r="AG23" i="4"/>
  <c r="AG25" i="4"/>
  <c r="AG27" i="4"/>
  <c r="AG29" i="4"/>
  <c r="AG31" i="4"/>
  <c r="AG37" i="4"/>
  <c r="AI37" i="4" s="1"/>
  <c r="AG39" i="4"/>
  <c r="AI39" i="4" s="1"/>
  <c r="AG41" i="4"/>
  <c r="AG43" i="4"/>
  <c r="AI43" i="4" s="1"/>
  <c r="AG49" i="4"/>
  <c r="AG51" i="4"/>
  <c r="AI51" i="4" s="1"/>
  <c r="AG53" i="4"/>
  <c r="AI53" i="4" s="1"/>
  <c r="AG55" i="4"/>
  <c r="AG57" i="4"/>
  <c r="AG63" i="4"/>
  <c r="AG65" i="4"/>
  <c r="AG67" i="4"/>
  <c r="AG69" i="4"/>
  <c r="AI69" i="4" s="1"/>
  <c r="AG76" i="4"/>
  <c r="AG78" i="4"/>
  <c r="AG80" i="4"/>
  <c r="AG82" i="4"/>
  <c r="AG84" i="4"/>
  <c r="AI84" i="4" s="1"/>
  <c r="AG90" i="4"/>
  <c r="AG92" i="4"/>
  <c r="AG94" i="4"/>
  <c r="AG96" i="4"/>
  <c r="AG102" i="4"/>
  <c r="AG104" i="4"/>
  <c r="AG106" i="4"/>
  <c r="AI106" i="4" s="1"/>
  <c r="AG108" i="4"/>
  <c r="AI108" i="4" s="1"/>
  <c r="AG110" i="4"/>
  <c r="AG116" i="4"/>
  <c r="AC138" i="4"/>
  <c r="AC164" i="4"/>
  <c r="Q179" i="4"/>
  <c r="AC194" i="4"/>
  <c r="AC220" i="4"/>
  <c r="AC246" i="4"/>
  <c r="AC273" i="4"/>
  <c r="AB299" i="4"/>
  <c r="AB326" i="4"/>
  <c r="AB353" i="4"/>
  <c r="AB381" i="4"/>
  <c r="AB407" i="4"/>
  <c r="AB434" i="4"/>
  <c r="AB460" i="4"/>
  <c r="AB487" i="4"/>
  <c r="AB513" i="4"/>
  <c r="BR22" i="6"/>
  <c r="CF48" i="6"/>
  <c r="BD48" i="6"/>
  <c r="CM46" i="6"/>
  <c r="BA61" i="6"/>
  <c r="BL54" i="6"/>
  <c r="CV54" i="6"/>
  <c r="BZ60" i="6"/>
  <c r="AX66" i="6"/>
  <c r="BE68" i="6"/>
  <c r="CL72" i="6"/>
  <c r="BE80" i="6"/>
  <c r="CL84" i="6"/>
  <c r="O87" i="6"/>
  <c r="U101" i="6"/>
  <c r="BZ97" i="6"/>
  <c r="DC98" i="6"/>
  <c r="V100" i="6"/>
  <c r="CP110" i="6"/>
  <c r="AP127" i="6"/>
  <c r="CQ154" i="6"/>
  <c r="CM150" i="6"/>
  <c r="V152" i="6"/>
  <c r="AX153" i="6"/>
  <c r="CR153" i="6"/>
  <c r="BZ176" i="6"/>
  <c r="CZ176" i="6"/>
  <c r="BV196" i="6"/>
  <c r="U196" i="6"/>
  <c r="BZ206" i="6"/>
  <c r="CZ206" i="6"/>
  <c r="DB206" i="6" s="1"/>
  <c r="BL232" i="6"/>
  <c r="CV232" i="6"/>
  <c r="AJ245" i="6"/>
  <c r="CN245" i="6"/>
  <c r="DD245" i="6" s="1"/>
  <c r="DE245" i="6" s="1"/>
  <c r="BZ245" i="6"/>
  <c r="CZ245" i="6"/>
  <c r="AC246" i="6"/>
  <c r="CI246" i="6"/>
  <c r="CM246" i="6" s="1"/>
  <c r="DE246" i="6" s="1"/>
  <c r="AB288" i="6"/>
  <c r="AC279" i="6"/>
  <c r="CH288" i="6"/>
  <c r="CY283" i="6"/>
  <c r="BS283" i="6"/>
  <c r="DA315" i="6"/>
  <c r="CS328" i="6"/>
  <c r="CM321" i="6"/>
  <c r="Y341" i="6"/>
  <c r="BO341" i="6"/>
  <c r="U341" i="6"/>
  <c r="G355" i="6"/>
  <c r="BA370" i="6"/>
  <c r="BL415" i="6"/>
  <c r="CV415" i="6"/>
  <c r="CM419" i="6"/>
  <c r="CR419" i="6"/>
  <c r="AJ421" i="6"/>
  <c r="CN421" i="6"/>
  <c r="DB421" i="6" s="1"/>
  <c r="BZ421" i="6"/>
  <c r="CZ421" i="6"/>
  <c r="AI502" i="6"/>
  <c r="CO493" i="6"/>
  <c r="CO502" i="6" s="1"/>
  <c r="BY502" i="6"/>
  <c r="DA493" i="6"/>
  <c r="V156" i="3"/>
  <c r="V157" i="3"/>
  <c r="V158" i="3"/>
  <c r="V159" i="3"/>
  <c r="V160" i="3"/>
  <c r="V161" i="3"/>
  <c r="AC170" i="3"/>
  <c r="AC171" i="3"/>
  <c r="AC172" i="3"/>
  <c r="AC173" i="3"/>
  <c r="AC174" i="3"/>
  <c r="AC175" i="3"/>
  <c r="AE32" i="4"/>
  <c r="AE58" i="4"/>
  <c r="AE85" i="4"/>
  <c r="AE111" i="4"/>
  <c r="AG122" i="4"/>
  <c r="AG129" i="4"/>
  <c r="AG131" i="4"/>
  <c r="AG133" i="4"/>
  <c r="AG135" i="4"/>
  <c r="AG137" i="4"/>
  <c r="AI137" i="4" s="1"/>
  <c r="AG143" i="4"/>
  <c r="AI143" i="4" s="1"/>
  <c r="AG145" i="4"/>
  <c r="AG147" i="4"/>
  <c r="AI147" i="4" s="1"/>
  <c r="AG149" i="4"/>
  <c r="AG155" i="4"/>
  <c r="AG157" i="4"/>
  <c r="AG159" i="4"/>
  <c r="AG161" i="4"/>
  <c r="AI161" i="4" s="1"/>
  <c r="AG163" i="4"/>
  <c r="AG170" i="4"/>
  <c r="AG172" i="4"/>
  <c r="AG174" i="4"/>
  <c r="AI174" i="4" s="1"/>
  <c r="AG176" i="4"/>
  <c r="AI176" i="4" s="1"/>
  <c r="R179" i="4"/>
  <c r="AG185" i="4"/>
  <c r="AG187" i="4"/>
  <c r="AG189" i="4"/>
  <c r="AG191" i="4"/>
  <c r="AG193" i="4"/>
  <c r="AG199" i="4"/>
  <c r="AG201" i="4"/>
  <c r="AG203" i="4"/>
  <c r="AI203" i="4" s="1"/>
  <c r="AG205" i="4"/>
  <c r="AG211" i="4"/>
  <c r="AG213" i="4"/>
  <c r="AG215" i="4"/>
  <c r="AG217" i="4"/>
  <c r="AG219" i="4"/>
  <c r="AG225" i="4"/>
  <c r="AG227" i="4"/>
  <c r="AG229" i="4"/>
  <c r="AG231" i="4"/>
  <c r="AI231" i="4" s="1"/>
  <c r="AG237" i="4"/>
  <c r="AG239" i="4"/>
  <c r="AI239" i="4" s="1"/>
  <c r="AG241" i="4"/>
  <c r="AG243" i="4"/>
  <c r="AI243" i="4" s="1"/>
  <c r="AG245" i="4"/>
  <c r="AI245" i="4" s="1"/>
  <c r="AG252" i="4"/>
  <c r="AG254" i="4"/>
  <c r="AG256" i="4"/>
  <c r="AG258" i="4"/>
  <c r="AG264" i="4"/>
  <c r="AC299" i="4"/>
  <c r="AC326" i="4"/>
  <c r="AC353" i="4"/>
  <c r="AC381" i="4"/>
  <c r="AC407" i="4"/>
  <c r="AC434" i="4"/>
  <c r="AC460" i="4"/>
  <c r="AC487" i="4"/>
  <c r="AC513" i="4"/>
  <c r="Z38" i="5"/>
  <c r="AL38" i="5"/>
  <c r="CM18" i="6"/>
  <c r="CN18" i="6"/>
  <c r="DD19" i="6"/>
  <c r="K35" i="6"/>
  <c r="BA35" i="6"/>
  <c r="R48" i="6"/>
  <c r="BH48" i="6"/>
  <c r="CM40" i="6"/>
  <c r="CN40" i="6"/>
  <c r="DD41" i="6"/>
  <c r="N61" i="6"/>
  <c r="U61" i="6"/>
  <c r="Y74" i="6"/>
  <c r="CR74" i="6"/>
  <c r="CM71" i="6"/>
  <c r="CM73" i="6"/>
  <c r="CM83" i="6"/>
  <c r="AP101" i="6"/>
  <c r="CH114" i="6"/>
  <c r="BH141" i="6"/>
  <c r="CV132" i="6"/>
  <c r="AT154" i="6"/>
  <c r="CR145" i="6"/>
  <c r="AJ151" i="6"/>
  <c r="CN151" i="6"/>
  <c r="BZ160" i="6"/>
  <c r="CZ160" i="6"/>
  <c r="DD160" i="6" s="1"/>
  <c r="DA196" i="6"/>
  <c r="AJ192" i="6"/>
  <c r="CN192" i="6"/>
  <c r="BZ192" i="6"/>
  <c r="CZ192" i="6"/>
  <c r="DD192" i="6" s="1"/>
  <c r="D209" i="6"/>
  <c r="DD229" i="6"/>
  <c r="BD248" i="6"/>
  <c r="DD260" i="6"/>
  <c r="CI288" i="6"/>
  <c r="O283" i="6"/>
  <c r="CD285" i="6"/>
  <c r="H285" i="6"/>
  <c r="DC285" i="6"/>
  <c r="BE287" i="6"/>
  <c r="DD325" i="6"/>
  <c r="BD370" i="6"/>
  <c r="CF396" i="6"/>
  <c r="O388" i="6"/>
  <c r="CE388" i="6"/>
  <c r="CE396" i="6" s="1"/>
  <c r="CR471" i="6"/>
  <c r="DD483" i="6"/>
  <c r="Z19" i="4"/>
  <c r="AF24" i="4"/>
  <c r="AF26" i="4"/>
  <c r="AF28" i="4"/>
  <c r="AF30" i="4"/>
  <c r="Z45" i="4"/>
  <c r="AF38" i="4"/>
  <c r="AF40" i="4"/>
  <c r="AF42" i="4"/>
  <c r="AF44" i="4"/>
  <c r="AF50" i="4"/>
  <c r="AI50" i="4" s="1"/>
  <c r="AF52" i="4"/>
  <c r="AI52" i="4" s="1"/>
  <c r="AF54" i="4"/>
  <c r="AF56" i="4"/>
  <c r="Z71" i="4"/>
  <c r="AF64" i="4"/>
  <c r="AF66" i="4"/>
  <c r="AF68" i="4"/>
  <c r="AF70" i="4"/>
  <c r="AF77" i="4"/>
  <c r="AF79" i="4"/>
  <c r="AF81" i="4"/>
  <c r="AF83" i="4"/>
  <c r="AI83" i="4" s="1"/>
  <c r="Z98" i="4"/>
  <c r="AF91" i="4"/>
  <c r="AF93" i="4"/>
  <c r="AF95" i="4"/>
  <c r="AF97" i="4"/>
  <c r="AF103" i="4"/>
  <c r="AF105" i="4"/>
  <c r="AF107" i="4"/>
  <c r="AF109" i="4"/>
  <c r="Z124" i="4"/>
  <c r="AE138" i="4"/>
  <c r="AE164" i="4"/>
  <c r="S179" i="4"/>
  <c r="AE194" i="4"/>
  <c r="AE220" i="4"/>
  <c r="AE246" i="4"/>
  <c r="U22" i="6"/>
  <c r="CR18" i="6"/>
  <c r="N35" i="6"/>
  <c r="BD35" i="6"/>
  <c r="CI30" i="6"/>
  <c r="CI35" i="6" s="1"/>
  <c r="CR40" i="6"/>
  <c r="D61" i="6"/>
  <c r="BR74" i="6"/>
  <c r="CV68" i="6"/>
  <c r="CV74" i="6" s="1"/>
  <c r="AM88" i="6"/>
  <c r="CV80" i="6"/>
  <c r="D101" i="6"/>
  <c r="AC114" i="6"/>
  <c r="CT112" i="6"/>
  <c r="CT124" i="6"/>
  <c r="CT127" i="6" s="1"/>
  <c r="DC137" i="6"/>
  <c r="G154" i="6"/>
  <c r="CV154" i="6"/>
  <c r="CM159" i="6"/>
  <c r="CR180" i="6"/>
  <c r="AM196" i="6"/>
  <c r="CE196" i="6"/>
  <c r="AC193" i="6"/>
  <c r="CI193" i="6"/>
  <c r="CK216" i="6"/>
  <c r="CR228" i="6"/>
  <c r="DB228" i="6" s="1"/>
  <c r="DC229" i="6"/>
  <c r="CM259" i="6"/>
  <c r="CQ275" i="6"/>
  <c r="AJ281" i="6"/>
  <c r="AX284" i="6"/>
  <c r="CK284" i="6"/>
  <c r="BZ285" i="6"/>
  <c r="O298" i="6"/>
  <c r="CE298" i="6"/>
  <c r="AX299" i="6"/>
  <c r="CR299" i="6"/>
  <c r="CN299" i="6"/>
  <c r="CR307" i="6"/>
  <c r="DD327" i="6"/>
  <c r="DE327" i="6" s="1"/>
  <c r="N355" i="6"/>
  <c r="BD355" i="6"/>
  <c r="O363" i="6"/>
  <c r="CE363" i="6"/>
  <c r="CK363" i="6" s="1"/>
  <c r="R396" i="6"/>
  <c r="BH396" i="6"/>
  <c r="CV387" i="6"/>
  <c r="U422" i="6"/>
  <c r="BK422" i="6"/>
  <c r="AO111" i="3"/>
  <c r="H104" i="3"/>
  <c r="O115" i="3"/>
  <c r="O116" i="3"/>
  <c r="O117" i="3"/>
  <c r="O118" i="3"/>
  <c r="O119" i="3"/>
  <c r="O120" i="3"/>
  <c r="O121" i="3"/>
  <c r="R138" i="3"/>
  <c r="V130" i="3"/>
  <c r="V142" i="3"/>
  <c r="V143" i="3"/>
  <c r="V144" i="3"/>
  <c r="V145" i="3"/>
  <c r="V146" i="3"/>
  <c r="V147" i="3"/>
  <c r="V148" i="3"/>
  <c r="AC156" i="3"/>
  <c r="AC157" i="3"/>
  <c r="AC158" i="3"/>
  <c r="AC159" i="3"/>
  <c r="AC160" i="3"/>
  <c r="AC161" i="3"/>
  <c r="AJ178" i="3"/>
  <c r="AA45" i="4"/>
  <c r="AA71" i="4"/>
  <c r="AA98" i="4"/>
  <c r="AA124" i="4"/>
  <c r="AF117" i="4"/>
  <c r="AF119" i="4"/>
  <c r="AI119" i="4" s="1"/>
  <c r="AF121" i="4"/>
  <c r="AI121" i="4" s="1"/>
  <c r="AF123" i="4"/>
  <c r="AF130" i="4"/>
  <c r="AF132" i="4"/>
  <c r="AF134" i="4"/>
  <c r="AF136" i="4"/>
  <c r="Z151" i="4"/>
  <c r="AF144" i="4"/>
  <c r="AI144" i="4" s="1"/>
  <c r="AF146" i="4"/>
  <c r="AF148" i="4"/>
  <c r="AF150" i="4"/>
  <c r="AF156" i="4"/>
  <c r="AI156" i="4" s="1"/>
  <c r="AF158" i="4"/>
  <c r="AI158" i="4" s="1"/>
  <c r="AF160" i="4"/>
  <c r="AF162" i="4"/>
  <c r="AI162" i="4" s="1"/>
  <c r="Z178" i="4"/>
  <c r="AF171" i="4"/>
  <c r="AF173" i="4"/>
  <c r="AF175" i="4"/>
  <c r="AF177" i="4"/>
  <c r="AI177" i="4" s="1"/>
  <c r="H179" i="4"/>
  <c r="T179" i="4"/>
  <c r="AF186" i="4"/>
  <c r="AF188" i="4"/>
  <c r="AF190" i="4"/>
  <c r="AF192" i="4"/>
  <c r="AF200" i="4"/>
  <c r="AF202" i="4"/>
  <c r="AF204" i="4"/>
  <c r="AF206" i="4"/>
  <c r="AF212" i="4"/>
  <c r="AF214" i="4"/>
  <c r="AI214" i="4" s="1"/>
  <c r="AF216" i="4"/>
  <c r="AF218" i="4"/>
  <c r="AF226" i="4"/>
  <c r="AF228" i="4"/>
  <c r="AF230" i="4"/>
  <c r="AF232" i="4"/>
  <c r="AF238" i="4"/>
  <c r="AF240" i="4"/>
  <c r="AF242" i="4"/>
  <c r="AF244" i="4"/>
  <c r="AF253" i="4"/>
  <c r="AF255" i="4"/>
  <c r="AI255" i="4" s="1"/>
  <c r="AF257" i="4"/>
  <c r="AF259" i="4"/>
  <c r="AI259" i="4" s="1"/>
  <c r="AF264" i="4"/>
  <c r="BO22" i="6"/>
  <c r="O15" i="6"/>
  <c r="AC17" i="6"/>
  <c r="O21" i="6"/>
  <c r="R35" i="6"/>
  <c r="CV35" i="6"/>
  <c r="AX27" i="6"/>
  <c r="DD28" i="6"/>
  <c r="BL29" i="6"/>
  <c r="AJ31" i="6"/>
  <c r="BZ31" i="6"/>
  <c r="CM33" i="6"/>
  <c r="AX33" i="6"/>
  <c r="CN33" i="6"/>
  <c r="DD34" i="6"/>
  <c r="Y48" i="6"/>
  <c r="O43" i="6"/>
  <c r="CW61" i="6"/>
  <c r="BZ56" i="6"/>
  <c r="V59" i="6"/>
  <c r="CL68" i="6"/>
  <c r="O71" i="6"/>
  <c r="AJ72" i="6"/>
  <c r="U88" i="6"/>
  <c r="O83" i="6"/>
  <c r="AJ84" i="6"/>
  <c r="CD101" i="6"/>
  <c r="BZ93" i="6"/>
  <c r="V96" i="6"/>
  <c r="CN99" i="6"/>
  <c r="CN114" i="6"/>
  <c r="CT110" i="6"/>
  <c r="O119" i="6"/>
  <c r="V121" i="6"/>
  <c r="AX122" i="6"/>
  <c r="BL124" i="6"/>
  <c r="CV124" i="6"/>
  <c r="CV127" i="6" s="1"/>
  <c r="BO141" i="6"/>
  <c r="BE136" i="6"/>
  <c r="AP154" i="6"/>
  <c r="DC150" i="6"/>
  <c r="V163" i="6"/>
  <c r="CG163" i="6"/>
  <c r="CM163" i="6" s="1"/>
  <c r="BR181" i="6"/>
  <c r="D196" i="6"/>
  <c r="AP196" i="6"/>
  <c r="BA209" i="6"/>
  <c r="BL204" i="6"/>
  <c r="CM216" i="6"/>
  <c r="BZ217" i="6"/>
  <c r="CZ217" i="6"/>
  <c r="CZ222" i="6" s="1"/>
  <c r="O244" i="6"/>
  <c r="CE244" i="6"/>
  <c r="O258" i="6"/>
  <c r="CE258" i="6"/>
  <c r="CR259" i="6"/>
  <c r="DD259" i="6" s="1"/>
  <c r="DE259" i="6" s="1"/>
  <c r="D275" i="6"/>
  <c r="AT275" i="6"/>
  <c r="O267" i="6"/>
  <c r="BL268" i="6"/>
  <c r="AC269" i="6"/>
  <c r="AJ270" i="6"/>
  <c r="BZ270" i="6"/>
  <c r="CM272" i="6"/>
  <c r="AX272" i="6"/>
  <c r="O273" i="6"/>
  <c r="BL274" i="6"/>
  <c r="CV274" i="6"/>
  <c r="DB274" i="6" s="1"/>
  <c r="CO288" i="6"/>
  <c r="V283" i="6"/>
  <c r="BL287" i="6"/>
  <c r="K315" i="6"/>
  <c r="CE306" i="6"/>
  <c r="BA315" i="6"/>
  <c r="CV309" i="6"/>
  <c r="CV315" i="6" s="1"/>
  <c r="AC312" i="6"/>
  <c r="CI312" i="6"/>
  <c r="CK312" i="6" s="1"/>
  <c r="R328" i="6"/>
  <c r="O323" i="6"/>
  <c r="CE323" i="6"/>
  <c r="CE328" i="6" s="1"/>
  <c r="CM324" i="6"/>
  <c r="AX324" i="6"/>
  <c r="CR324" i="6"/>
  <c r="CN324" i="6"/>
  <c r="CO341" i="6"/>
  <c r="DA341" i="6"/>
  <c r="BL337" i="6"/>
  <c r="CV337" i="6"/>
  <c r="DC350" i="6"/>
  <c r="BL380" i="6"/>
  <c r="CV380" i="6"/>
  <c r="CM404" i="6"/>
  <c r="AX404" i="6"/>
  <c r="DD405" i="6"/>
  <c r="AJ406" i="6"/>
  <c r="CN406" i="6"/>
  <c r="BO422" i="6"/>
  <c r="DA458" i="6"/>
  <c r="BZ458" i="6"/>
  <c r="AJ140" i="6"/>
  <c r="R154" i="6"/>
  <c r="CM148" i="6"/>
  <c r="AF167" i="6"/>
  <c r="AX164" i="6"/>
  <c r="BE166" i="6"/>
  <c r="CF181" i="6"/>
  <c r="AC175" i="6"/>
  <c r="AJ188" i="6"/>
  <c r="BZ188" i="6"/>
  <c r="AX192" i="6"/>
  <c r="CV194" i="6"/>
  <c r="U209" i="6"/>
  <c r="O203" i="6"/>
  <c r="AJ204" i="6"/>
  <c r="BD222" i="6"/>
  <c r="AC220" i="6"/>
  <c r="CV221" i="6"/>
  <c r="D235" i="6"/>
  <c r="AC227" i="6"/>
  <c r="AX234" i="6"/>
  <c r="D248" i="6"/>
  <c r="AT248" i="6"/>
  <c r="BL241" i="6"/>
  <c r="CM242" i="6"/>
  <c r="AJ243" i="6"/>
  <c r="BZ243" i="6"/>
  <c r="CM245" i="6"/>
  <c r="AX245" i="6"/>
  <c r="DD246" i="6"/>
  <c r="BL247" i="6"/>
  <c r="CE262" i="6"/>
  <c r="BA262" i="6"/>
  <c r="O256" i="6"/>
  <c r="AC258" i="6"/>
  <c r="CV259" i="6"/>
  <c r="R275" i="6"/>
  <c r="BH275" i="6"/>
  <c r="AC267" i="6"/>
  <c r="AJ268" i="6"/>
  <c r="BZ268" i="6"/>
  <c r="CM270" i="6"/>
  <c r="AX270" i="6"/>
  <c r="O271" i="6"/>
  <c r="BL272" i="6"/>
  <c r="AC273" i="6"/>
  <c r="AJ274" i="6"/>
  <c r="BZ274" i="6"/>
  <c r="CS288" i="6"/>
  <c r="DB281" i="6"/>
  <c r="DB285" i="6"/>
  <c r="CH301" i="6"/>
  <c r="BK301" i="6"/>
  <c r="AB315" i="6"/>
  <c r="BR315" i="6"/>
  <c r="U328" i="6"/>
  <c r="AP341" i="6"/>
  <c r="AJ333" i="6"/>
  <c r="BZ333" i="6"/>
  <c r="CZ333" i="6"/>
  <c r="CM336" i="6"/>
  <c r="DD338" i="6"/>
  <c r="R355" i="6"/>
  <c r="BH355" i="6"/>
  <c r="BL351" i="6"/>
  <c r="U383" i="6"/>
  <c r="AJ378" i="6"/>
  <c r="BZ378" i="6"/>
  <c r="CZ378" i="6"/>
  <c r="DD379" i="6"/>
  <c r="BL382" i="6"/>
  <c r="BO396" i="6"/>
  <c r="O390" i="6"/>
  <c r="CE390" i="6"/>
  <c r="CM391" i="6"/>
  <c r="AX391" i="6"/>
  <c r="CR391" i="6"/>
  <c r="CR393" i="6"/>
  <c r="CM407" i="6"/>
  <c r="AJ408" i="6"/>
  <c r="CN408" i="6"/>
  <c r="BZ408" i="6"/>
  <c r="CZ408" i="6"/>
  <c r="AI422" i="6"/>
  <c r="BY422" i="6"/>
  <c r="BL417" i="6"/>
  <c r="CV417" i="6"/>
  <c r="O428" i="6"/>
  <c r="CE428" i="6"/>
  <c r="AC432" i="6"/>
  <c r="CI432" i="6"/>
  <c r="CM432" i="6" s="1"/>
  <c r="CM442" i="6"/>
  <c r="AX442" i="6"/>
  <c r="DD443" i="6"/>
  <c r="V456" i="6"/>
  <c r="CG456" i="6"/>
  <c r="CK456" i="6" s="1"/>
  <c r="R462" i="6"/>
  <c r="N489" i="6"/>
  <c r="CU489" i="6"/>
  <c r="CA112" i="7"/>
  <c r="N196" i="6"/>
  <c r="CW196" i="6"/>
  <c r="CM195" i="6"/>
  <c r="BO209" i="6"/>
  <c r="BV222" i="6"/>
  <c r="AT235" i="6"/>
  <c r="BR235" i="6"/>
  <c r="H229" i="6"/>
  <c r="G248" i="6"/>
  <c r="AW248" i="6"/>
  <c r="CU262" i="6"/>
  <c r="AP262" i="6"/>
  <c r="U275" i="6"/>
  <c r="BK275" i="6"/>
  <c r="AI288" i="6"/>
  <c r="BY288" i="6"/>
  <c r="CU288" i="6"/>
  <c r="Y301" i="6"/>
  <c r="BO301" i="6"/>
  <c r="CM314" i="6"/>
  <c r="AM328" i="6"/>
  <c r="D341" i="6"/>
  <c r="CS341" i="6"/>
  <c r="AC334" i="6"/>
  <c r="CI334" i="6"/>
  <c r="CM334" i="6" s="1"/>
  <c r="BK355" i="6"/>
  <c r="CM348" i="6"/>
  <c r="CL351" i="6"/>
  <c r="BL362" i="6"/>
  <c r="CV362" i="6"/>
  <c r="CJ396" i="6"/>
  <c r="CM393" i="6"/>
  <c r="AJ395" i="6"/>
  <c r="CN395" i="6"/>
  <c r="BZ395" i="6"/>
  <c r="CZ395" i="6"/>
  <c r="DB395" i="6" s="1"/>
  <c r="CM420" i="6"/>
  <c r="BD436" i="6"/>
  <c r="CM429" i="6"/>
  <c r="DD430" i="6"/>
  <c r="DA454" i="6"/>
  <c r="BZ454" i="6"/>
  <c r="CT455" i="6"/>
  <c r="DD455" i="6" s="1"/>
  <c r="BE455" i="6"/>
  <c r="CM468" i="6"/>
  <c r="R489" i="6"/>
  <c r="BH489" i="6"/>
  <c r="CV166" i="6"/>
  <c r="AT181" i="6"/>
  <c r="CL178" i="6"/>
  <c r="BD196" i="6"/>
  <c r="CY209" i="6"/>
  <c r="DC203" i="6"/>
  <c r="DD220" i="6"/>
  <c r="J235" i="6"/>
  <c r="AW235" i="6"/>
  <c r="CR226" i="6"/>
  <c r="BA248" i="6"/>
  <c r="CV248" i="6"/>
  <c r="R262" i="6"/>
  <c r="BH262" i="6"/>
  <c r="CM254" i="6"/>
  <c r="CM257" i="6"/>
  <c r="DD258" i="6"/>
  <c r="BO275" i="6"/>
  <c r="DD267" i="6"/>
  <c r="DD273" i="6"/>
  <c r="AJ279" i="6"/>
  <c r="BZ279" i="6"/>
  <c r="CV288" i="6"/>
  <c r="BE281" i="6"/>
  <c r="CK281" i="6"/>
  <c r="BE285" i="6"/>
  <c r="CK285" i="6"/>
  <c r="AB301" i="6"/>
  <c r="BR301" i="6"/>
  <c r="AI315" i="6"/>
  <c r="BY315" i="6"/>
  <c r="CR311" i="6"/>
  <c r="AP328" i="6"/>
  <c r="CW341" i="6"/>
  <c r="CR366" i="6"/>
  <c r="DB366" i="6" s="1"/>
  <c r="AC381" i="6"/>
  <c r="CI381" i="6"/>
  <c r="CM381" i="6" s="1"/>
  <c r="BL389" i="6"/>
  <c r="CV389" i="6"/>
  <c r="AC403" i="6"/>
  <c r="CI403" i="6"/>
  <c r="AC418" i="6"/>
  <c r="CI418" i="6"/>
  <c r="CM418" i="6" s="1"/>
  <c r="CF436" i="6"/>
  <c r="CR429" i="6"/>
  <c r="O441" i="6"/>
  <c r="CE441" i="6"/>
  <c r="BL459" i="6"/>
  <c r="AQ460" i="6"/>
  <c r="O470" i="6"/>
  <c r="CE470" i="6"/>
  <c r="U489" i="6"/>
  <c r="BK489" i="6"/>
  <c r="CS493" i="6"/>
  <c r="G127" i="6"/>
  <c r="CM123" i="6"/>
  <c r="CM125" i="6"/>
  <c r="U141" i="6"/>
  <c r="O135" i="6"/>
  <c r="AJ136" i="6"/>
  <c r="BD154" i="6"/>
  <c r="AC152" i="6"/>
  <c r="CQ167" i="6"/>
  <c r="AX160" i="6"/>
  <c r="BE162" i="6"/>
  <c r="CL166" i="6"/>
  <c r="G181" i="6"/>
  <c r="CR172" i="6"/>
  <c r="CT174" i="6"/>
  <c r="CM177" i="6"/>
  <c r="CM179" i="6"/>
  <c r="R196" i="6"/>
  <c r="BH196" i="6"/>
  <c r="AC189" i="6"/>
  <c r="CR190" i="6"/>
  <c r="AF209" i="6"/>
  <c r="AX206" i="6"/>
  <c r="BE208" i="6"/>
  <c r="AC216" i="6"/>
  <c r="CR217" i="6"/>
  <c r="CT219" i="6"/>
  <c r="K226" i="6"/>
  <c r="CE226" i="6" s="1"/>
  <c r="BA235" i="6"/>
  <c r="AP248" i="6"/>
  <c r="U262" i="6"/>
  <c r="BK262" i="6"/>
  <c r="CR257" i="6"/>
  <c r="AB275" i="6"/>
  <c r="CY275" i="6"/>
  <c r="CN274" i="6"/>
  <c r="AM288" i="6"/>
  <c r="CC288" i="6"/>
  <c r="AC280" i="6"/>
  <c r="CA280" i="6" s="1"/>
  <c r="H282" i="6"/>
  <c r="AX282" i="6"/>
  <c r="AC284" i="6"/>
  <c r="CA284" i="6" s="1"/>
  <c r="H286" i="6"/>
  <c r="AX286" i="6"/>
  <c r="AM315" i="6"/>
  <c r="D328" i="6"/>
  <c r="CM322" i="6"/>
  <c r="DD323" i="6"/>
  <c r="CM325" i="6"/>
  <c r="DE325" i="6" s="1"/>
  <c r="K341" i="6"/>
  <c r="CE332" i="6"/>
  <c r="BA341" i="6"/>
  <c r="DD334" i="6"/>
  <c r="CM337" i="6"/>
  <c r="AX337" i="6"/>
  <c r="CR337" i="6"/>
  <c r="BZ339" i="6"/>
  <c r="CZ339" i="6"/>
  <c r="AB355" i="6"/>
  <c r="BR355" i="6"/>
  <c r="CM350" i="6"/>
  <c r="AI370" i="6"/>
  <c r="CO361" i="6"/>
  <c r="CO370" i="6" s="1"/>
  <c r="BY370" i="6"/>
  <c r="DA361" i="6"/>
  <c r="DA370" i="6" s="1"/>
  <c r="CN378" i="6"/>
  <c r="CM394" i="6"/>
  <c r="AP409" i="6"/>
  <c r="DD416" i="6"/>
  <c r="R436" i="6"/>
  <c r="BH436" i="6"/>
  <c r="CV427" i="6"/>
  <c r="CJ454" i="6"/>
  <c r="CL454" i="6" s="1"/>
  <c r="AC454" i="6"/>
  <c r="V459" i="6"/>
  <c r="BV154" i="6"/>
  <c r="D167" i="6"/>
  <c r="AC159" i="6"/>
  <c r="CM165" i="6"/>
  <c r="BA181" i="6"/>
  <c r="BL174" i="6"/>
  <c r="CV174" i="6"/>
  <c r="BZ180" i="6"/>
  <c r="CN188" i="6"/>
  <c r="CM193" i="6"/>
  <c r="BD209" i="6"/>
  <c r="AC205" i="6"/>
  <c r="CV219" i="6"/>
  <c r="CI227" i="6"/>
  <c r="CR232" i="6"/>
  <c r="DD233" i="6"/>
  <c r="R248" i="6"/>
  <c r="BH248" i="6"/>
  <c r="CM240" i="6"/>
  <c r="CM243" i="6"/>
  <c r="CN243" i="6"/>
  <c r="DD244" i="6"/>
  <c r="BO262" i="6"/>
  <c r="AF275" i="6"/>
  <c r="BV275" i="6"/>
  <c r="CM268" i="6"/>
  <c r="CM274" i="6"/>
  <c r="CR274" i="6"/>
  <c r="AQ279" i="6"/>
  <c r="CX288" i="6"/>
  <c r="AQ283" i="6"/>
  <c r="AQ287" i="6"/>
  <c r="AI301" i="6"/>
  <c r="BY301" i="6"/>
  <c r="CR297" i="6"/>
  <c r="AP315" i="6"/>
  <c r="CR322" i="6"/>
  <c r="CR328" i="6" s="1"/>
  <c r="N341" i="6"/>
  <c r="BD341" i="6"/>
  <c r="CN333" i="6"/>
  <c r="AC340" i="6"/>
  <c r="CI340" i="6"/>
  <c r="CM340" i="6" s="1"/>
  <c r="AF355" i="6"/>
  <c r="AJ351" i="6"/>
  <c r="CN351" i="6"/>
  <c r="DD351" i="6" s="1"/>
  <c r="AM370" i="6"/>
  <c r="CK367" i="6"/>
  <c r="CM378" i="6"/>
  <c r="AX378" i="6"/>
  <c r="CR378" i="6"/>
  <c r="CM380" i="6"/>
  <c r="DD381" i="6"/>
  <c r="AJ382" i="6"/>
  <c r="CN382" i="6"/>
  <c r="AC390" i="6"/>
  <c r="CI390" i="6"/>
  <c r="CM401" i="6"/>
  <c r="BZ402" i="6"/>
  <c r="CZ402" i="6"/>
  <c r="DD403" i="6"/>
  <c r="CM415" i="6"/>
  <c r="AJ417" i="6"/>
  <c r="CN417" i="6"/>
  <c r="BZ417" i="6"/>
  <c r="CZ417" i="6"/>
  <c r="U436" i="6"/>
  <c r="BK436" i="6"/>
  <c r="R449" i="6"/>
  <c r="BH449" i="6"/>
  <c r="CV440" i="6"/>
  <c r="CV449" i="6" s="1"/>
  <c r="CM448" i="6"/>
  <c r="AX448" i="6"/>
  <c r="CR448" i="6"/>
  <c r="CS462" i="6"/>
  <c r="AJ454" i="6"/>
  <c r="AJ462" i="6" s="1"/>
  <c r="CO454" i="6"/>
  <c r="AX460" i="6"/>
  <c r="CN140" i="6"/>
  <c r="DD140" i="6" s="1"/>
  <c r="CN158" i="6"/>
  <c r="CV162" i="6"/>
  <c r="CL174" i="6"/>
  <c r="Y196" i="6"/>
  <c r="CR188" i="6"/>
  <c r="AM209" i="6"/>
  <c r="CN204" i="6"/>
  <c r="CV208" i="6"/>
  <c r="AT222" i="6"/>
  <c r="CL219" i="6"/>
  <c r="CI220" i="6"/>
  <c r="R235" i="6"/>
  <c r="BH235" i="6"/>
  <c r="H227" i="6"/>
  <c r="AP235" i="6"/>
  <c r="U248" i="6"/>
  <c r="BK248" i="6"/>
  <c r="CR243" i="6"/>
  <c r="CY262" i="6"/>
  <c r="CI258" i="6"/>
  <c r="AI275" i="6"/>
  <c r="BY275" i="6"/>
  <c r="CF288" i="6"/>
  <c r="BE282" i="6"/>
  <c r="CK282" i="6"/>
  <c r="BE286" i="6"/>
  <c r="CK286" i="6"/>
  <c r="AM301" i="6"/>
  <c r="D315" i="6"/>
  <c r="CO306" i="6"/>
  <c r="CN309" i="6"/>
  <c r="K328" i="6"/>
  <c r="BA328" i="6"/>
  <c r="R341" i="6"/>
  <c r="G341" i="6"/>
  <c r="CR333" i="6"/>
  <c r="AP370" i="6"/>
  <c r="CG370" i="6"/>
  <c r="CI369" i="6"/>
  <c r="AM383" i="6"/>
  <c r="CF383" i="6"/>
  <c r="AC375" i="6"/>
  <c r="CI375" i="6"/>
  <c r="CM375" i="6" s="1"/>
  <c r="CR380" i="6"/>
  <c r="CE409" i="6"/>
  <c r="BA409" i="6"/>
  <c r="O414" i="6"/>
  <c r="CE414" i="6"/>
  <c r="CR415" i="6"/>
  <c r="BO436" i="6"/>
  <c r="BR436" i="6"/>
  <c r="U449" i="6"/>
  <c r="BK449" i="6"/>
  <c r="O447" i="6"/>
  <c r="CE447" i="6"/>
  <c r="BZ457" i="6"/>
  <c r="CT460" i="6"/>
  <c r="DB460" i="6" s="1"/>
  <c r="BE460" i="6"/>
  <c r="R127" i="6"/>
  <c r="CM119" i="6"/>
  <c r="CM121" i="6"/>
  <c r="AF141" i="6"/>
  <c r="AX138" i="6"/>
  <c r="BE140" i="6"/>
  <c r="AM154" i="6"/>
  <c r="AC148" i="6"/>
  <c r="CR149" i="6"/>
  <c r="CT151" i="6"/>
  <c r="BA167" i="6"/>
  <c r="CL162" i="6"/>
  <c r="O165" i="6"/>
  <c r="AJ166" i="6"/>
  <c r="R181" i="6"/>
  <c r="CM173" i="6"/>
  <c r="CI175" i="6"/>
  <c r="CM175" i="6" s="1"/>
  <c r="AB196" i="6"/>
  <c r="BR196" i="6"/>
  <c r="BL190" i="6"/>
  <c r="CI191" i="6"/>
  <c r="CI196" i="6" s="1"/>
  <c r="AJ194" i="6"/>
  <c r="BZ194" i="6"/>
  <c r="CQ209" i="6"/>
  <c r="AX202" i="6"/>
  <c r="BE204" i="6"/>
  <c r="CL208" i="6"/>
  <c r="G222" i="6"/>
  <c r="CR213" i="6"/>
  <c r="CT215" i="6"/>
  <c r="CM218" i="6"/>
  <c r="CM220" i="6"/>
  <c r="AJ221" i="6"/>
  <c r="BZ221" i="6"/>
  <c r="U235" i="6"/>
  <c r="BK235" i="6"/>
  <c r="AX230" i="6"/>
  <c r="CN230" i="6"/>
  <c r="CI233" i="6"/>
  <c r="CI235" i="6" s="1"/>
  <c r="BO248" i="6"/>
  <c r="O240" i="6"/>
  <c r="AC242" i="6"/>
  <c r="O246" i="6"/>
  <c r="AF262" i="6"/>
  <c r="BV262" i="6"/>
  <c r="CM255" i="6"/>
  <c r="AX255" i="6"/>
  <c r="CN255" i="6"/>
  <c r="DD256" i="6"/>
  <c r="BL257" i="6"/>
  <c r="CM258" i="6"/>
  <c r="DE258" i="6" s="1"/>
  <c r="AJ259" i="6"/>
  <c r="BZ259" i="6"/>
  <c r="CM261" i="6"/>
  <c r="AX261" i="6"/>
  <c r="CN261" i="6"/>
  <c r="AM275" i="6"/>
  <c r="DD271" i="6"/>
  <c r="CZ274" i="6"/>
  <c r="H279" i="6"/>
  <c r="AX279" i="6"/>
  <c r="AC281" i="6"/>
  <c r="H283" i="6"/>
  <c r="AX283" i="6"/>
  <c r="DB283" i="6"/>
  <c r="AC285" i="6"/>
  <c r="H287" i="6"/>
  <c r="AX287" i="6"/>
  <c r="DB287" i="6"/>
  <c r="AP301" i="6"/>
  <c r="CI292" i="6"/>
  <c r="CI298" i="6"/>
  <c r="CD315" i="6"/>
  <c r="AW315" i="6"/>
  <c r="CS306" i="6"/>
  <c r="CS315" i="6" s="1"/>
  <c r="CR309" i="6"/>
  <c r="N328" i="6"/>
  <c r="BD328" i="6"/>
  <c r="CI323" i="6"/>
  <c r="O338" i="6"/>
  <c r="CE338" i="6"/>
  <c r="CM338" i="6" s="1"/>
  <c r="DD340" i="6"/>
  <c r="BL349" i="6"/>
  <c r="O354" i="6"/>
  <c r="CE354" i="6"/>
  <c r="CM354" i="6" s="1"/>
  <c r="D370" i="6"/>
  <c r="CI370" i="6"/>
  <c r="CJ383" i="6"/>
  <c r="BR383" i="6"/>
  <c r="O379" i="6"/>
  <c r="CE379" i="6"/>
  <c r="CV382" i="6"/>
  <c r="D396" i="6"/>
  <c r="AT396" i="6"/>
  <c r="AJ389" i="6"/>
  <c r="CN389" i="6"/>
  <c r="CN396" i="6" s="1"/>
  <c r="BZ389" i="6"/>
  <c r="CZ389" i="6"/>
  <c r="CF409" i="6"/>
  <c r="AC405" i="6"/>
  <c r="CI405" i="6"/>
  <c r="CM405" i="6" s="1"/>
  <c r="BD422" i="6"/>
  <c r="CJ436" i="6"/>
  <c r="AC441" i="6"/>
  <c r="CI441" i="6"/>
  <c r="K462" i="6"/>
  <c r="O453" i="6"/>
  <c r="CE453" i="6"/>
  <c r="CY458" i="6"/>
  <c r="CY462" i="6" s="1"/>
  <c r="BS458" i="6"/>
  <c r="DA461" i="6"/>
  <c r="DC461" i="6" s="1"/>
  <c r="BZ461" i="6"/>
  <c r="AW370" i="6"/>
  <c r="AJ362" i="6"/>
  <c r="BZ362" i="6"/>
  <c r="AX364" i="6"/>
  <c r="BL366" i="6"/>
  <c r="AJ368" i="6"/>
  <c r="BZ368" i="6"/>
  <c r="AP383" i="6"/>
  <c r="U396" i="6"/>
  <c r="BK396" i="6"/>
  <c r="BD409" i="6"/>
  <c r="BR422" i="6"/>
  <c r="AF436" i="6"/>
  <c r="CN427" i="6"/>
  <c r="BV436" i="6"/>
  <c r="CM434" i="6"/>
  <c r="AJ435" i="6"/>
  <c r="BZ435" i="6"/>
  <c r="BO449" i="6"/>
  <c r="CU462" i="6"/>
  <c r="CK455" i="6"/>
  <c r="DC459" i="6"/>
  <c r="BL460" i="6"/>
  <c r="CW460" i="6"/>
  <c r="DC460" i="6" s="1"/>
  <c r="AB489" i="6"/>
  <c r="CY489" i="6"/>
  <c r="BR114" i="7"/>
  <c r="BK383" i="6"/>
  <c r="BD396" i="6"/>
  <c r="AI409" i="6"/>
  <c r="BY409" i="6"/>
  <c r="D422" i="6"/>
  <c r="AT422" i="6"/>
  <c r="CR413" i="6"/>
  <c r="CR422" i="6" s="1"/>
  <c r="O416" i="6"/>
  <c r="CE416" i="6"/>
  <c r="CM416" i="6" s="1"/>
  <c r="DE416" i="6" s="1"/>
  <c r="AF449" i="6"/>
  <c r="CN440" i="6"/>
  <c r="BV449" i="6"/>
  <c r="CZ440" i="6"/>
  <c r="BR449" i="6"/>
  <c r="CM444" i="6"/>
  <c r="BZ446" i="6"/>
  <c r="CZ446" i="6"/>
  <c r="CW462" i="6"/>
  <c r="AC100" i="7"/>
  <c r="BS100" i="7"/>
  <c r="BY114" i="7"/>
  <c r="AB341" i="6"/>
  <c r="BR341" i="6"/>
  <c r="AI355" i="6"/>
  <c r="U355" i="6"/>
  <c r="AX353" i="6"/>
  <c r="R370" i="6"/>
  <c r="BO383" i="6"/>
  <c r="O375" i="6"/>
  <c r="AC377" i="6"/>
  <c r="CV378" i="6"/>
  <c r="CV383" i="6" s="1"/>
  <c r="O381" i="6"/>
  <c r="AF396" i="6"/>
  <c r="BV396" i="6"/>
  <c r="CM389" i="6"/>
  <c r="AX389" i="6"/>
  <c r="DD390" i="6"/>
  <c r="BL391" i="6"/>
  <c r="AJ393" i="6"/>
  <c r="BZ393" i="6"/>
  <c r="CM395" i="6"/>
  <c r="AX395" i="6"/>
  <c r="AM409" i="6"/>
  <c r="AC401" i="6"/>
  <c r="O405" i="6"/>
  <c r="AC407" i="6"/>
  <c r="G422" i="6"/>
  <c r="AW422" i="6"/>
  <c r="CV422" i="6"/>
  <c r="CM417" i="6"/>
  <c r="AX417" i="6"/>
  <c r="DD418" i="6"/>
  <c r="O420" i="6"/>
  <c r="CM431" i="6"/>
  <c r="AX431" i="6"/>
  <c r="DD432" i="6"/>
  <c r="AI449" i="6"/>
  <c r="BY449" i="6"/>
  <c r="CM445" i="6"/>
  <c r="DD447" i="6"/>
  <c r="CO462" i="6"/>
  <c r="CC462" i="6"/>
  <c r="CX462" i="6"/>
  <c r="AQ454" i="6"/>
  <c r="CG458" i="6"/>
  <c r="V458" i="6"/>
  <c r="O66" i="7"/>
  <c r="K74" i="7"/>
  <c r="BE66" i="7"/>
  <c r="BA74" i="7"/>
  <c r="N101" i="7"/>
  <c r="BD101" i="7"/>
  <c r="CA106" i="7"/>
  <c r="BE186" i="7"/>
  <c r="BA195" i="7"/>
  <c r="O348" i="6"/>
  <c r="U370" i="6"/>
  <c r="BK370" i="6"/>
  <c r="CN362" i="6"/>
  <c r="CN368" i="6"/>
  <c r="BD383" i="6"/>
  <c r="AI396" i="6"/>
  <c r="BY396" i="6"/>
  <c r="BR409" i="6"/>
  <c r="CE422" i="6"/>
  <c r="BA422" i="6"/>
  <c r="AP422" i="6"/>
  <c r="O430" i="6"/>
  <c r="CE430" i="6"/>
  <c r="CM435" i="6"/>
  <c r="CN435" i="6"/>
  <c r="AM449" i="6"/>
  <c r="CF449" i="6"/>
  <c r="CZ462" i="6"/>
  <c r="CJ458" i="6"/>
  <c r="AC458" i="6"/>
  <c r="Y61" i="7"/>
  <c r="BO61" i="7"/>
  <c r="V118" i="7"/>
  <c r="R127" i="7"/>
  <c r="BL118" i="7"/>
  <c r="CA118" i="7" s="1"/>
  <c r="BH127" i="7"/>
  <c r="AF127" i="7"/>
  <c r="V145" i="7"/>
  <c r="R154" i="7"/>
  <c r="BL145" i="7"/>
  <c r="BH154" i="7"/>
  <c r="AJ147" i="7"/>
  <c r="AF154" i="7"/>
  <c r="AP355" i="6"/>
  <c r="Y370" i="6"/>
  <c r="BO370" i="6"/>
  <c r="CR362" i="6"/>
  <c r="DD362" i="6" s="1"/>
  <c r="CR368" i="6"/>
  <c r="AF383" i="6"/>
  <c r="BV383" i="6"/>
  <c r="CM376" i="6"/>
  <c r="DD377" i="6"/>
  <c r="CM382" i="6"/>
  <c r="AM396" i="6"/>
  <c r="AC394" i="6"/>
  <c r="D409" i="6"/>
  <c r="AT409" i="6"/>
  <c r="BL402" i="6"/>
  <c r="CM403" i="6"/>
  <c r="DE403" i="6" s="1"/>
  <c r="AJ404" i="6"/>
  <c r="CM406" i="6"/>
  <c r="DD407" i="6"/>
  <c r="BL408" i="6"/>
  <c r="CF422" i="6"/>
  <c r="CM414" i="6"/>
  <c r="AJ415" i="6"/>
  <c r="BZ415" i="6"/>
  <c r="CM421" i="6"/>
  <c r="AX421" i="6"/>
  <c r="CR421" i="6"/>
  <c r="CZ427" i="6"/>
  <c r="CZ436" i="6" s="1"/>
  <c r="AP436" i="6"/>
  <c r="CR435" i="6"/>
  <c r="AJ442" i="6"/>
  <c r="BZ442" i="6"/>
  <c r="CN446" i="6"/>
  <c r="AM462" i="6"/>
  <c r="O455" i="6"/>
  <c r="CP456" i="6"/>
  <c r="AQ456" i="6"/>
  <c r="AQ461" i="6"/>
  <c r="AB475" i="6"/>
  <c r="BR475" i="6"/>
  <c r="U101" i="7"/>
  <c r="BK101" i="7"/>
  <c r="K114" i="7"/>
  <c r="U127" i="7"/>
  <c r="BK127" i="7"/>
  <c r="AM341" i="6"/>
  <c r="O334" i="6"/>
  <c r="AC336" i="6"/>
  <c r="O340" i="6"/>
  <c r="D355" i="6"/>
  <c r="CR355" i="6"/>
  <c r="CO346" i="6"/>
  <c r="AJ347" i="6"/>
  <c r="BZ347" i="6"/>
  <c r="CM349" i="6"/>
  <c r="AX349" i="6"/>
  <c r="BE351" i="6"/>
  <c r="BR370" i="6"/>
  <c r="O365" i="6"/>
  <c r="AC367" i="6"/>
  <c r="AI383" i="6"/>
  <c r="BY383" i="6"/>
  <c r="CR376" i="6"/>
  <c r="CR383" i="6" s="1"/>
  <c r="CR382" i="6"/>
  <c r="BR396" i="6"/>
  <c r="G409" i="6"/>
  <c r="AW409" i="6"/>
  <c r="CR406" i="6"/>
  <c r="R422" i="6"/>
  <c r="BH422" i="6"/>
  <c r="AC416" i="6"/>
  <c r="AJ419" i="6"/>
  <c r="BZ419" i="6"/>
  <c r="BA436" i="6"/>
  <c r="CM428" i="6"/>
  <c r="AJ429" i="6"/>
  <c r="BZ429" i="6"/>
  <c r="AJ433" i="6"/>
  <c r="CN433" i="6"/>
  <c r="BZ433" i="6"/>
  <c r="BL444" i="6"/>
  <c r="CM446" i="6"/>
  <c r="AX446" i="6"/>
  <c r="CR446" i="6"/>
  <c r="CG462" i="6"/>
  <c r="CR456" i="6"/>
  <c r="CR462" i="6" s="1"/>
  <c r="AT462" i="6"/>
  <c r="AX456" i="6"/>
  <c r="CP458" i="6"/>
  <c r="AQ458" i="6"/>
  <c r="DD472" i="6"/>
  <c r="K48" i="7"/>
  <c r="BA48" i="7"/>
  <c r="V40" i="7"/>
  <c r="CA40" i="7" s="1"/>
  <c r="BL40" i="7"/>
  <c r="AC41" i="7"/>
  <c r="BS41" i="7"/>
  <c r="AJ42" i="7"/>
  <c r="BZ42" i="7"/>
  <c r="AQ43" i="7"/>
  <c r="H44" i="7"/>
  <c r="AX44" i="7"/>
  <c r="O45" i="7"/>
  <c r="CA45" i="7" s="1"/>
  <c r="BE45" i="7"/>
  <c r="V46" i="7"/>
  <c r="BL46" i="7"/>
  <c r="AC47" i="7"/>
  <c r="BS47" i="7"/>
  <c r="AF61" i="7"/>
  <c r="BV61" i="7"/>
  <c r="AP88" i="7"/>
  <c r="AC118" i="7"/>
  <c r="BS118" i="7"/>
  <c r="AJ522" i="6"/>
  <c r="BZ522" i="6"/>
  <c r="AX524" i="6"/>
  <c r="O525" i="6"/>
  <c r="BL526" i="6"/>
  <c r="AC527" i="6"/>
  <c r="AJ528" i="6"/>
  <c r="BZ528" i="6"/>
  <c r="H13" i="7"/>
  <c r="AX13" i="7"/>
  <c r="O14" i="7"/>
  <c r="BE14" i="7"/>
  <c r="V15" i="7"/>
  <c r="BL15" i="7"/>
  <c r="AC16" i="7"/>
  <c r="BS16" i="7"/>
  <c r="AJ17" i="7"/>
  <c r="BZ17" i="7"/>
  <c r="BZ22" i="7" s="1"/>
  <c r="AQ18" i="7"/>
  <c r="CA18" i="7" s="1"/>
  <c r="H19" i="7"/>
  <c r="CA19" i="7" s="1"/>
  <c r="AX19" i="7"/>
  <c r="O20" i="7"/>
  <c r="CA20" i="7" s="1"/>
  <c r="BE20" i="7"/>
  <c r="V21" i="7"/>
  <c r="BL21" i="7"/>
  <c r="H26" i="7"/>
  <c r="D35" i="7"/>
  <c r="AX26" i="7"/>
  <c r="AT35" i="7"/>
  <c r="O27" i="7"/>
  <c r="BE27" i="7"/>
  <c r="CA27" i="7" s="1"/>
  <c r="V28" i="7"/>
  <c r="CA28" i="7" s="1"/>
  <c r="BL28" i="7"/>
  <c r="BL35" i="7" s="1"/>
  <c r="AC29" i="7"/>
  <c r="BS29" i="7"/>
  <c r="AJ30" i="7"/>
  <c r="BZ30" i="7"/>
  <c r="AQ31" i="7"/>
  <c r="H32" i="7"/>
  <c r="AX32" i="7"/>
  <c r="O33" i="7"/>
  <c r="BE33" i="7"/>
  <c r="V34" i="7"/>
  <c r="BL34" i="7"/>
  <c r="BH35" i="7"/>
  <c r="Y48" i="7"/>
  <c r="BO48" i="7"/>
  <c r="AP61" i="7"/>
  <c r="N61" i="7"/>
  <c r="AQ79" i="7"/>
  <c r="AM88" i="7"/>
  <c r="H80" i="7"/>
  <c r="AX80" i="7"/>
  <c r="O81" i="7"/>
  <c r="BE81" i="7"/>
  <c r="V82" i="7"/>
  <c r="BL82" i="7"/>
  <c r="AC83" i="7"/>
  <c r="BS83" i="7"/>
  <c r="AJ84" i="7"/>
  <c r="BZ84" i="7"/>
  <c r="AQ85" i="7"/>
  <c r="H86" i="7"/>
  <c r="AX86" i="7"/>
  <c r="O87" i="7"/>
  <c r="BE87" i="7"/>
  <c r="BA88" i="7"/>
  <c r="R101" i="7"/>
  <c r="BH101" i="7"/>
  <c r="BS93" i="7"/>
  <c r="AJ94" i="7"/>
  <c r="BZ94" i="7"/>
  <c r="AQ95" i="7"/>
  <c r="H96" i="7"/>
  <c r="AX96" i="7"/>
  <c r="O97" i="7"/>
  <c r="V98" i="7"/>
  <c r="BL98" i="7"/>
  <c r="BS99" i="7"/>
  <c r="AJ100" i="7"/>
  <c r="BZ100" i="7"/>
  <c r="G114" i="7"/>
  <c r="BE187" i="7"/>
  <c r="V189" i="7"/>
  <c r="BL189" i="7"/>
  <c r="AC191" i="7"/>
  <c r="BS191" i="7"/>
  <c r="AJ193" i="7"/>
  <c r="BZ193" i="7"/>
  <c r="D208" i="7"/>
  <c r="AX199" i="7"/>
  <c r="AT208" i="7"/>
  <c r="N502" i="6"/>
  <c r="AM515" i="6"/>
  <c r="BO529" i="6"/>
  <c r="K22" i="7"/>
  <c r="BA22" i="7"/>
  <c r="K35" i="7"/>
  <c r="BA35" i="7"/>
  <c r="CA31" i="7"/>
  <c r="BD61" i="7"/>
  <c r="AC65" i="7"/>
  <c r="Y74" i="7"/>
  <c r="BS65" i="7"/>
  <c r="BO74" i="7"/>
  <c r="AM74" i="7"/>
  <c r="D88" i="7"/>
  <c r="AT88" i="7"/>
  <c r="CA108" i="7"/>
  <c r="BD195" i="7"/>
  <c r="AM436" i="6"/>
  <c r="AC428" i="6"/>
  <c r="O432" i="6"/>
  <c r="AC434" i="6"/>
  <c r="D449" i="6"/>
  <c r="AT449" i="6"/>
  <c r="BL442" i="6"/>
  <c r="CM443" i="6"/>
  <c r="DE443" i="6" s="1"/>
  <c r="AJ444" i="6"/>
  <c r="DC456" i="6"/>
  <c r="AP475" i="6"/>
  <c r="AJ469" i="6"/>
  <c r="CN469" i="6"/>
  <c r="BZ469" i="6"/>
  <c r="CZ469" i="6"/>
  <c r="CQ515" i="6"/>
  <c r="AB529" i="6"/>
  <c r="CY529" i="6"/>
  <c r="N22" i="7"/>
  <c r="BD22" i="7"/>
  <c r="N35" i="7"/>
  <c r="BD35" i="7"/>
  <c r="G88" i="7"/>
  <c r="AW88" i="7"/>
  <c r="AC157" i="7"/>
  <c r="BS157" i="7"/>
  <c r="AJ158" i="7"/>
  <c r="BZ158" i="7"/>
  <c r="AQ159" i="7"/>
  <c r="H160" i="7"/>
  <c r="AX160" i="7"/>
  <c r="O161" i="7"/>
  <c r="BE161" i="7"/>
  <c r="V162" i="7"/>
  <c r="BL162" i="7"/>
  <c r="AC163" i="7"/>
  <c r="BS163" i="7"/>
  <c r="AJ164" i="7"/>
  <c r="BZ164" i="7"/>
  <c r="AQ165" i="7"/>
  <c r="R180" i="7"/>
  <c r="CW502" i="6"/>
  <c r="O495" i="6"/>
  <c r="CE495" i="6"/>
  <c r="CK495" i="6" s="1"/>
  <c r="D515" i="6"/>
  <c r="AT515" i="6"/>
  <c r="AF529" i="6"/>
  <c r="BV529" i="6"/>
  <c r="R22" i="7"/>
  <c r="BL22" i="7"/>
  <c r="V35" i="7"/>
  <c r="CA30" i="7"/>
  <c r="AF74" i="7"/>
  <c r="BV74" i="7"/>
  <c r="CA67" i="7"/>
  <c r="AB141" i="7"/>
  <c r="BR141" i="7"/>
  <c r="AB166" i="7"/>
  <c r="BR166" i="7"/>
  <c r="D166" i="7"/>
  <c r="H171" i="7"/>
  <c r="D180" i="7"/>
  <c r="AX171" i="7"/>
  <c r="AT180" i="7"/>
  <c r="BH180" i="7"/>
  <c r="U195" i="7"/>
  <c r="BK195" i="7"/>
  <c r="BS187" i="7"/>
  <c r="BO195" i="7"/>
  <c r="BZ406" i="6"/>
  <c r="CM408" i="6"/>
  <c r="AX408" i="6"/>
  <c r="AM422" i="6"/>
  <c r="AC414" i="6"/>
  <c r="O418" i="6"/>
  <c r="AC420" i="6"/>
  <c r="D436" i="6"/>
  <c r="AT436" i="6"/>
  <c r="BL429" i="6"/>
  <c r="CM430" i="6"/>
  <c r="AJ431" i="6"/>
  <c r="BZ431" i="6"/>
  <c r="CM433" i="6"/>
  <c r="AX433" i="6"/>
  <c r="DD434" i="6"/>
  <c r="BL435" i="6"/>
  <c r="BA449" i="6"/>
  <c r="O443" i="6"/>
  <c r="BA462" i="6"/>
  <c r="BE453" i="6"/>
  <c r="CA453" i="6" s="1"/>
  <c r="CK459" i="6"/>
  <c r="AC472" i="6"/>
  <c r="R61" i="7"/>
  <c r="BH61" i="7"/>
  <c r="AC53" i="7"/>
  <c r="BS53" i="7"/>
  <c r="AJ54" i="7"/>
  <c r="CA54" i="7" s="1"/>
  <c r="BZ54" i="7"/>
  <c r="AQ55" i="7"/>
  <c r="H56" i="7"/>
  <c r="AX56" i="7"/>
  <c r="O57" i="7"/>
  <c r="BE57" i="7"/>
  <c r="V58" i="7"/>
  <c r="BL58" i="7"/>
  <c r="AC59" i="7"/>
  <c r="BS59" i="7"/>
  <c r="AJ60" i="7"/>
  <c r="BZ60" i="7"/>
  <c r="AI74" i="7"/>
  <c r="BY74" i="7"/>
  <c r="AJ157" i="7"/>
  <c r="AF166" i="7"/>
  <c r="H159" i="7"/>
  <c r="H166" i="7" s="1"/>
  <c r="AX159" i="7"/>
  <c r="O160" i="7"/>
  <c r="BE160" i="7"/>
  <c r="V161" i="7"/>
  <c r="BL161" i="7"/>
  <c r="AC162" i="7"/>
  <c r="BS162" i="7"/>
  <c r="AJ163" i="7"/>
  <c r="BZ163" i="7"/>
  <c r="AQ164" i="7"/>
  <c r="H165" i="7"/>
  <c r="AX165" i="7"/>
  <c r="AT166" i="7"/>
  <c r="G436" i="6"/>
  <c r="AW436" i="6"/>
  <c r="AP449" i="6"/>
  <c r="CN444" i="6"/>
  <c r="DC455" i="6"/>
  <c r="CT456" i="6"/>
  <c r="BE456" i="6"/>
  <c r="BL495" i="6"/>
  <c r="BA515" i="6"/>
  <c r="AM529" i="6"/>
  <c r="Y22" i="7"/>
  <c r="BO22" i="7"/>
  <c r="Y35" i="7"/>
  <c r="BO35" i="7"/>
  <c r="U61" i="7"/>
  <c r="BK61" i="7"/>
  <c r="AQ74" i="7"/>
  <c r="N127" i="7"/>
  <c r="BD127" i="7"/>
  <c r="AI141" i="7"/>
  <c r="BY141" i="7"/>
  <c r="N154" i="7"/>
  <c r="BD154" i="7"/>
  <c r="AI166" i="7"/>
  <c r="BY166" i="7"/>
  <c r="O445" i="6"/>
  <c r="AC447" i="6"/>
  <c r="CD462" i="6"/>
  <c r="CK460" i="6"/>
  <c r="O468" i="6"/>
  <c r="AC470" i="6"/>
  <c r="CV471" i="6"/>
  <c r="DD471" i="6" s="1"/>
  <c r="DE471" i="6" s="1"/>
  <c r="CE472" i="6"/>
  <c r="CM472" i="6" s="1"/>
  <c r="DE472" i="6" s="1"/>
  <c r="BO489" i="6"/>
  <c r="DD481" i="6"/>
  <c r="DD487" i="6"/>
  <c r="K502" i="6"/>
  <c r="BA502" i="6"/>
  <c r="AC495" i="6"/>
  <c r="O496" i="6"/>
  <c r="G515" i="6"/>
  <c r="AW515" i="6"/>
  <c r="AI529" i="6"/>
  <c r="BY529" i="6"/>
  <c r="U22" i="7"/>
  <c r="BK22" i="7"/>
  <c r="U35" i="7"/>
  <c r="BK35" i="7"/>
  <c r="AF35" i="7"/>
  <c r="AB48" i="7"/>
  <c r="BR48" i="7"/>
  <c r="D48" i="7"/>
  <c r="AI61" i="7"/>
  <c r="BY61" i="7"/>
  <c r="AP74" i="7"/>
  <c r="O79" i="7"/>
  <c r="BE79" i="7"/>
  <c r="V80" i="7"/>
  <c r="BL80" i="7"/>
  <c r="AC81" i="7"/>
  <c r="BS81" i="7"/>
  <c r="AJ82" i="7"/>
  <c r="BZ82" i="7"/>
  <c r="AQ83" i="7"/>
  <c r="H84" i="7"/>
  <c r="AX84" i="7"/>
  <c r="O85" i="7"/>
  <c r="BE85" i="7"/>
  <c r="V86" i="7"/>
  <c r="BL86" i="7"/>
  <c r="AC87" i="7"/>
  <c r="BS87" i="7"/>
  <c r="Y88" i="7"/>
  <c r="Y101" i="7"/>
  <c r="BO101" i="7"/>
  <c r="AJ93" i="7"/>
  <c r="BZ93" i="7"/>
  <c r="AQ94" i="7"/>
  <c r="H95" i="7"/>
  <c r="AX95" i="7"/>
  <c r="O96" i="7"/>
  <c r="V97" i="7"/>
  <c r="BL97" i="7"/>
  <c r="BS98" i="7"/>
  <c r="AJ99" i="7"/>
  <c r="BZ99" i="7"/>
  <c r="AQ100" i="7"/>
  <c r="R114" i="7"/>
  <c r="AT141" i="7"/>
  <c r="U154" i="7"/>
  <c r="BK154" i="7"/>
  <c r="AJ226" i="7"/>
  <c r="BZ226" i="7"/>
  <c r="AQ227" i="7"/>
  <c r="H228" i="7"/>
  <c r="AX229" i="7"/>
  <c r="O231" i="7"/>
  <c r="BE231" i="7"/>
  <c r="V232" i="7"/>
  <c r="BL232" i="7"/>
  <c r="AC233" i="7"/>
  <c r="BS233" i="7"/>
  <c r="H238" i="7"/>
  <c r="AX238" i="7"/>
  <c r="O239" i="7"/>
  <c r="CA239" i="7" s="1"/>
  <c r="BE239" i="7"/>
  <c r="V240" i="7"/>
  <c r="BL240" i="7"/>
  <c r="AC241" i="7"/>
  <c r="BS241" i="7"/>
  <c r="AJ242" i="7"/>
  <c r="BZ242" i="7"/>
  <c r="BZ247" i="7" s="1"/>
  <c r="AQ243" i="7"/>
  <c r="H244" i="7"/>
  <c r="AX244" i="7"/>
  <c r="O245" i="7"/>
  <c r="CA245" i="7" s="1"/>
  <c r="BE245" i="7"/>
  <c r="V246" i="7"/>
  <c r="BL246" i="7"/>
  <c r="AJ252" i="7"/>
  <c r="BZ252" i="7"/>
  <c r="AQ253" i="7"/>
  <c r="CA253" i="7" s="1"/>
  <c r="H254" i="7"/>
  <c r="AX254" i="7"/>
  <c r="O255" i="7"/>
  <c r="BE255" i="7"/>
  <c r="V256" i="7"/>
  <c r="BL256" i="7"/>
  <c r="CA256" i="7" s="1"/>
  <c r="AC257" i="7"/>
  <c r="BS257" i="7"/>
  <c r="AJ258" i="7"/>
  <c r="BZ258" i="7"/>
  <c r="AQ259" i="7"/>
  <c r="H260" i="7"/>
  <c r="AX260" i="7"/>
  <c r="V265" i="7"/>
  <c r="BL265" i="7"/>
  <c r="AC266" i="7"/>
  <c r="CA266" i="7" s="1"/>
  <c r="BS266" i="7"/>
  <c r="AJ267" i="7"/>
  <c r="AJ274" i="7" s="1"/>
  <c r="BZ267" i="7"/>
  <c r="AQ268" i="7"/>
  <c r="H269" i="7"/>
  <c r="AX269" i="7"/>
  <c r="AX274" i="7" s="1"/>
  <c r="O270" i="7"/>
  <c r="BE270" i="7"/>
  <c r="V271" i="7"/>
  <c r="CA271" i="7" s="1"/>
  <c r="BL271" i="7"/>
  <c r="AC272" i="7"/>
  <c r="BS272" i="7"/>
  <c r="AJ273" i="7"/>
  <c r="BZ273" i="7"/>
  <c r="H344" i="7"/>
  <c r="AX344" i="7"/>
  <c r="O345" i="7"/>
  <c r="BE345" i="7"/>
  <c r="V346" i="7"/>
  <c r="BL346" i="7"/>
  <c r="AC347" i="7"/>
  <c r="BS347" i="7"/>
  <c r="AJ348" i="7"/>
  <c r="BZ348" i="7"/>
  <c r="AQ349" i="7"/>
  <c r="H350" i="7"/>
  <c r="AX350" i="7"/>
  <c r="O351" i="7"/>
  <c r="BE351" i="7"/>
  <c r="V352" i="7"/>
  <c r="BL352" i="7"/>
  <c r="CA71" i="7"/>
  <c r="N88" i="7"/>
  <c r="BD88" i="7"/>
  <c r="AB101" i="7"/>
  <c r="BR101" i="7"/>
  <c r="AB114" i="7"/>
  <c r="CA110" i="7"/>
  <c r="AI127" i="7"/>
  <c r="BY127" i="7"/>
  <c r="G141" i="7"/>
  <c r="AW141" i="7"/>
  <c r="AP166" i="7"/>
  <c r="AF180" i="7"/>
  <c r="AB195" i="7"/>
  <c r="BY195" i="7"/>
  <c r="AP221" i="7"/>
  <c r="BK287" i="7"/>
  <c r="BL278" i="7"/>
  <c r="BL287" i="7" s="1"/>
  <c r="AC330" i="7"/>
  <c r="Y339" i="7"/>
  <c r="G353" i="7"/>
  <c r="AW353" i="7"/>
  <c r="D475" i="6"/>
  <c r="AT475" i="6"/>
  <c r="CM469" i="6"/>
  <c r="DD470" i="6"/>
  <c r="AF489" i="6"/>
  <c r="BV489" i="6"/>
  <c r="CM482" i="6"/>
  <c r="CM488" i="6"/>
  <c r="R502" i="6"/>
  <c r="BH502" i="6"/>
  <c r="N515" i="6"/>
  <c r="CU515" i="6"/>
  <c r="CQ529" i="6"/>
  <c r="AB22" i="7"/>
  <c r="BR22" i="7"/>
  <c r="AB35" i="7"/>
  <c r="BR35" i="7"/>
  <c r="AI48" i="7"/>
  <c r="BY48" i="7"/>
  <c r="G74" i="7"/>
  <c r="AW74" i="7"/>
  <c r="R88" i="7"/>
  <c r="BH88" i="7"/>
  <c r="AF101" i="7"/>
  <c r="BV101" i="7"/>
  <c r="AI114" i="7"/>
  <c r="AB154" i="7"/>
  <c r="BR154" i="7"/>
  <c r="D154" i="7"/>
  <c r="K247" i="7"/>
  <c r="BA247" i="7"/>
  <c r="CA243" i="7"/>
  <c r="AM261" i="7"/>
  <c r="Y274" i="7"/>
  <c r="BO274" i="7"/>
  <c r="CI462" i="6"/>
  <c r="BE457" i="6"/>
  <c r="CK457" i="6"/>
  <c r="BE461" i="6"/>
  <c r="CK461" i="6"/>
  <c r="CR469" i="6"/>
  <c r="AI489" i="6"/>
  <c r="BY489" i="6"/>
  <c r="U502" i="6"/>
  <c r="BK502" i="6"/>
  <c r="CR494" i="6"/>
  <c r="R515" i="6"/>
  <c r="BH515" i="6"/>
  <c r="D529" i="6"/>
  <c r="AT529" i="6"/>
  <c r="AJ35" i="7"/>
  <c r="BZ35" i="7"/>
  <c r="BV35" i="7"/>
  <c r="AM48" i="7"/>
  <c r="AT48" i="7"/>
  <c r="D61" i="7"/>
  <c r="AT61" i="7"/>
  <c r="O74" i="7"/>
  <c r="BE74" i="7"/>
  <c r="CA70" i="7"/>
  <c r="U88" i="7"/>
  <c r="BK88" i="7"/>
  <c r="AI101" i="7"/>
  <c r="BY101" i="7"/>
  <c r="AM114" i="7"/>
  <c r="AP127" i="7"/>
  <c r="N141" i="7"/>
  <c r="BD141" i="7"/>
  <c r="G166" i="7"/>
  <c r="AW166" i="7"/>
  <c r="Y208" i="7"/>
  <c r="BO208" i="7"/>
  <c r="G221" i="7"/>
  <c r="AW221" i="7"/>
  <c r="AI234" i="7"/>
  <c r="BY234" i="7"/>
  <c r="AF300" i="7"/>
  <c r="BV300" i="7"/>
  <c r="R314" i="7"/>
  <c r="BH314" i="7"/>
  <c r="D327" i="7"/>
  <c r="AT327" i="7"/>
  <c r="AF339" i="7"/>
  <c r="BE333" i="7"/>
  <c r="BA339" i="7"/>
  <c r="DB454" i="6"/>
  <c r="H458" i="6"/>
  <c r="AX458" i="6"/>
  <c r="DB458" i="6"/>
  <c r="AC460" i="6"/>
  <c r="G462" i="6"/>
  <c r="BK462" i="6"/>
  <c r="AC468" i="6"/>
  <c r="AM489" i="6"/>
  <c r="DD485" i="6"/>
  <c r="Y502" i="6"/>
  <c r="BO502" i="6"/>
  <c r="AC496" i="6"/>
  <c r="U515" i="6"/>
  <c r="BK515" i="6"/>
  <c r="G529" i="6"/>
  <c r="AW529" i="6"/>
  <c r="AI22" i="7"/>
  <c r="BY22" i="7"/>
  <c r="AI35" i="7"/>
  <c r="BY35" i="7"/>
  <c r="AP48" i="7"/>
  <c r="G61" i="7"/>
  <c r="AW61" i="7"/>
  <c r="N74" i="7"/>
  <c r="BD74" i="7"/>
  <c r="AX118" i="7"/>
  <c r="AT127" i="7"/>
  <c r="V132" i="7"/>
  <c r="R141" i="7"/>
  <c r="AF141" i="7"/>
  <c r="AI154" i="7"/>
  <c r="BY154" i="7"/>
  <c r="K221" i="7"/>
  <c r="BA221" i="7"/>
  <c r="AM234" i="7"/>
  <c r="CI447" i="6"/>
  <c r="AQ455" i="6"/>
  <c r="N475" i="6"/>
  <c r="BD475" i="6"/>
  <c r="CI470" i="6"/>
  <c r="CQ489" i="6"/>
  <c r="AB502" i="6"/>
  <c r="CI495" i="6"/>
  <c r="BO515" i="6"/>
  <c r="BA529" i="6"/>
  <c r="AM22" i="7"/>
  <c r="CA14" i="7"/>
  <c r="AM35" i="7"/>
  <c r="AX48" i="7"/>
  <c r="K61" i="7"/>
  <c r="BA61" i="7"/>
  <c r="R74" i="7"/>
  <c r="BH74" i="7"/>
  <c r="CA69" i="7"/>
  <c r="AB88" i="7"/>
  <c r="BR88" i="7"/>
  <c r="AP101" i="7"/>
  <c r="BA114" i="7"/>
  <c r="G127" i="7"/>
  <c r="AW127" i="7"/>
  <c r="U141" i="7"/>
  <c r="BK141" i="7"/>
  <c r="N166" i="7"/>
  <c r="BD166" i="7"/>
  <c r="BZ171" i="7"/>
  <c r="BV180" i="7"/>
  <c r="CA173" i="7"/>
  <c r="D195" i="7"/>
  <c r="AP195" i="7"/>
  <c r="AF208" i="7"/>
  <c r="BZ199" i="7"/>
  <c r="BV208" i="7"/>
  <c r="N221" i="7"/>
  <c r="BD221" i="7"/>
  <c r="AP234" i="7"/>
  <c r="DD445" i="6"/>
  <c r="BL446" i="6"/>
  <c r="AJ448" i="6"/>
  <c r="BZ448" i="6"/>
  <c r="AB462" i="6"/>
  <c r="BR462" i="6"/>
  <c r="CQ462" i="6"/>
  <c r="BE454" i="6"/>
  <c r="BE458" i="6"/>
  <c r="CK458" i="6"/>
  <c r="R475" i="6"/>
  <c r="BH475" i="6"/>
  <c r="CM467" i="6"/>
  <c r="AX467" i="6"/>
  <c r="CN467" i="6"/>
  <c r="DD468" i="6"/>
  <c r="BL469" i="6"/>
  <c r="AJ471" i="6"/>
  <c r="BZ471" i="6"/>
  <c r="CM473" i="6"/>
  <c r="AX473" i="6"/>
  <c r="CN473" i="6"/>
  <c r="DD474" i="6"/>
  <c r="D489" i="6"/>
  <c r="AT489" i="6"/>
  <c r="O481" i="6"/>
  <c r="BL482" i="6"/>
  <c r="AC483" i="6"/>
  <c r="AJ484" i="6"/>
  <c r="BZ484" i="6"/>
  <c r="CM486" i="6"/>
  <c r="AX486" i="6"/>
  <c r="O487" i="6"/>
  <c r="BL488" i="6"/>
  <c r="AF502" i="6"/>
  <c r="BV502" i="6"/>
  <c r="BL494" i="6"/>
  <c r="AX495" i="6"/>
  <c r="AJ496" i="6"/>
  <c r="AB515" i="6"/>
  <c r="CY515" i="6"/>
  <c r="N529" i="6"/>
  <c r="CU529" i="6"/>
  <c r="AP22" i="7"/>
  <c r="AP35" i="7"/>
  <c r="G48" i="7"/>
  <c r="AW48" i="7"/>
  <c r="U74" i="7"/>
  <c r="BK74" i="7"/>
  <c r="AF88" i="7"/>
  <c r="BV88" i="7"/>
  <c r="AQ80" i="7"/>
  <c r="H81" i="7"/>
  <c r="AX81" i="7"/>
  <c r="O82" i="7"/>
  <c r="BE82" i="7"/>
  <c r="V83" i="7"/>
  <c r="BL83" i="7"/>
  <c r="AC84" i="7"/>
  <c r="BS84" i="7"/>
  <c r="AJ85" i="7"/>
  <c r="BZ85" i="7"/>
  <c r="AQ86" i="7"/>
  <c r="H87" i="7"/>
  <c r="AX87" i="7"/>
  <c r="D101" i="7"/>
  <c r="AT101" i="7"/>
  <c r="O93" i="7"/>
  <c r="V94" i="7"/>
  <c r="BL94" i="7"/>
  <c r="BS95" i="7"/>
  <c r="AJ96" i="7"/>
  <c r="BZ96" i="7"/>
  <c r="AQ97" i="7"/>
  <c r="H98" i="7"/>
  <c r="AX98" i="7"/>
  <c r="O99" i="7"/>
  <c r="V100" i="7"/>
  <c r="BL100" i="7"/>
  <c r="BK114" i="7"/>
  <c r="CA113" i="7"/>
  <c r="O118" i="7"/>
  <c r="BE118" i="7"/>
  <c r="V119" i="7"/>
  <c r="BL119" i="7"/>
  <c r="AC120" i="7"/>
  <c r="BS120" i="7"/>
  <c r="AJ121" i="7"/>
  <c r="BZ121" i="7"/>
  <c r="AQ122" i="7"/>
  <c r="H123" i="7"/>
  <c r="AX123" i="7"/>
  <c r="O124" i="7"/>
  <c r="BE124" i="7"/>
  <c r="V125" i="7"/>
  <c r="BL125" i="7"/>
  <c r="AC126" i="7"/>
  <c r="BS126" i="7"/>
  <c r="AC132" i="7"/>
  <c r="BS132" i="7"/>
  <c r="AJ133" i="7"/>
  <c r="BZ133" i="7"/>
  <c r="AQ134" i="7"/>
  <c r="H135" i="7"/>
  <c r="AX135" i="7"/>
  <c r="O136" i="7"/>
  <c r="BE136" i="7"/>
  <c r="V137" i="7"/>
  <c r="BL137" i="7"/>
  <c r="AC138" i="7"/>
  <c r="BS138" i="7"/>
  <c r="AJ139" i="7"/>
  <c r="BZ139" i="7"/>
  <c r="AQ140" i="7"/>
  <c r="AP154" i="7"/>
  <c r="R166" i="7"/>
  <c r="BH166" i="7"/>
  <c r="AI180" i="7"/>
  <c r="BY180" i="7"/>
  <c r="AT195" i="7"/>
  <c r="BE188" i="7"/>
  <c r="V190" i="7"/>
  <c r="BL190" i="7"/>
  <c r="AC192" i="7"/>
  <c r="BS192" i="7"/>
  <c r="AJ194" i="7"/>
  <c r="BZ194" i="7"/>
  <c r="AI208" i="7"/>
  <c r="BY208" i="7"/>
  <c r="AJ145" i="7"/>
  <c r="BZ145" i="7"/>
  <c r="AQ146" i="7"/>
  <c r="H147" i="7"/>
  <c r="AX147" i="7"/>
  <c r="O148" i="7"/>
  <c r="BE148" i="7"/>
  <c r="V149" i="7"/>
  <c r="BL149" i="7"/>
  <c r="AC150" i="7"/>
  <c r="BS150" i="7"/>
  <c r="AJ151" i="7"/>
  <c r="BZ151" i="7"/>
  <c r="AQ152" i="7"/>
  <c r="H153" i="7"/>
  <c r="AX153" i="7"/>
  <c r="BV154" i="7"/>
  <c r="AQ157" i="7"/>
  <c r="H158" i="7"/>
  <c r="AX158" i="7"/>
  <c r="O159" i="7"/>
  <c r="BE159" i="7"/>
  <c r="V160" i="7"/>
  <c r="BL160" i="7"/>
  <c r="AC161" i="7"/>
  <c r="BS161" i="7"/>
  <c r="AJ162" i="7"/>
  <c r="BZ162" i="7"/>
  <c r="AQ163" i="7"/>
  <c r="H164" i="7"/>
  <c r="AX164" i="7"/>
  <c r="O165" i="7"/>
  <c r="BE165" i="7"/>
  <c r="G180" i="7"/>
  <c r="AW180" i="7"/>
  <c r="R195" i="7"/>
  <c r="BH195" i="7"/>
  <c r="AC188" i="7"/>
  <c r="BS188" i="7"/>
  <c r="AJ190" i="7"/>
  <c r="BZ190" i="7"/>
  <c r="AQ192" i="7"/>
  <c r="H193" i="7"/>
  <c r="AX194" i="7"/>
  <c r="AP208" i="7"/>
  <c r="R208" i="7"/>
  <c r="BL212" i="7"/>
  <c r="AC213" i="7"/>
  <c r="BS213" i="7"/>
  <c r="AJ214" i="7"/>
  <c r="AQ215" i="7"/>
  <c r="H216" i="7"/>
  <c r="O217" i="7"/>
  <c r="BE217" i="7"/>
  <c r="BL218" i="7"/>
  <c r="AC219" i="7"/>
  <c r="BS219" i="7"/>
  <c r="AJ220" i="7"/>
  <c r="BZ220" i="7"/>
  <c r="D234" i="7"/>
  <c r="AI300" i="7"/>
  <c r="BY300" i="7"/>
  <c r="U314" i="7"/>
  <c r="BK314" i="7"/>
  <c r="G327" i="7"/>
  <c r="AW327" i="7"/>
  <c r="AI339" i="7"/>
  <c r="BY339" i="7"/>
  <c r="O344" i="7"/>
  <c r="K353" i="7"/>
  <c r="AJ119" i="7"/>
  <c r="BZ119" i="7"/>
  <c r="AQ120" i="7"/>
  <c r="H121" i="7"/>
  <c r="AX121" i="7"/>
  <c r="O122" i="7"/>
  <c r="BE122" i="7"/>
  <c r="V123" i="7"/>
  <c r="BL123" i="7"/>
  <c r="AC124" i="7"/>
  <c r="BS124" i="7"/>
  <c r="AJ125" i="7"/>
  <c r="BZ125" i="7"/>
  <c r="AQ126" i="7"/>
  <c r="AJ132" i="7"/>
  <c r="BZ132" i="7"/>
  <c r="AQ133" i="7"/>
  <c r="H134" i="7"/>
  <c r="AX134" i="7"/>
  <c r="O135" i="7"/>
  <c r="BE135" i="7"/>
  <c r="V136" i="7"/>
  <c r="BL136" i="7"/>
  <c r="AC137" i="7"/>
  <c r="BS137" i="7"/>
  <c r="AJ138" i="7"/>
  <c r="BZ138" i="7"/>
  <c r="AQ139" i="7"/>
  <c r="H140" i="7"/>
  <c r="AX140" i="7"/>
  <c r="BV141" i="7"/>
  <c r="AQ145" i="7"/>
  <c r="H146" i="7"/>
  <c r="AX146" i="7"/>
  <c r="O147" i="7"/>
  <c r="BE147" i="7"/>
  <c r="V148" i="7"/>
  <c r="BL148" i="7"/>
  <c r="AC149" i="7"/>
  <c r="BS149" i="7"/>
  <c r="AJ150" i="7"/>
  <c r="BZ150" i="7"/>
  <c r="AQ151" i="7"/>
  <c r="H152" i="7"/>
  <c r="AX152" i="7"/>
  <c r="O153" i="7"/>
  <c r="BE153" i="7"/>
  <c r="AT154" i="7"/>
  <c r="H157" i="7"/>
  <c r="AX157" i="7"/>
  <c r="O158" i="7"/>
  <c r="BE158" i="7"/>
  <c r="V159" i="7"/>
  <c r="BL159" i="7"/>
  <c r="AC160" i="7"/>
  <c r="BS160" i="7"/>
  <c r="AJ161" i="7"/>
  <c r="BZ161" i="7"/>
  <c r="AQ162" i="7"/>
  <c r="H163" i="7"/>
  <c r="AX163" i="7"/>
  <c r="O164" i="7"/>
  <c r="BE164" i="7"/>
  <c r="V165" i="7"/>
  <c r="BL165" i="7"/>
  <c r="N180" i="7"/>
  <c r="BD180" i="7"/>
  <c r="Y195" i="7"/>
  <c r="BS186" i="7"/>
  <c r="AJ188" i="7"/>
  <c r="BZ188" i="7"/>
  <c r="AQ190" i="7"/>
  <c r="H191" i="7"/>
  <c r="AX192" i="7"/>
  <c r="J234" i="7"/>
  <c r="BA234" i="7"/>
  <c r="AJ287" i="7"/>
  <c r="AP300" i="7"/>
  <c r="AB314" i="7"/>
  <c r="BR314" i="7"/>
  <c r="N327" i="7"/>
  <c r="BD327" i="7"/>
  <c r="AP339" i="7"/>
  <c r="BR195" i="7"/>
  <c r="K208" i="7"/>
  <c r="BA208" i="7"/>
  <c r="AB221" i="7"/>
  <c r="BR221" i="7"/>
  <c r="AC79" i="7"/>
  <c r="BO88" i="7"/>
  <c r="AJ80" i="7"/>
  <c r="BZ80" i="7"/>
  <c r="AQ81" i="7"/>
  <c r="H82" i="7"/>
  <c r="AX82" i="7"/>
  <c r="O83" i="7"/>
  <c r="BE83" i="7"/>
  <c r="V84" i="7"/>
  <c r="BL84" i="7"/>
  <c r="AC85" i="7"/>
  <c r="BS85" i="7"/>
  <c r="AJ86" i="7"/>
  <c r="BZ86" i="7"/>
  <c r="AQ87" i="7"/>
  <c r="AM101" i="7"/>
  <c r="H93" i="7"/>
  <c r="AX93" i="7"/>
  <c r="O94" i="7"/>
  <c r="V95" i="7"/>
  <c r="BL95" i="7"/>
  <c r="BS96" i="7"/>
  <c r="AJ97" i="7"/>
  <c r="BZ97" i="7"/>
  <c r="AQ98" i="7"/>
  <c r="H99" i="7"/>
  <c r="AX99" i="7"/>
  <c r="O100" i="7"/>
  <c r="BE100" i="7"/>
  <c r="AT114" i="7"/>
  <c r="CA109" i="7"/>
  <c r="AJ118" i="7"/>
  <c r="BZ118" i="7"/>
  <c r="AQ119" i="7"/>
  <c r="H120" i="7"/>
  <c r="AX120" i="7"/>
  <c r="O121" i="7"/>
  <c r="BE121" i="7"/>
  <c r="V122" i="7"/>
  <c r="BL122" i="7"/>
  <c r="AC123" i="7"/>
  <c r="BS123" i="7"/>
  <c r="AJ124" i="7"/>
  <c r="BZ124" i="7"/>
  <c r="AQ125" i="7"/>
  <c r="H126" i="7"/>
  <c r="AX126" i="7"/>
  <c r="BV127" i="7"/>
  <c r="AQ132" i="7"/>
  <c r="H133" i="7"/>
  <c r="AX133" i="7"/>
  <c r="O134" i="7"/>
  <c r="BE134" i="7"/>
  <c r="V135" i="7"/>
  <c r="BL135" i="7"/>
  <c r="AC136" i="7"/>
  <c r="BS136" i="7"/>
  <c r="AJ137" i="7"/>
  <c r="BZ137" i="7"/>
  <c r="AQ138" i="7"/>
  <c r="H139" i="7"/>
  <c r="AX139" i="7"/>
  <c r="O140" i="7"/>
  <c r="BE140" i="7"/>
  <c r="H145" i="7"/>
  <c r="H154" i="7" s="1"/>
  <c r="AX145" i="7"/>
  <c r="O146" i="7"/>
  <c r="BE146" i="7"/>
  <c r="V147" i="7"/>
  <c r="BL147" i="7"/>
  <c r="AC148" i="7"/>
  <c r="BS148" i="7"/>
  <c r="AJ149" i="7"/>
  <c r="BZ149" i="7"/>
  <c r="AQ150" i="7"/>
  <c r="H151" i="7"/>
  <c r="AX151" i="7"/>
  <c r="O152" i="7"/>
  <c r="BE152" i="7"/>
  <c r="V153" i="7"/>
  <c r="BL153" i="7"/>
  <c r="O157" i="7"/>
  <c r="BE157" i="7"/>
  <c r="V158" i="7"/>
  <c r="BL158" i="7"/>
  <c r="AC159" i="7"/>
  <c r="BS159" i="7"/>
  <c r="AJ160" i="7"/>
  <c r="BZ160" i="7"/>
  <c r="AQ161" i="7"/>
  <c r="H162" i="7"/>
  <c r="AX162" i="7"/>
  <c r="O163" i="7"/>
  <c r="BE163" i="7"/>
  <c r="V164" i="7"/>
  <c r="BL164" i="7"/>
  <c r="AC165" i="7"/>
  <c r="BS165" i="7"/>
  <c r="U180" i="7"/>
  <c r="BK180" i="7"/>
  <c r="AT287" i="7"/>
  <c r="CA284" i="7"/>
  <c r="AM247" i="7"/>
  <c r="Y261" i="7"/>
  <c r="BO261" i="7"/>
  <c r="K274" i="7"/>
  <c r="BA274" i="7"/>
  <c r="AX287" i="7"/>
  <c r="O120" i="7"/>
  <c r="BE120" i="7"/>
  <c r="V121" i="7"/>
  <c r="BL121" i="7"/>
  <c r="AC122" i="7"/>
  <c r="BS122" i="7"/>
  <c r="AJ123" i="7"/>
  <c r="BZ123" i="7"/>
  <c r="AQ124" i="7"/>
  <c r="H125" i="7"/>
  <c r="AX125" i="7"/>
  <c r="O126" i="7"/>
  <c r="BE126" i="7"/>
  <c r="H132" i="7"/>
  <c r="AX132" i="7"/>
  <c r="O133" i="7"/>
  <c r="BE133" i="7"/>
  <c r="V134" i="7"/>
  <c r="BL134" i="7"/>
  <c r="AC135" i="7"/>
  <c r="BS135" i="7"/>
  <c r="AJ136" i="7"/>
  <c r="BZ136" i="7"/>
  <c r="AQ137" i="7"/>
  <c r="H138" i="7"/>
  <c r="AX138" i="7"/>
  <c r="O139" i="7"/>
  <c r="BE139" i="7"/>
  <c r="V140" i="7"/>
  <c r="BL140" i="7"/>
  <c r="O145" i="7"/>
  <c r="BE145" i="7"/>
  <c r="V146" i="7"/>
  <c r="BL146" i="7"/>
  <c r="AC147" i="7"/>
  <c r="BS147" i="7"/>
  <c r="AJ148" i="7"/>
  <c r="BZ148" i="7"/>
  <c r="AQ149" i="7"/>
  <c r="H150" i="7"/>
  <c r="AX150" i="7"/>
  <c r="O151" i="7"/>
  <c r="BE151" i="7"/>
  <c r="V152" i="7"/>
  <c r="BL152" i="7"/>
  <c r="AC153" i="7"/>
  <c r="BS153" i="7"/>
  <c r="V157" i="7"/>
  <c r="BL157" i="7"/>
  <c r="AC158" i="7"/>
  <c r="BS158" i="7"/>
  <c r="AJ159" i="7"/>
  <c r="BZ159" i="7"/>
  <c r="AQ160" i="7"/>
  <c r="H161" i="7"/>
  <c r="AX161" i="7"/>
  <c r="O162" i="7"/>
  <c r="BE162" i="7"/>
  <c r="V163" i="7"/>
  <c r="AM195" i="7"/>
  <c r="H187" i="7"/>
  <c r="AX188" i="7"/>
  <c r="BE190" i="7"/>
  <c r="V192" i="7"/>
  <c r="BL192" i="7"/>
  <c r="AC194" i="7"/>
  <c r="BS194" i="7"/>
  <c r="U208" i="7"/>
  <c r="BK208" i="7"/>
  <c r="AM221" i="7"/>
  <c r="H213" i="7"/>
  <c r="O214" i="7"/>
  <c r="BE214" i="7"/>
  <c r="BL215" i="7"/>
  <c r="AC216" i="7"/>
  <c r="BS216" i="7"/>
  <c r="AJ217" i="7"/>
  <c r="AQ218" i="7"/>
  <c r="H219" i="7"/>
  <c r="O220" i="7"/>
  <c r="BE220" i="7"/>
  <c r="Y234" i="7"/>
  <c r="BO234" i="7"/>
  <c r="AQ228" i="7"/>
  <c r="H229" i="7"/>
  <c r="AX230" i="7"/>
  <c r="AP247" i="7"/>
  <c r="AB261" i="7"/>
  <c r="BR261" i="7"/>
  <c r="N274" i="7"/>
  <c r="BD274" i="7"/>
  <c r="BA287" i="7"/>
  <c r="AX226" i="7"/>
  <c r="O227" i="7"/>
  <c r="BE227" i="7"/>
  <c r="V229" i="7"/>
  <c r="BL229" i="7"/>
  <c r="AC231" i="7"/>
  <c r="BS231" i="7"/>
  <c r="N247" i="7"/>
  <c r="BD247" i="7"/>
  <c r="AP261" i="7"/>
  <c r="AB274" i="7"/>
  <c r="BR274" i="7"/>
  <c r="R287" i="7"/>
  <c r="V278" i="7"/>
  <c r="V287" i="7" s="1"/>
  <c r="AQ291" i="7"/>
  <c r="H292" i="7"/>
  <c r="AX292" i="7"/>
  <c r="O293" i="7"/>
  <c r="CA293" i="7" s="1"/>
  <c r="BE293" i="7"/>
  <c r="V294" i="7"/>
  <c r="BL294" i="7"/>
  <c r="AC295" i="7"/>
  <c r="BS295" i="7"/>
  <c r="BS300" i="7" s="1"/>
  <c r="AJ296" i="7"/>
  <c r="BZ296" i="7"/>
  <c r="AQ297" i="7"/>
  <c r="H298" i="7"/>
  <c r="AX298" i="7"/>
  <c r="O299" i="7"/>
  <c r="BE299" i="7"/>
  <c r="AC305" i="7"/>
  <c r="BS305" i="7"/>
  <c r="AJ306" i="7"/>
  <c r="BZ306" i="7"/>
  <c r="CA306" i="7" s="1"/>
  <c r="AQ307" i="7"/>
  <c r="H308" i="7"/>
  <c r="AX308" i="7"/>
  <c r="O309" i="7"/>
  <c r="BE309" i="7"/>
  <c r="V310" i="7"/>
  <c r="BL310" i="7"/>
  <c r="AC311" i="7"/>
  <c r="BS311" i="7"/>
  <c r="AJ312" i="7"/>
  <c r="BZ312" i="7"/>
  <c r="AQ313" i="7"/>
  <c r="O318" i="7"/>
  <c r="BA327" i="7"/>
  <c r="V319" i="7"/>
  <c r="BL319" i="7"/>
  <c r="AC320" i="7"/>
  <c r="AJ321" i="7"/>
  <c r="BZ321" i="7"/>
  <c r="H323" i="7"/>
  <c r="AX323" i="7"/>
  <c r="BE324" i="7"/>
  <c r="V325" i="7"/>
  <c r="BL325" i="7"/>
  <c r="AC326" i="7"/>
  <c r="H331" i="7"/>
  <c r="AX331" i="7"/>
  <c r="BE332" i="7"/>
  <c r="V333" i="7"/>
  <c r="BL333" i="7"/>
  <c r="AC334" i="7"/>
  <c r="AJ335" i="7"/>
  <c r="BZ335" i="7"/>
  <c r="H337" i="7"/>
  <c r="AX337" i="7"/>
  <c r="N353" i="7"/>
  <c r="BD353" i="7"/>
  <c r="CA453" i="7"/>
  <c r="CA454" i="7"/>
  <c r="AQ518" i="7"/>
  <c r="AM527" i="7"/>
  <c r="H519" i="7"/>
  <c r="AX519" i="7"/>
  <c r="O520" i="7"/>
  <c r="V521" i="7"/>
  <c r="BL521" i="7"/>
  <c r="BS522" i="7"/>
  <c r="AJ523" i="7"/>
  <c r="BZ523" i="7"/>
  <c r="AQ524" i="7"/>
  <c r="H525" i="7"/>
  <c r="AX525" i="7"/>
  <c r="O526" i="7"/>
  <c r="D300" i="7"/>
  <c r="AT300" i="7"/>
  <c r="AF314" i="7"/>
  <c r="BV314" i="7"/>
  <c r="R327" i="7"/>
  <c r="BH327" i="7"/>
  <c r="D339" i="7"/>
  <c r="AT339" i="7"/>
  <c r="D527" i="7"/>
  <c r="AT527" i="7"/>
  <c r="Y527" i="7"/>
  <c r="Y247" i="7"/>
  <c r="BO247" i="7"/>
  <c r="K261" i="7"/>
  <c r="BA261" i="7"/>
  <c r="BZ287" i="7"/>
  <c r="G300" i="7"/>
  <c r="AW300" i="7"/>
  <c r="AI314" i="7"/>
  <c r="BY314" i="7"/>
  <c r="U327" i="7"/>
  <c r="BK327" i="7"/>
  <c r="G394" i="7"/>
  <c r="AW394" i="7"/>
  <c r="AI407" i="7"/>
  <c r="BY407" i="7"/>
  <c r="U420" i="7"/>
  <c r="BK420" i="7"/>
  <c r="G434" i="7"/>
  <c r="AW434" i="7"/>
  <c r="AI447" i="7"/>
  <c r="BY447" i="7"/>
  <c r="AM460" i="7"/>
  <c r="G368" i="7"/>
  <c r="AW368" i="7"/>
  <c r="AI381" i="7"/>
  <c r="BY381" i="7"/>
  <c r="AT460" i="7"/>
  <c r="AB473" i="7"/>
  <c r="BR473" i="7"/>
  <c r="N487" i="7"/>
  <c r="BD487" i="7"/>
  <c r="AP500" i="7"/>
  <c r="AB513" i="7"/>
  <c r="BR513" i="7"/>
  <c r="D513" i="7"/>
  <c r="BV195" i="7"/>
  <c r="H231" i="7"/>
  <c r="V261" i="7"/>
  <c r="AM287" i="7"/>
  <c r="K368" i="7"/>
  <c r="AQ372" i="7"/>
  <c r="AM381" i="7"/>
  <c r="V375" i="7"/>
  <c r="BL375" i="7"/>
  <c r="AC376" i="7"/>
  <c r="BS376" i="7"/>
  <c r="AJ377" i="7"/>
  <c r="BZ377" i="7"/>
  <c r="AQ378" i="7"/>
  <c r="H379" i="7"/>
  <c r="AX379" i="7"/>
  <c r="O380" i="7"/>
  <c r="BE380" i="7"/>
  <c r="N394" i="7"/>
  <c r="BD394" i="7"/>
  <c r="AP407" i="7"/>
  <c r="AB420" i="7"/>
  <c r="BR420" i="7"/>
  <c r="N434" i="7"/>
  <c r="BD434" i="7"/>
  <c r="AP447" i="7"/>
  <c r="BA460" i="7"/>
  <c r="AB180" i="7"/>
  <c r="BR180" i="7"/>
  <c r="V199" i="7"/>
  <c r="BH208" i="7"/>
  <c r="AC200" i="7"/>
  <c r="BS200" i="7"/>
  <c r="AJ201" i="7"/>
  <c r="BZ201" i="7"/>
  <c r="AQ202" i="7"/>
  <c r="CA202" i="7" s="1"/>
  <c r="H203" i="7"/>
  <c r="AX203" i="7"/>
  <c r="O204" i="7"/>
  <c r="BE204" i="7"/>
  <c r="V205" i="7"/>
  <c r="BL205" i="7"/>
  <c r="AC206" i="7"/>
  <c r="BS206" i="7"/>
  <c r="AJ207" i="7"/>
  <c r="AI221" i="7"/>
  <c r="BY221" i="7"/>
  <c r="U234" i="7"/>
  <c r="BK234" i="7"/>
  <c r="AC226" i="7"/>
  <c r="BS226" i="7"/>
  <c r="AJ227" i="7"/>
  <c r="BZ227" i="7"/>
  <c r="AQ229" i="7"/>
  <c r="H230" i="7"/>
  <c r="AX231" i="7"/>
  <c r="AI247" i="7"/>
  <c r="BY247" i="7"/>
  <c r="U261" i="7"/>
  <c r="BK261" i="7"/>
  <c r="G274" i="7"/>
  <c r="AW274" i="7"/>
  <c r="AQ278" i="7"/>
  <c r="AQ287" i="7" s="1"/>
  <c r="N368" i="7"/>
  <c r="BD368" i="7"/>
  <c r="AP381" i="7"/>
  <c r="R394" i="7"/>
  <c r="BH394" i="7"/>
  <c r="AC386" i="7"/>
  <c r="BS386" i="7"/>
  <c r="AJ387" i="7"/>
  <c r="BZ387" i="7"/>
  <c r="AQ388" i="7"/>
  <c r="H389" i="7"/>
  <c r="AX389" i="7"/>
  <c r="O390" i="7"/>
  <c r="BE390" i="7"/>
  <c r="V391" i="7"/>
  <c r="BL391" i="7"/>
  <c r="AC392" i="7"/>
  <c r="BS392" i="7"/>
  <c r="AJ393" i="7"/>
  <c r="BZ393" i="7"/>
  <c r="D407" i="7"/>
  <c r="AT407" i="7"/>
  <c r="O399" i="7"/>
  <c r="BE399" i="7"/>
  <c r="V400" i="7"/>
  <c r="BL400" i="7"/>
  <c r="AC401" i="7"/>
  <c r="BS401" i="7"/>
  <c r="AJ402" i="7"/>
  <c r="BZ402" i="7"/>
  <c r="AQ403" i="7"/>
  <c r="H404" i="7"/>
  <c r="AX404" i="7"/>
  <c r="O405" i="7"/>
  <c r="BE405" i="7"/>
  <c r="V406" i="7"/>
  <c r="BL406" i="7"/>
  <c r="AF420" i="7"/>
  <c r="BV420" i="7"/>
  <c r="AQ412" i="7"/>
  <c r="H413" i="7"/>
  <c r="AX413" i="7"/>
  <c r="O414" i="7"/>
  <c r="BE414" i="7"/>
  <c r="V415" i="7"/>
  <c r="BL415" i="7"/>
  <c r="AC416" i="7"/>
  <c r="BS416" i="7"/>
  <c r="AJ417" i="7"/>
  <c r="BZ417" i="7"/>
  <c r="AQ418" i="7"/>
  <c r="H419" i="7"/>
  <c r="AX419" i="7"/>
  <c r="R434" i="7"/>
  <c r="BH434" i="7"/>
  <c r="AC426" i="7"/>
  <c r="BS426" i="7"/>
  <c r="AJ427" i="7"/>
  <c r="BZ427" i="7"/>
  <c r="AQ428" i="7"/>
  <c r="H429" i="7"/>
  <c r="AX429" i="7"/>
  <c r="O430" i="7"/>
  <c r="BE430" i="7"/>
  <c r="V431" i="7"/>
  <c r="BL431" i="7"/>
  <c r="AC432" i="7"/>
  <c r="BS432" i="7"/>
  <c r="AJ433" i="7"/>
  <c r="BZ433" i="7"/>
  <c r="D447" i="7"/>
  <c r="AT447" i="7"/>
  <c r="O439" i="7"/>
  <c r="BE439" i="7"/>
  <c r="V440" i="7"/>
  <c r="BL440" i="7"/>
  <c r="AC441" i="7"/>
  <c r="BS441" i="7"/>
  <c r="AJ442" i="7"/>
  <c r="BZ442" i="7"/>
  <c r="AQ443" i="7"/>
  <c r="H444" i="7"/>
  <c r="AX444" i="7"/>
  <c r="O445" i="7"/>
  <c r="BE445" i="7"/>
  <c r="V446" i="7"/>
  <c r="BL446" i="7"/>
  <c r="BK460" i="7"/>
  <c r="CA457" i="7"/>
  <c r="BZ331" i="7"/>
  <c r="H333" i="7"/>
  <c r="AX333" i="7"/>
  <c r="BE334" i="7"/>
  <c r="V335" i="7"/>
  <c r="BL335" i="7"/>
  <c r="AC336" i="7"/>
  <c r="AJ337" i="7"/>
  <c r="BZ337" i="7"/>
  <c r="AI353" i="7"/>
  <c r="BY353" i="7"/>
  <c r="D368" i="7"/>
  <c r="AT368" i="7"/>
  <c r="O360" i="7"/>
  <c r="BE360" i="7"/>
  <c r="V361" i="7"/>
  <c r="BL361" i="7"/>
  <c r="AC362" i="7"/>
  <c r="BS362" i="7"/>
  <c r="BS368" i="7" s="1"/>
  <c r="AJ363" i="7"/>
  <c r="BZ363" i="7"/>
  <c r="AQ364" i="7"/>
  <c r="H365" i="7"/>
  <c r="AX365" i="7"/>
  <c r="O366" i="7"/>
  <c r="BE366" i="7"/>
  <c r="V367" i="7"/>
  <c r="CA367" i="7" s="1"/>
  <c r="BL367" i="7"/>
  <c r="AJ372" i="7"/>
  <c r="BV381" i="7"/>
  <c r="AQ373" i="7"/>
  <c r="H374" i="7"/>
  <c r="AX374" i="7"/>
  <c r="AX381" i="7" s="1"/>
  <c r="O375" i="7"/>
  <c r="BE375" i="7"/>
  <c r="V376" i="7"/>
  <c r="BL376" i="7"/>
  <c r="AC377" i="7"/>
  <c r="BS377" i="7"/>
  <c r="AJ378" i="7"/>
  <c r="CA378" i="7" s="1"/>
  <c r="BZ378" i="7"/>
  <c r="AQ379" i="7"/>
  <c r="H380" i="7"/>
  <c r="AX380" i="7"/>
  <c r="D394" i="7"/>
  <c r="AT394" i="7"/>
  <c r="O386" i="7"/>
  <c r="BE386" i="7"/>
  <c r="V387" i="7"/>
  <c r="BL387" i="7"/>
  <c r="AC388" i="7"/>
  <c r="BS388" i="7"/>
  <c r="AJ389" i="7"/>
  <c r="BZ389" i="7"/>
  <c r="AQ390" i="7"/>
  <c r="H391" i="7"/>
  <c r="AX391" i="7"/>
  <c r="O392" i="7"/>
  <c r="BE392" i="7"/>
  <c r="V393" i="7"/>
  <c r="BL393" i="7"/>
  <c r="AF407" i="7"/>
  <c r="BV407" i="7"/>
  <c r="AQ399" i="7"/>
  <c r="H400" i="7"/>
  <c r="AX400" i="7"/>
  <c r="O401" i="7"/>
  <c r="K447" i="7"/>
  <c r="BA447" i="7"/>
  <c r="BY460" i="7"/>
  <c r="AF473" i="7"/>
  <c r="BV473" i="7"/>
  <c r="R487" i="7"/>
  <c r="BH487" i="7"/>
  <c r="AT500" i="7"/>
  <c r="AF513" i="7"/>
  <c r="BV513" i="7"/>
  <c r="G527" i="7"/>
  <c r="AW527" i="7"/>
  <c r="G339" i="7"/>
  <c r="AW339" i="7"/>
  <c r="AB368" i="7"/>
  <c r="BR368" i="7"/>
  <c r="N381" i="7"/>
  <c r="BD381" i="7"/>
  <c r="AB394" i="7"/>
  <c r="BR394" i="7"/>
  <c r="N407" i="7"/>
  <c r="BD407" i="7"/>
  <c r="AP420" i="7"/>
  <c r="AB434" i="7"/>
  <c r="BR434" i="7"/>
  <c r="N447" i="7"/>
  <c r="BD447" i="7"/>
  <c r="AI473" i="7"/>
  <c r="BY473" i="7"/>
  <c r="U487" i="7"/>
  <c r="BK487" i="7"/>
  <c r="G500" i="7"/>
  <c r="AW500" i="7"/>
  <c r="AI513" i="7"/>
  <c r="BY513" i="7"/>
  <c r="O518" i="7"/>
  <c r="K527" i="7"/>
  <c r="CA312" i="7"/>
  <c r="Y327" i="7"/>
  <c r="U353" i="7"/>
  <c r="BK353" i="7"/>
  <c r="BO353" i="7"/>
  <c r="AF368" i="7"/>
  <c r="BV368" i="7"/>
  <c r="BH381" i="7"/>
  <c r="AF394" i="7"/>
  <c r="BV394" i="7"/>
  <c r="R407" i="7"/>
  <c r="BH407" i="7"/>
  <c r="D420" i="7"/>
  <c r="AT420" i="7"/>
  <c r="AF434" i="7"/>
  <c r="BV434" i="7"/>
  <c r="R447" i="7"/>
  <c r="BH447" i="7"/>
  <c r="G460" i="7"/>
  <c r="Y487" i="7"/>
  <c r="BO487" i="7"/>
  <c r="K500" i="7"/>
  <c r="BA500" i="7"/>
  <c r="AM513" i="7"/>
  <c r="N527" i="7"/>
  <c r="BO527" i="7"/>
  <c r="BE193" i="7"/>
  <c r="G208" i="7"/>
  <c r="AW208" i="7"/>
  <c r="Y221" i="7"/>
  <c r="BO221" i="7"/>
  <c r="AJ213" i="7"/>
  <c r="AQ214" i="7"/>
  <c r="H215" i="7"/>
  <c r="O216" i="7"/>
  <c r="BE216" i="7"/>
  <c r="BL217" i="7"/>
  <c r="AC218" i="7"/>
  <c r="BS218" i="7"/>
  <c r="AJ219" i="7"/>
  <c r="AQ220" i="7"/>
  <c r="AW234" i="7"/>
  <c r="O226" i="7"/>
  <c r="BE226" i="7"/>
  <c r="V227" i="7"/>
  <c r="BL227" i="7"/>
  <c r="AC229" i="7"/>
  <c r="BS229" i="7"/>
  <c r="AJ231" i="7"/>
  <c r="BZ231" i="7"/>
  <c r="U247" i="7"/>
  <c r="BK247" i="7"/>
  <c r="G261" i="7"/>
  <c r="AW261" i="7"/>
  <c r="AI274" i="7"/>
  <c r="BY274" i="7"/>
  <c r="AB287" i="7"/>
  <c r="BR287" i="7"/>
  <c r="N300" i="7"/>
  <c r="BD300" i="7"/>
  <c r="AP314" i="7"/>
  <c r="AB327" i="7"/>
  <c r="BR327" i="7"/>
  <c r="N339" i="7"/>
  <c r="BD339" i="7"/>
  <c r="AC344" i="7"/>
  <c r="BS344" i="7"/>
  <c r="AJ345" i="7"/>
  <c r="BZ345" i="7"/>
  <c r="AQ346" i="7"/>
  <c r="H347" i="7"/>
  <c r="AX347" i="7"/>
  <c r="O348" i="7"/>
  <c r="BE348" i="7"/>
  <c r="V349" i="7"/>
  <c r="BL349" i="7"/>
  <c r="AC350" i="7"/>
  <c r="BS350" i="7"/>
  <c r="AJ351" i="7"/>
  <c r="BZ351" i="7"/>
  <c r="AQ352" i="7"/>
  <c r="AI368" i="7"/>
  <c r="BY368" i="7"/>
  <c r="U381" i="7"/>
  <c r="BK381" i="7"/>
  <c r="AI394" i="7"/>
  <c r="BY394" i="7"/>
  <c r="U407" i="7"/>
  <c r="BK407" i="7"/>
  <c r="G420" i="7"/>
  <c r="AW420" i="7"/>
  <c r="AI434" i="7"/>
  <c r="BY434" i="7"/>
  <c r="U447" i="7"/>
  <c r="BK447" i="7"/>
  <c r="K460" i="7"/>
  <c r="AP473" i="7"/>
  <c r="AB487" i="7"/>
  <c r="BR487" i="7"/>
  <c r="N500" i="7"/>
  <c r="BD500" i="7"/>
  <c r="AP513" i="7"/>
  <c r="R527" i="7"/>
  <c r="BH527" i="7"/>
  <c r="AM274" i="7"/>
  <c r="CA272" i="7"/>
  <c r="AC287" i="7"/>
  <c r="BS287" i="7"/>
  <c r="R300" i="7"/>
  <c r="BH300" i="7"/>
  <c r="D314" i="7"/>
  <c r="AT314" i="7"/>
  <c r="AF327" i="7"/>
  <c r="BV327" i="7"/>
  <c r="R339" i="7"/>
  <c r="BH339" i="7"/>
  <c r="AB353" i="7"/>
  <c r="BR353" i="7"/>
  <c r="AC381" i="7"/>
  <c r="BO381" i="7"/>
  <c r="D473" i="7"/>
  <c r="AT473" i="7"/>
  <c r="AF487" i="7"/>
  <c r="BV487" i="7"/>
  <c r="R500" i="7"/>
  <c r="AT513" i="7"/>
  <c r="R513" i="7"/>
  <c r="U527" i="7"/>
  <c r="BK527" i="7"/>
  <c r="BE174" i="7"/>
  <c r="BE180" i="7" s="1"/>
  <c r="V175" i="7"/>
  <c r="V180" i="7" s="1"/>
  <c r="BL175" i="7"/>
  <c r="BL180" i="7" s="1"/>
  <c r="AC176" i="7"/>
  <c r="BS176" i="7"/>
  <c r="BS180" i="7" s="1"/>
  <c r="AJ177" i="7"/>
  <c r="BZ177" i="7"/>
  <c r="AQ178" i="7"/>
  <c r="H179" i="7"/>
  <c r="AX179" i="7"/>
  <c r="AI195" i="7"/>
  <c r="AQ187" i="7"/>
  <c r="H188" i="7"/>
  <c r="AX189" i="7"/>
  <c r="BE191" i="7"/>
  <c r="V193" i="7"/>
  <c r="BL193" i="7"/>
  <c r="N208" i="7"/>
  <c r="BD208" i="7"/>
  <c r="AJ212" i="7"/>
  <c r="AQ213" i="7"/>
  <c r="H214" i="7"/>
  <c r="O215" i="7"/>
  <c r="BE215" i="7"/>
  <c r="BL216" i="7"/>
  <c r="AC217" i="7"/>
  <c r="BS217" i="7"/>
  <c r="AJ218" i="7"/>
  <c r="AQ219" i="7"/>
  <c r="H220" i="7"/>
  <c r="AX220" i="7"/>
  <c r="N234" i="7"/>
  <c r="BD234" i="7"/>
  <c r="V226" i="7"/>
  <c r="BL226" i="7"/>
  <c r="AC227" i="7"/>
  <c r="BS227" i="7"/>
  <c r="AJ229" i="7"/>
  <c r="BZ229" i="7"/>
  <c r="AQ231" i="7"/>
  <c r="H232" i="7"/>
  <c r="AB247" i="7"/>
  <c r="BR247" i="7"/>
  <c r="N261" i="7"/>
  <c r="BD261" i="7"/>
  <c r="AP274" i="7"/>
  <c r="AI287" i="7"/>
  <c r="BY287" i="7"/>
  <c r="U300" i="7"/>
  <c r="BK300" i="7"/>
  <c r="G314" i="7"/>
  <c r="AW314" i="7"/>
  <c r="AI327" i="7"/>
  <c r="BY327" i="7"/>
  <c r="U339" i="7"/>
  <c r="BK339" i="7"/>
  <c r="AJ344" i="7"/>
  <c r="BZ344" i="7"/>
  <c r="BZ353" i="7" s="1"/>
  <c r="AQ345" i="7"/>
  <c r="H346" i="7"/>
  <c r="AX346" i="7"/>
  <c r="O347" i="7"/>
  <c r="BE347" i="7"/>
  <c r="V348" i="7"/>
  <c r="BL348" i="7"/>
  <c r="AC349" i="7"/>
  <c r="BS349" i="7"/>
  <c r="AJ350" i="7"/>
  <c r="BZ350" i="7"/>
  <c r="AQ351" i="7"/>
  <c r="CA351" i="7" s="1"/>
  <c r="H352" i="7"/>
  <c r="AX352" i="7"/>
  <c r="AP368" i="7"/>
  <c r="AB381" i="7"/>
  <c r="BR381" i="7"/>
  <c r="AP394" i="7"/>
  <c r="AC465" i="7"/>
  <c r="BS465" i="7"/>
  <c r="AJ466" i="7"/>
  <c r="BZ466" i="7"/>
  <c r="AQ467" i="7"/>
  <c r="H468" i="7"/>
  <c r="CA468" i="7" s="1"/>
  <c r="AX468" i="7"/>
  <c r="O469" i="7"/>
  <c r="CA469" i="7" s="1"/>
  <c r="BE469" i="7"/>
  <c r="V470" i="7"/>
  <c r="BL470" i="7"/>
  <c r="AC471" i="7"/>
  <c r="BS471" i="7"/>
  <c r="AJ472" i="7"/>
  <c r="BZ472" i="7"/>
  <c r="D487" i="7"/>
  <c r="AT487" i="7"/>
  <c r="O479" i="7"/>
  <c r="CA479" i="7" s="1"/>
  <c r="BE479" i="7"/>
  <c r="V480" i="7"/>
  <c r="BL480" i="7"/>
  <c r="AC481" i="7"/>
  <c r="CA481" i="7" s="1"/>
  <c r="BS481" i="7"/>
  <c r="AJ482" i="7"/>
  <c r="BZ482" i="7"/>
  <c r="AQ483" i="7"/>
  <c r="AX484" i="7"/>
  <c r="O485" i="7"/>
  <c r="CA485" i="7" s="1"/>
  <c r="BE485" i="7"/>
  <c r="V486" i="7"/>
  <c r="CA486" i="7" s="1"/>
  <c r="BL486" i="7"/>
  <c r="AJ491" i="7"/>
  <c r="BV500" i="7"/>
  <c r="AQ492" i="7"/>
  <c r="CA492" i="7" s="1"/>
  <c r="H493" i="7"/>
  <c r="AX493" i="7"/>
  <c r="O494" i="7"/>
  <c r="BE494" i="7"/>
  <c r="V495" i="7"/>
  <c r="AC496" i="7"/>
  <c r="BS496" i="7"/>
  <c r="BZ497" i="7"/>
  <c r="AQ498" i="7"/>
  <c r="AX499" i="7"/>
  <c r="V504" i="7"/>
  <c r="BH513" i="7"/>
  <c r="AC505" i="7"/>
  <c r="BS505" i="7"/>
  <c r="AJ506" i="7"/>
  <c r="BZ506" i="7"/>
  <c r="AQ507" i="7"/>
  <c r="H508" i="7"/>
  <c r="CA508" i="7" s="1"/>
  <c r="AX508" i="7"/>
  <c r="O509" i="7"/>
  <c r="CA509" i="7" s="1"/>
  <c r="BE509" i="7"/>
  <c r="V510" i="7"/>
  <c r="CA510" i="7" s="1"/>
  <c r="BL510" i="7"/>
  <c r="AC511" i="7"/>
  <c r="BS511" i="7"/>
  <c r="AJ512" i="7"/>
  <c r="BZ512" i="7"/>
  <c r="AI527" i="7"/>
  <c r="BY527" i="7"/>
  <c r="BD527" i="7"/>
  <c r="Y447" i="7"/>
  <c r="BO447" i="7"/>
  <c r="R460" i="7"/>
  <c r="G473" i="7"/>
  <c r="AW473" i="7"/>
  <c r="AI487" i="7"/>
  <c r="BY487" i="7"/>
  <c r="U500" i="7"/>
  <c r="BK500" i="7"/>
  <c r="G513" i="7"/>
  <c r="AW513" i="7"/>
  <c r="AB407" i="7"/>
  <c r="BR407" i="7"/>
  <c r="N420" i="7"/>
  <c r="BD420" i="7"/>
  <c r="AP434" i="7"/>
  <c r="AB447" i="7"/>
  <c r="BR447" i="7"/>
  <c r="AB460" i="7"/>
  <c r="BE473" i="7"/>
  <c r="AM487" i="7"/>
  <c r="Y500" i="7"/>
  <c r="BO500" i="7"/>
  <c r="K513" i="7"/>
  <c r="BA513" i="7"/>
  <c r="AB527" i="7"/>
  <c r="BR527" i="7"/>
  <c r="BE401" i="7"/>
  <c r="V402" i="7"/>
  <c r="BL402" i="7"/>
  <c r="AC403" i="7"/>
  <c r="BS403" i="7"/>
  <c r="BS407" i="7" s="1"/>
  <c r="AJ404" i="7"/>
  <c r="BZ404" i="7"/>
  <c r="AQ405" i="7"/>
  <c r="H406" i="7"/>
  <c r="AX406" i="7"/>
  <c r="R420" i="7"/>
  <c r="BH420" i="7"/>
  <c r="AC412" i="7"/>
  <c r="BS412" i="7"/>
  <c r="AJ413" i="7"/>
  <c r="BZ413" i="7"/>
  <c r="AQ414" i="7"/>
  <c r="H415" i="7"/>
  <c r="AX415" i="7"/>
  <c r="O416" i="7"/>
  <c r="BE416" i="7"/>
  <c r="BE420" i="7" s="1"/>
  <c r="V417" i="7"/>
  <c r="BL417" i="7"/>
  <c r="AC418" i="7"/>
  <c r="BS418" i="7"/>
  <c r="AJ419" i="7"/>
  <c r="BZ419" i="7"/>
  <c r="D434" i="7"/>
  <c r="AT434" i="7"/>
  <c r="O426" i="7"/>
  <c r="BE426" i="7"/>
  <c r="V427" i="7"/>
  <c r="BL427" i="7"/>
  <c r="AC428" i="7"/>
  <c r="BS428" i="7"/>
  <c r="AJ429" i="7"/>
  <c r="BZ429" i="7"/>
  <c r="AQ430" i="7"/>
  <c r="H431" i="7"/>
  <c r="AX431" i="7"/>
  <c r="O432" i="7"/>
  <c r="BE432" i="7"/>
  <c r="V433" i="7"/>
  <c r="BL433" i="7"/>
  <c r="AF447" i="7"/>
  <c r="BV447" i="7"/>
  <c r="AQ439" i="7"/>
  <c r="H440" i="7"/>
  <c r="AX440" i="7"/>
  <c r="O441" i="7"/>
  <c r="BE441" i="7"/>
  <c r="V442" i="7"/>
  <c r="BL442" i="7"/>
  <c r="AC443" i="7"/>
  <c r="BS443" i="7"/>
  <c r="AJ444" i="7"/>
  <c r="BZ444" i="7"/>
  <c r="AQ445" i="7"/>
  <c r="H446" i="7"/>
  <c r="AX446" i="7"/>
  <c r="AI460" i="7"/>
  <c r="N473" i="7"/>
  <c r="BD473" i="7"/>
  <c r="AP487" i="7"/>
  <c r="AB500" i="7"/>
  <c r="BR500" i="7"/>
  <c r="N513" i="7"/>
  <c r="AF527" i="7"/>
  <c r="BV527" i="7"/>
  <c r="AQ519" i="7"/>
  <c r="H520" i="7"/>
  <c r="AX520" i="7"/>
  <c r="O521" i="7"/>
  <c r="V522" i="7"/>
  <c r="BL522" i="7"/>
  <c r="BS523" i="7"/>
  <c r="BS527" i="7" s="1"/>
  <c r="AJ524" i="7"/>
  <c r="BZ524" i="7"/>
  <c r="AQ525" i="7"/>
  <c r="H526" i="7"/>
  <c r="AX526" i="7"/>
  <c r="AC38" i="5"/>
  <c r="AE38" i="5"/>
  <c r="AG38" i="5"/>
  <c r="AI38" i="5"/>
  <c r="AK38" i="5"/>
  <c r="AM38" i="5"/>
  <c r="Q38" i="5"/>
  <c r="AA38" i="5"/>
  <c r="D19" i="1"/>
  <c r="S10" i="1"/>
  <c r="S19" i="1" s="1"/>
  <c r="H10" i="1"/>
  <c r="H11" i="1"/>
  <c r="H12" i="1"/>
  <c r="H13" i="1"/>
  <c r="H14" i="1"/>
  <c r="H15" i="1"/>
  <c r="H16" i="1"/>
  <c r="H17" i="1"/>
  <c r="H18" i="1"/>
  <c r="D32" i="1"/>
  <c r="S23" i="1"/>
  <c r="S32" i="1" s="1"/>
  <c r="H23" i="1"/>
  <c r="H24" i="1"/>
  <c r="H25" i="1"/>
  <c r="H26" i="1"/>
  <c r="H27" i="1"/>
  <c r="H28" i="1"/>
  <c r="H29" i="1"/>
  <c r="W45" i="1"/>
  <c r="AA36" i="1"/>
  <c r="R71" i="1"/>
  <c r="V62" i="1"/>
  <c r="R85" i="1"/>
  <c r="V76" i="1"/>
  <c r="R98" i="1"/>
  <c r="V89" i="1"/>
  <c r="R111" i="1"/>
  <c r="V102" i="1"/>
  <c r="R124" i="1"/>
  <c r="V115" i="1"/>
  <c r="AA169" i="1"/>
  <c r="W206" i="1"/>
  <c r="W219" i="1"/>
  <c r="AA210" i="1"/>
  <c r="R380" i="1"/>
  <c r="V371" i="1"/>
  <c r="V384" i="1"/>
  <c r="R419" i="1"/>
  <c r="V410" i="1"/>
  <c r="V437" i="1"/>
  <c r="V450" i="1"/>
  <c r="R472" i="1"/>
  <c r="V463" i="1"/>
  <c r="R486" i="1"/>
  <c r="W512" i="1"/>
  <c r="AA503" i="1"/>
  <c r="AA517" i="1"/>
  <c r="AI11" i="4"/>
  <c r="AI12" i="4"/>
  <c r="AI13" i="4"/>
  <c r="AI14" i="4"/>
  <c r="AI15" i="4"/>
  <c r="AI24" i="4"/>
  <c r="AI26" i="4"/>
  <c r="AI27" i="4"/>
  <c r="AI28" i="4"/>
  <c r="AI29" i="4"/>
  <c r="AI30" i="4"/>
  <c r="AI31" i="4"/>
  <c r="AI38" i="4"/>
  <c r="AI40" i="4"/>
  <c r="AI41" i="4"/>
  <c r="AI42" i="4"/>
  <c r="AI44" i="4"/>
  <c r="AI54" i="4"/>
  <c r="AI55" i="4"/>
  <c r="AI56" i="4"/>
  <c r="AI57" i="4"/>
  <c r="AI63" i="4"/>
  <c r="AI64" i="4"/>
  <c r="AI66" i="4"/>
  <c r="AI67" i="4"/>
  <c r="AI68" i="4"/>
  <c r="AI70" i="4"/>
  <c r="AH85" i="4"/>
  <c r="AI77" i="4"/>
  <c r="AI78" i="4"/>
  <c r="AI79" i="4"/>
  <c r="AI80" i="4"/>
  <c r="AI81" i="4"/>
  <c r="AI82" i="4"/>
  <c r="AI91" i="4"/>
  <c r="AI92" i="4"/>
  <c r="AI93" i="4"/>
  <c r="AI94" i="4"/>
  <c r="AI95" i="4"/>
  <c r="AI96" i="4"/>
  <c r="AI97" i="4"/>
  <c r="AI103" i="4"/>
  <c r="AI104" i="4"/>
  <c r="AI105" i="4"/>
  <c r="AI107" i="4"/>
  <c r="AI109" i="4"/>
  <c r="AI266" i="4"/>
  <c r="AI267" i="4"/>
  <c r="AI268" i="4"/>
  <c r="AI270" i="4"/>
  <c r="AI271" i="4"/>
  <c r="AI272" i="4"/>
  <c r="AI278" i="4"/>
  <c r="AI279" i="4"/>
  <c r="AI280" i="4"/>
  <c r="AI281" i="4"/>
  <c r="AI282" i="4"/>
  <c r="AI284" i="4"/>
  <c r="AI285" i="4"/>
  <c r="AI291" i="4"/>
  <c r="AI292" i="4"/>
  <c r="AI293" i="4"/>
  <c r="AI294" i="4"/>
  <c r="AI295" i="4"/>
  <c r="AI296" i="4"/>
  <c r="AI305" i="4"/>
  <c r="AI307" i="4"/>
  <c r="AI309" i="4"/>
  <c r="AI310" i="4"/>
  <c r="AI311" i="4"/>
  <c r="AI312" i="4"/>
  <c r="AI318" i="4"/>
  <c r="AI319" i="4"/>
  <c r="AI321" i="4"/>
  <c r="AI322" i="4"/>
  <c r="AI323" i="4"/>
  <c r="AI324" i="4"/>
  <c r="AI325" i="4"/>
  <c r="AI331" i="4"/>
  <c r="AI333" i="4"/>
  <c r="AI335" i="4"/>
  <c r="AI336" i="4"/>
  <c r="AI346" i="4"/>
  <c r="AI347" i="4"/>
  <c r="AI348" i="4"/>
  <c r="AI349" i="4"/>
  <c r="AI350" i="4"/>
  <c r="AI351" i="4"/>
  <c r="AI352" i="4"/>
  <c r="AI360" i="4"/>
  <c r="AI361" i="4"/>
  <c r="AI362" i="4"/>
  <c r="AI363" i="4"/>
  <c r="AI364" i="4"/>
  <c r="AI365" i="4"/>
  <c r="AI366" i="4"/>
  <c r="AI374" i="4"/>
  <c r="AI375" i="4"/>
  <c r="AI376" i="4"/>
  <c r="AI377" i="4"/>
  <c r="AI378" i="4"/>
  <c r="AI379" i="4"/>
  <c r="AI380" i="4"/>
  <c r="AI386" i="4"/>
  <c r="AI387" i="4"/>
  <c r="AI388" i="4"/>
  <c r="AI389" i="4"/>
  <c r="AI390" i="4"/>
  <c r="AI391" i="4"/>
  <c r="AI392" i="4"/>
  <c r="AI393" i="4"/>
  <c r="AI399" i="4"/>
  <c r="AI400" i="4"/>
  <c r="AI401" i="4"/>
  <c r="AI402" i="4"/>
  <c r="AI404" i="4"/>
  <c r="AI406" i="4"/>
  <c r="AI412" i="4"/>
  <c r="AI414" i="4"/>
  <c r="AI416" i="4"/>
  <c r="AI417" i="4"/>
  <c r="AI419" i="4"/>
  <c r="AI426" i="4"/>
  <c r="AI427" i="4"/>
  <c r="AI428" i="4"/>
  <c r="AI429" i="4"/>
  <c r="AI430" i="4"/>
  <c r="AI431" i="4"/>
  <c r="AI432" i="4"/>
  <c r="AI433" i="4"/>
  <c r="AI441" i="4"/>
  <c r="AI443" i="4"/>
  <c r="AI444" i="4"/>
  <c r="AI445" i="4"/>
  <c r="AI453" i="4"/>
  <c r="AI454" i="4"/>
  <c r="AI455" i="4"/>
  <c r="AI456" i="4"/>
  <c r="AI457" i="4"/>
  <c r="AI458" i="4"/>
  <c r="AI459" i="4"/>
  <c r="AI465" i="4"/>
  <c r="AI466" i="4"/>
  <c r="AI467" i="4"/>
  <c r="AI468" i="4"/>
  <c r="AI469" i="4"/>
  <c r="AI470" i="4"/>
  <c r="AI471" i="4"/>
  <c r="AI481" i="4"/>
  <c r="AI482" i="4"/>
  <c r="AI484" i="4"/>
  <c r="AI486" i="4"/>
  <c r="AI492" i="4"/>
  <c r="AI493" i="4"/>
  <c r="AI494" i="4"/>
  <c r="AI495" i="4"/>
  <c r="AI496" i="4"/>
  <c r="AI498" i="4"/>
  <c r="AI499" i="4"/>
  <c r="AI505" i="4"/>
  <c r="AI506" i="4"/>
  <c r="AI507" i="4"/>
  <c r="AI508" i="4"/>
  <c r="AI510" i="4"/>
  <c r="AI511" i="4"/>
  <c r="AI512" i="4"/>
  <c r="AI520" i="4"/>
  <c r="AI521" i="4"/>
  <c r="AI523" i="4"/>
  <c r="AI524" i="4"/>
  <c r="AI525" i="4"/>
  <c r="AI526" i="4"/>
  <c r="CJ22" i="6"/>
  <c r="DC14" i="6"/>
  <c r="CL15" i="6"/>
  <c r="CK15" i="6"/>
  <c r="DC15" i="6"/>
  <c r="DC16" i="6"/>
  <c r="CL16" i="6"/>
  <c r="DB16" i="6"/>
  <c r="CL17" i="6"/>
  <c r="CK17" i="6"/>
  <c r="DC17" i="6"/>
  <c r="DC18" i="6"/>
  <c r="CL18" i="6"/>
  <c r="CL19" i="6"/>
  <c r="DC19" i="6"/>
  <c r="DC20" i="6"/>
  <c r="CL20" i="6"/>
  <c r="CL21" i="6"/>
  <c r="DC21" i="6"/>
  <c r="DC27" i="6"/>
  <c r="DB27" i="6"/>
  <c r="CL28" i="6"/>
  <c r="CK28" i="6"/>
  <c r="DC28" i="6"/>
  <c r="DC29" i="6"/>
  <c r="CL29" i="6"/>
  <c r="CL30" i="6"/>
  <c r="DC30" i="6"/>
  <c r="DC31" i="6"/>
  <c r="CL31" i="6"/>
  <c r="DB31" i="6"/>
  <c r="CL32" i="6"/>
  <c r="DC32" i="6"/>
  <c r="DC33" i="6"/>
  <c r="CL33" i="6"/>
  <c r="DB33" i="6"/>
  <c r="CL34" i="6"/>
  <c r="CK34" i="6"/>
  <c r="DC34" i="6"/>
  <c r="CI48" i="6"/>
  <c r="DC40" i="6"/>
  <c r="CL40" i="6"/>
  <c r="CL41" i="6"/>
  <c r="CK41" i="6"/>
  <c r="DC41" i="6"/>
  <c r="DC42" i="6"/>
  <c r="CL42" i="6"/>
  <c r="CL43" i="6"/>
  <c r="CK43" i="6"/>
  <c r="DC43" i="6"/>
  <c r="DC44" i="6"/>
  <c r="CL44" i="6"/>
  <c r="DD45" i="6"/>
  <c r="DC46" i="6"/>
  <c r="DB47" i="6"/>
  <c r="DC53" i="6"/>
  <c r="DB54" i="6"/>
  <c r="DC55" i="6"/>
  <c r="CL56" i="6"/>
  <c r="DB56" i="6"/>
  <c r="CK57" i="6"/>
  <c r="DD58" i="6"/>
  <c r="DD60" i="6"/>
  <c r="DD66" i="6"/>
  <c r="DC67" i="6"/>
  <c r="DB68" i="6"/>
  <c r="DC69" i="6"/>
  <c r="CL70" i="6"/>
  <c r="DB70" i="6"/>
  <c r="CK71" i="6"/>
  <c r="DD72" i="6"/>
  <c r="CK73" i="6"/>
  <c r="DC81" i="6"/>
  <c r="CL82" i="6"/>
  <c r="DB82" i="6"/>
  <c r="CK83" i="6"/>
  <c r="DD84" i="6"/>
  <c r="DC87" i="6"/>
  <c r="DD95" i="6"/>
  <c r="CK96" i="6"/>
  <c r="DD97" i="6"/>
  <c r="DB99" i="6"/>
  <c r="DC100" i="6"/>
  <c r="DB120" i="6"/>
  <c r="DC121" i="6"/>
  <c r="CL122" i="6"/>
  <c r="DB122" i="6"/>
  <c r="CK123" i="6"/>
  <c r="CK125" i="6"/>
  <c r="DD126" i="6"/>
  <c r="CL134" i="6"/>
  <c r="CK135" i="6"/>
  <c r="DD136" i="6"/>
  <c r="DD138" i="6"/>
  <c r="DC139" i="6"/>
  <c r="DB140" i="6"/>
  <c r="DB147" i="6"/>
  <c r="DC148" i="6"/>
  <c r="CL149" i="6"/>
  <c r="CK150" i="6"/>
  <c r="CK152" i="6"/>
  <c r="CL160" i="6"/>
  <c r="DB160" i="6"/>
  <c r="CK161" i="6"/>
  <c r="DD162" i="6"/>
  <c r="CK163" i="6"/>
  <c r="DD164" i="6"/>
  <c r="DC173" i="6"/>
  <c r="DC175" i="6"/>
  <c r="CL176" i="6"/>
  <c r="DB176" i="6"/>
  <c r="CK177" i="6"/>
  <c r="CK179" i="6"/>
  <c r="DD180" i="6"/>
  <c r="W19" i="1"/>
  <c r="AA10" i="1"/>
  <c r="R10" i="1"/>
  <c r="R11" i="1"/>
  <c r="V11" i="1" s="1"/>
  <c r="R12" i="1"/>
  <c r="V12" i="1" s="1"/>
  <c r="R13" i="1"/>
  <c r="V13" i="1" s="1"/>
  <c r="R14" i="1"/>
  <c r="V14" i="1" s="1"/>
  <c r="R15" i="1"/>
  <c r="V15" i="1" s="1"/>
  <c r="R16" i="1"/>
  <c r="V16" i="1" s="1"/>
  <c r="R17" i="1"/>
  <c r="V17" i="1" s="1"/>
  <c r="R18" i="1"/>
  <c r="V18" i="1" s="1"/>
  <c r="W32" i="1"/>
  <c r="R23" i="1"/>
  <c r="R24" i="1"/>
  <c r="V24" i="1" s="1"/>
  <c r="R25" i="1"/>
  <c r="V25" i="1" s="1"/>
  <c r="R26" i="1"/>
  <c r="V26" i="1" s="1"/>
  <c r="R27" i="1"/>
  <c r="V27" i="1" s="1"/>
  <c r="R28" i="1"/>
  <c r="V28" i="1" s="1"/>
  <c r="R29" i="1"/>
  <c r="V29" i="1" s="1"/>
  <c r="R138" i="1"/>
  <c r="V129" i="1"/>
  <c r="W164" i="1"/>
  <c r="AA155" i="1"/>
  <c r="AA236" i="1"/>
  <c r="W259" i="1"/>
  <c r="AA250" i="1"/>
  <c r="W272" i="1"/>
  <c r="AA263" i="1"/>
  <c r="AA289" i="1"/>
  <c r="R338" i="1"/>
  <c r="V329" i="1"/>
  <c r="V343" i="1"/>
  <c r="H19" i="3"/>
  <c r="O85" i="3"/>
  <c r="AC85" i="3"/>
  <c r="AC111" i="3"/>
  <c r="O138" i="3"/>
  <c r="AI17" i="4"/>
  <c r="AI118" i="4"/>
  <c r="AI120" i="4"/>
  <c r="AI122" i="4"/>
  <c r="AI130" i="4"/>
  <c r="AI131" i="4"/>
  <c r="AI132" i="4"/>
  <c r="AI133" i="4"/>
  <c r="AI134" i="4"/>
  <c r="AI135" i="4"/>
  <c r="AI136" i="4"/>
  <c r="AH151" i="4"/>
  <c r="AI145" i="4"/>
  <c r="AI146" i="4"/>
  <c r="AI148" i="4"/>
  <c r="AI149" i="4"/>
  <c r="AI150" i="4"/>
  <c r="AI157" i="4"/>
  <c r="AI159" i="4"/>
  <c r="AI163" i="4"/>
  <c r="AI171" i="4"/>
  <c r="AI172" i="4"/>
  <c r="AI173" i="4"/>
  <c r="AI175" i="4"/>
  <c r="AI186" i="4"/>
  <c r="AI187" i="4"/>
  <c r="AI188" i="4"/>
  <c r="AI189" i="4"/>
  <c r="AI190" i="4"/>
  <c r="AI191" i="4"/>
  <c r="AI193" i="4"/>
  <c r="AI201" i="4"/>
  <c r="AI204" i="4"/>
  <c r="AI205" i="4"/>
  <c r="AI206" i="4"/>
  <c r="AI212" i="4"/>
  <c r="AI213" i="4"/>
  <c r="AI216" i="4"/>
  <c r="AI217" i="4"/>
  <c r="AI219" i="4"/>
  <c r="AI225" i="4"/>
  <c r="AI226" i="4"/>
  <c r="AI227" i="4"/>
  <c r="AI229" i="4"/>
  <c r="AI230" i="4"/>
  <c r="AI240" i="4"/>
  <c r="AI242" i="4"/>
  <c r="AI244" i="4"/>
  <c r="AI253" i="4"/>
  <c r="AI256" i="4"/>
  <c r="AI257" i="4"/>
  <c r="AI258" i="4"/>
  <c r="DB13" i="6"/>
  <c r="CK14" i="6"/>
  <c r="DB15" i="6"/>
  <c r="CK16" i="6"/>
  <c r="DD16" i="6"/>
  <c r="DE16" i="6" s="1"/>
  <c r="DE17" i="6"/>
  <c r="DB17" i="6"/>
  <c r="CK18" i="6"/>
  <c r="DB19" i="6"/>
  <c r="CK20" i="6"/>
  <c r="DB21" i="6"/>
  <c r="CN35" i="6"/>
  <c r="CZ35" i="6"/>
  <c r="CK27" i="6"/>
  <c r="DD27" i="6"/>
  <c r="DE28" i="6"/>
  <c r="DB28" i="6"/>
  <c r="CK29" i="6"/>
  <c r="DB30" i="6"/>
  <c r="CK31" i="6"/>
  <c r="DD31" i="6"/>
  <c r="DE31" i="6" s="1"/>
  <c r="DB32" i="6"/>
  <c r="CK33" i="6"/>
  <c r="DD33" i="6"/>
  <c r="DB34" i="6"/>
  <c r="CK40" i="6"/>
  <c r="DE41" i="6"/>
  <c r="DB41" i="6"/>
  <c r="CK42" i="6"/>
  <c r="DB43" i="6"/>
  <c r="CK44" i="6"/>
  <c r="CL45" i="6"/>
  <c r="DB45" i="6"/>
  <c r="CK46" i="6"/>
  <c r="DD47" i="6"/>
  <c r="DD56" i="6"/>
  <c r="DC57" i="6"/>
  <c r="DB58" i="6"/>
  <c r="DC59" i="6"/>
  <c r="CL60" i="6"/>
  <c r="DB60" i="6"/>
  <c r="DB66" i="6"/>
  <c r="CK67" i="6"/>
  <c r="DD68" i="6"/>
  <c r="CK69" i="6"/>
  <c r="DD70" i="6"/>
  <c r="DB72" i="6"/>
  <c r="DC73" i="6"/>
  <c r="CK81" i="6"/>
  <c r="DD82" i="6"/>
  <c r="DC83" i="6"/>
  <c r="DB84" i="6"/>
  <c r="DC85" i="6"/>
  <c r="CL86" i="6"/>
  <c r="CK87" i="6"/>
  <c r="DB95" i="6"/>
  <c r="DC96" i="6"/>
  <c r="CL97" i="6"/>
  <c r="DB97" i="6"/>
  <c r="CK98" i="6"/>
  <c r="DD99" i="6"/>
  <c r="CK100" i="6"/>
  <c r="CK119" i="6"/>
  <c r="DD120" i="6"/>
  <c r="CK121" i="6"/>
  <c r="DD122" i="6"/>
  <c r="DC125" i="6"/>
  <c r="CL126" i="6"/>
  <c r="DB126" i="6"/>
  <c r="DD134" i="6"/>
  <c r="DB136" i="6"/>
  <c r="CL138" i="6"/>
  <c r="CL153" i="6"/>
  <c r="CK159" i="6"/>
  <c r="DC161" i="6"/>
  <c r="DB162" i="6"/>
  <c r="DC163" i="6"/>
  <c r="CL164" i="6"/>
  <c r="DB164" i="6"/>
  <c r="CK165" i="6"/>
  <c r="CK173" i="6"/>
  <c r="DC179" i="6"/>
  <c r="CL180" i="6"/>
  <c r="DB180" i="6"/>
  <c r="H31" i="1"/>
  <c r="H36" i="1"/>
  <c r="R36" i="1"/>
  <c r="R37" i="1"/>
  <c r="V37" i="1" s="1"/>
  <c r="H40" i="1"/>
  <c r="R43" i="1"/>
  <c r="V43" i="1" s="1"/>
  <c r="H51" i="1"/>
  <c r="W52" i="1"/>
  <c r="W54" i="1"/>
  <c r="H55" i="1"/>
  <c r="W56" i="1"/>
  <c r="H57" i="1"/>
  <c r="R57" i="1"/>
  <c r="V57" i="1" s="1"/>
  <c r="W62" i="1"/>
  <c r="O64" i="1"/>
  <c r="W65" i="1"/>
  <c r="AA65" i="1" s="1"/>
  <c r="O66" i="1"/>
  <c r="W68" i="1"/>
  <c r="AA68" i="1" s="1"/>
  <c r="O69" i="1"/>
  <c r="O76" i="1"/>
  <c r="O77" i="1"/>
  <c r="W78" i="1"/>
  <c r="AA78" i="1" s="1"/>
  <c r="O80" i="1"/>
  <c r="O82" i="1"/>
  <c r="W82" i="1"/>
  <c r="AA82" i="1" s="1"/>
  <c r="W83" i="1"/>
  <c r="AA83" i="1" s="1"/>
  <c r="W84" i="1"/>
  <c r="AA84" i="1" s="1"/>
  <c r="O89" i="1"/>
  <c r="O90" i="1"/>
  <c r="O91" i="1"/>
  <c r="W91" i="1"/>
  <c r="AA91" i="1" s="1"/>
  <c r="W92" i="1"/>
  <c r="AA92" i="1" s="1"/>
  <c r="O95" i="1"/>
  <c r="W96" i="1"/>
  <c r="AA96" i="1" s="1"/>
  <c r="W97" i="1"/>
  <c r="AA97" i="1" s="1"/>
  <c r="O102" i="1"/>
  <c r="O103" i="1"/>
  <c r="W103" i="1"/>
  <c r="AA103" i="1" s="1"/>
  <c r="O105" i="1"/>
  <c r="O106" i="1"/>
  <c r="W106" i="1"/>
  <c r="AA106" i="1" s="1"/>
  <c r="O108" i="1"/>
  <c r="O109" i="1"/>
  <c r="W109" i="1"/>
  <c r="AA109" i="1" s="1"/>
  <c r="O110" i="1"/>
  <c r="W115" i="1"/>
  <c r="O118" i="1"/>
  <c r="W120" i="1"/>
  <c r="AA120" i="1" s="1"/>
  <c r="W122" i="1"/>
  <c r="AA122" i="1" s="1"/>
  <c r="W123" i="1"/>
  <c r="AA123" i="1" s="1"/>
  <c r="O129" i="1"/>
  <c r="O130" i="1"/>
  <c r="O131" i="1"/>
  <c r="O135" i="1"/>
  <c r="W135" i="1"/>
  <c r="AA135" i="1" s="1"/>
  <c r="O136" i="1"/>
  <c r="W137" i="1"/>
  <c r="AA137" i="1" s="1"/>
  <c r="H155" i="1"/>
  <c r="R155" i="1"/>
  <c r="H156" i="1"/>
  <c r="R156" i="1"/>
  <c r="V156" i="1" s="1"/>
  <c r="R158" i="1"/>
  <c r="V158" i="1" s="1"/>
  <c r="H160" i="1"/>
  <c r="H161" i="1"/>
  <c r="R170" i="1"/>
  <c r="V170" i="1" s="1"/>
  <c r="R172" i="1"/>
  <c r="V172" i="1" s="1"/>
  <c r="H177" i="1"/>
  <c r="R177" i="1"/>
  <c r="V177" i="1" s="1"/>
  <c r="H185" i="1"/>
  <c r="H186" i="1"/>
  <c r="R186" i="1"/>
  <c r="V186" i="1" s="1"/>
  <c r="H188" i="1"/>
  <c r="R188" i="1"/>
  <c r="V188" i="1" s="1"/>
  <c r="H191" i="1"/>
  <c r="R191" i="1"/>
  <c r="V191" i="1" s="1"/>
  <c r="R198" i="1"/>
  <c r="V198" i="1" s="1"/>
  <c r="H200" i="1"/>
  <c r="R201" i="1"/>
  <c r="V201" i="1" s="1"/>
  <c r="H202" i="1"/>
  <c r="R202" i="1"/>
  <c r="V202" i="1" s="1"/>
  <c r="H204" i="1"/>
  <c r="H205" i="1"/>
  <c r="R210" i="1"/>
  <c r="H214" i="1"/>
  <c r="R214" i="1"/>
  <c r="V214" i="1" s="1"/>
  <c r="R215" i="1"/>
  <c r="V215" i="1" s="1"/>
  <c r="H217" i="1"/>
  <c r="R217" i="1"/>
  <c r="V217" i="1" s="1"/>
  <c r="H223" i="1"/>
  <c r="H232" i="1" s="1"/>
  <c r="R236" i="1"/>
  <c r="H237" i="1"/>
  <c r="R238" i="1"/>
  <c r="V238" i="1" s="1"/>
  <c r="H239" i="1"/>
  <c r="H241" i="1"/>
  <c r="R241" i="1"/>
  <c r="V241" i="1" s="1"/>
  <c r="H244" i="1"/>
  <c r="R244" i="1"/>
  <c r="V244" i="1" s="1"/>
  <c r="H251" i="1"/>
  <c r="H252" i="1"/>
  <c r="R252" i="1"/>
  <c r="V252" i="1" s="1"/>
  <c r="H253" i="1"/>
  <c r="R253" i="1"/>
  <c r="V253" i="1" s="1"/>
  <c r="R254" i="1"/>
  <c r="V254" i="1" s="1"/>
  <c r="H256" i="1"/>
  <c r="H263" i="1"/>
  <c r="R263" i="1"/>
  <c r="R264" i="1"/>
  <c r="V264" i="1" s="1"/>
  <c r="H265" i="1"/>
  <c r="R265" i="1"/>
  <c r="V265" i="1" s="1"/>
  <c r="H267" i="1"/>
  <c r="R267" i="1"/>
  <c r="V267" i="1" s="1"/>
  <c r="H269" i="1"/>
  <c r="R269" i="1"/>
  <c r="V269" i="1" s="1"/>
  <c r="H270" i="1"/>
  <c r="R270" i="1"/>
  <c r="V270" i="1" s="1"/>
  <c r="H271" i="1"/>
  <c r="R271" i="1"/>
  <c r="V271" i="1" s="1"/>
  <c r="H276" i="1"/>
  <c r="R277" i="1"/>
  <c r="V277" i="1" s="1"/>
  <c r="H278" i="1"/>
  <c r="H279" i="1"/>
  <c r="H280" i="1"/>
  <c r="H281" i="1"/>
  <c r="H290" i="1"/>
  <c r="R290" i="1"/>
  <c r="V290" i="1" s="1"/>
  <c r="H291" i="1"/>
  <c r="R291" i="1"/>
  <c r="V291" i="1" s="1"/>
  <c r="H294" i="1"/>
  <c r="R294" i="1"/>
  <c r="V294" i="1" s="1"/>
  <c r="R306" i="1"/>
  <c r="V306" i="1" s="1"/>
  <c r="H308" i="1"/>
  <c r="V316" i="1"/>
  <c r="O329" i="1"/>
  <c r="O330" i="1"/>
  <c r="W331" i="1"/>
  <c r="AA331" i="1" s="1"/>
  <c r="O332" i="1"/>
  <c r="O335" i="1"/>
  <c r="O337" i="1"/>
  <c r="O343" i="1"/>
  <c r="O345" i="1"/>
  <c r="O347" i="1"/>
  <c r="O348" i="1"/>
  <c r="W349" i="1"/>
  <c r="AA349" i="1" s="1"/>
  <c r="O351" i="1"/>
  <c r="W359" i="1"/>
  <c r="AA359" i="1" s="1"/>
  <c r="O360" i="1"/>
  <c r="W361" i="1"/>
  <c r="AA361" i="1" s="1"/>
  <c r="O362" i="1"/>
  <c r="W363" i="1"/>
  <c r="AA363" i="1" s="1"/>
  <c r="O365" i="1"/>
  <c r="O366" i="1"/>
  <c r="W366" i="1"/>
  <c r="AA366" i="1" s="1"/>
  <c r="O371" i="1"/>
  <c r="O372" i="1"/>
  <c r="O374" i="1"/>
  <c r="O375" i="1"/>
  <c r="O376" i="1"/>
  <c r="O378" i="1"/>
  <c r="W378" i="1"/>
  <c r="AA378" i="1" s="1"/>
  <c r="O385" i="1"/>
  <c r="W385" i="1"/>
  <c r="AA385" i="1" s="1"/>
  <c r="O386" i="1"/>
  <c r="O387" i="1"/>
  <c r="W389" i="1"/>
  <c r="AA389" i="1" s="1"/>
  <c r="W390" i="1"/>
  <c r="AA390" i="1" s="1"/>
  <c r="O391" i="1"/>
  <c r="O392" i="1"/>
  <c r="W392" i="1"/>
  <c r="AA392" i="1" s="1"/>
  <c r="O397" i="1"/>
  <c r="W410" i="1"/>
  <c r="O412" i="1"/>
  <c r="W412" i="1"/>
  <c r="AA412" i="1" s="1"/>
  <c r="O413" i="1"/>
  <c r="O414" i="1"/>
  <c r="W414" i="1"/>
  <c r="AA414" i="1" s="1"/>
  <c r="O415" i="1"/>
  <c r="O417" i="1"/>
  <c r="O424" i="1"/>
  <c r="O425" i="1"/>
  <c r="O426" i="1"/>
  <c r="W427" i="1"/>
  <c r="AA427" i="1" s="1"/>
  <c r="O428" i="1"/>
  <c r="O429" i="1"/>
  <c r="O430" i="1"/>
  <c r="W431" i="1"/>
  <c r="AA431" i="1" s="1"/>
  <c r="O438" i="1"/>
  <c r="W439" i="1"/>
  <c r="AA439" i="1" s="1"/>
  <c r="W440" i="1"/>
  <c r="AA440" i="1" s="1"/>
  <c r="O441" i="1"/>
  <c r="W443" i="1"/>
  <c r="AA443" i="1" s="1"/>
  <c r="O444" i="1"/>
  <c r="O445" i="1"/>
  <c r="W450" i="1"/>
  <c r="W452" i="1"/>
  <c r="AA452" i="1" s="1"/>
  <c r="O453" i="1"/>
  <c r="O454" i="1"/>
  <c r="W454" i="1"/>
  <c r="AA454" i="1" s="1"/>
  <c r="O456" i="1"/>
  <c r="W463" i="1"/>
  <c r="O464" i="1"/>
  <c r="O465" i="1"/>
  <c r="O467" i="1"/>
  <c r="O470" i="1"/>
  <c r="O477" i="1"/>
  <c r="O478" i="1"/>
  <c r="O481" i="1"/>
  <c r="O482" i="1"/>
  <c r="O484" i="1"/>
  <c r="O485" i="1"/>
  <c r="R505" i="1"/>
  <c r="V505" i="1" s="1"/>
  <c r="R506" i="1"/>
  <c r="V506" i="1" s="1"/>
  <c r="H508" i="1"/>
  <c r="H509" i="1"/>
  <c r="H510" i="1"/>
  <c r="R510" i="1"/>
  <c r="V510" i="1" s="1"/>
  <c r="H517" i="1"/>
  <c r="R517" i="1"/>
  <c r="H520" i="1"/>
  <c r="R521" i="1"/>
  <c r="V521" i="1" s="1"/>
  <c r="H522" i="1"/>
  <c r="R523" i="1"/>
  <c r="V523" i="1" s="1"/>
  <c r="H524" i="1"/>
  <c r="R524" i="1"/>
  <c r="V524" i="1" s="1"/>
  <c r="O10" i="3"/>
  <c r="R32" i="3"/>
  <c r="O36" i="3"/>
  <c r="O45" i="3" s="1"/>
  <c r="AC36" i="3"/>
  <c r="O49" i="3"/>
  <c r="AC49" i="3"/>
  <c r="H76" i="3"/>
  <c r="H85" i="3" s="1"/>
  <c r="V89" i="3"/>
  <c r="H102" i="3"/>
  <c r="H115" i="3"/>
  <c r="V115" i="3"/>
  <c r="V124" i="3" s="1"/>
  <c r="H129" i="3"/>
  <c r="V129" i="3"/>
  <c r="V138" i="3" s="1"/>
  <c r="O142" i="3"/>
  <c r="O151" i="3" s="1"/>
  <c r="AC142" i="3"/>
  <c r="AC151" i="3" s="1"/>
  <c r="AC155" i="3"/>
  <c r="AG10" i="4"/>
  <c r="AF18" i="4"/>
  <c r="AI18" i="4" s="1"/>
  <c r="AB19" i="4"/>
  <c r="AF23" i="4"/>
  <c r="AF32" i="4" s="1"/>
  <c r="AB32" i="4"/>
  <c r="AF36" i="4"/>
  <c r="AF45" i="4" s="1"/>
  <c r="AD45" i="4"/>
  <c r="AF49" i="4"/>
  <c r="AH49" i="4"/>
  <c r="AH62" i="4"/>
  <c r="AF76" i="4"/>
  <c r="AB85" i="4"/>
  <c r="AH89" i="4"/>
  <c r="AB111" i="4"/>
  <c r="AB124" i="4"/>
  <c r="AH129" i="4"/>
  <c r="AF142" i="4"/>
  <c r="AB151" i="4"/>
  <c r="AD151" i="4"/>
  <c r="AF155" i="4"/>
  <c r="AH155" i="4"/>
  <c r="AD164" i="4"/>
  <c r="AF169" i="4"/>
  <c r="AH169" i="4"/>
  <c r="AD178" i="4"/>
  <c r="AF185" i="4"/>
  <c r="AH185" i="4"/>
  <c r="AD194" i="4"/>
  <c r="AF198" i="4"/>
  <c r="AH198" i="4"/>
  <c r="AD207" i="4"/>
  <c r="AF211" i="4"/>
  <c r="AH211" i="4"/>
  <c r="AD220" i="4"/>
  <c r="AF224" i="4"/>
  <c r="AH224" i="4"/>
  <c r="AD233" i="4"/>
  <c r="AF237" i="4"/>
  <c r="AH237" i="4"/>
  <c r="AD246" i="4"/>
  <c r="AF251" i="4"/>
  <c r="AH251" i="4"/>
  <c r="AD260" i="4"/>
  <c r="AH264" i="4"/>
  <c r="AD273" i="4"/>
  <c r="AF277" i="4"/>
  <c r="AF286" i="4" s="1"/>
  <c r="AH277" i="4"/>
  <c r="AD286" i="4"/>
  <c r="AF290" i="4"/>
  <c r="AF299" i="4" s="1"/>
  <c r="AH290" i="4"/>
  <c r="AD299" i="4"/>
  <c r="AF304" i="4"/>
  <c r="AF313" i="4" s="1"/>
  <c r="AH304" i="4"/>
  <c r="AD313" i="4"/>
  <c r="AF317" i="4"/>
  <c r="AF326" i="4" s="1"/>
  <c r="AH317" i="4"/>
  <c r="AD326" i="4"/>
  <c r="AF330" i="4"/>
  <c r="AH330" i="4"/>
  <c r="AD339" i="4"/>
  <c r="AF344" i="4"/>
  <c r="AF353" i="4" s="1"/>
  <c r="AH344" i="4"/>
  <c r="AD353" i="4"/>
  <c r="AF359" i="4"/>
  <c r="AH359" i="4"/>
  <c r="AD368" i="4"/>
  <c r="AF372" i="4"/>
  <c r="AF381" i="4" s="1"/>
  <c r="AH372" i="4"/>
  <c r="AD381" i="4"/>
  <c r="AF385" i="4"/>
  <c r="AF394" i="4" s="1"/>
  <c r="AH385" i="4"/>
  <c r="AD394" i="4"/>
  <c r="AF398" i="4"/>
  <c r="AH398" i="4"/>
  <c r="AD407" i="4"/>
  <c r="AF411" i="4"/>
  <c r="AF420" i="4" s="1"/>
  <c r="AH411" i="4"/>
  <c r="AD420" i="4"/>
  <c r="AF425" i="4"/>
  <c r="AF434" i="4" s="1"/>
  <c r="AH425" i="4"/>
  <c r="AD434" i="4"/>
  <c r="AF438" i="4"/>
  <c r="AH438" i="4"/>
  <c r="AD447" i="4"/>
  <c r="AF451" i="4"/>
  <c r="AF460" i="4" s="1"/>
  <c r="AH451" i="4"/>
  <c r="AD460" i="4"/>
  <c r="AF464" i="4"/>
  <c r="AH464" i="4"/>
  <c r="AD473" i="4"/>
  <c r="AF478" i="4"/>
  <c r="AF487" i="4" s="1"/>
  <c r="AH478" i="4"/>
  <c r="AD487" i="4"/>
  <c r="AF491" i="4"/>
  <c r="AF500" i="4" s="1"/>
  <c r="AH491" i="4"/>
  <c r="AD500" i="4"/>
  <c r="AF504" i="4"/>
  <c r="AH504" i="4"/>
  <c r="AD513" i="4"/>
  <c r="AF518" i="4"/>
  <c r="AF527" i="4" s="1"/>
  <c r="AH518" i="4"/>
  <c r="AD527" i="4"/>
  <c r="H13" i="6"/>
  <c r="V13" i="6"/>
  <c r="AJ13" i="6"/>
  <c r="AX13" i="6"/>
  <c r="BL13" i="6"/>
  <c r="BZ13" i="6"/>
  <c r="CC13" i="6"/>
  <c r="CG13" i="6"/>
  <c r="CG22" i="6" s="1"/>
  <c r="CQ13" i="6"/>
  <c r="CQ22" i="6" s="1"/>
  <c r="CU13" i="6"/>
  <c r="CU22" i="6" s="1"/>
  <c r="CY13" i="6"/>
  <c r="CY22" i="6" s="1"/>
  <c r="O14" i="6"/>
  <c r="AC14" i="6"/>
  <c r="AQ14" i="6"/>
  <c r="BE14" i="6"/>
  <c r="BS14" i="6"/>
  <c r="CH14" i="6"/>
  <c r="CH22" i="6" s="1"/>
  <c r="CP14" i="6"/>
  <c r="CP22" i="6" s="1"/>
  <c r="CT14" i="6"/>
  <c r="CT22" i="6" s="1"/>
  <c r="CX14" i="6"/>
  <c r="H15" i="6"/>
  <c r="V15" i="6"/>
  <c r="AJ15" i="6"/>
  <c r="AX15" i="6"/>
  <c r="BL15" i="6"/>
  <c r="BZ15" i="6"/>
  <c r="O16" i="6"/>
  <c r="AC16" i="6"/>
  <c r="AQ16" i="6"/>
  <c r="BE16" i="6"/>
  <c r="BS16" i="6"/>
  <c r="H17" i="6"/>
  <c r="V17" i="6"/>
  <c r="AJ17" i="6"/>
  <c r="AX17" i="6"/>
  <c r="BL17" i="6"/>
  <c r="BZ17" i="6"/>
  <c r="O18" i="6"/>
  <c r="AC18" i="6"/>
  <c r="AQ18" i="6"/>
  <c r="BE18" i="6"/>
  <c r="BS18" i="6"/>
  <c r="H19" i="6"/>
  <c r="V19" i="6"/>
  <c r="AJ19" i="6"/>
  <c r="AX19" i="6"/>
  <c r="BL19" i="6"/>
  <c r="BZ19" i="6"/>
  <c r="O20" i="6"/>
  <c r="AC20" i="6"/>
  <c r="AQ20" i="6"/>
  <c r="BE20" i="6"/>
  <c r="BS20" i="6"/>
  <c r="H21" i="6"/>
  <c r="V21" i="6"/>
  <c r="AJ21" i="6"/>
  <c r="AX21" i="6"/>
  <c r="BL21" i="6"/>
  <c r="BZ21" i="6"/>
  <c r="K22" i="6"/>
  <c r="N22" i="6"/>
  <c r="Y22" i="6"/>
  <c r="AB22" i="6"/>
  <c r="AF22" i="6"/>
  <c r="AI22" i="6"/>
  <c r="AT22" i="6"/>
  <c r="AW22" i="6"/>
  <c r="BH22" i="6"/>
  <c r="BK22" i="6"/>
  <c r="BV22" i="6"/>
  <c r="BY22" i="6"/>
  <c r="H26" i="6"/>
  <c r="V26" i="6"/>
  <c r="AJ26" i="6"/>
  <c r="AX26" i="6"/>
  <c r="BL26" i="6"/>
  <c r="BZ26" i="6"/>
  <c r="CC26" i="6"/>
  <c r="CG26" i="6"/>
  <c r="CG35" i="6" s="1"/>
  <c r="CQ26" i="6"/>
  <c r="CQ35" i="6" s="1"/>
  <c r="CU26" i="6"/>
  <c r="CU35" i="6" s="1"/>
  <c r="CY26" i="6"/>
  <c r="CY35" i="6" s="1"/>
  <c r="O27" i="6"/>
  <c r="AC27" i="6"/>
  <c r="AQ27" i="6"/>
  <c r="BE27" i="6"/>
  <c r="BS27" i="6"/>
  <c r="CD27" i="6"/>
  <c r="CD35" i="6" s="1"/>
  <c r="CH27" i="6"/>
  <c r="H28" i="6"/>
  <c r="V28" i="6"/>
  <c r="AJ28" i="6"/>
  <c r="AX28" i="6"/>
  <c r="BL28" i="6"/>
  <c r="BZ28" i="6"/>
  <c r="O29" i="6"/>
  <c r="AC29" i="6"/>
  <c r="AQ29" i="6"/>
  <c r="BE29" i="6"/>
  <c r="BS29" i="6"/>
  <c r="H30" i="6"/>
  <c r="V30" i="6"/>
  <c r="AJ30" i="6"/>
  <c r="AX30" i="6"/>
  <c r="BL30" i="6"/>
  <c r="BZ30" i="6"/>
  <c r="O31" i="6"/>
  <c r="AC31" i="6"/>
  <c r="AQ31" i="6"/>
  <c r="BE31" i="6"/>
  <c r="BS31" i="6"/>
  <c r="H32" i="6"/>
  <c r="V32" i="6"/>
  <c r="AJ32" i="6"/>
  <c r="AX32" i="6"/>
  <c r="BL32" i="6"/>
  <c r="BZ32" i="6"/>
  <c r="O33" i="6"/>
  <c r="AC33" i="6"/>
  <c r="AQ33" i="6"/>
  <c r="BE33" i="6"/>
  <c r="BS33" i="6"/>
  <c r="H34" i="6"/>
  <c r="V34" i="6"/>
  <c r="AJ34" i="6"/>
  <c r="AX34" i="6"/>
  <c r="BL34" i="6"/>
  <c r="BZ34" i="6"/>
  <c r="AF35" i="6"/>
  <c r="AI35" i="6"/>
  <c r="AT35" i="6"/>
  <c r="AW35" i="6"/>
  <c r="BH35" i="6"/>
  <c r="BK35" i="6"/>
  <c r="BV35" i="6"/>
  <c r="BY35" i="6"/>
  <c r="H39" i="6"/>
  <c r="V39" i="6"/>
  <c r="AJ39" i="6"/>
  <c r="AX39" i="6"/>
  <c r="BL39" i="6"/>
  <c r="BZ39" i="6"/>
  <c r="CC39" i="6"/>
  <c r="CG39" i="6"/>
  <c r="CQ39" i="6"/>
  <c r="CQ48" i="6" s="1"/>
  <c r="CU39" i="6"/>
  <c r="CU48" i="6" s="1"/>
  <c r="CY39" i="6"/>
  <c r="CY48" i="6" s="1"/>
  <c r="O40" i="6"/>
  <c r="AC40" i="6"/>
  <c r="AQ40" i="6"/>
  <c r="BE40" i="6"/>
  <c r="BS40" i="6"/>
  <c r="CP40" i="6"/>
  <c r="CP48" i="6" s="1"/>
  <c r="CX40" i="6"/>
  <c r="H41" i="6"/>
  <c r="V41" i="6"/>
  <c r="AJ41" i="6"/>
  <c r="AX41" i="6"/>
  <c r="BL41" i="6"/>
  <c r="BZ41" i="6"/>
  <c r="O42" i="6"/>
  <c r="AC42" i="6"/>
  <c r="AQ42" i="6"/>
  <c r="BE42" i="6"/>
  <c r="BS42" i="6"/>
  <c r="H43" i="6"/>
  <c r="V43" i="6"/>
  <c r="AJ43" i="6"/>
  <c r="AX43" i="6"/>
  <c r="BL43" i="6"/>
  <c r="BZ43" i="6"/>
  <c r="O44" i="6"/>
  <c r="AC44" i="6"/>
  <c r="AQ44" i="6"/>
  <c r="BE44" i="6"/>
  <c r="BS44" i="6"/>
  <c r="H45" i="6"/>
  <c r="CG45" i="6"/>
  <c r="CM45" i="6" s="1"/>
  <c r="V45" i="6"/>
  <c r="CK45" i="6"/>
  <c r="AC45" i="6"/>
  <c r="BE45" i="6"/>
  <c r="V46" i="6"/>
  <c r="CL46" i="6"/>
  <c r="AX46" i="6"/>
  <c r="DB46" i="6"/>
  <c r="BZ46" i="6"/>
  <c r="CM47" i="6"/>
  <c r="O47" i="6"/>
  <c r="AQ47" i="6"/>
  <c r="BS47" i="6"/>
  <c r="DC47" i="6"/>
  <c r="K48" i="6"/>
  <c r="N48" i="6"/>
  <c r="Y61" i="6"/>
  <c r="CI52" i="6"/>
  <c r="AC52" i="6"/>
  <c r="BE52" i="6"/>
  <c r="V53" i="6"/>
  <c r="CL53" i="6"/>
  <c r="AX53" i="6"/>
  <c r="DB53" i="6"/>
  <c r="BZ53" i="6"/>
  <c r="O54" i="6"/>
  <c r="AQ54" i="6"/>
  <c r="BS54" i="6"/>
  <c r="DC54" i="6"/>
  <c r="CH54" i="6"/>
  <c r="CL54" i="6" s="1"/>
  <c r="H55" i="6"/>
  <c r="DD55" i="6"/>
  <c r="AJ55" i="6"/>
  <c r="BL55" i="6"/>
  <c r="CK56" i="6"/>
  <c r="AC56" i="6"/>
  <c r="BE56" i="6"/>
  <c r="V57" i="6"/>
  <c r="CL57" i="6"/>
  <c r="AX57" i="6"/>
  <c r="DB57" i="6"/>
  <c r="BZ57" i="6"/>
  <c r="CM58" i="6"/>
  <c r="O58" i="6"/>
  <c r="AQ58" i="6"/>
  <c r="BS58" i="6"/>
  <c r="DC58" i="6"/>
  <c r="H59" i="6"/>
  <c r="DD59" i="6"/>
  <c r="AJ59" i="6"/>
  <c r="BL59" i="6"/>
  <c r="CK60" i="6"/>
  <c r="AC60" i="6"/>
  <c r="BE60" i="6"/>
  <c r="R61" i="6"/>
  <c r="AT61" i="6"/>
  <c r="AW61" i="6"/>
  <c r="BV61" i="6"/>
  <c r="BY61" i="6"/>
  <c r="H65" i="6"/>
  <c r="N74" i="6"/>
  <c r="CF65" i="6"/>
  <c r="CF74" i="6" s="1"/>
  <c r="AJ65" i="6"/>
  <c r="BL65" i="6"/>
  <c r="CC65" i="6"/>
  <c r="CK65" i="6" s="1"/>
  <c r="CK66" i="6"/>
  <c r="AC66" i="6"/>
  <c r="BE66" i="6"/>
  <c r="V67" i="6"/>
  <c r="CL67" i="6"/>
  <c r="AX67" i="6"/>
  <c r="DB67" i="6"/>
  <c r="BZ67" i="6"/>
  <c r="CM68" i="6"/>
  <c r="O68" i="6"/>
  <c r="AQ68" i="6"/>
  <c r="BS68" i="6"/>
  <c r="DC68" i="6"/>
  <c r="H69" i="6"/>
  <c r="DD69" i="6"/>
  <c r="AJ69" i="6"/>
  <c r="BL69" i="6"/>
  <c r="CK70" i="6"/>
  <c r="AC70" i="6"/>
  <c r="BE70" i="6"/>
  <c r="V71" i="6"/>
  <c r="CL71" i="6"/>
  <c r="AX71" i="6"/>
  <c r="DB71" i="6"/>
  <c r="BZ71" i="6"/>
  <c r="CM72" i="6"/>
  <c r="O72" i="6"/>
  <c r="AQ72" i="6"/>
  <c r="BS72" i="6"/>
  <c r="DC72" i="6"/>
  <c r="H73" i="6"/>
  <c r="DD73" i="6"/>
  <c r="AJ73" i="6"/>
  <c r="BL73" i="6"/>
  <c r="G74" i="6"/>
  <c r="AF74" i="6"/>
  <c r="AI74" i="6"/>
  <c r="BH74" i="6"/>
  <c r="BK74" i="6"/>
  <c r="CN74" i="6"/>
  <c r="CZ74" i="6"/>
  <c r="V79" i="6"/>
  <c r="AB88" i="6"/>
  <c r="CJ79" i="6"/>
  <c r="AX79" i="6"/>
  <c r="BZ79" i="6"/>
  <c r="CQ88" i="6"/>
  <c r="CU79" i="6"/>
  <c r="CU88" i="6" s="1"/>
  <c r="CY88" i="6"/>
  <c r="DC79" i="6"/>
  <c r="O80" i="6"/>
  <c r="AQ80" i="6"/>
  <c r="BS80" i="6"/>
  <c r="DC80" i="6"/>
  <c r="CH80" i="6"/>
  <c r="CM80" i="6" s="1"/>
  <c r="H81" i="6"/>
  <c r="DD81" i="6"/>
  <c r="AJ81" i="6"/>
  <c r="BL81" i="6"/>
  <c r="CK82" i="6"/>
  <c r="AC82" i="6"/>
  <c r="BE82" i="6"/>
  <c r="V83" i="6"/>
  <c r="CL83" i="6"/>
  <c r="AX83" i="6"/>
  <c r="DB83" i="6"/>
  <c r="BZ83" i="6"/>
  <c r="CM84" i="6"/>
  <c r="O84" i="6"/>
  <c r="AQ84" i="6"/>
  <c r="BS84" i="6"/>
  <c r="DC84" i="6"/>
  <c r="H85" i="6"/>
  <c r="DD85" i="6"/>
  <c r="AJ85" i="6"/>
  <c r="BL85" i="6"/>
  <c r="CK86" i="6"/>
  <c r="AC86" i="6"/>
  <c r="BE86" i="6"/>
  <c r="V87" i="6"/>
  <c r="CL87" i="6"/>
  <c r="AX87" i="6"/>
  <c r="DB87" i="6"/>
  <c r="BZ87" i="6"/>
  <c r="R88" i="6"/>
  <c r="AT88" i="6"/>
  <c r="AW88" i="6"/>
  <c r="BV88" i="6"/>
  <c r="BY88" i="6"/>
  <c r="H92" i="6"/>
  <c r="N101" i="6"/>
  <c r="CF92" i="6"/>
  <c r="CF101" i="6" s="1"/>
  <c r="AJ92" i="6"/>
  <c r="BL92" i="6"/>
  <c r="CC92" i="6"/>
  <c r="CK93" i="6"/>
  <c r="AC93" i="6"/>
  <c r="BE93" i="6"/>
  <c r="V94" i="6"/>
  <c r="CL94" i="6"/>
  <c r="AX94" i="6"/>
  <c r="DB94" i="6"/>
  <c r="BZ94" i="6"/>
  <c r="CM95" i="6"/>
  <c r="O95" i="6"/>
  <c r="AQ95" i="6"/>
  <c r="BS95" i="6"/>
  <c r="DC95" i="6"/>
  <c r="H96" i="6"/>
  <c r="DD96" i="6"/>
  <c r="AJ96" i="6"/>
  <c r="BL96" i="6"/>
  <c r="CK97" i="6"/>
  <c r="AC97" i="6"/>
  <c r="BE97" i="6"/>
  <c r="V98" i="6"/>
  <c r="CL98" i="6"/>
  <c r="AX98" i="6"/>
  <c r="DB98" i="6"/>
  <c r="BZ98" i="6"/>
  <c r="CM99" i="6"/>
  <c r="O99" i="6"/>
  <c r="AQ99" i="6"/>
  <c r="BS99" i="6"/>
  <c r="DC99" i="6"/>
  <c r="H100" i="6"/>
  <c r="DD100" i="6"/>
  <c r="DE100" i="6" s="1"/>
  <c r="AJ100" i="6"/>
  <c r="BL100" i="6"/>
  <c r="G101" i="6"/>
  <c r="AF101" i="6"/>
  <c r="AI101" i="6"/>
  <c r="BH101" i="6"/>
  <c r="BK101" i="6"/>
  <c r="CN101" i="6"/>
  <c r="CZ101" i="6"/>
  <c r="CE105" i="6"/>
  <c r="O105" i="6"/>
  <c r="CY105" i="6"/>
  <c r="BS105" i="6"/>
  <c r="CJ105" i="6"/>
  <c r="CG106" i="6"/>
  <c r="V106" i="6"/>
  <c r="CO106" i="6"/>
  <c r="AJ106" i="6"/>
  <c r="CW106" i="6"/>
  <c r="BL106" i="6"/>
  <c r="DA106" i="6"/>
  <c r="BZ106" i="6"/>
  <c r="CR106" i="6"/>
  <c r="DB106" i="6" s="1"/>
  <c r="CE107" i="6"/>
  <c r="CK107" i="6" s="1"/>
  <c r="O107" i="6"/>
  <c r="CY107" i="6"/>
  <c r="BS107" i="6"/>
  <c r="CJ107" i="6"/>
  <c r="CL107" i="6" s="1"/>
  <c r="CG108" i="6"/>
  <c r="V108" i="6"/>
  <c r="CO108" i="6"/>
  <c r="AJ108" i="6"/>
  <c r="CW108" i="6"/>
  <c r="BL108" i="6"/>
  <c r="DA108" i="6"/>
  <c r="BZ108" i="6"/>
  <c r="CR108" i="6"/>
  <c r="DB108" i="6" s="1"/>
  <c r="CE109" i="6"/>
  <c r="O109" i="6"/>
  <c r="CY109" i="6"/>
  <c r="BS109" i="6"/>
  <c r="CJ109" i="6"/>
  <c r="CL109" i="6" s="1"/>
  <c r="CG110" i="6"/>
  <c r="V110" i="6"/>
  <c r="CO110" i="6"/>
  <c r="AJ110" i="6"/>
  <c r="CW110" i="6"/>
  <c r="BL110" i="6"/>
  <c r="DA110" i="6"/>
  <c r="BZ110" i="6"/>
  <c r="CR110" i="6"/>
  <c r="CE111" i="6"/>
  <c r="O111" i="6"/>
  <c r="CY111" i="6"/>
  <c r="BS111" i="6"/>
  <c r="CJ111" i="6"/>
  <c r="CL111" i="6" s="1"/>
  <c r="CG112" i="6"/>
  <c r="V112" i="6"/>
  <c r="CO112" i="6"/>
  <c r="AJ112" i="6"/>
  <c r="CW112" i="6"/>
  <c r="BL112" i="6"/>
  <c r="DA112" i="6"/>
  <c r="BZ112" i="6"/>
  <c r="CR112" i="6"/>
  <c r="DB112" i="6" s="1"/>
  <c r="CE113" i="6"/>
  <c r="O113" i="6"/>
  <c r="CY113" i="6"/>
  <c r="BS113" i="6"/>
  <c r="CJ113" i="6"/>
  <c r="CL113" i="6" s="1"/>
  <c r="AC118" i="6"/>
  <c r="AI127" i="6"/>
  <c r="CO118" i="6"/>
  <c r="CO127" i="6" s="1"/>
  <c r="BE118" i="6"/>
  <c r="BK127" i="6"/>
  <c r="CW118" i="6"/>
  <c r="CW127" i="6" s="1"/>
  <c r="V119" i="6"/>
  <c r="CL119" i="6"/>
  <c r="AX119" i="6"/>
  <c r="DB119" i="6"/>
  <c r="BZ119" i="6"/>
  <c r="CU119" i="6"/>
  <c r="CU127" i="6" s="1"/>
  <c r="CM120" i="6"/>
  <c r="O120" i="6"/>
  <c r="AQ120" i="6"/>
  <c r="BS120" i="6"/>
  <c r="DC120" i="6"/>
  <c r="H121" i="6"/>
  <c r="DD121" i="6"/>
  <c r="DE121" i="6" s="1"/>
  <c r="AJ121" i="6"/>
  <c r="BL121" i="6"/>
  <c r="CK122" i="6"/>
  <c r="AC122" i="6"/>
  <c r="BE122" i="6"/>
  <c r="V123" i="6"/>
  <c r="CL123" i="6"/>
  <c r="AX123" i="6"/>
  <c r="DB123" i="6"/>
  <c r="BZ123" i="6"/>
  <c r="CM124" i="6"/>
  <c r="O124" i="6"/>
  <c r="AQ124" i="6"/>
  <c r="BS124" i="6"/>
  <c r="DC124" i="6"/>
  <c r="H125" i="6"/>
  <c r="DD125" i="6"/>
  <c r="DE125" i="6" s="1"/>
  <c r="AJ125" i="6"/>
  <c r="BL125" i="6"/>
  <c r="CK126" i="6"/>
  <c r="AC126" i="6"/>
  <c r="BE126" i="6"/>
  <c r="Y127" i="6"/>
  <c r="AB127" i="6"/>
  <c r="BA127" i="6"/>
  <c r="CI127" i="6"/>
  <c r="O132" i="6"/>
  <c r="AQ132" i="6"/>
  <c r="AW141" i="6"/>
  <c r="CS132" i="6"/>
  <c r="CS141" i="6" s="1"/>
  <c r="BS132" i="6"/>
  <c r="BY141" i="6"/>
  <c r="DA132" i="6"/>
  <c r="CD141" i="6"/>
  <c r="CH132" i="6"/>
  <c r="CP132" i="6"/>
  <c r="CP141" i="6" s="1"/>
  <c r="CT141" i="6"/>
  <c r="CX132" i="6"/>
  <c r="H133" i="6"/>
  <c r="AJ133" i="6"/>
  <c r="BL133" i="6"/>
  <c r="CK134" i="6"/>
  <c r="AC134" i="6"/>
  <c r="BE134" i="6"/>
  <c r="V135" i="6"/>
  <c r="CL135" i="6"/>
  <c r="AX135" i="6"/>
  <c r="DB135" i="6"/>
  <c r="BZ135" i="6"/>
  <c r="CM136" i="6"/>
  <c r="O136" i="6"/>
  <c r="AQ136" i="6"/>
  <c r="BS136" i="6"/>
  <c r="DC136" i="6"/>
  <c r="H137" i="6"/>
  <c r="DD137" i="6"/>
  <c r="AJ137" i="6"/>
  <c r="BL137" i="6"/>
  <c r="CK138" i="6"/>
  <c r="AC138" i="6"/>
  <c r="BE138" i="6"/>
  <c r="V139" i="6"/>
  <c r="CL139" i="6"/>
  <c r="AX139" i="6"/>
  <c r="DB139" i="6"/>
  <c r="BZ139" i="6"/>
  <c r="CM140" i="6"/>
  <c r="DE140" i="6" s="1"/>
  <c r="O140" i="6"/>
  <c r="AQ140" i="6"/>
  <c r="BS140" i="6"/>
  <c r="DC140" i="6"/>
  <c r="K141" i="6"/>
  <c r="N141" i="6"/>
  <c r="AP141" i="6"/>
  <c r="BR141" i="6"/>
  <c r="AC145" i="6"/>
  <c r="AI154" i="6"/>
  <c r="CO145" i="6"/>
  <c r="CO154" i="6" s="1"/>
  <c r="BE145" i="6"/>
  <c r="BK154" i="6"/>
  <c r="CW145" i="6"/>
  <c r="CW154" i="6" s="1"/>
  <c r="V146" i="6"/>
  <c r="CL146" i="6"/>
  <c r="AX146" i="6"/>
  <c r="DB146" i="6"/>
  <c r="BZ146" i="6"/>
  <c r="CU146" i="6"/>
  <c r="CU154" i="6" s="1"/>
  <c r="CM147" i="6"/>
  <c r="O147" i="6"/>
  <c r="AQ147" i="6"/>
  <c r="BS147" i="6"/>
  <c r="DC147" i="6"/>
  <c r="H148" i="6"/>
  <c r="DD148" i="6"/>
  <c r="DE148" i="6" s="1"/>
  <c r="AJ148" i="6"/>
  <c r="BL148" i="6"/>
  <c r="CK149" i="6"/>
  <c r="AC149" i="6"/>
  <c r="BE149" i="6"/>
  <c r="V150" i="6"/>
  <c r="CL150" i="6"/>
  <c r="AX150" i="6"/>
  <c r="DB150" i="6"/>
  <c r="BZ150" i="6"/>
  <c r="CM151" i="6"/>
  <c r="O151" i="6"/>
  <c r="AQ151" i="6"/>
  <c r="BS151" i="6"/>
  <c r="DC151" i="6"/>
  <c r="H152" i="6"/>
  <c r="DD152" i="6"/>
  <c r="DE152" i="6" s="1"/>
  <c r="AJ152" i="6"/>
  <c r="BL152" i="6"/>
  <c r="CK153" i="6"/>
  <c r="AC153" i="6"/>
  <c r="BE153" i="6"/>
  <c r="Y154" i="6"/>
  <c r="AB154" i="6"/>
  <c r="BA154" i="6"/>
  <c r="CI154" i="6"/>
  <c r="O158" i="6"/>
  <c r="AQ158" i="6"/>
  <c r="AW167" i="6"/>
  <c r="CS158" i="6"/>
  <c r="CS167" i="6" s="1"/>
  <c r="BS158" i="6"/>
  <c r="BY167" i="6"/>
  <c r="DA158" i="6"/>
  <c r="CD167" i="6"/>
  <c r="CH158" i="6"/>
  <c r="CP158" i="6"/>
  <c r="CP167" i="6" s="1"/>
  <c r="CT167" i="6"/>
  <c r="CX158" i="6"/>
  <c r="H159" i="6"/>
  <c r="AJ159" i="6"/>
  <c r="BL159" i="6"/>
  <c r="CK160" i="6"/>
  <c r="AC160" i="6"/>
  <c r="BE160" i="6"/>
  <c r="V161" i="6"/>
  <c r="CL161" i="6"/>
  <c r="AX161" i="6"/>
  <c r="DB161" i="6"/>
  <c r="BZ161" i="6"/>
  <c r="CM162" i="6"/>
  <c r="O162" i="6"/>
  <c r="AQ162" i="6"/>
  <c r="BS162" i="6"/>
  <c r="DC162" i="6"/>
  <c r="H163" i="6"/>
  <c r="DD163" i="6"/>
  <c r="AJ163" i="6"/>
  <c r="BL163" i="6"/>
  <c r="CK164" i="6"/>
  <c r="AC164" i="6"/>
  <c r="BE164" i="6"/>
  <c r="V165" i="6"/>
  <c r="CL165" i="6"/>
  <c r="AX165" i="6"/>
  <c r="DB165" i="6"/>
  <c r="BZ165" i="6"/>
  <c r="CM166" i="6"/>
  <c r="O166" i="6"/>
  <c r="AQ166" i="6"/>
  <c r="BS166" i="6"/>
  <c r="DC166" i="6"/>
  <c r="K167" i="6"/>
  <c r="N167" i="6"/>
  <c r="AP167" i="6"/>
  <c r="BR167" i="6"/>
  <c r="Y181" i="6"/>
  <c r="CI172" i="6"/>
  <c r="AC172" i="6"/>
  <c r="AI181" i="6"/>
  <c r="CO172" i="6"/>
  <c r="CO181" i="6" s="1"/>
  <c r="BE172" i="6"/>
  <c r="BK181" i="6"/>
  <c r="CW172" i="6"/>
  <c r="CW181" i="6" s="1"/>
  <c r="V173" i="6"/>
  <c r="CL173" i="6"/>
  <c r="AX173" i="6"/>
  <c r="DB173" i="6"/>
  <c r="BZ173" i="6"/>
  <c r="CM174" i="6"/>
  <c r="O174" i="6"/>
  <c r="AQ174" i="6"/>
  <c r="BS174" i="6"/>
  <c r="DC174" i="6"/>
  <c r="H175" i="6"/>
  <c r="DD175" i="6"/>
  <c r="AJ175" i="6"/>
  <c r="BL175" i="6"/>
  <c r="CK176" i="6"/>
  <c r="AC176" i="6"/>
  <c r="BE176" i="6"/>
  <c r="V177" i="6"/>
  <c r="CL177" i="6"/>
  <c r="AX177" i="6"/>
  <c r="DB177" i="6"/>
  <c r="BZ177" i="6"/>
  <c r="CM178" i="6"/>
  <c r="O178" i="6"/>
  <c r="AQ178" i="6"/>
  <c r="BS178" i="6"/>
  <c r="DC178" i="6"/>
  <c r="H179" i="6"/>
  <c r="DD179" i="6"/>
  <c r="DE179" i="6" s="1"/>
  <c r="AJ179" i="6"/>
  <c r="BL179" i="6"/>
  <c r="CK180" i="6"/>
  <c r="AC180" i="6"/>
  <c r="BE180" i="6"/>
  <c r="CK188" i="6"/>
  <c r="CL189" i="6"/>
  <c r="CK189" i="6"/>
  <c r="DC189" i="6"/>
  <c r="CK190" i="6"/>
  <c r="DD190" i="6"/>
  <c r="CL191" i="6"/>
  <c r="CK191" i="6"/>
  <c r="DC191" i="6"/>
  <c r="CK192" i="6"/>
  <c r="CL193" i="6"/>
  <c r="CK193" i="6"/>
  <c r="DC193" i="6"/>
  <c r="CK194" i="6"/>
  <c r="DD194" i="6"/>
  <c r="DC195" i="6"/>
  <c r="DB204" i="6"/>
  <c r="CL206" i="6"/>
  <c r="H30" i="1"/>
  <c r="R30" i="1"/>
  <c r="V30" i="1" s="1"/>
  <c r="R31" i="1"/>
  <c r="V31" i="1" s="1"/>
  <c r="H38" i="1"/>
  <c r="R38" i="1"/>
  <c r="V38" i="1" s="1"/>
  <c r="H39" i="1"/>
  <c r="R39" i="1"/>
  <c r="V39" i="1" s="1"/>
  <c r="R40" i="1"/>
  <c r="V40" i="1" s="1"/>
  <c r="H41" i="1"/>
  <c r="R41" i="1"/>
  <c r="V41" i="1" s="1"/>
  <c r="H42" i="1"/>
  <c r="R42" i="1"/>
  <c r="V42" i="1" s="1"/>
  <c r="H43" i="1"/>
  <c r="H44" i="1"/>
  <c r="R44" i="1"/>
  <c r="V44" i="1" s="1"/>
  <c r="H49" i="1"/>
  <c r="R49" i="1"/>
  <c r="V49" i="1" s="1"/>
  <c r="O50" i="1"/>
  <c r="W50" i="1"/>
  <c r="R51" i="1"/>
  <c r="V51" i="1" s="1"/>
  <c r="O52" i="1"/>
  <c r="H53" i="1"/>
  <c r="R53" i="1"/>
  <c r="V53" i="1" s="1"/>
  <c r="O54" i="1"/>
  <c r="R55" i="1"/>
  <c r="V55" i="1" s="1"/>
  <c r="O56" i="1"/>
  <c r="D58" i="1"/>
  <c r="O62" i="1"/>
  <c r="O63" i="1"/>
  <c r="W63" i="1"/>
  <c r="AA63" i="1" s="1"/>
  <c r="W64" i="1"/>
  <c r="AA64" i="1" s="1"/>
  <c r="O65" i="1"/>
  <c r="W66" i="1"/>
  <c r="AA66" i="1" s="1"/>
  <c r="O67" i="1"/>
  <c r="W67" i="1"/>
  <c r="AA67" i="1" s="1"/>
  <c r="O68" i="1"/>
  <c r="W69" i="1"/>
  <c r="AA69" i="1" s="1"/>
  <c r="O70" i="1"/>
  <c r="W70" i="1"/>
  <c r="AA70" i="1" s="1"/>
  <c r="W76" i="1"/>
  <c r="W77" i="1"/>
  <c r="AA77" i="1" s="1"/>
  <c r="O78" i="1"/>
  <c r="O79" i="1"/>
  <c r="W79" i="1"/>
  <c r="AA79" i="1" s="1"/>
  <c r="W80" i="1"/>
  <c r="AA80" i="1" s="1"/>
  <c r="O81" i="1"/>
  <c r="W81" i="1"/>
  <c r="AA81" i="1" s="1"/>
  <c r="O83" i="1"/>
  <c r="O84" i="1"/>
  <c r="W89" i="1"/>
  <c r="W90" i="1"/>
  <c r="AA90" i="1" s="1"/>
  <c r="O92" i="1"/>
  <c r="O93" i="1"/>
  <c r="W93" i="1"/>
  <c r="AA93" i="1" s="1"/>
  <c r="O94" i="1"/>
  <c r="W94" i="1"/>
  <c r="AA94" i="1" s="1"/>
  <c r="W95" i="1"/>
  <c r="AA95" i="1" s="1"/>
  <c r="O96" i="1"/>
  <c r="O97" i="1"/>
  <c r="W102" i="1"/>
  <c r="O104" i="1"/>
  <c r="W104" i="1"/>
  <c r="AA104" i="1" s="1"/>
  <c r="W105" i="1"/>
  <c r="AA105" i="1" s="1"/>
  <c r="O107" i="1"/>
  <c r="W107" i="1"/>
  <c r="AA107" i="1" s="1"/>
  <c r="W108" i="1"/>
  <c r="AA108" i="1" s="1"/>
  <c r="W110" i="1"/>
  <c r="AA110" i="1" s="1"/>
  <c r="O115" i="1"/>
  <c r="O116" i="1"/>
  <c r="W116" i="1"/>
  <c r="AA116" i="1" s="1"/>
  <c r="W117" i="1"/>
  <c r="AA117" i="1" s="1"/>
  <c r="W118" i="1"/>
  <c r="AA118" i="1" s="1"/>
  <c r="O119" i="1"/>
  <c r="W119" i="1"/>
  <c r="AA119" i="1" s="1"/>
  <c r="O120" i="1"/>
  <c r="O121" i="1"/>
  <c r="W121" i="1"/>
  <c r="AA121" i="1" s="1"/>
  <c r="O122" i="1"/>
  <c r="O123" i="1"/>
  <c r="W129" i="1"/>
  <c r="W130" i="1"/>
  <c r="AA130" i="1" s="1"/>
  <c r="W131" i="1"/>
  <c r="AA131" i="1" s="1"/>
  <c r="O132" i="1"/>
  <c r="W132" i="1"/>
  <c r="AA132" i="1" s="1"/>
  <c r="O133" i="1"/>
  <c r="W133" i="1"/>
  <c r="AA133" i="1" s="1"/>
  <c r="O134" i="1"/>
  <c r="W134" i="1"/>
  <c r="AA134" i="1" s="1"/>
  <c r="W136" i="1"/>
  <c r="AA136" i="1" s="1"/>
  <c r="O137" i="1"/>
  <c r="AA142" i="1"/>
  <c r="H157" i="1"/>
  <c r="R157" i="1"/>
  <c r="V157" i="1" s="1"/>
  <c r="H158" i="1"/>
  <c r="H159" i="1"/>
  <c r="R159" i="1"/>
  <c r="V159" i="1" s="1"/>
  <c r="R160" i="1"/>
  <c r="V160" i="1" s="1"/>
  <c r="R161" i="1"/>
  <c r="V161" i="1" s="1"/>
  <c r="H162" i="1"/>
  <c r="R162" i="1"/>
  <c r="V162" i="1" s="1"/>
  <c r="R163" i="1"/>
  <c r="V163" i="1" s="1"/>
  <c r="H169" i="1"/>
  <c r="R169" i="1"/>
  <c r="H170" i="1"/>
  <c r="H171" i="1"/>
  <c r="R171" i="1"/>
  <c r="V171" i="1" s="1"/>
  <c r="H172" i="1"/>
  <c r="H173" i="1"/>
  <c r="R173" i="1"/>
  <c r="V173" i="1" s="1"/>
  <c r="H174" i="1"/>
  <c r="R174" i="1"/>
  <c r="V174" i="1" s="1"/>
  <c r="H175" i="1"/>
  <c r="R175" i="1"/>
  <c r="V175" i="1" s="1"/>
  <c r="R176" i="1"/>
  <c r="V176" i="1" s="1"/>
  <c r="H184" i="1"/>
  <c r="R184" i="1"/>
  <c r="R185" i="1"/>
  <c r="V185" i="1" s="1"/>
  <c r="H187" i="1"/>
  <c r="R187" i="1"/>
  <c r="V187" i="1" s="1"/>
  <c r="H189" i="1"/>
  <c r="R189" i="1"/>
  <c r="V189" i="1" s="1"/>
  <c r="H190" i="1"/>
  <c r="R190" i="1"/>
  <c r="V190" i="1" s="1"/>
  <c r="H192" i="1"/>
  <c r="R192" i="1"/>
  <c r="V192" i="1" s="1"/>
  <c r="D193" i="1"/>
  <c r="H197" i="1"/>
  <c r="R197" i="1"/>
  <c r="H198" i="1"/>
  <c r="H199" i="1"/>
  <c r="R199" i="1"/>
  <c r="V199" i="1" s="1"/>
  <c r="R200" i="1"/>
  <c r="V200" i="1" s="1"/>
  <c r="H201" i="1"/>
  <c r="H203" i="1"/>
  <c r="R203" i="1"/>
  <c r="V203" i="1" s="1"/>
  <c r="R204" i="1"/>
  <c r="V204" i="1" s="1"/>
  <c r="R205" i="1"/>
  <c r="V205" i="1" s="1"/>
  <c r="H210" i="1"/>
  <c r="H211" i="1"/>
  <c r="R211" i="1"/>
  <c r="V211" i="1" s="1"/>
  <c r="H212" i="1"/>
  <c r="R212" i="1"/>
  <c r="V212" i="1" s="1"/>
  <c r="H213" i="1"/>
  <c r="R213" i="1"/>
  <c r="V213" i="1" s="1"/>
  <c r="H215" i="1"/>
  <c r="H216" i="1"/>
  <c r="R216" i="1"/>
  <c r="V216" i="1" s="1"/>
  <c r="H218" i="1"/>
  <c r="R218" i="1"/>
  <c r="V218" i="1" s="1"/>
  <c r="H236" i="1"/>
  <c r="R237" i="1"/>
  <c r="V237" i="1" s="1"/>
  <c r="H238" i="1"/>
  <c r="R239" i="1"/>
  <c r="V239" i="1" s="1"/>
  <c r="H240" i="1"/>
  <c r="R240" i="1"/>
  <c r="V240" i="1" s="1"/>
  <c r="H242" i="1"/>
  <c r="R242" i="1"/>
  <c r="V242" i="1" s="1"/>
  <c r="H243" i="1"/>
  <c r="R243" i="1"/>
  <c r="V243" i="1" s="1"/>
  <c r="H250" i="1"/>
  <c r="R250" i="1"/>
  <c r="R251" i="1"/>
  <c r="V251" i="1" s="1"/>
  <c r="H254" i="1"/>
  <c r="H255" i="1"/>
  <c r="R255" i="1"/>
  <c r="V255" i="1" s="1"/>
  <c r="R256" i="1"/>
  <c r="V256" i="1" s="1"/>
  <c r="H257" i="1"/>
  <c r="R257" i="1"/>
  <c r="V257" i="1" s="1"/>
  <c r="H258" i="1"/>
  <c r="R258" i="1"/>
  <c r="V258" i="1" s="1"/>
  <c r="H266" i="1"/>
  <c r="R266" i="1"/>
  <c r="V266" i="1" s="1"/>
  <c r="H268" i="1"/>
  <c r="R268" i="1"/>
  <c r="V268" i="1" s="1"/>
  <c r="R276" i="1"/>
  <c r="H277" i="1"/>
  <c r="R278" i="1"/>
  <c r="V278" i="1" s="1"/>
  <c r="R279" i="1"/>
  <c r="V279" i="1" s="1"/>
  <c r="R280" i="1"/>
  <c r="V280" i="1" s="1"/>
  <c r="R281" i="1"/>
  <c r="V281" i="1" s="1"/>
  <c r="H282" i="1"/>
  <c r="R282" i="1"/>
  <c r="V282" i="1" s="1"/>
  <c r="H283" i="1"/>
  <c r="R283" i="1"/>
  <c r="V283" i="1" s="1"/>
  <c r="H284" i="1"/>
  <c r="R284" i="1"/>
  <c r="V284" i="1" s="1"/>
  <c r="H289" i="1"/>
  <c r="R289" i="1"/>
  <c r="H292" i="1"/>
  <c r="R292" i="1"/>
  <c r="V292" i="1" s="1"/>
  <c r="H293" i="1"/>
  <c r="R293" i="1"/>
  <c r="V293" i="1" s="1"/>
  <c r="H295" i="1"/>
  <c r="R295" i="1"/>
  <c r="V295" i="1" s="1"/>
  <c r="H296" i="1"/>
  <c r="R296" i="1"/>
  <c r="V296" i="1" s="1"/>
  <c r="H297" i="1"/>
  <c r="R297" i="1"/>
  <c r="V297" i="1" s="1"/>
  <c r="H303" i="1"/>
  <c r="R303" i="1"/>
  <c r="H304" i="1"/>
  <c r="R304" i="1"/>
  <c r="V304" i="1" s="1"/>
  <c r="H305" i="1"/>
  <c r="R305" i="1"/>
  <c r="V305" i="1" s="1"/>
  <c r="H306" i="1"/>
  <c r="H307" i="1"/>
  <c r="R307" i="1"/>
  <c r="V307" i="1" s="1"/>
  <c r="R308" i="1"/>
  <c r="V308" i="1" s="1"/>
  <c r="H309" i="1"/>
  <c r="R309" i="1"/>
  <c r="V309" i="1" s="1"/>
  <c r="H310" i="1"/>
  <c r="R310" i="1"/>
  <c r="V310" i="1" s="1"/>
  <c r="H311" i="1"/>
  <c r="R311" i="1"/>
  <c r="V311" i="1" s="1"/>
  <c r="W329" i="1"/>
  <c r="W330" i="1"/>
  <c r="AA330" i="1" s="1"/>
  <c r="O331" i="1"/>
  <c r="W332" i="1"/>
  <c r="AA332" i="1" s="1"/>
  <c r="O333" i="1"/>
  <c r="W333" i="1"/>
  <c r="AA333" i="1" s="1"/>
  <c r="O334" i="1"/>
  <c r="W334" i="1"/>
  <c r="AA334" i="1" s="1"/>
  <c r="W335" i="1"/>
  <c r="AA335" i="1" s="1"/>
  <c r="O336" i="1"/>
  <c r="W336" i="1"/>
  <c r="AA336" i="1" s="1"/>
  <c r="W337" i="1"/>
  <c r="AA337" i="1" s="1"/>
  <c r="W343" i="1"/>
  <c r="W344" i="1"/>
  <c r="AA344" i="1" s="1"/>
  <c r="W345" i="1"/>
  <c r="AA345" i="1" s="1"/>
  <c r="W346" i="1"/>
  <c r="AA346" i="1" s="1"/>
  <c r="W347" i="1"/>
  <c r="AA347" i="1" s="1"/>
  <c r="W348" i="1"/>
  <c r="AA348" i="1" s="1"/>
  <c r="O349" i="1"/>
  <c r="O350" i="1"/>
  <c r="W350" i="1"/>
  <c r="AA350" i="1" s="1"/>
  <c r="W351" i="1"/>
  <c r="AA351" i="1" s="1"/>
  <c r="O358" i="1"/>
  <c r="W358" i="1"/>
  <c r="O359" i="1"/>
  <c r="W360" i="1"/>
  <c r="AA360" i="1" s="1"/>
  <c r="O361" i="1"/>
  <c r="W362" i="1"/>
  <c r="AA362" i="1" s="1"/>
  <c r="O363" i="1"/>
  <c r="O364" i="1"/>
  <c r="W364" i="1"/>
  <c r="AA364" i="1" s="1"/>
  <c r="W365" i="1"/>
  <c r="AA365" i="1" s="1"/>
  <c r="W371" i="1"/>
  <c r="W372" i="1"/>
  <c r="AA372" i="1" s="1"/>
  <c r="O373" i="1"/>
  <c r="W373" i="1"/>
  <c r="AA373" i="1" s="1"/>
  <c r="W374" i="1"/>
  <c r="AA374" i="1" s="1"/>
  <c r="W375" i="1"/>
  <c r="AA375" i="1" s="1"/>
  <c r="W376" i="1"/>
  <c r="AA376" i="1" s="1"/>
  <c r="O377" i="1"/>
  <c r="W377" i="1"/>
  <c r="AA377" i="1" s="1"/>
  <c r="O379" i="1"/>
  <c r="W379" i="1"/>
  <c r="AA379" i="1" s="1"/>
  <c r="O384" i="1"/>
  <c r="W384" i="1"/>
  <c r="W386" i="1"/>
  <c r="AA386" i="1" s="1"/>
  <c r="W387" i="1"/>
  <c r="AA387" i="1" s="1"/>
  <c r="O388" i="1"/>
  <c r="W388" i="1"/>
  <c r="AA388" i="1" s="1"/>
  <c r="O389" i="1"/>
  <c r="O390" i="1"/>
  <c r="W391" i="1"/>
  <c r="AA391" i="1" s="1"/>
  <c r="O410" i="1"/>
  <c r="O411" i="1"/>
  <c r="W411" i="1"/>
  <c r="AA411" i="1" s="1"/>
  <c r="W413" i="1"/>
  <c r="AA413" i="1" s="1"/>
  <c r="W415" i="1"/>
  <c r="AA415" i="1" s="1"/>
  <c r="O416" i="1"/>
  <c r="W416" i="1"/>
  <c r="AA416" i="1" s="1"/>
  <c r="W417" i="1"/>
  <c r="AA417" i="1" s="1"/>
  <c r="O418" i="1"/>
  <c r="W418" i="1"/>
  <c r="AA418" i="1" s="1"/>
  <c r="W424" i="1"/>
  <c r="W425" i="1"/>
  <c r="AA425" i="1" s="1"/>
  <c r="W426" i="1"/>
  <c r="AA426" i="1" s="1"/>
  <c r="O427" i="1"/>
  <c r="W428" i="1"/>
  <c r="AA428" i="1" s="1"/>
  <c r="W429" i="1"/>
  <c r="AA429" i="1" s="1"/>
  <c r="W430" i="1"/>
  <c r="AA430" i="1" s="1"/>
  <c r="O431" i="1"/>
  <c r="O432" i="1"/>
  <c r="W432" i="1"/>
  <c r="AA432" i="1" s="1"/>
  <c r="O437" i="1"/>
  <c r="W437" i="1"/>
  <c r="W438" i="1"/>
  <c r="AA438" i="1" s="1"/>
  <c r="O439" i="1"/>
  <c r="O440" i="1"/>
  <c r="W441" i="1"/>
  <c r="AA441" i="1" s="1"/>
  <c r="O442" i="1"/>
  <c r="W442" i="1"/>
  <c r="AA442" i="1" s="1"/>
  <c r="O443" i="1"/>
  <c r="W444" i="1"/>
  <c r="AA444" i="1" s="1"/>
  <c r="W445" i="1"/>
  <c r="AA445" i="1" s="1"/>
  <c r="O450" i="1"/>
  <c r="W451" i="1"/>
  <c r="AA451" i="1" s="1"/>
  <c r="O452" i="1"/>
  <c r="W453" i="1"/>
  <c r="AA453" i="1" s="1"/>
  <c r="O455" i="1"/>
  <c r="W455" i="1"/>
  <c r="AA455" i="1" s="1"/>
  <c r="W456" i="1"/>
  <c r="AA456" i="1" s="1"/>
  <c r="W457" i="1"/>
  <c r="AA457" i="1" s="1"/>
  <c r="O458" i="1"/>
  <c r="W458" i="1"/>
  <c r="AA458" i="1" s="1"/>
  <c r="O463" i="1"/>
  <c r="W464" i="1"/>
  <c r="AA464" i="1" s="1"/>
  <c r="W465" i="1"/>
  <c r="AA465" i="1" s="1"/>
  <c r="O466" i="1"/>
  <c r="W466" i="1"/>
  <c r="AA466" i="1" s="1"/>
  <c r="W467" i="1"/>
  <c r="AA467" i="1" s="1"/>
  <c r="O468" i="1"/>
  <c r="W468" i="1"/>
  <c r="AA468" i="1" s="1"/>
  <c r="O469" i="1"/>
  <c r="W469" i="1"/>
  <c r="AA469" i="1" s="1"/>
  <c r="W470" i="1"/>
  <c r="AA470" i="1" s="1"/>
  <c r="O471" i="1"/>
  <c r="W471" i="1"/>
  <c r="AA471" i="1" s="1"/>
  <c r="W477" i="1"/>
  <c r="W478" i="1"/>
  <c r="AA478" i="1" s="1"/>
  <c r="O479" i="1"/>
  <c r="W479" i="1"/>
  <c r="AA479" i="1" s="1"/>
  <c r="O480" i="1"/>
  <c r="W480" i="1"/>
  <c r="AA480" i="1" s="1"/>
  <c r="W481" i="1"/>
  <c r="AA481" i="1" s="1"/>
  <c r="W482" i="1"/>
  <c r="AA482" i="1" s="1"/>
  <c r="O483" i="1"/>
  <c r="W483" i="1"/>
  <c r="AA483" i="1" s="1"/>
  <c r="W484" i="1"/>
  <c r="AA484" i="1" s="1"/>
  <c r="W485" i="1"/>
  <c r="AA485" i="1" s="1"/>
  <c r="AA490" i="1"/>
  <c r="H503" i="1"/>
  <c r="R503" i="1"/>
  <c r="H504" i="1"/>
  <c r="R504" i="1"/>
  <c r="V504" i="1" s="1"/>
  <c r="H505" i="1"/>
  <c r="H506" i="1"/>
  <c r="H507" i="1"/>
  <c r="R507" i="1"/>
  <c r="V507" i="1" s="1"/>
  <c r="R508" i="1"/>
  <c r="V508" i="1" s="1"/>
  <c r="R509" i="1"/>
  <c r="V509" i="1" s="1"/>
  <c r="H511" i="1"/>
  <c r="R511" i="1"/>
  <c r="V511" i="1" s="1"/>
  <c r="H518" i="1"/>
  <c r="R518" i="1"/>
  <c r="V518" i="1" s="1"/>
  <c r="H519" i="1"/>
  <c r="R519" i="1"/>
  <c r="V519" i="1" s="1"/>
  <c r="R520" i="1"/>
  <c r="V520" i="1" s="1"/>
  <c r="H521" i="1"/>
  <c r="R522" i="1"/>
  <c r="V522" i="1" s="1"/>
  <c r="H523" i="1"/>
  <c r="H525" i="1"/>
  <c r="R525" i="1"/>
  <c r="V525" i="1" s="1"/>
  <c r="AC10" i="3"/>
  <c r="AC19" i="3" s="1"/>
  <c r="H23" i="3"/>
  <c r="H62" i="3"/>
  <c r="V62" i="3"/>
  <c r="V71" i="3" s="1"/>
  <c r="V76" i="3"/>
  <c r="H89" i="3"/>
  <c r="H98" i="3" s="1"/>
  <c r="AB111" i="3"/>
  <c r="O155" i="3"/>
  <c r="O169" i="3"/>
  <c r="AC169" i="3"/>
  <c r="AD19" i="4"/>
  <c r="AD32" i="4"/>
  <c r="AH36" i="4"/>
  <c r="AD58" i="4"/>
  <c r="AF62" i="4"/>
  <c r="AD71" i="4"/>
  <c r="AD85" i="4"/>
  <c r="AF89" i="4"/>
  <c r="AF98" i="4" s="1"/>
  <c r="AD98" i="4"/>
  <c r="AF102" i="4"/>
  <c r="AD111" i="4"/>
  <c r="AF115" i="4"/>
  <c r="AD124" i="4"/>
  <c r="AF129" i="4"/>
  <c r="AF138" i="4" s="1"/>
  <c r="AD138" i="4"/>
  <c r="O10" i="1"/>
  <c r="O11" i="1"/>
  <c r="O12" i="1"/>
  <c r="O13" i="1"/>
  <c r="O14" i="1"/>
  <c r="O15" i="1"/>
  <c r="O16" i="1"/>
  <c r="O17" i="1"/>
  <c r="O18" i="1"/>
  <c r="O23" i="1"/>
  <c r="O24" i="1"/>
  <c r="O25" i="1"/>
  <c r="O26" i="1"/>
  <c r="O27" i="1"/>
  <c r="O28" i="1"/>
  <c r="O29" i="1"/>
  <c r="O30" i="1"/>
  <c r="O31" i="1"/>
  <c r="O36" i="1"/>
  <c r="S36" i="1"/>
  <c r="S45" i="1" s="1"/>
  <c r="O37" i="1"/>
  <c r="O38" i="1"/>
  <c r="O39" i="1"/>
  <c r="O40" i="1"/>
  <c r="O41" i="1"/>
  <c r="O42" i="1"/>
  <c r="O43" i="1"/>
  <c r="O44" i="1"/>
  <c r="O49" i="1"/>
  <c r="W49" i="1"/>
  <c r="H50" i="1"/>
  <c r="O51" i="1"/>
  <c r="H52" i="1"/>
  <c r="O53" i="1"/>
  <c r="H54" i="1"/>
  <c r="O55" i="1"/>
  <c r="H56" i="1"/>
  <c r="O57" i="1"/>
  <c r="H62" i="1"/>
  <c r="X62" i="1"/>
  <c r="X71" i="1" s="1"/>
  <c r="H63" i="1"/>
  <c r="H64" i="1"/>
  <c r="H65" i="1"/>
  <c r="H66" i="1"/>
  <c r="H67" i="1"/>
  <c r="H68" i="1"/>
  <c r="H69" i="1"/>
  <c r="H70" i="1"/>
  <c r="H76" i="1"/>
  <c r="X76" i="1"/>
  <c r="X85" i="1" s="1"/>
  <c r="H77" i="1"/>
  <c r="H78" i="1"/>
  <c r="H79" i="1"/>
  <c r="H80" i="1"/>
  <c r="H81" i="1"/>
  <c r="H82" i="1"/>
  <c r="H83" i="1"/>
  <c r="H84" i="1"/>
  <c r="H89" i="1"/>
  <c r="X89" i="1"/>
  <c r="X98" i="1" s="1"/>
  <c r="H90" i="1"/>
  <c r="H91" i="1"/>
  <c r="H92" i="1"/>
  <c r="H93" i="1"/>
  <c r="H94" i="1"/>
  <c r="H95" i="1"/>
  <c r="H96" i="1"/>
  <c r="H97" i="1"/>
  <c r="H102" i="1"/>
  <c r="X102" i="1"/>
  <c r="X111" i="1" s="1"/>
  <c r="H103" i="1"/>
  <c r="H104" i="1"/>
  <c r="H105" i="1"/>
  <c r="H106" i="1"/>
  <c r="H107" i="1"/>
  <c r="H108" i="1"/>
  <c r="H109" i="1"/>
  <c r="H110" i="1"/>
  <c r="H115" i="1"/>
  <c r="X115" i="1"/>
  <c r="X124" i="1" s="1"/>
  <c r="H116" i="1"/>
  <c r="H117" i="1"/>
  <c r="H118" i="1"/>
  <c r="H119" i="1"/>
  <c r="H120" i="1"/>
  <c r="H121" i="1"/>
  <c r="H122" i="1"/>
  <c r="H123" i="1"/>
  <c r="H129" i="1"/>
  <c r="X129" i="1"/>
  <c r="X138" i="1" s="1"/>
  <c r="H130" i="1"/>
  <c r="H131" i="1"/>
  <c r="H132" i="1"/>
  <c r="H133" i="1"/>
  <c r="H134" i="1"/>
  <c r="H135" i="1"/>
  <c r="H136" i="1"/>
  <c r="H137" i="1"/>
  <c r="O155" i="1"/>
  <c r="S155" i="1"/>
  <c r="S164" i="1" s="1"/>
  <c r="O156" i="1"/>
  <c r="O157" i="1"/>
  <c r="O158" i="1"/>
  <c r="O159" i="1"/>
  <c r="O160" i="1"/>
  <c r="O161" i="1"/>
  <c r="O162" i="1"/>
  <c r="O163" i="1"/>
  <c r="O169" i="1"/>
  <c r="S169" i="1"/>
  <c r="S178" i="1" s="1"/>
  <c r="O170" i="1"/>
  <c r="O171" i="1"/>
  <c r="O172" i="1"/>
  <c r="O173" i="1"/>
  <c r="O174" i="1"/>
  <c r="O175" i="1"/>
  <c r="O176" i="1"/>
  <c r="O177" i="1"/>
  <c r="O184" i="1"/>
  <c r="O185" i="1"/>
  <c r="O186" i="1"/>
  <c r="O187" i="1"/>
  <c r="O188" i="1"/>
  <c r="O189" i="1"/>
  <c r="O190" i="1"/>
  <c r="O191" i="1"/>
  <c r="O192" i="1"/>
  <c r="O197" i="1"/>
  <c r="S197" i="1"/>
  <c r="S206" i="1" s="1"/>
  <c r="O198" i="1"/>
  <c r="O199" i="1"/>
  <c r="O200" i="1"/>
  <c r="O201" i="1"/>
  <c r="O202" i="1"/>
  <c r="O203" i="1"/>
  <c r="O204" i="1"/>
  <c r="O205" i="1"/>
  <c r="O210" i="1"/>
  <c r="S210" i="1"/>
  <c r="S219" i="1" s="1"/>
  <c r="O211" i="1"/>
  <c r="O212" i="1"/>
  <c r="O213" i="1"/>
  <c r="O214" i="1"/>
  <c r="O215" i="1"/>
  <c r="O216" i="1"/>
  <c r="O217" i="1"/>
  <c r="O218" i="1"/>
  <c r="O236" i="1"/>
  <c r="S236" i="1"/>
  <c r="S245" i="1" s="1"/>
  <c r="O237" i="1"/>
  <c r="O238" i="1"/>
  <c r="O239" i="1"/>
  <c r="O240" i="1"/>
  <c r="O241" i="1"/>
  <c r="O242" i="1"/>
  <c r="O243" i="1"/>
  <c r="O244" i="1"/>
  <c r="O250" i="1"/>
  <c r="S250" i="1"/>
  <c r="S259" i="1" s="1"/>
  <c r="O251" i="1"/>
  <c r="O252" i="1"/>
  <c r="O253" i="1"/>
  <c r="O254" i="1"/>
  <c r="O255" i="1"/>
  <c r="O256" i="1"/>
  <c r="O257" i="1"/>
  <c r="O258" i="1"/>
  <c r="O263" i="1"/>
  <c r="S263" i="1"/>
  <c r="S272" i="1" s="1"/>
  <c r="O264" i="1"/>
  <c r="O265" i="1"/>
  <c r="O266" i="1"/>
  <c r="O267" i="1"/>
  <c r="O268" i="1"/>
  <c r="O269" i="1"/>
  <c r="O270" i="1"/>
  <c r="O271" i="1"/>
  <c r="S276" i="1"/>
  <c r="S285" i="1" s="1"/>
  <c r="AA276" i="1"/>
  <c r="O289" i="1"/>
  <c r="S289" i="1"/>
  <c r="S298" i="1" s="1"/>
  <c r="O290" i="1"/>
  <c r="O291" i="1"/>
  <c r="O292" i="1"/>
  <c r="O293" i="1"/>
  <c r="O294" i="1"/>
  <c r="O295" i="1"/>
  <c r="O296" i="1"/>
  <c r="O297" i="1"/>
  <c r="O303" i="1"/>
  <c r="S303" i="1"/>
  <c r="S312" i="1" s="1"/>
  <c r="O304" i="1"/>
  <c r="O305" i="1"/>
  <c r="O306" i="1"/>
  <c r="O307" i="1"/>
  <c r="O308" i="1"/>
  <c r="O309" i="1"/>
  <c r="O310" i="1"/>
  <c r="O311" i="1"/>
  <c r="O316" i="1"/>
  <c r="O325" i="1" s="1"/>
  <c r="H329" i="1"/>
  <c r="X329" i="1"/>
  <c r="X338" i="1" s="1"/>
  <c r="H330" i="1"/>
  <c r="H331" i="1"/>
  <c r="H332" i="1"/>
  <c r="H333" i="1"/>
  <c r="H334" i="1"/>
  <c r="H335" i="1"/>
  <c r="H336" i="1"/>
  <c r="H337" i="1"/>
  <c r="H343" i="1"/>
  <c r="X343" i="1"/>
  <c r="X352" i="1" s="1"/>
  <c r="H344" i="1"/>
  <c r="H345" i="1"/>
  <c r="H346" i="1"/>
  <c r="H347" i="1"/>
  <c r="H348" i="1"/>
  <c r="H349" i="1"/>
  <c r="H350" i="1"/>
  <c r="H351" i="1"/>
  <c r="H358" i="1"/>
  <c r="R358" i="1"/>
  <c r="X358" i="1"/>
  <c r="X367" i="1" s="1"/>
  <c r="H359" i="1"/>
  <c r="H360" i="1"/>
  <c r="H361" i="1"/>
  <c r="H362" i="1"/>
  <c r="H363" i="1"/>
  <c r="H364" i="1"/>
  <c r="H365" i="1"/>
  <c r="H366" i="1"/>
  <c r="H371" i="1"/>
  <c r="X371" i="1"/>
  <c r="X380" i="1" s="1"/>
  <c r="H372" i="1"/>
  <c r="H373" i="1"/>
  <c r="H374" i="1"/>
  <c r="H375" i="1"/>
  <c r="H376" i="1"/>
  <c r="H377" i="1"/>
  <c r="H378" i="1"/>
  <c r="H379" i="1"/>
  <c r="H384" i="1"/>
  <c r="X384" i="1"/>
  <c r="X393" i="1" s="1"/>
  <c r="H385" i="1"/>
  <c r="H386" i="1"/>
  <c r="H387" i="1"/>
  <c r="H388" i="1"/>
  <c r="H389" i="1"/>
  <c r="H390" i="1"/>
  <c r="H391" i="1"/>
  <c r="H392" i="1"/>
  <c r="H410" i="1"/>
  <c r="X410" i="1"/>
  <c r="X419" i="1" s="1"/>
  <c r="H411" i="1"/>
  <c r="H412" i="1"/>
  <c r="H413" i="1"/>
  <c r="H414" i="1"/>
  <c r="H415" i="1"/>
  <c r="H416" i="1"/>
  <c r="H417" i="1"/>
  <c r="H418" i="1"/>
  <c r="H424" i="1"/>
  <c r="X424" i="1"/>
  <c r="X433" i="1" s="1"/>
  <c r="H425" i="1"/>
  <c r="H426" i="1"/>
  <c r="H427" i="1"/>
  <c r="H428" i="1"/>
  <c r="H429" i="1"/>
  <c r="H430" i="1"/>
  <c r="H431" i="1"/>
  <c r="H432" i="1"/>
  <c r="H437" i="1"/>
  <c r="X437" i="1"/>
  <c r="X446" i="1" s="1"/>
  <c r="H438" i="1"/>
  <c r="H439" i="1"/>
  <c r="H440" i="1"/>
  <c r="H441" i="1"/>
  <c r="H442" i="1"/>
  <c r="H443" i="1"/>
  <c r="H444" i="1"/>
  <c r="H445" i="1"/>
  <c r="H450" i="1"/>
  <c r="X450" i="1"/>
  <c r="X459" i="1" s="1"/>
  <c r="H451" i="1"/>
  <c r="H452" i="1"/>
  <c r="H453" i="1"/>
  <c r="H454" i="1"/>
  <c r="H455" i="1"/>
  <c r="H456" i="1"/>
  <c r="H457" i="1"/>
  <c r="H458" i="1"/>
  <c r="H463" i="1"/>
  <c r="X463" i="1"/>
  <c r="X472" i="1" s="1"/>
  <c r="H464" i="1"/>
  <c r="H465" i="1"/>
  <c r="H466" i="1"/>
  <c r="H467" i="1"/>
  <c r="H468" i="1"/>
  <c r="H469" i="1"/>
  <c r="H470" i="1"/>
  <c r="H471" i="1"/>
  <c r="H477" i="1"/>
  <c r="X477" i="1"/>
  <c r="X486" i="1" s="1"/>
  <c r="H478" i="1"/>
  <c r="H479" i="1"/>
  <c r="H480" i="1"/>
  <c r="H481" i="1"/>
  <c r="H482" i="1"/>
  <c r="H483" i="1"/>
  <c r="H484" i="1"/>
  <c r="H485" i="1"/>
  <c r="O503" i="1"/>
  <c r="S503" i="1"/>
  <c r="S512" i="1" s="1"/>
  <c r="O504" i="1"/>
  <c r="O505" i="1"/>
  <c r="O506" i="1"/>
  <c r="O507" i="1"/>
  <c r="O508" i="1"/>
  <c r="O509" i="1"/>
  <c r="O510" i="1"/>
  <c r="O511" i="1"/>
  <c r="O517" i="1"/>
  <c r="S517" i="1"/>
  <c r="S526" i="1" s="1"/>
  <c r="O518" i="1"/>
  <c r="O519" i="1"/>
  <c r="O520" i="1"/>
  <c r="O521" i="1"/>
  <c r="O522" i="1"/>
  <c r="O523" i="1"/>
  <c r="O524" i="1"/>
  <c r="O525" i="1"/>
  <c r="V10" i="3"/>
  <c r="V19" i="3" s="1"/>
  <c r="AC23" i="3"/>
  <c r="AC32" i="3" s="1"/>
  <c r="H49" i="3"/>
  <c r="H58" i="3" s="1"/>
  <c r="V49" i="3"/>
  <c r="V58" i="3" s="1"/>
  <c r="AC129" i="3"/>
  <c r="AC138" i="3" s="1"/>
  <c r="AF10" i="4"/>
  <c r="AF19" i="4" s="1"/>
  <c r="AH10" i="4"/>
  <c r="AQ13" i="6"/>
  <c r="BE13" i="6"/>
  <c r="BS13" i="6"/>
  <c r="CD13" i="6"/>
  <c r="CD22" i="6" s="1"/>
  <c r="H14" i="6"/>
  <c r="V14" i="6"/>
  <c r="AQ15" i="6"/>
  <c r="BE15" i="6"/>
  <c r="BS15" i="6"/>
  <c r="H16" i="6"/>
  <c r="V16" i="6"/>
  <c r="AQ17" i="6"/>
  <c r="BE17" i="6"/>
  <c r="BS17" i="6"/>
  <c r="H18" i="6"/>
  <c r="V18" i="6"/>
  <c r="AQ19" i="6"/>
  <c r="BE19" i="6"/>
  <c r="BS19" i="6"/>
  <c r="H20" i="6"/>
  <c r="V20" i="6"/>
  <c r="AQ21" i="6"/>
  <c r="BE21" i="6"/>
  <c r="BS21" i="6"/>
  <c r="O26" i="6"/>
  <c r="AC26" i="6"/>
  <c r="AQ26" i="6"/>
  <c r="BE26" i="6"/>
  <c r="BS26" i="6"/>
  <c r="CF26" i="6"/>
  <c r="CF35" i="6" s="1"/>
  <c r="CJ26" i="6"/>
  <c r="CP26" i="6"/>
  <c r="CP35" i="6" s="1"/>
  <c r="CT26" i="6"/>
  <c r="CT35" i="6" s="1"/>
  <c r="CX26" i="6"/>
  <c r="CX35" i="6" s="1"/>
  <c r="H27" i="6"/>
  <c r="V27" i="6"/>
  <c r="AQ28" i="6"/>
  <c r="BE28" i="6"/>
  <c r="BS28" i="6"/>
  <c r="H29" i="6"/>
  <c r="V29" i="6"/>
  <c r="AQ30" i="6"/>
  <c r="BE30" i="6"/>
  <c r="BS30" i="6"/>
  <c r="H31" i="6"/>
  <c r="V31" i="6"/>
  <c r="AQ32" i="6"/>
  <c r="BE32" i="6"/>
  <c r="BS32" i="6"/>
  <c r="H33" i="6"/>
  <c r="V33" i="6"/>
  <c r="AQ34" i="6"/>
  <c r="BE34" i="6"/>
  <c r="BS34" i="6"/>
  <c r="G48" i="6"/>
  <c r="U48" i="6"/>
  <c r="AC39" i="6"/>
  <c r="AI48" i="6"/>
  <c r="AQ39" i="6"/>
  <c r="AW48" i="6"/>
  <c r="BE39" i="6"/>
  <c r="BK48" i="6"/>
  <c r="BS39" i="6"/>
  <c r="BY48" i="6"/>
  <c r="CD39" i="6"/>
  <c r="CD48" i="6" s="1"/>
  <c r="CH39" i="6"/>
  <c r="CH48" i="6" s="1"/>
  <c r="CJ39" i="6"/>
  <c r="CN39" i="6"/>
  <c r="CR39" i="6"/>
  <c r="CR48" i="6" s="1"/>
  <c r="CT39" i="6"/>
  <c r="CT48" i="6" s="1"/>
  <c r="CV39" i="6"/>
  <c r="CZ39" i="6"/>
  <c r="H40" i="6"/>
  <c r="V40" i="6"/>
  <c r="AQ41" i="6"/>
  <c r="BE41" i="6"/>
  <c r="BS41" i="6"/>
  <c r="H42" i="6"/>
  <c r="V42" i="6"/>
  <c r="AQ43" i="6"/>
  <c r="BE43" i="6"/>
  <c r="BS43" i="6"/>
  <c r="H44" i="6"/>
  <c r="V44" i="6"/>
  <c r="O45" i="6"/>
  <c r="AJ45" i="6"/>
  <c r="AQ45" i="6"/>
  <c r="BL45" i="6"/>
  <c r="BS45" i="6"/>
  <c r="DC45" i="6"/>
  <c r="H46" i="6"/>
  <c r="AC46" i="6"/>
  <c r="DD46" i="6"/>
  <c r="DE46" i="6" s="1"/>
  <c r="AJ46" i="6"/>
  <c r="BL46" i="6"/>
  <c r="CK47" i="6"/>
  <c r="AC47" i="6"/>
  <c r="AX47" i="6"/>
  <c r="BZ47" i="6"/>
  <c r="K61" i="6"/>
  <c r="CE52" i="6"/>
  <c r="CE61" i="6" s="1"/>
  <c r="O52" i="6"/>
  <c r="AB61" i="6"/>
  <c r="AJ52" i="6"/>
  <c r="AM61" i="6"/>
  <c r="AQ52" i="6"/>
  <c r="CS61" i="6"/>
  <c r="BD61" i="6"/>
  <c r="BL52" i="6"/>
  <c r="BO61" i="6"/>
  <c r="BS52" i="6"/>
  <c r="DA61" i="6"/>
  <c r="CD52" i="6"/>
  <c r="CD61" i="6" s="1"/>
  <c r="CL52" i="6"/>
  <c r="CP52" i="6"/>
  <c r="CP61" i="6" s="1"/>
  <c r="CT52" i="6"/>
  <c r="CT61" i="6" s="1"/>
  <c r="CX52" i="6"/>
  <c r="H53" i="6"/>
  <c r="AC53" i="6"/>
  <c r="DD53" i="6"/>
  <c r="AJ53" i="6"/>
  <c r="BL53" i="6"/>
  <c r="CC53" i="6"/>
  <c r="CM53" i="6" s="1"/>
  <c r="CK54" i="6"/>
  <c r="AC54" i="6"/>
  <c r="AX54" i="6"/>
  <c r="BZ54" i="6"/>
  <c r="O55" i="6"/>
  <c r="CL55" i="6"/>
  <c r="AX55" i="6"/>
  <c r="DB55" i="6"/>
  <c r="BZ55" i="6"/>
  <c r="CM56" i="6"/>
  <c r="O56" i="6"/>
  <c r="AJ56" i="6"/>
  <c r="AQ56" i="6"/>
  <c r="BL56" i="6"/>
  <c r="BS56" i="6"/>
  <c r="DC56" i="6"/>
  <c r="H57" i="6"/>
  <c r="AC57" i="6"/>
  <c r="DD57" i="6"/>
  <c r="AJ57" i="6"/>
  <c r="BL57" i="6"/>
  <c r="CK58" i="6"/>
  <c r="AC58" i="6"/>
  <c r="AX58" i="6"/>
  <c r="BZ58" i="6"/>
  <c r="O59" i="6"/>
  <c r="CL59" i="6"/>
  <c r="AX59" i="6"/>
  <c r="DB59" i="6"/>
  <c r="BZ59" i="6"/>
  <c r="CM60" i="6"/>
  <c r="O60" i="6"/>
  <c r="AJ60" i="6"/>
  <c r="AQ60" i="6"/>
  <c r="BL60" i="6"/>
  <c r="BS60" i="6"/>
  <c r="DC60" i="6"/>
  <c r="AF61" i="6"/>
  <c r="AI61" i="6"/>
  <c r="BH61" i="6"/>
  <c r="BK61" i="6"/>
  <c r="K74" i="6"/>
  <c r="V65" i="6"/>
  <c r="AB74" i="6"/>
  <c r="CJ65" i="6"/>
  <c r="AM74" i="6"/>
  <c r="AX65" i="6"/>
  <c r="BD74" i="6"/>
  <c r="BO74" i="6"/>
  <c r="BZ65" i="6"/>
  <c r="CE74" i="6"/>
  <c r="CI74" i="6"/>
  <c r="CQ65" i="6"/>
  <c r="CQ74" i="6" s="1"/>
  <c r="CU65" i="6"/>
  <c r="CU74" i="6" s="1"/>
  <c r="CY65" i="6"/>
  <c r="CY74" i="6" s="1"/>
  <c r="O66" i="6"/>
  <c r="AJ66" i="6"/>
  <c r="AQ66" i="6"/>
  <c r="BL66" i="6"/>
  <c r="BS66" i="6"/>
  <c r="DC66" i="6"/>
  <c r="CH66" i="6"/>
  <c r="CL66" i="6" s="1"/>
  <c r="H67" i="6"/>
  <c r="AC67" i="6"/>
  <c r="DD67" i="6"/>
  <c r="AJ67" i="6"/>
  <c r="BL67" i="6"/>
  <c r="CK68" i="6"/>
  <c r="AC68" i="6"/>
  <c r="AX68" i="6"/>
  <c r="BZ68" i="6"/>
  <c r="O69" i="6"/>
  <c r="CL69" i="6"/>
  <c r="AX69" i="6"/>
  <c r="DB69" i="6"/>
  <c r="BZ69" i="6"/>
  <c r="CM70" i="6"/>
  <c r="O70" i="6"/>
  <c r="AJ70" i="6"/>
  <c r="AQ70" i="6"/>
  <c r="BL70" i="6"/>
  <c r="BS70" i="6"/>
  <c r="DC70" i="6"/>
  <c r="H71" i="6"/>
  <c r="AC71" i="6"/>
  <c r="DD71" i="6"/>
  <c r="DE71" i="6" s="1"/>
  <c r="AJ71" i="6"/>
  <c r="BL71" i="6"/>
  <c r="CK72" i="6"/>
  <c r="AC72" i="6"/>
  <c r="AX72" i="6"/>
  <c r="BZ72" i="6"/>
  <c r="O73" i="6"/>
  <c r="CL73" i="6"/>
  <c r="AX73" i="6"/>
  <c r="DB73" i="6"/>
  <c r="BZ73" i="6"/>
  <c r="AT74" i="6"/>
  <c r="AW74" i="6"/>
  <c r="BV74" i="6"/>
  <c r="BY74" i="6"/>
  <c r="H79" i="6"/>
  <c r="N88" i="6"/>
  <c r="CF79" i="6"/>
  <c r="CF88" i="6" s="1"/>
  <c r="Y88" i="6"/>
  <c r="AJ79" i="6"/>
  <c r="AP88" i="6"/>
  <c r="BA88" i="6"/>
  <c r="BL79" i="6"/>
  <c r="BR88" i="6"/>
  <c r="CC79" i="6"/>
  <c r="CK79" i="6" s="1"/>
  <c r="CO88" i="6"/>
  <c r="CS88" i="6"/>
  <c r="CW88" i="6"/>
  <c r="DA88" i="6"/>
  <c r="CK80" i="6"/>
  <c r="AC80" i="6"/>
  <c r="AX80" i="6"/>
  <c r="BZ80" i="6"/>
  <c r="O81" i="6"/>
  <c r="CL81" i="6"/>
  <c r="AX81" i="6"/>
  <c r="DB81" i="6"/>
  <c r="BZ81" i="6"/>
  <c r="CM82" i="6"/>
  <c r="O82" i="6"/>
  <c r="AJ82" i="6"/>
  <c r="AQ82" i="6"/>
  <c r="BL82" i="6"/>
  <c r="BS82" i="6"/>
  <c r="DC82" i="6"/>
  <c r="H83" i="6"/>
  <c r="AC83" i="6"/>
  <c r="DD83" i="6"/>
  <c r="DE83" i="6" s="1"/>
  <c r="AJ83" i="6"/>
  <c r="BL83" i="6"/>
  <c r="CK84" i="6"/>
  <c r="AC84" i="6"/>
  <c r="AX84" i="6"/>
  <c r="BZ84" i="6"/>
  <c r="O85" i="6"/>
  <c r="CL85" i="6"/>
  <c r="AX85" i="6"/>
  <c r="DB85" i="6"/>
  <c r="BZ85" i="6"/>
  <c r="CM86" i="6"/>
  <c r="O86" i="6"/>
  <c r="AJ86" i="6"/>
  <c r="AQ86" i="6"/>
  <c r="BL86" i="6"/>
  <c r="BS86" i="6"/>
  <c r="DC86" i="6"/>
  <c r="H87" i="6"/>
  <c r="AC87" i="6"/>
  <c r="DD87" i="6"/>
  <c r="AJ87" i="6"/>
  <c r="BL87" i="6"/>
  <c r="AF88" i="6"/>
  <c r="AI88" i="6"/>
  <c r="BH88" i="6"/>
  <c r="BK88" i="6"/>
  <c r="CN88" i="6"/>
  <c r="K101" i="6"/>
  <c r="V92" i="6"/>
  <c r="AB101" i="6"/>
  <c r="CJ92" i="6"/>
  <c r="AM101" i="6"/>
  <c r="AX92" i="6"/>
  <c r="BD101" i="6"/>
  <c r="BO101" i="6"/>
  <c r="BZ92" i="6"/>
  <c r="CI101" i="6"/>
  <c r="CQ92" i="6"/>
  <c r="CQ101" i="6" s="1"/>
  <c r="CU92" i="6"/>
  <c r="CU101" i="6" s="1"/>
  <c r="CY92" i="6"/>
  <c r="CY101" i="6" s="1"/>
  <c r="O93" i="6"/>
  <c r="AJ93" i="6"/>
  <c r="AQ93" i="6"/>
  <c r="BL93" i="6"/>
  <c r="BS93" i="6"/>
  <c r="DC93" i="6"/>
  <c r="CH93" i="6"/>
  <c r="CL93" i="6" s="1"/>
  <c r="H94" i="6"/>
  <c r="AC94" i="6"/>
  <c r="DD94" i="6"/>
  <c r="AJ94" i="6"/>
  <c r="BL94" i="6"/>
  <c r="CK95" i="6"/>
  <c r="AC95" i="6"/>
  <c r="AX95" i="6"/>
  <c r="BZ95" i="6"/>
  <c r="O96" i="6"/>
  <c r="CL96" i="6"/>
  <c r="AX96" i="6"/>
  <c r="DB96" i="6"/>
  <c r="BZ96" i="6"/>
  <c r="CM97" i="6"/>
  <c r="O97" i="6"/>
  <c r="AJ97" i="6"/>
  <c r="AQ97" i="6"/>
  <c r="BL97" i="6"/>
  <c r="BS97" i="6"/>
  <c r="DC97" i="6"/>
  <c r="H98" i="6"/>
  <c r="AC98" i="6"/>
  <c r="DD98" i="6"/>
  <c r="DE98" i="6" s="1"/>
  <c r="AJ98" i="6"/>
  <c r="BL98" i="6"/>
  <c r="CK99" i="6"/>
  <c r="AC99" i="6"/>
  <c r="AX99" i="6"/>
  <c r="BZ99" i="6"/>
  <c r="O100" i="6"/>
  <c r="CL100" i="6"/>
  <c r="AX100" i="6"/>
  <c r="DB100" i="6"/>
  <c r="BZ100" i="6"/>
  <c r="AT101" i="6"/>
  <c r="AW101" i="6"/>
  <c r="BV101" i="6"/>
  <c r="BY101" i="6"/>
  <c r="G114" i="6"/>
  <c r="H105" i="6"/>
  <c r="R114" i="6"/>
  <c r="CG105" i="6"/>
  <c r="CK105" i="6" s="1"/>
  <c r="V105" i="6"/>
  <c r="AI114" i="6"/>
  <c r="CO105" i="6"/>
  <c r="AJ105" i="6"/>
  <c r="AT114" i="6"/>
  <c r="AX105" i="6"/>
  <c r="AX114" i="6" s="1"/>
  <c r="BK114" i="6"/>
  <c r="CW105" i="6"/>
  <c r="BL105" i="6"/>
  <c r="BY114" i="6"/>
  <c r="DA105" i="6"/>
  <c r="BZ105" i="6"/>
  <c r="CM105" i="6"/>
  <c r="CF114" i="6"/>
  <c r="CP105" i="6"/>
  <c r="CR105" i="6"/>
  <c r="CT105" i="6"/>
  <c r="CV114" i="6"/>
  <c r="CZ114" i="6"/>
  <c r="CE106" i="6"/>
  <c r="O106" i="6"/>
  <c r="CY106" i="6"/>
  <c r="BS106" i="6"/>
  <c r="CD106" i="6"/>
  <c r="CJ106" i="6"/>
  <c r="CL106" i="6" s="1"/>
  <c r="CG107" i="6"/>
  <c r="V107" i="6"/>
  <c r="CO107" i="6"/>
  <c r="AJ107" i="6"/>
  <c r="CW107" i="6"/>
  <c r="BL107" i="6"/>
  <c r="DA107" i="6"/>
  <c r="BZ107" i="6"/>
  <c r="CM107" i="6"/>
  <c r="CP107" i="6"/>
  <c r="CR107" i="6"/>
  <c r="CT107" i="6"/>
  <c r="CE108" i="6"/>
  <c r="O108" i="6"/>
  <c r="CY108" i="6"/>
  <c r="BS108" i="6"/>
  <c r="CD108" i="6"/>
  <c r="CJ108" i="6"/>
  <c r="CG109" i="6"/>
  <c r="V109" i="6"/>
  <c r="CO109" i="6"/>
  <c r="AJ109" i="6"/>
  <c r="CW109" i="6"/>
  <c r="BL109" i="6"/>
  <c r="DA109" i="6"/>
  <c r="BZ109" i="6"/>
  <c r="CP109" i="6"/>
  <c r="CR109" i="6"/>
  <c r="CT109" i="6"/>
  <c r="CE110" i="6"/>
  <c r="O110" i="6"/>
  <c r="CY110" i="6"/>
  <c r="BS110" i="6"/>
  <c r="CD110" i="6"/>
  <c r="CJ110" i="6"/>
  <c r="CG111" i="6"/>
  <c r="V111" i="6"/>
  <c r="CO111" i="6"/>
  <c r="AJ111" i="6"/>
  <c r="CW111" i="6"/>
  <c r="BL111" i="6"/>
  <c r="DA111" i="6"/>
  <c r="BZ111" i="6"/>
  <c r="CM111" i="6"/>
  <c r="CK111" i="6"/>
  <c r="CP111" i="6"/>
  <c r="CR111" i="6"/>
  <c r="CT111" i="6"/>
  <c r="CE112" i="6"/>
  <c r="O112" i="6"/>
  <c r="CY112" i="6"/>
  <c r="BS112" i="6"/>
  <c r="CD112" i="6"/>
  <c r="CJ112" i="6"/>
  <c r="CG113" i="6"/>
  <c r="V113" i="6"/>
  <c r="CO113" i="6"/>
  <c r="AJ113" i="6"/>
  <c r="CW113" i="6"/>
  <c r="BL113" i="6"/>
  <c r="DA113" i="6"/>
  <c r="BZ113" i="6"/>
  <c r="CP113" i="6"/>
  <c r="CR113" i="6"/>
  <c r="CT113" i="6"/>
  <c r="K114" i="6"/>
  <c r="AB114" i="6"/>
  <c r="AM114" i="6"/>
  <c r="BA114" i="6"/>
  <c r="BR114" i="6"/>
  <c r="D127" i="6"/>
  <c r="O118" i="6"/>
  <c r="U127" i="6"/>
  <c r="AF127" i="6"/>
  <c r="AQ118" i="6"/>
  <c r="AW127" i="6"/>
  <c r="CS118" i="6"/>
  <c r="CS127" i="6" s="1"/>
  <c r="BH127" i="6"/>
  <c r="BS118" i="6"/>
  <c r="BY127" i="6"/>
  <c r="DA118" i="6"/>
  <c r="CD118" i="6"/>
  <c r="CD127" i="6" s="1"/>
  <c r="CH118" i="6"/>
  <c r="CH127" i="6" s="1"/>
  <c r="CP118" i="6"/>
  <c r="CX118" i="6"/>
  <c r="CX127" i="6" s="1"/>
  <c r="H119" i="6"/>
  <c r="AC119" i="6"/>
  <c r="DD119" i="6"/>
  <c r="DE119" i="6" s="1"/>
  <c r="AJ119" i="6"/>
  <c r="BL119" i="6"/>
  <c r="CK120" i="6"/>
  <c r="AC120" i="6"/>
  <c r="AX120" i="6"/>
  <c r="BZ120" i="6"/>
  <c r="O121" i="6"/>
  <c r="CL121" i="6"/>
  <c r="AX121" i="6"/>
  <c r="DB121" i="6"/>
  <c r="BZ121" i="6"/>
  <c r="CM122" i="6"/>
  <c r="O122" i="6"/>
  <c r="AJ122" i="6"/>
  <c r="AQ122" i="6"/>
  <c r="BL122" i="6"/>
  <c r="BS122" i="6"/>
  <c r="DC122" i="6"/>
  <c r="H123" i="6"/>
  <c r="AC123" i="6"/>
  <c r="DD123" i="6"/>
  <c r="AJ123" i="6"/>
  <c r="BL123" i="6"/>
  <c r="CK124" i="6"/>
  <c r="AC124" i="6"/>
  <c r="AX124" i="6"/>
  <c r="BZ124" i="6"/>
  <c r="O125" i="6"/>
  <c r="CL125" i="6"/>
  <c r="AX125" i="6"/>
  <c r="DB125" i="6"/>
  <c r="BZ125" i="6"/>
  <c r="CM126" i="6"/>
  <c r="O126" i="6"/>
  <c r="AJ126" i="6"/>
  <c r="AQ126" i="6"/>
  <c r="BL126" i="6"/>
  <c r="BS126" i="6"/>
  <c r="DC126" i="6"/>
  <c r="K127" i="6"/>
  <c r="N127" i="6"/>
  <c r="G141" i="6"/>
  <c r="R141" i="6"/>
  <c r="AC132" i="6"/>
  <c r="AI141" i="6"/>
  <c r="CO132" i="6"/>
  <c r="CO141" i="6" s="1"/>
  <c r="AT141" i="6"/>
  <c r="BE132" i="6"/>
  <c r="BK141" i="6"/>
  <c r="CW132" i="6"/>
  <c r="CW141" i="6" s="1"/>
  <c r="BV141" i="6"/>
  <c r="CF141" i="6"/>
  <c r="CJ141" i="6"/>
  <c r="CN141" i="6"/>
  <c r="CR141" i="6"/>
  <c r="CV141" i="6"/>
  <c r="CZ141" i="6"/>
  <c r="O133" i="6"/>
  <c r="CL133" i="6"/>
  <c r="AX133" i="6"/>
  <c r="DB133" i="6"/>
  <c r="BZ133" i="6"/>
  <c r="CU133" i="6"/>
  <c r="CU141" i="6" s="1"/>
  <c r="CM134" i="6"/>
  <c r="O134" i="6"/>
  <c r="AJ134" i="6"/>
  <c r="AQ134" i="6"/>
  <c r="BL134" i="6"/>
  <c r="BS134" i="6"/>
  <c r="DC134" i="6"/>
  <c r="H135" i="6"/>
  <c r="AC135" i="6"/>
  <c r="DD135" i="6"/>
  <c r="DE135" i="6" s="1"/>
  <c r="AJ135" i="6"/>
  <c r="BL135" i="6"/>
  <c r="CK136" i="6"/>
  <c r="AC136" i="6"/>
  <c r="AX136" i="6"/>
  <c r="BZ136" i="6"/>
  <c r="O137" i="6"/>
  <c r="CL137" i="6"/>
  <c r="AX137" i="6"/>
  <c r="DB137" i="6"/>
  <c r="BZ137" i="6"/>
  <c r="CM138" i="6"/>
  <c r="O138" i="6"/>
  <c r="AJ138" i="6"/>
  <c r="AQ138" i="6"/>
  <c r="BL138" i="6"/>
  <c r="BS138" i="6"/>
  <c r="DC138" i="6"/>
  <c r="H139" i="6"/>
  <c r="AC139" i="6"/>
  <c r="DD139" i="6"/>
  <c r="DE139" i="6" s="1"/>
  <c r="AJ139" i="6"/>
  <c r="BL139" i="6"/>
  <c r="CK140" i="6"/>
  <c r="AC140" i="6"/>
  <c r="AX140" i="6"/>
  <c r="BZ140" i="6"/>
  <c r="Y141" i="6"/>
  <c r="AB141" i="6"/>
  <c r="CI141" i="6"/>
  <c r="D154" i="6"/>
  <c r="O145" i="6"/>
  <c r="U154" i="6"/>
  <c r="AF154" i="6"/>
  <c r="AQ145" i="6"/>
  <c r="AW154" i="6"/>
  <c r="CS145" i="6"/>
  <c r="CS154" i="6" s="1"/>
  <c r="BH154" i="6"/>
  <c r="BS145" i="6"/>
  <c r="BY154" i="6"/>
  <c r="DA145" i="6"/>
  <c r="CD145" i="6"/>
  <c r="CD154" i="6" s="1"/>
  <c r="CH145" i="6"/>
  <c r="CH154" i="6" s="1"/>
  <c r="CP145" i="6"/>
  <c r="CP154" i="6" s="1"/>
  <c r="CX145" i="6"/>
  <c r="CX154" i="6" s="1"/>
  <c r="H146" i="6"/>
  <c r="AC146" i="6"/>
  <c r="DD146" i="6"/>
  <c r="AJ146" i="6"/>
  <c r="BL146" i="6"/>
  <c r="CK147" i="6"/>
  <c r="AC147" i="6"/>
  <c r="AX147" i="6"/>
  <c r="BZ147" i="6"/>
  <c r="O148" i="6"/>
  <c r="CL148" i="6"/>
  <c r="AX148" i="6"/>
  <c r="DB148" i="6"/>
  <c r="BZ148" i="6"/>
  <c r="CM149" i="6"/>
  <c r="O149" i="6"/>
  <c r="AJ149" i="6"/>
  <c r="AQ149" i="6"/>
  <c r="BL149" i="6"/>
  <c r="BS149" i="6"/>
  <c r="DC149" i="6"/>
  <c r="H150" i="6"/>
  <c r="AC150" i="6"/>
  <c r="DD150" i="6"/>
  <c r="DE150" i="6" s="1"/>
  <c r="AJ150" i="6"/>
  <c r="BL150" i="6"/>
  <c r="CK151" i="6"/>
  <c r="AC151" i="6"/>
  <c r="AX151" i="6"/>
  <c r="BZ151" i="6"/>
  <c r="O152" i="6"/>
  <c r="CL152" i="6"/>
  <c r="AX152" i="6"/>
  <c r="DB152" i="6"/>
  <c r="BZ152" i="6"/>
  <c r="CM153" i="6"/>
  <c r="O153" i="6"/>
  <c r="AJ153" i="6"/>
  <c r="AQ153" i="6"/>
  <c r="BL153" i="6"/>
  <c r="BS153" i="6"/>
  <c r="DC153" i="6"/>
  <c r="K154" i="6"/>
  <c r="N154" i="6"/>
  <c r="G167" i="6"/>
  <c r="R167" i="6"/>
  <c r="AC158" i="6"/>
  <c r="AI167" i="6"/>
  <c r="CO158" i="6"/>
  <c r="CO167" i="6" s="1"/>
  <c r="AT167" i="6"/>
  <c r="BE158" i="6"/>
  <c r="BK167" i="6"/>
  <c r="CW158" i="6"/>
  <c r="CW167" i="6" s="1"/>
  <c r="BV167" i="6"/>
  <c r="CF167" i="6"/>
  <c r="CJ167" i="6"/>
  <c r="CN167" i="6"/>
  <c r="CR167" i="6"/>
  <c r="CZ167" i="6"/>
  <c r="O159" i="6"/>
  <c r="CL159" i="6"/>
  <c r="AX159" i="6"/>
  <c r="DB159" i="6"/>
  <c r="BZ159" i="6"/>
  <c r="CU159" i="6"/>
  <c r="CU167" i="6" s="1"/>
  <c r="CM160" i="6"/>
  <c r="O160" i="6"/>
  <c r="AJ160" i="6"/>
  <c r="AQ160" i="6"/>
  <c r="BL160" i="6"/>
  <c r="BS160" i="6"/>
  <c r="DC160" i="6"/>
  <c r="H161" i="6"/>
  <c r="AC161" i="6"/>
  <c r="DD161" i="6"/>
  <c r="AJ161" i="6"/>
  <c r="BL161" i="6"/>
  <c r="CK162" i="6"/>
  <c r="AC162" i="6"/>
  <c r="AX162" i="6"/>
  <c r="BZ162" i="6"/>
  <c r="O163" i="6"/>
  <c r="CL163" i="6"/>
  <c r="AX163" i="6"/>
  <c r="DB163" i="6"/>
  <c r="BZ163" i="6"/>
  <c r="CM164" i="6"/>
  <c r="O164" i="6"/>
  <c r="AJ164" i="6"/>
  <c r="AQ164" i="6"/>
  <c r="BL164" i="6"/>
  <c r="BS164" i="6"/>
  <c r="DC164" i="6"/>
  <c r="H165" i="6"/>
  <c r="AC165" i="6"/>
  <c r="DD165" i="6"/>
  <c r="DE165" i="6" s="1"/>
  <c r="AJ165" i="6"/>
  <c r="BL165" i="6"/>
  <c r="CK166" i="6"/>
  <c r="AC166" i="6"/>
  <c r="AX166" i="6"/>
  <c r="BZ166" i="6"/>
  <c r="Y167" i="6"/>
  <c r="AB167" i="6"/>
  <c r="CI167" i="6"/>
  <c r="D181" i="6"/>
  <c r="CE181" i="6"/>
  <c r="O172" i="6"/>
  <c r="U181" i="6"/>
  <c r="AB181" i="6"/>
  <c r="AF181" i="6"/>
  <c r="AM181" i="6"/>
  <c r="AQ172" i="6"/>
  <c r="AW181" i="6"/>
  <c r="CS172" i="6"/>
  <c r="CS181" i="6" s="1"/>
  <c r="BD181" i="6"/>
  <c r="BH181" i="6"/>
  <c r="BO181" i="6"/>
  <c r="BS172" i="6"/>
  <c r="BY181" i="6"/>
  <c r="DA172" i="6"/>
  <c r="CD172" i="6"/>
  <c r="CD181" i="6" s="1"/>
  <c r="CH172" i="6"/>
  <c r="CH181" i="6" s="1"/>
  <c r="CP172" i="6"/>
  <c r="CP181" i="6" s="1"/>
  <c r="CT172" i="6"/>
  <c r="CX172" i="6"/>
  <c r="CX181" i="6" s="1"/>
  <c r="H173" i="6"/>
  <c r="AC173" i="6"/>
  <c r="DD173" i="6"/>
  <c r="AJ173" i="6"/>
  <c r="BL173" i="6"/>
  <c r="CK174" i="6"/>
  <c r="AC174" i="6"/>
  <c r="AX174" i="6"/>
  <c r="BZ174" i="6"/>
  <c r="O175" i="6"/>
  <c r="CL175" i="6"/>
  <c r="AX175" i="6"/>
  <c r="DB175" i="6"/>
  <c r="BZ175" i="6"/>
  <c r="CM176" i="6"/>
  <c r="O176" i="6"/>
  <c r="AJ176" i="6"/>
  <c r="AQ176" i="6"/>
  <c r="BL176" i="6"/>
  <c r="BS176" i="6"/>
  <c r="DC176" i="6"/>
  <c r="H177" i="6"/>
  <c r="AC177" i="6"/>
  <c r="DD177" i="6"/>
  <c r="DE177" i="6" s="1"/>
  <c r="AJ177" i="6"/>
  <c r="BL177" i="6"/>
  <c r="CK178" i="6"/>
  <c r="AC178" i="6"/>
  <c r="AX178" i="6"/>
  <c r="BZ178" i="6"/>
  <c r="O179" i="6"/>
  <c r="CL179" i="6"/>
  <c r="AX179" i="6"/>
  <c r="DB179" i="6"/>
  <c r="BZ179" i="6"/>
  <c r="CM180" i="6"/>
  <c r="O180" i="6"/>
  <c r="AJ180" i="6"/>
  <c r="AQ180" i="6"/>
  <c r="BL180" i="6"/>
  <c r="BS180" i="6"/>
  <c r="DC180" i="6"/>
  <c r="K181" i="6"/>
  <c r="N181" i="6"/>
  <c r="CN196" i="6"/>
  <c r="DC188" i="6"/>
  <c r="DB188" i="6"/>
  <c r="DD189" i="6"/>
  <c r="DE189" i="6" s="1"/>
  <c r="DB189" i="6"/>
  <c r="CM190" i="6"/>
  <c r="DC190" i="6"/>
  <c r="CL190" i="6"/>
  <c r="DB190" i="6"/>
  <c r="DD191" i="6"/>
  <c r="DB191" i="6"/>
  <c r="CM192" i="6"/>
  <c r="DC192" i="6"/>
  <c r="CL192" i="6"/>
  <c r="DB192" i="6"/>
  <c r="DD193" i="6"/>
  <c r="DB193" i="6"/>
  <c r="CM194" i="6"/>
  <c r="DC194" i="6"/>
  <c r="CL194" i="6"/>
  <c r="DB194" i="6"/>
  <c r="CL202" i="6"/>
  <c r="DB202" i="6"/>
  <c r="CK203" i="6"/>
  <c r="DD204" i="6"/>
  <c r="CK205" i="6"/>
  <c r="DD206" i="6"/>
  <c r="DC207" i="6"/>
  <c r="DB208" i="6"/>
  <c r="DB215" i="6"/>
  <c r="DC216" i="6"/>
  <c r="CL217" i="6"/>
  <c r="DB217" i="6"/>
  <c r="CK218" i="6"/>
  <c r="AQ46" i="6"/>
  <c r="BE46" i="6"/>
  <c r="BS46" i="6"/>
  <c r="H47" i="6"/>
  <c r="V47" i="6"/>
  <c r="H52" i="6"/>
  <c r="V52" i="6"/>
  <c r="CQ52" i="6"/>
  <c r="CQ61" i="6" s="1"/>
  <c r="CU52" i="6"/>
  <c r="CU61" i="6" s="1"/>
  <c r="CY52" i="6"/>
  <c r="CY61" i="6" s="1"/>
  <c r="AQ53" i="6"/>
  <c r="BE53" i="6"/>
  <c r="BS53" i="6"/>
  <c r="H54" i="6"/>
  <c r="V54" i="6"/>
  <c r="AQ55" i="6"/>
  <c r="BE55" i="6"/>
  <c r="BS55" i="6"/>
  <c r="H56" i="6"/>
  <c r="V56" i="6"/>
  <c r="AQ57" i="6"/>
  <c r="BE57" i="6"/>
  <c r="BS57" i="6"/>
  <c r="H58" i="6"/>
  <c r="V58" i="6"/>
  <c r="AQ59" i="6"/>
  <c r="BE59" i="6"/>
  <c r="BS59" i="6"/>
  <c r="H60" i="6"/>
  <c r="V60" i="6"/>
  <c r="O65" i="6"/>
  <c r="AC65" i="6"/>
  <c r="AQ65" i="6"/>
  <c r="BE65" i="6"/>
  <c r="BS65" i="6"/>
  <c r="CP65" i="6"/>
  <c r="CP74" i="6" s="1"/>
  <c r="CT65" i="6"/>
  <c r="CT74" i="6" s="1"/>
  <c r="CX65" i="6"/>
  <c r="CX74" i="6" s="1"/>
  <c r="H66" i="6"/>
  <c r="V66" i="6"/>
  <c r="AQ67" i="6"/>
  <c r="BE67" i="6"/>
  <c r="BS67" i="6"/>
  <c r="H68" i="6"/>
  <c r="V68" i="6"/>
  <c r="AQ69" i="6"/>
  <c r="BE69" i="6"/>
  <c r="BS69" i="6"/>
  <c r="H70" i="6"/>
  <c r="V70" i="6"/>
  <c r="AQ71" i="6"/>
  <c r="BE71" i="6"/>
  <c r="BS71" i="6"/>
  <c r="H72" i="6"/>
  <c r="V72" i="6"/>
  <c r="AQ73" i="6"/>
  <c r="BE73" i="6"/>
  <c r="BS73" i="6"/>
  <c r="O79" i="6"/>
  <c r="AC79" i="6"/>
  <c r="AQ79" i="6"/>
  <c r="BE79" i="6"/>
  <c r="BS79" i="6"/>
  <c r="CP79" i="6"/>
  <c r="CP88" i="6" s="1"/>
  <c r="CT79" i="6"/>
  <c r="CT88" i="6" s="1"/>
  <c r="CX79" i="6"/>
  <c r="CX88" i="6" s="1"/>
  <c r="H80" i="6"/>
  <c r="V80" i="6"/>
  <c r="AQ81" i="6"/>
  <c r="BE81" i="6"/>
  <c r="BS81" i="6"/>
  <c r="H82" i="6"/>
  <c r="V82" i="6"/>
  <c r="AQ83" i="6"/>
  <c r="BE83" i="6"/>
  <c r="BS83" i="6"/>
  <c r="H84" i="6"/>
  <c r="V84" i="6"/>
  <c r="AQ85" i="6"/>
  <c r="BE85" i="6"/>
  <c r="BS85" i="6"/>
  <c r="H86" i="6"/>
  <c r="V86" i="6"/>
  <c r="AQ87" i="6"/>
  <c r="BE87" i="6"/>
  <c r="BS87" i="6"/>
  <c r="O92" i="6"/>
  <c r="AC92" i="6"/>
  <c r="AQ92" i="6"/>
  <c r="BE92" i="6"/>
  <c r="BS92" i="6"/>
  <c r="CP92" i="6"/>
  <c r="CP101" i="6" s="1"/>
  <c r="CT92" i="6"/>
  <c r="CT101" i="6" s="1"/>
  <c r="CX92" i="6"/>
  <c r="CX101" i="6" s="1"/>
  <c r="H93" i="6"/>
  <c r="V93" i="6"/>
  <c r="AQ94" i="6"/>
  <c r="BE94" i="6"/>
  <c r="BS94" i="6"/>
  <c r="H95" i="6"/>
  <c r="V95" i="6"/>
  <c r="AQ96" i="6"/>
  <c r="BE96" i="6"/>
  <c r="BS96" i="6"/>
  <c r="H97" i="6"/>
  <c r="V97" i="6"/>
  <c r="AQ98" i="6"/>
  <c r="BE98" i="6"/>
  <c r="BS98" i="6"/>
  <c r="H99" i="6"/>
  <c r="V99" i="6"/>
  <c r="AQ100" i="6"/>
  <c r="BE100" i="6"/>
  <c r="BS100" i="6"/>
  <c r="H118" i="6"/>
  <c r="V118" i="6"/>
  <c r="AJ118" i="6"/>
  <c r="AX118" i="6"/>
  <c r="BL118" i="6"/>
  <c r="BZ118" i="6"/>
  <c r="CC118" i="6"/>
  <c r="CG118" i="6"/>
  <c r="CG127" i="6" s="1"/>
  <c r="AQ119" i="6"/>
  <c r="BE119" i="6"/>
  <c r="BS119" i="6"/>
  <c r="H120" i="6"/>
  <c r="V120" i="6"/>
  <c r="AQ121" i="6"/>
  <c r="BE121" i="6"/>
  <c r="BS121" i="6"/>
  <c r="H122" i="6"/>
  <c r="V122" i="6"/>
  <c r="AQ123" i="6"/>
  <c r="BE123" i="6"/>
  <c r="BS123" i="6"/>
  <c r="H124" i="6"/>
  <c r="V124" i="6"/>
  <c r="AQ125" i="6"/>
  <c r="BE125" i="6"/>
  <c r="BS125" i="6"/>
  <c r="H126" i="6"/>
  <c r="V126" i="6"/>
  <c r="H132" i="6"/>
  <c r="V132" i="6"/>
  <c r="AJ132" i="6"/>
  <c r="AX132" i="6"/>
  <c r="BL132" i="6"/>
  <c r="BZ132" i="6"/>
  <c r="CC132" i="6"/>
  <c r="CG132" i="6"/>
  <c r="AQ133" i="6"/>
  <c r="BE133" i="6"/>
  <c r="BS133" i="6"/>
  <c r="H134" i="6"/>
  <c r="V134" i="6"/>
  <c r="AQ135" i="6"/>
  <c r="BE135" i="6"/>
  <c r="BS135" i="6"/>
  <c r="H136" i="6"/>
  <c r="V136" i="6"/>
  <c r="AQ137" i="6"/>
  <c r="BE137" i="6"/>
  <c r="BS137" i="6"/>
  <c r="H138" i="6"/>
  <c r="V138" i="6"/>
  <c r="AQ139" i="6"/>
  <c r="BE139" i="6"/>
  <c r="BS139" i="6"/>
  <c r="H140" i="6"/>
  <c r="V140" i="6"/>
  <c r="H145" i="6"/>
  <c r="V145" i="6"/>
  <c r="AJ145" i="6"/>
  <c r="AX145" i="6"/>
  <c r="BL145" i="6"/>
  <c r="BZ145" i="6"/>
  <c r="CC145" i="6"/>
  <c r="CG145" i="6"/>
  <c r="CG154" i="6" s="1"/>
  <c r="AQ146" i="6"/>
  <c r="BE146" i="6"/>
  <c r="BS146" i="6"/>
  <c r="H147" i="6"/>
  <c r="V147" i="6"/>
  <c r="AQ148" i="6"/>
  <c r="BE148" i="6"/>
  <c r="BS148" i="6"/>
  <c r="H149" i="6"/>
  <c r="V149" i="6"/>
  <c r="AQ150" i="6"/>
  <c r="BE150" i="6"/>
  <c r="BS150" i="6"/>
  <c r="H151" i="6"/>
  <c r="V151" i="6"/>
  <c r="AQ152" i="6"/>
  <c r="BE152" i="6"/>
  <c r="BS152" i="6"/>
  <c r="H153" i="6"/>
  <c r="V153" i="6"/>
  <c r="H158" i="6"/>
  <c r="V158" i="6"/>
  <c r="AJ158" i="6"/>
  <c r="AX158" i="6"/>
  <c r="BL158" i="6"/>
  <c r="BZ158" i="6"/>
  <c r="CC158" i="6"/>
  <c r="CG158" i="6"/>
  <c r="CG167" i="6" s="1"/>
  <c r="AQ159" i="6"/>
  <c r="BE159" i="6"/>
  <c r="BS159" i="6"/>
  <c r="H160" i="6"/>
  <c r="V160" i="6"/>
  <c r="AQ161" i="6"/>
  <c r="BE161" i="6"/>
  <c r="BS161" i="6"/>
  <c r="H162" i="6"/>
  <c r="V162" i="6"/>
  <c r="AQ163" i="6"/>
  <c r="BE163" i="6"/>
  <c r="BS163" i="6"/>
  <c r="H164" i="6"/>
  <c r="V164" i="6"/>
  <c r="AQ165" i="6"/>
  <c r="BE165" i="6"/>
  <c r="BS165" i="6"/>
  <c r="H166" i="6"/>
  <c r="V166" i="6"/>
  <c r="H172" i="6"/>
  <c r="V172" i="6"/>
  <c r="AJ172" i="6"/>
  <c r="AX172" i="6"/>
  <c r="BL172" i="6"/>
  <c r="BZ172" i="6"/>
  <c r="CC172" i="6"/>
  <c r="CG172" i="6"/>
  <c r="CG181" i="6" s="1"/>
  <c r="CQ172" i="6"/>
  <c r="CQ181" i="6" s="1"/>
  <c r="CU172" i="6"/>
  <c r="CU181" i="6" s="1"/>
  <c r="CY172" i="6"/>
  <c r="CY181" i="6" s="1"/>
  <c r="AQ173" i="6"/>
  <c r="BE173" i="6"/>
  <c r="BS173" i="6"/>
  <c r="H174" i="6"/>
  <c r="V174" i="6"/>
  <c r="AQ175" i="6"/>
  <c r="BE175" i="6"/>
  <c r="BS175" i="6"/>
  <c r="H176" i="6"/>
  <c r="V176" i="6"/>
  <c r="AQ177" i="6"/>
  <c r="BE177" i="6"/>
  <c r="BS177" i="6"/>
  <c r="H178" i="6"/>
  <c r="V178" i="6"/>
  <c r="AQ179" i="6"/>
  <c r="BE179" i="6"/>
  <c r="BS179" i="6"/>
  <c r="H180" i="6"/>
  <c r="V180" i="6"/>
  <c r="H187" i="6"/>
  <c r="V187" i="6"/>
  <c r="AJ187" i="6"/>
  <c r="AX187" i="6"/>
  <c r="BL187" i="6"/>
  <c r="BZ187" i="6"/>
  <c r="CC187" i="6"/>
  <c r="CG187" i="6"/>
  <c r="CG196" i="6" s="1"/>
  <c r="CQ187" i="6"/>
  <c r="CQ196" i="6" s="1"/>
  <c r="CU187" i="6"/>
  <c r="CU196" i="6" s="1"/>
  <c r="CY187" i="6"/>
  <c r="CY196" i="6" s="1"/>
  <c r="AC188" i="6"/>
  <c r="AQ188" i="6"/>
  <c r="BE188" i="6"/>
  <c r="BS188" i="6"/>
  <c r="CH188" i="6"/>
  <c r="CM188" i="6" s="1"/>
  <c r="H189" i="6"/>
  <c r="V189" i="6"/>
  <c r="AJ189" i="6"/>
  <c r="AX189" i="6"/>
  <c r="BL189" i="6"/>
  <c r="BZ189" i="6"/>
  <c r="AC190" i="6"/>
  <c r="AQ190" i="6"/>
  <c r="BE190" i="6"/>
  <c r="BS190" i="6"/>
  <c r="H191" i="6"/>
  <c r="V191" i="6"/>
  <c r="AJ191" i="6"/>
  <c r="AX191" i="6"/>
  <c r="BL191" i="6"/>
  <c r="BZ191" i="6"/>
  <c r="AC192" i="6"/>
  <c r="AQ192" i="6"/>
  <c r="BE192" i="6"/>
  <c r="BS192" i="6"/>
  <c r="H193" i="6"/>
  <c r="V193" i="6"/>
  <c r="AJ193" i="6"/>
  <c r="AX193" i="6"/>
  <c r="BL193" i="6"/>
  <c r="BZ193" i="6"/>
  <c r="AC194" i="6"/>
  <c r="AQ194" i="6"/>
  <c r="BE194" i="6"/>
  <c r="BS194" i="6"/>
  <c r="DD195" i="6"/>
  <c r="DE195" i="6" s="1"/>
  <c r="AJ195" i="6"/>
  <c r="BL195" i="6"/>
  <c r="K196" i="6"/>
  <c r="AF196" i="6"/>
  <c r="AI196" i="6"/>
  <c r="O200" i="6"/>
  <c r="AQ200" i="6"/>
  <c r="AW209" i="6"/>
  <c r="CS200" i="6"/>
  <c r="CS209" i="6" s="1"/>
  <c r="BS200" i="6"/>
  <c r="BY209" i="6"/>
  <c r="DA200" i="6"/>
  <c r="CD209" i="6"/>
  <c r="CH200" i="6"/>
  <c r="CP200" i="6"/>
  <c r="CP209" i="6" s="1"/>
  <c r="CT209" i="6"/>
  <c r="CX200" i="6"/>
  <c r="H201" i="6"/>
  <c r="AJ201" i="6"/>
  <c r="BL201" i="6"/>
  <c r="CK202" i="6"/>
  <c r="AC202" i="6"/>
  <c r="BE202" i="6"/>
  <c r="V203" i="6"/>
  <c r="CL203" i="6"/>
  <c r="AX203" i="6"/>
  <c r="DB203" i="6"/>
  <c r="BZ203" i="6"/>
  <c r="CM204" i="6"/>
  <c r="O204" i="6"/>
  <c r="AQ204" i="6"/>
  <c r="BS204" i="6"/>
  <c r="DC204" i="6"/>
  <c r="H205" i="6"/>
  <c r="DD205" i="6"/>
  <c r="DE205" i="6" s="1"/>
  <c r="AJ205" i="6"/>
  <c r="BL205" i="6"/>
  <c r="CK206" i="6"/>
  <c r="AC206" i="6"/>
  <c r="BE206" i="6"/>
  <c r="V207" i="6"/>
  <c r="CL207" i="6"/>
  <c r="AX207" i="6"/>
  <c r="DB207" i="6"/>
  <c r="BZ207" i="6"/>
  <c r="CM208" i="6"/>
  <c r="O208" i="6"/>
  <c r="AQ208" i="6"/>
  <c r="BS208" i="6"/>
  <c r="DC208" i="6"/>
  <c r="K209" i="6"/>
  <c r="N209" i="6"/>
  <c r="AP209" i="6"/>
  <c r="BR209" i="6"/>
  <c r="CI213" i="6"/>
  <c r="Y222" i="6"/>
  <c r="AC213" i="6"/>
  <c r="AI222" i="6"/>
  <c r="CO213" i="6"/>
  <c r="CO222" i="6" s="1"/>
  <c r="CQ222" i="6"/>
  <c r="BE213" i="6"/>
  <c r="BK222" i="6"/>
  <c r="CW213" i="6"/>
  <c r="CW222" i="6" s="1"/>
  <c r="CY222" i="6"/>
  <c r="V214" i="6"/>
  <c r="CJ214" i="6"/>
  <c r="CJ222" i="6" s="1"/>
  <c r="AB222" i="6"/>
  <c r="AX214" i="6"/>
  <c r="DB214" i="6"/>
  <c r="BZ214" i="6"/>
  <c r="CU214" i="6"/>
  <c r="DC214" i="6" s="1"/>
  <c r="CM215" i="6"/>
  <c r="O215" i="6"/>
  <c r="AQ215" i="6"/>
  <c r="BS215" i="6"/>
  <c r="DC215" i="6"/>
  <c r="H216" i="6"/>
  <c r="DD216" i="6"/>
  <c r="DE216" i="6" s="1"/>
  <c r="AJ216" i="6"/>
  <c r="BL216" i="6"/>
  <c r="CK217" i="6"/>
  <c r="AC217" i="6"/>
  <c r="BE217" i="6"/>
  <c r="V218" i="6"/>
  <c r="CL218" i="6"/>
  <c r="AX218" i="6"/>
  <c r="DB218" i="6"/>
  <c r="BZ218" i="6"/>
  <c r="CM219" i="6"/>
  <c r="O219" i="6"/>
  <c r="AQ219" i="6"/>
  <c r="BS219" i="6"/>
  <c r="DC219" i="6"/>
  <c r="H220" i="6"/>
  <c r="DE220" i="6"/>
  <c r="AJ220" i="6"/>
  <c r="DB220" i="6"/>
  <c r="CK221" i="6"/>
  <c r="DD221" i="6"/>
  <c r="DE221" i="6" s="1"/>
  <c r="O227" i="6"/>
  <c r="CE227" i="6"/>
  <c r="DB227" i="6"/>
  <c r="DC228" i="6"/>
  <c r="CL228" i="6"/>
  <c r="O229" i="6"/>
  <c r="CE229" i="6"/>
  <c r="DB229" i="6"/>
  <c r="CD230" i="6"/>
  <c r="H230" i="6"/>
  <c r="CK230" i="6"/>
  <c r="CL231" i="6"/>
  <c r="DC232" i="6"/>
  <c r="O233" i="6"/>
  <c r="CE233" i="6"/>
  <c r="DB233" i="6"/>
  <c r="CD234" i="6"/>
  <c r="CM234" i="6" s="1"/>
  <c r="H234" i="6"/>
  <c r="CK234" i="6"/>
  <c r="DD234" i="6"/>
  <c r="CI248" i="6"/>
  <c r="DB240" i="6"/>
  <c r="CK241" i="6"/>
  <c r="DD241" i="6"/>
  <c r="DE241" i="6" s="1"/>
  <c r="DE242" i="6"/>
  <c r="DB242" i="6"/>
  <c r="CK243" i="6"/>
  <c r="DD243" i="6"/>
  <c r="DE243" i="6" s="1"/>
  <c r="DB244" i="6"/>
  <c r="CK245" i="6"/>
  <c r="DB246" i="6"/>
  <c r="CK247" i="6"/>
  <c r="DD247" i="6"/>
  <c r="DE247" i="6" s="1"/>
  <c r="DB254" i="6"/>
  <c r="CK255" i="6"/>
  <c r="DE256" i="6"/>
  <c r="DB256" i="6"/>
  <c r="CK257" i="6"/>
  <c r="DD257" i="6"/>
  <c r="DE257" i="6" s="1"/>
  <c r="DB258" i="6"/>
  <c r="CK259" i="6"/>
  <c r="DB260" i="6"/>
  <c r="CK261" i="6"/>
  <c r="DD261" i="6"/>
  <c r="DE261" i="6" s="1"/>
  <c r="DB267" i="6"/>
  <c r="CK268" i="6"/>
  <c r="DB269" i="6"/>
  <c r="CK270" i="6"/>
  <c r="DB271" i="6"/>
  <c r="CK272" i="6"/>
  <c r="DB273" i="6"/>
  <c r="CK274" i="6"/>
  <c r="CL280" i="6"/>
  <c r="CM280" i="6"/>
  <c r="CL282" i="6"/>
  <c r="CM282" i="6"/>
  <c r="DD282" i="6"/>
  <c r="CL284" i="6"/>
  <c r="CM284" i="6"/>
  <c r="CL286" i="6"/>
  <c r="CM286" i="6"/>
  <c r="DD286" i="6"/>
  <c r="DC293" i="6"/>
  <c r="CL293" i="6"/>
  <c r="CL294" i="6"/>
  <c r="DC294" i="6"/>
  <c r="DC295" i="6"/>
  <c r="CL295" i="6"/>
  <c r="CL296" i="6"/>
  <c r="DC296" i="6"/>
  <c r="DC297" i="6"/>
  <c r="CL297" i="6"/>
  <c r="CL298" i="6"/>
  <c r="DC298" i="6"/>
  <c r="DC299" i="6"/>
  <c r="CL299" i="6"/>
  <c r="CL300" i="6"/>
  <c r="DC300" i="6"/>
  <c r="DC307" i="6"/>
  <c r="CL307" i="6"/>
  <c r="CL308" i="6"/>
  <c r="DC308" i="6"/>
  <c r="DC309" i="6"/>
  <c r="CL309" i="6"/>
  <c r="CL310" i="6"/>
  <c r="DC310" i="6"/>
  <c r="DC311" i="6"/>
  <c r="CL311" i="6"/>
  <c r="CL312" i="6"/>
  <c r="DC312" i="6"/>
  <c r="DC313" i="6"/>
  <c r="CL313" i="6"/>
  <c r="DB313" i="6"/>
  <c r="CL314" i="6"/>
  <c r="DC314" i="6"/>
  <c r="CI328" i="6"/>
  <c r="DC320" i="6"/>
  <c r="DB320" i="6"/>
  <c r="CL321" i="6"/>
  <c r="CK321" i="6"/>
  <c r="DC321" i="6"/>
  <c r="DC322" i="6"/>
  <c r="CL322" i="6"/>
  <c r="DB322" i="6"/>
  <c r="CL323" i="6"/>
  <c r="DC323" i="6"/>
  <c r="DC324" i="6"/>
  <c r="CL324" i="6"/>
  <c r="CL325" i="6"/>
  <c r="CK325" i="6"/>
  <c r="DC325" i="6"/>
  <c r="DC326" i="6"/>
  <c r="CL326" i="6"/>
  <c r="DB326" i="6"/>
  <c r="CL327" i="6"/>
  <c r="CK327" i="6"/>
  <c r="DC327" i="6"/>
  <c r="CI341" i="6"/>
  <c r="DC333" i="6"/>
  <c r="DB333" i="6"/>
  <c r="CL334" i="6"/>
  <c r="CK334" i="6"/>
  <c r="DC334" i="6"/>
  <c r="DC335" i="6"/>
  <c r="CL335" i="6"/>
  <c r="DB335" i="6"/>
  <c r="CL336" i="6"/>
  <c r="CK336" i="6"/>
  <c r="DC336" i="6"/>
  <c r="DC337" i="6"/>
  <c r="CL337" i="6"/>
  <c r="DB337" i="6"/>
  <c r="CL338" i="6"/>
  <c r="CK338" i="6"/>
  <c r="DC338" i="6"/>
  <c r="DC339" i="6"/>
  <c r="CL339" i="6"/>
  <c r="DB339" i="6"/>
  <c r="CL340" i="6"/>
  <c r="CK340" i="6"/>
  <c r="DC340" i="6"/>
  <c r="DC347" i="6"/>
  <c r="DB347" i="6"/>
  <c r="CL348" i="6"/>
  <c r="CK348" i="6"/>
  <c r="DC348" i="6"/>
  <c r="CL349" i="6"/>
  <c r="DB349" i="6"/>
  <c r="CK352" i="6"/>
  <c r="DD353" i="6"/>
  <c r="DC354" i="6"/>
  <c r="G196" i="6"/>
  <c r="AC187" i="6"/>
  <c r="AQ187" i="6"/>
  <c r="AW196" i="6"/>
  <c r="BA196" i="6"/>
  <c r="BE187" i="6"/>
  <c r="BK196" i="6"/>
  <c r="BO196" i="6"/>
  <c r="BS187" i="6"/>
  <c r="BY196" i="6"/>
  <c r="CD187" i="6"/>
  <c r="CD196" i="6" s="1"/>
  <c r="CF187" i="6"/>
  <c r="CF196" i="6" s="1"/>
  <c r="CJ187" i="6"/>
  <c r="CP187" i="6"/>
  <c r="CP196" i="6" s="1"/>
  <c r="CR187" i="6"/>
  <c r="CR196" i="6" s="1"/>
  <c r="CT187" i="6"/>
  <c r="CT196" i="6" s="1"/>
  <c r="CV187" i="6"/>
  <c r="CV196" i="6" s="1"/>
  <c r="CX187" i="6"/>
  <c r="CX196" i="6" s="1"/>
  <c r="CZ187" i="6"/>
  <c r="H188" i="6"/>
  <c r="V188" i="6"/>
  <c r="AQ189" i="6"/>
  <c r="BE189" i="6"/>
  <c r="BS189" i="6"/>
  <c r="H190" i="6"/>
  <c r="V190" i="6"/>
  <c r="AQ191" i="6"/>
  <c r="BE191" i="6"/>
  <c r="BS191" i="6"/>
  <c r="H192" i="6"/>
  <c r="V192" i="6"/>
  <c r="AQ193" i="6"/>
  <c r="BE193" i="6"/>
  <c r="BS193" i="6"/>
  <c r="H194" i="6"/>
  <c r="V194" i="6"/>
  <c r="CL195" i="6"/>
  <c r="AX195" i="6"/>
  <c r="DB195" i="6"/>
  <c r="BZ195" i="6"/>
  <c r="G209" i="6"/>
  <c r="R209" i="6"/>
  <c r="AC200" i="6"/>
  <c r="AI209" i="6"/>
  <c r="CO200" i="6"/>
  <c r="CO209" i="6" s="1"/>
  <c r="AT209" i="6"/>
  <c r="BE200" i="6"/>
  <c r="BK209" i="6"/>
  <c r="CW200" i="6"/>
  <c r="CW209" i="6" s="1"/>
  <c r="BV209" i="6"/>
  <c r="CF209" i="6"/>
  <c r="CJ209" i="6"/>
  <c r="CN209" i="6"/>
  <c r="CR209" i="6"/>
  <c r="CV209" i="6"/>
  <c r="O201" i="6"/>
  <c r="CL201" i="6"/>
  <c r="AX201" i="6"/>
  <c r="DB201" i="6"/>
  <c r="BZ201" i="6"/>
  <c r="CU201" i="6"/>
  <c r="DC201" i="6" s="1"/>
  <c r="CM202" i="6"/>
  <c r="O202" i="6"/>
  <c r="AJ202" i="6"/>
  <c r="AQ202" i="6"/>
  <c r="BL202" i="6"/>
  <c r="BS202" i="6"/>
  <c r="DC202" i="6"/>
  <c r="H203" i="6"/>
  <c r="AC203" i="6"/>
  <c r="DD203" i="6"/>
  <c r="DE203" i="6" s="1"/>
  <c r="AJ203" i="6"/>
  <c r="BL203" i="6"/>
  <c r="CK204" i="6"/>
  <c r="AC204" i="6"/>
  <c r="AX204" i="6"/>
  <c r="BZ204" i="6"/>
  <c r="O205" i="6"/>
  <c r="CL205" i="6"/>
  <c r="AX205" i="6"/>
  <c r="DB205" i="6"/>
  <c r="BZ205" i="6"/>
  <c r="CM206" i="6"/>
  <c r="O206" i="6"/>
  <c r="AJ206" i="6"/>
  <c r="AQ206" i="6"/>
  <c r="BL206" i="6"/>
  <c r="BS206" i="6"/>
  <c r="DC206" i="6"/>
  <c r="H207" i="6"/>
  <c r="AC207" i="6"/>
  <c r="DD207" i="6"/>
  <c r="DE207" i="6" s="1"/>
  <c r="AJ207" i="6"/>
  <c r="BL207" i="6"/>
  <c r="CK208" i="6"/>
  <c r="AC208" i="6"/>
  <c r="AX208" i="6"/>
  <c r="BZ208" i="6"/>
  <c r="Y209" i="6"/>
  <c r="AB209" i="6"/>
  <c r="CI209" i="6"/>
  <c r="D222" i="6"/>
  <c r="CE213" i="6"/>
  <c r="CE222" i="6" s="1"/>
  <c r="K222" i="6"/>
  <c r="O213" i="6"/>
  <c r="U222" i="6"/>
  <c r="AF222" i="6"/>
  <c r="AM222" i="6"/>
  <c r="AQ213" i="6"/>
  <c r="AW222" i="6"/>
  <c r="CS213" i="6"/>
  <c r="CS222" i="6" s="1"/>
  <c r="BH222" i="6"/>
  <c r="BO222" i="6"/>
  <c r="BS213" i="6"/>
  <c r="BY222" i="6"/>
  <c r="DA213" i="6"/>
  <c r="CD213" i="6"/>
  <c r="CD222" i="6" s="1"/>
  <c r="CH213" i="6"/>
  <c r="CH222" i="6" s="1"/>
  <c r="CP213" i="6"/>
  <c r="CP222" i="6" s="1"/>
  <c r="CT213" i="6"/>
  <c r="CT222" i="6" s="1"/>
  <c r="CX213" i="6"/>
  <c r="CX222" i="6" s="1"/>
  <c r="H214" i="6"/>
  <c r="CF214" i="6"/>
  <c r="CF222" i="6" s="1"/>
  <c r="N222" i="6"/>
  <c r="AC214" i="6"/>
  <c r="AJ214" i="6"/>
  <c r="AP222" i="6"/>
  <c r="BL214" i="6"/>
  <c r="BR222" i="6"/>
  <c r="CK215" i="6"/>
  <c r="AC215" i="6"/>
  <c r="AX215" i="6"/>
  <c r="BZ215" i="6"/>
  <c r="O216" i="6"/>
  <c r="CL216" i="6"/>
  <c r="AX216" i="6"/>
  <c r="DB216" i="6"/>
  <c r="BZ216" i="6"/>
  <c r="CM217" i="6"/>
  <c r="O217" i="6"/>
  <c r="AJ217" i="6"/>
  <c r="AQ217" i="6"/>
  <c r="BL217" i="6"/>
  <c r="BS217" i="6"/>
  <c r="DC217" i="6"/>
  <c r="H218" i="6"/>
  <c r="AC218" i="6"/>
  <c r="DD218" i="6"/>
  <c r="DE218" i="6" s="1"/>
  <c r="AJ218" i="6"/>
  <c r="BL218" i="6"/>
  <c r="CK219" i="6"/>
  <c r="AC219" i="6"/>
  <c r="AX219" i="6"/>
  <c r="BZ219" i="6"/>
  <c r="O220" i="6"/>
  <c r="V220" i="6"/>
  <c r="CL220" i="6"/>
  <c r="AX220" i="6"/>
  <c r="CK220" i="6"/>
  <c r="DC220" i="6"/>
  <c r="DC221" i="6"/>
  <c r="CL221" i="6"/>
  <c r="DB221" i="6"/>
  <c r="G235" i="6"/>
  <c r="CD226" i="6"/>
  <c r="H226" i="6"/>
  <c r="CF235" i="6"/>
  <c r="CN235" i="6"/>
  <c r="CV235" i="6"/>
  <c r="CL227" i="6"/>
  <c r="CM228" i="6"/>
  <c r="CK228" i="6"/>
  <c r="DD228" i="6"/>
  <c r="CL229" i="6"/>
  <c r="CM230" i="6"/>
  <c r="DC230" i="6"/>
  <c r="CL230" i="6"/>
  <c r="O231" i="6"/>
  <c r="CE231" i="6"/>
  <c r="DD231" i="6"/>
  <c r="DB231" i="6"/>
  <c r="DC231" i="6"/>
  <c r="CD232" i="6"/>
  <c r="CM232" i="6" s="1"/>
  <c r="H232" i="6"/>
  <c r="CK232" i="6"/>
  <c r="DD232" i="6"/>
  <c r="CL233" i="6"/>
  <c r="DC234" i="6"/>
  <c r="DB234" i="6"/>
  <c r="CR248" i="6"/>
  <c r="CZ248" i="6"/>
  <c r="CL240" i="6"/>
  <c r="CK240" i="6"/>
  <c r="DC241" i="6"/>
  <c r="CL241" i="6"/>
  <c r="DB241" i="6"/>
  <c r="CL242" i="6"/>
  <c r="CK242" i="6"/>
  <c r="DC242" i="6"/>
  <c r="DC243" i="6"/>
  <c r="CL243" i="6"/>
  <c r="DB243" i="6"/>
  <c r="CL244" i="6"/>
  <c r="CK244" i="6"/>
  <c r="DC244" i="6"/>
  <c r="DC245" i="6"/>
  <c r="CL245" i="6"/>
  <c r="CL246" i="6"/>
  <c r="CK246" i="6"/>
  <c r="DC246" i="6"/>
  <c r="DC247" i="6"/>
  <c r="CL247" i="6"/>
  <c r="DB247" i="6"/>
  <c r="CZ262" i="6"/>
  <c r="CL254" i="6"/>
  <c r="CK254" i="6"/>
  <c r="DC255" i="6"/>
  <c r="CL255" i="6"/>
  <c r="CL256" i="6"/>
  <c r="CK256" i="6"/>
  <c r="DC256" i="6"/>
  <c r="DC257" i="6"/>
  <c r="CL257" i="6"/>
  <c r="DB257" i="6"/>
  <c r="CL258" i="6"/>
  <c r="CK258" i="6"/>
  <c r="DC258" i="6"/>
  <c r="DC259" i="6"/>
  <c r="CL259" i="6"/>
  <c r="CL260" i="6"/>
  <c r="DC260" i="6"/>
  <c r="DC261" i="6"/>
  <c r="CL261" i="6"/>
  <c r="DB261" i="6"/>
  <c r="CL267" i="6"/>
  <c r="DC267" i="6"/>
  <c r="CL268" i="6"/>
  <c r="DC268" i="6"/>
  <c r="CL269" i="6"/>
  <c r="DC269" i="6"/>
  <c r="CL270" i="6"/>
  <c r="DC270" i="6"/>
  <c r="CL271" i="6"/>
  <c r="DC271" i="6"/>
  <c r="CL272" i="6"/>
  <c r="DC272" i="6"/>
  <c r="CL273" i="6"/>
  <c r="DC273" i="6"/>
  <c r="DC274" i="6"/>
  <c r="CD288" i="6"/>
  <c r="CL281" i="6"/>
  <c r="CM281" i="6"/>
  <c r="DD281" i="6"/>
  <c r="DB282" i="6"/>
  <c r="CL283" i="6"/>
  <c r="CM283" i="6"/>
  <c r="DD283" i="6"/>
  <c r="DB284" i="6"/>
  <c r="CL285" i="6"/>
  <c r="CM285" i="6"/>
  <c r="DD285" i="6"/>
  <c r="DB286" i="6"/>
  <c r="CL287" i="6"/>
  <c r="CM287" i="6"/>
  <c r="DD287" i="6"/>
  <c r="CN301" i="6"/>
  <c r="CZ301" i="6"/>
  <c r="CO301" i="6"/>
  <c r="CW301" i="6"/>
  <c r="CM293" i="6"/>
  <c r="CK293" i="6"/>
  <c r="DD293" i="6"/>
  <c r="CM294" i="6"/>
  <c r="DD294" i="6"/>
  <c r="DB294" i="6"/>
  <c r="CM295" i="6"/>
  <c r="CK295" i="6"/>
  <c r="DD295" i="6"/>
  <c r="CM296" i="6"/>
  <c r="DD296" i="6"/>
  <c r="DB296" i="6"/>
  <c r="CM297" i="6"/>
  <c r="CK297" i="6"/>
  <c r="DD297" i="6"/>
  <c r="CM298" i="6"/>
  <c r="DD298" i="6"/>
  <c r="DB298" i="6"/>
  <c r="CM299" i="6"/>
  <c r="CK299" i="6"/>
  <c r="DD299" i="6"/>
  <c r="CM300" i="6"/>
  <c r="DD300" i="6"/>
  <c r="DB300" i="6"/>
  <c r="CN315" i="6"/>
  <c r="CZ315" i="6"/>
  <c r="CO315" i="6"/>
  <c r="CW315" i="6"/>
  <c r="CM307" i="6"/>
  <c r="CK307" i="6"/>
  <c r="DD307" i="6"/>
  <c r="DD308" i="6"/>
  <c r="DB308" i="6"/>
  <c r="CM309" i="6"/>
  <c r="CK309" i="6"/>
  <c r="DD309" i="6"/>
  <c r="DD310" i="6"/>
  <c r="DB310" i="6"/>
  <c r="CM311" i="6"/>
  <c r="CK311" i="6"/>
  <c r="DD311" i="6"/>
  <c r="DE311" i="6" s="1"/>
  <c r="CM312" i="6"/>
  <c r="DD312" i="6"/>
  <c r="DE312" i="6" s="1"/>
  <c r="DB312" i="6"/>
  <c r="CM313" i="6"/>
  <c r="CK313" i="6"/>
  <c r="DD313" i="6"/>
  <c r="DB314" i="6"/>
  <c r="CN328" i="6"/>
  <c r="CK320" i="6"/>
  <c r="DD320" i="6"/>
  <c r="DE321" i="6"/>
  <c r="DB321" i="6"/>
  <c r="CK322" i="6"/>
  <c r="DD322" i="6"/>
  <c r="DE322" i="6" s="1"/>
  <c r="DB323" i="6"/>
  <c r="CK324" i="6"/>
  <c r="DB325" i="6"/>
  <c r="CK326" i="6"/>
  <c r="DD326" i="6"/>
  <c r="DB327" i="6"/>
  <c r="CN341" i="6"/>
  <c r="CZ341" i="6"/>
  <c r="CK333" i="6"/>
  <c r="DD333" i="6"/>
  <c r="DE334" i="6"/>
  <c r="DB334" i="6"/>
  <c r="CK335" i="6"/>
  <c r="DD335" i="6"/>
  <c r="DE335" i="6" s="1"/>
  <c r="DE336" i="6"/>
  <c r="DB336" i="6"/>
  <c r="CK337" i="6"/>
  <c r="DD337" i="6"/>
  <c r="DE337" i="6" s="1"/>
  <c r="DB338" i="6"/>
  <c r="CK339" i="6"/>
  <c r="DD339" i="6"/>
  <c r="DE339" i="6" s="1"/>
  <c r="DE340" i="6"/>
  <c r="DB340" i="6"/>
  <c r="CZ355" i="6"/>
  <c r="CK347" i="6"/>
  <c r="DD347" i="6"/>
  <c r="DE348" i="6"/>
  <c r="DB348" i="6"/>
  <c r="CK349" i="6"/>
  <c r="DD349" i="6"/>
  <c r="DE349" i="6" s="1"/>
  <c r="DB351" i="6"/>
  <c r="DC352" i="6"/>
  <c r="CL353" i="6"/>
  <c r="DB353" i="6"/>
  <c r="CK354" i="6"/>
  <c r="BL220" i="6"/>
  <c r="BZ220" i="6"/>
  <c r="O221" i="6"/>
  <c r="AC221" i="6"/>
  <c r="AQ221" i="6"/>
  <c r="BE221" i="6"/>
  <c r="BS221" i="6"/>
  <c r="O226" i="6"/>
  <c r="AC226" i="6"/>
  <c r="AQ226" i="6"/>
  <c r="BE226" i="6"/>
  <c r="BS226" i="6"/>
  <c r="CH226" i="6"/>
  <c r="CH235" i="6" s="1"/>
  <c r="CP226" i="6"/>
  <c r="CP235" i="6" s="1"/>
  <c r="CT226" i="6"/>
  <c r="CT235" i="6" s="1"/>
  <c r="CX226" i="6"/>
  <c r="CX235" i="6" s="1"/>
  <c r="V227" i="6"/>
  <c r="AJ227" i="6"/>
  <c r="AX227" i="6"/>
  <c r="BL227" i="6"/>
  <c r="BZ227" i="6"/>
  <c r="CC227" i="6"/>
  <c r="CQ227" i="6"/>
  <c r="CQ235" i="6" s="1"/>
  <c r="CU227" i="6"/>
  <c r="CU235" i="6" s="1"/>
  <c r="CY227" i="6"/>
  <c r="CY235" i="6" s="1"/>
  <c r="O228" i="6"/>
  <c r="AC228" i="6"/>
  <c r="AQ228" i="6"/>
  <c r="BE228" i="6"/>
  <c r="BS228" i="6"/>
  <c r="V229" i="6"/>
  <c r="AJ229" i="6"/>
  <c r="AX229" i="6"/>
  <c r="BL229" i="6"/>
  <c r="BZ229" i="6"/>
  <c r="CC229" i="6"/>
  <c r="CM229" i="6" s="1"/>
  <c r="DE229" i="6" s="1"/>
  <c r="O230" i="6"/>
  <c r="AC230" i="6"/>
  <c r="AQ230" i="6"/>
  <c r="BE230" i="6"/>
  <c r="BS230" i="6"/>
  <c r="V231" i="6"/>
  <c r="AJ231" i="6"/>
  <c r="AX231" i="6"/>
  <c r="BL231" i="6"/>
  <c r="BZ231" i="6"/>
  <c r="CC231" i="6"/>
  <c r="O232" i="6"/>
  <c r="AC232" i="6"/>
  <c r="AQ232" i="6"/>
  <c r="BE232" i="6"/>
  <c r="BS232" i="6"/>
  <c r="V233" i="6"/>
  <c r="AJ233" i="6"/>
  <c r="AX233" i="6"/>
  <c r="BL233" i="6"/>
  <c r="BZ233" i="6"/>
  <c r="CC233" i="6"/>
  <c r="O234" i="6"/>
  <c r="AC234" i="6"/>
  <c r="AQ234" i="6"/>
  <c r="BE234" i="6"/>
  <c r="BS234" i="6"/>
  <c r="F235" i="6"/>
  <c r="K235" i="6"/>
  <c r="N235" i="6"/>
  <c r="Y235" i="6"/>
  <c r="AB235" i="6"/>
  <c r="O239" i="6"/>
  <c r="AC239" i="6"/>
  <c r="AQ239" i="6"/>
  <c r="BE239" i="6"/>
  <c r="BS239" i="6"/>
  <c r="CD239" i="6"/>
  <c r="CD248" i="6" s="1"/>
  <c r="CH239" i="6"/>
  <c r="CH248" i="6" s="1"/>
  <c r="CP239" i="6"/>
  <c r="CP248" i="6" s="1"/>
  <c r="CT239" i="6"/>
  <c r="CT248" i="6" s="1"/>
  <c r="CX239" i="6"/>
  <c r="CX248" i="6" s="1"/>
  <c r="H240" i="6"/>
  <c r="V240" i="6"/>
  <c r="AJ240" i="6"/>
  <c r="AX240" i="6"/>
  <c r="BL240" i="6"/>
  <c r="BZ240" i="6"/>
  <c r="CQ240" i="6"/>
  <c r="CU240" i="6"/>
  <c r="CU248" i="6" s="1"/>
  <c r="CY240" i="6"/>
  <c r="O241" i="6"/>
  <c r="AC241" i="6"/>
  <c r="AQ241" i="6"/>
  <c r="BE241" i="6"/>
  <c r="BS241" i="6"/>
  <c r="H242" i="6"/>
  <c r="V242" i="6"/>
  <c r="AJ242" i="6"/>
  <c r="AX242" i="6"/>
  <c r="BL242" i="6"/>
  <c r="BZ242" i="6"/>
  <c r="O243" i="6"/>
  <c r="AC243" i="6"/>
  <c r="AQ243" i="6"/>
  <c r="BE243" i="6"/>
  <c r="BS243" i="6"/>
  <c r="H244" i="6"/>
  <c r="V244" i="6"/>
  <c r="AJ244" i="6"/>
  <c r="AX244" i="6"/>
  <c r="BL244" i="6"/>
  <c r="BZ244" i="6"/>
  <c r="O245" i="6"/>
  <c r="AC245" i="6"/>
  <c r="AQ245" i="6"/>
  <c r="BE245" i="6"/>
  <c r="BS245" i="6"/>
  <c r="H246" i="6"/>
  <c r="V246" i="6"/>
  <c r="AJ246" i="6"/>
  <c r="AX246" i="6"/>
  <c r="BL246" i="6"/>
  <c r="BZ246" i="6"/>
  <c r="O247" i="6"/>
  <c r="AC247" i="6"/>
  <c r="AQ247" i="6"/>
  <c r="BE247" i="6"/>
  <c r="BS247" i="6"/>
  <c r="K248" i="6"/>
  <c r="N248" i="6"/>
  <c r="Y248" i="6"/>
  <c r="AB248" i="6"/>
  <c r="O253" i="6"/>
  <c r="AC253" i="6"/>
  <c r="AQ253" i="6"/>
  <c r="BE253" i="6"/>
  <c r="BS253" i="6"/>
  <c r="CD253" i="6"/>
  <c r="CD262" i="6" s="1"/>
  <c r="CH253" i="6"/>
  <c r="CH262" i="6" s="1"/>
  <c r="CP253" i="6"/>
  <c r="CP262" i="6" s="1"/>
  <c r="CT253" i="6"/>
  <c r="CT262" i="6" s="1"/>
  <c r="CX253" i="6"/>
  <c r="CX262" i="6" s="1"/>
  <c r="H254" i="6"/>
  <c r="V254" i="6"/>
  <c r="AJ254" i="6"/>
  <c r="AX254" i="6"/>
  <c r="BL254" i="6"/>
  <c r="BZ254" i="6"/>
  <c r="CQ254" i="6"/>
  <c r="DD254" i="6" s="1"/>
  <c r="DE254" i="6" s="1"/>
  <c r="O255" i="6"/>
  <c r="AC255" i="6"/>
  <c r="AQ255" i="6"/>
  <c r="BE255" i="6"/>
  <c r="BS255" i="6"/>
  <c r="H256" i="6"/>
  <c r="V256" i="6"/>
  <c r="AJ256" i="6"/>
  <c r="AX256" i="6"/>
  <c r="BL256" i="6"/>
  <c r="BZ256" i="6"/>
  <c r="O257" i="6"/>
  <c r="AC257" i="6"/>
  <c r="AQ257" i="6"/>
  <c r="BE257" i="6"/>
  <c r="BS257" i="6"/>
  <c r="H258" i="6"/>
  <c r="V258" i="6"/>
  <c r="AJ258" i="6"/>
  <c r="AX258" i="6"/>
  <c r="BL258" i="6"/>
  <c r="BZ258" i="6"/>
  <c r="O259" i="6"/>
  <c r="AC259" i="6"/>
  <c r="AQ259" i="6"/>
  <c r="BE259" i="6"/>
  <c r="BS259" i="6"/>
  <c r="H260" i="6"/>
  <c r="V260" i="6"/>
  <c r="AJ260" i="6"/>
  <c r="AX260" i="6"/>
  <c r="BL260" i="6"/>
  <c r="BZ260" i="6"/>
  <c r="O261" i="6"/>
  <c r="AC261" i="6"/>
  <c r="AQ261" i="6"/>
  <c r="BE261" i="6"/>
  <c r="BS261" i="6"/>
  <c r="K262" i="6"/>
  <c r="N262" i="6"/>
  <c r="Y262" i="6"/>
  <c r="AB262" i="6"/>
  <c r="BD262" i="6"/>
  <c r="BR262" i="6"/>
  <c r="O266" i="6"/>
  <c r="AC266" i="6"/>
  <c r="AQ266" i="6"/>
  <c r="BE266" i="6"/>
  <c r="BS266" i="6"/>
  <c r="CD266" i="6"/>
  <c r="CD275" i="6" s="1"/>
  <c r="CF266" i="6"/>
  <c r="CF275" i="6" s="1"/>
  <c r="CH266" i="6"/>
  <c r="CH275" i="6" s="1"/>
  <c r="CJ266" i="6"/>
  <c r="CN266" i="6"/>
  <c r="CP266" i="6"/>
  <c r="CP275" i="6" s="1"/>
  <c r="CR266" i="6"/>
  <c r="CT266" i="6"/>
  <c r="CT275" i="6" s="1"/>
  <c r="CV266" i="6"/>
  <c r="CX266" i="6"/>
  <c r="CX275" i="6" s="1"/>
  <c r="CZ266" i="6"/>
  <c r="H267" i="6"/>
  <c r="V267" i="6"/>
  <c r="AJ267" i="6"/>
  <c r="AX267" i="6"/>
  <c r="BL267" i="6"/>
  <c r="BZ267" i="6"/>
  <c r="CE267" i="6"/>
  <c r="CI267" i="6"/>
  <c r="O268" i="6"/>
  <c r="AC268" i="6"/>
  <c r="AQ268" i="6"/>
  <c r="BE268" i="6"/>
  <c r="BS268" i="6"/>
  <c r="CN268" i="6"/>
  <c r="CR268" i="6"/>
  <c r="CV268" i="6"/>
  <c r="CZ268" i="6"/>
  <c r="H269" i="6"/>
  <c r="V269" i="6"/>
  <c r="AJ269" i="6"/>
  <c r="AX269" i="6"/>
  <c r="BL269" i="6"/>
  <c r="BZ269" i="6"/>
  <c r="CE269" i="6"/>
  <c r="CM269" i="6" s="1"/>
  <c r="DE269" i="6" s="1"/>
  <c r="CI269" i="6"/>
  <c r="O270" i="6"/>
  <c r="AC270" i="6"/>
  <c r="AQ270" i="6"/>
  <c r="BE270" i="6"/>
  <c r="BS270" i="6"/>
  <c r="CN270" i="6"/>
  <c r="CR270" i="6"/>
  <c r="CV270" i="6"/>
  <c r="CZ270" i="6"/>
  <c r="H271" i="6"/>
  <c r="V271" i="6"/>
  <c r="AJ271" i="6"/>
  <c r="AX271" i="6"/>
  <c r="BL271" i="6"/>
  <c r="BZ271" i="6"/>
  <c r="CE271" i="6"/>
  <c r="CI271" i="6"/>
  <c r="O272" i="6"/>
  <c r="AC272" i="6"/>
  <c r="AQ272" i="6"/>
  <c r="BE272" i="6"/>
  <c r="BS272" i="6"/>
  <c r="CN272" i="6"/>
  <c r="CR272" i="6"/>
  <c r="CV272" i="6"/>
  <c r="CZ272" i="6"/>
  <c r="H273" i="6"/>
  <c r="V273" i="6"/>
  <c r="AJ273" i="6"/>
  <c r="AX273" i="6"/>
  <c r="BL273" i="6"/>
  <c r="BZ273" i="6"/>
  <c r="CE273" i="6"/>
  <c r="CI273" i="6"/>
  <c r="O274" i="6"/>
  <c r="AC274" i="6"/>
  <c r="AQ274" i="6"/>
  <c r="BE274" i="6"/>
  <c r="BS274" i="6"/>
  <c r="K275" i="6"/>
  <c r="Y275" i="6"/>
  <c r="AP275" i="6"/>
  <c r="BD275" i="6"/>
  <c r="BR275" i="6"/>
  <c r="CK279" i="6"/>
  <c r="DC279" i="6"/>
  <c r="G288" i="6"/>
  <c r="AT288" i="6"/>
  <c r="CN288" i="6"/>
  <c r="CZ288" i="6"/>
  <c r="H292" i="6"/>
  <c r="V292" i="6"/>
  <c r="AJ292" i="6"/>
  <c r="AX292" i="6"/>
  <c r="BL292" i="6"/>
  <c r="BZ292" i="6"/>
  <c r="CC292" i="6"/>
  <c r="CG292" i="6"/>
  <c r="CG301" i="6" s="1"/>
  <c r="CQ292" i="6"/>
  <c r="CQ301" i="6" s="1"/>
  <c r="CU292" i="6"/>
  <c r="CU301" i="6" s="1"/>
  <c r="CY292" i="6"/>
  <c r="CY301" i="6" s="1"/>
  <c r="O293" i="6"/>
  <c r="AC293" i="6"/>
  <c r="AQ293" i="6"/>
  <c r="BE293" i="6"/>
  <c r="BS293" i="6"/>
  <c r="H294" i="6"/>
  <c r="V294" i="6"/>
  <c r="AJ294" i="6"/>
  <c r="AX294" i="6"/>
  <c r="BL294" i="6"/>
  <c r="BZ294" i="6"/>
  <c r="O295" i="6"/>
  <c r="AC295" i="6"/>
  <c r="AQ295" i="6"/>
  <c r="BE295" i="6"/>
  <c r="BS295" i="6"/>
  <c r="H296" i="6"/>
  <c r="V296" i="6"/>
  <c r="AJ296" i="6"/>
  <c r="AX296" i="6"/>
  <c r="BL296" i="6"/>
  <c r="BZ296" i="6"/>
  <c r="O297" i="6"/>
  <c r="AC297" i="6"/>
  <c r="AQ297" i="6"/>
  <c r="BE297" i="6"/>
  <c r="BS297" i="6"/>
  <c r="H298" i="6"/>
  <c r="V298" i="6"/>
  <c r="AJ298" i="6"/>
  <c r="AX298" i="6"/>
  <c r="BL298" i="6"/>
  <c r="BZ298" i="6"/>
  <c r="O299" i="6"/>
  <c r="AC299" i="6"/>
  <c r="AQ299" i="6"/>
  <c r="BE299" i="6"/>
  <c r="BS299" i="6"/>
  <c r="H300" i="6"/>
  <c r="V300" i="6"/>
  <c r="AJ300" i="6"/>
  <c r="AX300" i="6"/>
  <c r="BL300" i="6"/>
  <c r="BZ300" i="6"/>
  <c r="G301" i="6"/>
  <c r="U301" i="6"/>
  <c r="AF301" i="6"/>
  <c r="AT301" i="6"/>
  <c r="BH301" i="6"/>
  <c r="BV301" i="6"/>
  <c r="H306" i="6"/>
  <c r="V306" i="6"/>
  <c r="AJ306" i="6"/>
  <c r="AX306" i="6"/>
  <c r="BL306" i="6"/>
  <c r="BZ306" i="6"/>
  <c r="CC306" i="6"/>
  <c r="CG306" i="6"/>
  <c r="CG315" i="6" s="1"/>
  <c r="CQ306" i="6"/>
  <c r="CQ315" i="6" s="1"/>
  <c r="CU306" i="6"/>
  <c r="CU315" i="6" s="1"/>
  <c r="CY306" i="6"/>
  <c r="CY315" i="6" s="1"/>
  <c r="O307" i="6"/>
  <c r="AC307" i="6"/>
  <c r="AQ307" i="6"/>
  <c r="BE307" i="6"/>
  <c r="BS307" i="6"/>
  <c r="H308" i="6"/>
  <c r="V308" i="6"/>
  <c r="AJ308" i="6"/>
  <c r="AX308" i="6"/>
  <c r="BL308" i="6"/>
  <c r="BZ308" i="6"/>
  <c r="O309" i="6"/>
  <c r="AC309" i="6"/>
  <c r="AQ309" i="6"/>
  <c r="BE309" i="6"/>
  <c r="BS309" i="6"/>
  <c r="H310" i="6"/>
  <c r="V310" i="6"/>
  <c r="AJ310" i="6"/>
  <c r="AX310" i="6"/>
  <c r="BL310" i="6"/>
  <c r="BZ310" i="6"/>
  <c r="O311" i="6"/>
  <c r="AC311" i="6"/>
  <c r="AQ311" i="6"/>
  <c r="BE311" i="6"/>
  <c r="BS311" i="6"/>
  <c r="H312" i="6"/>
  <c r="V312" i="6"/>
  <c r="AJ312" i="6"/>
  <c r="AX312" i="6"/>
  <c r="BL312" i="6"/>
  <c r="BZ312" i="6"/>
  <c r="O313" i="6"/>
  <c r="AC313" i="6"/>
  <c r="AQ313" i="6"/>
  <c r="BE313" i="6"/>
  <c r="BS313" i="6"/>
  <c r="H314" i="6"/>
  <c r="V314" i="6"/>
  <c r="AJ314" i="6"/>
  <c r="AX314" i="6"/>
  <c r="BL314" i="6"/>
  <c r="BZ314" i="6"/>
  <c r="G315" i="6"/>
  <c r="U315" i="6"/>
  <c r="AF315" i="6"/>
  <c r="AT315" i="6"/>
  <c r="BH315" i="6"/>
  <c r="BV315" i="6"/>
  <c r="H319" i="6"/>
  <c r="V319" i="6"/>
  <c r="AJ319" i="6"/>
  <c r="AX319" i="6"/>
  <c r="BL319" i="6"/>
  <c r="BZ319" i="6"/>
  <c r="CC319" i="6"/>
  <c r="CG319" i="6"/>
  <c r="CG328" i="6" s="1"/>
  <c r="CQ319" i="6"/>
  <c r="CQ328" i="6" s="1"/>
  <c r="CU319" i="6"/>
  <c r="CU328" i="6" s="1"/>
  <c r="CY319" i="6"/>
  <c r="CY328" i="6" s="1"/>
  <c r="O320" i="6"/>
  <c r="AC320" i="6"/>
  <c r="AQ320" i="6"/>
  <c r="BE320" i="6"/>
  <c r="BS320" i="6"/>
  <c r="CD320" i="6"/>
  <c r="CD328" i="6" s="1"/>
  <c r="CH320" i="6"/>
  <c r="CH328" i="6" s="1"/>
  <c r="H321" i="6"/>
  <c r="V321" i="6"/>
  <c r="AJ321" i="6"/>
  <c r="AX321" i="6"/>
  <c r="BL321" i="6"/>
  <c r="BZ321" i="6"/>
  <c r="O322" i="6"/>
  <c r="AC322" i="6"/>
  <c r="AQ322" i="6"/>
  <c r="BE322" i="6"/>
  <c r="BS322" i="6"/>
  <c r="H323" i="6"/>
  <c r="V323" i="6"/>
  <c r="AJ323" i="6"/>
  <c r="AX323" i="6"/>
  <c r="BL323" i="6"/>
  <c r="BZ323" i="6"/>
  <c r="O324" i="6"/>
  <c r="AC324" i="6"/>
  <c r="AQ324" i="6"/>
  <c r="BE324" i="6"/>
  <c r="BS324" i="6"/>
  <c r="H325" i="6"/>
  <c r="V325" i="6"/>
  <c r="AJ325" i="6"/>
  <c r="AX325" i="6"/>
  <c r="BL325" i="6"/>
  <c r="BZ325" i="6"/>
  <c r="O326" i="6"/>
  <c r="AC326" i="6"/>
  <c r="AQ326" i="6"/>
  <c r="BE326" i="6"/>
  <c r="BS326" i="6"/>
  <c r="H327" i="6"/>
  <c r="V327" i="6"/>
  <c r="AJ327" i="6"/>
  <c r="AX327" i="6"/>
  <c r="BL327" i="6"/>
  <c r="BZ327" i="6"/>
  <c r="AF328" i="6"/>
  <c r="AI328" i="6"/>
  <c r="AT328" i="6"/>
  <c r="AW328" i="6"/>
  <c r="BH328" i="6"/>
  <c r="BK328" i="6"/>
  <c r="BV328" i="6"/>
  <c r="BY328" i="6"/>
  <c r="H332" i="6"/>
  <c r="V332" i="6"/>
  <c r="AJ332" i="6"/>
  <c r="AX332" i="6"/>
  <c r="BL332" i="6"/>
  <c r="BZ332" i="6"/>
  <c r="CC332" i="6"/>
  <c r="CG332" i="6"/>
  <c r="CG341" i="6" s="1"/>
  <c r="CQ332" i="6"/>
  <c r="CQ341" i="6" s="1"/>
  <c r="CU332" i="6"/>
  <c r="CU341" i="6" s="1"/>
  <c r="CY332" i="6"/>
  <c r="CY341" i="6" s="1"/>
  <c r="O333" i="6"/>
  <c r="AC333" i="6"/>
  <c r="AQ333" i="6"/>
  <c r="BE333" i="6"/>
  <c r="BS333" i="6"/>
  <c r="CD333" i="6"/>
  <c r="CD341" i="6" s="1"/>
  <c r="CH333" i="6"/>
  <c r="CL333" i="6" s="1"/>
  <c r="H334" i="6"/>
  <c r="V334" i="6"/>
  <c r="AJ334" i="6"/>
  <c r="AX334" i="6"/>
  <c r="BL334" i="6"/>
  <c r="BZ334" i="6"/>
  <c r="O335" i="6"/>
  <c r="AC335" i="6"/>
  <c r="AQ335" i="6"/>
  <c r="BE335" i="6"/>
  <c r="BS335" i="6"/>
  <c r="H336" i="6"/>
  <c r="V336" i="6"/>
  <c r="AJ336" i="6"/>
  <c r="AX336" i="6"/>
  <c r="BL336" i="6"/>
  <c r="BZ336" i="6"/>
  <c r="O337" i="6"/>
  <c r="AC337" i="6"/>
  <c r="AQ337" i="6"/>
  <c r="BE337" i="6"/>
  <c r="BS337" i="6"/>
  <c r="H338" i="6"/>
  <c r="V338" i="6"/>
  <c r="AJ338" i="6"/>
  <c r="AX338" i="6"/>
  <c r="BL338" i="6"/>
  <c r="BZ338" i="6"/>
  <c r="O339" i="6"/>
  <c r="AC339" i="6"/>
  <c r="AQ339" i="6"/>
  <c r="BE339" i="6"/>
  <c r="BS339" i="6"/>
  <c r="H340" i="6"/>
  <c r="V340" i="6"/>
  <c r="AJ340" i="6"/>
  <c r="AX340" i="6"/>
  <c r="BL340" i="6"/>
  <c r="BZ340" i="6"/>
  <c r="AF341" i="6"/>
  <c r="AI341" i="6"/>
  <c r="AT341" i="6"/>
  <c r="AW341" i="6"/>
  <c r="BH341" i="6"/>
  <c r="BK341" i="6"/>
  <c r="BV341" i="6"/>
  <c r="BY341" i="6"/>
  <c r="H346" i="6"/>
  <c r="V346" i="6"/>
  <c r="AJ346" i="6"/>
  <c r="AX346" i="6"/>
  <c r="BL346" i="6"/>
  <c r="BZ346" i="6"/>
  <c r="CC346" i="6"/>
  <c r="CG346" i="6"/>
  <c r="CG355" i="6" s="1"/>
  <c r="CI355" i="6"/>
  <c r="CO355" i="6"/>
  <c r="CQ346" i="6"/>
  <c r="CQ355" i="6" s="1"/>
  <c r="CS355" i="6"/>
  <c r="CU346" i="6"/>
  <c r="CU355" i="6" s="1"/>
  <c r="CW355" i="6"/>
  <c r="CY346" i="6"/>
  <c r="CY355" i="6" s="1"/>
  <c r="DA355" i="6"/>
  <c r="O347" i="6"/>
  <c r="AC347" i="6"/>
  <c r="AQ347" i="6"/>
  <c r="BE347" i="6"/>
  <c r="BS347" i="6"/>
  <c r="CH347" i="6"/>
  <c r="CH355" i="6" s="1"/>
  <c r="H348" i="6"/>
  <c r="V348" i="6"/>
  <c r="AJ348" i="6"/>
  <c r="AX348" i="6"/>
  <c r="BL348" i="6"/>
  <c r="BZ348" i="6"/>
  <c r="O349" i="6"/>
  <c r="AC349" i="6"/>
  <c r="AQ349" i="6"/>
  <c r="BE349" i="6"/>
  <c r="BS349" i="6"/>
  <c r="DC349" i="6"/>
  <c r="V350" i="6"/>
  <c r="CL350" i="6"/>
  <c r="AX350" i="6"/>
  <c r="DB350" i="6"/>
  <c r="BZ350" i="6"/>
  <c r="CM351" i="6"/>
  <c r="O351" i="6"/>
  <c r="AQ351" i="6"/>
  <c r="BS351" i="6"/>
  <c r="DC351" i="6"/>
  <c r="H352" i="6"/>
  <c r="DD352" i="6"/>
  <c r="DE352" i="6" s="1"/>
  <c r="AJ352" i="6"/>
  <c r="BL352" i="6"/>
  <c r="CK353" i="6"/>
  <c r="AC353" i="6"/>
  <c r="BE353" i="6"/>
  <c r="V354" i="6"/>
  <c r="CL354" i="6"/>
  <c r="AX354" i="6"/>
  <c r="DB354" i="6"/>
  <c r="BZ354" i="6"/>
  <c r="AT355" i="6"/>
  <c r="AW355" i="6"/>
  <c r="BV355" i="6"/>
  <c r="BY355" i="6"/>
  <c r="H361" i="6"/>
  <c r="N370" i="6"/>
  <c r="CF361" i="6"/>
  <c r="CF370" i="6" s="1"/>
  <c r="AF370" i="6"/>
  <c r="CN361" i="6"/>
  <c r="AJ361" i="6"/>
  <c r="BH370" i="6"/>
  <c r="CV361" i="6"/>
  <c r="CV370" i="6" s="1"/>
  <c r="BL361" i="6"/>
  <c r="CC361" i="6"/>
  <c r="CK361" i="6" s="1"/>
  <c r="DC362" i="6"/>
  <c r="CL362" i="6"/>
  <c r="CL363" i="6"/>
  <c r="DC363" i="6"/>
  <c r="DC364" i="6"/>
  <c r="CL364" i="6"/>
  <c r="CL365" i="6"/>
  <c r="DC365" i="6"/>
  <c r="DC366" i="6"/>
  <c r="CL366" i="6"/>
  <c r="CL367" i="6"/>
  <c r="DC367" i="6"/>
  <c r="DC368" i="6"/>
  <c r="CL368" i="6"/>
  <c r="CL369" i="6"/>
  <c r="DC369" i="6"/>
  <c r="CI383" i="6"/>
  <c r="DB375" i="6"/>
  <c r="CK376" i="6"/>
  <c r="DB377" i="6"/>
  <c r="CK378" i="6"/>
  <c r="DB379" i="6"/>
  <c r="CK380" i="6"/>
  <c r="DD380" i="6"/>
  <c r="DE380" i="6" s="1"/>
  <c r="DB381" i="6"/>
  <c r="CK382" i="6"/>
  <c r="DD382" i="6"/>
  <c r="DE382" i="6" s="1"/>
  <c r="CI396" i="6"/>
  <c r="DB388" i="6"/>
  <c r="CK389" i="6"/>
  <c r="DD389" i="6"/>
  <c r="DE389" i="6" s="1"/>
  <c r="DB390" i="6"/>
  <c r="CK391" i="6"/>
  <c r="DD391" i="6"/>
  <c r="DE391" i="6" s="1"/>
  <c r="DB392" i="6"/>
  <c r="CK393" i="6"/>
  <c r="DD393" i="6"/>
  <c r="DE393" i="6" s="1"/>
  <c r="DB394" i="6"/>
  <c r="CK395" i="6"/>
  <c r="DD395" i="6"/>
  <c r="DE395" i="6" s="1"/>
  <c r="CI409" i="6"/>
  <c r="DB401" i="6"/>
  <c r="CK402" i="6"/>
  <c r="DD402" i="6"/>
  <c r="DB403" i="6"/>
  <c r="CK404" i="6"/>
  <c r="DD404" i="6"/>
  <c r="DE405" i="6"/>
  <c r="DB405" i="6"/>
  <c r="CK406" i="6"/>
  <c r="DD406" i="6"/>
  <c r="DE406" i="6" s="1"/>
  <c r="DB407" i="6"/>
  <c r="CK408" i="6"/>
  <c r="DD408" i="6"/>
  <c r="CI422" i="6"/>
  <c r="DB414" i="6"/>
  <c r="CK415" i="6"/>
  <c r="DD415" i="6"/>
  <c r="DE415" i="6" s="1"/>
  <c r="DB416" i="6"/>
  <c r="CK417" i="6"/>
  <c r="DD417" i="6"/>
  <c r="DE417" i="6" s="1"/>
  <c r="DE418" i="6"/>
  <c r="DB418" i="6"/>
  <c r="CK419" i="6"/>
  <c r="DD419" i="6"/>
  <c r="DE419" i="6" s="1"/>
  <c r="DB420" i="6"/>
  <c r="CK421" i="6"/>
  <c r="DB428" i="6"/>
  <c r="CK429" i="6"/>
  <c r="DD429" i="6"/>
  <c r="DE429" i="6" s="1"/>
  <c r="DE430" i="6"/>
  <c r="DB430" i="6"/>
  <c r="CK431" i="6"/>
  <c r="DD431" i="6"/>
  <c r="DB432" i="6"/>
  <c r="CK433" i="6"/>
  <c r="DE434" i="6"/>
  <c r="DB434" i="6"/>
  <c r="CK435" i="6"/>
  <c r="DD435" i="6"/>
  <c r="CI449" i="6"/>
  <c r="DB441" i="6"/>
  <c r="CK442" i="6"/>
  <c r="DD442" i="6"/>
  <c r="DE442" i="6" s="1"/>
  <c r="DB443" i="6"/>
  <c r="CK444" i="6"/>
  <c r="DD444" i="6"/>
  <c r="DE444" i="6" s="1"/>
  <c r="DE445" i="6"/>
  <c r="DB445" i="6"/>
  <c r="CK446" i="6"/>
  <c r="DD446" i="6"/>
  <c r="DE446" i="6" s="1"/>
  <c r="DB447" i="6"/>
  <c r="CK448" i="6"/>
  <c r="DD448" i="6"/>
  <c r="DE448" i="6" s="1"/>
  <c r="CL455" i="6"/>
  <c r="CM455" i="6"/>
  <c r="CL457" i="6"/>
  <c r="CM457" i="6"/>
  <c r="DD457" i="6"/>
  <c r="CL459" i="6"/>
  <c r="CM459" i="6"/>
  <c r="DD459" i="6"/>
  <c r="CL461" i="6"/>
  <c r="CM461" i="6"/>
  <c r="CK467" i="6"/>
  <c r="DD467" i="6"/>
  <c r="DE467" i="6" s="1"/>
  <c r="DE468" i="6"/>
  <c r="DB468" i="6"/>
  <c r="CK469" i="6"/>
  <c r="DD469" i="6"/>
  <c r="DE469" i="6" s="1"/>
  <c r="DB470" i="6"/>
  <c r="CK471" i="6"/>
  <c r="DB472" i="6"/>
  <c r="CK473" i="6"/>
  <c r="DD473" i="6"/>
  <c r="DE473" i="6" s="1"/>
  <c r="AQ195" i="6"/>
  <c r="BE195" i="6"/>
  <c r="BS195" i="6"/>
  <c r="H200" i="6"/>
  <c r="V200" i="6"/>
  <c r="AJ200" i="6"/>
  <c r="AX200" i="6"/>
  <c r="BL200" i="6"/>
  <c r="BZ200" i="6"/>
  <c r="CC200" i="6"/>
  <c r="CG200" i="6"/>
  <c r="CG209" i="6" s="1"/>
  <c r="AQ201" i="6"/>
  <c r="BE201" i="6"/>
  <c r="BS201" i="6"/>
  <c r="H202" i="6"/>
  <c r="V202" i="6"/>
  <c r="AQ203" i="6"/>
  <c r="BE203" i="6"/>
  <c r="BS203" i="6"/>
  <c r="H204" i="6"/>
  <c r="V204" i="6"/>
  <c r="AQ205" i="6"/>
  <c r="BE205" i="6"/>
  <c r="BS205" i="6"/>
  <c r="H206" i="6"/>
  <c r="V206" i="6"/>
  <c r="AQ207" i="6"/>
  <c r="BE207" i="6"/>
  <c r="BS207" i="6"/>
  <c r="H208" i="6"/>
  <c r="V208" i="6"/>
  <c r="H213" i="6"/>
  <c r="V213" i="6"/>
  <c r="AJ213" i="6"/>
  <c r="AJ222" i="6" s="1"/>
  <c r="AX213" i="6"/>
  <c r="BL213" i="6"/>
  <c r="BZ213" i="6"/>
  <c r="CC213" i="6"/>
  <c r="CG213" i="6"/>
  <c r="CG222" i="6" s="1"/>
  <c r="AQ214" i="6"/>
  <c r="BE214" i="6"/>
  <c r="BS214" i="6"/>
  <c r="H215" i="6"/>
  <c r="V215" i="6"/>
  <c r="AQ216" i="6"/>
  <c r="BE216" i="6"/>
  <c r="BS216" i="6"/>
  <c r="H217" i="6"/>
  <c r="V217" i="6"/>
  <c r="AQ218" i="6"/>
  <c r="BE218" i="6"/>
  <c r="BS218" i="6"/>
  <c r="H219" i="6"/>
  <c r="V219" i="6"/>
  <c r="AQ220" i="6"/>
  <c r="BE220" i="6"/>
  <c r="BS220" i="6"/>
  <c r="H221" i="6"/>
  <c r="V221" i="6"/>
  <c r="V226" i="6"/>
  <c r="AJ226" i="6"/>
  <c r="AX226" i="6"/>
  <c r="BL226" i="6"/>
  <c r="BZ226" i="6"/>
  <c r="CC226" i="6"/>
  <c r="CG226" i="6"/>
  <c r="CG235" i="6" s="1"/>
  <c r="CO226" i="6"/>
  <c r="CO235" i="6" s="1"/>
  <c r="CS226" i="6"/>
  <c r="CS235" i="6" s="1"/>
  <c r="CW226" i="6"/>
  <c r="CW235" i="6" s="1"/>
  <c r="DA226" i="6"/>
  <c r="AQ227" i="6"/>
  <c r="BE227" i="6"/>
  <c r="BS227" i="6"/>
  <c r="H228" i="6"/>
  <c r="V228" i="6"/>
  <c r="AQ229" i="6"/>
  <c r="BE229" i="6"/>
  <c r="BS229" i="6"/>
  <c r="V230" i="6"/>
  <c r="AQ231" i="6"/>
  <c r="BE231" i="6"/>
  <c r="BS231" i="6"/>
  <c r="V232" i="6"/>
  <c r="AQ233" i="6"/>
  <c r="BE233" i="6"/>
  <c r="BS233" i="6"/>
  <c r="V234" i="6"/>
  <c r="H239" i="6"/>
  <c r="V239" i="6"/>
  <c r="AJ239" i="6"/>
  <c r="AX239" i="6"/>
  <c r="BL239" i="6"/>
  <c r="BZ239" i="6"/>
  <c r="CC239" i="6"/>
  <c r="CG239" i="6"/>
  <c r="CG248" i="6" s="1"/>
  <c r="CO239" i="6"/>
  <c r="CO248" i="6" s="1"/>
  <c r="CS239" i="6"/>
  <c r="CS248" i="6" s="1"/>
  <c r="CW239" i="6"/>
  <c r="CW248" i="6" s="1"/>
  <c r="DA239" i="6"/>
  <c r="AQ240" i="6"/>
  <c r="BE240" i="6"/>
  <c r="BS240" i="6"/>
  <c r="H241" i="6"/>
  <c r="V241" i="6"/>
  <c r="AQ242" i="6"/>
  <c r="BE242" i="6"/>
  <c r="BS242" i="6"/>
  <c r="H243" i="6"/>
  <c r="V243" i="6"/>
  <c r="AQ244" i="6"/>
  <c r="BE244" i="6"/>
  <c r="BS244" i="6"/>
  <c r="H245" i="6"/>
  <c r="V245" i="6"/>
  <c r="AQ246" i="6"/>
  <c r="BE246" i="6"/>
  <c r="BS246" i="6"/>
  <c r="H247" i="6"/>
  <c r="V247" i="6"/>
  <c r="H253" i="6"/>
  <c r="V253" i="6"/>
  <c r="AJ253" i="6"/>
  <c r="AX253" i="6"/>
  <c r="BL253" i="6"/>
  <c r="BL262" i="6" s="1"/>
  <c r="BZ253" i="6"/>
  <c r="BZ262" i="6" s="1"/>
  <c r="CC253" i="6"/>
  <c r="CG253" i="6"/>
  <c r="CG262" i="6" s="1"/>
  <c r="CO253" i="6"/>
  <c r="CO262" i="6" s="1"/>
  <c r="CS253" i="6"/>
  <c r="CS262" i="6" s="1"/>
  <c r="CW253" i="6"/>
  <c r="CW262" i="6" s="1"/>
  <c r="DA253" i="6"/>
  <c r="AQ254" i="6"/>
  <c r="BE254" i="6"/>
  <c r="BS254" i="6"/>
  <c r="H255" i="6"/>
  <c r="V255" i="6"/>
  <c r="AQ256" i="6"/>
  <c r="BE256" i="6"/>
  <c r="BS256" i="6"/>
  <c r="H257" i="6"/>
  <c r="V257" i="6"/>
  <c r="AQ258" i="6"/>
  <c r="BE258" i="6"/>
  <c r="BS258" i="6"/>
  <c r="H259" i="6"/>
  <c r="V259" i="6"/>
  <c r="AQ260" i="6"/>
  <c r="BE260" i="6"/>
  <c r="BS260" i="6"/>
  <c r="H261" i="6"/>
  <c r="V261" i="6"/>
  <c r="H266" i="6"/>
  <c r="V266" i="6"/>
  <c r="AJ266" i="6"/>
  <c r="AX266" i="6"/>
  <c r="BL266" i="6"/>
  <c r="BZ266" i="6"/>
  <c r="CC266" i="6"/>
  <c r="CG266" i="6"/>
  <c r="CG275" i="6" s="1"/>
  <c r="CO266" i="6"/>
  <c r="CO275" i="6" s="1"/>
  <c r="CS266" i="6"/>
  <c r="CS275" i="6" s="1"/>
  <c r="CW266" i="6"/>
  <c r="CW275" i="6" s="1"/>
  <c r="DA266" i="6"/>
  <c r="AQ267" i="6"/>
  <c r="BE267" i="6"/>
  <c r="BS267" i="6"/>
  <c r="H268" i="6"/>
  <c r="V268" i="6"/>
  <c r="AQ269" i="6"/>
  <c r="BE269" i="6"/>
  <c r="BS269" i="6"/>
  <c r="H270" i="6"/>
  <c r="V270" i="6"/>
  <c r="AQ271" i="6"/>
  <c r="BE271" i="6"/>
  <c r="BS271" i="6"/>
  <c r="H272" i="6"/>
  <c r="V272" i="6"/>
  <c r="AQ273" i="6"/>
  <c r="BE273" i="6"/>
  <c r="BS273" i="6"/>
  <c r="H274" i="6"/>
  <c r="V274" i="6"/>
  <c r="CA279" i="6"/>
  <c r="CJ279" i="6"/>
  <c r="CP279" i="6"/>
  <c r="CP288" i="6" s="1"/>
  <c r="CT279" i="6"/>
  <c r="CT288" i="6" s="1"/>
  <c r="O292" i="6"/>
  <c r="AC292" i="6"/>
  <c r="AQ292" i="6"/>
  <c r="BE292" i="6"/>
  <c r="BS292" i="6"/>
  <c r="CF292" i="6"/>
  <c r="CF301" i="6" s="1"/>
  <c r="CJ292" i="6"/>
  <c r="CP292" i="6"/>
  <c r="CP301" i="6" s="1"/>
  <c r="CT292" i="6"/>
  <c r="CT301" i="6" s="1"/>
  <c r="CX292" i="6"/>
  <c r="CX301" i="6" s="1"/>
  <c r="H293" i="6"/>
  <c r="V293" i="6"/>
  <c r="AQ294" i="6"/>
  <c r="BE294" i="6"/>
  <c r="BS294" i="6"/>
  <c r="H295" i="6"/>
  <c r="V295" i="6"/>
  <c r="AQ296" i="6"/>
  <c r="BE296" i="6"/>
  <c r="BS296" i="6"/>
  <c r="H297" i="6"/>
  <c r="V297" i="6"/>
  <c r="AQ298" i="6"/>
  <c r="BE298" i="6"/>
  <c r="BS298" i="6"/>
  <c r="H299" i="6"/>
  <c r="V299" i="6"/>
  <c r="AQ300" i="6"/>
  <c r="BE300" i="6"/>
  <c r="BS300" i="6"/>
  <c r="O306" i="6"/>
  <c r="AC306" i="6"/>
  <c r="AQ306" i="6"/>
  <c r="BE306" i="6"/>
  <c r="BS306" i="6"/>
  <c r="CF306" i="6"/>
  <c r="CF315" i="6" s="1"/>
  <c r="CJ306" i="6"/>
  <c r="CP306" i="6"/>
  <c r="CP315" i="6" s="1"/>
  <c r="CT306" i="6"/>
  <c r="CT315" i="6" s="1"/>
  <c r="CX306" i="6"/>
  <c r="CX315" i="6" s="1"/>
  <c r="H307" i="6"/>
  <c r="V307" i="6"/>
  <c r="AQ308" i="6"/>
  <c r="BE308" i="6"/>
  <c r="BS308" i="6"/>
  <c r="H309" i="6"/>
  <c r="V309" i="6"/>
  <c r="AQ310" i="6"/>
  <c r="BE310" i="6"/>
  <c r="BS310" i="6"/>
  <c r="H311" i="6"/>
  <c r="V311" i="6"/>
  <c r="AQ312" i="6"/>
  <c r="BE312" i="6"/>
  <c r="BS312" i="6"/>
  <c r="H313" i="6"/>
  <c r="V313" i="6"/>
  <c r="AQ314" i="6"/>
  <c r="BE314" i="6"/>
  <c r="BS314" i="6"/>
  <c r="O319" i="6"/>
  <c r="AC319" i="6"/>
  <c r="AQ319" i="6"/>
  <c r="BE319" i="6"/>
  <c r="BS319" i="6"/>
  <c r="CF319" i="6"/>
  <c r="CF328" i="6" s="1"/>
  <c r="CJ319" i="6"/>
  <c r="CP319" i="6"/>
  <c r="CP328" i="6" s="1"/>
  <c r="CT319" i="6"/>
  <c r="CT328" i="6" s="1"/>
  <c r="CX319" i="6"/>
  <c r="CX328" i="6" s="1"/>
  <c r="H320" i="6"/>
  <c r="V320" i="6"/>
  <c r="AQ321" i="6"/>
  <c r="BE321" i="6"/>
  <c r="BS321" i="6"/>
  <c r="H322" i="6"/>
  <c r="V322" i="6"/>
  <c r="AQ323" i="6"/>
  <c r="BE323" i="6"/>
  <c r="BS323" i="6"/>
  <c r="H324" i="6"/>
  <c r="V324" i="6"/>
  <c r="AQ325" i="6"/>
  <c r="BE325" i="6"/>
  <c r="BS325" i="6"/>
  <c r="H326" i="6"/>
  <c r="V326" i="6"/>
  <c r="AQ327" i="6"/>
  <c r="BE327" i="6"/>
  <c r="BS327" i="6"/>
  <c r="O332" i="6"/>
  <c r="O341" i="6" s="1"/>
  <c r="AC332" i="6"/>
  <c r="AQ332" i="6"/>
  <c r="BE332" i="6"/>
  <c r="BS332" i="6"/>
  <c r="CF332" i="6"/>
  <c r="CF341" i="6" s="1"/>
  <c r="CJ332" i="6"/>
  <c r="CP332" i="6"/>
  <c r="CP341" i="6" s="1"/>
  <c r="CT332" i="6"/>
  <c r="CT341" i="6" s="1"/>
  <c r="CX332" i="6"/>
  <c r="CX341" i="6" s="1"/>
  <c r="H333" i="6"/>
  <c r="V333" i="6"/>
  <c r="AQ334" i="6"/>
  <c r="BE334" i="6"/>
  <c r="BS334" i="6"/>
  <c r="H335" i="6"/>
  <c r="V335" i="6"/>
  <c r="AQ336" i="6"/>
  <c r="BE336" i="6"/>
  <c r="BS336" i="6"/>
  <c r="H337" i="6"/>
  <c r="V337" i="6"/>
  <c r="AQ338" i="6"/>
  <c r="BE338" i="6"/>
  <c r="BS338" i="6"/>
  <c r="H339" i="6"/>
  <c r="V339" i="6"/>
  <c r="AQ340" i="6"/>
  <c r="BE340" i="6"/>
  <c r="BS340" i="6"/>
  <c r="K355" i="6"/>
  <c r="O346" i="6"/>
  <c r="Y355" i="6"/>
  <c r="AC346" i="6"/>
  <c r="AM355" i="6"/>
  <c r="AQ346" i="6"/>
  <c r="BA355" i="6"/>
  <c r="BE346" i="6"/>
  <c r="BO355" i="6"/>
  <c r="BS346" i="6"/>
  <c r="CD346" i="6"/>
  <c r="CD355" i="6" s="1"/>
  <c r="CF346" i="6"/>
  <c r="CF355" i="6" s="1"/>
  <c r="CJ346" i="6"/>
  <c r="CN346" i="6"/>
  <c r="CP346" i="6"/>
  <c r="CP355" i="6" s="1"/>
  <c r="CT346" i="6"/>
  <c r="CT355" i="6" s="1"/>
  <c r="CV346" i="6"/>
  <c r="CV355" i="6" s="1"/>
  <c r="CX346" i="6"/>
  <c r="CX355" i="6" s="1"/>
  <c r="H347" i="6"/>
  <c r="V347" i="6"/>
  <c r="AQ348" i="6"/>
  <c r="BE348" i="6"/>
  <c r="BS348" i="6"/>
  <c r="H349" i="6"/>
  <c r="V349" i="6"/>
  <c r="H350" i="6"/>
  <c r="AC350" i="6"/>
  <c r="DD350" i="6"/>
  <c r="AJ350" i="6"/>
  <c r="BL350" i="6"/>
  <c r="CK351" i="6"/>
  <c r="AC351" i="6"/>
  <c r="AX351" i="6"/>
  <c r="BZ351" i="6"/>
  <c r="O352" i="6"/>
  <c r="CL352" i="6"/>
  <c r="AX352" i="6"/>
  <c r="DB352" i="6"/>
  <c r="BZ352" i="6"/>
  <c r="CM353" i="6"/>
  <c r="O353" i="6"/>
  <c r="AJ353" i="6"/>
  <c r="AQ353" i="6"/>
  <c r="BL353" i="6"/>
  <c r="BS353" i="6"/>
  <c r="DC353" i="6"/>
  <c r="H354" i="6"/>
  <c r="AC354" i="6"/>
  <c r="DD354" i="6"/>
  <c r="AJ354" i="6"/>
  <c r="BL354" i="6"/>
  <c r="G370" i="6"/>
  <c r="O361" i="6"/>
  <c r="V361" i="6"/>
  <c r="AB370" i="6"/>
  <c r="CJ361" i="6"/>
  <c r="AT370" i="6"/>
  <c r="CR361" i="6"/>
  <c r="AX361" i="6"/>
  <c r="BV370" i="6"/>
  <c r="CZ361" i="6"/>
  <c r="BZ361" i="6"/>
  <c r="CQ361" i="6"/>
  <c r="CQ370" i="6" s="1"/>
  <c r="CU361" i="6"/>
  <c r="CU370" i="6" s="1"/>
  <c r="CY361" i="6"/>
  <c r="CY370" i="6" s="1"/>
  <c r="CE362" i="6"/>
  <c r="CE370" i="6" s="1"/>
  <c r="K370" i="6"/>
  <c r="O362" i="6"/>
  <c r="CM363" i="6"/>
  <c r="DD363" i="6"/>
  <c r="DB363" i="6"/>
  <c r="CM364" i="6"/>
  <c r="CK364" i="6"/>
  <c r="CM365" i="6"/>
  <c r="DD365" i="6"/>
  <c r="DB365" i="6"/>
  <c r="CM366" i="6"/>
  <c r="CK366" i="6"/>
  <c r="DD366" i="6"/>
  <c r="DE366" i="6" s="1"/>
  <c r="CM367" i="6"/>
  <c r="DD367" i="6"/>
  <c r="DB367" i="6"/>
  <c r="CM368" i="6"/>
  <c r="CK368" i="6"/>
  <c r="DD368" i="6"/>
  <c r="CM369" i="6"/>
  <c r="DD369" i="6"/>
  <c r="DB369" i="6"/>
  <c r="CZ383" i="6"/>
  <c r="CL375" i="6"/>
  <c r="CK375" i="6"/>
  <c r="DC376" i="6"/>
  <c r="CL376" i="6"/>
  <c r="CL377" i="6"/>
  <c r="DC377" i="6"/>
  <c r="DC378" i="6"/>
  <c r="CL378" i="6"/>
  <c r="CL379" i="6"/>
  <c r="CK379" i="6"/>
  <c r="DC379" i="6"/>
  <c r="DC380" i="6"/>
  <c r="CL380" i="6"/>
  <c r="DB380" i="6"/>
  <c r="CL381" i="6"/>
  <c r="CK381" i="6"/>
  <c r="DC381" i="6"/>
  <c r="DC382" i="6"/>
  <c r="CL382" i="6"/>
  <c r="DB382" i="6"/>
  <c r="CR396" i="6"/>
  <c r="CL388" i="6"/>
  <c r="CK388" i="6"/>
  <c r="DC389" i="6"/>
  <c r="CL389" i="6"/>
  <c r="CL390" i="6"/>
  <c r="CK390" i="6"/>
  <c r="DC390" i="6"/>
  <c r="DC391" i="6"/>
  <c r="CL391" i="6"/>
  <c r="DB391" i="6"/>
  <c r="CL392" i="6"/>
  <c r="CK392" i="6"/>
  <c r="DC392" i="6"/>
  <c r="DC393" i="6"/>
  <c r="CL393" i="6"/>
  <c r="DB393" i="6"/>
  <c r="CL394" i="6"/>
  <c r="CK394" i="6"/>
  <c r="DC394" i="6"/>
  <c r="DC395" i="6"/>
  <c r="CL395" i="6"/>
  <c r="CR409" i="6"/>
  <c r="CZ409" i="6"/>
  <c r="CL401" i="6"/>
  <c r="CK401" i="6"/>
  <c r="DC402" i="6"/>
  <c r="CL402" i="6"/>
  <c r="DB402" i="6"/>
  <c r="CL403" i="6"/>
  <c r="CK403" i="6"/>
  <c r="DC403" i="6"/>
  <c r="DC404" i="6"/>
  <c r="CL404" i="6"/>
  <c r="DB404" i="6"/>
  <c r="CL405" i="6"/>
  <c r="CK405" i="6"/>
  <c r="DC405" i="6"/>
  <c r="DC406" i="6"/>
  <c r="CL406" i="6"/>
  <c r="DB406" i="6"/>
  <c r="CL407" i="6"/>
  <c r="CK407" i="6"/>
  <c r="DC407" i="6"/>
  <c r="DC408" i="6"/>
  <c r="CL408" i="6"/>
  <c r="DB408" i="6"/>
  <c r="CZ422" i="6"/>
  <c r="CL414" i="6"/>
  <c r="CK414" i="6"/>
  <c r="DC415" i="6"/>
  <c r="CL415" i="6"/>
  <c r="DB415" i="6"/>
  <c r="CL416" i="6"/>
  <c r="CK416" i="6"/>
  <c r="DC416" i="6"/>
  <c r="DC417" i="6"/>
  <c r="CL417" i="6"/>
  <c r="DB417" i="6"/>
  <c r="CL418" i="6"/>
  <c r="CK418" i="6"/>
  <c r="DC418" i="6"/>
  <c r="DC419" i="6"/>
  <c r="CL419" i="6"/>
  <c r="DB419" i="6"/>
  <c r="CL420" i="6"/>
  <c r="CK420" i="6"/>
  <c r="DC420" i="6"/>
  <c r="DC421" i="6"/>
  <c r="CL421" i="6"/>
  <c r="CR436" i="6"/>
  <c r="CL428" i="6"/>
  <c r="CK428" i="6"/>
  <c r="DC429" i="6"/>
  <c r="CL429" i="6"/>
  <c r="DB429" i="6"/>
  <c r="CL430" i="6"/>
  <c r="CK430" i="6"/>
  <c r="DC430" i="6"/>
  <c r="DC431" i="6"/>
  <c r="CL431" i="6"/>
  <c r="DB431" i="6"/>
  <c r="CL432" i="6"/>
  <c r="DC432" i="6"/>
  <c r="DC433" i="6"/>
  <c r="CL433" i="6"/>
  <c r="CL434" i="6"/>
  <c r="CK434" i="6"/>
  <c r="DC434" i="6"/>
  <c r="DC435" i="6"/>
  <c r="CL435" i="6"/>
  <c r="DB435" i="6"/>
  <c r="CR449" i="6"/>
  <c r="CZ449" i="6"/>
  <c r="CL441" i="6"/>
  <c r="CK441" i="6"/>
  <c r="DC442" i="6"/>
  <c r="CL442" i="6"/>
  <c r="DB442" i="6"/>
  <c r="CL443" i="6"/>
  <c r="CK443" i="6"/>
  <c r="DC443" i="6"/>
  <c r="DC444" i="6"/>
  <c r="CL444" i="6"/>
  <c r="DB444" i="6"/>
  <c r="CL445" i="6"/>
  <c r="CK445" i="6"/>
  <c r="DC445" i="6"/>
  <c r="DC446" i="6"/>
  <c r="CL446" i="6"/>
  <c r="DB446" i="6"/>
  <c r="CL447" i="6"/>
  <c r="CK447" i="6"/>
  <c r="DC447" i="6"/>
  <c r="DC448" i="6"/>
  <c r="CL448" i="6"/>
  <c r="DB448" i="6"/>
  <c r="DD454" i="6"/>
  <c r="CL456" i="6"/>
  <c r="CM456" i="6"/>
  <c r="DD456" i="6"/>
  <c r="DB457" i="6"/>
  <c r="CL458" i="6"/>
  <c r="CM458" i="6"/>
  <c r="DD458" i="6"/>
  <c r="DB459" i="6"/>
  <c r="CL460" i="6"/>
  <c r="CM460" i="6"/>
  <c r="DD460" i="6"/>
  <c r="DB461" i="6"/>
  <c r="DC467" i="6"/>
  <c r="CL467" i="6"/>
  <c r="DB467" i="6"/>
  <c r="CL468" i="6"/>
  <c r="CK468" i="6"/>
  <c r="DC468" i="6"/>
  <c r="DC469" i="6"/>
  <c r="CL469" i="6"/>
  <c r="DB469" i="6"/>
  <c r="CL470" i="6"/>
  <c r="DC470" i="6"/>
  <c r="DC471" i="6"/>
  <c r="CL471" i="6"/>
  <c r="CL472" i="6"/>
  <c r="CK472" i="6"/>
  <c r="DC472" i="6"/>
  <c r="DC473" i="6"/>
  <c r="CL473" i="6"/>
  <c r="DB473" i="6"/>
  <c r="AC362" i="6"/>
  <c r="AQ362" i="6"/>
  <c r="BE362" i="6"/>
  <c r="BS362" i="6"/>
  <c r="H363" i="6"/>
  <c r="V363" i="6"/>
  <c r="AJ363" i="6"/>
  <c r="AX363" i="6"/>
  <c r="BL363" i="6"/>
  <c r="BZ363" i="6"/>
  <c r="O364" i="6"/>
  <c r="AC364" i="6"/>
  <c r="AQ364" i="6"/>
  <c r="BE364" i="6"/>
  <c r="BS364" i="6"/>
  <c r="H365" i="6"/>
  <c r="V365" i="6"/>
  <c r="AJ365" i="6"/>
  <c r="AX365" i="6"/>
  <c r="BL365" i="6"/>
  <c r="BZ365" i="6"/>
  <c r="O366" i="6"/>
  <c r="AC366" i="6"/>
  <c r="AQ366" i="6"/>
  <c r="BE366" i="6"/>
  <c r="BS366" i="6"/>
  <c r="H367" i="6"/>
  <c r="V367" i="6"/>
  <c r="AJ367" i="6"/>
  <c r="AX367" i="6"/>
  <c r="BL367" i="6"/>
  <c r="BZ367" i="6"/>
  <c r="O368" i="6"/>
  <c r="AC368" i="6"/>
  <c r="AQ368" i="6"/>
  <c r="BE368" i="6"/>
  <c r="BS368" i="6"/>
  <c r="H369" i="6"/>
  <c r="V369" i="6"/>
  <c r="AJ369" i="6"/>
  <c r="AX369" i="6"/>
  <c r="BL369" i="6"/>
  <c r="BZ369" i="6"/>
  <c r="O374" i="6"/>
  <c r="AC374" i="6"/>
  <c r="AQ374" i="6"/>
  <c r="BE374" i="6"/>
  <c r="BS374" i="6"/>
  <c r="CD374" i="6"/>
  <c r="CD383" i="6" s="1"/>
  <c r="CH374" i="6"/>
  <c r="CH383" i="6" s="1"/>
  <c r="CP374" i="6"/>
  <c r="CP383" i="6" s="1"/>
  <c r="CT374" i="6"/>
  <c r="CT383" i="6" s="1"/>
  <c r="CX374" i="6"/>
  <c r="CX383" i="6" s="1"/>
  <c r="H375" i="6"/>
  <c r="V375" i="6"/>
  <c r="AJ375" i="6"/>
  <c r="AX375" i="6"/>
  <c r="BL375" i="6"/>
  <c r="BZ375" i="6"/>
  <c r="CQ375" i="6"/>
  <c r="CU375" i="6"/>
  <c r="CU383" i="6" s="1"/>
  <c r="CY375" i="6"/>
  <c r="CY383" i="6" s="1"/>
  <c r="O376" i="6"/>
  <c r="AC376" i="6"/>
  <c r="AQ376" i="6"/>
  <c r="BE376" i="6"/>
  <c r="BS376" i="6"/>
  <c r="H377" i="6"/>
  <c r="V377" i="6"/>
  <c r="AJ377" i="6"/>
  <c r="AX377" i="6"/>
  <c r="BL377" i="6"/>
  <c r="BZ377" i="6"/>
  <c r="O378" i="6"/>
  <c r="AC378" i="6"/>
  <c r="AQ378" i="6"/>
  <c r="BE378" i="6"/>
  <c r="BS378" i="6"/>
  <c r="H379" i="6"/>
  <c r="V379" i="6"/>
  <c r="AJ379" i="6"/>
  <c r="AX379" i="6"/>
  <c r="BL379" i="6"/>
  <c r="BZ379" i="6"/>
  <c r="O380" i="6"/>
  <c r="AC380" i="6"/>
  <c r="AQ380" i="6"/>
  <c r="BE380" i="6"/>
  <c r="BS380" i="6"/>
  <c r="H381" i="6"/>
  <c r="V381" i="6"/>
  <c r="AJ381" i="6"/>
  <c r="AX381" i="6"/>
  <c r="BL381" i="6"/>
  <c r="BZ381" i="6"/>
  <c r="O382" i="6"/>
  <c r="AC382" i="6"/>
  <c r="AQ382" i="6"/>
  <c r="BE382" i="6"/>
  <c r="BS382" i="6"/>
  <c r="K383" i="6"/>
  <c r="N383" i="6"/>
  <c r="Y383" i="6"/>
  <c r="AB383" i="6"/>
  <c r="O387" i="6"/>
  <c r="AC387" i="6"/>
  <c r="AQ387" i="6"/>
  <c r="BE387" i="6"/>
  <c r="BS387" i="6"/>
  <c r="CD387" i="6"/>
  <c r="CD396" i="6" s="1"/>
  <c r="CH387" i="6"/>
  <c r="CH396" i="6" s="1"/>
  <c r="CP387" i="6"/>
  <c r="CP396" i="6" s="1"/>
  <c r="CT387" i="6"/>
  <c r="CT396" i="6" s="1"/>
  <c r="CX387" i="6"/>
  <c r="CX396" i="6" s="1"/>
  <c r="H388" i="6"/>
  <c r="V388" i="6"/>
  <c r="AJ388" i="6"/>
  <c r="AX388" i="6"/>
  <c r="BL388" i="6"/>
  <c r="BZ388" i="6"/>
  <c r="CQ388" i="6"/>
  <c r="CU388" i="6"/>
  <c r="CU396" i="6" s="1"/>
  <c r="CY388" i="6"/>
  <c r="O389" i="6"/>
  <c r="AC389" i="6"/>
  <c r="AQ389" i="6"/>
  <c r="BE389" i="6"/>
  <c r="BS389" i="6"/>
  <c r="H390" i="6"/>
  <c r="V390" i="6"/>
  <c r="AJ390" i="6"/>
  <c r="AX390" i="6"/>
  <c r="BL390" i="6"/>
  <c r="BZ390" i="6"/>
  <c r="O391" i="6"/>
  <c r="AC391" i="6"/>
  <c r="AQ391" i="6"/>
  <c r="BE391" i="6"/>
  <c r="BS391" i="6"/>
  <c r="H392" i="6"/>
  <c r="V392" i="6"/>
  <c r="AJ392" i="6"/>
  <c r="AX392" i="6"/>
  <c r="BL392" i="6"/>
  <c r="BZ392" i="6"/>
  <c r="O393" i="6"/>
  <c r="AC393" i="6"/>
  <c r="AQ393" i="6"/>
  <c r="BE393" i="6"/>
  <c r="BS393" i="6"/>
  <c r="H394" i="6"/>
  <c r="V394" i="6"/>
  <c r="AJ394" i="6"/>
  <c r="AX394" i="6"/>
  <c r="BL394" i="6"/>
  <c r="BZ394" i="6"/>
  <c r="O395" i="6"/>
  <c r="AC395" i="6"/>
  <c r="AQ395" i="6"/>
  <c r="BE395" i="6"/>
  <c r="BS395" i="6"/>
  <c r="K396" i="6"/>
  <c r="N396" i="6"/>
  <c r="Y396" i="6"/>
  <c r="AB396" i="6"/>
  <c r="O400" i="6"/>
  <c r="AC400" i="6"/>
  <c r="AQ400" i="6"/>
  <c r="BE400" i="6"/>
  <c r="BS400" i="6"/>
  <c r="CD400" i="6"/>
  <c r="CD409" i="6" s="1"/>
  <c r="CH400" i="6"/>
  <c r="CH409" i="6" s="1"/>
  <c r="CP400" i="6"/>
  <c r="CP409" i="6" s="1"/>
  <c r="CT400" i="6"/>
  <c r="CT409" i="6" s="1"/>
  <c r="CX400" i="6"/>
  <c r="CX409" i="6" s="1"/>
  <c r="H401" i="6"/>
  <c r="V401" i="6"/>
  <c r="AJ401" i="6"/>
  <c r="AX401" i="6"/>
  <c r="BL401" i="6"/>
  <c r="BZ401" i="6"/>
  <c r="CQ401" i="6"/>
  <c r="CU401" i="6"/>
  <c r="CU409" i="6" s="1"/>
  <c r="CY401" i="6"/>
  <c r="CY409" i="6" s="1"/>
  <c r="O402" i="6"/>
  <c r="AC402" i="6"/>
  <c r="AQ402" i="6"/>
  <c r="BE402" i="6"/>
  <c r="BS402" i="6"/>
  <c r="H403" i="6"/>
  <c r="V403" i="6"/>
  <c r="AJ403" i="6"/>
  <c r="AX403" i="6"/>
  <c r="BL403" i="6"/>
  <c r="BZ403" i="6"/>
  <c r="O404" i="6"/>
  <c r="AC404" i="6"/>
  <c r="AQ404" i="6"/>
  <c r="BE404" i="6"/>
  <c r="BS404" i="6"/>
  <c r="H405" i="6"/>
  <c r="V405" i="6"/>
  <c r="AJ405" i="6"/>
  <c r="AX405" i="6"/>
  <c r="BL405" i="6"/>
  <c r="BZ405" i="6"/>
  <c r="O406" i="6"/>
  <c r="AC406" i="6"/>
  <c r="AQ406" i="6"/>
  <c r="BE406" i="6"/>
  <c r="BS406" i="6"/>
  <c r="H407" i="6"/>
  <c r="V407" i="6"/>
  <c r="AJ407" i="6"/>
  <c r="AX407" i="6"/>
  <c r="BL407" i="6"/>
  <c r="BZ407" i="6"/>
  <c r="O408" i="6"/>
  <c r="AC408" i="6"/>
  <c r="AQ408" i="6"/>
  <c r="BE408" i="6"/>
  <c r="BS408" i="6"/>
  <c r="K409" i="6"/>
  <c r="N409" i="6"/>
  <c r="Y409" i="6"/>
  <c r="AB409" i="6"/>
  <c r="O413" i="6"/>
  <c r="AC413" i="6"/>
  <c r="AQ413" i="6"/>
  <c r="BE413" i="6"/>
  <c r="BS413" i="6"/>
  <c r="CD413" i="6"/>
  <c r="CD422" i="6" s="1"/>
  <c r="CH413" i="6"/>
  <c r="CH422" i="6" s="1"/>
  <c r="CP413" i="6"/>
  <c r="CP422" i="6" s="1"/>
  <c r="CT413" i="6"/>
  <c r="CT422" i="6" s="1"/>
  <c r="CX413" i="6"/>
  <c r="CX422" i="6" s="1"/>
  <c r="H414" i="6"/>
  <c r="V414" i="6"/>
  <c r="AJ414" i="6"/>
  <c r="AX414" i="6"/>
  <c r="BL414" i="6"/>
  <c r="BZ414" i="6"/>
  <c r="CQ414" i="6"/>
  <c r="CU414" i="6"/>
  <c r="CU422" i="6" s="1"/>
  <c r="CY414" i="6"/>
  <c r="O415" i="6"/>
  <c r="AC415" i="6"/>
  <c r="AQ415" i="6"/>
  <c r="BE415" i="6"/>
  <c r="BS415" i="6"/>
  <c r="H416" i="6"/>
  <c r="V416" i="6"/>
  <c r="AJ416" i="6"/>
  <c r="AX416" i="6"/>
  <c r="BL416" i="6"/>
  <c r="BZ416" i="6"/>
  <c r="O417" i="6"/>
  <c r="AC417" i="6"/>
  <c r="AQ417" i="6"/>
  <c r="BE417" i="6"/>
  <c r="BS417" i="6"/>
  <c r="H418" i="6"/>
  <c r="V418" i="6"/>
  <c r="AJ418" i="6"/>
  <c r="AX418" i="6"/>
  <c r="BL418" i="6"/>
  <c r="BZ418" i="6"/>
  <c r="O419" i="6"/>
  <c r="AC419" i="6"/>
  <c r="AQ419" i="6"/>
  <c r="BE419" i="6"/>
  <c r="BS419" i="6"/>
  <c r="H420" i="6"/>
  <c r="V420" i="6"/>
  <c r="AJ420" i="6"/>
  <c r="AX420" i="6"/>
  <c r="BL420" i="6"/>
  <c r="BZ420" i="6"/>
  <c r="O421" i="6"/>
  <c r="AC421" i="6"/>
  <c r="AQ421" i="6"/>
  <c r="BE421" i="6"/>
  <c r="BS421" i="6"/>
  <c r="K422" i="6"/>
  <c r="N422" i="6"/>
  <c r="Y422" i="6"/>
  <c r="AB422" i="6"/>
  <c r="O427" i="6"/>
  <c r="AC427" i="6"/>
  <c r="AQ427" i="6"/>
  <c r="BE427" i="6"/>
  <c r="BS427" i="6"/>
  <c r="CD427" i="6"/>
  <c r="CD436" i="6" s="1"/>
  <c r="CH427" i="6"/>
  <c r="CH436" i="6" s="1"/>
  <c r="CP427" i="6"/>
  <c r="CP436" i="6" s="1"/>
  <c r="CT427" i="6"/>
  <c r="CT436" i="6" s="1"/>
  <c r="CX427" i="6"/>
  <c r="CX436" i="6" s="1"/>
  <c r="H428" i="6"/>
  <c r="V428" i="6"/>
  <c r="AJ428" i="6"/>
  <c r="AX428" i="6"/>
  <c r="BL428" i="6"/>
  <c r="BZ428" i="6"/>
  <c r="CQ428" i="6"/>
  <c r="CU428" i="6"/>
  <c r="CU436" i="6" s="1"/>
  <c r="CY428" i="6"/>
  <c r="CY436" i="6" s="1"/>
  <c r="O429" i="6"/>
  <c r="AC429" i="6"/>
  <c r="AQ429" i="6"/>
  <c r="BE429" i="6"/>
  <c r="BS429" i="6"/>
  <c r="H430" i="6"/>
  <c r="V430" i="6"/>
  <c r="AJ430" i="6"/>
  <c r="AX430" i="6"/>
  <c r="BL430" i="6"/>
  <c r="BZ430" i="6"/>
  <c r="O431" i="6"/>
  <c r="AC431" i="6"/>
  <c r="AQ431" i="6"/>
  <c r="BE431" i="6"/>
  <c r="BS431" i="6"/>
  <c r="H432" i="6"/>
  <c r="V432" i="6"/>
  <c r="AJ432" i="6"/>
  <c r="AX432" i="6"/>
  <c r="BL432" i="6"/>
  <c r="BZ432" i="6"/>
  <c r="O433" i="6"/>
  <c r="AC433" i="6"/>
  <c r="AQ433" i="6"/>
  <c r="BE433" i="6"/>
  <c r="BS433" i="6"/>
  <c r="H434" i="6"/>
  <c r="V434" i="6"/>
  <c r="AJ434" i="6"/>
  <c r="AX434" i="6"/>
  <c r="BL434" i="6"/>
  <c r="BZ434" i="6"/>
  <c r="O435" i="6"/>
  <c r="AC435" i="6"/>
  <c r="AQ435" i="6"/>
  <c r="BE435" i="6"/>
  <c r="BS435" i="6"/>
  <c r="K436" i="6"/>
  <c r="N436" i="6"/>
  <c r="Y436" i="6"/>
  <c r="AB436" i="6"/>
  <c r="O440" i="6"/>
  <c r="AC440" i="6"/>
  <c r="AQ440" i="6"/>
  <c r="BE440" i="6"/>
  <c r="BS440" i="6"/>
  <c r="CD440" i="6"/>
  <c r="CD449" i="6" s="1"/>
  <c r="CH440" i="6"/>
  <c r="CH449" i="6" s="1"/>
  <c r="CP440" i="6"/>
  <c r="CP449" i="6" s="1"/>
  <c r="CT440" i="6"/>
  <c r="CT449" i="6" s="1"/>
  <c r="CX440" i="6"/>
  <c r="CX449" i="6" s="1"/>
  <c r="H441" i="6"/>
  <c r="V441" i="6"/>
  <c r="AJ441" i="6"/>
  <c r="AX441" i="6"/>
  <c r="BL441" i="6"/>
  <c r="BZ441" i="6"/>
  <c r="CQ441" i="6"/>
  <c r="CU441" i="6"/>
  <c r="CU449" i="6" s="1"/>
  <c r="CY441" i="6"/>
  <c r="O442" i="6"/>
  <c r="AC442" i="6"/>
  <c r="AQ442" i="6"/>
  <c r="BE442" i="6"/>
  <c r="BS442" i="6"/>
  <c r="H443" i="6"/>
  <c r="V443" i="6"/>
  <c r="AJ443" i="6"/>
  <c r="AX443" i="6"/>
  <c r="BL443" i="6"/>
  <c r="BZ443" i="6"/>
  <c r="O444" i="6"/>
  <c r="AC444" i="6"/>
  <c r="AQ444" i="6"/>
  <c r="BE444" i="6"/>
  <c r="BS444" i="6"/>
  <c r="H445" i="6"/>
  <c r="V445" i="6"/>
  <c r="AJ445" i="6"/>
  <c r="AX445" i="6"/>
  <c r="BL445" i="6"/>
  <c r="BZ445" i="6"/>
  <c r="O446" i="6"/>
  <c r="AC446" i="6"/>
  <c r="AQ446" i="6"/>
  <c r="BE446" i="6"/>
  <c r="BS446" i="6"/>
  <c r="H447" i="6"/>
  <c r="V447" i="6"/>
  <c r="AJ447" i="6"/>
  <c r="AX447" i="6"/>
  <c r="BL447" i="6"/>
  <c r="BZ447" i="6"/>
  <c r="O448" i="6"/>
  <c r="AC448" i="6"/>
  <c r="AQ448" i="6"/>
  <c r="BE448" i="6"/>
  <c r="BS448" i="6"/>
  <c r="K449" i="6"/>
  <c r="N449" i="6"/>
  <c r="Y449" i="6"/>
  <c r="AB449" i="6"/>
  <c r="CK453" i="6"/>
  <c r="DC453" i="6"/>
  <c r="H466" i="6"/>
  <c r="V466" i="6"/>
  <c r="AJ466" i="6"/>
  <c r="AX466" i="6"/>
  <c r="BL466" i="6"/>
  <c r="BZ466" i="6"/>
  <c r="CC466" i="6"/>
  <c r="CE475" i="6"/>
  <c r="CG466" i="6"/>
  <c r="CG475" i="6" s="1"/>
  <c r="CO475" i="6"/>
  <c r="CQ466" i="6"/>
  <c r="CQ475" i="6" s="1"/>
  <c r="CS475" i="6"/>
  <c r="CU466" i="6"/>
  <c r="CU475" i="6" s="1"/>
  <c r="CW475" i="6"/>
  <c r="CY466" i="6"/>
  <c r="CY475" i="6" s="1"/>
  <c r="DA475" i="6"/>
  <c r="O467" i="6"/>
  <c r="AC467" i="6"/>
  <c r="AQ467" i="6"/>
  <c r="BE467" i="6"/>
  <c r="BS467" i="6"/>
  <c r="H468" i="6"/>
  <c r="V468" i="6"/>
  <c r="AJ468" i="6"/>
  <c r="AX468" i="6"/>
  <c r="BL468" i="6"/>
  <c r="BZ468" i="6"/>
  <c r="O469" i="6"/>
  <c r="AC469" i="6"/>
  <c r="AQ469" i="6"/>
  <c r="BE469" i="6"/>
  <c r="BS469" i="6"/>
  <c r="H470" i="6"/>
  <c r="V470" i="6"/>
  <c r="AJ470" i="6"/>
  <c r="AX470" i="6"/>
  <c r="BL470" i="6"/>
  <c r="BZ470" i="6"/>
  <c r="O471" i="6"/>
  <c r="AC471" i="6"/>
  <c r="AQ471" i="6"/>
  <c r="BE471" i="6"/>
  <c r="BS471" i="6"/>
  <c r="H472" i="6"/>
  <c r="V472" i="6"/>
  <c r="AJ472" i="6"/>
  <c r="AX472" i="6"/>
  <c r="BL472" i="6"/>
  <c r="BZ472" i="6"/>
  <c r="O473" i="6"/>
  <c r="AC473" i="6"/>
  <c r="AQ473" i="6"/>
  <c r="BE473" i="6"/>
  <c r="BS473" i="6"/>
  <c r="H474" i="6"/>
  <c r="V474" i="6"/>
  <c r="CL474" i="6"/>
  <c r="DE474" i="6"/>
  <c r="AJ474" i="6"/>
  <c r="AX474" i="6"/>
  <c r="BL474" i="6"/>
  <c r="DB474" i="6"/>
  <c r="BZ474" i="6"/>
  <c r="DB481" i="6"/>
  <c r="CK482" i="6"/>
  <c r="DB483" i="6"/>
  <c r="CK484" i="6"/>
  <c r="DB485" i="6"/>
  <c r="CK486" i="6"/>
  <c r="DB487" i="6"/>
  <c r="CK488" i="6"/>
  <c r="DD494" i="6"/>
  <c r="DB496" i="6"/>
  <c r="DD496" i="6"/>
  <c r="CL497" i="6"/>
  <c r="DC497" i="6"/>
  <c r="CL498" i="6"/>
  <c r="DC498" i="6"/>
  <c r="CL499" i="6"/>
  <c r="DC499" i="6"/>
  <c r="CL500" i="6"/>
  <c r="DC500" i="6"/>
  <c r="CL501" i="6"/>
  <c r="DC501" i="6"/>
  <c r="CL507" i="6"/>
  <c r="DC507" i="6"/>
  <c r="CL508" i="6"/>
  <c r="DC508" i="6"/>
  <c r="CL509" i="6"/>
  <c r="DC509" i="6"/>
  <c r="CL510" i="6"/>
  <c r="DC510" i="6"/>
  <c r="CL511" i="6"/>
  <c r="DC511" i="6"/>
  <c r="CL512" i="6"/>
  <c r="DC512" i="6"/>
  <c r="CL513" i="6"/>
  <c r="DC513" i="6"/>
  <c r="CL514" i="6"/>
  <c r="DC514" i="6"/>
  <c r="CL521" i="6"/>
  <c r="DC521" i="6"/>
  <c r="CL522" i="6"/>
  <c r="DC522" i="6"/>
  <c r="CL523" i="6"/>
  <c r="DC523" i="6"/>
  <c r="CL524" i="6"/>
  <c r="DC524" i="6"/>
  <c r="CL525" i="6"/>
  <c r="DC525" i="6"/>
  <c r="CL526" i="6"/>
  <c r="DC526" i="6"/>
  <c r="CL527" i="6"/>
  <c r="DC527" i="6"/>
  <c r="CL528" i="6"/>
  <c r="DC528" i="6"/>
  <c r="AQ350" i="6"/>
  <c r="BE350" i="6"/>
  <c r="BS350" i="6"/>
  <c r="H351" i="6"/>
  <c r="V351" i="6"/>
  <c r="AQ352" i="6"/>
  <c r="BE352" i="6"/>
  <c r="BS352" i="6"/>
  <c r="H353" i="6"/>
  <c r="V353" i="6"/>
  <c r="AQ354" i="6"/>
  <c r="BE354" i="6"/>
  <c r="BS354" i="6"/>
  <c r="AC361" i="6"/>
  <c r="AQ361" i="6"/>
  <c r="BE361" i="6"/>
  <c r="BS361" i="6"/>
  <c r="CD361" i="6"/>
  <c r="CD370" i="6" s="1"/>
  <c r="CH361" i="6"/>
  <c r="CH370" i="6" s="1"/>
  <c r="CP361" i="6"/>
  <c r="CP370" i="6" s="1"/>
  <c r="CT361" i="6"/>
  <c r="CT370" i="6" s="1"/>
  <c r="CX361" i="6"/>
  <c r="CX370" i="6" s="1"/>
  <c r="H362" i="6"/>
  <c r="V362" i="6"/>
  <c r="AQ363" i="6"/>
  <c r="BE363" i="6"/>
  <c r="BS363" i="6"/>
  <c r="H364" i="6"/>
  <c r="V364" i="6"/>
  <c r="AQ365" i="6"/>
  <c r="BE365" i="6"/>
  <c r="BS365" i="6"/>
  <c r="H366" i="6"/>
  <c r="V366" i="6"/>
  <c r="AQ367" i="6"/>
  <c r="BE367" i="6"/>
  <c r="BS367" i="6"/>
  <c r="H368" i="6"/>
  <c r="V368" i="6"/>
  <c r="AQ369" i="6"/>
  <c r="BE369" i="6"/>
  <c r="BS369" i="6"/>
  <c r="H374" i="6"/>
  <c r="V374" i="6"/>
  <c r="AJ374" i="6"/>
  <c r="AX374" i="6"/>
  <c r="BL374" i="6"/>
  <c r="BZ374" i="6"/>
  <c r="CC374" i="6"/>
  <c r="CG374" i="6"/>
  <c r="CG383" i="6" s="1"/>
  <c r="CO374" i="6"/>
  <c r="CO383" i="6" s="1"/>
  <c r="CS374" i="6"/>
  <c r="CS383" i="6" s="1"/>
  <c r="CW374" i="6"/>
  <c r="CW383" i="6" s="1"/>
  <c r="DA374" i="6"/>
  <c r="AQ375" i="6"/>
  <c r="BE375" i="6"/>
  <c r="BS375" i="6"/>
  <c r="H376" i="6"/>
  <c r="V376" i="6"/>
  <c r="AQ377" i="6"/>
  <c r="BE377" i="6"/>
  <c r="BS377" i="6"/>
  <c r="H378" i="6"/>
  <c r="V378" i="6"/>
  <c r="AQ379" i="6"/>
  <c r="BE379" i="6"/>
  <c r="BS379" i="6"/>
  <c r="H380" i="6"/>
  <c r="V380" i="6"/>
  <c r="AQ381" i="6"/>
  <c r="BE381" i="6"/>
  <c r="BS381" i="6"/>
  <c r="H382" i="6"/>
  <c r="V382" i="6"/>
  <c r="H387" i="6"/>
  <c r="V387" i="6"/>
  <c r="AJ387" i="6"/>
  <c r="AX387" i="6"/>
  <c r="BL387" i="6"/>
  <c r="BZ387" i="6"/>
  <c r="CC387" i="6"/>
  <c r="CG387" i="6"/>
  <c r="CG396" i="6" s="1"/>
  <c r="CO387" i="6"/>
  <c r="CO396" i="6" s="1"/>
  <c r="CS387" i="6"/>
  <c r="CS396" i="6" s="1"/>
  <c r="CW387" i="6"/>
  <c r="CW396" i="6" s="1"/>
  <c r="DA387" i="6"/>
  <c r="AQ388" i="6"/>
  <c r="BE388" i="6"/>
  <c r="BS388" i="6"/>
  <c r="H389" i="6"/>
  <c r="V389" i="6"/>
  <c r="AQ390" i="6"/>
  <c r="BE390" i="6"/>
  <c r="BS390" i="6"/>
  <c r="H391" i="6"/>
  <c r="V391" i="6"/>
  <c r="AQ392" i="6"/>
  <c r="BE392" i="6"/>
  <c r="BS392" i="6"/>
  <c r="H393" i="6"/>
  <c r="V393" i="6"/>
  <c r="AQ394" i="6"/>
  <c r="BE394" i="6"/>
  <c r="BS394" i="6"/>
  <c r="H395" i="6"/>
  <c r="V395" i="6"/>
  <c r="H400" i="6"/>
  <c r="V400" i="6"/>
  <c r="AJ400" i="6"/>
  <c r="AJ409" i="6" s="1"/>
  <c r="AX400" i="6"/>
  <c r="BL400" i="6"/>
  <c r="BZ400" i="6"/>
  <c r="CC400" i="6"/>
  <c r="CG400" i="6"/>
  <c r="CG409" i="6" s="1"/>
  <c r="CO400" i="6"/>
  <c r="CO409" i="6" s="1"/>
  <c r="CS400" i="6"/>
  <c r="CS409" i="6" s="1"/>
  <c r="CW400" i="6"/>
  <c r="CW409" i="6" s="1"/>
  <c r="DA400" i="6"/>
  <c r="AQ401" i="6"/>
  <c r="BE401" i="6"/>
  <c r="BS401" i="6"/>
  <c r="H402" i="6"/>
  <c r="V402" i="6"/>
  <c r="AQ403" i="6"/>
  <c r="BE403" i="6"/>
  <c r="BS403" i="6"/>
  <c r="H404" i="6"/>
  <c r="V404" i="6"/>
  <c r="AQ405" i="6"/>
  <c r="BE405" i="6"/>
  <c r="BS405" i="6"/>
  <c r="H406" i="6"/>
  <c r="V406" i="6"/>
  <c r="AQ407" i="6"/>
  <c r="BE407" i="6"/>
  <c r="BS407" i="6"/>
  <c r="H408" i="6"/>
  <c r="V408" i="6"/>
  <c r="H413" i="6"/>
  <c r="V413" i="6"/>
  <c r="AJ413" i="6"/>
  <c r="AJ422" i="6" s="1"/>
  <c r="AX413" i="6"/>
  <c r="BL413" i="6"/>
  <c r="BZ413" i="6"/>
  <c r="CC413" i="6"/>
  <c r="CG413" i="6"/>
  <c r="CG422" i="6" s="1"/>
  <c r="CO413" i="6"/>
  <c r="CO422" i="6" s="1"/>
  <c r="CS413" i="6"/>
  <c r="CS422" i="6" s="1"/>
  <c r="CW413" i="6"/>
  <c r="CW422" i="6" s="1"/>
  <c r="DA413" i="6"/>
  <c r="AQ414" i="6"/>
  <c r="BE414" i="6"/>
  <c r="BS414" i="6"/>
  <c r="H415" i="6"/>
  <c r="V415" i="6"/>
  <c r="AQ416" i="6"/>
  <c r="BE416" i="6"/>
  <c r="BS416" i="6"/>
  <c r="H417" i="6"/>
  <c r="V417" i="6"/>
  <c r="AQ418" i="6"/>
  <c r="BE418" i="6"/>
  <c r="BS418" i="6"/>
  <c r="H419" i="6"/>
  <c r="V419" i="6"/>
  <c r="AQ420" i="6"/>
  <c r="BE420" i="6"/>
  <c r="BS420" i="6"/>
  <c r="H421" i="6"/>
  <c r="V421" i="6"/>
  <c r="H427" i="6"/>
  <c r="V427" i="6"/>
  <c r="AJ427" i="6"/>
  <c r="AX427" i="6"/>
  <c r="BL427" i="6"/>
  <c r="BZ427" i="6"/>
  <c r="CC427" i="6"/>
  <c r="CG427" i="6"/>
  <c r="CG436" i="6" s="1"/>
  <c r="CO427" i="6"/>
  <c r="CO436" i="6" s="1"/>
  <c r="CS427" i="6"/>
  <c r="CS436" i="6" s="1"/>
  <c r="CW427" i="6"/>
  <c r="CW436" i="6" s="1"/>
  <c r="DA427" i="6"/>
  <c r="AQ428" i="6"/>
  <c r="BE428" i="6"/>
  <c r="BS428" i="6"/>
  <c r="H429" i="6"/>
  <c r="V429" i="6"/>
  <c r="AQ430" i="6"/>
  <c r="BE430" i="6"/>
  <c r="BS430" i="6"/>
  <c r="H431" i="6"/>
  <c r="V431" i="6"/>
  <c r="AQ432" i="6"/>
  <c r="BE432" i="6"/>
  <c r="BS432" i="6"/>
  <c r="H433" i="6"/>
  <c r="V433" i="6"/>
  <c r="AQ434" i="6"/>
  <c r="BE434" i="6"/>
  <c r="BS434" i="6"/>
  <c r="H435" i="6"/>
  <c r="V435" i="6"/>
  <c r="H440" i="6"/>
  <c r="V440" i="6"/>
  <c r="AJ440" i="6"/>
  <c r="AX440" i="6"/>
  <c r="BL440" i="6"/>
  <c r="BL449" i="6" s="1"/>
  <c r="BZ440" i="6"/>
  <c r="CC440" i="6"/>
  <c r="CG440" i="6"/>
  <c r="CG449" i="6" s="1"/>
  <c r="CO440" i="6"/>
  <c r="CO449" i="6" s="1"/>
  <c r="CS440" i="6"/>
  <c r="CS449" i="6" s="1"/>
  <c r="CW440" i="6"/>
  <c r="CW449" i="6" s="1"/>
  <c r="DA440" i="6"/>
  <c r="AQ441" i="6"/>
  <c r="BE441" i="6"/>
  <c r="BS441" i="6"/>
  <c r="H442" i="6"/>
  <c r="V442" i="6"/>
  <c r="AQ443" i="6"/>
  <c r="BE443" i="6"/>
  <c r="BS443" i="6"/>
  <c r="H444" i="6"/>
  <c r="V444" i="6"/>
  <c r="AQ445" i="6"/>
  <c r="BE445" i="6"/>
  <c r="BS445" i="6"/>
  <c r="H446" i="6"/>
  <c r="V446" i="6"/>
  <c r="AQ447" i="6"/>
  <c r="BE447" i="6"/>
  <c r="BS447" i="6"/>
  <c r="H448" i="6"/>
  <c r="V448" i="6"/>
  <c r="CJ453" i="6"/>
  <c r="CP453" i="6"/>
  <c r="CP462" i="6" s="1"/>
  <c r="CT453" i="6"/>
  <c r="G475" i="6"/>
  <c r="K475" i="6"/>
  <c r="O466" i="6"/>
  <c r="U475" i="6"/>
  <c r="Y475" i="6"/>
  <c r="AC466" i="6"/>
  <c r="AI475" i="6"/>
  <c r="AM475" i="6"/>
  <c r="AQ466" i="6"/>
  <c r="AW475" i="6"/>
  <c r="BA475" i="6"/>
  <c r="BE466" i="6"/>
  <c r="BK475" i="6"/>
  <c r="BO475" i="6"/>
  <c r="BS466" i="6"/>
  <c r="BY475" i="6"/>
  <c r="CD466" i="6"/>
  <c r="CD475" i="6" s="1"/>
  <c r="CF466" i="6"/>
  <c r="CF475" i="6" s="1"/>
  <c r="CH466" i="6"/>
  <c r="CH475" i="6" s="1"/>
  <c r="CJ466" i="6"/>
  <c r="CN466" i="6"/>
  <c r="CP466" i="6"/>
  <c r="CP475" i="6" s="1"/>
  <c r="CR466" i="6"/>
  <c r="CR475" i="6" s="1"/>
  <c r="CT466" i="6"/>
  <c r="CT475" i="6" s="1"/>
  <c r="CV466" i="6"/>
  <c r="CX466" i="6"/>
  <c r="CX475" i="6" s="1"/>
  <c r="CZ466" i="6"/>
  <c r="H467" i="6"/>
  <c r="V467" i="6"/>
  <c r="AQ468" i="6"/>
  <c r="BE468" i="6"/>
  <c r="BS468" i="6"/>
  <c r="H469" i="6"/>
  <c r="V469" i="6"/>
  <c r="AQ470" i="6"/>
  <c r="BE470" i="6"/>
  <c r="BS470" i="6"/>
  <c r="H471" i="6"/>
  <c r="V471" i="6"/>
  <c r="AQ472" i="6"/>
  <c r="BE472" i="6"/>
  <c r="BS472" i="6"/>
  <c r="H473" i="6"/>
  <c r="V473" i="6"/>
  <c r="O474" i="6"/>
  <c r="CK474" i="6"/>
  <c r="AC474" i="6"/>
  <c r="AQ474" i="6"/>
  <c r="BE474" i="6"/>
  <c r="BS474" i="6"/>
  <c r="DC474" i="6"/>
  <c r="CL481" i="6"/>
  <c r="DC481" i="6"/>
  <c r="CL482" i="6"/>
  <c r="DC482" i="6"/>
  <c r="CL483" i="6"/>
  <c r="DC483" i="6"/>
  <c r="CL484" i="6"/>
  <c r="DC484" i="6"/>
  <c r="CL485" i="6"/>
  <c r="DC485" i="6"/>
  <c r="CL486" i="6"/>
  <c r="DC486" i="6"/>
  <c r="CL487" i="6"/>
  <c r="DC487" i="6"/>
  <c r="CL488" i="6"/>
  <c r="DC488" i="6"/>
  <c r="CQ502" i="6"/>
  <c r="CU502" i="6"/>
  <c r="CY502" i="6"/>
  <c r="CS502" i="6"/>
  <c r="DC493" i="6"/>
  <c r="DC494" i="6"/>
  <c r="CL494" i="6"/>
  <c r="DB494" i="6"/>
  <c r="CL495" i="6"/>
  <c r="DC495" i="6"/>
  <c r="DC496" i="6"/>
  <c r="CL496" i="6"/>
  <c r="CM497" i="6"/>
  <c r="CK497" i="6"/>
  <c r="DD498" i="6"/>
  <c r="DB498" i="6"/>
  <c r="CM499" i="6"/>
  <c r="CK499" i="6"/>
  <c r="DD500" i="6"/>
  <c r="DB500" i="6"/>
  <c r="CM501" i="6"/>
  <c r="CK501" i="6"/>
  <c r="DD507" i="6"/>
  <c r="DB507" i="6"/>
  <c r="CM508" i="6"/>
  <c r="CK508" i="6"/>
  <c r="DD509" i="6"/>
  <c r="DB509" i="6"/>
  <c r="CM510" i="6"/>
  <c r="CK510" i="6"/>
  <c r="DD511" i="6"/>
  <c r="DB511" i="6"/>
  <c r="CM512" i="6"/>
  <c r="CK512" i="6"/>
  <c r="DD513" i="6"/>
  <c r="DB513" i="6"/>
  <c r="CM514" i="6"/>
  <c r="CK514" i="6"/>
  <c r="DD521" i="6"/>
  <c r="DB521" i="6"/>
  <c r="CM522" i="6"/>
  <c r="CK522" i="6"/>
  <c r="DD523" i="6"/>
  <c r="DB523" i="6"/>
  <c r="CM524" i="6"/>
  <c r="CK524" i="6"/>
  <c r="DD525" i="6"/>
  <c r="DB525" i="6"/>
  <c r="CM526" i="6"/>
  <c r="CK526" i="6"/>
  <c r="DD527" i="6"/>
  <c r="DB527" i="6"/>
  <c r="CM528" i="6"/>
  <c r="CK528" i="6"/>
  <c r="H22" i="7"/>
  <c r="H48" i="7"/>
  <c r="O480" i="6"/>
  <c r="AC480" i="6"/>
  <c r="AQ480" i="6"/>
  <c r="BE480" i="6"/>
  <c r="BS480" i="6"/>
  <c r="CD480" i="6"/>
  <c r="CD489" i="6" s="1"/>
  <c r="CF480" i="6"/>
  <c r="CF489" i="6" s="1"/>
  <c r="CH480" i="6"/>
  <c r="CH489" i="6" s="1"/>
  <c r="CJ480" i="6"/>
  <c r="CN480" i="6"/>
  <c r="CP480" i="6"/>
  <c r="CP489" i="6" s="1"/>
  <c r="CR480" i="6"/>
  <c r="CT480" i="6"/>
  <c r="CT489" i="6" s="1"/>
  <c r="CV480" i="6"/>
  <c r="CX480" i="6"/>
  <c r="CX489" i="6" s="1"/>
  <c r="CZ480" i="6"/>
  <c r="H481" i="6"/>
  <c r="V481" i="6"/>
  <c r="AJ481" i="6"/>
  <c r="AX481" i="6"/>
  <c r="BL481" i="6"/>
  <c r="BZ481" i="6"/>
  <c r="CE481" i="6"/>
  <c r="CI481" i="6"/>
  <c r="CK481" i="6" s="1"/>
  <c r="O482" i="6"/>
  <c r="AC482" i="6"/>
  <c r="AQ482" i="6"/>
  <c r="BE482" i="6"/>
  <c r="BS482" i="6"/>
  <c r="CN482" i="6"/>
  <c r="CR482" i="6"/>
  <c r="CV482" i="6"/>
  <c r="CZ482" i="6"/>
  <c r="H483" i="6"/>
  <c r="V483" i="6"/>
  <c r="AJ483" i="6"/>
  <c r="AX483" i="6"/>
  <c r="BL483" i="6"/>
  <c r="BZ483" i="6"/>
  <c r="CE483" i="6"/>
  <c r="CI483" i="6"/>
  <c r="O484" i="6"/>
  <c r="AC484" i="6"/>
  <c r="AQ484" i="6"/>
  <c r="BE484" i="6"/>
  <c r="BS484" i="6"/>
  <c r="CN484" i="6"/>
  <c r="CR484" i="6"/>
  <c r="CV484" i="6"/>
  <c r="CZ484" i="6"/>
  <c r="H485" i="6"/>
  <c r="V485" i="6"/>
  <c r="AJ485" i="6"/>
  <c r="AX485" i="6"/>
  <c r="BL485" i="6"/>
  <c r="BZ485" i="6"/>
  <c r="CE485" i="6"/>
  <c r="CI485" i="6"/>
  <c r="CK485" i="6" s="1"/>
  <c r="O486" i="6"/>
  <c r="AC486" i="6"/>
  <c r="AQ486" i="6"/>
  <c r="BE486" i="6"/>
  <c r="BS486" i="6"/>
  <c r="CN486" i="6"/>
  <c r="CR486" i="6"/>
  <c r="CV486" i="6"/>
  <c r="CZ486" i="6"/>
  <c r="H487" i="6"/>
  <c r="V487" i="6"/>
  <c r="AJ487" i="6"/>
  <c r="AX487" i="6"/>
  <c r="BL487" i="6"/>
  <c r="BZ487" i="6"/>
  <c r="CE487" i="6"/>
  <c r="CI487" i="6"/>
  <c r="O488" i="6"/>
  <c r="AC488" i="6"/>
  <c r="AQ488" i="6"/>
  <c r="BE488" i="6"/>
  <c r="BS488" i="6"/>
  <c r="CN488" i="6"/>
  <c r="CR488" i="6"/>
  <c r="CV488" i="6"/>
  <c r="CZ488" i="6"/>
  <c r="DB488" i="6" s="1"/>
  <c r="K489" i="6"/>
  <c r="Y489" i="6"/>
  <c r="AP489" i="6"/>
  <c r="BD489" i="6"/>
  <c r="BR489" i="6"/>
  <c r="O493" i="6"/>
  <c r="AC493" i="6"/>
  <c r="AQ493" i="6"/>
  <c r="BE493" i="6"/>
  <c r="BS493" i="6"/>
  <c r="CD493" i="6"/>
  <c r="CD502" i="6" s="1"/>
  <c r="CF493" i="6"/>
  <c r="CF502" i="6" s="1"/>
  <c r="CH493" i="6"/>
  <c r="CH502" i="6" s="1"/>
  <c r="CJ493" i="6"/>
  <c r="CN493" i="6"/>
  <c r="CP493" i="6"/>
  <c r="CP502" i="6" s="1"/>
  <c r="CR493" i="6"/>
  <c r="CT493" i="6"/>
  <c r="CT502" i="6" s="1"/>
  <c r="CV493" i="6"/>
  <c r="CX493" i="6"/>
  <c r="CX502" i="6" s="1"/>
  <c r="CZ493" i="6"/>
  <c r="H494" i="6"/>
  <c r="V494" i="6"/>
  <c r="CE494" i="6"/>
  <c r="CI494" i="6"/>
  <c r="AQ495" i="6"/>
  <c r="BE495" i="6"/>
  <c r="BS495" i="6"/>
  <c r="CN495" i="6"/>
  <c r="CR495" i="6"/>
  <c r="CV495" i="6"/>
  <c r="CZ495" i="6"/>
  <c r="H496" i="6"/>
  <c r="V496" i="6"/>
  <c r="AX496" i="6"/>
  <c r="BL496" i="6"/>
  <c r="BZ496" i="6"/>
  <c r="CE496" i="6"/>
  <c r="CI496" i="6"/>
  <c r="O497" i="6"/>
  <c r="AC497" i="6"/>
  <c r="AQ497" i="6"/>
  <c r="BE497" i="6"/>
  <c r="BS497" i="6"/>
  <c r="CN497" i="6"/>
  <c r="CR497" i="6"/>
  <c r="CV497" i="6"/>
  <c r="CZ497" i="6"/>
  <c r="DB497" i="6" s="1"/>
  <c r="H498" i="6"/>
  <c r="V498" i="6"/>
  <c r="AJ498" i="6"/>
  <c r="AX498" i="6"/>
  <c r="BL498" i="6"/>
  <c r="BZ498" i="6"/>
  <c r="CE498" i="6"/>
  <c r="CI498" i="6"/>
  <c r="CK498" i="6" s="1"/>
  <c r="O499" i="6"/>
  <c r="AC499" i="6"/>
  <c r="AQ499" i="6"/>
  <c r="BE499" i="6"/>
  <c r="BS499" i="6"/>
  <c r="CN499" i="6"/>
  <c r="CR499" i="6"/>
  <c r="CV499" i="6"/>
  <c r="CZ499" i="6"/>
  <c r="H500" i="6"/>
  <c r="V500" i="6"/>
  <c r="AJ500" i="6"/>
  <c r="AX500" i="6"/>
  <c r="BL500" i="6"/>
  <c r="BZ500" i="6"/>
  <c r="CE500" i="6"/>
  <c r="CI500" i="6"/>
  <c r="O501" i="6"/>
  <c r="AC501" i="6"/>
  <c r="AQ501" i="6"/>
  <c r="BE501" i="6"/>
  <c r="BS501" i="6"/>
  <c r="CN501" i="6"/>
  <c r="CR501" i="6"/>
  <c r="CV501" i="6"/>
  <c r="CZ501" i="6"/>
  <c r="AP502" i="6"/>
  <c r="BD502" i="6"/>
  <c r="BR502" i="6"/>
  <c r="DA502" i="6"/>
  <c r="O506" i="6"/>
  <c r="AC506" i="6"/>
  <c r="AQ506" i="6"/>
  <c r="BE506" i="6"/>
  <c r="BS506" i="6"/>
  <c r="CD506" i="6"/>
  <c r="CD515" i="6" s="1"/>
  <c r="CF506" i="6"/>
  <c r="CF515" i="6" s="1"/>
  <c r="CH506" i="6"/>
  <c r="CH515" i="6" s="1"/>
  <c r="CJ506" i="6"/>
  <c r="CN506" i="6"/>
  <c r="CP506" i="6"/>
  <c r="CP515" i="6" s="1"/>
  <c r="CR506" i="6"/>
  <c r="CT506" i="6"/>
  <c r="CT515" i="6" s="1"/>
  <c r="CV506" i="6"/>
  <c r="CX506" i="6"/>
  <c r="CX515" i="6" s="1"/>
  <c r="CZ506" i="6"/>
  <c r="H507" i="6"/>
  <c r="V507" i="6"/>
  <c r="AJ507" i="6"/>
  <c r="AX507" i="6"/>
  <c r="BL507" i="6"/>
  <c r="BZ507" i="6"/>
  <c r="CE507" i="6"/>
  <c r="CI507" i="6"/>
  <c r="O508" i="6"/>
  <c r="AC508" i="6"/>
  <c r="AQ508" i="6"/>
  <c r="BE508" i="6"/>
  <c r="BS508" i="6"/>
  <c r="CN508" i="6"/>
  <c r="CR508" i="6"/>
  <c r="CV508" i="6"/>
  <c r="CZ508" i="6"/>
  <c r="H509" i="6"/>
  <c r="V509" i="6"/>
  <c r="AJ509" i="6"/>
  <c r="AX509" i="6"/>
  <c r="BL509" i="6"/>
  <c r="BZ509" i="6"/>
  <c r="CE509" i="6"/>
  <c r="CI509" i="6"/>
  <c r="O510" i="6"/>
  <c r="AC510" i="6"/>
  <c r="AQ510" i="6"/>
  <c r="BE510" i="6"/>
  <c r="BS510" i="6"/>
  <c r="CN510" i="6"/>
  <c r="CR510" i="6"/>
  <c r="CV510" i="6"/>
  <c r="CZ510" i="6"/>
  <c r="H511" i="6"/>
  <c r="V511" i="6"/>
  <c r="AJ511" i="6"/>
  <c r="AX511" i="6"/>
  <c r="BL511" i="6"/>
  <c r="BZ511" i="6"/>
  <c r="CE511" i="6"/>
  <c r="CI511" i="6"/>
  <c r="O512" i="6"/>
  <c r="AC512" i="6"/>
  <c r="AQ512" i="6"/>
  <c r="BE512" i="6"/>
  <c r="BS512" i="6"/>
  <c r="CN512" i="6"/>
  <c r="CR512" i="6"/>
  <c r="CV512" i="6"/>
  <c r="CZ512" i="6"/>
  <c r="H513" i="6"/>
  <c r="V513" i="6"/>
  <c r="AJ513" i="6"/>
  <c r="AX513" i="6"/>
  <c r="BL513" i="6"/>
  <c r="BZ513" i="6"/>
  <c r="CE513" i="6"/>
  <c r="CI513" i="6"/>
  <c r="O514" i="6"/>
  <c r="AC514" i="6"/>
  <c r="AQ514" i="6"/>
  <c r="BE514" i="6"/>
  <c r="BS514" i="6"/>
  <c r="CN514" i="6"/>
  <c r="CR514" i="6"/>
  <c r="CV514" i="6"/>
  <c r="CZ514" i="6"/>
  <c r="K515" i="6"/>
  <c r="Y515" i="6"/>
  <c r="AP515" i="6"/>
  <c r="BD515" i="6"/>
  <c r="BR515" i="6"/>
  <c r="O520" i="6"/>
  <c r="AC520" i="6"/>
  <c r="AQ520" i="6"/>
  <c r="BE520" i="6"/>
  <c r="BS520" i="6"/>
  <c r="CD520" i="6"/>
  <c r="CD529" i="6" s="1"/>
  <c r="CF520" i="6"/>
  <c r="CF529" i="6" s="1"/>
  <c r="CH520" i="6"/>
  <c r="CH529" i="6" s="1"/>
  <c r="CJ520" i="6"/>
  <c r="CN520" i="6"/>
  <c r="CP520" i="6"/>
  <c r="CP529" i="6" s="1"/>
  <c r="CR520" i="6"/>
  <c r="CT520" i="6"/>
  <c r="CT529" i="6" s="1"/>
  <c r="CV520" i="6"/>
  <c r="CX520" i="6"/>
  <c r="CX529" i="6" s="1"/>
  <c r="CZ520" i="6"/>
  <c r="H521" i="6"/>
  <c r="V521" i="6"/>
  <c r="AJ521" i="6"/>
  <c r="AX521" i="6"/>
  <c r="BL521" i="6"/>
  <c r="BZ521" i="6"/>
  <c r="CE521" i="6"/>
  <c r="CI521" i="6"/>
  <c r="O522" i="6"/>
  <c r="AC522" i="6"/>
  <c r="AQ522" i="6"/>
  <c r="BE522" i="6"/>
  <c r="BS522" i="6"/>
  <c r="CN522" i="6"/>
  <c r="CR522" i="6"/>
  <c r="CV522" i="6"/>
  <c r="CZ522" i="6"/>
  <c r="H523" i="6"/>
  <c r="V523" i="6"/>
  <c r="AJ523" i="6"/>
  <c r="AX523" i="6"/>
  <c r="BL523" i="6"/>
  <c r="BZ523" i="6"/>
  <c r="CE523" i="6"/>
  <c r="CI523" i="6"/>
  <c r="O524" i="6"/>
  <c r="AC524" i="6"/>
  <c r="AQ524" i="6"/>
  <c r="BE524" i="6"/>
  <c r="BS524" i="6"/>
  <c r="CN524" i="6"/>
  <c r="CR524" i="6"/>
  <c r="CV524" i="6"/>
  <c r="CZ524" i="6"/>
  <c r="H525" i="6"/>
  <c r="V525" i="6"/>
  <c r="AJ525" i="6"/>
  <c r="AX525" i="6"/>
  <c r="BL525" i="6"/>
  <c r="BZ525" i="6"/>
  <c r="CE525" i="6"/>
  <c r="CM525" i="6" s="1"/>
  <c r="CI525" i="6"/>
  <c r="O526" i="6"/>
  <c r="AC526" i="6"/>
  <c r="AQ526" i="6"/>
  <c r="BE526" i="6"/>
  <c r="BS526" i="6"/>
  <c r="CN526" i="6"/>
  <c r="CR526" i="6"/>
  <c r="CV526" i="6"/>
  <c r="CZ526" i="6"/>
  <c r="H527" i="6"/>
  <c r="V527" i="6"/>
  <c r="AJ527" i="6"/>
  <c r="AX527" i="6"/>
  <c r="BL527" i="6"/>
  <c r="BZ527" i="6"/>
  <c r="CE527" i="6"/>
  <c r="CI527" i="6"/>
  <c r="O528" i="6"/>
  <c r="AC528" i="6"/>
  <c r="AQ528" i="6"/>
  <c r="BE528" i="6"/>
  <c r="BS528" i="6"/>
  <c r="CN528" i="6"/>
  <c r="CR528" i="6"/>
  <c r="CV528" i="6"/>
  <c r="CZ528" i="6"/>
  <c r="K529" i="6"/>
  <c r="Y529" i="6"/>
  <c r="AP529" i="6"/>
  <c r="BD529" i="6"/>
  <c r="BR529" i="6"/>
  <c r="O13" i="7"/>
  <c r="AC13" i="7"/>
  <c r="AC22" i="7" s="1"/>
  <c r="AQ13" i="7"/>
  <c r="AQ22" i="7" s="1"/>
  <c r="BE13" i="7"/>
  <c r="BS13" i="7"/>
  <c r="BS22" i="7" s="1"/>
  <c r="D22" i="7"/>
  <c r="AF22" i="7"/>
  <c r="AT22" i="7"/>
  <c r="BH22" i="7"/>
  <c r="BV22" i="7"/>
  <c r="O26" i="7"/>
  <c r="O35" i="7" s="1"/>
  <c r="AC26" i="7"/>
  <c r="AQ26" i="7"/>
  <c r="BE26" i="7"/>
  <c r="BE35" i="7" s="1"/>
  <c r="BS26" i="7"/>
  <c r="BS35" i="7" s="1"/>
  <c r="O39" i="7"/>
  <c r="O48" i="7" s="1"/>
  <c r="AC39" i="7"/>
  <c r="AC48" i="7" s="1"/>
  <c r="AQ39" i="7"/>
  <c r="AQ48" i="7" s="1"/>
  <c r="BE39" i="7"/>
  <c r="BS39" i="7"/>
  <c r="BS48" i="7" s="1"/>
  <c r="O52" i="7"/>
  <c r="AC52" i="7"/>
  <c r="AQ52" i="7"/>
  <c r="AQ61" i="7" s="1"/>
  <c r="BE52" i="7"/>
  <c r="BS52" i="7"/>
  <c r="H65" i="7"/>
  <c r="V65" i="7"/>
  <c r="AJ65" i="7"/>
  <c r="AJ74" i="7" s="1"/>
  <c r="AX65" i="7"/>
  <c r="AX74" i="7" s="1"/>
  <c r="BL65" i="7"/>
  <c r="BL74" i="7" s="1"/>
  <c r="BZ65" i="7"/>
  <c r="BZ74" i="7" s="1"/>
  <c r="H79" i="7"/>
  <c r="V79" i="7"/>
  <c r="V88" i="7" s="1"/>
  <c r="AJ79" i="7"/>
  <c r="AJ88" i="7" s="1"/>
  <c r="AX79" i="7"/>
  <c r="BL79" i="7"/>
  <c r="BZ79" i="7"/>
  <c r="BZ88" i="7" s="1"/>
  <c r="V92" i="7"/>
  <c r="AX92" i="7"/>
  <c r="BZ92" i="7"/>
  <c r="H127" i="7"/>
  <c r="CA157" i="7"/>
  <c r="H480" i="6"/>
  <c r="V480" i="6"/>
  <c r="AJ480" i="6"/>
  <c r="AX480" i="6"/>
  <c r="BL480" i="6"/>
  <c r="BZ480" i="6"/>
  <c r="CC480" i="6"/>
  <c r="CG480" i="6"/>
  <c r="CG489" i="6" s="1"/>
  <c r="CO480" i="6"/>
  <c r="CO489" i="6" s="1"/>
  <c r="CS480" i="6"/>
  <c r="CS489" i="6" s="1"/>
  <c r="CW480" i="6"/>
  <c r="CW489" i="6" s="1"/>
  <c r="DA480" i="6"/>
  <c r="AQ481" i="6"/>
  <c r="BE481" i="6"/>
  <c r="BS481" i="6"/>
  <c r="H482" i="6"/>
  <c r="V482" i="6"/>
  <c r="AQ483" i="6"/>
  <c r="BE483" i="6"/>
  <c r="BS483" i="6"/>
  <c r="H484" i="6"/>
  <c r="V484" i="6"/>
  <c r="AQ485" i="6"/>
  <c r="BE485" i="6"/>
  <c r="BS485" i="6"/>
  <c r="H486" i="6"/>
  <c r="V486" i="6"/>
  <c r="AQ487" i="6"/>
  <c r="BE487" i="6"/>
  <c r="BS487" i="6"/>
  <c r="H488" i="6"/>
  <c r="V488" i="6"/>
  <c r="H493" i="6"/>
  <c r="V493" i="6"/>
  <c r="AJ493" i="6"/>
  <c r="AX493" i="6"/>
  <c r="BL493" i="6"/>
  <c r="BZ493" i="6"/>
  <c r="CC493" i="6"/>
  <c r="CG493" i="6"/>
  <c r="CG502" i="6" s="1"/>
  <c r="AQ494" i="6"/>
  <c r="BE494" i="6"/>
  <c r="BS494" i="6"/>
  <c r="H495" i="6"/>
  <c r="V495" i="6"/>
  <c r="AQ496" i="6"/>
  <c r="BE496" i="6"/>
  <c r="BS496" i="6"/>
  <c r="H497" i="6"/>
  <c r="V497" i="6"/>
  <c r="AQ498" i="6"/>
  <c r="BE498" i="6"/>
  <c r="BS498" i="6"/>
  <c r="H499" i="6"/>
  <c r="V499" i="6"/>
  <c r="AQ500" i="6"/>
  <c r="BE500" i="6"/>
  <c r="BS500" i="6"/>
  <c r="H501" i="6"/>
  <c r="V501" i="6"/>
  <c r="H506" i="6"/>
  <c r="V506" i="6"/>
  <c r="AJ506" i="6"/>
  <c r="AX506" i="6"/>
  <c r="BL506" i="6"/>
  <c r="BZ506" i="6"/>
  <c r="CC506" i="6"/>
  <c r="CG506" i="6"/>
  <c r="CG515" i="6" s="1"/>
  <c r="CO506" i="6"/>
  <c r="CO515" i="6" s="1"/>
  <c r="CS506" i="6"/>
  <c r="CS515" i="6" s="1"/>
  <c r="CW506" i="6"/>
  <c r="CW515" i="6" s="1"/>
  <c r="DA506" i="6"/>
  <c r="AQ507" i="6"/>
  <c r="BE507" i="6"/>
  <c r="BS507" i="6"/>
  <c r="H508" i="6"/>
  <c r="V508" i="6"/>
  <c r="AQ509" i="6"/>
  <c r="BE509" i="6"/>
  <c r="BS509" i="6"/>
  <c r="H510" i="6"/>
  <c r="V510" i="6"/>
  <c r="AQ511" i="6"/>
  <c r="BE511" i="6"/>
  <c r="BS511" i="6"/>
  <c r="H512" i="6"/>
  <c r="V512" i="6"/>
  <c r="AQ513" i="6"/>
  <c r="BE513" i="6"/>
  <c r="BS513" i="6"/>
  <c r="H514" i="6"/>
  <c r="V514" i="6"/>
  <c r="H520" i="6"/>
  <c r="V520" i="6"/>
  <c r="AJ520" i="6"/>
  <c r="AX520" i="6"/>
  <c r="BL520" i="6"/>
  <c r="BZ520" i="6"/>
  <c r="CC520" i="6"/>
  <c r="CG520" i="6"/>
  <c r="CG529" i="6" s="1"/>
  <c r="CO520" i="6"/>
  <c r="CO529" i="6" s="1"/>
  <c r="CS520" i="6"/>
  <c r="CS529" i="6" s="1"/>
  <c r="CW520" i="6"/>
  <c r="CW529" i="6" s="1"/>
  <c r="DA520" i="6"/>
  <c r="AQ521" i="6"/>
  <c r="BE521" i="6"/>
  <c r="BS521" i="6"/>
  <c r="H522" i="6"/>
  <c r="V522" i="6"/>
  <c r="AQ523" i="6"/>
  <c r="BE523" i="6"/>
  <c r="BS523" i="6"/>
  <c r="H524" i="6"/>
  <c r="V524" i="6"/>
  <c r="AQ525" i="6"/>
  <c r="BE525" i="6"/>
  <c r="BS525" i="6"/>
  <c r="H526" i="6"/>
  <c r="V526" i="6"/>
  <c r="AQ527" i="6"/>
  <c r="BE527" i="6"/>
  <c r="BS527" i="6"/>
  <c r="H528" i="6"/>
  <c r="V528" i="6"/>
  <c r="V13" i="7"/>
  <c r="V22" i="7" s="1"/>
  <c r="H52" i="7"/>
  <c r="V52" i="7"/>
  <c r="AJ52" i="7"/>
  <c r="AJ61" i="7" s="1"/>
  <c r="AX52" i="7"/>
  <c r="BL52" i="7"/>
  <c r="BL61" i="7" s="1"/>
  <c r="BZ52" i="7"/>
  <c r="BS79" i="7"/>
  <c r="BS88" i="7" s="1"/>
  <c r="H92" i="7"/>
  <c r="AJ92" i="7"/>
  <c r="AJ101" i="7" s="1"/>
  <c r="BL92" i="7"/>
  <c r="AC93" i="7"/>
  <c r="BE93" i="7"/>
  <c r="AC94" i="7"/>
  <c r="BE94" i="7"/>
  <c r="AC95" i="7"/>
  <c r="BE95" i="7"/>
  <c r="AC96" i="7"/>
  <c r="BE96" i="7"/>
  <c r="AC97" i="7"/>
  <c r="BE97" i="7"/>
  <c r="AC98" i="7"/>
  <c r="BE98" i="7"/>
  <c r="AC99" i="7"/>
  <c r="BE99" i="7"/>
  <c r="CA107" i="7"/>
  <c r="CA111" i="7"/>
  <c r="AJ195" i="7"/>
  <c r="BE195" i="7"/>
  <c r="CA187" i="7"/>
  <c r="CA189" i="7"/>
  <c r="CA191" i="7"/>
  <c r="O92" i="7"/>
  <c r="AC92" i="7"/>
  <c r="AQ92" i="7"/>
  <c r="AQ101" i="7" s="1"/>
  <c r="BE92" i="7"/>
  <c r="BS92" i="7"/>
  <c r="H105" i="7"/>
  <c r="O105" i="7"/>
  <c r="O114" i="7" s="1"/>
  <c r="V105" i="7"/>
  <c r="V114" i="7" s="1"/>
  <c r="AC105" i="7"/>
  <c r="AC114" i="7" s="1"/>
  <c r="AJ105" i="7"/>
  <c r="AJ114" i="7" s="1"/>
  <c r="AQ105" i="7"/>
  <c r="AQ114" i="7" s="1"/>
  <c r="AX105" i="7"/>
  <c r="AX114" i="7" s="1"/>
  <c r="BE105" i="7"/>
  <c r="BE114" i="7" s="1"/>
  <c r="BL105" i="7"/>
  <c r="BL114" i="7" s="1"/>
  <c r="BS105" i="7"/>
  <c r="BS114" i="7" s="1"/>
  <c r="BZ105" i="7"/>
  <c r="BZ114" i="7" s="1"/>
  <c r="K127" i="7"/>
  <c r="Y127" i="7"/>
  <c r="AM127" i="7"/>
  <c r="BA127" i="7"/>
  <c r="BO127" i="7"/>
  <c r="K141" i="7"/>
  <c r="Y141" i="7"/>
  <c r="AM141" i="7"/>
  <c r="BA141" i="7"/>
  <c r="BO141" i="7"/>
  <c r="K154" i="7"/>
  <c r="Y154" i="7"/>
  <c r="AM154" i="7"/>
  <c r="BA154" i="7"/>
  <c r="BO154" i="7"/>
  <c r="K166" i="7"/>
  <c r="Y166" i="7"/>
  <c r="AM166" i="7"/>
  <c r="BA166" i="7"/>
  <c r="BO166" i="7"/>
  <c r="K180" i="7"/>
  <c r="Y180" i="7"/>
  <c r="AM180" i="7"/>
  <c r="BA180" i="7"/>
  <c r="BO180" i="7"/>
  <c r="AC186" i="7"/>
  <c r="AC195" i="7" s="1"/>
  <c r="AQ186" i="7"/>
  <c r="AQ195" i="7" s="1"/>
  <c r="AF195" i="7"/>
  <c r="H199" i="7"/>
  <c r="AJ199" i="7"/>
  <c r="BL199" i="7"/>
  <c r="BZ206" i="7"/>
  <c r="CA206" i="7" s="1"/>
  <c r="V207" i="7"/>
  <c r="V208" i="7" s="1"/>
  <c r="AX207" i="7"/>
  <c r="AX208" i="7" s="1"/>
  <c r="BZ207" i="7"/>
  <c r="V212" i="7"/>
  <c r="AC212" i="7"/>
  <c r="AX212" i="7"/>
  <c r="BE212" i="7"/>
  <c r="BE221" i="7" s="1"/>
  <c r="BZ212" i="7"/>
  <c r="V213" i="7"/>
  <c r="AX213" i="7"/>
  <c r="BZ213" i="7"/>
  <c r="V214" i="7"/>
  <c r="AX214" i="7"/>
  <c r="BZ214" i="7"/>
  <c r="V215" i="7"/>
  <c r="AX215" i="7"/>
  <c r="BZ215" i="7"/>
  <c r="V216" i="7"/>
  <c r="AX216" i="7"/>
  <c r="BZ216" i="7"/>
  <c r="V217" i="7"/>
  <c r="AX217" i="7"/>
  <c r="BZ217" i="7"/>
  <c r="V218" i="7"/>
  <c r="AX218" i="7"/>
  <c r="BZ218" i="7"/>
  <c r="V219" i="7"/>
  <c r="AX219" i="7"/>
  <c r="BZ219" i="7"/>
  <c r="V220" i="7"/>
  <c r="CA228" i="7"/>
  <c r="CA232" i="7"/>
  <c r="CA279" i="7"/>
  <c r="CA280" i="7"/>
  <c r="CA281" i="7"/>
  <c r="CA282" i="7"/>
  <c r="CA283" i="7"/>
  <c r="CA285" i="7"/>
  <c r="CA286" i="7"/>
  <c r="H186" i="7"/>
  <c r="V186" i="7"/>
  <c r="V195" i="7" s="1"/>
  <c r="AX186" i="7"/>
  <c r="BL186" i="7"/>
  <c r="BL195" i="7" s="1"/>
  <c r="BZ186" i="7"/>
  <c r="O199" i="7"/>
  <c r="AC199" i="7"/>
  <c r="AC208" i="7" s="1"/>
  <c r="AQ199" i="7"/>
  <c r="BE199" i="7"/>
  <c r="BS199" i="7"/>
  <c r="BS208" i="7" s="1"/>
  <c r="O212" i="7"/>
  <c r="AQ212" i="7"/>
  <c r="BS212" i="7"/>
  <c r="CA220" i="7"/>
  <c r="H261" i="7"/>
  <c r="D221" i="7"/>
  <c r="R221" i="7"/>
  <c r="AF221" i="7"/>
  <c r="AT221" i="7"/>
  <c r="BH221" i="7"/>
  <c r="BV221" i="7"/>
  <c r="H225" i="7"/>
  <c r="K225" i="7"/>
  <c r="AC225" i="7"/>
  <c r="AQ225" i="7"/>
  <c r="AQ234" i="7" s="1"/>
  <c r="BE225" i="7"/>
  <c r="BE234" i="7" s="1"/>
  <c r="BS225" i="7"/>
  <c r="BS234" i="7" s="1"/>
  <c r="R234" i="7"/>
  <c r="AF234" i="7"/>
  <c r="AT234" i="7"/>
  <c r="BH234" i="7"/>
  <c r="BV234" i="7"/>
  <c r="O238" i="7"/>
  <c r="AC238" i="7"/>
  <c r="AC247" i="7" s="1"/>
  <c r="AQ238" i="7"/>
  <c r="AQ247" i="7" s="1"/>
  <c r="BE238" i="7"/>
  <c r="BE247" i="7" s="1"/>
  <c r="BS238" i="7"/>
  <c r="D247" i="7"/>
  <c r="R247" i="7"/>
  <c r="AF247" i="7"/>
  <c r="AT247" i="7"/>
  <c r="BH247" i="7"/>
  <c r="BV247" i="7"/>
  <c r="O252" i="7"/>
  <c r="O261" i="7" s="1"/>
  <c r="AC252" i="7"/>
  <c r="AQ252" i="7"/>
  <c r="AQ261" i="7" s="1"/>
  <c r="BE252" i="7"/>
  <c r="BE261" i="7" s="1"/>
  <c r="BS252" i="7"/>
  <c r="BS261" i="7" s="1"/>
  <c r="D261" i="7"/>
  <c r="R261" i="7"/>
  <c r="AF261" i="7"/>
  <c r="AT261" i="7"/>
  <c r="BH261" i="7"/>
  <c r="BV261" i="7"/>
  <c r="O265" i="7"/>
  <c r="O274" i="7" s="1"/>
  <c r="AC265" i="7"/>
  <c r="AC274" i="7" s="1"/>
  <c r="AQ265" i="7"/>
  <c r="BE265" i="7"/>
  <c r="BE274" i="7" s="1"/>
  <c r="BS265" i="7"/>
  <c r="BS274" i="7" s="1"/>
  <c r="D274" i="7"/>
  <c r="R274" i="7"/>
  <c r="AF274" i="7"/>
  <c r="AT274" i="7"/>
  <c r="BH274" i="7"/>
  <c r="BV274" i="7"/>
  <c r="O278" i="7"/>
  <c r="O287" i="7" s="1"/>
  <c r="H287" i="7"/>
  <c r="H291" i="7"/>
  <c r="V291" i="7"/>
  <c r="V300" i="7" s="1"/>
  <c r="AJ291" i="7"/>
  <c r="AX291" i="7"/>
  <c r="AX300" i="7" s="1"/>
  <c r="BL291" i="7"/>
  <c r="BZ291" i="7"/>
  <c r="K300" i="7"/>
  <c r="Y300" i="7"/>
  <c r="AM300" i="7"/>
  <c r="BA300" i="7"/>
  <c r="BO300" i="7"/>
  <c r="H305" i="7"/>
  <c r="V305" i="7"/>
  <c r="AJ305" i="7"/>
  <c r="AJ314" i="7" s="1"/>
  <c r="AX305" i="7"/>
  <c r="AX314" i="7" s="1"/>
  <c r="BL305" i="7"/>
  <c r="BZ305" i="7"/>
  <c r="BZ314" i="7" s="1"/>
  <c r="K314" i="7"/>
  <c r="Y314" i="7"/>
  <c r="AM314" i="7"/>
  <c r="BA314" i="7"/>
  <c r="BO314" i="7"/>
  <c r="H318" i="7"/>
  <c r="V318" i="7"/>
  <c r="AJ318" i="7"/>
  <c r="AJ327" i="7" s="1"/>
  <c r="AX318" i="7"/>
  <c r="AX327" i="7" s="1"/>
  <c r="BL318" i="7"/>
  <c r="BL327" i="7" s="1"/>
  <c r="BZ318" i="7"/>
  <c r="K327" i="7"/>
  <c r="AM327" i="7"/>
  <c r="BO327" i="7"/>
  <c r="H330" i="7"/>
  <c r="AJ330" i="7"/>
  <c r="BL330" i="7"/>
  <c r="BL339" i="7" s="1"/>
  <c r="BE338" i="7"/>
  <c r="BE339" i="7" s="1"/>
  <c r="AC318" i="7"/>
  <c r="AC327" i="7" s="1"/>
  <c r="BE318" i="7"/>
  <c r="BS320" i="7"/>
  <c r="O321" i="7"/>
  <c r="AQ321" i="7"/>
  <c r="BS321" i="7"/>
  <c r="O322" i="7"/>
  <c r="AQ322" i="7"/>
  <c r="BS322" i="7"/>
  <c r="O323" i="7"/>
  <c r="AQ323" i="7"/>
  <c r="BS323" i="7"/>
  <c r="O324" i="7"/>
  <c r="AQ324" i="7"/>
  <c r="BS324" i="7"/>
  <c r="O325" i="7"/>
  <c r="AQ325" i="7"/>
  <c r="BS325" i="7"/>
  <c r="O326" i="7"/>
  <c r="AQ326" i="7"/>
  <c r="BS326" i="7"/>
  <c r="O330" i="7"/>
  <c r="V330" i="7"/>
  <c r="AQ330" i="7"/>
  <c r="AX330" i="7"/>
  <c r="BS330" i="7"/>
  <c r="BZ330" i="7"/>
  <c r="BZ339" i="7" s="1"/>
  <c r="O331" i="7"/>
  <c r="AQ331" i="7"/>
  <c r="BS331" i="7"/>
  <c r="O332" i="7"/>
  <c r="AQ332" i="7"/>
  <c r="BS332" i="7"/>
  <c r="O333" i="7"/>
  <c r="AQ333" i="7"/>
  <c r="BS333" i="7"/>
  <c r="O334" i="7"/>
  <c r="AQ334" i="7"/>
  <c r="BS334" i="7"/>
  <c r="O335" i="7"/>
  <c r="AQ335" i="7"/>
  <c r="BS335" i="7"/>
  <c r="O336" i="7"/>
  <c r="AQ336" i="7"/>
  <c r="BS336" i="7"/>
  <c r="O337" i="7"/>
  <c r="AQ337" i="7"/>
  <c r="BS337" i="7"/>
  <c r="O338" i="7"/>
  <c r="AQ338" i="7"/>
  <c r="H381" i="7"/>
  <c r="D353" i="7"/>
  <c r="R353" i="7"/>
  <c r="AF353" i="7"/>
  <c r="AT353" i="7"/>
  <c r="BH353" i="7"/>
  <c r="BV353" i="7"/>
  <c r="H359" i="7"/>
  <c r="AJ359" i="7"/>
  <c r="AX359" i="7"/>
  <c r="BL359" i="7"/>
  <c r="BL368" i="7" s="1"/>
  <c r="BZ359" i="7"/>
  <c r="Y368" i="7"/>
  <c r="AM368" i="7"/>
  <c r="BA368" i="7"/>
  <c r="BO368" i="7"/>
  <c r="BS372" i="7"/>
  <c r="BS381" i="7" s="1"/>
  <c r="D381" i="7"/>
  <c r="R381" i="7"/>
  <c r="AF381" i="7"/>
  <c r="AT381" i="7"/>
  <c r="O359" i="7"/>
  <c r="O368" i="7" s="1"/>
  <c r="BL372" i="7"/>
  <c r="BL381" i="7" s="1"/>
  <c r="BZ372" i="7"/>
  <c r="H385" i="7"/>
  <c r="V385" i="7"/>
  <c r="V394" i="7" s="1"/>
  <c r="AJ385" i="7"/>
  <c r="AX385" i="7"/>
  <c r="BL385" i="7"/>
  <c r="BL394" i="7" s="1"/>
  <c r="BZ385" i="7"/>
  <c r="K394" i="7"/>
  <c r="Y394" i="7"/>
  <c r="AM394" i="7"/>
  <c r="BA394" i="7"/>
  <c r="BO394" i="7"/>
  <c r="H398" i="7"/>
  <c r="V398" i="7"/>
  <c r="V407" i="7" s="1"/>
  <c r="AJ398" i="7"/>
  <c r="AJ407" i="7" s="1"/>
  <c r="AX398" i="7"/>
  <c r="AX407" i="7" s="1"/>
  <c r="BL398" i="7"/>
  <c r="BL407" i="7" s="1"/>
  <c r="BZ398" i="7"/>
  <c r="BZ407" i="7" s="1"/>
  <c r="K407" i="7"/>
  <c r="Y407" i="7"/>
  <c r="AM407" i="7"/>
  <c r="BA407" i="7"/>
  <c r="BO407" i="7"/>
  <c r="H411" i="7"/>
  <c r="V411" i="7"/>
  <c r="V420" i="7" s="1"/>
  <c r="AJ411" i="7"/>
  <c r="AJ420" i="7" s="1"/>
  <c r="AX411" i="7"/>
  <c r="AX420" i="7" s="1"/>
  <c r="BL411" i="7"/>
  <c r="BL420" i="7" s="1"/>
  <c r="BZ411" i="7"/>
  <c r="BZ420" i="7" s="1"/>
  <c r="K420" i="7"/>
  <c r="Y420" i="7"/>
  <c r="AM420" i="7"/>
  <c r="BA420" i="7"/>
  <c r="BO420" i="7"/>
  <c r="H425" i="7"/>
  <c r="V425" i="7"/>
  <c r="AJ425" i="7"/>
  <c r="AJ434" i="7" s="1"/>
  <c r="AX425" i="7"/>
  <c r="AX434" i="7" s="1"/>
  <c r="BL425" i="7"/>
  <c r="BZ425" i="7"/>
  <c r="BZ434" i="7" s="1"/>
  <c r="K434" i="7"/>
  <c r="Y434" i="7"/>
  <c r="AM434" i="7"/>
  <c r="BA434" i="7"/>
  <c r="BO434" i="7"/>
  <c r="H438" i="7"/>
  <c r="V438" i="7"/>
  <c r="V447" i="7" s="1"/>
  <c r="AJ438" i="7"/>
  <c r="AJ447" i="7" s="1"/>
  <c r="AX438" i="7"/>
  <c r="AX447" i="7" s="1"/>
  <c r="BL438" i="7"/>
  <c r="BL447" i="7" s="1"/>
  <c r="BZ438" i="7"/>
  <c r="O438" i="7"/>
  <c r="O447" i="7" s="1"/>
  <c r="AC438" i="7"/>
  <c r="AC447" i="7" s="1"/>
  <c r="AQ438" i="7"/>
  <c r="AQ447" i="7" s="1"/>
  <c r="BE438" i="7"/>
  <c r="BE447" i="7" s="1"/>
  <c r="BS438" i="7"/>
  <c r="BS447" i="7" s="1"/>
  <c r="CA456" i="7"/>
  <c r="H451" i="7"/>
  <c r="O451" i="7"/>
  <c r="O460" i="7" s="1"/>
  <c r="V451" i="7"/>
  <c r="V460" i="7" s="1"/>
  <c r="AC451" i="7"/>
  <c r="AC460" i="7" s="1"/>
  <c r="AJ451" i="7"/>
  <c r="AJ460" i="7" s="1"/>
  <c r="AQ451" i="7"/>
  <c r="AQ460" i="7" s="1"/>
  <c r="AX451" i="7"/>
  <c r="AX460" i="7" s="1"/>
  <c r="BE451" i="7"/>
  <c r="BE460" i="7" s="1"/>
  <c r="BL451" i="7"/>
  <c r="BL460" i="7" s="1"/>
  <c r="BS451" i="7"/>
  <c r="BS460" i="7" s="1"/>
  <c r="BZ451" i="7"/>
  <c r="BZ460" i="7" s="1"/>
  <c r="H464" i="7"/>
  <c r="V464" i="7"/>
  <c r="V473" i="7" s="1"/>
  <c r="AJ464" i="7"/>
  <c r="AX464" i="7"/>
  <c r="AX473" i="7" s="1"/>
  <c r="BL464" i="7"/>
  <c r="BL473" i="7" s="1"/>
  <c r="BZ464" i="7"/>
  <c r="K473" i="7"/>
  <c r="Y473" i="7"/>
  <c r="AM473" i="7"/>
  <c r="BA473" i="7"/>
  <c r="BO473" i="7"/>
  <c r="H478" i="7"/>
  <c r="V478" i="7"/>
  <c r="AJ478" i="7"/>
  <c r="AJ487" i="7" s="1"/>
  <c r="AX478" i="7"/>
  <c r="BL478" i="7"/>
  <c r="BZ478" i="7"/>
  <c r="BZ487" i="7" s="1"/>
  <c r="O478" i="7"/>
  <c r="AC478" i="7"/>
  <c r="AC487" i="7" s="1"/>
  <c r="AQ478" i="7"/>
  <c r="AQ487" i="7" s="1"/>
  <c r="BE478" i="7"/>
  <c r="BS478" i="7"/>
  <c r="BS487" i="7" s="1"/>
  <c r="BL483" i="7"/>
  <c r="H484" i="7"/>
  <c r="CA484" i="7" s="1"/>
  <c r="O491" i="7"/>
  <c r="O500" i="7" s="1"/>
  <c r="AC491" i="7"/>
  <c r="AQ491" i="7"/>
  <c r="BE491" i="7"/>
  <c r="BE500" i="7" s="1"/>
  <c r="BS491" i="7"/>
  <c r="BS500" i="7" s="1"/>
  <c r="D500" i="7"/>
  <c r="AF500" i="7"/>
  <c r="BH500" i="7"/>
  <c r="AC504" i="7"/>
  <c r="BE504" i="7"/>
  <c r="BE513" i="7" s="1"/>
  <c r="V491" i="7"/>
  <c r="V500" i="7" s="1"/>
  <c r="AX491" i="7"/>
  <c r="BZ491" i="7"/>
  <c r="H494" i="7"/>
  <c r="AJ494" i="7"/>
  <c r="BL494" i="7"/>
  <c r="H495" i="7"/>
  <c r="AJ495" i="7"/>
  <c r="BL495" i="7"/>
  <c r="H496" i="7"/>
  <c r="AJ496" i="7"/>
  <c r="BL496" i="7"/>
  <c r="H497" i="7"/>
  <c r="AJ497" i="7"/>
  <c r="BL497" i="7"/>
  <c r="H498" i="7"/>
  <c r="AJ498" i="7"/>
  <c r="BL498" i="7"/>
  <c r="H499" i="7"/>
  <c r="AJ499" i="7"/>
  <c r="BL499" i="7"/>
  <c r="H504" i="7"/>
  <c r="O504" i="7"/>
  <c r="AQ504" i="7"/>
  <c r="AQ513" i="7" s="1"/>
  <c r="BS504" i="7"/>
  <c r="H505" i="7"/>
  <c r="AJ505" i="7"/>
  <c r="BL505" i="7"/>
  <c r="V518" i="7"/>
  <c r="V527" i="7" s="1"/>
  <c r="AX518" i="7"/>
  <c r="BZ518" i="7"/>
  <c r="AJ504" i="7"/>
  <c r="AX504" i="7"/>
  <c r="AX513" i="7" s="1"/>
  <c r="BL504" i="7"/>
  <c r="BZ504" i="7"/>
  <c r="BZ513" i="7" s="1"/>
  <c r="H518" i="7"/>
  <c r="AC518" i="7"/>
  <c r="AJ518" i="7"/>
  <c r="AJ527" i="7" s="1"/>
  <c r="BE518" i="7"/>
  <c r="BL518" i="7"/>
  <c r="AC519" i="7"/>
  <c r="BE519" i="7"/>
  <c r="AC520" i="7"/>
  <c r="BE520" i="7"/>
  <c r="AC521" i="7"/>
  <c r="BE521" i="7"/>
  <c r="AC522" i="7"/>
  <c r="BE522" i="7"/>
  <c r="AC523" i="7"/>
  <c r="BE523" i="7"/>
  <c r="AC524" i="7"/>
  <c r="BE524" i="7"/>
  <c r="AC525" i="7"/>
  <c r="BE525" i="7"/>
  <c r="AC526" i="7"/>
  <c r="BE526" i="7"/>
  <c r="BZ368" i="7" l="1"/>
  <c r="AX527" i="7"/>
  <c r="AX339" i="7"/>
  <c r="O247" i="7"/>
  <c r="AC35" i="7"/>
  <c r="CM500" i="6"/>
  <c r="CM494" i="6"/>
  <c r="V327" i="7"/>
  <c r="CA523" i="7"/>
  <c r="BS513" i="7"/>
  <c r="CA483" i="7"/>
  <c r="BZ394" i="7"/>
  <c r="AJ339" i="7"/>
  <c r="AX61" i="7"/>
  <c r="CA145" i="7"/>
  <c r="BE48" i="7"/>
  <c r="DB528" i="6"/>
  <c r="CK509" i="6"/>
  <c r="CT462" i="6"/>
  <c r="AX422" i="6"/>
  <c r="DE369" i="6"/>
  <c r="DE365" i="6"/>
  <c r="DE350" i="6"/>
  <c r="DD461" i="6"/>
  <c r="DE307" i="6"/>
  <c r="CM112" i="6"/>
  <c r="DB109" i="6"/>
  <c r="CZ88" i="6"/>
  <c r="AF447" i="4"/>
  <c r="AF339" i="4"/>
  <c r="CK137" i="6"/>
  <c r="BL234" i="7"/>
  <c r="CA57" i="7"/>
  <c r="AX462" i="6"/>
  <c r="CR315" i="6"/>
  <c r="DD217" i="6"/>
  <c r="CR181" i="6"/>
  <c r="CM390" i="6"/>
  <c r="DE390" i="6" s="1"/>
  <c r="V334" i="1"/>
  <c r="H45" i="3"/>
  <c r="O32" i="3"/>
  <c r="O513" i="7"/>
  <c r="AC513" i="7"/>
  <c r="BE487" i="7"/>
  <c r="AX394" i="7"/>
  <c r="AX195" i="7"/>
  <c r="V61" i="7"/>
  <c r="CK377" i="6"/>
  <c r="AC328" i="6"/>
  <c r="DE404" i="6"/>
  <c r="DB280" i="6"/>
  <c r="DB259" i="6"/>
  <c r="DB255" i="6"/>
  <c r="DB105" i="6"/>
  <c r="CN22" i="6"/>
  <c r="CA427" i="7"/>
  <c r="CA416" i="7"/>
  <c r="CA467" i="7"/>
  <c r="CA377" i="7"/>
  <c r="CA366" i="7"/>
  <c r="CA299" i="7"/>
  <c r="CA100" i="7"/>
  <c r="CA42" i="7"/>
  <c r="CZ396" i="6"/>
  <c r="CV436" i="6"/>
  <c r="AE179" i="4"/>
  <c r="AC179" i="4"/>
  <c r="CN383" i="6"/>
  <c r="V465" i="1"/>
  <c r="AA157" i="1"/>
  <c r="AA186" i="1"/>
  <c r="BZ300" i="7"/>
  <c r="DB471" i="6"/>
  <c r="DE435" i="6"/>
  <c r="CR288" i="6"/>
  <c r="DB245" i="6"/>
  <c r="CZ209" i="6"/>
  <c r="CA188" i="6"/>
  <c r="CK350" i="6"/>
  <c r="O88" i="6"/>
  <c r="DE137" i="6"/>
  <c r="DB86" i="6"/>
  <c r="DD44" i="6"/>
  <c r="DE44" i="6" s="1"/>
  <c r="DD20" i="6"/>
  <c r="DE20" i="6" s="1"/>
  <c r="BE434" i="7"/>
  <c r="O300" i="7"/>
  <c r="CA310" i="7"/>
  <c r="CA244" i="7"/>
  <c r="BS74" i="7"/>
  <c r="DC284" i="6"/>
  <c r="DA288" i="6"/>
  <c r="CM32" i="6"/>
  <c r="DE32" i="6" s="1"/>
  <c r="S472" i="1"/>
  <c r="BL513" i="7"/>
  <c r="AC221" i="7"/>
  <c r="BL434" i="7"/>
  <c r="AC234" i="7"/>
  <c r="AX101" i="7"/>
  <c r="AX396" i="6"/>
  <c r="DB433" i="6"/>
  <c r="DB376" i="6"/>
  <c r="DB272" i="6"/>
  <c r="DE326" i="6"/>
  <c r="AX127" i="6"/>
  <c r="CL145" i="6"/>
  <c r="DE123" i="6"/>
  <c r="H124" i="3"/>
  <c r="O434" i="7"/>
  <c r="CA507" i="7"/>
  <c r="BE314" i="7"/>
  <c r="CA55" i="7"/>
  <c r="CA34" i="7"/>
  <c r="CE462" i="6"/>
  <c r="CR341" i="6"/>
  <c r="CV262" i="6"/>
  <c r="CK201" i="6"/>
  <c r="AJ394" i="7"/>
  <c r="BS247" i="7"/>
  <c r="BS101" i="7"/>
  <c r="BZ101" i="7"/>
  <c r="BE22" i="7"/>
  <c r="BZ447" i="7"/>
  <c r="BL300" i="7"/>
  <c r="BS221" i="7"/>
  <c r="V74" i="7"/>
  <c r="BZ327" i="7"/>
  <c r="BL314" i="7"/>
  <c r="DB455" i="6"/>
  <c r="CA320" i="6"/>
  <c r="CA293" i="6"/>
  <c r="CA261" i="6"/>
  <c r="AJ248" i="6"/>
  <c r="CA208" i="6"/>
  <c r="AJ209" i="6"/>
  <c r="DD421" i="6"/>
  <c r="DE421" i="6" s="1"/>
  <c r="DD378" i="6"/>
  <c r="DE378" i="6" s="1"/>
  <c r="DD274" i="6"/>
  <c r="DE274" i="6" s="1"/>
  <c r="DE173" i="6"/>
  <c r="AF111" i="4"/>
  <c r="O164" i="3"/>
  <c r="DB40" i="6"/>
  <c r="DC26" i="6"/>
  <c r="DC35" i="6" s="1"/>
  <c r="AF260" i="4"/>
  <c r="AF207" i="4"/>
  <c r="AF151" i="4"/>
  <c r="H111" i="3"/>
  <c r="AI25" i="4"/>
  <c r="CA506" i="7"/>
  <c r="CA472" i="7"/>
  <c r="CA267" i="7"/>
  <c r="O394" i="7"/>
  <c r="CA297" i="7"/>
  <c r="AC74" i="7"/>
  <c r="CV341" i="6"/>
  <c r="V164" i="3"/>
  <c r="DC283" i="6"/>
  <c r="CV61" i="6"/>
  <c r="CK296" i="6"/>
  <c r="AQ35" i="7"/>
  <c r="O22" i="7"/>
  <c r="CR370" i="6"/>
  <c r="DE402" i="6"/>
  <c r="AF473" i="4"/>
  <c r="AF368" i="4"/>
  <c r="V98" i="3"/>
  <c r="CK85" i="6"/>
  <c r="AC407" i="7"/>
  <c r="CA364" i="7"/>
  <c r="CA319" i="7"/>
  <c r="CA457" i="6"/>
  <c r="CA33" i="7"/>
  <c r="CA46" i="7"/>
  <c r="AC462" i="6"/>
  <c r="CK308" i="6"/>
  <c r="BE327" i="7"/>
  <c r="BE61" i="7"/>
  <c r="BL409" i="6"/>
  <c r="CK462" i="6"/>
  <c r="CM454" i="6"/>
  <c r="DE454" i="6" s="1"/>
  <c r="BZ235" i="6"/>
  <c r="DD230" i="6"/>
  <c r="O74" i="6"/>
  <c r="CA512" i="7"/>
  <c r="CA482" i="7"/>
  <c r="CA471" i="7"/>
  <c r="CA176" i="7"/>
  <c r="CA308" i="7"/>
  <c r="CA296" i="7"/>
  <c r="CM495" i="6"/>
  <c r="DE338" i="6"/>
  <c r="CE167" i="6"/>
  <c r="AG487" i="4"/>
  <c r="AA297" i="1"/>
  <c r="V392" i="1"/>
  <c r="H151" i="3"/>
  <c r="BZ381" i="7"/>
  <c r="AJ300" i="7"/>
  <c r="V434" i="7"/>
  <c r="AQ500" i="7"/>
  <c r="AX487" i="7"/>
  <c r="AJ473" i="7"/>
  <c r="AX368" i="7"/>
  <c r="CA344" i="7"/>
  <c r="V314" i="7"/>
  <c r="BE208" i="7"/>
  <c r="AX88" i="7"/>
  <c r="CM523" i="6"/>
  <c r="CM511" i="6"/>
  <c r="DB508" i="6"/>
  <c r="AX449" i="6"/>
  <c r="AC370" i="6"/>
  <c r="AX262" i="6"/>
  <c r="BL235" i="6"/>
  <c r="CK273" i="6"/>
  <c r="CR262" i="6"/>
  <c r="CG141" i="6"/>
  <c r="DE193" i="6"/>
  <c r="DE69" i="6"/>
  <c r="O406" i="1"/>
  <c r="AI297" i="4"/>
  <c r="AQ434" i="7"/>
  <c r="BS420" i="7"/>
  <c r="CA402" i="7"/>
  <c r="CA391" i="7"/>
  <c r="CA374" i="7"/>
  <c r="CA363" i="7"/>
  <c r="BL141" i="7"/>
  <c r="CA53" i="7"/>
  <c r="CA32" i="7"/>
  <c r="CZ235" i="6"/>
  <c r="O221" i="7"/>
  <c r="AQ208" i="7"/>
  <c r="BL208" i="7"/>
  <c r="AC61" i="7"/>
  <c r="AJ262" i="6"/>
  <c r="AX235" i="6"/>
  <c r="DD376" i="6"/>
  <c r="DE376" i="6" s="1"/>
  <c r="CK288" i="6"/>
  <c r="CE235" i="6"/>
  <c r="DE96" i="6"/>
  <c r="AF513" i="4"/>
  <c r="AF407" i="4"/>
  <c r="AG19" i="4"/>
  <c r="O58" i="3"/>
  <c r="CA401" i="7"/>
  <c r="CA511" i="7"/>
  <c r="CA470" i="7"/>
  <c r="CA390" i="7"/>
  <c r="CA373" i="7"/>
  <c r="CA204" i="7"/>
  <c r="AQ314" i="7"/>
  <c r="AC300" i="7"/>
  <c r="CE383" i="6"/>
  <c r="AG326" i="4"/>
  <c r="CM85" i="6"/>
  <c r="DE85" i="6" s="1"/>
  <c r="AQ274" i="7"/>
  <c r="V339" i="7"/>
  <c r="BZ500" i="7"/>
  <c r="V487" i="7"/>
  <c r="AJ208" i="7"/>
  <c r="BZ61" i="7"/>
  <c r="O61" i="7"/>
  <c r="BZ383" i="6"/>
  <c r="DB378" i="6"/>
  <c r="BZ222" i="6"/>
  <c r="DE431" i="6"/>
  <c r="CM231" i="6"/>
  <c r="BZ181" i="6"/>
  <c r="BZ141" i="6"/>
  <c r="AC101" i="6"/>
  <c r="CK109" i="6"/>
  <c r="DC92" i="6"/>
  <c r="AF71" i="4"/>
  <c r="H71" i="3"/>
  <c r="AC45" i="3"/>
  <c r="AC368" i="7"/>
  <c r="BE141" i="7"/>
  <c r="CA83" i="7"/>
  <c r="CK470" i="6"/>
  <c r="CA460" i="6"/>
  <c r="CA258" i="7"/>
  <c r="CA58" i="7"/>
  <c r="CA66" i="7"/>
  <c r="CV222" i="6"/>
  <c r="AG71" i="4"/>
  <c r="BL288" i="6"/>
  <c r="CK207" i="6"/>
  <c r="CV301" i="6"/>
  <c r="AA285" i="1"/>
  <c r="AA243" i="1"/>
  <c r="AA307" i="1"/>
  <c r="BZ527" i="7"/>
  <c r="CA338" i="7"/>
  <c r="AC261" i="7"/>
  <c r="BL527" i="7"/>
  <c r="AJ368" i="7"/>
  <c r="AX500" i="7"/>
  <c r="O208" i="7"/>
  <c r="DB495" i="6"/>
  <c r="CV475" i="6"/>
  <c r="BL422" i="6"/>
  <c r="BL383" i="6"/>
  <c r="CM233" i="6"/>
  <c r="DE233" i="6" s="1"/>
  <c r="CL234" i="6"/>
  <c r="CK323" i="6"/>
  <c r="DE161" i="6"/>
  <c r="DC111" i="6"/>
  <c r="H32" i="3"/>
  <c r="AF178" i="4"/>
  <c r="AF179" i="4" s="1"/>
  <c r="CA439" i="7"/>
  <c r="O141" i="7"/>
  <c r="CA459" i="6"/>
  <c r="BZ288" i="6"/>
  <c r="AI218" i="4"/>
  <c r="CZ22" i="6"/>
  <c r="DD29" i="6"/>
  <c r="X272" i="1"/>
  <c r="AA272" i="1" s="1"/>
  <c r="CA526" i="7"/>
  <c r="CA522" i="7"/>
  <c r="CA520" i="7"/>
  <c r="AJ513" i="7"/>
  <c r="BL487" i="7"/>
  <c r="CA334" i="7"/>
  <c r="CA324" i="7"/>
  <c r="AQ327" i="7"/>
  <c r="CA219" i="7"/>
  <c r="CA512" i="6"/>
  <c r="CM513" i="6"/>
  <c r="DD375" i="6"/>
  <c r="DE375" i="6" s="1"/>
  <c r="DC361" i="6"/>
  <c r="DC370" i="6" s="1"/>
  <c r="CD235" i="6"/>
  <c r="CA162" i="6"/>
  <c r="CM110" i="6"/>
  <c r="CA108" i="6"/>
  <c r="DD105" i="6"/>
  <c r="DD158" i="6"/>
  <c r="CK110" i="6"/>
  <c r="CK108" i="6"/>
  <c r="AC22" i="6"/>
  <c r="CA446" i="7"/>
  <c r="CA433" i="7"/>
  <c r="CA431" i="7"/>
  <c r="CA417" i="7"/>
  <c r="AC420" i="7"/>
  <c r="CA406" i="7"/>
  <c r="V513" i="7"/>
  <c r="CA480" i="7"/>
  <c r="AC473" i="7"/>
  <c r="CA348" i="7"/>
  <c r="AQ473" i="7"/>
  <c r="CA400" i="7"/>
  <c r="CA380" i="7"/>
  <c r="CA445" i="7"/>
  <c r="CA444" i="7"/>
  <c r="AQ420" i="7"/>
  <c r="CA405" i="7"/>
  <c r="AQ394" i="7"/>
  <c r="AC394" i="7"/>
  <c r="CA205" i="7"/>
  <c r="CA203" i="7"/>
  <c r="CA379" i="7"/>
  <c r="BS314" i="7"/>
  <c r="CA294" i="7"/>
  <c r="CA227" i="7"/>
  <c r="CA230" i="7"/>
  <c r="CA194" i="7"/>
  <c r="CA192" i="7"/>
  <c r="BS154" i="7"/>
  <c r="CA132" i="7"/>
  <c r="AC154" i="7"/>
  <c r="CA85" i="7"/>
  <c r="AC141" i="7"/>
  <c r="AX127" i="7"/>
  <c r="CA174" i="7"/>
  <c r="AC180" i="7"/>
  <c r="CA345" i="7"/>
  <c r="CA269" i="7"/>
  <c r="CA254" i="7"/>
  <c r="BZ261" i="7"/>
  <c r="BZ234" i="7"/>
  <c r="CA60" i="7"/>
  <c r="BS166" i="7"/>
  <c r="CA193" i="7"/>
  <c r="CA29" i="7"/>
  <c r="AX22" i="7"/>
  <c r="CA461" i="6"/>
  <c r="CA455" i="6"/>
  <c r="DB174" i="6"/>
  <c r="BL462" i="6"/>
  <c r="BE288" i="6"/>
  <c r="CR235" i="6"/>
  <c r="DE432" i="6"/>
  <c r="CE436" i="6"/>
  <c r="DE407" i="6"/>
  <c r="DC458" i="6"/>
  <c r="CM323" i="6"/>
  <c r="DE323" i="6" s="1"/>
  <c r="AG32" i="4"/>
  <c r="DE394" i="6"/>
  <c r="CM388" i="6"/>
  <c r="V288" i="6"/>
  <c r="DB299" i="6"/>
  <c r="BZ48" i="7"/>
  <c r="AI241" i="4"/>
  <c r="V45" i="3"/>
  <c r="CR22" i="6"/>
  <c r="CA456" i="6"/>
  <c r="AI238" i="4"/>
  <c r="AI202" i="4"/>
  <c r="BZ462" i="6"/>
  <c r="AI117" i="4"/>
  <c r="AC71" i="3"/>
  <c r="X45" i="1"/>
  <c r="S71" i="1"/>
  <c r="R393" i="1"/>
  <c r="X259" i="1"/>
  <c r="AA259" i="1" s="1"/>
  <c r="V470" i="1"/>
  <c r="CT154" i="6"/>
  <c r="V417" i="1"/>
  <c r="S367" i="1"/>
  <c r="AA306" i="1"/>
  <c r="S433" i="1"/>
  <c r="CK521" i="6"/>
  <c r="CI502" i="6"/>
  <c r="CE489" i="6"/>
  <c r="DD441" i="6"/>
  <c r="DD414" i="6"/>
  <c r="DE414" i="6" s="1"/>
  <c r="DE455" i="6"/>
  <c r="DE308" i="6"/>
  <c r="DE300" i="6"/>
  <c r="DE296" i="6"/>
  <c r="DD113" i="6"/>
  <c r="CA110" i="6"/>
  <c r="CK26" i="6"/>
  <c r="V71" i="1"/>
  <c r="BS473" i="7"/>
  <c r="AJ221" i="7"/>
  <c r="CA465" i="7"/>
  <c r="CA360" i="7"/>
  <c r="CA443" i="7"/>
  <c r="CA442" i="7"/>
  <c r="CA432" i="7"/>
  <c r="CA403" i="7"/>
  <c r="CA399" i="7"/>
  <c r="BS394" i="7"/>
  <c r="CA201" i="7"/>
  <c r="CA200" i="7"/>
  <c r="CA298" i="7"/>
  <c r="CA137" i="7"/>
  <c r="CA126" i="7"/>
  <c r="AQ166" i="7"/>
  <c r="CA190" i="7"/>
  <c r="BS141" i="7"/>
  <c r="CA362" i="7"/>
  <c r="CA260" i="7"/>
  <c r="AX261" i="7"/>
  <c r="AX247" i="7"/>
  <c r="CA171" i="7"/>
  <c r="CA16" i="7"/>
  <c r="CA47" i="7"/>
  <c r="CA44" i="7"/>
  <c r="DB368" i="6"/>
  <c r="AQ462" i="6"/>
  <c r="CM191" i="6"/>
  <c r="DE191" i="6" s="1"/>
  <c r="CM447" i="6"/>
  <c r="DE447" i="6" s="1"/>
  <c r="DD188" i="6"/>
  <c r="CA454" i="6"/>
  <c r="CE341" i="6"/>
  <c r="CA282" i="6"/>
  <c r="CE449" i="6"/>
  <c r="DE381" i="6"/>
  <c r="DB362" i="6"/>
  <c r="DB151" i="6"/>
  <c r="AG220" i="4"/>
  <c r="AG45" i="4"/>
  <c r="DE420" i="6"/>
  <c r="DD364" i="6"/>
  <c r="DE364" i="6" s="1"/>
  <c r="DD324" i="6"/>
  <c r="DE324" i="6" s="1"/>
  <c r="DE260" i="6"/>
  <c r="AI110" i="4"/>
  <c r="AJ48" i="7"/>
  <c r="CN262" i="6"/>
  <c r="AI199" i="4"/>
  <c r="CZ181" i="6"/>
  <c r="AG500" i="4"/>
  <c r="AG394" i="4"/>
  <c r="AG381" i="4"/>
  <c r="AG286" i="4"/>
  <c r="AI232" i="4"/>
  <c r="AI228" i="4"/>
  <c r="AI200" i="4"/>
  <c r="AI160" i="4"/>
  <c r="AI123" i="4"/>
  <c r="CM81" i="6"/>
  <c r="DE81" i="6" s="1"/>
  <c r="DE29" i="6"/>
  <c r="DD176" i="6"/>
  <c r="DE34" i="6"/>
  <c r="CV328" i="6"/>
  <c r="CR301" i="6"/>
  <c r="DE15" i="6"/>
  <c r="AA525" i="1"/>
  <c r="AA325" i="1"/>
  <c r="AA292" i="1"/>
  <c r="V438" i="1"/>
  <c r="AA201" i="1"/>
  <c r="O232" i="1"/>
  <c r="S393" i="1"/>
  <c r="V393" i="1" s="1"/>
  <c r="AA161" i="1"/>
  <c r="AA504" i="1"/>
  <c r="V348" i="1"/>
  <c r="Y38" i="5"/>
  <c r="AP35" i="5"/>
  <c r="V247" i="7"/>
  <c r="CA240" i="7"/>
  <c r="AJ22" i="7"/>
  <c r="CA17" i="7"/>
  <c r="AI116" i="4"/>
  <c r="AH124" i="4"/>
  <c r="CA216" i="7"/>
  <c r="CA467" i="6"/>
  <c r="CA227" i="6"/>
  <c r="AJ500" i="7"/>
  <c r="O487" i="7"/>
  <c r="BS327" i="7"/>
  <c r="CM527" i="6"/>
  <c r="DE527" i="6" s="1"/>
  <c r="DB524" i="6"/>
  <c r="DB512" i="6"/>
  <c r="DB501" i="6"/>
  <c r="AJ449" i="6"/>
  <c r="DC414" i="6"/>
  <c r="CA324" i="6"/>
  <c r="CA297" i="6"/>
  <c r="CA270" i="6"/>
  <c r="CK346" i="6"/>
  <c r="DB226" i="6"/>
  <c r="DE299" i="6"/>
  <c r="DE295" i="6"/>
  <c r="CU222" i="6"/>
  <c r="CA192" i="6"/>
  <c r="AX181" i="6"/>
  <c r="AX141" i="6"/>
  <c r="CL172" i="6"/>
  <c r="CM106" i="6"/>
  <c r="CM114" i="6" s="1"/>
  <c r="CA177" i="7"/>
  <c r="AJ180" i="7"/>
  <c r="AQ407" i="7"/>
  <c r="BS434" i="7"/>
  <c r="AQ527" i="7"/>
  <c r="CA309" i="7"/>
  <c r="O314" i="7"/>
  <c r="CA149" i="7"/>
  <c r="CA59" i="7"/>
  <c r="CV88" i="6"/>
  <c r="DB80" i="6"/>
  <c r="DD80" i="6"/>
  <c r="DE80" i="6" s="1"/>
  <c r="CR101" i="6"/>
  <c r="DB93" i="6"/>
  <c r="DD93" i="6"/>
  <c r="CE154" i="6"/>
  <c r="CK146" i="6"/>
  <c r="CM146" i="6"/>
  <c r="DE146" i="6" s="1"/>
  <c r="CP127" i="6"/>
  <c r="DB118" i="6"/>
  <c r="DB166" i="6"/>
  <c r="DD166" i="6"/>
  <c r="DE166" i="6" s="1"/>
  <c r="CA495" i="6"/>
  <c r="CA233" i="6"/>
  <c r="CA80" i="7"/>
  <c r="BZ473" i="7"/>
  <c r="AQ221" i="7"/>
  <c r="BE101" i="7"/>
  <c r="CA94" i="7"/>
  <c r="BZ515" i="6"/>
  <c r="CA499" i="6"/>
  <c r="BZ489" i="6"/>
  <c r="H141" i="7"/>
  <c r="CM485" i="6"/>
  <c r="DE485" i="6" s="1"/>
  <c r="CA471" i="6"/>
  <c r="CA446" i="6"/>
  <c r="BZ422" i="6"/>
  <c r="CA406" i="6"/>
  <c r="CK466" i="6"/>
  <c r="DD428" i="6"/>
  <c r="DE428" i="6" s="1"/>
  <c r="CL413" i="6"/>
  <c r="CL422" i="6" s="1"/>
  <c r="AC341" i="6"/>
  <c r="AC315" i="6"/>
  <c r="CI436" i="6"/>
  <c r="CK269" i="6"/>
  <c r="DC240" i="6"/>
  <c r="CA174" i="6"/>
  <c r="AJ181" i="6"/>
  <c r="CA140" i="6"/>
  <c r="AJ141" i="6"/>
  <c r="CA70" i="6"/>
  <c r="DD109" i="6"/>
  <c r="CA441" i="7"/>
  <c r="CA349" i="7"/>
  <c r="CA388" i="7"/>
  <c r="BE368" i="7"/>
  <c r="AC434" i="7"/>
  <c r="CA426" i="7"/>
  <c r="CA404" i="7"/>
  <c r="CA387" i="7"/>
  <c r="CA430" i="7"/>
  <c r="AX234" i="7"/>
  <c r="H221" i="7"/>
  <c r="CM470" i="6"/>
  <c r="DE470" i="6" s="1"/>
  <c r="CA458" i="6"/>
  <c r="AQ88" i="7"/>
  <c r="DB219" i="6"/>
  <c r="DD219" i="6"/>
  <c r="CK30" i="6"/>
  <c r="CM30" i="6"/>
  <c r="DE30" i="6" s="1"/>
  <c r="CE35" i="6"/>
  <c r="X206" i="1"/>
  <c r="AA206" i="1" s="1"/>
  <c r="AA197" i="1"/>
  <c r="CN127" i="6"/>
  <c r="DD124" i="6"/>
  <c r="DB124" i="6"/>
  <c r="V456" i="1"/>
  <c r="V349" i="1"/>
  <c r="R352" i="1"/>
  <c r="AA212" i="1"/>
  <c r="X219" i="1"/>
  <c r="AA219" i="1" s="1"/>
  <c r="S98" i="1"/>
  <c r="V452" i="1"/>
  <c r="R459" i="1"/>
  <c r="CI475" i="6"/>
  <c r="CA347" i="6"/>
  <c r="O315" i="6"/>
  <c r="CA274" i="6"/>
  <c r="CA228" i="6"/>
  <c r="DE433" i="6"/>
  <c r="CA231" i="6"/>
  <c r="CA414" i="7"/>
  <c r="O420" i="7"/>
  <c r="CA412" i="7"/>
  <c r="CA164" i="7"/>
  <c r="CA148" i="7"/>
  <c r="CA87" i="7"/>
  <c r="CA508" i="6"/>
  <c r="CE529" i="6"/>
  <c r="CM509" i="6"/>
  <c r="CA376" i="6"/>
  <c r="AX383" i="6"/>
  <c r="BZ275" i="6"/>
  <c r="AJ235" i="6"/>
  <c r="DC288" i="6"/>
  <c r="DD240" i="6"/>
  <c r="DE240" i="6" s="1"/>
  <c r="CK260" i="6"/>
  <c r="DB324" i="6"/>
  <c r="CA178" i="6"/>
  <c r="BL167" i="6"/>
  <c r="CA122" i="6"/>
  <c r="BL127" i="6"/>
  <c r="CA93" i="6"/>
  <c r="CK113" i="6"/>
  <c r="CM113" i="6"/>
  <c r="DE113" i="6" s="1"/>
  <c r="BZ61" i="6"/>
  <c r="O22" i="6"/>
  <c r="CA418" i="7"/>
  <c r="BE353" i="7"/>
  <c r="V154" i="7"/>
  <c r="DD42" i="6"/>
  <c r="DE42" i="6" s="1"/>
  <c r="DB42" i="6"/>
  <c r="BL247" i="7"/>
  <c r="CA246" i="7"/>
  <c r="CG61" i="6"/>
  <c r="CM55" i="6"/>
  <c r="CK55" i="6"/>
  <c r="O327" i="7"/>
  <c r="CA95" i="7"/>
  <c r="AX409" i="6"/>
  <c r="CA466" i="7"/>
  <c r="CK21" i="6"/>
  <c r="CI22" i="6"/>
  <c r="CM21" i="6"/>
  <c r="DE21" i="6" s="1"/>
  <c r="CZ154" i="6"/>
  <c r="DB153" i="6"/>
  <c r="CA215" i="7"/>
  <c r="BL515" i="6"/>
  <c r="CA524" i="7"/>
  <c r="AC500" i="7"/>
  <c r="O101" i="7"/>
  <c r="BL101" i="7"/>
  <c r="AJ515" i="6"/>
  <c r="AJ489" i="6"/>
  <c r="CK525" i="6"/>
  <c r="CK513" i="6"/>
  <c r="AJ383" i="6"/>
  <c r="DC388" i="6"/>
  <c r="CA333" i="6"/>
  <c r="CA307" i="6"/>
  <c r="BL275" i="6"/>
  <c r="CA243" i="6"/>
  <c r="CA217" i="6"/>
  <c r="BL222" i="6"/>
  <c r="DC346" i="6"/>
  <c r="CM273" i="6"/>
  <c r="DE273" i="6" s="1"/>
  <c r="CL226" i="6"/>
  <c r="CZ328" i="6"/>
  <c r="DE298" i="6"/>
  <c r="DE294" i="6"/>
  <c r="AC196" i="6"/>
  <c r="CI262" i="6"/>
  <c r="AX167" i="6"/>
  <c r="DC107" i="6"/>
  <c r="CA393" i="7"/>
  <c r="BE394" i="7"/>
  <c r="CA386" i="7"/>
  <c r="CA376" i="7"/>
  <c r="CA413" i="7"/>
  <c r="CA375" i="7"/>
  <c r="V381" i="7"/>
  <c r="CA122" i="7"/>
  <c r="CA147" i="7"/>
  <c r="CA159" i="7"/>
  <c r="CV181" i="6"/>
  <c r="CG101" i="6"/>
  <c r="CK92" i="6"/>
  <c r="DD18" i="6"/>
  <c r="DE18" i="6" s="1"/>
  <c r="DB18" i="6"/>
  <c r="CV22" i="6"/>
  <c r="AA239" i="1"/>
  <c r="W245" i="1"/>
  <c r="AI90" i="4"/>
  <c r="AG98" i="4"/>
  <c r="BL500" i="7"/>
  <c r="CA525" i="7"/>
  <c r="CA482" i="6"/>
  <c r="CA337" i="7"/>
  <c r="CA323" i="7"/>
  <c r="BZ502" i="6"/>
  <c r="CA486" i="6"/>
  <c r="BZ436" i="6"/>
  <c r="CA419" i="6"/>
  <c r="BZ396" i="6"/>
  <c r="CA380" i="6"/>
  <c r="DC466" i="6"/>
  <c r="DC475" i="6" s="1"/>
  <c r="DB440" i="6"/>
  <c r="DB449" i="6" s="1"/>
  <c r="DD401" i="6"/>
  <c r="DE401" i="6" s="1"/>
  <c r="DE368" i="6"/>
  <c r="AX275" i="6"/>
  <c r="AX222" i="6"/>
  <c r="CA166" i="6"/>
  <c r="AJ167" i="6"/>
  <c r="CA126" i="6"/>
  <c r="AJ127" i="6"/>
  <c r="CA97" i="6"/>
  <c r="AX61" i="6"/>
  <c r="AH111" i="4"/>
  <c r="CA428" i="7"/>
  <c r="CA313" i="7"/>
  <c r="O166" i="7"/>
  <c r="AQ127" i="7"/>
  <c r="CA140" i="7"/>
  <c r="CM379" i="6"/>
  <c r="DE379" i="6" s="1"/>
  <c r="AA522" i="1"/>
  <c r="W526" i="1"/>
  <c r="CA442" i="6"/>
  <c r="CA368" i="6"/>
  <c r="BL489" i="6"/>
  <c r="AC101" i="7"/>
  <c r="CA415" i="6"/>
  <c r="CA333" i="7"/>
  <c r="CA218" i="7"/>
  <c r="CA214" i="7"/>
  <c r="CA98" i="7"/>
  <c r="BZ529" i="6"/>
  <c r="BL529" i="6"/>
  <c r="BL502" i="6"/>
  <c r="CM483" i="6"/>
  <c r="DE483" i="6" s="1"/>
  <c r="CA462" i="6"/>
  <c r="BL436" i="6"/>
  <c r="BL396" i="6"/>
  <c r="DD388" i="6"/>
  <c r="DB389" i="6"/>
  <c r="CA337" i="6"/>
  <c r="CA311" i="6"/>
  <c r="AJ275" i="6"/>
  <c r="CA247" i="6"/>
  <c r="CA221" i="6"/>
  <c r="DE461" i="6"/>
  <c r="DE408" i="6"/>
  <c r="CM227" i="6"/>
  <c r="DE297" i="6"/>
  <c r="DE293" i="6"/>
  <c r="BZ154" i="6"/>
  <c r="AC74" i="6"/>
  <c r="CM66" i="6"/>
  <c r="CK112" i="6"/>
  <c r="CA392" i="7"/>
  <c r="BZ127" i="7"/>
  <c r="BZ141" i="7"/>
  <c r="CA121" i="7"/>
  <c r="BZ154" i="7"/>
  <c r="CA119" i="7"/>
  <c r="CA242" i="7"/>
  <c r="AJ247" i="7"/>
  <c r="DB149" i="6"/>
  <c r="DD149" i="6"/>
  <c r="DD174" i="6"/>
  <c r="X178" i="1"/>
  <c r="AA244" i="1"/>
  <c r="AQ180" i="7"/>
  <c r="CA178" i="7"/>
  <c r="CA331" i="7"/>
  <c r="AX489" i="6"/>
  <c r="CA97" i="7"/>
  <c r="CA522" i="6"/>
  <c r="AX529" i="6"/>
  <c r="AX502" i="6"/>
  <c r="H180" i="7"/>
  <c r="V101" i="7"/>
  <c r="CA429" i="6"/>
  <c r="AX436" i="6"/>
  <c r="CA389" i="6"/>
  <c r="CK432" i="6"/>
  <c r="AC301" i="6"/>
  <c r="BZ248" i="6"/>
  <c r="BZ209" i="6"/>
  <c r="CE275" i="6"/>
  <c r="CM310" i="6"/>
  <c r="DE310" i="6" s="1"/>
  <c r="CA149" i="6"/>
  <c r="BL154" i="6"/>
  <c r="CA80" i="6"/>
  <c r="CA56" i="6"/>
  <c r="CV167" i="6"/>
  <c r="DD178" i="6"/>
  <c r="DD153" i="6"/>
  <c r="AJ127" i="7"/>
  <c r="AJ141" i="7"/>
  <c r="BL353" i="7"/>
  <c r="CA160" i="7"/>
  <c r="CR222" i="6"/>
  <c r="CM244" i="6"/>
  <c r="DE244" i="6" s="1"/>
  <c r="CE248" i="6"/>
  <c r="CK94" i="6"/>
  <c r="CE101" i="6"/>
  <c r="CM94" i="6"/>
  <c r="DE94" i="6" s="1"/>
  <c r="AI452" i="4"/>
  <c r="AG460" i="4"/>
  <c r="AI345" i="4"/>
  <c r="AG353" i="4"/>
  <c r="CM19" i="6"/>
  <c r="DE19" i="6" s="1"/>
  <c r="CK19" i="6"/>
  <c r="V424" i="1"/>
  <c r="R433" i="1"/>
  <c r="V433" i="1" s="1"/>
  <c r="AA172" i="1"/>
  <c r="W178" i="1"/>
  <c r="CA325" i="7"/>
  <c r="CA99" i="7"/>
  <c r="AX515" i="6"/>
  <c r="CM498" i="6"/>
  <c r="CA326" i="7"/>
  <c r="AJ529" i="6"/>
  <c r="AJ502" i="6"/>
  <c r="BS61" i="7"/>
  <c r="CM507" i="6"/>
  <c r="CM496" i="6"/>
  <c r="CM487" i="6"/>
  <c r="DE487" i="6" s="1"/>
  <c r="DB484" i="6"/>
  <c r="AJ436" i="6"/>
  <c r="AJ396" i="6"/>
  <c r="DC441" i="6"/>
  <c r="DE354" i="6"/>
  <c r="O328" i="6"/>
  <c r="O301" i="6"/>
  <c r="CA257" i="6"/>
  <c r="BL248" i="6"/>
  <c r="CA204" i="6"/>
  <c r="BL209" i="6"/>
  <c r="DE313" i="6"/>
  <c r="DE309" i="6"/>
  <c r="DE228" i="6"/>
  <c r="AX154" i="6"/>
  <c r="DB172" i="6"/>
  <c r="DD132" i="6"/>
  <c r="DD107" i="6"/>
  <c r="DE107" i="6" s="1"/>
  <c r="CX61" i="6"/>
  <c r="DB52" i="6"/>
  <c r="DB61" i="6" s="1"/>
  <c r="CA31" i="6"/>
  <c r="CA226" i="7"/>
  <c r="V234" i="7"/>
  <c r="AJ234" i="7"/>
  <c r="CA150" i="7"/>
  <c r="CA136" i="7"/>
  <c r="V353" i="7"/>
  <c r="CA270" i="7"/>
  <c r="CA241" i="7"/>
  <c r="AX180" i="7"/>
  <c r="CM59" i="6"/>
  <c r="DE59" i="6" s="1"/>
  <c r="CK59" i="6"/>
  <c r="AG178" i="4"/>
  <c r="CA521" i="7"/>
  <c r="CA335" i="7"/>
  <c r="CA402" i="6"/>
  <c r="CA519" i="7"/>
  <c r="CA93" i="7"/>
  <c r="CA336" i="7"/>
  <c r="CA332" i="7"/>
  <c r="CA322" i="7"/>
  <c r="H274" i="7"/>
  <c r="BZ195" i="7"/>
  <c r="CA217" i="7"/>
  <c r="CA213" i="7"/>
  <c r="CA96" i="7"/>
  <c r="CA526" i="6"/>
  <c r="BL88" i="7"/>
  <c r="BZ449" i="6"/>
  <c r="CA433" i="6"/>
  <c r="BZ409" i="6"/>
  <c r="CA393" i="6"/>
  <c r="CA364" i="6"/>
  <c r="CA351" i="6"/>
  <c r="CL440" i="6"/>
  <c r="CL449" i="6" s="1"/>
  <c r="DB413" i="6"/>
  <c r="DB422" i="6" s="1"/>
  <c r="DE367" i="6"/>
  <c r="DE363" i="6"/>
  <c r="AX248" i="6"/>
  <c r="AX209" i="6"/>
  <c r="DE459" i="6"/>
  <c r="CM271" i="6"/>
  <c r="DE271" i="6" s="1"/>
  <c r="DB268" i="6"/>
  <c r="CA229" i="6"/>
  <c r="DD214" i="6"/>
  <c r="DD200" i="6"/>
  <c r="CA195" i="6"/>
  <c r="CA153" i="6"/>
  <c r="AJ154" i="6"/>
  <c r="CA84" i="6"/>
  <c r="CA60" i="6"/>
  <c r="DC113" i="6"/>
  <c r="CK35" i="6"/>
  <c r="AJ353" i="7"/>
  <c r="CA179" i="7"/>
  <c r="BE407" i="7"/>
  <c r="AX154" i="7"/>
  <c r="CA124" i="7"/>
  <c r="DB456" i="6"/>
  <c r="BZ166" i="7"/>
  <c r="CA41" i="7"/>
  <c r="CA283" i="6"/>
  <c r="CM441" i="6"/>
  <c r="DE441" i="6" s="1"/>
  <c r="Z179" i="4"/>
  <c r="W193" i="1"/>
  <c r="AA184" i="1"/>
  <c r="AB179" i="4"/>
  <c r="AA45" i="1"/>
  <c r="CA352" i="7"/>
  <c r="AC353" i="7"/>
  <c r="AJ381" i="7"/>
  <c r="AQ300" i="7"/>
  <c r="CA161" i="7"/>
  <c r="O154" i="7"/>
  <c r="BE166" i="7"/>
  <c r="CA120" i="7"/>
  <c r="CA134" i="7"/>
  <c r="CA158" i="7"/>
  <c r="CA81" i="7"/>
  <c r="V274" i="7"/>
  <c r="BL154" i="7"/>
  <c r="CV396" i="6"/>
  <c r="AG194" i="4"/>
  <c r="DB364" i="6"/>
  <c r="CA43" i="7"/>
  <c r="CI315" i="6"/>
  <c r="O288" i="6"/>
  <c r="CN422" i="6"/>
  <c r="AG151" i="4"/>
  <c r="X19" i="1"/>
  <c r="AA19" i="1" s="1"/>
  <c r="CA287" i="6"/>
  <c r="CA285" i="6"/>
  <c r="CN154" i="6"/>
  <c r="DB297" i="6"/>
  <c r="DD147" i="6"/>
  <c r="DE147" i="6" s="1"/>
  <c r="DB311" i="6"/>
  <c r="BE381" i="7"/>
  <c r="S111" i="1"/>
  <c r="X193" i="1"/>
  <c r="DB113" i="6"/>
  <c r="CA106" i="6"/>
  <c r="DE87" i="6"/>
  <c r="CA14" i="6"/>
  <c r="AF246" i="4"/>
  <c r="AF194" i="4"/>
  <c r="AC58" i="3"/>
  <c r="V111" i="1"/>
  <c r="CA440" i="7"/>
  <c r="AX141" i="7"/>
  <c r="CA162" i="7"/>
  <c r="AX166" i="7"/>
  <c r="CA153" i="7"/>
  <c r="AC339" i="7"/>
  <c r="AJ261" i="7"/>
  <c r="CA86" i="7"/>
  <c r="AX35" i="7"/>
  <c r="V462" i="6"/>
  <c r="AJ288" i="6"/>
  <c r="AG58" i="4"/>
  <c r="AG527" i="4"/>
  <c r="AG420" i="4"/>
  <c r="AG313" i="4"/>
  <c r="AG207" i="4"/>
  <c r="DA462" i="6"/>
  <c r="CN248" i="6"/>
  <c r="DB309" i="6"/>
  <c r="AA521" i="1"/>
  <c r="DB232" i="6"/>
  <c r="S352" i="1"/>
  <c r="X298" i="1"/>
  <c r="AA298" i="1" s="1"/>
  <c r="AA205" i="1"/>
  <c r="AA507" i="1"/>
  <c r="S85" i="1"/>
  <c r="V85" i="1" s="1"/>
  <c r="AA190" i="1"/>
  <c r="V484" i="1"/>
  <c r="AQ288" i="6"/>
  <c r="AC288" i="6"/>
  <c r="AC124" i="3"/>
  <c r="O98" i="3"/>
  <c r="X512" i="1"/>
  <c r="AA512" i="1" s="1"/>
  <c r="X312" i="1"/>
  <c r="AA312" i="1" s="1"/>
  <c r="CM108" i="6"/>
  <c r="CA18" i="6"/>
  <c r="AF124" i="4"/>
  <c r="AC178" i="3"/>
  <c r="DE55" i="6"/>
  <c r="AC164" i="3"/>
  <c r="V472" i="1"/>
  <c r="V98" i="1"/>
  <c r="CA365" i="7"/>
  <c r="CA419" i="7"/>
  <c r="CA229" i="7"/>
  <c r="BL166" i="7"/>
  <c r="CA138" i="7"/>
  <c r="CA82" i="7"/>
  <c r="CA163" i="7"/>
  <c r="AJ154" i="7"/>
  <c r="BE127" i="7"/>
  <c r="CA175" i="7"/>
  <c r="AX353" i="7"/>
  <c r="CA165" i="7"/>
  <c r="AC166" i="7"/>
  <c r="BL127" i="7"/>
  <c r="CK369" i="6"/>
  <c r="AG407" i="4"/>
  <c r="AG246" i="4"/>
  <c r="V32" i="3"/>
  <c r="DB293" i="6"/>
  <c r="DD215" i="6"/>
  <c r="DE215" i="6" s="1"/>
  <c r="CE301" i="6"/>
  <c r="AQ353" i="7"/>
  <c r="V385" i="1"/>
  <c r="AA518" i="1"/>
  <c r="X164" i="1"/>
  <c r="AA164" i="1" s="1"/>
  <c r="AC35" i="6"/>
  <c r="O178" i="3"/>
  <c r="DB110" i="6"/>
  <c r="CK106" i="6"/>
  <c r="CK114" i="6" s="1"/>
  <c r="DB14" i="6"/>
  <c r="AF233" i="4"/>
  <c r="AF85" i="4"/>
  <c r="DD54" i="6"/>
  <c r="AG273" i="4"/>
  <c r="DD151" i="6"/>
  <c r="AI373" i="4"/>
  <c r="CA347" i="7"/>
  <c r="O407" i="7"/>
  <c r="V166" i="7"/>
  <c r="CA151" i="7"/>
  <c r="O127" i="7"/>
  <c r="BE88" i="7"/>
  <c r="BE462" i="6"/>
  <c r="O462" i="6"/>
  <c r="AX288" i="6"/>
  <c r="CE315" i="6"/>
  <c r="O124" i="3"/>
  <c r="CR154" i="6"/>
  <c r="AG138" i="4"/>
  <c r="AG85" i="4"/>
  <c r="CN409" i="6"/>
  <c r="BL48" i="7"/>
  <c r="BS288" i="6"/>
  <c r="AG447" i="4"/>
  <c r="AG339" i="4"/>
  <c r="AG233" i="4"/>
  <c r="X32" i="1"/>
  <c r="AA32" i="1" s="1"/>
  <c r="S419" i="1"/>
  <c r="V419" i="1" s="1"/>
  <c r="CK133" i="6"/>
  <c r="S486" i="1"/>
  <c r="V486" i="1" s="1"/>
  <c r="O381" i="7"/>
  <c r="BL181" i="6"/>
  <c r="CA136" i="6"/>
  <c r="BL141" i="6"/>
  <c r="O101" i="6"/>
  <c r="CA66" i="6"/>
  <c r="CT181" i="6"/>
  <c r="CA112" i="6"/>
  <c r="DD111" i="6"/>
  <c r="DE111" i="6" s="1"/>
  <c r="CM109" i="6"/>
  <c r="CA40" i="6"/>
  <c r="O35" i="6"/>
  <c r="DE175" i="6"/>
  <c r="CL27" i="6"/>
  <c r="CA493" i="7"/>
  <c r="AQ381" i="7"/>
  <c r="AC314" i="7"/>
  <c r="BL221" i="7"/>
  <c r="BZ180" i="7"/>
  <c r="CA350" i="7"/>
  <c r="O88" i="7"/>
  <c r="AJ166" i="7"/>
  <c r="CA56" i="7"/>
  <c r="BS127" i="7"/>
  <c r="V127" i="7"/>
  <c r="CN449" i="6"/>
  <c r="CK298" i="6"/>
  <c r="H288" i="6"/>
  <c r="CY288" i="6"/>
  <c r="AA499" i="1"/>
  <c r="AA511" i="1"/>
  <c r="S380" i="1"/>
  <c r="V380" i="1" s="1"/>
  <c r="AA170" i="1"/>
  <c r="V413" i="1"/>
  <c r="AA296" i="1"/>
  <c r="V469" i="1"/>
  <c r="AA37" i="1"/>
  <c r="S446" i="1"/>
  <c r="V432" i="1"/>
  <c r="AA151" i="1"/>
  <c r="S138" i="1"/>
  <c r="V138" i="1" s="1"/>
  <c r="O48" i="6"/>
  <c r="O19" i="3"/>
  <c r="O527" i="7"/>
  <c r="CA429" i="7"/>
  <c r="CA125" i="7"/>
  <c r="CA133" i="7"/>
  <c r="CA146" i="7"/>
  <c r="O353" i="7"/>
  <c r="CA135" i="7"/>
  <c r="AC127" i="7"/>
  <c r="CI301" i="6"/>
  <c r="DC454" i="6"/>
  <c r="DC462" i="6" s="1"/>
  <c r="V48" i="7"/>
  <c r="DD208" i="6"/>
  <c r="DE208" i="6" s="1"/>
  <c r="CZ127" i="6"/>
  <c r="S124" i="1"/>
  <c r="V124" i="1" s="1"/>
  <c r="AA188" i="1"/>
  <c r="V480" i="1"/>
  <c r="X245" i="1"/>
  <c r="V389" i="1"/>
  <c r="DB111" i="6"/>
  <c r="DC109" i="6"/>
  <c r="DE57" i="6"/>
  <c r="CA44" i="6"/>
  <c r="CV48" i="6"/>
  <c r="CA27" i="6"/>
  <c r="O58" i="1"/>
  <c r="AF220" i="4"/>
  <c r="AF164" i="4"/>
  <c r="AF58" i="4"/>
  <c r="H138" i="3"/>
  <c r="V338" i="1"/>
  <c r="R446" i="1"/>
  <c r="CA415" i="7"/>
  <c r="CA188" i="7"/>
  <c r="CA231" i="7"/>
  <c r="CA139" i="7"/>
  <c r="AQ141" i="7"/>
  <c r="CA152" i="7"/>
  <c r="AQ154" i="7"/>
  <c r="CA123" i="7"/>
  <c r="V141" i="7"/>
  <c r="CN436" i="6"/>
  <c r="CA286" i="6"/>
  <c r="V151" i="3"/>
  <c r="AG164" i="4"/>
  <c r="AG111" i="4"/>
  <c r="CA281" i="6"/>
  <c r="CA288" i="6" s="1"/>
  <c r="H164" i="3"/>
  <c r="CK175" i="6"/>
  <c r="AG473" i="4"/>
  <c r="AG368" i="4"/>
  <c r="AG260" i="4"/>
  <c r="X526" i="1"/>
  <c r="AA159" i="1"/>
  <c r="AA293" i="1"/>
  <c r="AA174" i="1"/>
  <c r="V466" i="1"/>
  <c r="V368" i="7"/>
  <c r="BZ167" i="6"/>
  <c r="BZ127" i="6"/>
  <c r="AC88" i="6"/>
  <c r="CL110" i="6"/>
  <c r="DB107" i="6"/>
  <c r="DE67" i="6"/>
  <c r="V85" i="3"/>
  <c r="DE163" i="6"/>
  <c r="DE73" i="6"/>
  <c r="DE33" i="6"/>
  <c r="CA346" i="7"/>
  <c r="BS353" i="7"/>
  <c r="CA389" i="7"/>
  <c r="CA292" i="7"/>
  <c r="BE154" i="7"/>
  <c r="AC88" i="7"/>
  <c r="BL274" i="7"/>
  <c r="CA84" i="7"/>
  <c r="H462" i="6"/>
  <c r="CE209" i="6"/>
  <c r="CE22" i="6"/>
  <c r="O71" i="3"/>
  <c r="S459" i="1"/>
  <c r="V441" i="1"/>
  <c r="V388" i="1"/>
  <c r="V442" i="1"/>
  <c r="V428" i="1"/>
  <c r="AA310" i="1"/>
  <c r="H406" i="1"/>
  <c r="CA518" i="7"/>
  <c r="H527" i="7"/>
  <c r="CA505" i="7"/>
  <c r="H513" i="7"/>
  <c r="CA504" i="7"/>
  <c r="CA498" i="7"/>
  <c r="CA496" i="7"/>
  <c r="CA494" i="7"/>
  <c r="H500" i="7"/>
  <c r="H487" i="7"/>
  <c r="CA478" i="7"/>
  <c r="BE527" i="7"/>
  <c r="AC527" i="7"/>
  <c r="CA499" i="7"/>
  <c r="CA497" i="7"/>
  <c r="CA495" i="7"/>
  <c r="CA491" i="7"/>
  <c r="CA464" i="7"/>
  <c r="H473" i="7"/>
  <c r="H447" i="7"/>
  <c r="CA438" i="7"/>
  <c r="CA411" i="7"/>
  <c r="H420" i="7"/>
  <c r="CA385" i="7"/>
  <c r="H394" i="7"/>
  <c r="CA372" i="7"/>
  <c r="BS339" i="7"/>
  <c r="AQ339" i="7"/>
  <c r="O339" i="7"/>
  <c r="H339" i="7"/>
  <c r="CA330" i="7"/>
  <c r="CA305" i="7"/>
  <c r="H314" i="7"/>
  <c r="K234" i="7"/>
  <c r="O225" i="7"/>
  <c r="O234" i="7" s="1"/>
  <c r="CA320" i="7"/>
  <c r="CA265" i="7"/>
  <c r="CA274" i="7" s="1"/>
  <c r="CA252" i="7"/>
  <c r="CA261" i="7" s="1"/>
  <c r="CA238" i="7"/>
  <c r="BZ221" i="7"/>
  <c r="AX221" i="7"/>
  <c r="V221" i="7"/>
  <c r="CA105" i="7"/>
  <c r="CA114" i="7" s="1"/>
  <c r="H114" i="7"/>
  <c r="CA207" i="7"/>
  <c r="BZ208" i="7"/>
  <c r="H101" i="7"/>
  <c r="CA92" i="7"/>
  <c r="CA528" i="6"/>
  <c r="CA524" i="6"/>
  <c r="CM520" i="6"/>
  <c r="CC529" i="6"/>
  <c r="H529" i="6"/>
  <c r="CA520" i="6"/>
  <c r="CA514" i="6"/>
  <c r="CA510" i="6"/>
  <c r="CM506" i="6"/>
  <c r="CC515" i="6"/>
  <c r="H515" i="6"/>
  <c r="CA506" i="6"/>
  <c r="CA501" i="6"/>
  <c r="CA497" i="6"/>
  <c r="CM493" i="6"/>
  <c r="CC502" i="6"/>
  <c r="H502" i="6"/>
  <c r="CA493" i="6"/>
  <c r="CA488" i="6"/>
  <c r="CA484" i="6"/>
  <c r="CM480" i="6"/>
  <c r="CC489" i="6"/>
  <c r="H489" i="6"/>
  <c r="CA480" i="6"/>
  <c r="CA79" i="7"/>
  <c r="H88" i="7"/>
  <c r="CA65" i="7"/>
  <c r="CA74" i="7" s="1"/>
  <c r="H74" i="7"/>
  <c r="DD528" i="6"/>
  <c r="DE528" i="6" s="1"/>
  <c r="CK527" i="6"/>
  <c r="DB526" i="6"/>
  <c r="CA525" i="6"/>
  <c r="DD524" i="6"/>
  <c r="DE524" i="6" s="1"/>
  <c r="CK523" i="6"/>
  <c r="DB522" i="6"/>
  <c r="CA521" i="6"/>
  <c r="CJ529" i="6"/>
  <c r="CL520" i="6"/>
  <c r="CL529" i="6" s="1"/>
  <c r="BS529" i="6"/>
  <c r="AQ529" i="6"/>
  <c r="O529" i="6"/>
  <c r="DB514" i="6"/>
  <c r="CA513" i="6"/>
  <c r="DD512" i="6"/>
  <c r="DE512" i="6" s="1"/>
  <c r="CK511" i="6"/>
  <c r="DB510" i="6"/>
  <c r="CA509" i="6"/>
  <c r="DD508" i="6"/>
  <c r="DE508" i="6" s="1"/>
  <c r="CK507" i="6"/>
  <c r="CZ515" i="6"/>
  <c r="DB506" i="6"/>
  <c r="CV515" i="6"/>
  <c r="CR515" i="6"/>
  <c r="CN515" i="6"/>
  <c r="DD506" i="6"/>
  <c r="BE515" i="6"/>
  <c r="AC515" i="6"/>
  <c r="DD501" i="6"/>
  <c r="DE501" i="6" s="1"/>
  <c r="CK500" i="6"/>
  <c r="DB499" i="6"/>
  <c r="CA498" i="6"/>
  <c r="DD497" i="6"/>
  <c r="DE497" i="6" s="1"/>
  <c r="CK496" i="6"/>
  <c r="CA496" i="6"/>
  <c r="DD495" i="6"/>
  <c r="DE495" i="6" s="1"/>
  <c r="CK494" i="6"/>
  <c r="CZ502" i="6"/>
  <c r="DB493" i="6"/>
  <c r="CV502" i="6"/>
  <c r="CR502" i="6"/>
  <c r="CN502" i="6"/>
  <c r="DD493" i="6"/>
  <c r="BE502" i="6"/>
  <c r="AC502" i="6"/>
  <c r="DD488" i="6"/>
  <c r="DE488" i="6" s="1"/>
  <c r="CK487" i="6"/>
  <c r="DB486" i="6"/>
  <c r="CA485" i="6"/>
  <c r="DD484" i="6"/>
  <c r="DE484" i="6" s="1"/>
  <c r="CK483" i="6"/>
  <c r="DB482" i="6"/>
  <c r="CA481" i="6"/>
  <c r="CJ489" i="6"/>
  <c r="CL480" i="6"/>
  <c r="CL489" i="6" s="1"/>
  <c r="BS489" i="6"/>
  <c r="AQ489" i="6"/>
  <c r="O489" i="6"/>
  <c r="DE523" i="6"/>
  <c r="CM521" i="6"/>
  <c r="CK520" i="6"/>
  <c r="DE511" i="6"/>
  <c r="DE507" i="6"/>
  <c r="CI515" i="6"/>
  <c r="CE515" i="6"/>
  <c r="DE500" i="6"/>
  <c r="CJ475" i="6"/>
  <c r="CL466" i="6"/>
  <c r="CL475" i="6" s="1"/>
  <c r="BE475" i="6"/>
  <c r="AC475" i="6"/>
  <c r="CL453" i="6"/>
  <c r="CL462" i="6" s="1"/>
  <c r="CJ462" i="6"/>
  <c r="DC440" i="6"/>
  <c r="DA449" i="6"/>
  <c r="V449" i="6"/>
  <c r="DC427" i="6"/>
  <c r="DA436" i="6"/>
  <c r="V436" i="6"/>
  <c r="DC413" i="6"/>
  <c r="DC422" i="6" s="1"/>
  <c r="DA422" i="6"/>
  <c r="V422" i="6"/>
  <c r="DC400" i="6"/>
  <c r="DA409" i="6"/>
  <c r="V409" i="6"/>
  <c r="DC387" i="6"/>
  <c r="DA396" i="6"/>
  <c r="V396" i="6"/>
  <c r="DC374" i="6"/>
  <c r="DA383" i="6"/>
  <c r="V383" i="6"/>
  <c r="BE370" i="6"/>
  <c r="DE494" i="6"/>
  <c r="CE502" i="6"/>
  <c r="CM481" i="6"/>
  <c r="DE481" i="6" s="1"/>
  <c r="CK480" i="6"/>
  <c r="CA474" i="6"/>
  <c r="CA470" i="6"/>
  <c r="BZ475" i="6"/>
  <c r="AX475" i="6"/>
  <c r="V475" i="6"/>
  <c r="CA445" i="6"/>
  <c r="DD440" i="6"/>
  <c r="BS449" i="6"/>
  <c r="AQ449" i="6"/>
  <c r="O449" i="6"/>
  <c r="CA432" i="6"/>
  <c r="DD427" i="6"/>
  <c r="BS436" i="6"/>
  <c r="AQ436" i="6"/>
  <c r="O436" i="6"/>
  <c r="CA418" i="6"/>
  <c r="DD413" i="6"/>
  <c r="BS422" i="6"/>
  <c r="AQ422" i="6"/>
  <c r="O422" i="6"/>
  <c r="CA405" i="6"/>
  <c r="DD400" i="6"/>
  <c r="BS409" i="6"/>
  <c r="AQ409" i="6"/>
  <c r="O409" i="6"/>
  <c r="CA392" i="6"/>
  <c r="DD387" i="6"/>
  <c r="BS396" i="6"/>
  <c r="AQ396" i="6"/>
  <c r="O396" i="6"/>
  <c r="CA379" i="6"/>
  <c r="DD374" i="6"/>
  <c r="BS383" i="6"/>
  <c r="AQ383" i="6"/>
  <c r="O383" i="6"/>
  <c r="CA369" i="6"/>
  <c r="CA365" i="6"/>
  <c r="DE460" i="6"/>
  <c r="DE458" i="6"/>
  <c r="DE456" i="6"/>
  <c r="CY449" i="6"/>
  <c r="CQ449" i="6"/>
  <c r="DC428" i="6"/>
  <c r="CY422" i="6"/>
  <c r="CQ422" i="6"/>
  <c r="DC401" i="6"/>
  <c r="CY396" i="6"/>
  <c r="CQ396" i="6"/>
  <c r="DC375" i="6"/>
  <c r="CK362" i="6"/>
  <c r="CK370" i="6" s="1"/>
  <c r="CM362" i="6"/>
  <c r="DE362" i="6" s="1"/>
  <c r="BZ370" i="6"/>
  <c r="CJ370" i="6"/>
  <c r="CL361" i="6"/>
  <c r="CL370" i="6" s="1"/>
  <c r="V370" i="6"/>
  <c r="CA350" i="6"/>
  <c r="CA349" i="6"/>
  <c r="CN355" i="6"/>
  <c r="DD346" i="6"/>
  <c r="BS355" i="6"/>
  <c r="BE355" i="6"/>
  <c r="AQ355" i="6"/>
  <c r="AC355" i="6"/>
  <c r="O355" i="6"/>
  <c r="CA339" i="6"/>
  <c r="CA335" i="6"/>
  <c r="BE341" i="6"/>
  <c r="CA326" i="6"/>
  <c r="CA322" i="6"/>
  <c r="BE328" i="6"/>
  <c r="CA313" i="6"/>
  <c r="CA309" i="6"/>
  <c r="BE315" i="6"/>
  <c r="CA299" i="6"/>
  <c r="CA295" i="6"/>
  <c r="BE301" i="6"/>
  <c r="CL279" i="6"/>
  <c r="CL288" i="6" s="1"/>
  <c r="CJ288" i="6"/>
  <c r="CA272" i="6"/>
  <c r="CA268" i="6"/>
  <c r="DC266" i="6"/>
  <c r="DC275" i="6" s="1"/>
  <c r="DA275" i="6"/>
  <c r="V275" i="6"/>
  <c r="CA259" i="6"/>
  <c r="CA255" i="6"/>
  <c r="DC253" i="6"/>
  <c r="DA262" i="6"/>
  <c r="V262" i="6"/>
  <c r="CA245" i="6"/>
  <c r="CA241" i="6"/>
  <c r="DC239" i="6"/>
  <c r="DA248" i="6"/>
  <c r="V248" i="6"/>
  <c r="CM226" i="6"/>
  <c r="CC235" i="6"/>
  <c r="CA219" i="6"/>
  <c r="CA215" i="6"/>
  <c r="V222" i="6"/>
  <c r="CA206" i="6"/>
  <c r="CA202" i="6"/>
  <c r="V209" i="6"/>
  <c r="BL370" i="6"/>
  <c r="CN370" i="6"/>
  <c r="DD361" i="6"/>
  <c r="CA361" i="6"/>
  <c r="H370" i="6"/>
  <c r="CA352" i="6"/>
  <c r="CA348" i="6"/>
  <c r="BZ355" i="6"/>
  <c r="AX355" i="6"/>
  <c r="V355" i="6"/>
  <c r="CA338" i="6"/>
  <c r="CA334" i="6"/>
  <c r="DC332" i="6"/>
  <c r="DC341" i="6" s="1"/>
  <c r="CK332" i="6"/>
  <c r="CK341" i="6" s="1"/>
  <c r="CC341" i="6"/>
  <c r="CM332" i="6"/>
  <c r="BL341" i="6"/>
  <c r="AJ341" i="6"/>
  <c r="H341" i="6"/>
  <c r="CA332" i="6"/>
  <c r="CA327" i="6"/>
  <c r="CA323" i="6"/>
  <c r="BZ328" i="6"/>
  <c r="AX328" i="6"/>
  <c r="V328" i="6"/>
  <c r="CA312" i="6"/>
  <c r="CA308" i="6"/>
  <c r="DC306" i="6"/>
  <c r="DC315" i="6" s="1"/>
  <c r="CK306" i="6"/>
  <c r="CK315" i="6" s="1"/>
  <c r="CC315" i="6"/>
  <c r="CM306" i="6"/>
  <c r="CM315" i="6" s="1"/>
  <c r="BL315" i="6"/>
  <c r="AJ315" i="6"/>
  <c r="H315" i="6"/>
  <c r="CA306" i="6"/>
  <c r="CA300" i="6"/>
  <c r="CA296" i="6"/>
  <c r="BZ301" i="6"/>
  <c r="AX301" i="6"/>
  <c r="V301" i="6"/>
  <c r="CA273" i="6"/>
  <c r="DD272" i="6"/>
  <c r="DE272" i="6" s="1"/>
  <c r="CK271" i="6"/>
  <c r="DB270" i="6"/>
  <c r="CA269" i="6"/>
  <c r="DD268" i="6"/>
  <c r="DE268" i="6" s="1"/>
  <c r="CK267" i="6"/>
  <c r="CZ275" i="6"/>
  <c r="DB266" i="6"/>
  <c r="CV275" i="6"/>
  <c r="CR275" i="6"/>
  <c r="CN275" i="6"/>
  <c r="DD266" i="6"/>
  <c r="BE275" i="6"/>
  <c r="AC275" i="6"/>
  <c r="CA260" i="6"/>
  <c r="CA256" i="6"/>
  <c r="CA254" i="6"/>
  <c r="DB253" i="6"/>
  <c r="CL253" i="6"/>
  <c r="CL262" i="6" s="1"/>
  <c r="BE262" i="6"/>
  <c r="AC262" i="6"/>
  <c r="CA246" i="6"/>
  <c r="CA242" i="6"/>
  <c r="CA240" i="6"/>
  <c r="DB239" i="6"/>
  <c r="DB248" i="6" s="1"/>
  <c r="CL239" i="6"/>
  <c r="CL248" i="6" s="1"/>
  <c r="BE248" i="6"/>
  <c r="AC248" i="6"/>
  <c r="DD226" i="6"/>
  <c r="BE235" i="6"/>
  <c r="AC235" i="6"/>
  <c r="CM347" i="6"/>
  <c r="DE347" i="6" s="1"/>
  <c r="CM320" i="6"/>
  <c r="DE320" i="6" s="1"/>
  <c r="DB319" i="6"/>
  <c r="DB328" i="6" s="1"/>
  <c r="DD319" i="6"/>
  <c r="DE287" i="6"/>
  <c r="DE285" i="6"/>
  <c r="DE283" i="6"/>
  <c r="DE281" i="6"/>
  <c r="DD279" i="6"/>
  <c r="DC254" i="6"/>
  <c r="CY248" i="6"/>
  <c r="CQ248" i="6"/>
  <c r="CK231" i="6"/>
  <c r="DE231" i="6"/>
  <c r="CK226" i="6"/>
  <c r="H235" i="6"/>
  <c r="CA226" i="6"/>
  <c r="CA218" i="6"/>
  <c r="DB213" i="6"/>
  <c r="CL213" i="6"/>
  <c r="CA207" i="6"/>
  <c r="CK200" i="6"/>
  <c r="CK209" i="6" s="1"/>
  <c r="CA194" i="6"/>
  <c r="CA190" i="6"/>
  <c r="CZ196" i="6"/>
  <c r="DB187" i="6"/>
  <c r="DB196" i="6" s="1"/>
  <c r="CJ196" i="6"/>
  <c r="CL187" i="6"/>
  <c r="BS196" i="6"/>
  <c r="AQ196" i="6"/>
  <c r="DE353" i="6"/>
  <c r="DE351" i="6"/>
  <c r="CL347" i="6"/>
  <c r="CH341" i="6"/>
  <c r="CL320" i="6"/>
  <c r="CM267" i="6"/>
  <c r="DE267" i="6" s="1"/>
  <c r="CK266" i="6"/>
  <c r="DE234" i="6"/>
  <c r="CA234" i="6"/>
  <c r="CK233" i="6"/>
  <c r="DE230" i="6"/>
  <c r="CA230" i="6"/>
  <c r="CK229" i="6"/>
  <c r="CK227" i="6"/>
  <c r="DD227" i="6"/>
  <c r="DE227" i="6" s="1"/>
  <c r="CA216" i="6"/>
  <c r="CA205" i="6"/>
  <c r="DD201" i="6"/>
  <c r="DE201" i="6" s="1"/>
  <c r="CX209" i="6"/>
  <c r="DB200" i="6"/>
  <c r="DB209" i="6" s="1"/>
  <c r="AQ209" i="6"/>
  <c r="BZ196" i="6"/>
  <c r="AX196" i="6"/>
  <c r="V196" i="6"/>
  <c r="CC181" i="6"/>
  <c r="CM172" i="6"/>
  <c r="CM181" i="6" s="1"/>
  <c r="H181" i="6"/>
  <c r="CA172" i="6"/>
  <c r="CM158" i="6"/>
  <c r="CM167" i="6" s="1"/>
  <c r="CC167" i="6"/>
  <c r="CA158" i="6"/>
  <c r="H167" i="6"/>
  <c r="CM145" i="6"/>
  <c r="CC154" i="6"/>
  <c r="H154" i="6"/>
  <c r="CA145" i="6"/>
  <c r="CM132" i="6"/>
  <c r="CM141" i="6" s="1"/>
  <c r="CC141" i="6"/>
  <c r="CA132" i="6"/>
  <c r="H141" i="6"/>
  <c r="CM118" i="6"/>
  <c r="CM127" i="6" s="1"/>
  <c r="CC127" i="6"/>
  <c r="H127" i="6"/>
  <c r="CA118" i="6"/>
  <c r="BS101" i="6"/>
  <c r="AQ101" i="6"/>
  <c r="BS88" i="6"/>
  <c r="AQ88" i="6"/>
  <c r="BS74" i="6"/>
  <c r="AQ74" i="6"/>
  <c r="V61" i="6"/>
  <c r="CM214" i="6"/>
  <c r="DD187" i="6"/>
  <c r="CA177" i="6"/>
  <c r="DB181" i="6"/>
  <c r="CL181" i="6"/>
  <c r="O181" i="6"/>
  <c r="CA165" i="6"/>
  <c r="CK158" i="6"/>
  <c r="CK167" i="6" s="1"/>
  <c r="CA146" i="6"/>
  <c r="CL154" i="6"/>
  <c r="O154" i="6"/>
  <c r="CA135" i="6"/>
  <c r="BE141" i="6"/>
  <c r="AC141" i="6"/>
  <c r="CA123" i="6"/>
  <c r="DB127" i="6"/>
  <c r="DC118" i="6"/>
  <c r="DA127" i="6"/>
  <c r="BS127" i="6"/>
  <c r="AQ127" i="6"/>
  <c r="DE105" i="6"/>
  <c r="CR114" i="6"/>
  <c r="DC105" i="6"/>
  <c r="DA114" i="6"/>
  <c r="BL114" i="6"/>
  <c r="CO114" i="6"/>
  <c r="V114" i="6"/>
  <c r="CA98" i="6"/>
  <c r="DC101" i="6"/>
  <c r="BZ101" i="6"/>
  <c r="AX101" i="6"/>
  <c r="CL92" i="6"/>
  <c r="CL101" i="6" s="1"/>
  <c r="CJ101" i="6"/>
  <c r="V101" i="6"/>
  <c r="CA87" i="6"/>
  <c r="CK88" i="6"/>
  <c r="AJ88" i="6"/>
  <c r="CA67" i="6"/>
  <c r="DB65" i="6"/>
  <c r="DB74" i="6" s="1"/>
  <c r="CL61" i="6"/>
  <c r="DC52" i="6"/>
  <c r="DC61" i="6" s="1"/>
  <c r="BS61" i="6"/>
  <c r="BL61" i="6"/>
  <c r="CM52" i="6"/>
  <c r="CA46" i="6"/>
  <c r="CJ48" i="6"/>
  <c r="CL39" i="6"/>
  <c r="CL48" i="6" s="1"/>
  <c r="BS48" i="6"/>
  <c r="BE48" i="6"/>
  <c r="AQ48" i="6"/>
  <c r="AC48" i="6"/>
  <c r="CL26" i="6"/>
  <c r="CJ35" i="6"/>
  <c r="BS35" i="6"/>
  <c r="AQ35" i="6"/>
  <c r="BS22" i="6"/>
  <c r="AQ22" i="6"/>
  <c r="H367" i="1"/>
  <c r="H352" i="1"/>
  <c r="H338" i="1"/>
  <c r="O193" i="1"/>
  <c r="O178" i="1"/>
  <c r="O164" i="1"/>
  <c r="H138" i="1"/>
  <c r="H124" i="1"/>
  <c r="H111" i="1"/>
  <c r="H98" i="1"/>
  <c r="H85" i="1"/>
  <c r="H71" i="1"/>
  <c r="O45" i="1"/>
  <c r="O19" i="1"/>
  <c r="V503" i="1"/>
  <c r="R512" i="1"/>
  <c r="V512" i="1" s="1"/>
  <c r="W486" i="1"/>
  <c r="AA486" i="1" s="1"/>
  <c r="AA477" i="1"/>
  <c r="O446" i="1"/>
  <c r="AA424" i="1"/>
  <c r="W433" i="1"/>
  <c r="AA433" i="1" s="1"/>
  <c r="O419" i="1"/>
  <c r="W393" i="1"/>
  <c r="AA393" i="1" s="1"/>
  <c r="AA384" i="1"/>
  <c r="W380" i="1"/>
  <c r="AA380" i="1" s="1"/>
  <c r="AA371" i="1"/>
  <c r="O367" i="1"/>
  <c r="W352" i="1"/>
  <c r="AA352" i="1" s="1"/>
  <c r="AA343" i="1"/>
  <c r="W338" i="1"/>
  <c r="AA338" i="1" s="1"/>
  <c r="AA329" i="1"/>
  <c r="H312" i="1"/>
  <c r="H298" i="1"/>
  <c r="R285" i="1"/>
  <c r="V285" i="1" s="1"/>
  <c r="V276" i="1"/>
  <c r="R259" i="1"/>
  <c r="V259" i="1" s="1"/>
  <c r="V250" i="1"/>
  <c r="H206" i="1"/>
  <c r="H193" i="1"/>
  <c r="V169" i="1"/>
  <c r="R178" i="1"/>
  <c r="V178" i="1" s="1"/>
  <c r="DE217" i="6"/>
  <c r="CU209" i="6"/>
  <c r="DE192" i="6"/>
  <c r="DE188" i="6"/>
  <c r="CH196" i="6"/>
  <c r="CA175" i="6"/>
  <c r="BE181" i="6"/>
  <c r="CI181" i="6"/>
  <c r="CK172" i="6"/>
  <c r="CK181" i="6" s="1"/>
  <c r="CA163" i="6"/>
  <c r="DD159" i="6"/>
  <c r="DE159" i="6" s="1"/>
  <c r="CX167" i="6"/>
  <c r="DB158" i="6"/>
  <c r="DB167" i="6" s="1"/>
  <c r="AQ167" i="6"/>
  <c r="CA152" i="6"/>
  <c r="BE154" i="6"/>
  <c r="CK145" i="6"/>
  <c r="CA133" i="6"/>
  <c r="CH141" i="6"/>
  <c r="CL132" i="6"/>
  <c r="CL141" i="6" s="1"/>
  <c r="DC132" i="6"/>
  <c r="DA141" i="6"/>
  <c r="BS141" i="6"/>
  <c r="O141" i="6"/>
  <c r="CA121" i="6"/>
  <c r="DD118" i="6"/>
  <c r="AC127" i="6"/>
  <c r="CD114" i="6"/>
  <c r="CY114" i="6"/>
  <c r="CE114" i="6"/>
  <c r="CA96" i="6"/>
  <c r="CK101" i="6"/>
  <c r="CC101" i="6"/>
  <c r="CM92" i="6"/>
  <c r="AJ101" i="6"/>
  <c r="H101" i="6"/>
  <c r="CA92" i="6"/>
  <c r="CA81" i="6"/>
  <c r="DB79" i="6"/>
  <c r="CL79" i="6"/>
  <c r="CJ88" i="6"/>
  <c r="V88" i="6"/>
  <c r="CA69" i="6"/>
  <c r="CK74" i="6"/>
  <c r="CC74" i="6"/>
  <c r="CM65" i="6"/>
  <c r="CM74" i="6" s="1"/>
  <c r="AJ74" i="6"/>
  <c r="H74" i="6"/>
  <c r="CA65" i="6"/>
  <c r="CA59" i="6"/>
  <c r="CI61" i="6"/>
  <c r="CK52" i="6"/>
  <c r="CA45" i="6"/>
  <c r="CA43" i="6"/>
  <c r="CG48" i="6"/>
  <c r="BZ48" i="6"/>
  <c r="AX48" i="6"/>
  <c r="V48" i="6"/>
  <c r="CA32" i="6"/>
  <c r="CA28" i="6"/>
  <c r="CC35" i="6"/>
  <c r="CM26" i="6"/>
  <c r="BL35" i="6"/>
  <c r="AJ35" i="6"/>
  <c r="H35" i="6"/>
  <c r="CA26" i="6"/>
  <c r="CA21" i="6"/>
  <c r="CA17" i="6"/>
  <c r="BZ22" i="6"/>
  <c r="AX22" i="6"/>
  <c r="V22" i="6"/>
  <c r="AI504" i="4"/>
  <c r="AI513" i="4" s="1"/>
  <c r="AH513" i="4"/>
  <c r="AI478" i="4"/>
  <c r="AI487" i="4" s="1"/>
  <c r="AH487" i="4"/>
  <c r="AI451" i="4"/>
  <c r="AI460" i="4" s="1"/>
  <c r="AH460" i="4"/>
  <c r="AI425" i="4"/>
  <c r="AI434" i="4" s="1"/>
  <c r="AH434" i="4"/>
  <c r="AI398" i="4"/>
  <c r="AI407" i="4" s="1"/>
  <c r="AH407" i="4"/>
  <c r="AI372" i="4"/>
  <c r="AI381" i="4" s="1"/>
  <c r="AH381" i="4"/>
  <c r="AI344" i="4"/>
  <c r="AI353" i="4" s="1"/>
  <c r="AH353" i="4"/>
  <c r="AI317" i="4"/>
  <c r="AI326" i="4" s="1"/>
  <c r="AH326" i="4"/>
  <c r="AI290" i="4"/>
  <c r="AI299" i="4" s="1"/>
  <c r="AH299" i="4"/>
  <c r="AI264" i="4"/>
  <c r="AI273" i="4" s="1"/>
  <c r="AH273" i="4"/>
  <c r="AI251" i="4"/>
  <c r="AI260" i="4" s="1"/>
  <c r="AH260" i="4"/>
  <c r="AI224" i="4"/>
  <c r="AH233" i="4"/>
  <c r="AI198" i="4"/>
  <c r="AH207" i="4"/>
  <c r="AI169" i="4"/>
  <c r="AI178" i="4" s="1"/>
  <c r="AH178" i="4"/>
  <c r="AI129" i="4"/>
  <c r="AI138" i="4" s="1"/>
  <c r="AH138" i="4"/>
  <c r="AI62" i="4"/>
  <c r="AI71" i="4" s="1"/>
  <c r="AH71" i="4"/>
  <c r="R526" i="1"/>
  <c r="V526" i="1" s="1"/>
  <c r="V517" i="1"/>
  <c r="W472" i="1"/>
  <c r="AA472" i="1" s="1"/>
  <c r="AA463" i="1"/>
  <c r="W459" i="1"/>
  <c r="AA459" i="1" s="1"/>
  <c r="AA450" i="1"/>
  <c r="O380" i="1"/>
  <c r="O352" i="1"/>
  <c r="O338" i="1"/>
  <c r="H272" i="1"/>
  <c r="R219" i="1"/>
  <c r="V219" i="1" s="1"/>
  <c r="V210" i="1"/>
  <c r="R164" i="1"/>
  <c r="V164" i="1" s="1"/>
  <c r="V155" i="1"/>
  <c r="O138" i="1"/>
  <c r="V36" i="1"/>
  <c r="R45" i="1"/>
  <c r="V45" i="1" s="1"/>
  <c r="DE174" i="6"/>
  <c r="DE134" i="6"/>
  <c r="DE122" i="6"/>
  <c r="DE120" i="6"/>
  <c r="CH101" i="6"/>
  <c r="DE70" i="6"/>
  <c r="DE68" i="6"/>
  <c r="CK53" i="6"/>
  <c r="DE47" i="6"/>
  <c r="DD40" i="6"/>
  <c r="DE40" i="6" s="1"/>
  <c r="CX48" i="6"/>
  <c r="DD14" i="6"/>
  <c r="CM14" i="6"/>
  <c r="DB22" i="6"/>
  <c r="AI142" i="4"/>
  <c r="AI151" i="4" s="1"/>
  <c r="R32" i="1"/>
  <c r="V32" i="1" s="1"/>
  <c r="V23" i="1"/>
  <c r="DE180" i="6"/>
  <c r="DE178" i="6"/>
  <c r="DE164" i="6"/>
  <c r="DE162" i="6"/>
  <c r="DC159" i="6"/>
  <c r="DE138" i="6"/>
  <c r="DE136" i="6"/>
  <c r="DC133" i="6"/>
  <c r="DE97" i="6"/>
  <c r="DE95" i="6"/>
  <c r="DE72" i="6"/>
  <c r="CH74" i="6"/>
  <c r="DE45" i="6"/>
  <c r="CH35" i="6"/>
  <c r="CL14" i="6"/>
  <c r="CL13" i="6"/>
  <c r="CL22" i="6" s="1"/>
  <c r="H32" i="1"/>
  <c r="CA451" i="7"/>
  <c r="CA460" i="7" s="1"/>
  <c r="H460" i="7"/>
  <c r="CA425" i="7"/>
  <c r="CA434" i="7" s="1"/>
  <c r="H434" i="7"/>
  <c r="CA398" i="7"/>
  <c r="H407" i="7"/>
  <c r="H368" i="7"/>
  <c r="CA359" i="7"/>
  <c r="CA318" i="7"/>
  <c r="H327" i="7"/>
  <c r="CA291" i="7"/>
  <c r="CA300" i="7" s="1"/>
  <c r="H300" i="7"/>
  <c r="H234" i="7"/>
  <c r="CA225" i="7"/>
  <c r="CA321" i="7"/>
  <c r="H195" i="7"/>
  <c r="CA186" i="7"/>
  <c r="CA278" i="7"/>
  <c r="CA287" i="7" s="1"/>
  <c r="CA212" i="7"/>
  <c r="H208" i="7"/>
  <c r="CA199" i="7"/>
  <c r="H61" i="7"/>
  <c r="CA52" i="7"/>
  <c r="CA61" i="7" s="1"/>
  <c r="DC520" i="6"/>
  <c r="DC529" i="6" s="1"/>
  <c r="DA529" i="6"/>
  <c r="V529" i="6"/>
  <c r="DC506" i="6"/>
  <c r="DC515" i="6" s="1"/>
  <c r="DA515" i="6"/>
  <c r="V515" i="6"/>
  <c r="V502" i="6"/>
  <c r="DC480" i="6"/>
  <c r="DC489" i="6" s="1"/>
  <c r="DA489" i="6"/>
  <c r="V489" i="6"/>
  <c r="CA527" i="6"/>
  <c r="DD526" i="6"/>
  <c r="DE526" i="6" s="1"/>
  <c r="CA523" i="6"/>
  <c r="DD522" i="6"/>
  <c r="DE522" i="6" s="1"/>
  <c r="CZ529" i="6"/>
  <c r="DB520" i="6"/>
  <c r="DB529" i="6" s="1"/>
  <c r="CV529" i="6"/>
  <c r="CR529" i="6"/>
  <c r="CN529" i="6"/>
  <c r="DD520" i="6"/>
  <c r="BE529" i="6"/>
  <c r="AC529" i="6"/>
  <c r="DD514" i="6"/>
  <c r="DE514" i="6" s="1"/>
  <c r="CA511" i="6"/>
  <c r="DD510" i="6"/>
  <c r="DE510" i="6" s="1"/>
  <c r="CA507" i="6"/>
  <c r="CJ515" i="6"/>
  <c r="CL506" i="6"/>
  <c r="CL515" i="6" s="1"/>
  <c r="BS515" i="6"/>
  <c r="AQ515" i="6"/>
  <c r="O515" i="6"/>
  <c r="CA500" i="6"/>
  <c r="DD499" i="6"/>
  <c r="DE499" i="6" s="1"/>
  <c r="CA494" i="6"/>
  <c r="CJ502" i="6"/>
  <c r="CL493" i="6"/>
  <c r="CL502" i="6" s="1"/>
  <c r="BS502" i="6"/>
  <c r="AQ502" i="6"/>
  <c r="O502" i="6"/>
  <c r="CA487" i="6"/>
  <c r="DD486" i="6"/>
  <c r="DE486" i="6" s="1"/>
  <c r="CA483" i="6"/>
  <c r="DD482" i="6"/>
  <c r="DE482" i="6" s="1"/>
  <c r="CZ489" i="6"/>
  <c r="DB480" i="6"/>
  <c r="CV489" i="6"/>
  <c r="CR489" i="6"/>
  <c r="CN489" i="6"/>
  <c r="DD480" i="6"/>
  <c r="BE489" i="6"/>
  <c r="AC489" i="6"/>
  <c r="CA39" i="7"/>
  <c r="CA26" i="7"/>
  <c r="CA35" i="7" s="1"/>
  <c r="CA13" i="7"/>
  <c r="CA22" i="7" s="1"/>
  <c r="DE525" i="6"/>
  <c r="DE521" i="6"/>
  <c r="CI529" i="6"/>
  <c r="DE513" i="6"/>
  <c r="DE509" i="6"/>
  <c r="CK506" i="6"/>
  <c r="CK515" i="6" s="1"/>
  <c r="DE498" i="6"/>
  <c r="DC502" i="6"/>
  <c r="CK493" i="6"/>
  <c r="CA473" i="6"/>
  <c r="CA469" i="6"/>
  <c r="CZ475" i="6"/>
  <c r="DB466" i="6"/>
  <c r="DB475" i="6" s="1"/>
  <c r="CN475" i="6"/>
  <c r="DD466" i="6"/>
  <c r="BS475" i="6"/>
  <c r="AQ475" i="6"/>
  <c r="O475" i="6"/>
  <c r="CA448" i="6"/>
  <c r="CA444" i="6"/>
  <c r="CM440" i="6"/>
  <c r="CC449" i="6"/>
  <c r="H449" i="6"/>
  <c r="CA440" i="6"/>
  <c r="CA435" i="6"/>
  <c r="CA431" i="6"/>
  <c r="CM427" i="6"/>
  <c r="CM436" i="6" s="1"/>
  <c r="CC436" i="6"/>
  <c r="H436" i="6"/>
  <c r="CA427" i="6"/>
  <c r="CA421" i="6"/>
  <c r="CA417" i="6"/>
  <c r="CM413" i="6"/>
  <c r="CM422" i="6" s="1"/>
  <c r="CC422" i="6"/>
  <c r="H422" i="6"/>
  <c r="CA413" i="6"/>
  <c r="CA408" i="6"/>
  <c r="CA404" i="6"/>
  <c r="CM400" i="6"/>
  <c r="CM409" i="6" s="1"/>
  <c r="CC409" i="6"/>
  <c r="H409" i="6"/>
  <c r="CA400" i="6"/>
  <c r="CA395" i="6"/>
  <c r="CA391" i="6"/>
  <c r="CM387" i="6"/>
  <c r="CC396" i="6"/>
  <c r="H396" i="6"/>
  <c r="CA387" i="6"/>
  <c r="CA382" i="6"/>
  <c r="CA378" i="6"/>
  <c r="CM374" i="6"/>
  <c r="CC383" i="6"/>
  <c r="H383" i="6"/>
  <c r="CA374" i="6"/>
  <c r="CA366" i="6"/>
  <c r="CA362" i="6"/>
  <c r="BS370" i="6"/>
  <c r="AQ370" i="6"/>
  <c r="CA353" i="6"/>
  <c r="DE496" i="6"/>
  <c r="CI489" i="6"/>
  <c r="CA472" i="6"/>
  <c r="CA468" i="6"/>
  <c r="CK475" i="6"/>
  <c r="CC475" i="6"/>
  <c r="CM466" i="6"/>
  <c r="CM475" i="6" s="1"/>
  <c r="BL475" i="6"/>
  <c r="AJ475" i="6"/>
  <c r="H475" i="6"/>
  <c r="CA466" i="6"/>
  <c r="CM453" i="6"/>
  <c r="CA447" i="6"/>
  <c r="CA443" i="6"/>
  <c r="CA441" i="6"/>
  <c r="BE449" i="6"/>
  <c r="AC449" i="6"/>
  <c r="CA434" i="6"/>
  <c r="CA430" i="6"/>
  <c r="CA428" i="6"/>
  <c r="DB427" i="6"/>
  <c r="DB436" i="6" s="1"/>
  <c r="CL427" i="6"/>
  <c r="CL436" i="6" s="1"/>
  <c r="BE436" i="6"/>
  <c r="AC436" i="6"/>
  <c r="CA420" i="6"/>
  <c r="CA416" i="6"/>
  <c r="CA414" i="6"/>
  <c r="BE422" i="6"/>
  <c r="AC422" i="6"/>
  <c r="CA407" i="6"/>
  <c r="CA403" i="6"/>
  <c r="CA401" i="6"/>
  <c r="DB400" i="6"/>
  <c r="DB409" i="6" s="1"/>
  <c r="CL400" i="6"/>
  <c r="CL409" i="6" s="1"/>
  <c r="BE409" i="6"/>
  <c r="AC409" i="6"/>
  <c r="CA394" i="6"/>
  <c r="CA390" i="6"/>
  <c r="CA388" i="6"/>
  <c r="DB387" i="6"/>
  <c r="DB396" i="6" s="1"/>
  <c r="CL387" i="6"/>
  <c r="CL396" i="6" s="1"/>
  <c r="BE396" i="6"/>
  <c r="AC396" i="6"/>
  <c r="CA381" i="6"/>
  <c r="CA377" i="6"/>
  <c r="CA375" i="6"/>
  <c r="DB374" i="6"/>
  <c r="DB383" i="6" s="1"/>
  <c r="CL374" i="6"/>
  <c r="CL383" i="6" s="1"/>
  <c r="BE383" i="6"/>
  <c r="AC383" i="6"/>
  <c r="CA367" i="6"/>
  <c r="CA363" i="6"/>
  <c r="DB453" i="6"/>
  <c r="DB462" i="6" s="1"/>
  <c r="CQ436" i="6"/>
  <c r="CQ409" i="6"/>
  <c r="CQ383" i="6"/>
  <c r="CZ370" i="6"/>
  <c r="DB361" i="6"/>
  <c r="AX370" i="6"/>
  <c r="O370" i="6"/>
  <c r="CA354" i="6"/>
  <c r="CJ355" i="6"/>
  <c r="CL346" i="6"/>
  <c r="CL332" i="6"/>
  <c r="CL341" i="6" s="1"/>
  <c r="CJ341" i="6"/>
  <c r="BS341" i="6"/>
  <c r="AQ341" i="6"/>
  <c r="CL319" i="6"/>
  <c r="CL328" i="6" s="1"/>
  <c r="CJ328" i="6"/>
  <c r="BS328" i="6"/>
  <c r="AQ328" i="6"/>
  <c r="CL306" i="6"/>
  <c r="CL315" i="6" s="1"/>
  <c r="CJ315" i="6"/>
  <c r="BS315" i="6"/>
  <c r="AQ315" i="6"/>
  <c r="CL292" i="6"/>
  <c r="CL301" i="6" s="1"/>
  <c r="CJ301" i="6"/>
  <c r="BS301" i="6"/>
  <c r="AQ301" i="6"/>
  <c r="CM266" i="6"/>
  <c r="CC275" i="6"/>
  <c r="H275" i="6"/>
  <c r="CA266" i="6"/>
  <c r="CM253" i="6"/>
  <c r="CM262" i="6" s="1"/>
  <c r="CC262" i="6"/>
  <c r="H262" i="6"/>
  <c r="CA253" i="6"/>
  <c r="CM239" i="6"/>
  <c r="CM248" i="6" s="1"/>
  <c r="CC248" i="6"/>
  <c r="H248" i="6"/>
  <c r="CA239" i="6"/>
  <c r="DC226" i="6"/>
  <c r="DA235" i="6"/>
  <c r="V235" i="6"/>
  <c r="CM213" i="6"/>
  <c r="CC222" i="6"/>
  <c r="H222" i="6"/>
  <c r="CA213" i="6"/>
  <c r="CM200" i="6"/>
  <c r="CM209" i="6" s="1"/>
  <c r="CC209" i="6"/>
  <c r="CA200" i="6"/>
  <c r="H209" i="6"/>
  <c r="DE457" i="6"/>
  <c r="DD453" i="6"/>
  <c r="CK440" i="6"/>
  <c r="CK449" i="6" s="1"/>
  <c r="CK427" i="6"/>
  <c r="CK413" i="6"/>
  <c r="CK422" i="6" s="1"/>
  <c r="CK400" i="6"/>
  <c r="CK409" i="6" s="1"/>
  <c r="CK387" i="6"/>
  <c r="CK396" i="6" s="1"/>
  <c r="CK374" i="6"/>
  <c r="CK383" i="6" s="1"/>
  <c r="CC370" i="6"/>
  <c r="CM361" i="6"/>
  <c r="AJ370" i="6"/>
  <c r="DC355" i="6"/>
  <c r="CK355" i="6"/>
  <c r="CC355" i="6"/>
  <c r="CM346" i="6"/>
  <c r="BL355" i="6"/>
  <c r="AJ355" i="6"/>
  <c r="H355" i="6"/>
  <c r="CA346" i="6"/>
  <c r="CA340" i="6"/>
  <c r="CA336" i="6"/>
  <c r="BZ341" i="6"/>
  <c r="AX341" i="6"/>
  <c r="V341" i="6"/>
  <c r="CA325" i="6"/>
  <c r="CA321" i="6"/>
  <c r="DC319" i="6"/>
  <c r="DC328" i="6" s="1"/>
  <c r="CK319" i="6"/>
  <c r="CK328" i="6" s="1"/>
  <c r="CC328" i="6"/>
  <c r="CM319" i="6"/>
  <c r="BL328" i="6"/>
  <c r="AJ328" i="6"/>
  <c r="H328" i="6"/>
  <c r="CA319" i="6"/>
  <c r="CA314" i="6"/>
  <c r="CA310" i="6"/>
  <c r="BZ315" i="6"/>
  <c r="AX315" i="6"/>
  <c r="V315" i="6"/>
  <c r="CA298" i="6"/>
  <c r="CA294" i="6"/>
  <c r="DC292" i="6"/>
  <c r="DC301" i="6" s="1"/>
  <c r="CK292" i="6"/>
  <c r="CK301" i="6" s="1"/>
  <c r="CC301" i="6"/>
  <c r="CM292" i="6"/>
  <c r="CM301" i="6" s="1"/>
  <c r="BL301" i="6"/>
  <c r="AJ301" i="6"/>
  <c r="H301" i="6"/>
  <c r="CA292" i="6"/>
  <c r="CM279" i="6"/>
  <c r="CM288" i="6" s="1"/>
  <c r="CA271" i="6"/>
  <c r="DD270" i="6"/>
  <c r="DE270" i="6" s="1"/>
  <c r="CA267" i="6"/>
  <c r="CJ275" i="6"/>
  <c r="CL266" i="6"/>
  <c r="CL275" i="6" s="1"/>
  <c r="BS275" i="6"/>
  <c r="AQ275" i="6"/>
  <c r="O275" i="6"/>
  <c r="CA258" i="6"/>
  <c r="DD253" i="6"/>
  <c r="BS262" i="6"/>
  <c r="AQ262" i="6"/>
  <c r="O262" i="6"/>
  <c r="CA244" i="6"/>
  <c r="DD239" i="6"/>
  <c r="BS248" i="6"/>
  <c r="AQ248" i="6"/>
  <c r="O248" i="6"/>
  <c r="BS235" i="6"/>
  <c r="AQ235" i="6"/>
  <c r="O235" i="6"/>
  <c r="DB346" i="6"/>
  <c r="DB355" i="6" s="1"/>
  <c r="CM333" i="6"/>
  <c r="DE333" i="6" s="1"/>
  <c r="DB332" i="6"/>
  <c r="DB341" i="6" s="1"/>
  <c r="DD332" i="6"/>
  <c r="DB306" i="6"/>
  <c r="DD306" i="6"/>
  <c r="DB292" i="6"/>
  <c r="DD292" i="6"/>
  <c r="CQ262" i="6"/>
  <c r="DE232" i="6"/>
  <c r="CA232" i="6"/>
  <c r="DE214" i="6"/>
  <c r="CA214" i="6"/>
  <c r="DC213" i="6"/>
  <c r="DC222" i="6" s="1"/>
  <c r="DA222" i="6"/>
  <c r="BS222" i="6"/>
  <c r="AQ222" i="6"/>
  <c r="O222" i="6"/>
  <c r="CA203" i="6"/>
  <c r="DE200" i="6"/>
  <c r="BE209" i="6"/>
  <c r="AC209" i="6"/>
  <c r="BE196" i="6"/>
  <c r="DE286" i="6"/>
  <c r="DE282" i="6"/>
  <c r="DB279" i="6"/>
  <c r="DB288" i="6" s="1"/>
  <c r="CI275" i="6"/>
  <c r="CK253" i="6"/>
  <c r="CK262" i="6" s="1"/>
  <c r="CK239" i="6"/>
  <c r="CK248" i="6" s="1"/>
  <c r="CL232" i="6"/>
  <c r="CL235" i="6" s="1"/>
  <c r="DC227" i="6"/>
  <c r="CA220" i="6"/>
  <c r="CL214" i="6"/>
  <c r="DD213" i="6"/>
  <c r="BE222" i="6"/>
  <c r="AC222" i="6"/>
  <c r="CK213" i="6"/>
  <c r="CK222" i="6" s="1"/>
  <c r="CI222" i="6"/>
  <c r="CA201" i="6"/>
  <c r="CH209" i="6"/>
  <c r="CL200" i="6"/>
  <c r="CL209" i="6" s="1"/>
  <c r="DC200" i="6"/>
  <c r="DC209" i="6" s="1"/>
  <c r="DA209" i="6"/>
  <c r="BS209" i="6"/>
  <c r="O209" i="6"/>
  <c r="CA193" i="6"/>
  <c r="CA191" i="6"/>
  <c r="CA189" i="6"/>
  <c r="DC187" i="6"/>
  <c r="DC196" i="6" s="1"/>
  <c r="CK187" i="6"/>
  <c r="CK196" i="6" s="1"/>
  <c r="CC196" i="6"/>
  <c r="CM187" i="6"/>
  <c r="BL196" i="6"/>
  <c r="AJ196" i="6"/>
  <c r="CA187" i="6"/>
  <c r="H196" i="6"/>
  <c r="CA180" i="6"/>
  <c r="CA176" i="6"/>
  <c r="V181" i="6"/>
  <c r="CA164" i="6"/>
  <c r="CA160" i="6"/>
  <c r="V167" i="6"/>
  <c r="CA151" i="6"/>
  <c r="CA147" i="6"/>
  <c r="V154" i="6"/>
  <c r="CA138" i="6"/>
  <c r="CA134" i="6"/>
  <c r="V141" i="6"/>
  <c r="CA124" i="6"/>
  <c r="CA120" i="6"/>
  <c r="V127" i="6"/>
  <c r="CA99" i="6"/>
  <c r="CA95" i="6"/>
  <c r="BE101" i="6"/>
  <c r="CA86" i="6"/>
  <c r="CA82" i="6"/>
  <c r="BE88" i="6"/>
  <c r="CA72" i="6"/>
  <c r="CA68" i="6"/>
  <c r="BE74" i="6"/>
  <c r="CA58" i="6"/>
  <c r="CA54" i="6"/>
  <c r="H61" i="6"/>
  <c r="CA52" i="6"/>
  <c r="CA47" i="6"/>
  <c r="DE219" i="6"/>
  <c r="DE206" i="6"/>
  <c r="DE204" i="6"/>
  <c r="CL188" i="6"/>
  <c r="CA173" i="6"/>
  <c r="DA181" i="6"/>
  <c r="DC172" i="6"/>
  <c r="DC181" i="6" s="1"/>
  <c r="BS181" i="6"/>
  <c r="AQ181" i="6"/>
  <c r="CA161" i="6"/>
  <c r="DE158" i="6"/>
  <c r="BE167" i="6"/>
  <c r="AC167" i="6"/>
  <c r="CA150" i="6"/>
  <c r="DB145" i="6"/>
  <c r="DC145" i="6"/>
  <c r="DA154" i="6"/>
  <c r="BS154" i="6"/>
  <c r="AQ154" i="6"/>
  <c r="CA139" i="6"/>
  <c r="CK132" i="6"/>
  <c r="CK141" i="6" s="1"/>
  <c r="CA119" i="6"/>
  <c r="CL118" i="6"/>
  <c r="CL127" i="6" s="1"/>
  <c r="O127" i="6"/>
  <c r="CL112" i="6"/>
  <c r="CL108" i="6"/>
  <c r="CT114" i="6"/>
  <c r="CP114" i="6"/>
  <c r="BZ114" i="6"/>
  <c r="CW114" i="6"/>
  <c r="AJ114" i="6"/>
  <c r="CG114" i="6"/>
  <c r="H114" i="6"/>
  <c r="CA105" i="6"/>
  <c r="CA94" i="6"/>
  <c r="CM93" i="6"/>
  <c r="DE93" i="6" s="1"/>
  <c r="DB92" i="6"/>
  <c r="DB101" i="6" s="1"/>
  <c r="CA83" i="6"/>
  <c r="CC88" i="6"/>
  <c r="CM79" i="6"/>
  <c r="CM88" i="6" s="1"/>
  <c r="BL88" i="6"/>
  <c r="DD79" i="6"/>
  <c r="H88" i="6"/>
  <c r="CA79" i="6"/>
  <c r="CA71" i="6"/>
  <c r="DC65" i="6"/>
  <c r="DC74" i="6" s="1"/>
  <c r="BZ74" i="6"/>
  <c r="AX74" i="6"/>
  <c r="CL65" i="6"/>
  <c r="CL74" i="6" s="1"/>
  <c r="CJ74" i="6"/>
  <c r="V74" i="6"/>
  <c r="CA57" i="6"/>
  <c r="DE53" i="6"/>
  <c r="CA53" i="6"/>
  <c r="AQ61" i="6"/>
  <c r="AJ61" i="6"/>
  <c r="O61" i="6"/>
  <c r="CC61" i="6"/>
  <c r="CA42" i="6"/>
  <c r="CZ48" i="6"/>
  <c r="DB39" i="6"/>
  <c r="DB48" i="6" s="1"/>
  <c r="CN48" i="6"/>
  <c r="DD39" i="6"/>
  <c r="CA33" i="6"/>
  <c r="CA29" i="6"/>
  <c r="BE35" i="6"/>
  <c r="CA20" i="6"/>
  <c r="CA16" i="6"/>
  <c r="BE22" i="6"/>
  <c r="AH19" i="4"/>
  <c r="AI10" i="4"/>
  <c r="AI19" i="4" s="1"/>
  <c r="O526" i="1"/>
  <c r="O512" i="1"/>
  <c r="H486" i="1"/>
  <c r="H472" i="1"/>
  <c r="H459" i="1"/>
  <c r="H446" i="1"/>
  <c r="H433" i="1"/>
  <c r="H419" i="1"/>
  <c r="H393" i="1"/>
  <c r="H380" i="1"/>
  <c r="R367" i="1"/>
  <c r="V367" i="1" s="1"/>
  <c r="V358" i="1"/>
  <c r="O312" i="1"/>
  <c r="O298" i="1"/>
  <c r="O272" i="1"/>
  <c r="O259" i="1"/>
  <c r="O245" i="1"/>
  <c r="O219" i="1"/>
  <c r="O206" i="1"/>
  <c r="O32" i="1"/>
  <c r="AI36" i="4"/>
  <c r="AI45" i="4" s="1"/>
  <c r="AH45" i="4"/>
  <c r="H512" i="1"/>
  <c r="O472" i="1"/>
  <c r="O459" i="1"/>
  <c r="W446" i="1"/>
  <c r="AA446" i="1" s="1"/>
  <c r="AA437" i="1"/>
  <c r="O393" i="1"/>
  <c r="W367" i="1"/>
  <c r="AA367" i="1" s="1"/>
  <c r="AA358" i="1"/>
  <c r="R312" i="1"/>
  <c r="V312" i="1" s="1"/>
  <c r="V303" i="1"/>
  <c r="R298" i="1"/>
  <c r="V298" i="1" s="1"/>
  <c r="V289" i="1"/>
  <c r="H259" i="1"/>
  <c r="H245" i="1"/>
  <c r="H219" i="1"/>
  <c r="R206" i="1"/>
  <c r="V206" i="1" s="1"/>
  <c r="V197" i="1"/>
  <c r="R193" i="1"/>
  <c r="V193" i="1" s="1"/>
  <c r="V184" i="1"/>
  <c r="H178" i="1"/>
  <c r="AA129" i="1"/>
  <c r="W138" i="1"/>
  <c r="AA138" i="1" s="1"/>
  <c r="O124" i="1"/>
  <c r="W111" i="1"/>
  <c r="AA111" i="1" s="1"/>
  <c r="AA102" i="1"/>
  <c r="W98" i="1"/>
  <c r="AA98" i="1" s="1"/>
  <c r="AA89" i="1"/>
  <c r="W85" i="1"/>
  <c r="AA85" i="1" s="1"/>
  <c r="AA76" i="1"/>
  <c r="O71" i="1"/>
  <c r="H58" i="1"/>
  <c r="DE202" i="6"/>
  <c r="DE194" i="6"/>
  <c r="DE190" i="6"/>
  <c r="CA179" i="6"/>
  <c r="DD172" i="6"/>
  <c r="AC181" i="6"/>
  <c r="CA159" i="6"/>
  <c r="CH167" i="6"/>
  <c r="CL158" i="6"/>
  <c r="CL167" i="6" s="1"/>
  <c r="DC158" i="6"/>
  <c r="DA167" i="6"/>
  <c r="BS167" i="6"/>
  <c r="O167" i="6"/>
  <c r="CA148" i="6"/>
  <c r="DD145" i="6"/>
  <c r="AC154" i="6"/>
  <c r="CA137" i="6"/>
  <c r="DD133" i="6"/>
  <c r="DE133" i="6" s="1"/>
  <c r="CX141" i="6"/>
  <c r="DB132" i="6"/>
  <c r="DB141" i="6" s="1"/>
  <c r="AQ141" i="6"/>
  <c r="CA125" i="6"/>
  <c r="BE127" i="6"/>
  <c r="CK118" i="6"/>
  <c r="CK127" i="6" s="1"/>
  <c r="CA113" i="6"/>
  <c r="DC112" i="6"/>
  <c r="DD112" i="6"/>
  <c r="DE112" i="6" s="1"/>
  <c r="CA111" i="6"/>
  <c r="DC110" i="6"/>
  <c r="DD110" i="6"/>
  <c r="DE110" i="6" s="1"/>
  <c r="CA109" i="6"/>
  <c r="DC108" i="6"/>
  <c r="DD108" i="6"/>
  <c r="DE108" i="6" s="1"/>
  <c r="CA107" i="6"/>
  <c r="DC106" i="6"/>
  <c r="DD106" i="6"/>
  <c r="DE106" i="6" s="1"/>
  <c r="CJ114" i="6"/>
  <c r="CL105" i="6"/>
  <c r="CL114" i="6" s="1"/>
  <c r="BS114" i="6"/>
  <c r="O114" i="6"/>
  <c r="CA100" i="6"/>
  <c r="BL101" i="6"/>
  <c r="DD92" i="6"/>
  <c r="CA85" i="6"/>
  <c r="CH88" i="6"/>
  <c r="CL80" i="6"/>
  <c r="DC88" i="6"/>
  <c r="BZ88" i="6"/>
  <c r="AX88" i="6"/>
  <c r="CA73" i="6"/>
  <c r="BL74" i="6"/>
  <c r="DD65" i="6"/>
  <c r="CA55" i="6"/>
  <c r="CM54" i="6"/>
  <c r="DE54" i="6" s="1"/>
  <c r="DD52" i="6"/>
  <c r="BE61" i="6"/>
  <c r="AC61" i="6"/>
  <c r="CA41" i="6"/>
  <c r="DC39" i="6"/>
  <c r="DC48" i="6" s="1"/>
  <c r="CK39" i="6"/>
  <c r="CK48" i="6" s="1"/>
  <c r="CC48" i="6"/>
  <c r="CM39" i="6"/>
  <c r="CM48" i="6" s="1"/>
  <c r="BL48" i="6"/>
  <c r="AJ48" i="6"/>
  <c r="CA39" i="6"/>
  <c r="CA48" i="6" s="1"/>
  <c r="H48" i="6"/>
  <c r="CA34" i="6"/>
  <c r="CA30" i="6"/>
  <c r="BZ35" i="6"/>
  <c r="AX35" i="6"/>
  <c r="V35" i="6"/>
  <c r="CA19" i="6"/>
  <c r="CA15" i="6"/>
  <c r="DC13" i="6"/>
  <c r="DC22" i="6" s="1"/>
  <c r="CK13" i="6"/>
  <c r="CC22" i="6"/>
  <c r="CM13" i="6"/>
  <c r="CM22" i="6" s="1"/>
  <c r="BL22" i="6"/>
  <c r="AJ22" i="6"/>
  <c r="CA13" i="6"/>
  <c r="H22" i="6"/>
  <c r="AI518" i="4"/>
  <c r="AI527" i="4" s="1"/>
  <c r="AH527" i="4"/>
  <c r="AI491" i="4"/>
  <c r="AI500" i="4" s="1"/>
  <c r="AH500" i="4"/>
  <c r="AI464" i="4"/>
  <c r="AI473" i="4" s="1"/>
  <c r="AH473" i="4"/>
  <c r="AI438" i="4"/>
  <c r="AI447" i="4" s="1"/>
  <c r="AH447" i="4"/>
  <c r="AI411" i="4"/>
  <c r="AI420" i="4" s="1"/>
  <c r="AH420" i="4"/>
  <c r="AI385" i="4"/>
  <c r="AI394" i="4" s="1"/>
  <c r="AH394" i="4"/>
  <c r="AI359" i="4"/>
  <c r="AI368" i="4" s="1"/>
  <c r="AH368" i="4"/>
  <c r="AI330" i="4"/>
  <c r="AI339" i="4" s="1"/>
  <c r="AH339" i="4"/>
  <c r="AI304" i="4"/>
  <c r="AI313" i="4" s="1"/>
  <c r="AH313" i="4"/>
  <c r="AI277" i="4"/>
  <c r="AI286" i="4" s="1"/>
  <c r="AH286" i="4"/>
  <c r="AI237" i="4"/>
  <c r="AI246" i="4" s="1"/>
  <c r="AH246" i="4"/>
  <c r="AI211" i="4"/>
  <c r="AI220" i="4" s="1"/>
  <c r="AH220" i="4"/>
  <c r="AI185" i="4"/>
  <c r="AI194" i="4" s="1"/>
  <c r="AH194" i="4"/>
  <c r="AD179" i="4"/>
  <c r="AI155" i="4"/>
  <c r="AI164" i="4" s="1"/>
  <c r="AH164" i="4"/>
  <c r="AI89" i="4"/>
  <c r="AH98" i="4"/>
  <c r="AI49" i="4"/>
  <c r="AI58" i="4" s="1"/>
  <c r="AH58" i="4"/>
  <c r="H526" i="1"/>
  <c r="O486" i="1"/>
  <c r="O433" i="1"/>
  <c r="AA410" i="1"/>
  <c r="W419" i="1"/>
  <c r="AA419" i="1" s="1"/>
  <c r="H285" i="1"/>
  <c r="R272" i="1"/>
  <c r="V272" i="1" s="1"/>
  <c r="V263" i="1"/>
  <c r="R245" i="1"/>
  <c r="V245" i="1" s="1"/>
  <c r="V236" i="1"/>
  <c r="H164" i="1"/>
  <c r="W124" i="1"/>
  <c r="AA124" i="1" s="1"/>
  <c r="AA115" i="1"/>
  <c r="O111" i="1"/>
  <c r="O98" i="1"/>
  <c r="O85" i="1"/>
  <c r="AA62" i="1"/>
  <c r="W71" i="1"/>
  <c r="AA71" i="1" s="1"/>
  <c r="H45" i="1"/>
  <c r="DE176" i="6"/>
  <c r="DE160" i="6"/>
  <c r="DE149" i="6"/>
  <c r="DE99" i="6"/>
  <c r="DE82" i="6"/>
  <c r="DE56" i="6"/>
  <c r="CH61" i="6"/>
  <c r="CM27" i="6"/>
  <c r="DE27" i="6" s="1"/>
  <c r="DB26" i="6"/>
  <c r="DB35" i="6" s="1"/>
  <c r="DD26" i="6"/>
  <c r="CX22" i="6"/>
  <c r="DD13" i="6"/>
  <c r="R19" i="1"/>
  <c r="V19" i="1" s="1"/>
  <c r="V10" i="1"/>
  <c r="DE153" i="6"/>
  <c r="DE151" i="6"/>
  <c r="DC146" i="6"/>
  <c r="DE126" i="6"/>
  <c r="DE124" i="6"/>
  <c r="DC119" i="6"/>
  <c r="DE86" i="6"/>
  <c r="DE84" i="6"/>
  <c r="DE66" i="6"/>
  <c r="DE60" i="6"/>
  <c r="DE58" i="6"/>
  <c r="AI115" i="4"/>
  <c r="AI124" i="4" s="1"/>
  <c r="AI102" i="4"/>
  <c r="AI111" i="4" s="1"/>
  <c r="AI76" i="4"/>
  <c r="AI85" i="4" s="1"/>
  <c r="AI23" i="4"/>
  <c r="AI32" i="4" s="1"/>
  <c r="H19" i="1"/>
  <c r="CL355" i="6" l="1"/>
  <c r="CA208" i="7"/>
  <c r="DC396" i="6"/>
  <c r="CK22" i="6"/>
  <c r="CM383" i="6"/>
  <c r="CA368" i="7"/>
  <c r="CA473" i="7"/>
  <c r="CM370" i="6"/>
  <c r="AI98" i="4"/>
  <c r="AI179" i="4" s="1"/>
  <c r="DD209" i="6"/>
  <c r="CA221" i="7"/>
  <c r="CK154" i="6"/>
  <c r="CA513" i="7"/>
  <c r="DB301" i="6"/>
  <c r="CM235" i="6"/>
  <c r="CM222" i="6"/>
  <c r="CA407" i="7"/>
  <c r="CM196" i="6"/>
  <c r="DB315" i="6"/>
  <c r="DB370" i="6"/>
  <c r="CM154" i="6"/>
  <c r="CA381" i="7"/>
  <c r="AA178" i="1"/>
  <c r="CM396" i="6"/>
  <c r="CA234" i="7"/>
  <c r="AI207" i="4"/>
  <c r="CK275" i="6"/>
  <c r="DB275" i="6"/>
  <c r="CM462" i="6"/>
  <c r="DB88" i="6"/>
  <c r="CA487" i="7"/>
  <c r="CA180" i="7"/>
  <c r="DE388" i="6"/>
  <c r="CA195" i="7"/>
  <c r="AI233" i="4"/>
  <c r="DB262" i="6"/>
  <c r="CA141" i="7"/>
  <c r="DB114" i="6"/>
  <c r="AG179" i="4"/>
  <c r="CA166" i="7"/>
  <c r="AA193" i="1"/>
  <c r="V352" i="1"/>
  <c r="DC383" i="6"/>
  <c r="CA154" i="7"/>
  <c r="CA127" i="7"/>
  <c r="DE132" i="6"/>
  <c r="CA353" i="7"/>
  <c r="AQ38" i="5"/>
  <c r="V446" i="1"/>
  <c r="CM502" i="6"/>
  <c r="CA247" i="7"/>
  <c r="DC248" i="6"/>
  <c r="CA88" i="7"/>
  <c r="CA527" i="7"/>
  <c r="CA355" i="6"/>
  <c r="CA101" i="7"/>
  <c r="CA394" i="7"/>
  <c r="DE109" i="6"/>
  <c r="DE114" i="6" s="1"/>
  <c r="AA526" i="1"/>
  <c r="DB154" i="6"/>
  <c r="CM328" i="6"/>
  <c r="DC436" i="6"/>
  <c r="CA420" i="7"/>
  <c r="DB235" i="6"/>
  <c r="DC167" i="6"/>
  <c r="CK436" i="6"/>
  <c r="CM515" i="6"/>
  <c r="CA447" i="7"/>
  <c r="AA245" i="1"/>
  <c r="CA196" i="6"/>
  <c r="DB489" i="6"/>
  <c r="CA22" i="6"/>
  <c r="CM355" i="6"/>
  <c r="CA48" i="7"/>
  <c r="CK61" i="6"/>
  <c r="DB222" i="6"/>
  <c r="DC262" i="6"/>
  <c r="DB502" i="6"/>
  <c r="CA314" i="7"/>
  <c r="V459" i="1"/>
  <c r="CM275" i="6"/>
  <c r="CM449" i="6"/>
  <c r="CK502" i="6"/>
  <c r="DC449" i="6"/>
  <c r="CA339" i="7"/>
  <c r="DD167" i="6"/>
  <c r="CA301" i="6"/>
  <c r="CL35" i="6"/>
  <c r="DE52" i="6"/>
  <c r="DE61" i="6" s="1"/>
  <c r="DD61" i="6"/>
  <c r="DD101" i="6"/>
  <c r="DE92" i="6"/>
  <c r="DE101" i="6" s="1"/>
  <c r="DD154" i="6"/>
  <c r="DE145" i="6"/>
  <c r="DE154" i="6" s="1"/>
  <c r="DD181" i="6"/>
  <c r="DE172" i="6"/>
  <c r="DE181" i="6" s="1"/>
  <c r="DD48" i="6"/>
  <c r="DE39" i="6"/>
  <c r="DE48" i="6" s="1"/>
  <c r="DE167" i="6"/>
  <c r="DD301" i="6"/>
  <c r="DE292" i="6"/>
  <c r="DE301" i="6" s="1"/>
  <c r="DD315" i="6"/>
  <c r="DE306" i="6"/>
  <c r="DE315" i="6" s="1"/>
  <c r="DD341" i="6"/>
  <c r="DE332" i="6"/>
  <c r="DE341" i="6" s="1"/>
  <c r="DD248" i="6"/>
  <c r="DE239" i="6"/>
  <c r="DE248" i="6" s="1"/>
  <c r="CA209" i="6"/>
  <c r="CA248" i="6"/>
  <c r="CA262" i="6"/>
  <c r="CA275" i="6"/>
  <c r="CA383" i="6"/>
  <c r="CA396" i="6"/>
  <c r="CA409" i="6"/>
  <c r="CA422" i="6"/>
  <c r="CA436" i="6"/>
  <c r="CA449" i="6"/>
  <c r="DD529" i="6"/>
  <c r="DE520" i="6"/>
  <c r="DE529" i="6" s="1"/>
  <c r="CA327" i="7"/>
  <c r="CA35" i="6"/>
  <c r="CM35" i="6"/>
  <c r="CL88" i="6"/>
  <c r="CM101" i="6"/>
  <c r="DD127" i="6"/>
  <c r="DE118" i="6"/>
  <c r="DE127" i="6" s="1"/>
  <c r="CM61" i="6"/>
  <c r="DC114" i="6"/>
  <c r="DE141" i="6"/>
  <c r="DD196" i="6"/>
  <c r="DE187" i="6"/>
  <c r="DE196" i="6" s="1"/>
  <c r="CA141" i="6"/>
  <c r="CA167" i="6"/>
  <c r="CA235" i="6"/>
  <c r="CK235" i="6"/>
  <c r="DD288" i="6"/>
  <c r="DE279" i="6"/>
  <c r="DE288" i="6" s="1"/>
  <c r="DD275" i="6"/>
  <c r="DE266" i="6"/>
  <c r="DE275" i="6" s="1"/>
  <c r="CA315" i="6"/>
  <c r="DD370" i="6"/>
  <c r="DE361" i="6"/>
  <c r="DE370" i="6" s="1"/>
  <c r="DD396" i="6"/>
  <c r="DE387" i="6"/>
  <c r="DD422" i="6"/>
  <c r="DE413" i="6"/>
  <c r="DE422" i="6" s="1"/>
  <c r="DD449" i="6"/>
  <c r="DE440" i="6"/>
  <c r="DE449" i="6" s="1"/>
  <c r="DC409" i="6"/>
  <c r="DD502" i="6"/>
  <c r="DE493" i="6"/>
  <c r="DE502" i="6" s="1"/>
  <c r="CA489" i="6"/>
  <c r="CA502" i="6"/>
  <c r="CA515" i="6"/>
  <c r="CA529" i="6"/>
  <c r="DD22" i="6"/>
  <c r="DE13" i="6"/>
  <c r="DD35" i="6"/>
  <c r="DE26" i="6"/>
  <c r="DE35" i="6" s="1"/>
  <c r="DD74" i="6"/>
  <c r="DE65" i="6"/>
  <c r="DE74" i="6" s="1"/>
  <c r="CA88" i="6"/>
  <c r="DD88" i="6"/>
  <c r="DE79" i="6"/>
  <c r="DE88" i="6" s="1"/>
  <c r="CA114" i="6"/>
  <c r="DC154" i="6"/>
  <c r="CA61" i="6"/>
  <c r="DD222" i="6"/>
  <c r="DE213" i="6"/>
  <c r="DE222" i="6" s="1"/>
  <c r="DE209" i="6"/>
  <c r="DD262" i="6"/>
  <c r="DE253" i="6"/>
  <c r="DE262" i="6" s="1"/>
  <c r="CA328" i="6"/>
  <c r="DD462" i="6"/>
  <c r="DE453" i="6"/>
  <c r="DE462" i="6" s="1"/>
  <c r="CA222" i="6"/>
  <c r="DC235" i="6"/>
  <c r="CA475" i="6"/>
  <c r="DD475" i="6"/>
  <c r="DE466" i="6"/>
  <c r="DE475" i="6" s="1"/>
  <c r="DD489" i="6"/>
  <c r="DE480" i="6"/>
  <c r="DE489" i="6" s="1"/>
  <c r="DE14" i="6"/>
  <c r="AH179" i="4"/>
  <c r="CA74" i="6"/>
  <c r="CA101" i="6"/>
  <c r="DC141" i="6"/>
  <c r="DD114" i="6"/>
  <c r="DC127" i="6"/>
  <c r="DD141" i="6"/>
  <c r="CA127" i="6"/>
  <c r="CA154" i="6"/>
  <c r="CA181" i="6"/>
  <c r="CL196" i="6"/>
  <c r="CL222" i="6"/>
  <c r="DD328" i="6"/>
  <c r="DE319" i="6"/>
  <c r="DE328" i="6" s="1"/>
  <c r="DD235" i="6"/>
  <c r="DE226" i="6"/>
  <c r="DE235" i="6" s="1"/>
  <c r="CA341" i="6"/>
  <c r="CM341" i="6"/>
  <c r="CA370" i="6"/>
  <c r="DD355" i="6"/>
  <c r="DE346" i="6"/>
  <c r="DE355" i="6" s="1"/>
  <c r="DD383" i="6"/>
  <c r="DE374" i="6"/>
  <c r="DE383" i="6" s="1"/>
  <c r="DD409" i="6"/>
  <c r="DE400" i="6"/>
  <c r="DE409" i="6" s="1"/>
  <c r="DD436" i="6"/>
  <c r="DE427" i="6"/>
  <c r="DE436" i="6" s="1"/>
  <c r="CK489" i="6"/>
  <c r="CK529" i="6"/>
  <c r="DD515" i="6"/>
  <c r="DE506" i="6"/>
  <c r="DE515" i="6" s="1"/>
  <c r="DB515" i="6"/>
  <c r="CM489" i="6"/>
  <c r="CM529" i="6"/>
  <c r="CA500" i="7"/>
  <c r="CC527" i="7" l="1"/>
  <c r="CC181" i="7"/>
  <c r="DE396" i="6"/>
  <c r="CC354" i="7"/>
  <c r="CB529" i="7"/>
  <c r="DE22" i="6"/>
</calcChain>
</file>

<file path=xl/sharedStrings.xml><?xml version="1.0" encoding="utf-8"?>
<sst xmlns="http://schemas.openxmlformats.org/spreadsheetml/2006/main" count="19914" uniqueCount="139">
  <si>
    <t>Согласовано: начальник отдела обеспечения функционирования и безопасности системы образования ___________А.А.Дроздов</t>
  </si>
  <si>
    <t>ТОРГИ ПИТАНИЕ  2021 год</t>
  </si>
  <si>
    <t>ЛОТ № 1</t>
  </si>
  <si>
    <t>Наименование ОО</t>
  </si>
  <si>
    <t>10 класс</t>
  </si>
  <si>
    <t>11 класс</t>
  </si>
  <si>
    <t>нормативы</t>
  </si>
  <si>
    <t xml:space="preserve">1 смена </t>
  </si>
  <si>
    <t xml:space="preserve">2 смена </t>
  </si>
  <si>
    <t>ИТОГО ЗА 2 смены</t>
  </si>
  <si>
    <t>МБОУ СОШ № 1</t>
  </si>
  <si>
    <t>кол-во уч-ся</t>
  </si>
  <si>
    <t>кол-во учебных дней</t>
  </si>
  <si>
    <t>итого</t>
  </si>
  <si>
    <t>норматив область</t>
  </si>
  <si>
    <t>норматив город</t>
  </si>
  <si>
    <t>область</t>
  </si>
  <si>
    <t>город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</si>
  <si>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</si>
  <si>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</si>
  <si>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</si>
  <si>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</si>
  <si>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</si>
  <si>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</si>
  <si>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</si>
  <si>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</si>
  <si>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</si>
  <si>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ВСЕГО</t>
  </si>
  <si>
    <t>5 класс</t>
  </si>
  <si>
    <t>6 класс</t>
  </si>
  <si>
    <t>МБОУ СОШ № 4</t>
  </si>
  <si>
    <t>МБОУ ООШ № 14</t>
  </si>
  <si>
    <t>Сентябоь</t>
  </si>
  <si>
    <t>МБОУ СОШ № 16</t>
  </si>
  <si>
    <t>МБОУ СОШ № 21</t>
  </si>
  <si>
    <t>ЛОТ № 2</t>
  </si>
  <si>
    <t>МБОУ СОШ № 18 села Синегорск</t>
  </si>
  <si>
    <t>МБОУ СОШ № 22</t>
  </si>
  <si>
    <t>МБОУ СОШ № 23</t>
  </si>
  <si>
    <t>МБОУ СОШ № 34</t>
  </si>
  <si>
    <t>ЛОТ № 3</t>
  </si>
  <si>
    <t xml:space="preserve">СОШ № 5 </t>
  </si>
  <si>
    <t>СОШ 30</t>
  </si>
  <si>
    <t>МБОУ Кадетская школа</t>
  </si>
  <si>
    <t>ЛОТ № 4</t>
  </si>
  <si>
    <t>МБОУ КШ «Надежда»</t>
  </si>
  <si>
    <t>ТОРГИ ПИТАНИЕ 2022 год</t>
  </si>
  <si>
    <t>ТОРГИ  ПИТАНИЕ 2023 год</t>
  </si>
  <si>
    <t>7 класс</t>
  </si>
  <si>
    <t>8 класс</t>
  </si>
  <si>
    <t>9 класс</t>
  </si>
  <si>
    <t>1 класс</t>
  </si>
  <si>
    <t>2 класс</t>
  </si>
  <si>
    <t>3 класс</t>
  </si>
  <si>
    <t>4 класс</t>
  </si>
  <si>
    <t>1-4 классы</t>
  </si>
  <si>
    <t>5-9 классы</t>
  </si>
  <si>
    <t>10-11 классы</t>
  </si>
  <si>
    <t>1-11 классы</t>
  </si>
  <si>
    <t>всего</t>
  </si>
  <si>
    <t>Итого</t>
  </si>
  <si>
    <t>фед</t>
  </si>
  <si>
    <t>ВСЕГО ЗА 2021</t>
  </si>
  <si>
    <t xml:space="preserve">РАСЧЕТ НАЧАЛЬНОЙ (МАКСИМАЛЬНОЙ) ЦЕНЫ КОНТРАКТА </t>
  </si>
  <si>
    <r>
      <rPr>
        <b/>
        <sz val="14"/>
        <rFont val="Times New Roman"/>
        <family val="1"/>
        <charset val="204"/>
      </rPr>
      <t>Наименование объекта закупки:</t>
    </r>
    <r>
      <rPr>
        <b/>
        <sz val="14"/>
        <rFont val="Times New Roman"/>
        <family val="1"/>
        <charset val="1"/>
      </rPr>
      <t xml:space="preserve"> Оказание услуг по организации питания обучающихся, осваивающих образовательную программу начального общего образования, обучающихся  из малоимущих семей, семей, находящихся в социально опасном положении, обучающихся из числа коренных малочисленных народов Севера Сахалинской области, осваивающих программы основного общего и среднего общего образования, в муниципальных образовательных организациях городского округа «Город Южно-Сахалинск», реализующих соответствующие образовательные программы,  с ограниченными возможностями здоровья,  осваивающих образовательные программы начального общего, основного общего и среднего общего образования, в том числе обучение которых организовано на дому и не получающих денежную компенсацию взамен бесплатного двухразового питания, осваивающих программы основного общего и среднего общего образования, чьи родители (один из родителей) либо иные законные представители (усыновители, опекуны, попечители)  являются участниками специальной военной операции, детей-инвалидов, осваивающих образовательную программу начального общего образования, детей-инвалидов, инвалидов, осваивающих образовательные программы начального общего, основного общего и среднего общего образования</t>
    </r>
    <r>
      <rPr>
        <b/>
        <sz val="14"/>
        <rFont val="Times New Roman"/>
        <family val="1"/>
        <charset val="204"/>
      </rPr>
      <t xml:space="preserve"> </t>
    </r>
  </si>
  <si>
    <t>5-11 класс</t>
  </si>
  <si>
    <t>Кол-во обуч-ся, чел</t>
  </si>
  <si>
    <t>Кол-во учебных дней</t>
  </si>
  <si>
    <t>Кол-во детодней</t>
  </si>
  <si>
    <t>Норматив ст-ти организации питания для 1-4 классов</t>
  </si>
  <si>
    <t>Потребность средств для организации питания в 1-4 классах</t>
  </si>
  <si>
    <t>Норматив ст-ти организации питания для 5-11 классов</t>
  </si>
  <si>
    <t>Потребность средств для организации питания в 5-11 классах</t>
  </si>
  <si>
    <t>Всего</t>
  </si>
  <si>
    <t>в том числе:</t>
  </si>
  <si>
    <t>2-4 классы</t>
  </si>
  <si>
    <t>мест</t>
  </si>
  <si>
    <t>обл</t>
  </si>
  <si>
    <t>мест                     РГД</t>
  </si>
  <si>
    <t xml:space="preserve">мест                      соф-ие </t>
  </si>
  <si>
    <t>5 классы</t>
  </si>
  <si>
    <t>6 классы</t>
  </si>
  <si>
    <t>7 классы</t>
  </si>
  <si>
    <t>8 классы</t>
  </si>
  <si>
    <t>9 классы</t>
  </si>
  <si>
    <t>10 классы</t>
  </si>
  <si>
    <t>11 классы</t>
  </si>
  <si>
    <t>мест                       РГД</t>
  </si>
  <si>
    <t>1 смена</t>
  </si>
  <si>
    <t>2 смена</t>
  </si>
  <si>
    <t>ОВЗ</t>
  </si>
  <si>
    <t>Итого детодней</t>
  </si>
  <si>
    <t>ИТОГО</t>
  </si>
  <si>
    <t>1-4 кл</t>
  </si>
  <si>
    <t>5-6 классы</t>
  </si>
  <si>
    <t>7,8 классы</t>
  </si>
  <si>
    <t>9,10,11 классы</t>
  </si>
  <si>
    <t>5-11 классы</t>
  </si>
  <si>
    <t>СВО</t>
  </si>
  <si>
    <t>Кол-во дней</t>
  </si>
  <si>
    <t>Всего МБ</t>
  </si>
  <si>
    <t>МБ</t>
  </si>
  <si>
    <t>ТОРГИ МОЛОКО  2021 год</t>
  </si>
  <si>
    <t xml:space="preserve">ИТОГО ЗА ГОД </t>
  </si>
  <si>
    <t>цена за пачку</t>
  </si>
  <si>
    <t>ТОРГИ  МОЛОКО  2022 год</t>
  </si>
  <si>
    <t>ТОРГИ   МОЛОКО  2023 год</t>
  </si>
  <si>
    <t>СОШ № 30</t>
  </si>
  <si>
    <t xml:space="preserve">ИТОГО 2021 год </t>
  </si>
  <si>
    <t xml:space="preserve">ИТОГО 2022 год </t>
  </si>
  <si>
    <t xml:space="preserve">ИТОГО 2023 год </t>
  </si>
  <si>
    <t>ГПД</t>
  </si>
  <si>
    <t>МАОУ Образовательный комплекс села Синегорск</t>
  </si>
  <si>
    <t>1-4 класс</t>
  </si>
  <si>
    <t>Обучачающиеся на общих основаниях</t>
  </si>
  <si>
    <t>Обучающиеся с ОВЗ, дети-инвалиды</t>
  </si>
  <si>
    <t>ИТОГО:</t>
  </si>
  <si>
    <t>Внебюджетные средства</t>
  </si>
  <si>
    <t>ОБ</t>
  </si>
  <si>
    <t>х</t>
  </si>
  <si>
    <t>Количество обучающихся 1-4 классов, посещающих ГПД</t>
  </si>
  <si>
    <t>Период обучения (месяц)</t>
  </si>
  <si>
    <t>Размер платы за ГПД</t>
  </si>
  <si>
    <t>Потребность средств для организации питания в 1-4 классах в ГПД</t>
  </si>
  <si>
    <t>Кол-во обучающихся на общих основаниях</t>
  </si>
  <si>
    <t>Кол-во обучающихся СВО</t>
  </si>
  <si>
    <t>Кол-во обучающихся с ОВЗ, дети-инвалиды</t>
  </si>
  <si>
    <t>МАОУ "Образовательный комплекс села Синегорск"</t>
  </si>
  <si>
    <t>Норматив МБ (соф-ие 10%)</t>
  </si>
  <si>
    <t>Норматив МБ РГД</t>
  </si>
  <si>
    <t>МАОУ "Образовательный комплекс села Синегрск"</t>
  </si>
  <si>
    <r>
      <t>Для расчета начальной (максимальной) цены контракта (НМЦ) источником информации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о цене на оказание услуг по организации питания обучающихся, осваивающих образовательную программу начального общего образования, обучающихся  из малоимущих семей, семей, находящихся в социально опасном положении, обучающихся из числа коренных малочисленных народов Севера Сахалинской области, осваивающих программы основного общего и среднего общего образования, в муниципальных образовательных организациях городского округа «Город Южно-Сахалинск», реализующих соответствующие образовательные программы,  с ограниченными возможностями здоровья,  осваивающих образовательные программы начального общего, основного общего и среднего общего образования, в том числе обучение которых организовано на дому и не получающих денежную компенсацию взамен бесплатного двухразового питания, осваивающих программы основного общего и среднего общего образования, чьи родители (один из родителей) либо иные законные представители (усыновители, опекуны, попечители)  являются участниками специальной военной операции, детей-инвалидов, осваивающих образовательную программу начального общего образования, детей-инвалидов, инвалидов, осваивающих образовательные программы начального общего, основного общего и среднего общего образования в </t>
    </r>
    <r>
      <rPr>
        <b/>
        <sz val="14"/>
        <rFont val="Times New Roman"/>
        <family val="1"/>
        <charset val="204"/>
      </rPr>
      <t>МАОУ "Образовательный комплекс села Синегорск" в период с 11 января 2027 года по 31 мая 2027 года</t>
    </r>
    <r>
      <rPr>
        <sz val="14"/>
        <rFont val="Times New Roman"/>
        <family val="1"/>
        <charset val="204"/>
      </rPr>
      <t>, являющихся объектом закупки, стали Постановление администрации г. Южно-Сахалинска от 13.08.2024 № 2682-па  «Об утверждении Порядка расходования субсидий на реализацию мероприятий по обеспечению питанием отдельных категорий обучающихся в муниципальных общеобразовательных организациях городского округа «Город Южно-Сахалинск», решением Городской Думы города Южно-Сахалинска от 24.07.2024 № 1394/77-24-6 «О перечне полномочий не переданных органам местного самоуправления в соответствии со статьей 19 Федерального закона № 131-ФЗ «Об общих принципах организации местного самоуправления в Российской Федерации», если возможность осуществления таких расходов предусмотрена федеральными законами, а также порядке их реализации и внесении изменений в решение Городской Думы города Южно-Сахалинска от 01.07.2015 № 190/12-15-5 «Об установлении дополнительной меры социальной поддержки отдельным категориям граждан», постановлением Администрации города Южно-Сахалинска от 26.07.2024 № 2475-па «Об утверждении Положения об установлении порядка организации питания в общеобразовательных организациях городского округа «Город Южно-Сахалинск», Решением Городской Думы города Южно-Сахалинска от 08.12.2014 № 35/3-14-5 «О Положении об установлении на территории городского округа «Город Южно-Сахалинск» дополнительных мер социальной поддержки отдельным категориям граждан» (принято Городской Думой города Южно-Сахалинска 25.11.2014), Постановлением Правительства Сахалинской области от 30.12.2014 № 659 «Об установлении размера стоимости питания, осуществляемого за счет средств областного бюджета Сахалинской области, из расчета на одного обучающегося в муниципальной общеобразовательной организации», Постановлением Правительства Сахалинской области от 15.09.2017 № 433 «Об утверждении Порядка обеспечения питанием обучающихся, осваивающих программы начального общего, основного общего, среднего общего образования в муниципальных образовательных организациях, реализующих соответствующие образовательные программы», Постановлением Правительства Сахалинской области от 18.09.2026 № 343 «Об утверждении Порядков обеспечения бесплатным питанием отдельной категории обучающихся в государственных общеобразовательных организациях Сахалинской области и муниципальных образовательных организациях и установлении размера стоимости питания, осуществляемого за счет средств областного бюджета Сахалинской области, из расчета на одного обучающегося в государственных общеобразовательных организациях Сахалинской области и муниципальных образовательных организациях»</t>
    </r>
  </si>
  <si>
    <t>Директор МАОУ "Образовательный комплекс села Синегорск"                                                                                                                                                                                                              В.А. Шелохаева</t>
  </si>
  <si>
    <t>НМЦ контракта сформирована на основании утвержденного размера стоимости  питания на одного ребенка: для учащихся 1-4 классов — 3448,00 рублей (1200,00 рублей за счет средств бюджета Сахалинской области, 2248,00 рублей за счет средств бюджета ГО «Южно-Сахалинск». Для учащихся 5-11 классов — 4138,00 рублей (1890,00 рублей за счет средств  бюджета Сахалинской области, 2248,00 рублей за счет средств бюджета ГО «Южно-Сахалинск»; ОВЗ — 6338,00 (4090,00 рублей за счет средств бюджета Сахалинской области, 2248,00 рублей за счет средств бюджета ГО «Южно-Сахалинск»; СВО — 4138,00 рублей за счет средств бюджета ГО «Южно-Сахалинск»; ГПД - Обучачающиеся на общих основаниях - 4330,00 Обучающиеся с ОВЗ, дети-инвалиды - 1260,00 (за счет средств бюджета Сахалинской области, за счет средств, полученных от приносящей доход деятельности).</t>
  </si>
  <si>
    <t>Норматив ОБ 90%</t>
  </si>
  <si>
    <t>МБ (соф-ие)</t>
  </si>
  <si>
    <t>МБ РГД</t>
  </si>
  <si>
    <t>1 классы</t>
  </si>
  <si>
    <t>ИТОГО НМКЦ: 2 120 665,15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</si>
</sst>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2" x14ac:knownFonts="1">
    <font>
      <sz val="11"/>
      <color theme="1"/>
      <name val="Calibri"/>
      <family val="2"/>
      <charset val="204"/>
    </font>
    <font>
      <sz val="10"/>
      <name val="Arial Cyr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1"/>
    </font>
    <font>
      <i/>
      <sz val="11"/>
      <color rgb="FF7F7F7F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2.5"/>
      <name val="Times New Roman"/>
      <family val="1"/>
      <charset val="204"/>
    </font>
    <font>
      <b/>
      <sz val="14"/>
      <name val="Times New Roman"/>
      <family val="1"/>
      <charset val="1"/>
    </font>
    <font>
      <sz val="14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2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rgb="FF59C5C7"/>
        <bgColor rgb="FF99CCFF"/>
      </patternFill>
    </fill>
    <fill>
      <patternFill patternType="solid">
        <fgColor rgb="FF6B6400"/>
        <bgColor rgb="FF7F7F7F"/>
      </patternFill>
    </fill>
    <fill>
      <patternFill patternType="solid">
        <fgColor rgb="FFEF413D"/>
        <bgColor rgb="FFFF3300"/>
      </patternFill>
    </fill>
    <fill>
      <patternFill patternType="solid">
        <fgColor rgb="FFFFFF00"/>
        <bgColor rgb="FFFFF200"/>
      </patternFill>
    </fill>
    <fill>
      <patternFill patternType="solid">
        <fgColor rgb="FFFFFFFF"/>
        <bgColor rgb="FFE2F0D9"/>
      </patternFill>
    </fill>
    <fill>
      <patternFill patternType="solid">
        <fgColor theme="8" tint="0.79989013336588644"/>
        <bgColor rgb="FFDEEBF7"/>
      </patternFill>
    </fill>
    <fill>
      <patternFill patternType="solid">
        <fgColor theme="9" tint="0.59987182226020086"/>
        <bgColor rgb="FFE0EFD4"/>
      </patternFill>
    </fill>
    <fill>
      <patternFill patternType="solid">
        <fgColor theme="5" tint="0.59987182226020086"/>
        <bgColor rgb="FFC5E0B4"/>
      </patternFill>
    </fill>
    <fill>
      <patternFill patternType="solid">
        <fgColor rgb="FFE0EFD4"/>
        <bgColor rgb="FFE2F0D9"/>
      </patternFill>
    </fill>
    <fill>
      <patternFill patternType="solid">
        <fgColor rgb="FFFAA61A"/>
        <bgColor rgb="FFFFCC00"/>
      </patternFill>
    </fill>
    <fill>
      <patternFill patternType="solid">
        <fgColor rgb="FF8F93C7"/>
        <bgColor rgb="FF9999FF"/>
      </patternFill>
    </fill>
    <fill>
      <patternFill patternType="solid">
        <fgColor rgb="FFFF3300"/>
        <bgColor rgb="FFEF413D"/>
      </patternFill>
    </fill>
    <fill>
      <patternFill patternType="solid">
        <fgColor rgb="FFBCAED5"/>
        <bgColor rgb="FFCC99FF"/>
      </patternFill>
    </fill>
    <fill>
      <patternFill patternType="solid">
        <fgColor rgb="FFFFF200"/>
        <bgColor rgb="FFFFFF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8CBAD"/>
      </patternFill>
    </fill>
    <fill>
      <patternFill patternType="solid">
        <fgColor theme="0"/>
        <bgColor rgb="FFE0EFD4"/>
      </patternFill>
    </fill>
    <fill>
      <patternFill patternType="solid">
        <fgColor theme="8" tint="0.79998168889431442"/>
        <bgColor rgb="FFE0EFD4"/>
      </patternFill>
    </fill>
    <fill>
      <patternFill patternType="solid">
        <fgColor theme="4" tint="0.79998168889431442"/>
        <bgColor rgb="FFE0EFD4"/>
      </patternFill>
    </fill>
    <fill>
      <patternFill patternType="solid">
        <fgColor theme="9" tint="0.79998168889431442"/>
        <bgColor rgb="FFF8CBAD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9" fillId="0" borderId="0" applyBorder="0" applyProtection="0"/>
  </cellStyleXfs>
  <cellXfs count="371">
    <xf numFmtId="0" fontId="0" fillId="0" borderId="0" xfId="0"/>
    <xf numFmtId="0" fontId="0" fillId="0" borderId="0" xfId="0" applyAlignment="1" applyProtection="1"/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/>
    </xf>
    <xf numFmtId="0" fontId="8" fillId="3" borderId="0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7" applyFont="1" applyBorder="1" applyAlignment="1" applyProtection="1">
      <alignment horizontal="center"/>
    </xf>
    <xf numFmtId="0" fontId="7" fillId="4" borderId="1" xfId="7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10" fillId="0" borderId="1" xfId="7" applyFont="1" applyBorder="1" applyAlignment="1" applyProtection="1">
      <alignment vertical="center" wrapText="1"/>
    </xf>
    <xf numFmtId="0" fontId="10" fillId="0" borderId="1" xfId="0" applyFont="1" applyBorder="1" applyAlignment="1" applyProtection="1"/>
    <xf numFmtId="0" fontId="10" fillId="0" borderId="1" xfId="7" applyFont="1" applyBorder="1" applyAlignment="1" applyProtection="1"/>
    <xf numFmtId="0" fontId="7" fillId="0" borderId="1" xfId="7" applyFont="1" applyBorder="1" applyAlignment="1" applyProtection="1"/>
    <xf numFmtId="0" fontId="7" fillId="0" borderId="2" xfId="7" applyFont="1" applyBorder="1" applyAlignment="1" applyProtection="1"/>
    <xf numFmtId="4" fontId="10" fillId="0" borderId="1" xfId="0" applyNumberFormat="1" applyFont="1" applyBorder="1" applyAlignment="1" applyProtection="1"/>
    <xf numFmtId="4" fontId="7" fillId="0" borderId="1" xfId="7" applyNumberFormat="1" applyFont="1" applyBorder="1" applyAlignment="1" applyProtection="1"/>
    <xf numFmtId="0" fontId="10" fillId="0" borderId="3" xfId="7" applyFont="1" applyBorder="1" applyAlignment="1" applyProtection="1"/>
    <xf numFmtId="0" fontId="10" fillId="0" borderId="4" xfId="0" applyFont="1" applyBorder="1" applyAlignment="1" applyProtection="1"/>
    <xf numFmtId="0" fontId="10" fillId="0" borderId="4" xfId="7" applyFont="1" applyBorder="1" applyAlignment="1" applyProtection="1"/>
    <xf numFmtId="0" fontId="7" fillId="0" borderId="4" xfId="0" applyFont="1" applyBorder="1" applyAlignment="1" applyProtection="1"/>
    <xf numFmtId="0" fontId="7" fillId="4" borderId="4" xfId="0" applyFont="1" applyFill="1" applyBorder="1" applyAlignment="1" applyProtection="1"/>
    <xf numFmtId="0" fontId="7" fillId="4" borderId="5" xfId="0" applyFont="1" applyFill="1" applyBorder="1" applyAlignment="1" applyProtection="1"/>
    <xf numFmtId="0" fontId="7" fillId="0" borderId="1" xfId="0" applyFont="1" applyBorder="1" applyAlignment="1" applyProtection="1"/>
    <xf numFmtId="0" fontId="10" fillId="5" borderId="1" xfId="7" applyFont="1" applyFill="1" applyBorder="1" applyAlignment="1" applyProtection="1"/>
    <xf numFmtId="0" fontId="7" fillId="0" borderId="1" xfId="0" applyFont="1" applyBorder="1" applyAlignment="1" applyProtection="1">
      <alignment vertical="top"/>
    </xf>
    <xf numFmtId="0" fontId="7" fillId="0" borderId="1" xfId="0" applyFont="1" applyBorder="1" applyAlignment="1" applyProtection="1">
      <alignment vertical="center"/>
    </xf>
    <xf numFmtId="0" fontId="10" fillId="6" borderId="1" xfId="0" applyFont="1" applyFill="1" applyBorder="1" applyAlignment="1" applyProtection="1"/>
    <xf numFmtId="0" fontId="10" fillId="6" borderId="1" xfId="7" applyFont="1" applyFill="1" applyBorder="1" applyAlignment="1" applyProtection="1"/>
    <xf numFmtId="0" fontId="7" fillId="6" borderId="1" xfId="7" applyFont="1" applyFill="1" applyBorder="1" applyAlignment="1" applyProtection="1"/>
    <xf numFmtId="0" fontId="7" fillId="4" borderId="1" xfId="0" applyFont="1" applyFill="1" applyBorder="1" applyAlignment="1" applyProtection="1"/>
    <xf numFmtId="0" fontId="7" fillId="0" borderId="1" xfId="0" applyFont="1" applyBorder="1" applyAlignment="1" applyProtection="1">
      <alignment wrapText="1"/>
    </xf>
    <xf numFmtId="0" fontId="10" fillId="0" borderId="3" xfId="0" applyFont="1" applyBorder="1" applyAlignment="1" applyProtection="1"/>
    <xf numFmtId="0" fontId="7" fillId="0" borderId="3" xfId="7" applyFont="1" applyBorder="1" applyAlignment="1" applyProtection="1"/>
    <xf numFmtId="0" fontId="11" fillId="0" borderId="1" xfId="0" applyFont="1" applyBorder="1" applyAlignment="1" applyProtection="1"/>
    <xf numFmtId="0" fontId="10" fillId="0" borderId="6" xfId="0" applyFont="1" applyBorder="1" applyAlignment="1" applyProtection="1"/>
    <xf numFmtId="0" fontId="7" fillId="0" borderId="6" xfId="0" applyFont="1" applyBorder="1" applyAlignment="1" applyProtection="1"/>
    <xf numFmtId="0" fontId="10" fillId="0" borderId="7" xfId="0" applyFont="1" applyBorder="1" applyAlignment="1" applyProtection="1"/>
    <xf numFmtId="0" fontId="10" fillId="0" borderId="8" xfId="0" applyFont="1" applyBorder="1" applyAlignment="1" applyProtection="1"/>
    <xf numFmtId="0" fontId="7" fillId="0" borderId="8" xfId="0" applyFont="1" applyBorder="1" applyAlignment="1" applyProtection="1"/>
    <xf numFmtId="0" fontId="10" fillId="0" borderId="9" xfId="0" applyFont="1" applyBorder="1" applyAlignment="1" applyProtection="1"/>
    <xf numFmtId="0" fontId="10" fillId="0" borderId="10" xfId="0" applyFont="1" applyBorder="1" applyAlignment="1" applyProtection="1"/>
    <xf numFmtId="0" fontId="10" fillId="0" borderId="11" xfId="0" applyFont="1" applyBorder="1" applyAlignment="1" applyProtection="1"/>
    <xf numFmtId="0" fontId="7" fillId="0" borderId="7" xfId="0" applyFont="1" applyBorder="1" applyAlignment="1" applyProtection="1"/>
    <xf numFmtId="0" fontId="10" fillId="0" borderId="12" xfId="0" applyFont="1" applyBorder="1" applyAlignment="1" applyProtection="1"/>
    <xf numFmtId="0" fontId="7" fillId="0" borderId="13" xfId="0" applyFont="1" applyBorder="1" applyAlignment="1" applyProtection="1"/>
    <xf numFmtId="0" fontId="10" fillId="0" borderId="13" xfId="0" applyFont="1" applyBorder="1" applyAlignment="1" applyProtection="1"/>
    <xf numFmtId="0" fontId="7" fillId="4" borderId="11" xfId="0" applyFont="1" applyFill="1" applyBorder="1" applyAlignment="1" applyProtection="1"/>
    <xf numFmtId="0" fontId="0" fillId="0" borderId="0" xfId="0" applyAlignment="1" applyProtection="1">
      <alignment wrapText="1"/>
    </xf>
    <xf numFmtId="0" fontId="5" fillId="0" borderId="0" xfId="0" applyFont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wrapText="1"/>
    </xf>
    <xf numFmtId="0" fontId="10" fillId="0" borderId="1" xfId="0" applyFont="1" applyBorder="1" applyAlignment="1" applyProtection="1">
      <alignment wrapText="1"/>
    </xf>
    <xf numFmtId="0" fontId="10" fillId="0" borderId="4" xfId="0" applyFont="1" applyBorder="1" applyAlignment="1" applyProtection="1">
      <alignment wrapText="1"/>
    </xf>
    <xf numFmtId="0" fontId="7" fillId="0" borderId="4" xfId="0" applyFont="1" applyBorder="1" applyAlignment="1" applyProtection="1">
      <alignment wrapText="1"/>
    </xf>
    <xf numFmtId="4" fontId="7" fillId="0" borderId="1" xfId="0" applyNumberFormat="1" applyFont="1" applyBorder="1" applyAlignment="1" applyProtection="1"/>
    <xf numFmtId="0" fontId="7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vertical="center" wrapText="1"/>
    </xf>
    <xf numFmtId="0" fontId="10" fillId="6" borderId="1" xfId="7" applyFont="1" applyFill="1" applyBorder="1" applyAlignment="1" applyProtection="1">
      <alignment vertical="center" wrapText="1"/>
    </xf>
    <xf numFmtId="0" fontId="10" fillId="6" borderId="1" xfId="0" applyFont="1" applyFill="1" applyBorder="1" applyAlignment="1" applyProtection="1">
      <alignment wrapText="1"/>
    </xf>
    <xf numFmtId="0" fontId="10" fillId="0" borderId="3" xfId="0" applyFont="1" applyBorder="1" applyAlignment="1" applyProtection="1">
      <alignment wrapText="1"/>
    </xf>
    <xf numFmtId="0" fontId="11" fillId="0" borderId="1" xfId="0" applyFont="1" applyBorder="1" applyAlignment="1" applyProtection="1">
      <alignment wrapText="1"/>
    </xf>
    <xf numFmtId="0" fontId="0" fillId="5" borderId="0" xfId="0" applyFill="1" applyAlignment="1" applyProtection="1"/>
    <xf numFmtId="4" fontId="0" fillId="0" borderId="0" xfId="0" applyNumberFormat="1" applyAlignment="1" applyProtection="1"/>
    <xf numFmtId="0" fontId="6" fillId="5" borderId="0" xfId="0" applyFont="1" applyFill="1" applyAlignment="1" applyProtection="1">
      <alignment horizontal="center" vertical="center"/>
    </xf>
    <xf numFmtId="4" fontId="6" fillId="0" borderId="0" xfId="0" applyNumberFormat="1" applyFont="1" applyAlignment="1" applyProtection="1">
      <alignment horizontal="center" vertical="center"/>
    </xf>
    <xf numFmtId="0" fontId="10" fillId="5" borderId="1" xfId="7" applyFont="1" applyFill="1" applyBorder="1" applyAlignment="1" applyProtection="1">
      <alignment vertical="center" wrapText="1"/>
    </xf>
    <xf numFmtId="4" fontId="10" fillId="0" borderId="1" xfId="7" applyNumberFormat="1" applyFont="1" applyBorder="1" applyAlignment="1" applyProtection="1">
      <alignment vertical="center" wrapText="1"/>
    </xf>
    <xf numFmtId="0" fontId="7" fillId="5" borderId="1" xfId="7" applyFont="1" applyFill="1" applyBorder="1" applyAlignment="1" applyProtection="1"/>
    <xf numFmtId="4" fontId="10" fillId="0" borderId="1" xfId="7" applyNumberFormat="1" applyFont="1" applyBorder="1" applyAlignment="1" applyProtection="1"/>
    <xf numFmtId="0" fontId="10" fillId="5" borderId="3" xfId="7" applyFont="1" applyFill="1" applyBorder="1" applyAlignment="1" applyProtection="1"/>
    <xf numFmtId="0" fontId="10" fillId="5" borderId="4" xfId="0" applyFont="1" applyFill="1" applyBorder="1" applyAlignment="1" applyProtection="1"/>
    <xf numFmtId="0" fontId="7" fillId="5" borderId="4" xfId="0" applyFont="1" applyFill="1" applyBorder="1" applyAlignment="1" applyProtection="1"/>
    <xf numFmtId="3" fontId="10" fillId="5" borderId="1" xfId="7" applyNumberFormat="1" applyFont="1" applyFill="1" applyBorder="1" applyAlignment="1" applyProtection="1"/>
    <xf numFmtId="0" fontId="7" fillId="5" borderId="1" xfId="0" applyFont="1" applyFill="1" applyBorder="1" applyAlignment="1" applyProtection="1"/>
    <xf numFmtId="3" fontId="7" fillId="5" borderId="1" xfId="0" applyNumberFormat="1" applyFont="1" applyFill="1" applyBorder="1" applyAlignment="1" applyProtection="1"/>
    <xf numFmtId="0" fontId="10" fillId="5" borderId="1" xfId="0" applyFont="1" applyFill="1" applyBorder="1" applyAlignment="1" applyProtection="1"/>
    <xf numFmtId="0" fontId="0" fillId="0" borderId="0" xfId="0" applyAlignment="1" applyProtection="1">
      <alignment horizontal="left" vertical="center" wrapText="1"/>
    </xf>
    <xf numFmtId="0" fontId="0" fillId="7" borderId="0" xfId="0" applyFill="1" applyAlignment="1" applyProtection="1"/>
    <xf numFmtId="0" fontId="5" fillId="0" borderId="0" xfId="0" applyFont="1" applyAlignment="1" applyProtection="1">
      <alignment horizontal="left" vertical="center" wrapText="1"/>
    </xf>
    <xf numFmtId="0" fontId="6" fillId="7" borderId="0" xfId="0" applyFont="1" applyFill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left"/>
    </xf>
    <xf numFmtId="0" fontId="8" fillId="3" borderId="0" xfId="0" applyFont="1" applyFill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7" borderId="1" xfId="7" applyFont="1" applyFill="1" applyBorder="1" applyAlignment="1" applyProtection="1">
      <alignment horizontal="center"/>
    </xf>
    <xf numFmtId="0" fontId="10" fillId="7" borderId="1" xfId="7" applyFont="1" applyFill="1" applyBorder="1" applyAlignment="1" applyProtection="1">
      <alignment vertical="center" wrapText="1"/>
    </xf>
    <xf numFmtId="0" fontId="10" fillId="0" borderId="1" xfId="0" applyFont="1" applyBorder="1" applyAlignment="1" applyProtection="1">
      <alignment horizontal="left" vertical="center" wrapText="1"/>
    </xf>
    <xf numFmtId="4" fontId="10" fillId="7" borderId="1" xfId="7" applyNumberFormat="1" applyFont="1" applyFill="1" applyBorder="1" applyAlignment="1" applyProtection="1"/>
    <xf numFmtId="4" fontId="7" fillId="7" borderId="1" xfId="7" applyNumberFormat="1" applyFont="1" applyFill="1" applyBorder="1" applyAlignment="1" applyProtection="1"/>
    <xf numFmtId="4" fontId="10" fillId="7" borderId="1" xfId="0" applyNumberFormat="1" applyFont="1" applyFill="1" applyBorder="1" applyAlignment="1" applyProtection="1"/>
    <xf numFmtId="0" fontId="10" fillId="0" borderId="1" xfId="0" applyFont="1" applyBorder="1" applyAlignment="1" applyProtection="1">
      <alignment vertical="center" wrapText="1"/>
    </xf>
    <xf numFmtId="0" fontId="10" fillId="0" borderId="4" xfId="0" applyFont="1" applyBorder="1" applyAlignment="1" applyProtection="1">
      <alignment vertical="center" wrapText="1"/>
    </xf>
    <xf numFmtId="0" fontId="7" fillId="0" borderId="4" xfId="0" applyFont="1" applyBorder="1" applyAlignment="1" applyProtection="1">
      <alignment horizontal="left" vertical="center" wrapText="1"/>
    </xf>
    <xf numFmtId="4" fontId="7" fillId="7" borderId="1" xfId="0" applyNumberFormat="1" applyFont="1" applyFill="1" applyBorder="1" applyAlignment="1" applyProtection="1"/>
    <xf numFmtId="0" fontId="10" fillId="6" borderId="1" xfId="0" applyFont="1" applyFill="1" applyBorder="1" applyAlignment="1" applyProtection="1">
      <alignment horizontal="left" vertical="center" wrapText="1"/>
    </xf>
    <xf numFmtId="0" fontId="10" fillId="0" borderId="3" xfId="0" applyFont="1" applyBorder="1" applyAlignment="1" applyProtection="1">
      <alignment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7" fillId="0" borderId="14" xfId="0" applyFont="1" applyBorder="1" applyAlignment="1" applyProtection="1">
      <alignment horizontal="left" vertical="center" wrapText="1"/>
    </xf>
    <xf numFmtId="4" fontId="7" fillId="7" borderId="3" xfId="0" applyNumberFormat="1" applyFont="1" applyFill="1" applyBorder="1" applyAlignment="1" applyProtection="1"/>
    <xf numFmtId="4" fontId="7" fillId="7" borderId="3" xfId="7" applyNumberFormat="1" applyFont="1" applyFill="1" applyBorder="1" applyAlignment="1" applyProtection="1"/>
    <xf numFmtId="4" fontId="10" fillId="7" borderId="3" xfId="7" applyNumberFormat="1" applyFont="1" applyFill="1" applyBorder="1" applyAlignment="1" applyProtection="1"/>
    <xf numFmtId="4" fontId="10" fillId="7" borderId="3" xfId="0" applyNumberFormat="1" applyFont="1" applyFill="1" applyBorder="1" applyAlignment="1" applyProtection="1"/>
    <xf numFmtId="0" fontId="7" fillId="5" borderId="15" xfId="0" applyFont="1" applyFill="1" applyBorder="1" applyAlignment="1" applyProtection="1">
      <alignment horizontal="left" vertical="center" wrapText="1"/>
    </xf>
    <xf numFmtId="4" fontId="10" fillId="0" borderId="0" xfId="0" applyNumberFormat="1" applyFont="1" applyBorder="1" applyAlignment="1" applyProtection="1"/>
    <xf numFmtId="4" fontId="7" fillId="0" borderId="0" xfId="0" applyNumberFormat="1" applyFont="1" applyBorder="1" applyAlignment="1" applyProtection="1"/>
    <xf numFmtId="4" fontId="7" fillId="5" borderId="16" xfId="7" applyNumberFormat="1" applyFont="1" applyFill="1" applyBorder="1" applyAlignment="1" applyProtection="1"/>
    <xf numFmtId="0" fontId="12" fillId="6" borderId="0" xfId="3" applyFont="1" applyFill="1" applyAlignment="1" applyProtection="1"/>
    <xf numFmtId="0" fontId="10" fillId="6" borderId="0" xfId="3" applyFont="1" applyFill="1" applyAlignment="1" applyProtection="1">
      <alignment horizontal="center" vertical="center"/>
    </xf>
    <xf numFmtId="0" fontId="12" fillId="6" borderId="0" xfId="3" applyFont="1" applyFill="1" applyAlignment="1" applyProtection="1">
      <alignment horizontal="center" vertical="center"/>
    </xf>
    <xf numFmtId="0" fontId="12" fillId="0" borderId="0" xfId="3" applyFont="1" applyAlignment="1" applyProtection="1">
      <alignment horizontal="center" vertical="center"/>
    </xf>
    <xf numFmtId="0" fontId="13" fillId="0" borderId="0" xfId="3" applyFont="1" applyAlignment="1" applyProtection="1"/>
    <xf numFmtId="0" fontId="12" fillId="0" borderId="0" xfId="3" applyFont="1" applyAlignment="1" applyProtection="1"/>
    <xf numFmtId="4" fontId="12" fillId="0" borderId="0" xfId="3" applyNumberFormat="1" applyFont="1" applyAlignment="1" applyProtection="1"/>
    <xf numFmtId="0" fontId="14" fillId="0" borderId="0" xfId="3" applyFont="1" applyAlignment="1" applyProtection="1"/>
    <xf numFmtId="0" fontId="16" fillId="0" borderId="0" xfId="0" applyFont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justify" vertical="center" wrapText="1"/>
    </xf>
    <xf numFmtId="0" fontId="18" fillId="0" borderId="0" xfId="0" applyFont="1" applyBorder="1" applyAlignment="1" applyProtection="1">
      <alignment horizontal="justify" vertical="center" wrapText="1"/>
    </xf>
    <xf numFmtId="0" fontId="16" fillId="0" borderId="0" xfId="0" applyFont="1" applyAlignment="1" applyProtection="1">
      <alignment horizontal="justify" vertical="center" wrapText="1"/>
    </xf>
    <xf numFmtId="0" fontId="11" fillId="0" borderId="1" xfId="0" applyFont="1" applyBorder="1" applyAlignment="1" applyProtection="1">
      <alignment horizontal="center" vertical="center" wrapText="1"/>
    </xf>
    <xf numFmtId="3" fontId="10" fillId="0" borderId="1" xfId="0" applyNumberFormat="1" applyFont="1" applyBorder="1" applyAlignment="1" applyProtection="1">
      <alignment wrapText="1"/>
    </xf>
    <xf numFmtId="4" fontId="7" fillId="0" borderId="1" xfId="0" applyNumberFormat="1" applyFont="1" applyBorder="1" applyAlignment="1" applyProtection="1">
      <alignment wrapText="1"/>
    </xf>
    <xf numFmtId="0" fontId="10" fillId="6" borderId="0" xfId="3" applyFont="1" applyFill="1" applyAlignment="1" applyProtection="1">
      <alignment wrapText="1"/>
    </xf>
    <xf numFmtId="0" fontId="10" fillId="6" borderId="0" xfId="3" applyFont="1" applyFill="1" applyAlignment="1" applyProtection="1">
      <alignment horizontal="center" vertical="center" wrapText="1"/>
    </xf>
    <xf numFmtId="0" fontId="7" fillId="6" borderId="0" xfId="3" applyFont="1" applyFill="1" applyAlignment="1" applyProtection="1">
      <alignment horizontal="center" wrapText="1"/>
    </xf>
    <xf numFmtId="0" fontId="7" fillId="7" borderId="1" xfId="0" applyFont="1" applyFill="1" applyBorder="1" applyAlignment="1" applyProtection="1">
      <alignment vertical="center" wrapText="1"/>
    </xf>
    <xf numFmtId="0" fontId="26" fillId="7" borderId="3" xfId="0" applyFont="1" applyFill="1" applyBorder="1" applyAlignment="1" applyProtection="1">
      <alignment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21" fillId="0" borderId="1" xfId="0" applyFont="1" applyBorder="1" applyAlignment="1" applyProtection="1">
      <alignment vertical="center" wrapText="1"/>
    </xf>
    <xf numFmtId="0" fontId="27" fillId="0" borderId="1" xfId="0" applyFont="1" applyBorder="1" applyAlignment="1" applyProtection="1">
      <alignment horizontal="right" vertical="center" wrapText="1"/>
    </xf>
    <xf numFmtId="0" fontId="27" fillId="0" borderId="1" xfId="0" applyFont="1" applyBorder="1" applyAlignment="1" applyProtection="1">
      <alignment horizontal="center" vertical="center" wrapText="1"/>
    </xf>
    <xf numFmtId="0" fontId="27" fillId="0" borderId="25" xfId="0" applyFont="1" applyBorder="1" applyAlignment="1" applyProtection="1">
      <alignment horizontal="center" vertical="center" wrapText="1"/>
    </xf>
    <xf numFmtId="3" fontId="21" fillId="0" borderId="1" xfId="0" applyNumberFormat="1" applyFont="1" applyBorder="1" applyAlignment="1" applyProtection="1">
      <alignment wrapText="1"/>
    </xf>
    <xf numFmtId="4" fontId="10" fillId="0" borderId="24" xfId="0" applyNumberFormat="1" applyFont="1" applyBorder="1" applyAlignment="1" applyProtection="1">
      <alignment wrapText="1"/>
    </xf>
    <xf numFmtId="0" fontId="28" fillId="0" borderId="27" xfId="0" applyFont="1" applyBorder="1" applyAlignment="1" applyProtection="1">
      <alignment horizontal="left" wrapText="1"/>
    </xf>
    <xf numFmtId="0" fontId="11" fillId="0" borderId="28" xfId="0" applyFont="1" applyBorder="1" applyAlignment="1" applyProtection="1">
      <alignment wrapText="1"/>
    </xf>
    <xf numFmtId="4" fontId="7" fillId="0" borderId="28" xfId="0" applyNumberFormat="1" applyFont="1" applyBorder="1" applyAlignment="1" applyProtection="1">
      <alignment wrapText="1"/>
    </xf>
    <xf numFmtId="2" fontId="29" fillId="9" borderId="0" xfId="0" applyNumberFormat="1" applyFont="1" applyFill="1" applyAlignment="1" applyProtection="1">
      <alignment vertical="center" wrapText="1"/>
    </xf>
    <xf numFmtId="0" fontId="29" fillId="5" borderId="0" xfId="0" applyFont="1" applyFill="1" applyAlignment="1" applyProtection="1"/>
    <xf numFmtId="0" fontId="29" fillId="7" borderId="0" xfId="0" applyFont="1" applyFill="1" applyAlignment="1" applyProtection="1"/>
    <xf numFmtId="2" fontId="5" fillId="9" borderId="0" xfId="0" applyNumberFormat="1" applyFont="1" applyFill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/>
    </xf>
    <xf numFmtId="16" fontId="6" fillId="0" borderId="0" xfId="0" applyNumberFormat="1" applyFont="1" applyBorder="1" applyAlignment="1" applyProtection="1">
      <alignment horizontal="center"/>
    </xf>
    <xf numFmtId="2" fontId="5" fillId="9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2" fontId="5" fillId="9" borderId="0" xfId="0" applyNumberFormat="1" applyFont="1" applyFill="1" applyBorder="1" applyAlignment="1" applyProtection="1">
      <alignment vertical="center" wrapText="1"/>
    </xf>
    <xf numFmtId="0" fontId="6" fillId="10" borderId="0" xfId="0" applyFont="1" applyFill="1" applyAlignment="1" applyProtection="1">
      <alignment horizontal="center" vertical="center"/>
    </xf>
    <xf numFmtId="0" fontId="10" fillId="0" borderId="5" xfId="0" applyFont="1" applyBorder="1" applyAlignment="1" applyProtection="1"/>
    <xf numFmtId="2" fontId="7" fillId="9" borderId="1" xfId="7" applyNumberFormat="1" applyFont="1" applyFill="1" applyBorder="1" applyAlignment="1" applyProtection="1">
      <alignment vertical="center" wrapText="1"/>
    </xf>
    <xf numFmtId="4" fontId="7" fillId="5" borderId="1" xfId="7" applyNumberFormat="1" applyFont="1" applyFill="1" applyBorder="1" applyAlignment="1" applyProtection="1"/>
    <xf numFmtId="0" fontId="7" fillId="11" borderId="5" xfId="0" applyFont="1" applyFill="1" applyBorder="1" applyAlignment="1" applyProtection="1"/>
    <xf numFmtId="0" fontId="7" fillId="11" borderId="4" xfId="0" applyFont="1" applyFill="1" applyBorder="1" applyAlignment="1" applyProtection="1">
      <alignment horizontal="center" vertical="center" wrapText="1"/>
    </xf>
    <xf numFmtId="0" fontId="7" fillId="11" borderId="4" xfId="0" applyFont="1" applyFill="1" applyBorder="1" applyAlignment="1" applyProtection="1"/>
    <xf numFmtId="3" fontId="10" fillId="0" borderId="1" xfId="7" applyNumberFormat="1" applyFont="1" applyBorder="1" applyAlignment="1" applyProtection="1"/>
    <xf numFmtId="3" fontId="10" fillId="6" borderId="1" xfId="7" applyNumberFormat="1" applyFont="1" applyFill="1" applyBorder="1" applyAlignment="1" applyProtection="1"/>
    <xf numFmtId="3" fontId="7" fillId="0" borderId="1" xfId="0" applyNumberFormat="1" applyFont="1" applyBorder="1" applyAlignment="1" applyProtection="1"/>
    <xf numFmtId="0" fontId="7" fillId="11" borderId="1" xfId="0" applyFont="1" applyFill="1" applyBorder="1" applyAlignment="1" applyProtection="1"/>
    <xf numFmtId="0" fontId="8" fillId="5" borderId="0" xfId="0" applyFont="1" applyFill="1" applyBorder="1" applyAlignment="1" applyProtection="1">
      <alignment horizontal="center" vertical="center" wrapText="1"/>
    </xf>
    <xf numFmtId="0" fontId="5" fillId="7" borderId="0" xfId="0" applyFont="1" applyFill="1" applyAlignment="1" applyProtection="1">
      <alignment horizontal="center" vertical="center"/>
    </xf>
    <xf numFmtId="0" fontId="10" fillId="0" borderId="14" xfId="0" applyFont="1" applyBorder="1" applyAlignment="1" applyProtection="1"/>
    <xf numFmtId="0" fontId="7" fillId="0" borderId="2" xfId="7" applyFont="1" applyBorder="1" applyAlignment="1" applyProtection="1">
      <alignment horizontal="center"/>
    </xf>
    <xf numFmtId="0" fontId="7" fillId="0" borderId="23" xfId="7" applyFont="1" applyBorder="1" applyAlignment="1" applyProtection="1">
      <alignment horizontal="center"/>
    </xf>
    <xf numFmtId="0" fontId="7" fillId="0" borderId="6" xfId="7" applyFont="1" applyBorder="1" applyAlignment="1" applyProtection="1">
      <alignment horizontal="center"/>
    </xf>
    <xf numFmtId="0" fontId="7" fillId="11" borderId="30" xfId="0" applyFont="1" applyFill="1" applyBorder="1" applyAlignment="1" applyProtection="1">
      <alignment horizontal="center" vertical="center" wrapText="1"/>
    </xf>
    <xf numFmtId="0" fontId="7" fillId="4" borderId="3" xfId="7" applyFont="1" applyFill="1" applyBorder="1" applyAlignment="1" applyProtection="1">
      <alignment horizontal="center" vertical="center" wrapText="1"/>
    </xf>
    <xf numFmtId="0" fontId="7" fillId="11" borderId="31" xfId="0" applyFont="1" applyFill="1" applyBorder="1" applyAlignment="1" applyProtection="1">
      <alignment horizontal="center" vertical="center" wrapText="1"/>
    </xf>
    <xf numFmtId="0" fontId="7" fillId="4" borderId="7" xfId="7" applyFont="1" applyFill="1" applyBorder="1" applyAlignment="1" applyProtection="1">
      <alignment horizontal="center" vertical="center" wrapText="1"/>
    </xf>
    <xf numFmtId="0" fontId="7" fillId="11" borderId="32" xfId="0" applyFont="1" applyFill="1" applyBorder="1" applyAlignment="1" applyProtection="1">
      <alignment horizontal="center" vertical="center" wrapText="1"/>
    </xf>
    <xf numFmtId="2" fontId="7" fillId="9" borderId="1" xfId="0" applyNumberFormat="1" applyFont="1" applyFill="1" applyBorder="1" applyAlignment="1" applyProtection="1">
      <alignment vertical="center" wrapText="1"/>
    </xf>
    <xf numFmtId="0" fontId="6" fillId="12" borderId="0" xfId="0" applyFont="1" applyFill="1" applyAlignment="1" applyProtection="1">
      <alignment horizontal="center" vertical="center"/>
    </xf>
    <xf numFmtId="0" fontId="7" fillId="2" borderId="0" xfId="0" applyFont="1" applyFill="1" applyBorder="1" applyAlignment="1" applyProtection="1"/>
    <xf numFmtId="0" fontId="7" fillId="5" borderId="0" xfId="0" applyFont="1" applyFill="1" applyBorder="1" applyAlignment="1" applyProtection="1">
      <alignment horizontal="center"/>
    </xf>
    <xf numFmtId="0" fontId="8" fillId="10" borderId="0" xfId="0" applyFont="1" applyFill="1" applyBorder="1" applyAlignment="1" applyProtection="1">
      <alignment vertical="center" wrapText="1"/>
    </xf>
    <xf numFmtId="0" fontId="7" fillId="13" borderId="1" xfId="7" applyFont="1" applyFill="1" applyBorder="1" applyAlignment="1" applyProtection="1"/>
    <xf numFmtId="0" fontId="7" fillId="0" borderId="0" xfId="0" applyFont="1" applyBorder="1" applyAlignment="1" applyProtection="1"/>
    <xf numFmtId="0" fontId="10" fillId="0" borderId="0" xfId="0" applyFont="1" applyBorder="1" applyAlignment="1" applyProtection="1"/>
    <xf numFmtId="0" fontId="7" fillId="4" borderId="0" xfId="0" applyFont="1" applyFill="1" applyBorder="1" applyAlignment="1" applyProtection="1"/>
    <xf numFmtId="0" fontId="6" fillId="14" borderId="0" xfId="0" applyFont="1" applyFill="1" applyAlignment="1" applyProtection="1">
      <alignment horizontal="center" vertical="center"/>
    </xf>
    <xf numFmtId="2" fontId="7" fillId="9" borderId="0" xfId="0" applyNumberFormat="1" applyFont="1" applyFill="1" applyBorder="1" applyAlignment="1" applyProtection="1">
      <alignment vertical="center" wrapText="1"/>
    </xf>
    <xf numFmtId="4" fontId="7" fillId="5" borderId="0" xfId="7" applyNumberFormat="1" applyFont="1" applyFill="1" applyBorder="1" applyAlignment="1" applyProtection="1"/>
    <xf numFmtId="4" fontId="7" fillId="7" borderId="0" xfId="7" applyNumberFormat="1" applyFont="1" applyFill="1" applyBorder="1" applyAlignment="1" applyProtection="1"/>
    <xf numFmtId="0" fontId="5" fillId="5" borderId="0" xfId="0" applyFont="1" applyFill="1" applyAlignment="1" applyProtection="1">
      <alignment horizontal="center" vertical="center"/>
    </xf>
    <xf numFmtId="0" fontId="10" fillId="0" borderId="0" xfId="0" applyFont="1" applyAlignment="1" applyProtection="1"/>
    <xf numFmtId="0" fontId="10" fillId="6" borderId="0" xfId="0" applyFont="1" applyFill="1" applyAlignment="1" applyProtection="1"/>
    <xf numFmtId="0" fontId="5" fillId="15" borderId="0" xfId="0" applyFont="1" applyFill="1" applyAlignment="1" applyProtection="1">
      <alignment horizontal="center" vertical="center" wrapText="1"/>
    </xf>
    <xf numFmtId="0" fontId="5" fillId="15" borderId="0" xfId="0" applyFont="1" applyFill="1" applyAlignment="1" applyProtection="1">
      <alignment horizontal="center" vertical="center"/>
    </xf>
    <xf numFmtId="0" fontId="6" fillId="15" borderId="0" xfId="0" applyFont="1" applyFill="1" applyAlignment="1" applyProtection="1">
      <alignment horizontal="center" vertical="center"/>
    </xf>
    <xf numFmtId="0" fontId="10" fillId="15" borderId="0" xfId="0" applyFont="1" applyFill="1" applyAlignment="1" applyProtection="1">
      <alignment wrapText="1"/>
    </xf>
    <xf numFmtId="0" fontId="10" fillId="15" borderId="0" xfId="0" applyFont="1" applyFill="1" applyAlignment="1" applyProtection="1"/>
    <xf numFmtId="0" fontId="5" fillId="14" borderId="0" xfId="0" applyFont="1" applyFill="1" applyAlignment="1" applyProtection="1">
      <alignment horizontal="center" vertical="center"/>
    </xf>
    <xf numFmtId="4" fontId="22" fillId="0" borderId="29" xfId="0" applyNumberFormat="1" applyFont="1" applyBorder="1" applyAlignment="1" applyProtection="1">
      <alignment wrapText="1"/>
    </xf>
    <xf numFmtId="4" fontId="24" fillId="16" borderId="18" xfId="0" applyNumberFormat="1" applyFont="1" applyFill="1" applyBorder="1" applyAlignment="1">
      <alignment horizontal="center" vertical="center" wrapText="1"/>
    </xf>
    <xf numFmtId="4" fontId="24" fillId="16" borderId="19" xfId="0" applyNumberFormat="1" applyFont="1" applyFill="1" applyBorder="1" applyAlignment="1">
      <alignment horizontal="center" vertical="center" wrapText="1"/>
    </xf>
    <xf numFmtId="0" fontId="10" fillId="18" borderId="1" xfId="0" applyFont="1" applyFill="1" applyBorder="1"/>
    <xf numFmtId="4" fontId="24" fillId="17" borderId="25" xfId="0" applyNumberFormat="1" applyFont="1" applyFill="1" applyBorder="1" applyAlignment="1">
      <alignment horizontal="right" vertical="center" wrapText="1"/>
    </xf>
    <xf numFmtId="4" fontId="24" fillId="17" borderId="1" xfId="0" applyNumberFormat="1" applyFont="1" applyFill="1" applyBorder="1" applyAlignment="1">
      <alignment horizontal="right" vertical="center" wrapText="1"/>
    </xf>
    <xf numFmtId="4" fontId="25" fillId="17" borderId="1" xfId="0" applyNumberFormat="1" applyFont="1" applyFill="1" applyBorder="1" applyAlignment="1">
      <alignment horizontal="right" vertical="center" wrapText="1"/>
    </xf>
    <xf numFmtId="4" fontId="23" fillId="17" borderId="2" xfId="0" applyNumberFormat="1" applyFont="1" applyFill="1" applyBorder="1" applyAlignment="1">
      <alignment horizontal="right" vertical="center" wrapText="1"/>
    </xf>
    <xf numFmtId="4" fontId="23" fillId="16" borderId="27" xfId="0" applyNumberFormat="1" applyFont="1" applyFill="1" applyBorder="1" applyAlignment="1">
      <alignment horizontal="right" vertical="center"/>
    </xf>
    <xf numFmtId="4" fontId="30" fillId="17" borderId="0" xfId="0" applyNumberFormat="1" applyFont="1" applyFill="1" applyAlignment="1">
      <alignment horizontal="center" vertical="center"/>
    </xf>
    <xf numFmtId="4" fontId="23" fillId="17" borderId="0" xfId="0" applyNumberFormat="1" applyFont="1" applyFill="1" applyAlignment="1">
      <alignment horizontal="center" vertical="center"/>
    </xf>
    <xf numFmtId="0" fontId="12" fillId="0" borderId="0" xfId="3" applyFont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0" fillId="17" borderId="3" xfId="3" applyFont="1" applyFill="1" applyBorder="1" applyAlignment="1">
      <alignment horizontal="left" vertical="center" wrapText="1"/>
    </xf>
    <xf numFmtId="0" fontId="10" fillId="20" borderId="3" xfId="3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 wrapText="1"/>
    </xf>
    <xf numFmtId="3" fontId="21" fillId="0" borderId="3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1" fillId="0" borderId="17" xfId="0" applyNumberFormat="1" applyFont="1" applyBorder="1" applyAlignment="1">
      <alignment horizontal="right" vertical="center" wrapText="1"/>
    </xf>
    <xf numFmtId="0" fontId="20" fillId="0" borderId="37" xfId="0" applyFont="1" applyBorder="1" applyAlignment="1">
      <alignment horizontal="center" vertical="center"/>
    </xf>
    <xf numFmtId="0" fontId="10" fillId="20" borderId="3" xfId="3" applyFont="1" applyFill="1" applyBorder="1" applyAlignment="1">
      <alignment horizontal="center" vertical="center" wrapText="1"/>
    </xf>
    <xf numFmtId="3" fontId="10" fillId="0" borderId="3" xfId="0" applyNumberFormat="1" applyFont="1" applyBorder="1" applyAlignment="1">
      <alignment wrapText="1"/>
    </xf>
    <xf numFmtId="4" fontId="7" fillId="0" borderId="3" xfId="0" applyNumberFormat="1" applyFont="1" applyBorder="1" applyAlignment="1">
      <alignment wrapText="1"/>
    </xf>
    <xf numFmtId="4" fontId="10" fillId="0" borderId="3" xfId="0" applyNumberFormat="1" applyFont="1" applyBorder="1" applyAlignment="1">
      <alignment wrapText="1"/>
    </xf>
    <xf numFmtId="0" fontId="10" fillId="17" borderId="1" xfId="3" applyFont="1" applyFill="1" applyBorder="1" applyAlignment="1">
      <alignment horizontal="left" vertical="center" wrapText="1"/>
    </xf>
    <xf numFmtId="0" fontId="10" fillId="20" borderId="1" xfId="3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" fontId="21" fillId="0" borderId="1" xfId="0" applyNumberFormat="1" applyFont="1" applyBorder="1" applyAlignment="1">
      <alignment horizontal="right" vertical="center" wrapText="1"/>
    </xf>
    <xf numFmtId="0" fontId="12" fillId="0" borderId="1" xfId="3" applyFont="1" applyBorder="1" applyAlignment="1">
      <alignment vertical="center"/>
    </xf>
    <xf numFmtId="0" fontId="10" fillId="20" borderId="1" xfId="3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wrapText="1"/>
    </xf>
    <xf numFmtId="4" fontId="7" fillId="0" borderId="1" xfId="0" applyNumberFormat="1" applyFont="1" applyBorder="1" applyAlignment="1">
      <alignment wrapText="1"/>
    </xf>
    <xf numFmtId="0" fontId="7" fillId="23" borderId="7" xfId="3" applyFont="1" applyFill="1" applyBorder="1" applyAlignment="1">
      <alignment horizontal="left" vertical="center" wrapText="1"/>
    </xf>
    <xf numFmtId="0" fontId="7" fillId="23" borderId="7" xfId="3" applyFont="1" applyFill="1" applyBorder="1" applyAlignment="1">
      <alignment horizontal="center" vertical="center"/>
    </xf>
    <xf numFmtId="164" fontId="11" fillId="23" borderId="7" xfId="3" applyNumberFormat="1" applyFont="1" applyFill="1" applyBorder="1" applyAlignment="1">
      <alignment horizontal="right" vertical="center"/>
    </xf>
    <xf numFmtId="164" fontId="7" fillId="23" borderId="7" xfId="3" applyNumberFormat="1" applyFont="1" applyFill="1" applyBorder="1" applyAlignment="1">
      <alignment horizontal="right" vertical="center"/>
    </xf>
    <xf numFmtId="4" fontId="22" fillId="23" borderId="7" xfId="3" applyNumberFormat="1" applyFont="1" applyFill="1" applyBorder="1" applyAlignment="1">
      <alignment horizontal="right" vertical="center"/>
    </xf>
    <xf numFmtId="0" fontId="7" fillId="19" borderId="7" xfId="3" applyFont="1" applyFill="1" applyBorder="1" applyAlignment="1">
      <alignment horizontal="left" vertical="center" wrapText="1"/>
    </xf>
    <xf numFmtId="0" fontId="7" fillId="19" borderId="7" xfId="3" applyFont="1" applyFill="1" applyBorder="1" applyAlignment="1">
      <alignment horizontal="center" vertical="center"/>
    </xf>
    <xf numFmtId="0" fontId="7" fillId="19" borderId="1" xfId="3" applyFont="1" applyFill="1" applyBorder="1" applyAlignment="1">
      <alignment horizontal="center" vertical="center"/>
    </xf>
    <xf numFmtId="3" fontId="7" fillId="19" borderId="1" xfId="3" applyNumberFormat="1" applyFont="1" applyFill="1" applyBorder="1" applyAlignment="1">
      <alignment horizontal="center" vertical="center" wrapText="1"/>
    </xf>
    <xf numFmtId="0" fontId="7" fillId="19" borderId="7" xfId="3" applyFont="1" applyFill="1" applyBorder="1" applyAlignment="1">
      <alignment horizontal="center" vertical="center" wrapText="1"/>
    </xf>
    <xf numFmtId="164" fontId="11" fillId="23" borderId="1" xfId="3" applyNumberFormat="1" applyFont="1" applyFill="1" applyBorder="1" applyAlignment="1">
      <alignment horizontal="right" vertical="center"/>
    </xf>
    <xf numFmtId="0" fontId="7" fillId="19" borderId="1" xfId="3" applyFont="1" applyFill="1" applyBorder="1" applyAlignment="1">
      <alignment horizontal="center" vertical="center" wrapText="1"/>
    </xf>
    <xf numFmtId="4" fontId="19" fillId="19" borderId="1" xfId="3" applyNumberFormat="1" applyFont="1" applyFill="1" applyBorder="1" applyAlignment="1">
      <alignment horizontal="right" vertical="center" wrapText="1"/>
    </xf>
    <xf numFmtId="4" fontId="10" fillId="0" borderId="17" xfId="0" applyNumberFormat="1" applyFont="1" applyBorder="1" applyAlignment="1">
      <alignment wrapText="1"/>
    </xf>
    <xf numFmtId="0" fontId="28" fillId="6" borderId="0" xfId="3" applyFont="1" applyFill="1" applyAlignment="1" applyProtection="1">
      <alignment vertical="center"/>
    </xf>
    <xf numFmtId="3" fontId="13" fillId="0" borderId="0" xfId="3" applyNumberFormat="1" applyFont="1" applyAlignment="1" applyProtection="1"/>
    <xf numFmtId="4" fontId="13" fillId="0" borderId="0" xfId="3" applyNumberFormat="1" applyFont="1" applyAlignment="1" applyProtection="1"/>
    <xf numFmtId="16" fontId="12" fillId="0" borderId="0" xfId="3" applyNumberFormat="1" applyFont="1" applyAlignment="1" applyProtection="1">
      <alignment horizontal="center" vertical="center"/>
    </xf>
    <xf numFmtId="4" fontId="7" fillId="0" borderId="3" xfId="0" applyNumberFormat="1" applyFont="1" applyBorder="1" applyAlignment="1">
      <alignment horizontal="center" vertical="center" wrapText="1"/>
    </xf>
    <xf numFmtId="0" fontId="7" fillId="17" borderId="1" xfId="3" applyFont="1" applyFill="1" applyBorder="1" applyAlignment="1">
      <alignment horizontal="center" vertical="center" wrapText="1"/>
    </xf>
    <xf numFmtId="0" fontId="7" fillId="17" borderId="1" xfId="3" applyFont="1" applyFill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 wrapText="1"/>
    </xf>
    <xf numFmtId="0" fontId="7" fillId="21" borderId="1" xfId="3" applyFont="1" applyFill="1" applyBorder="1" applyAlignment="1">
      <alignment horizontal="left" vertical="center" wrapText="1"/>
    </xf>
    <xf numFmtId="0" fontId="7" fillId="22" borderId="1" xfId="3" applyFont="1" applyFill="1" applyBorder="1" applyAlignment="1">
      <alignment horizontal="left" vertical="center" wrapText="1"/>
    </xf>
    <xf numFmtId="0" fontId="28" fillId="0" borderId="0" xfId="0" applyFont="1" applyBorder="1" applyAlignment="1" applyProtection="1">
      <alignment horizontal="left" wrapText="1"/>
    </xf>
    <xf numFmtId="0" fontId="11" fillId="0" borderId="0" xfId="0" applyFont="1" applyBorder="1" applyAlignment="1" applyProtection="1">
      <alignment wrapText="1"/>
    </xf>
    <xf numFmtId="4" fontId="7" fillId="0" borderId="0" xfId="0" applyNumberFormat="1" applyFont="1" applyBorder="1" applyAlignment="1" applyProtection="1">
      <alignment wrapText="1"/>
    </xf>
    <xf numFmtId="4" fontId="22" fillId="0" borderId="0" xfId="0" applyNumberFormat="1" applyFont="1" applyBorder="1" applyAlignment="1" applyProtection="1">
      <alignment wrapText="1"/>
    </xf>
    <xf numFmtId="0" fontId="27" fillId="0" borderId="2" xfId="0" applyFont="1" applyBorder="1" applyAlignment="1" applyProtection="1">
      <alignment horizontal="center" vertical="center" wrapText="1"/>
    </xf>
    <xf numFmtId="4" fontId="28" fillId="6" borderId="0" xfId="3" applyNumberFormat="1" applyFont="1" applyFill="1" applyAlignment="1" applyProtection="1">
      <alignment vertical="center"/>
    </xf>
    <xf numFmtId="4" fontId="23" fillId="17" borderId="24" xfId="0" applyNumberFormat="1" applyFont="1" applyFill="1" applyBorder="1" applyAlignment="1">
      <alignment horizontal="center" vertical="center"/>
    </xf>
    <xf numFmtId="0" fontId="18" fillId="0" borderId="0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7" applyFont="1" applyBorder="1" applyAlignment="1" applyProtection="1">
      <alignment horizontal="center"/>
    </xf>
    <xf numFmtId="0" fontId="7" fillId="4" borderId="1" xfId="7" applyFont="1" applyFill="1" applyBorder="1" applyAlignment="1" applyProtection="1">
      <alignment horizontal="center" vertical="center" wrapText="1"/>
    </xf>
    <xf numFmtId="0" fontId="7" fillId="0" borderId="1" xfId="7" applyFont="1" applyBorder="1" applyAlignment="1" applyProtection="1">
      <alignment horizontal="center" vertical="center"/>
    </xf>
    <xf numFmtId="0" fontId="7" fillId="5" borderId="1" xfId="7" applyFont="1" applyFill="1" applyBorder="1" applyAlignment="1" applyProtection="1">
      <alignment horizontal="center"/>
    </xf>
    <xf numFmtId="0" fontId="7" fillId="5" borderId="1" xfId="7" applyFont="1" applyFill="1" applyBorder="1" applyAlignment="1" applyProtection="1">
      <alignment horizontal="center" vertical="center" wrapText="1"/>
    </xf>
    <xf numFmtId="4" fontId="7" fillId="0" borderId="1" xfId="7" applyNumberFormat="1" applyFont="1" applyBorder="1" applyAlignment="1" applyProtection="1">
      <alignment horizontal="center"/>
    </xf>
    <xf numFmtId="0" fontId="8" fillId="3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/>
    </xf>
    <xf numFmtId="0" fontId="7" fillId="0" borderId="1" xfId="0" applyFont="1" applyBorder="1" applyAlignment="1" applyProtection="1">
      <alignment horizontal="left" vertical="center" wrapText="1"/>
    </xf>
    <xf numFmtId="0" fontId="7" fillId="7" borderId="1" xfId="7" applyFont="1" applyFill="1" applyBorder="1" applyAlignment="1" applyProtection="1">
      <alignment horizontal="center" vertical="center" wrapText="1"/>
    </xf>
    <xf numFmtId="0" fontId="7" fillId="7" borderId="1" xfId="7" applyFont="1" applyFill="1" applyBorder="1" applyAlignment="1" applyProtection="1">
      <alignment horizontal="center"/>
    </xf>
    <xf numFmtId="0" fontId="0" fillId="7" borderId="1" xfId="0" applyFont="1" applyFill="1" applyBorder="1" applyAlignment="1" applyProtection="1">
      <alignment horizontal="center"/>
    </xf>
    <xf numFmtId="3" fontId="7" fillId="0" borderId="1" xfId="0" applyNumberFormat="1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4" fontId="23" fillId="16" borderId="33" xfId="0" applyNumberFormat="1" applyFont="1" applyFill="1" applyBorder="1" applyAlignment="1">
      <alignment horizontal="center" vertical="center" wrapText="1"/>
    </xf>
    <xf numFmtId="4" fontId="23" fillId="16" borderId="34" xfId="0" applyNumberFormat="1" applyFont="1" applyFill="1" applyBorder="1" applyAlignment="1">
      <alignment horizontal="center" vertical="center" wrapText="1"/>
    </xf>
    <xf numFmtId="4" fontId="23" fillId="17" borderId="22" xfId="0" applyNumberFormat="1" applyFont="1" applyFill="1" applyBorder="1" applyAlignment="1">
      <alignment horizontal="center" vertical="center"/>
    </xf>
    <xf numFmtId="4" fontId="23" fillId="17" borderId="23" xfId="0" applyNumberFormat="1" applyFont="1" applyFill="1" applyBorder="1" applyAlignment="1">
      <alignment horizontal="center" vertical="center"/>
    </xf>
    <xf numFmtId="4" fontId="23" fillId="17" borderId="24" xfId="0" applyNumberFormat="1" applyFont="1" applyFill="1" applyBorder="1" applyAlignment="1">
      <alignment horizontal="center" vertical="center"/>
    </xf>
    <xf numFmtId="0" fontId="26" fillId="7" borderId="3" xfId="0" applyFont="1" applyFill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11" fillId="0" borderId="19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7" fillId="0" borderId="19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center" vertical="center" wrapText="1"/>
    </xf>
    <xf numFmtId="0" fontId="7" fillId="8" borderId="26" xfId="0" applyFont="1" applyFill="1" applyBorder="1" applyAlignment="1" applyProtection="1">
      <alignment horizontal="left" vertical="center" wrapText="1"/>
    </xf>
    <xf numFmtId="0" fontId="15" fillId="0" borderId="0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17" borderId="1" xfId="3" applyFont="1" applyFill="1" applyBorder="1" applyAlignment="1">
      <alignment horizontal="center" vertical="center" wrapText="1"/>
    </xf>
    <xf numFmtId="0" fontId="7" fillId="17" borderId="3" xfId="3" applyFont="1" applyFill="1" applyBorder="1" applyAlignment="1">
      <alignment horizontal="left" vertical="center" wrapText="1"/>
    </xf>
    <xf numFmtId="0" fontId="7" fillId="17" borderId="7" xfId="3" applyFont="1" applyFill="1" applyBorder="1" applyAlignment="1">
      <alignment horizontal="left" vertical="center" wrapText="1"/>
    </xf>
    <xf numFmtId="0" fontId="7" fillId="17" borderId="1" xfId="3" applyFont="1" applyFill="1" applyBorder="1" applyAlignment="1">
      <alignment horizontal="center" vertical="center"/>
    </xf>
    <xf numFmtId="4" fontId="19" fillId="19" borderId="35" xfId="3" applyNumberFormat="1" applyFont="1" applyFill="1" applyBorder="1" applyAlignment="1">
      <alignment horizontal="center" wrapText="1"/>
    </xf>
    <xf numFmtId="4" fontId="19" fillId="19" borderId="36" xfId="3" applyNumberFormat="1" applyFont="1" applyFill="1" applyBorder="1" applyAlignment="1">
      <alignment horizontal="center" wrapText="1"/>
    </xf>
    <xf numFmtId="4" fontId="19" fillId="19" borderId="38" xfId="3" applyNumberFormat="1" applyFont="1" applyFill="1" applyBorder="1" applyAlignment="1">
      <alignment horizontal="center" wrapText="1"/>
    </xf>
    <xf numFmtId="0" fontId="7" fillId="20" borderId="1" xfId="3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" fontId="11" fillId="0" borderId="9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7" fillId="17" borderId="7" xfId="3" applyFont="1" applyFill="1" applyBorder="1" applyAlignment="1">
      <alignment horizontal="center" vertical="center" wrapText="1"/>
    </xf>
    <xf numFmtId="0" fontId="7" fillId="20" borderId="1" xfId="3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28" fillId="0" borderId="39" xfId="0" applyFont="1" applyBorder="1" applyAlignment="1" applyProtection="1">
      <alignment horizontal="left" wrapText="1"/>
    </xf>
    <xf numFmtId="0" fontId="28" fillId="0" borderId="0" xfId="0" applyFont="1" applyBorder="1" applyAlignment="1" applyProtection="1">
      <alignment horizontal="left" wrapText="1"/>
    </xf>
    <xf numFmtId="4" fontId="7" fillId="0" borderId="1" xfId="0" applyNumberFormat="1" applyFont="1" applyBorder="1" applyAlignment="1">
      <alignment horizontal="center" vertical="center" wrapText="1"/>
    </xf>
    <xf numFmtId="0" fontId="22" fillId="0" borderId="20" xfId="0" applyFont="1" applyBorder="1" applyAlignment="1" applyProtection="1">
      <alignment horizontal="center" vertical="center" wrapText="1"/>
    </xf>
    <xf numFmtId="0" fontId="7" fillId="17" borderId="1" xfId="3" applyFont="1" applyFill="1" applyBorder="1" applyAlignment="1">
      <alignment horizontal="left" vertical="center" wrapText="1"/>
    </xf>
    <xf numFmtId="0" fontId="7" fillId="5" borderId="1" xfId="7" applyFont="1" applyFill="1" applyBorder="1" applyAlignment="1" applyProtection="1">
      <alignment horizontal="center" vertical="center"/>
    </xf>
    <xf numFmtId="0" fontId="7" fillId="7" borderId="1" xfId="0" applyFont="1" applyFill="1" applyBorder="1" applyAlignment="1" applyProtection="1">
      <alignment horizontal="center" vertical="center" wrapText="1"/>
    </xf>
    <xf numFmtId="0" fontId="8" fillId="10" borderId="0" xfId="0" applyFont="1" applyFill="1" applyBorder="1" applyAlignment="1" applyProtection="1">
      <alignment horizontal="center" vertical="center" wrapText="1"/>
    </xf>
    <xf numFmtId="0" fontId="7" fillId="11" borderId="4" xfId="0" applyFont="1" applyFill="1" applyBorder="1" applyAlignment="1" applyProtection="1">
      <alignment horizontal="center" vertical="center" wrapText="1"/>
    </xf>
    <xf numFmtId="2" fontId="7" fillId="9" borderId="1" xfId="7" applyNumberFormat="1" applyFont="1" applyFill="1" applyBorder="1" applyAlignment="1" applyProtection="1">
      <alignment horizontal="center" vertical="center" wrapText="1"/>
    </xf>
    <xf numFmtId="0" fontId="7" fillId="11" borderId="1" xfId="0" applyFont="1" applyFill="1" applyBorder="1" applyAlignment="1" applyProtection="1">
      <alignment horizontal="center" vertical="center" wrapText="1"/>
    </xf>
    <xf numFmtId="0" fontId="7" fillId="11" borderId="5" xfId="0" applyFont="1" applyFill="1" applyBorder="1" applyAlignment="1" applyProtection="1">
      <alignment horizontal="center" vertical="center" wrapText="1"/>
    </xf>
    <xf numFmtId="4" fontId="23" fillId="16" borderId="40" xfId="0" applyNumberFormat="1" applyFont="1" applyFill="1" applyBorder="1" applyAlignment="1">
      <alignment horizontal="center" vertical="center" wrapText="1"/>
    </xf>
    <xf numFmtId="4" fontId="23" fillId="16" borderId="20" xfId="0" applyNumberFormat="1" applyFont="1" applyFill="1" applyBorder="1" applyAlignment="1">
      <alignment horizontal="center" vertical="center" wrapText="1"/>
    </xf>
    <xf numFmtId="4" fontId="24" fillId="0" borderId="41" xfId="0" applyNumberFormat="1" applyFont="1" applyBorder="1" applyAlignment="1">
      <alignment horizontal="center" vertical="center" wrapText="1"/>
    </xf>
    <xf numFmtId="4" fontId="23" fillId="17" borderId="26" xfId="0" applyNumberFormat="1" applyFont="1" applyFill="1" applyBorder="1" applyAlignment="1">
      <alignment horizontal="center" vertical="center"/>
    </xf>
    <xf numFmtId="4" fontId="23" fillId="17" borderId="1" xfId="0" applyNumberFormat="1" applyFont="1" applyFill="1" applyBorder="1" applyAlignment="1">
      <alignment horizontal="center" vertical="center"/>
    </xf>
    <xf numFmtId="4" fontId="23" fillId="17" borderId="2" xfId="0" applyNumberFormat="1" applyFont="1" applyFill="1" applyBorder="1" applyAlignment="1">
      <alignment horizontal="center" vertical="center"/>
    </xf>
    <xf numFmtId="4" fontId="23" fillId="17" borderId="6" xfId="0" applyNumberFormat="1" applyFont="1" applyFill="1" applyBorder="1" applyAlignment="1">
      <alignment horizontal="center" vertical="center"/>
    </xf>
    <xf numFmtId="4" fontId="23" fillId="17" borderId="25" xfId="0" applyNumberFormat="1" applyFont="1" applyFill="1" applyBorder="1" applyAlignment="1">
      <alignment horizontal="center" vertical="center"/>
    </xf>
    <xf numFmtId="0" fontId="10" fillId="17" borderId="42" xfId="0" applyFont="1" applyFill="1" applyBorder="1" applyAlignment="1">
      <alignment horizontal="left" wrapText="1"/>
    </xf>
    <xf numFmtId="3" fontId="24" fillId="17" borderId="1" xfId="0" applyNumberFormat="1" applyFont="1" applyFill="1" applyBorder="1" applyAlignment="1">
      <alignment horizontal="right" vertical="center" wrapText="1"/>
    </xf>
    <xf numFmtId="0" fontId="10" fillId="18" borderId="1" xfId="0" applyFont="1" applyFill="1" applyBorder="1" applyAlignment="1">
      <alignment horizontal="right"/>
    </xf>
    <xf numFmtId="4" fontId="23" fillId="17" borderId="43" xfId="0" applyNumberFormat="1" applyFont="1" applyFill="1" applyBorder="1" applyAlignment="1">
      <alignment horizontal="center" vertical="center" wrapText="1"/>
    </xf>
    <xf numFmtId="4" fontId="23" fillId="17" borderId="44" xfId="0" applyNumberFormat="1" applyFont="1" applyFill="1" applyBorder="1" applyAlignment="1">
      <alignment horizontal="center" vertical="center" wrapText="1"/>
    </xf>
    <xf numFmtId="4" fontId="23" fillId="16" borderId="45" xfId="0" applyNumberFormat="1" applyFont="1" applyFill="1" applyBorder="1" applyAlignment="1">
      <alignment horizontal="left" vertical="center"/>
    </xf>
    <xf numFmtId="3" fontId="23" fillId="16" borderId="27" xfId="0" applyNumberFormat="1" applyFont="1" applyFill="1" applyBorder="1" applyAlignment="1">
      <alignment horizontal="right" vertical="center"/>
    </xf>
    <xf numFmtId="3" fontId="23" fillId="16" borderId="28" xfId="0" applyNumberFormat="1" applyFont="1" applyFill="1" applyBorder="1" applyAlignment="1">
      <alignment horizontal="right" vertical="center"/>
    </xf>
    <xf numFmtId="3" fontId="23" fillId="16" borderId="28" xfId="0" applyNumberFormat="1" applyFont="1" applyFill="1" applyBorder="1" applyAlignment="1">
      <alignment horizontal="right" vertical="center" wrapText="1"/>
    </xf>
    <xf numFmtId="4" fontId="23" fillId="16" borderId="28" xfId="0" applyNumberFormat="1" applyFont="1" applyFill="1" applyBorder="1" applyAlignment="1">
      <alignment horizontal="right" vertical="center"/>
    </xf>
    <xf numFmtId="4" fontId="23" fillId="16" borderId="46" xfId="0" applyNumberFormat="1" applyFont="1" applyFill="1" applyBorder="1" applyAlignment="1">
      <alignment horizontal="right" vertical="center"/>
    </xf>
    <xf numFmtId="4" fontId="23" fillId="16" borderId="29" xfId="0" applyNumberFormat="1" applyFont="1" applyFill="1" applyBorder="1" applyAlignment="1">
      <alignment horizontal="right" vertical="center"/>
    </xf>
    <xf numFmtId="4" fontId="23" fillId="17" borderId="34" xfId="0" applyNumberFormat="1" applyFont="1" applyFill="1" applyBorder="1" applyAlignment="1">
      <alignment horizontal="center" vertical="center" wrapText="1"/>
    </xf>
    <xf numFmtId="4" fontId="31" fillId="16" borderId="10" xfId="0" applyNumberFormat="1" applyFont="1" applyFill="1" applyBorder="1" applyAlignment="1">
      <alignment horizontal="center" vertical="center" wrapText="1"/>
    </xf>
    <xf numFmtId="4" fontId="31" fillId="16" borderId="1" xfId="0" applyNumberFormat="1" applyFont="1" applyFill="1" applyBorder="1" applyAlignment="1">
      <alignment horizontal="center" vertical="center" wrapText="1"/>
    </xf>
    <xf numFmtId="4" fontId="31" fillId="16" borderId="3" xfId="0" applyNumberFormat="1" applyFont="1" applyFill="1" applyBorder="1" applyAlignment="1">
      <alignment horizontal="center" vertical="center" wrapText="1"/>
    </xf>
    <xf numFmtId="4" fontId="31" fillId="16" borderId="8" xfId="0" applyNumberFormat="1" applyFont="1" applyFill="1" applyBorder="1" applyAlignment="1">
      <alignment horizontal="center" vertical="center" wrapText="1"/>
    </xf>
    <xf numFmtId="4" fontId="31" fillId="16" borderId="1" xfId="0" applyNumberFormat="1" applyFont="1" applyFill="1" applyBorder="1" applyAlignment="1">
      <alignment horizontal="center" vertical="center" wrapText="1"/>
    </xf>
    <xf numFmtId="4" fontId="31" fillId="16" borderId="2" xfId="0" applyNumberFormat="1" applyFont="1" applyFill="1" applyBorder="1" applyAlignment="1">
      <alignment horizontal="center" vertical="center" wrapText="1"/>
    </xf>
    <xf numFmtId="4" fontId="31" fillId="16" borderId="9" xfId="0" applyNumberFormat="1" applyFont="1" applyFill="1" applyBorder="1" applyAlignment="1">
      <alignment horizontal="center" vertical="center" wrapText="1"/>
    </xf>
    <xf numFmtId="4" fontId="31" fillId="16" borderId="1" xfId="0" applyNumberFormat="1" applyFont="1" applyFill="1" applyBorder="1" applyAlignment="1">
      <alignment horizontal="left" vertical="center" wrapText="1"/>
    </xf>
    <xf numFmtId="4" fontId="31" fillId="16" borderId="7" xfId="0" applyNumberFormat="1" applyFont="1" applyFill="1" applyBorder="1" applyAlignment="1">
      <alignment horizontal="center" vertical="center" wrapText="1"/>
    </xf>
    <xf numFmtId="4" fontId="31" fillId="16" borderId="2" xfId="0" applyNumberFormat="1" applyFont="1" applyFill="1" applyBorder="1" applyAlignment="1">
      <alignment horizontal="center" vertical="center"/>
    </xf>
    <xf numFmtId="4" fontId="31" fillId="16" borderId="23" xfId="0" applyNumberFormat="1" applyFont="1" applyFill="1" applyBorder="1" applyAlignment="1">
      <alignment horizontal="center" vertical="center"/>
    </xf>
    <xf numFmtId="4" fontId="31" fillId="16" borderId="6" xfId="0" applyNumberFormat="1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horizontal="left" wrapText="1"/>
    </xf>
    <xf numFmtId="0" fontId="10" fillId="17" borderId="1" xfId="0" applyFont="1" applyFill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center" vertical="center"/>
    </xf>
    <xf numFmtId="164" fontId="10" fillId="18" borderId="1" xfId="0" applyNumberFormat="1" applyFont="1" applyFill="1" applyBorder="1" applyAlignment="1">
      <alignment horizontal="center" vertical="center"/>
    </xf>
    <xf numFmtId="4" fontId="23" fillId="16" borderId="1" xfId="0" applyNumberFormat="1" applyFont="1" applyFill="1" applyBorder="1" applyAlignment="1">
      <alignment horizontal="left" vertical="center"/>
    </xf>
    <xf numFmtId="3" fontId="23" fillId="16" borderId="1" xfId="0" applyNumberFormat="1" applyFont="1" applyFill="1" applyBorder="1" applyAlignment="1">
      <alignment horizontal="center" vertical="center"/>
    </xf>
    <xf numFmtId="4" fontId="23" fillId="16" borderId="1" xfId="0" applyNumberFormat="1" applyFont="1" applyFill="1" applyBorder="1" applyAlignment="1">
      <alignment horizontal="center" vertical="center"/>
    </xf>
  </cellXfs>
  <cellStyles count="8">
    <cellStyle name="Excel Built-in Explanatory Text" xfId="7"/>
    <cellStyle name="Обычный" xfId="0" builtinId="0"/>
    <cellStyle name="Обычный 2" xfId="1"/>
    <cellStyle name="Обычный 3" xfId="2"/>
    <cellStyle name="Обычный 3 2" xfId="3"/>
    <cellStyle name="Обычный 4" xfId="4"/>
    <cellStyle name="Обычный 5" xfId="5"/>
    <cellStyle name="Обычный 6" xfId="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6B6400"/>
      <rgbColor rgb="FF800080"/>
      <rgbColor rgb="FF008080"/>
      <rgbColor rgb="FFBCAED5"/>
      <rgbColor rgb="FF7F7F7F"/>
      <rgbColor rgb="FF9999FF"/>
      <rgbColor rgb="FF993366"/>
      <rgbColor rgb="FFE2F0D9"/>
      <rgbColor rgb="FFDEEBF7"/>
      <rgbColor rgb="FF660066"/>
      <rgbColor rgb="FFFF8080"/>
      <rgbColor rgb="FF0066CC"/>
      <rgbColor rgb="FFDAE3F3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5E0B4"/>
      <rgbColor rgb="FFE0EFD4"/>
      <rgbColor rgb="FFFFFF99"/>
      <rgbColor rgb="FF99CCFF"/>
      <rgbColor rgb="FFFF99CC"/>
      <rgbColor rgb="FFCC99FF"/>
      <rgbColor rgb="FFF8CBAD"/>
      <rgbColor rgb="FF3366FF"/>
      <rgbColor rgb="FF59C5C7"/>
      <rgbColor rgb="FF99CC00"/>
      <rgbColor rgb="FFFFCC00"/>
      <rgbColor rgb="FFFAA61A"/>
      <rgbColor rgb="FFEF413D"/>
      <rgbColor rgb="FF666699"/>
      <rgbColor rgb="FF8F93C7"/>
      <rgbColor rgb="FF003366"/>
      <rgbColor rgb="FF339966"/>
      <rgbColor rgb="FF003300"/>
      <rgbColor rgb="FF333300"/>
      <rgbColor rgb="FFFF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7"/>
  <sheetViews>
    <sheetView view="pageBreakPreview" zoomScaleNormal="50" workbookViewId="0">
      <selection activeCell="P1" sqref="P1"/>
    </sheetView>
  </sheetViews>
  <sheetFormatPr defaultColWidth="8.7109375" defaultRowHeight="15" x14ac:dyDescent="0.25"/>
  <cols>
    <col min="1" max="1" width="26.7109375" style="1" customWidth="1"/>
    <col min="2" max="15" width="9.140625" style="1" customWidth="1"/>
    <col min="18" max="27" width="14.5703125" style="1" customWidth="1"/>
  </cols>
  <sheetData>
    <row r="1" spans="1:27" ht="15.75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ht="15.75" customHeight="1" x14ac:dyDescent="0.2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27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7" ht="15.75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27" ht="15.75" x14ac:dyDescent="0.25">
      <c r="A5" s="5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7" ht="18.75" x14ac:dyDescent="0.25">
      <c r="A6" s="6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7" ht="15.75" customHeight="1" x14ac:dyDescent="0.25">
      <c r="A7" s="261" t="s">
        <v>3</v>
      </c>
      <c r="B7" s="262" t="s">
        <v>4</v>
      </c>
      <c r="C7" s="262"/>
      <c r="D7" s="262"/>
      <c r="E7" s="262"/>
      <c r="F7" s="262"/>
      <c r="G7" s="262"/>
      <c r="H7" s="262"/>
      <c r="I7" s="262" t="s">
        <v>5</v>
      </c>
      <c r="J7" s="262"/>
      <c r="K7" s="262"/>
      <c r="L7" s="262"/>
      <c r="M7" s="262"/>
      <c r="N7" s="262"/>
      <c r="O7" s="262"/>
      <c r="P7" s="262" t="s">
        <v>6</v>
      </c>
      <c r="Q7" s="262"/>
      <c r="R7" s="262" t="s">
        <v>4</v>
      </c>
      <c r="S7" s="262"/>
      <c r="T7" s="262"/>
      <c r="U7" s="262"/>
      <c r="V7" s="262"/>
      <c r="W7" s="262" t="s">
        <v>5</v>
      </c>
      <c r="X7" s="262"/>
      <c r="Y7" s="262"/>
      <c r="Z7" s="262"/>
      <c r="AA7" s="262"/>
    </row>
    <row r="8" spans="1:27" ht="15.75" customHeight="1" x14ac:dyDescent="0.25">
      <c r="A8" s="261"/>
      <c r="B8" s="262" t="s">
        <v>7</v>
      </c>
      <c r="C8" s="262"/>
      <c r="D8" s="262"/>
      <c r="E8" s="262" t="s">
        <v>8</v>
      </c>
      <c r="F8" s="262"/>
      <c r="G8" s="262"/>
      <c r="H8" s="263" t="s">
        <v>9</v>
      </c>
      <c r="I8" s="262" t="s">
        <v>7</v>
      </c>
      <c r="J8" s="262"/>
      <c r="K8" s="262"/>
      <c r="L8" s="262" t="s">
        <v>8</v>
      </c>
      <c r="M8" s="262"/>
      <c r="N8" s="262"/>
      <c r="O8" s="263" t="s">
        <v>9</v>
      </c>
      <c r="P8" s="262"/>
      <c r="Q8" s="262"/>
      <c r="R8" s="262" t="s">
        <v>7</v>
      </c>
      <c r="S8" s="262"/>
      <c r="T8" s="262" t="s">
        <v>8</v>
      </c>
      <c r="U8" s="262"/>
      <c r="V8" s="263" t="s">
        <v>9</v>
      </c>
      <c r="W8" s="262" t="s">
        <v>7</v>
      </c>
      <c r="X8" s="262"/>
      <c r="Y8" s="262" t="s">
        <v>8</v>
      </c>
      <c r="Z8" s="262"/>
      <c r="AA8" s="263" t="s">
        <v>9</v>
      </c>
    </row>
    <row r="9" spans="1:27" ht="47.25" x14ac:dyDescent="0.25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11</v>
      </c>
      <c r="F9" s="11" t="s">
        <v>12</v>
      </c>
      <c r="G9" s="11" t="s">
        <v>13</v>
      </c>
      <c r="H9" s="263"/>
      <c r="I9" s="11" t="s">
        <v>11</v>
      </c>
      <c r="J9" s="11" t="s">
        <v>12</v>
      </c>
      <c r="K9" s="11" t="s">
        <v>13</v>
      </c>
      <c r="L9" s="11" t="s">
        <v>11</v>
      </c>
      <c r="M9" s="11" t="s">
        <v>12</v>
      </c>
      <c r="N9" s="11" t="s">
        <v>13</v>
      </c>
      <c r="O9" s="263"/>
      <c r="P9" s="11" t="s">
        <v>14</v>
      </c>
      <c r="Q9" s="11" t="s">
        <v>15</v>
      </c>
      <c r="R9" s="11" t="s">
        <v>16</v>
      </c>
      <c r="S9" s="11" t="s">
        <v>17</v>
      </c>
      <c r="T9" s="11" t="s">
        <v>16</v>
      </c>
      <c r="U9" s="11" t="s">
        <v>17</v>
      </c>
      <c r="V9" s="263"/>
      <c r="W9" s="11" t="s">
        <v>16</v>
      </c>
      <c r="X9" s="11" t="s">
        <v>17</v>
      </c>
      <c r="Y9" s="11" t="s">
        <v>16</v>
      </c>
      <c r="Z9" s="11" t="s">
        <v>17</v>
      </c>
      <c r="AA9" s="263"/>
    </row>
    <row r="10" spans="1:27" ht="15.75" x14ac:dyDescent="0.25">
      <c r="A10" s="12" t="s">
        <v>18</v>
      </c>
      <c r="B10" s="13">
        <v>7</v>
      </c>
      <c r="C10" s="13">
        <v>18</v>
      </c>
      <c r="D10" s="13">
        <f t="shared" ref="D10:D18" si="0">B10*C10</f>
        <v>126</v>
      </c>
      <c r="E10" s="13"/>
      <c r="F10" s="13"/>
      <c r="G10" s="13">
        <f t="shared" ref="G10:G18" si="1">E10*F10</f>
        <v>0</v>
      </c>
      <c r="H10" s="14">
        <f t="shared" ref="H10:H18" si="2">D10+G10</f>
        <v>126</v>
      </c>
      <c r="I10" s="13">
        <v>4</v>
      </c>
      <c r="J10" s="13">
        <v>18</v>
      </c>
      <c r="K10" s="13">
        <f t="shared" ref="K10:K18" si="3">I10*J10</f>
        <v>72</v>
      </c>
      <c r="L10" s="13"/>
      <c r="M10" s="13"/>
      <c r="N10" s="13">
        <f t="shared" ref="N10:N18" si="4">L10*M10</f>
        <v>0</v>
      </c>
      <c r="O10" s="14">
        <f t="shared" ref="O10:O18" si="5">K10+N10</f>
        <v>72</v>
      </c>
      <c r="P10" s="14">
        <v>1500</v>
      </c>
      <c r="Q10" s="15">
        <v>1000</v>
      </c>
      <c r="R10" s="16">
        <f t="shared" ref="R10:R18" si="6">D10*$P10/22</f>
        <v>8590.9090909090901</v>
      </c>
      <c r="S10" s="16">
        <f t="shared" ref="S10:S18" si="7">D10*$Q10/22</f>
        <v>5727.272727272727</v>
      </c>
      <c r="T10" s="13">
        <f t="shared" ref="T10:T18" si="8">F10*$P10/22</f>
        <v>0</v>
      </c>
      <c r="U10" s="13">
        <f t="shared" ref="U10:U18" si="9">F10*$Q10/22</f>
        <v>0</v>
      </c>
      <c r="V10" s="17">
        <f t="shared" ref="V10:V19" si="10">SUM(R10:U10)</f>
        <v>14318.181818181816</v>
      </c>
      <c r="W10" s="16">
        <f t="shared" ref="W10:W18" si="11">K10*$P10/22</f>
        <v>4909.090909090909</v>
      </c>
      <c r="X10" s="16">
        <f t="shared" ref="X10:X18" si="12">K10*$Q10/22</f>
        <v>3272.7272727272725</v>
      </c>
      <c r="Y10" s="16">
        <f t="shared" ref="Y10:Y18" si="13">M10*$P10/22</f>
        <v>0</v>
      </c>
      <c r="Z10" s="16">
        <f t="shared" ref="Z10:Z18" si="14">M10*$Q10/22</f>
        <v>0</v>
      </c>
      <c r="AA10" s="17">
        <f t="shared" ref="AA10:AA19" si="15">SUM(W10:Z10)</f>
        <v>8181.818181818182</v>
      </c>
    </row>
    <row r="11" spans="1:27" ht="15.75" x14ac:dyDescent="0.25">
      <c r="A11" s="12" t="s">
        <v>19</v>
      </c>
      <c r="B11" s="13">
        <v>7</v>
      </c>
      <c r="C11" s="13">
        <v>19</v>
      </c>
      <c r="D11" s="13">
        <f t="shared" si="0"/>
        <v>133</v>
      </c>
      <c r="E11" s="13"/>
      <c r="F11" s="13"/>
      <c r="G11" s="13">
        <f t="shared" si="1"/>
        <v>0</v>
      </c>
      <c r="H11" s="14">
        <f t="shared" si="2"/>
        <v>133</v>
      </c>
      <c r="I11" s="13">
        <v>4</v>
      </c>
      <c r="J11" s="13">
        <v>19</v>
      </c>
      <c r="K11" s="13">
        <f t="shared" si="3"/>
        <v>76</v>
      </c>
      <c r="L11" s="13"/>
      <c r="M11" s="13"/>
      <c r="N11" s="13">
        <f t="shared" si="4"/>
        <v>0</v>
      </c>
      <c r="O11" s="14">
        <f t="shared" si="5"/>
        <v>76</v>
      </c>
      <c r="P11" s="14">
        <v>1500</v>
      </c>
      <c r="Q11" s="15">
        <v>1000</v>
      </c>
      <c r="R11" s="16">
        <f t="shared" si="6"/>
        <v>9068.181818181818</v>
      </c>
      <c r="S11" s="16">
        <f t="shared" si="7"/>
        <v>6045.454545454545</v>
      </c>
      <c r="T11" s="13">
        <f t="shared" si="8"/>
        <v>0</v>
      </c>
      <c r="U11" s="13">
        <f t="shared" si="9"/>
        <v>0</v>
      </c>
      <c r="V11" s="17">
        <f t="shared" si="10"/>
        <v>15113.636363636364</v>
      </c>
      <c r="W11" s="16">
        <f t="shared" si="11"/>
        <v>5181.818181818182</v>
      </c>
      <c r="X11" s="16">
        <f t="shared" si="12"/>
        <v>3454.5454545454545</v>
      </c>
      <c r="Y11" s="16">
        <f t="shared" si="13"/>
        <v>0</v>
      </c>
      <c r="Z11" s="16">
        <f t="shared" si="14"/>
        <v>0</v>
      </c>
      <c r="AA11" s="17">
        <f t="shared" si="15"/>
        <v>8636.363636363636</v>
      </c>
    </row>
    <row r="12" spans="1:27" ht="15.75" x14ac:dyDescent="0.25">
      <c r="A12" s="12" t="s">
        <v>20</v>
      </c>
      <c r="B12" s="13">
        <v>7</v>
      </c>
      <c r="C12" s="13">
        <v>18</v>
      </c>
      <c r="D12" s="13">
        <f t="shared" si="0"/>
        <v>126</v>
      </c>
      <c r="E12" s="13"/>
      <c r="F12" s="13"/>
      <c r="G12" s="13">
        <f t="shared" si="1"/>
        <v>0</v>
      </c>
      <c r="H12" s="14">
        <f t="shared" si="2"/>
        <v>126</v>
      </c>
      <c r="I12" s="13">
        <v>4</v>
      </c>
      <c r="J12" s="13">
        <v>18</v>
      </c>
      <c r="K12" s="13">
        <f t="shared" si="3"/>
        <v>72</v>
      </c>
      <c r="L12" s="13"/>
      <c r="M12" s="13"/>
      <c r="N12" s="13">
        <f t="shared" si="4"/>
        <v>0</v>
      </c>
      <c r="O12" s="14">
        <f t="shared" si="5"/>
        <v>72</v>
      </c>
      <c r="P12" s="14">
        <v>1500</v>
      </c>
      <c r="Q12" s="15">
        <v>1000</v>
      </c>
      <c r="R12" s="16">
        <f t="shared" si="6"/>
        <v>8590.9090909090901</v>
      </c>
      <c r="S12" s="16">
        <f t="shared" si="7"/>
        <v>5727.272727272727</v>
      </c>
      <c r="T12" s="13">
        <f t="shared" si="8"/>
        <v>0</v>
      </c>
      <c r="U12" s="13">
        <f t="shared" si="9"/>
        <v>0</v>
      </c>
      <c r="V12" s="17">
        <f t="shared" si="10"/>
        <v>14318.181818181816</v>
      </c>
      <c r="W12" s="16">
        <f t="shared" si="11"/>
        <v>4909.090909090909</v>
      </c>
      <c r="X12" s="16">
        <f t="shared" si="12"/>
        <v>3272.7272727272725</v>
      </c>
      <c r="Y12" s="16">
        <f t="shared" si="13"/>
        <v>0</v>
      </c>
      <c r="Z12" s="16">
        <f t="shared" si="14"/>
        <v>0</v>
      </c>
      <c r="AA12" s="17">
        <f t="shared" si="15"/>
        <v>8181.818181818182</v>
      </c>
    </row>
    <row r="13" spans="1:27" ht="15.75" x14ac:dyDescent="0.25">
      <c r="A13" s="12" t="s">
        <v>21</v>
      </c>
      <c r="B13" s="13">
        <v>7</v>
      </c>
      <c r="C13" s="18">
        <v>26</v>
      </c>
      <c r="D13" s="13">
        <f t="shared" si="0"/>
        <v>182</v>
      </c>
      <c r="E13" s="18"/>
      <c r="F13" s="18"/>
      <c r="G13" s="13">
        <f t="shared" si="1"/>
        <v>0</v>
      </c>
      <c r="H13" s="14">
        <f t="shared" si="2"/>
        <v>182</v>
      </c>
      <c r="I13" s="13">
        <v>4</v>
      </c>
      <c r="J13" s="18">
        <v>26</v>
      </c>
      <c r="K13" s="13">
        <f t="shared" si="3"/>
        <v>104</v>
      </c>
      <c r="L13" s="18"/>
      <c r="M13" s="18"/>
      <c r="N13" s="13">
        <f t="shared" si="4"/>
        <v>0</v>
      </c>
      <c r="O13" s="14">
        <f t="shared" si="5"/>
        <v>104</v>
      </c>
      <c r="P13" s="14">
        <v>1500</v>
      </c>
      <c r="Q13" s="15">
        <v>1000</v>
      </c>
      <c r="R13" s="16">
        <f t="shared" si="6"/>
        <v>12409.09090909091</v>
      </c>
      <c r="S13" s="16">
        <f t="shared" si="7"/>
        <v>8272.7272727272721</v>
      </c>
      <c r="T13" s="13">
        <f t="shared" si="8"/>
        <v>0</v>
      </c>
      <c r="U13" s="13">
        <f t="shared" si="9"/>
        <v>0</v>
      </c>
      <c r="V13" s="17">
        <f t="shared" si="10"/>
        <v>20681.818181818184</v>
      </c>
      <c r="W13" s="16">
        <f t="shared" si="11"/>
        <v>7090.909090909091</v>
      </c>
      <c r="X13" s="16">
        <f t="shared" si="12"/>
        <v>4727.272727272727</v>
      </c>
      <c r="Y13" s="16">
        <f t="shared" si="13"/>
        <v>0</v>
      </c>
      <c r="Z13" s="16">
        <f t="shared" si="14"/>
        <v>0</v>
      </c>
      <c r="AA13" s="17">
        <f t="shared" si="15"/>
        <v>11818.181818181818</v>
      </c>
    </row>
    <row r="14" spans="1:27" ht="15.75" x14ac:dyDescent="0.25">
      <c r="A14" s="12" t="s">
        <v>22</v>
      </c>
      <c r="B14" s="13">
        <v>7</v>
      </c>
      <c r="C14" s="13">
        <v>17</v>
      </c>
      <c r="D14" s="13">
        <f t="shared" si="0"/>
        <v>119</v>
      </c>
      <c r="E14" s="13"/>
      <c r="F14" s="13"/>
      <c r="G14" s="13">
        <f t="shared" si="1"/>
        <v>0</v>
      </c>
      <c r="H14" s="14">
        <f t="shared" si="2"/>
        <v>119</v>
      </c>
      <c r="I14" s="13">
        <v>4</v>
      </c>
      <c r="J14" s="13">
        <v>17</v>
      </c>
      <c r="K14" s="13">
        <f t="shared" si="3"/>
        <v>68</v>
      </c>
      <c r="L14" s="13"/>
      <c r="M14" s="13"/>
      <c r="N14" s="13">
        <f t="shared" si="4"/>
        <v>0</v>
      </c>
      <c r="O14" s="14">
        <f t="shared" si="5"/>
        <v>68</v>
      </c>
      <c r="P14" s="14">
        <v>1500</v>
      </c>
      <c r="Q14" s="15">
        <v>1000</v>
      </c>
      <c r="R14" s="16">
        <f t="shared" si="6"/>
        <v>8113.636363636364</v>
      </c>
      <c r="S14" s="16">
        <f t="shared" si="7"/>
        <v>5409.090909090909</v>
      </c>
      <c r="T14" s="13">
        <f t="shared" si="8"/>
        <v>0</v>
      </c>
      <c r="U14" s="13">
        <f t="shared" si="9"/>
        <v>0</v>
      </c>
      <c r="V14" s="17">
        <f t="shared" si="10"/>
        <v>13522.727272727272</v>
      </c>
      <c r="W14" s="16">
        <f t="shared" si="11"/>
        <v>4636.363636363636</v>
      </c>
      <c r="X14" s="16">
        <f t="shared" si="12"/>
        <v>3090.909090909091</v>
      </c>
      <c r="Y14" s="16">
        <f t="shared" si="13"/>
        <v>0</v>
      </c>
      <c r="Z14" s="16">
        <f t="shared" si="14"/>
        <v>0</v>
      </c>
      <c r="AA14" s="17">
        <f t="shared" si="15"/>
        <v>7727.272727272727</v>
      </c>
    </row>
    <row r="15" spans="1:27" ht="15.75" x14ac:dyDescent="0.25">
      <c r="A15" s="12" t="s">
        <v>23</v>
      </c>
      <c r="B15" s="13">
        <v>12</v>
      </c>
      <c r="C15" s="13">
        <v>26</v>
      </c>
      <c r="D15" s="13">
        <f t="shared" si="0"/>
        <v>312</v>
      </c>
      <c r="E15" s="13"/>
      <c r="F15" s="13"/>
      <c r="G15" s="13">
        <f t="shared" si="1"/>
        <v>0</v>
      </c>
      <c r="H15" s="14">
        <f t="shared" si="2"/>
        <v>312</v>
      </c>
      <c r="I15" s="13">
        <v>7</v>
      </c>
      <c r="J15" s="13">
        <v>26</v>
      </c>
      <c r="K15" s="13">
        <f t="shared" si="3"/>
        <v>182</v>
      </c>
      <c r="L15" s="13"/>
      <c r="M15" s="13"/>
      <c r="N15" s="13">
        <f t="shared" si="4"/>
        <v>0</v>
      </c>
      <c r="O15" s="14">
        <f t="shared" si="5"/>
        <v>182</v>
      </c>
      <c r="P15" s="14">
        <v>1500</v>
      </c>
      <c r="Q15" s="15">
        <v>1000</v>
      </c>
      <c r="R15" s="16">
        <f t="shared" si="6"/>
        <v>21272.727272727272</v>
      </c>
      <c r="S15" s="16">
        <f t="shared" si="7"/>
        <v>14181.818181818182</v>
      </c>
      <c r="T15" s="13">
        <f t="shared" si="8"/>
        <v>0</v>
      </c>
      <c r="U15" s="13">
        <f t="shared" si="9"/>
        <v>0</v>
      </c>
      <c r="V15" s="17">
        <f t="shared" si="10"/>
        <v>35454.545454545456</v>
      </c>
      <c r="W15" s="16">
        <f t="shared" si="11"/>
        <v>12409.09090909091</v>
      </c>
      <c r="X15" s="16">
        <f t="shared" si="12"/>
        <v>8272.7272727272721</v>
      </c>
      <c r="Y15" s="16">
        <f t="shared" si="13"/>
        <v>0</v>
      </c>
      <c r="Z15" s="16">
        <f t="shared" si="14"/>
        <v>0</v>
      </c>
      <c r="AA15" s="17">
        <f t="shared" si="15"/>
        <v>20681.818181818184</v>
      </c>
    </row>
    <row r="16" spans="1:27" ht="15.75" x14ac:dyDescent="0.25">
      <c r="A16" s="12" t="s">
        <v>24</v>
      </c>
      <c r="B16" s="13">
        <v>12</v>
      </c>
      <c r="C16" s="13">
        <v>26</v>
      </c>
      <c r="D16" s="13">
        <f t="shared" si="0"/>
        <v>312</v>
      </c>
      <c r="E16" s="13"/>
      <c r="F16" s="13"/>
      <c r="G16" s="13">
        <f t="shared" si="1"/>
        <v>0</v>
      </c>
      <c r="H16" s="14">
        <f t="shared" si="2"/>
        <v>312</v>
      </c>
      <c r="I16" s="13">
        <v>7</v>
      </c>
      <c r="J16" s="13">
        <v>26</v>
      </c>
      <c r="K16" s="13">
        <f t="shared" si="3"/>
        <v>182</v>
      </c>
      <c r="L16" s="13"/>
      <c r="M16" s="13"/>
      <c r="N16" s="13">
        <f t="shared" si="4"/>
        <v>0</v>
      </c>
      <c r="O16" s="14">
        <f t="shared" si="5"/>
        <v>182</v>
      </c>
      <c r="P16" s="14">
        <v>1500</v>
      </c>
      <c r="Q16" s="15">
        <v>1000</v>
      </c>
      <c r="R16" s="16">
        <f t="shared" si="6"/>
        <v>21272.727272727272</v>
      </c>
      <c r="S16" s="16">
        <f t="shared" si="7"/>
        <v>14181.818181818182</v>
      </c>
      <c r="T16" s="13">
        <f t="shared" si="8"/>
        <v>0</v>
      </c>
      <c r="U16" s="13">
        <f t="shared" si="9"/>
        <v>0</v>
      </c>
      <c r="V16" s="17">
        <f t="shared" si="10"/>
        <v>35454.545454545456</v>
      </c>
      <c r="W16" s="16">
        <f t="shared" si="11"/>
        <v>12409.09090909091</v>
      </c>
      <c r="X16" s="16">
        <f t="shared" si="12"/>
        <v>8272.7272727272721</v>
      </c>
      <c r="Y16" s="16">
        <f t="shared" si="13"/>
        <v>0</v>
      </c>
      <c r="Z16" s="16">
        <f t="shared" si="14"/>
        <v>0</v>
      </c>
      <c r="AA16" s="17">
        <f t="shared" si="15"/>
        <v>20681.818181818184</v>
      </c>
    </row>
    <row r="17" spans="1:27" ht="15.75" x14ac:dyDescent="0.25">
      <c r="A17" s="12" t="s">
        <v>25</v>
      </c>
      <c r="B17" s="13">
        <v>12</v>
      </c>
      <c r="C17" s="13">
        <v>21</v>
      </c>
      <c r="D17" s="13">
        <f t="shared" si="0"/>
        <v>252</v>
      </c>
      <c r="E17" s="13"/>
      <c r="F17" s="13"/>
      <c r="G17" s="13">
        <f t="shared" si="1"/>
        <v>0</v>
      </c>
      <c r="H17" s="14">
        <f t="shared" si="2"/>
        <v>252</v>
      </c>
      <c r="I17" s="13">
        <v>7</v>
      </c>
      <c r="J17" s="13">
        <v>21</v>
      </c>
      <c r="K17" s="13">
        <f t="shared" si="3"/>
        <v>147</v>
      </c>
      <c r="L17" s="13"/>
      <c r="M17" s="13"/>
      <c r="N17" s="13">
        <f t="shared" si="4"/>
        <v>0</v>
      </c>
      <c r="O17" s="14">
        <f t="shared" si="5"/>
        <v>147</v>
      </c>
      <c r="P17" s="14">
        <v>1500</v>
      </c>
      <c r="Q17" s="15">
        <v>1000</v>
      </c>
      <c r="R17" s="16">
        <f t="shared" si="6"/>
        <v>17181.81818181818</v>
      </c>
      <c r="S17" s="16">
        <f t="shared" si="7"/>
        <v>11454.545454545454</v>
      </c>
      <c r="T17" s="13">
        <f t="shared" si="8"/>
        <v>0</v>
      </c>
      <c r="U17" s="13">
        <f t="shared" si="9"/>
        <v>0</v>
      </c>
      <c r="V17" s="17">
        <f t="shared" si="10"/>
        <v>28636.363636363632</v>
      </c>
      <c r="W17" s="16">
        <f t="shared" si="11"/>
        <v>10022.727272727272</v>
      </c>
      <c r="X17" s="16">
        <f t="shared" si="12"/>
        <v>6681.818181818182</v>
      </c>
      <c r="Y17" s="16">
        <f t="shared" si="13"/>
        <v>0</v>
      </c>
      <c r="Z17" s="16">
        <f t="shared" si="14"/>
        <v>0</v>
      </c>
      <c r="AA17" s="17">
        <f t="shared" si="15"/>
        <v>16704.545454545456</v>
      </c>
    </row>
    <row r="18" spans="1:27" ht="15.75" x14ac:dyDescent="0.25">
      <c r="A18" s="19" t="s">
        <v>26</v>
      </c>
      <c r="B18" s="13">
        <v>12</v>
      </c>
      <c r="C18" s="20">
        <v>26</v>
      </c>
      <c r="D18" s="20">
        <f t="shared" si="0"/>
        <v>312</v>
      </c>
      <c r="E18" s="20"/>
      <c r="F18" s="20"/>
      <c r="G18" s="20">
        <f t="shared" si="1"/>
        <v>0</v>
      </c>
      <c r="H18" s="14">
        <f t="shared" si="2"/>
        <v>312</v>
      </c>
      <c r="I18" s="13">
        <v>7</v>
      </c>
      <c r="J18" s="20">
        <v>26</v>
      </c>
      <c r="K18" s="20">
        <f t="shared" si="3"/>
        <v>182</v>
      </c>
      <c r="L18" s="20"/>
      <c r="M18" s="20"/>
      <c r="N18" s="20">
        <f t="shared" si="4"/>
        <v>0</v>
      </c>
      <c r="O18" s="14">
        <f t="shared" si="5"/>
        <v>182</v>
      </c>
      <c r="P18" s="14">
        <v>1500</v>
      </c>
      <c r="Q18" s="15">
        <v>1000</v>
      </c>
      <c r="R18" s="16">
        <f t="shared" si="6"/>
        <v>21272.727272727272</v>
      </c>
      <c r="S18" s="16">
        <f t="shared" si="7"/>
        <v>14181.818181818182</v>
      </c>
      <c r="T18" s="13">
        <f t="shared" si="8"/>
        <v>0</v>
      </c>
      <c r="U18" s="13">
        <f t="shared" si="9"/>
        <v>0</v>
      </c>
      <c r="V18" s="17">
        <f t="shared" si="10"/>
        <v>35454.545454545456</v>
      </c>
      <c r="W18" s="16">
        <f t="shared" si="11"/>
        <v>12409.09090909091</v>
      </c>
      <c r="X18" s="16">
        <f t="shared" si="12"/>
        <v>8272.7272727272721</v>
      </c>
      <c r="Y18" s="16">
        <f t="shared" si="13"/>
        <v>0</v>
      </c>
      <c r="Z18" s="16">
        <f t="shared" si="14"/>
        <v>0</v>
      </c>
      <c r="AA18" s="17">
        <f t="shared" si="15"/>
        <v>20681.818181818184</v>
      </c>
    </row>
    <row r="19" spans="1:27" ht="15.75" x14ac:dyDescent="0.25">
      <c r="A19" s="21" t="s">
        <v>27</v>
      </c>
      <c r="B19" s="19"/>
      <c r="C19" s="21">
        <f>C10+C11+C12+C13+C14+C15+C16+C17+C18</f>
        <v>197</v>
      </c>
      <c r="D19" s="21">
        <f>D10+D11+D12+D13+D14+D15+D16+D17+D18</f>
        <v>1874</v>
      </c>
      <c r="E19" s="19"/>
      <c r="F19" s="21">
        <f>F10+F11+F12+F13+F14+F15+F16+F17+F18</f>
        <v>0</v>
      </c>
      <c r="G19" s="21">
        <f>G10+G11+G12+G13+G14+G15+G16+G17+G18</f>
        <v>0</v>
      </c>
      <c r="H19" s="22">
        <f>H10+H11+H12+H13+H14+H15+H16+H17+H18</f>
        <v>1874</v>
      </c>
      <c r="I19" s="19"/>
      <c r="J19" s="21">
        <f>J10+J11+J12+J13+J14+J15+J16+J17+J18</f>
        <v>197</v>
      </c>
      <c r="K19" s="21">
        <f>K10+K11+K12+K13+K14+K15+K16+K17+K18</f>
        <v>1085</v>
      </c>
      <c r="L19" s="19"/>
      <c r="M19" s="21">
        <f>M10+M11+M12+M13+M14+M15+M16+M17+M18</f>
        <v>0</v>
      </c>
      <c r="N19" s="21">
        <f>N10+N11+N12+N13+N14+N15+N16+N17+N18</f>
        <v>0</v>
      </c>
      <c r="O19" s="22">
        <f>O10+O11+O12+O13+O14+O15+O16+O17+O18</f>
        <v>1085</v>
      </c>
      <c r="P19" s="22"/>
      <c r="Q19" s="23"/>
      <c r="R19" s="16">
        <f>SUM(R10:R18)</f>
        <v>127772.72727272726</v>
      </c>
      <c r="S19" s="16">
        <f>SUM(S10:S18)</f>
        <v>85181.818181818177</v>
      </c>
      <c r="T19" s="12">
        <f>SUM(T10:T18)</f>
        <v>0</v>
      </c>
      <c r="U19" s="24">
        <f>SUM(U10:U18)</f>
        <v>0</v>
      </c>
      <c r="V19" s="17">
        <f t="shared" si="10"/>
        <v>212954.54545454544</v>
      </c>
      <c r="W19" s="16">
        <f>SUM(W10:W18)</f>
        <v>73977.272727272735</v>
      </c>
      <c r="X19" s="16">
        <f>SUM(X10:X18)</f>
        <v>49318.181818181823</v>
      </c>
      <c r="Y19" s="12">
        <f>SUM(Y10:Y18)</f>
        <v>0</v>
      </c>
      <c r="Z19" s="24">
        <f>SUM(Z10:Z18)</f>
        <v>0</v>
      </c>
      <c r="AA19" s="17">
        <f t="shared" si="15"/>
        <v>123295.45454545456</v>
      </c>
    </row>
    <row r="20" spans="1:27" ht="15.75" customHeight="1" x14ac:dyDescent="0.25">
      <c r="A20" s="261" t="s">
        <v>3</v>
      </c>
      <c r="B20" s="262" t="s">
        <v>4</v>
      </c>
      <c r="C20" s="262"/>
      <c r="D20" s="262"/>
      <c r="E20" s="262"/>
      <c r="F20" s="262"/>
      <c r="G20" s="262"/>
      <c r="H20" s="262"/>
      <c r="I20" s="262" t="s">
        <v>5</v>
      </c>
      <c r="J20" s="262"/>
      <c r="K20" s="262"/>
      <c r="L20" s="262"/>
      <c r="M20" s="262"/>
      <c r="N20" s="262"/>
      <c r="O20" s="262"/>
      <c r="P20" s="262" t="s">
        <v>6</v>
      </c>
      <c r="Q20" s="262"/>
      <c r="R20" s="262" t="s">
        <v>28</v>
      </c>
      <c r="S20" s="262"/>
      <c r="T20" s="262"/>
      <c r="U20" s="262"/>
      <c r="V20" s="262"/>
      <c r="W20" s="262" t="s">
        <v>29</v>
      </c>
      <c r="X20" s="262"/>
      <c r="Y20" s="262"/>
      <c r="Z20" s="262"/>
      <c r="AA20" s="262"/>
    </row>
    <row r="21" spans="1:27" ht="15.75" customHeight="1" x14ac:dyDescent="0.25">
      <c r="A21" s="261"/>
      <c r="B21" s="262" t="s">
        <v>7</v>
      </c>
      <c r="C21" s="262"/>
      <c r="D21" s="262"/>
      <c r="E21" s="262" t="s">
        <v>8</v>
      </c>
      <c r="F21" s="262"/>
      <c r="G21" s="262"/>
      <c r="H21" s="263" t="s">
        <v>9</v>
      </c>
      <c r="I21" s="262" t="s">
        <v>7</v>
      </c>
      <c r="J21" s="262"/>
      <c r="K21" s="262"/>
      <c r="L21" s="262" t="s">
        <v>8</v>
      </c>
      <c r="M21" s="262"/>
      <c r="N21" s="262"/>
      <c r="O21" s="263" t="s">
        <v>9</v>
      </c>
      <c r="P21" s="262"/>
      <c r="Q21" s="262"/>
      <c r="R21" s="262" t="s">
        <v>7</v>
      </c>
      <c r="S21" s="262"/>
      <c r="T21" s="262" t="s">
        <v>8</v>
      </c>
      <c r="U21" s="262"/>
      <c r="V21" s="263" t="s">
        <v>9</v>
      </c>
      <c r="W21" s="262" t="s">
        <v>7</v>
      </c>
      <c r="X21" s="262"/>
      <c r="Y21" s="262" t="s">
        <v>8</v>
      </c>
      <c r="Z21" s="262"/>
      <c r="AA21" s="263" t="s">
        <v>9</v>
      </c>
    </row>
    <row r="22" spans="1:27" ht="47.25" x14ac:dyDescent="0.25">
      <c r="A22" s="24" t="s">
        <v>30</v>
      </c>
      <c r="B22" s="11" t="s">
        <v>11</v>
      </c>
      <c r="C22" s="11" t="s">
        <v>12</v>
      </c>
      <c r="D22" s="11" t="s">
        <v>13</v>
      </c>
      <c r="E22" s="11" t="s">
        <v>11</v>
      </c>
      <c r="F22" s="11" t="s">
        <v>12</v>
      </c>
      <c r="G22" s="11" t="s">
        <v>13</v>
      </c>
      <c r="H22" s="263"/>
      <c r="I22" s="11" t="s">
        <v>11</v>
      </c>
      <c r="J22" s="11" t="s">
        <v>12</v>
      </c>
      <c r="K22" s="11" t="s">
        <v>13</v>
      </c>
      <c r="L22" s="11" t="s">
        <v>11</v>
      </c>
      <c r="M22" s="11" t="s">
        <v>12</v>
      </c>
      <c r="N22" s="11" t="s">
        <v>13</v>
      </c>
      <c r="O22" s="263"/>
      <c r="P22" s="11" t="s">
        <v>14</v>
      </c>
      <c r="Q22" s="11" t="s">
        <v>15</v>
      </c>
      <c r="R22" s="11" t="s">
        <v>16</v>
      </c>
      <c r="S22" s="11" t="s">
        <v>17</v>
      </c>
      <c r="T22" s="11" t="s">
        <v>16</v>
      </c>
      <c r="U22" s="11" t="s">
        <v>17</v>
      </c>
      <c r="V22" s="263"/>
      <c r="W22" s="11" t="s">
        <v>16</v>
      </c>
      <c r="X22" s="11" t="s">
        <v>17</v>
      </c>
      <c r="Y22" s="11" t="s">
        <v>16</v>
      </c>
      <c r="Z22" s="11" t="s">
        <v>17</v>
      </c>
      <c r="AA22" s="263"/>
    </row>
    <row r="23" spans="1:27" ht="15.75" x14ac:dyDescent="0.25">
      <c r="A23" s="12" t="s">
        <v>18</v>
      </c>
      <c r="B23" s="13">
        <v>13</v>
      </c>
      <c r="C23" s="13">
        <v>15</v>
      </c>
      <c r="D23" s="13">
        <f t="shared" ref="D23:D31" si="16">B23*C23</f>
        <v>195</v>
      </c>
      <c r="E23" s="13">
        <v>0</v>
      </c>
      <c r="F23" s="13">
        <v>0</v>
      </c>
      <c r="G23" s="13">
        <f t="shared" ref="G23:G31" si="17">E23*F23</f>
        <v>0</v>
      </c>
      <c r="H23" s="14">
        <f t="shared" ref="H23:H31" si="18">D23+G23</f>
        <v>195</v>
      </c>
      <c r="I23" s="13">
        <v>5</v>
      </c>
      <c r="J23" s="13">
        <v>15</v>
      </c>
      <c r="K23" s="13">
        <f t="shared" ref="K23:K31" si="19">I23*J23</f>
        <v>75</v>
      </c>
      <c r="L23" s="13">
        <v>0</v>
      </c>
      <c r="M23" s="13">
        <v>0</v>
      </c>
      <c r="N23" s="13">
        <f t="shared" ref="N23:N31" si="20">L23*M23</f>
        <v>0</v>
      </c>
      <c r="O23" s="14">
        <f t="shared" ref="O23:O31" si="21">K23+N23</f>
        <v>75</v>
      </c>
      <c r="P23" s="14">
        <v>1500</v>
      </c>
      <c r="Q23" s="15">
        <v>1000</v>
      </c>
      <c r="R23" s="16">
        <f t="shared" ref="R23:R31" si="22">D23*$P23/22</f>
        <v>13295.454545454546</v>
      </c>
      <c r="S23" s="16">
        <f t="shared" ref="S23:S31" si="23">D23*$Q23/22</f>
        <v>8863.636363636364</v>
      </c>
      <c r="T23" s="13">
        <f t="shared" ref="T23:T31" si="24">F23*$P23/22</f>
        <v>0</v>
      </c>
      <c r="U23" s="13">
        <f t="shared" ref="U23:U31" si="25">F23*$Q23/22</f>
        <v>0</v>
      </c>
      <c r="V23" s="17">
        <f t="shared" ref="V23:V32" si="26">SUM(R23:U23)</f>
        <v>22159.090909090912</v>
      </c>
      <c r="W23" s="16">
        <f t="shared" ref="W23:W31" si="27">K23*$P23/22</f>
        <v>5113.636363636364</v>
      </c>
      <c r="X23" s="16">
        <f t="shared" ref="X23:X31" si="28">K23*$Q23/22</f>
        <v>3409.090909090909</v>
      </c>
      <c r="Y23" s="16">
        <f t="shared" ref="Y23:Y31" si="29">M23*$P23/22</f>
        <v>0</v>
      </c>
      <c r="Z23" s="16">
        <f t="shared" ref="Z23:Z31" si="30">M23*$Q23/22</f>
        <v>0</v>
      </c>
      <c r="AA23" s="17">
        <f t="shared" ref="AA23:AA32" si="31">SUM(W23:Z23)</f>
        <v>8522.7272727272721</v>
      </c>
    </row>
    <row r="24" spans="1:27" ht="15.75" x14ac:dyDescent="0.25">
      <c r="A24" s="12" t="s">
        <v>19</v>
      </c>
      <c r="B24" s="13">
        <v>13</v>
      </c>
      <c r="C24" s="13">
        <v>19</v>
      </c>
      <c r="D24" s="13">
        <f t="shared" si="16"/>
        <v>247</v>
      </c>
      <c r="E24" s="13">
        <v>0</v>
      </c>
      <c r="F24" s="13">
        <v>0</v>
      </c>
      <c r="G24" s="13">
        <f t="shared" si="17"/>
        <v>0</v>
      </c>
      <c r="H24" s="14">
        <f t="shared" si="18"/>
        <v>247</v>
      </c>
      <c r="I24" s="13">
        <v>5</v>
      </c>
      <c r="J24" s="13">
        <v>19</v>
      </c>
      <c r="K24" s="13">
        <f t="shared" si="19"/>
        <v>95</v>
      </c>
      <c r="L24" s="13">
        <v>0</v>
      </c>
      <c r="M24" s="13">
        <v>0</v>
      </c>
      <c r="N24" s="13">
        <f t="shared" si="20"/>
        <v>0</v>
      </c>
      <c r="O24" s="14">
        <f t="shared" si="21"/>
        <v>95</v>
      </c>
      <c r="P24" s="14">
        <v>1500</v>
      </c>
      <c r="Q24" s="15">
        <v>1000</v>
      </c>
      <c r="R24" s="16">
        <f t="shared" si="22"/>
        <v>16840.909090909092</v>
      </c>
      <c r="S24" s="16">
        <f t="shared" si="23"/>
        <v>11227.272727272728</v>
      </c>
      <c r="T24" s="13">
        <f t="shared" si="24"/>
        <v>0</v>
      </c>
      <c r="U24" s="13">
        <f t="shared" si="25"/>
        <v>0</v>
      </c>
      <c r="V24" s="17">
        <f t="shared" si="26"/>
        <v>28068.18181818182</v>
      </c>
      <c r="W24" s="16">
        <f t="shared" si="27"/>
        <v>6477.272727272727</v>
      </c>
      <c r="X24" s="16">
        <f t="shared" si="28"/>
        <v>4318.181818181818</v>
      </c>
      <c r="Y24" s="16">
        <f t="shared" si="29"/>
        <v>0</v>
      </c>
      <c r="Z24" s="16">
        <f t="shared" si="30"/>
        <v>0</v>
      </c>
      <c r="AA24" s="17">
        <f t="shared" si="31"/>
        <v>10795.454545454544</v>
      </c>
    </row>
    <row r="25" spans="1:27" ht="15.75" x14ac:dyDescent="0.25">
      <c r="A25" s="12" t="s">
        <v>20</v>
      </c>
      <c r="B25" s="13">
        <v>13</v>
      </c>
      <c r="C25" s="13">
        <v>17</v>
      </c>
      <c r="D25" s="13">
        <f t="shared" si="16"/>
        <v>221</v>
      </c>
      <c r="E25" s="13">
        <v>0</v>
      </c>
      <c r="F25" s="13">
        <v>0</v>
      </c>
      <c r="G25" s="13">
        <f t="shared" si="17"/>
        <v>0</v>
      </c>
      <c r="H25" s="14">
        <f t="shared" si="18"/>
        <v>221</v>
      </c>
      <c r="I25" s="13">
        <v>5</v>
      </c>
      <c r="J25" s="13">
        <v>17</v>
      </c>
      <c r="K25" s="13">
        <f t="shared" si="19"/>
        <v>85</v>
      </c>
      <c r="L25" s="13">
        <v>0</v>
      </c>
      <c r="M25" s="13">
        <v>0</v>
      </c>
      <c r="N25" s="13">
        <f t="shared" si="20"/>
        <v>0</v>
      </c>
      <c r="O25" s="14">
        <f t="shared" si="21"/>
        <v>85</v>
      </c>
      <c r="P25" s="14">
        <v>1500</v>
      </c>
      <c r="Q25" s="15">
        <v>1000</v>
      </c>
      <c r="R25" s="16">
        <f t="shared" si="22"/>
        <v>15068.181818181818</v>
      </c>
      <c r="S25" s="16">
        <f t="shared" si="23"/>
        <v>10045.454545454546</v>
      </c>
      <c r="T25" s="13">
        <f t="shared" si="24"/>
        <v>0</v>
      </c>
      <c r="U25" s="13">
        <f t="shared" si="25"/>
        <v>0</v>
      </c>
      <c r="V25" s="17">
        <f t="shared" si="26"/>
        <v>25113.636363636364</v>
      </c>
      <c r="W25" s="16">
        <f t="shared" si="27"/>
        <v>5795.454545454545</v>
      </c>
      <c r="X25" s="16">
        <f t="shared" si="28"/>
        <v>3863.6363636363635</v>
      </c>
      <c r="Y25" s="16">
        <f t="shared" si="29"/>
        <v>0</v>
      </c>
      <c r="Z25" s="16">
        <f t="shared" si="30"/>
        <v>0</v>
      </c>
      <c r="AA25" s="17">
        <f t="shared" si="31"/>
        <v>9659.0909090909081</v>
      </c>
    </row>
    <row r="26" spans="1:27" ht="15.75" x14ac:dyDescent="0.25">
      <c r="A26" s="12" t="s">
        <v>21</v>
      </c>
      <c r="B26" s="18">
        <v>13</v>
      </c>
      <c r="C26" s="18">
        <v>22</v>
      </c>
      <c r="D26" s="13">
        <f t="shared" si="16"/>
        <v>286</v>
      </c>
      <c r="E26" s="13">
        <v>0</v>
      </c>
      <c r="F26" s="13">
        <v>0</v>
      </c>
      <c r="G26" s="13">
        <f t="shared" si="17"/>
        <v>0</v>
      </c>
      <c r="H26" s="14">
        <f t="shared" si="18"/>
        <v>286</v>
      </c>
      <c r="I26" s="18">
        <v>5</v>
      </c>
      <c r="J26" s="18">
        <v>22</v>
      </c>
      <c r="K26" s="13">
        <f t="shared" si="19"/>
        <v>110</v>
      </c>
      <c r="L26" s="13">
        <v>0</v>
      </c>
      <c r="M26" s="13">
        <v>0</v>
      </c>
      <c r="N26" s="13">
        <f t="shared" si="20"/>
        <v>0</v>
      </c>
      <c r="O26" s="14">
        <f t="shared" si="21"/>
        <v>110</v>
      </c>
      <c r="P26" s="14">
        <v>1500</v>
      </c>
      <c r="Q26" s="15">
        <v>1000</v>
      </c>
      <c r="R26" s="16">
        <f t="shared" si="22"/>
        <v>19500</v>
      </c>
      <c r="S26" s="16">
        <f t="shared" si="23"/>
        <v>13000</v>
      </c>
      <c r="T26" s="13">
        <f t="shared" si="24"/>
        <v>0</v>
      </c>
      <c r="U26" s="13">
        <f t="shared" si="25"/>
        <v>0</v>
      </c>
      <c r="V26" s="17">
        <f t="shared" si="26"/>
        <v>32500</v>
      </c>
      <c r="W26" s="16">
        <f t="shared" si="27"/>
        <v>7500</v>
      </c>
      <c r="X26" s="16">
        <f t="shared" si="28"/>
        <v>5000</v>
      </c>
      <c r="Y26" s="16">
        <f t="shared" si="29"/>
        <v>0</v>
      </c>
      <c r="Z26" s="16">
        <f t="shared" si="30"/>
        <v>0</v>
      </c>
      <c r="AA26" s="17">
        <f t="shared" si="31"/>
        <v>12500</v>
      </c>
    </row>
    <row r="27" spans="1:27" ht="15.75" x14ac:dyDescent="0.25">
      <c r="A27" s="12" t="s">
        <v>22</v>
      </c>
      <c r="B27" s="13">
        <v>13</v>
      </c>
      <c r="C27" s="13">
        <v>15</v>
      </c>
      <c r="D27" s="13">
        <f t="shared" si="16"/>
        <v>195</v>
      </c>
      <c r="E27" s="13">
        <v>0</v>
      </c>
      <c r="F27" s="13">
        <v>0</v>
      </c>
      <c r="G27" s="13">
        <f t="shared" si="17"/>
        <v>0</v>
      </c>
      <c r="H27" s="14">
        <f t="shared" si="18"/>
        <v>195</v>
      </c>
      <c r="I27" s="13">
        <v>5</v>
      </c>
      <c r="J27" s="13">
        <v>15</v>
      </c>
      <c r="K27" s="13">
        <f t="shared" si="19"/>
        <v>75</v>
      </c>
      <c r="L27" s="13">
        <v>0</v>
      </c>
      <c r="M27" s="13">
        <v>0</v>
      </c>
      <c r="N27" s="13">
        <f t="shared" si="20"/>
        <v>0</v>
      </c>
      <c r="O27" s="14">
        <f t="shared" si="21"/>
        <v>75</v>
      </c>
      <c r="P27" s="14">
        <v>1500</v>
      </c>
      <c r="Q27" s="15">
        <v>1000</v>
      </c>
      <c r="R27" s="16">
        <f t="shared" si="22"/>
        <v>13295.454545454546</v>
      </c>
      <c r="S27" s="16">
        <f t="shared" si="23"/>
        <v>8863.636363636364</v>
      </c>
      <c r="T27" s="13">
        <f t="shared" si="24"/>
        <v>0</v>
      </c>
      <c r="U27" s="13">
        <f t="shared" si="25"/>
        <v>0</v>
      </c>
      <c r="V27" s="17">
        <f t="shared" si="26"/>
        <v>22159.090909090912</v>
      </c>
      <c r="W27" s="16">
        <f t="shared" si="27"/>
        <v>5113.636363636364</v>
      </c>
      <c r="X27" s="16">
        <f t="shared" si="28"/>
        <v>3409.090909090909</v>
      </c>
      <c r="Y27" s="16">
        <f t="shared" si="29"/>
        <v>0</v>
      </c>
      <c r="Z27" s="16">
        <f t="shared" si="30"/>
        <v>0</v>
      </c>
      <c r="AA27" s="17">
        <f t="shared" si="31"/>
        <v>8522.7272727272721</v>
      </c>
    </row>
    <row r="28" spans="1:27" ht="15.75" x14ac:dyDescent="0.25">
      <c r="A28" s="12" t="s">
        <v>23</v>
      </c>
      <c r="B28" s="13">
        <v>20</v>
      </c>
      <c r="C28" s="13">
        <v>22</v>
      </c>
      <c r="D28" s="13">
        <f t="shared" si="16"/>
        <v>440</v>
      </c>
      <c r="E28" s="13">
        <v>0</v>
      </c>
      <c r="F28" s="13">
        <v>0</v>
      </c>
      <c r="G28" s="13">
        <f t="shared" si="17"/>
        <v>0</v>
      </c>
      <c r="H28" s="14">
        <f t="shared" si="18"/>
        <v>440</v>
      </c>
      <c r="I28" s="13">
        <v>13</v>
      </c>
      <c r="J28" s="13">
        <v>22</v>
      </c>
      <c r="K28" s="13">
        <f t="shared" si="19"/>
        <v>286</v>
      </c>
      <c r="L28" s="13">
        <v>0</v>
      </c>
      <c r="M28" s="13">
        <v>0</v>
      </c>
      <c r="N28" s="13">
        <f t="shared" si="20"/>
        <v>0</v>
      </c>
      <c r="O28" s="14">
        <f t="shared" si="21"/>
        <v>286</v>
      </c>
      <c r="P28" s="14">
        <v>1500</v>
      </c>
      <c r="Q28" s="15">
        <v>1000</v>
      </c>
      <c r="R28" s="16">
        <f t="shared" si="22"/>
        <v>30000</v>
      </c>
      <c r="S28" s="16">
        <f t="shared" si="23"/>
        <v>20000</v>
      </c>
      <c r="T28" s="13">
        <f t="shared" si="24"/>
        <v>0</v>
      </c>
      <c r="U28" s="13">
        <f t="shared" si="25"/>
        <v>0</v>
      </c>
      <c r="V28" s="17">
        <f t="shared" si="26"/>
        <v>50000</v>
      </c>
      <c r="W28" s="16">
        <f t="shared" si="27"/>
        <v>19500</v>
      </c>
      <c r="X28" s="16">
        <f t="shared" si="28"/>
        <v>13000</v>
      </c>
      <c r="Y28" s="16">
        <f t="shared" si="29"/>
        <v>0</v>
      </c>
      <c r="Z28" s="16">
        <f t="shared" si="30"/>
        <v>0</v>
      </c>
      <c r="AA28" s="17">
        <f t="shared" si="31"/>
        <v>32500</v>
      </c>
    </row>
    <row r="29" spans="1:27" ht="15.75" x14ac:dyDescent="0.25">
      <c r="A29" s="12" t="s">
        <v>24</v>
      </c>
      <c r="B29" s="25">
        <v>20</v>
      </c>
      <c r="C29" s="13">
        <v>21</v>
      </c>
      <c r="D29" s="13">
        <f t="shared" si="16"/>
        <v>420</v>
      </c>
      <c r="E29" s="13">
        <v>0</v>
      </c>
      <c r="F29" s="13">
        <v>0</v>
      </c>
      <c r="G29" s="13">
        <f t="shared" si="17"/>
        <v>0</v>
      </c>
      <c r="H29" s="14">
        <f t="shared" si="18"/>
        <v>420</v>
      </c>
      <c r="I29" s="13">
        <v>13</v>
      </c>
      <c r="J29" s="13">
        <v>21</v>
      </c>
      <c r="K29" s="13">
        <f t="shared" si="19"/>
        <v>273</v>
      </c>
      <c r="L29" s="13">
        <v>0</v>
      </c>
      <c r="M29" s="13">
        <v>0</v>
      </c>
      <c r="N29" s="13">
        <f t="shared" si="20"/>
        <v>0</v>
      </c>
      <c r="O29" s="14">
        <f t="shared" si="21"/>
        <v>273</v>
      </c>
      <c r="P29" s="14">
        <v>1500</v>
      </c>
      <c r="Q29" s="15">
        <v>1000</v>
      </c>
      <c r="R29" s="16">
        <f t="shared" si="22"/>
        <v>28636.363636363636</v>
      </c>
      <c r="S29" s="16">
        <f t="shared" si="23"/>
        <v>19090.909090909092</v>
      </c>
      <c r="T29" s="13">
        <f t="shared" si="24"/>
        <v>0</v>
      </c>
      <c r="U29" s="13">
        <f t="shared" si="25"/>
        <v>0</v>
      </c>
      <c r="V29" s="17">
        <f t="shared" si="26"/>
        <v>47727.272727272728</v>
      </c>
      <c r="W29" s="16">
        <f t="shared" si="27"/>
        <v>18613.636363636364</v>
      </c>
      <c r="X29" s="16">
        <f t="shared" si="28"/>
        <v>12409.09090909091</v>
      </c>
      <c r="Y29" s="16">
        <f t="shared" si="29"/>
        <v>0</v>
      </c>
      <c r="Z29" s="16">
        <f t="shared" si="30"/>
        <v>0</v>
      </c>
      <c r="AA29" s="17">
        <f t="shared" si="31"/>
        <v>31022.727272727272</v>
      </c>
    </row>
    <row r="30" spans="1:27" ht="15.75" x14ac:dyDescent="0.25">
      <c r="A30" s="12" t="s">
        <v>25</v>
      </c>
      <c r="B30" s="25">
        <v>20</v>
      </c>
      <c r="C30" s="13">
        <v>17</v>
      </c>
      <c r="D30" s="13">
        <f t="shared" si="16"/>
        <v>340</v>
      </c>
      <c r="E30" s="13">
        <v>0</v>
      </c>
      <c r="F30" s="13">
        <v>0</v>
      </c>
      <c r="G30" s="13">
        <f t="shared" si="17"/>
        <v>0</v>
      </c>
      <c r="H30" s="14">
        <f t="shared" si="18"/>
        <v>340</v>
      </c>
      <c r="I30" s="13">
        <v>13</v>
      </c>
      <c r="J30" s="13">
        <v>17</v>
      </c>
      <c r="K30" s="13">
        <f t="shared" si="19"/>
        <v>221</v>
      </c>
      <c r="L30" s="13">
        <v>0</v>
      </c>
      <c r="M30" s="13">
        <v>0</v>
      </c>
      <c r="N30" s="13">
        <f t="shared" si="20"/>
        <v>0</v>
      </c>
      <c r="O30" s="14">
        <f t="shared" si="21"/>
        <v>221</v>
      </c>
      <c r="P30" s="14">
        <v>1500</v>
      </c>
      <c r="Q30" s="15">
        <v>1000</v>
      </c>
      <c r="R30" s="16">
        <f t="shared" si="22"/>
        <v>23181.81818181818</v>
      </c>
      <c r="S30" s="16">
        <f t="shared" si="23"/>
        <v>15454.545454545454</v>
      </c>
      <c r="T30" s="13">
        <f t="shared" si="24"/>
        <v>0</v>
      </c>
      <c r="U30" s="13">
        <f t="shared" si="25"/>
        <v>0</v>
      </c>
      <c r="V30" s="17">
        <f t="shared" si="26"/>
        <v>38636.363636363632</v>
      </c>
      <c r="W30" s="16">
        <f t="shared" si="27"/>
        <v>15068.181818181818</v>
      </c>
      <c r="X30" s="16">
        <f t="shared" si="28"/>
        <v>10045.454545454546</v>
      </c>
      <c r="Y30" s="16">
        <f t="shared" si="29"/>
        <v>0</v>
      </c>
      <c r="Z30" s="16">
        <f t="shared" si="30"/>
        <v>0</v>
      </c>
      <c r="AA30" s="17">
        <f t="shared" si="31"/>
        <v>25113.636363636364</v>
      </c>
    </row>
    <row r="31" spans="1:27" ht="15.75" x14ac:dyDescent="0.25">
      <c r="A31" s="19" t="s">
        <v>26</v>
      </c>
      <c r="B31" s="25">
        <v>20</v>
      </c>
      <c r="C31" s="20">
        <v>22</v>
      </c>
      <c r="D31" s="20">
        <f t="shared" si="16"/>
        <v>440</v>
      </c>
      <c r="E31" s="13">
        <v>0</v>
      </c>
      <c r="F31" s="13">
        <v>0</v>
      </c>
      <c r="G31" s="20">
        <f t="shared" si="17"/>
        <v>0</v>
      </c>
      <c r="H31" s="14">
        <f t="shared" si="18"/>
        <v>440</v>
      </c>
      <c r="I31" s="20">
        <v>13</v>
      </c>
      <c r="J31" s="20">
        <v>22</v>
      </c>
      <c r="K31" s="20">
        <f t="shared" si="19"/>
        <v>286</v>
      </c>
      <c r="L31" s="13">
        <v>0</v>
      </c>
      <c r="M31" s="13">
        <v>0</v>
      </c>
      <c r="N31" s="20">
        <f t="shared" si="20"/>
        <v>0</v>
      </c>
      <c r="O31" s="14">
        <f t="shared" si="21"/>
        <v>286</v>
      </c>
      <c r="P31" s="14">
        <v>1500</v>
      </c>
      <c r="Q31" s="15">
        <v>1000</v>
      </c>
      <c r="R31" s="16">
        <f t="shared" si="22"/>
        <v>30000</v>
      </c>
      <c r="S31" s="16">
        <f t="shared" si="23"/>
        <v>20000</v>
      </c>
      <c r="T31" s="13">
        <f t="shared" si="24"/>
        <v>0</v>
      </c>
      <c r="U31" s="13">
        <f t="shared" si="25"/>
        <v>0</v>
      </c>
      <c r="V31" s="17">
        <f t="shared" si="26"/>
        <v>50000</v>
      </c>
      <c r="W31" s="16">
        <f t="shared" si="27"/>
        <v>19500</v>
      </c>
      <c r="X31" s="16">
        <f t="shared" si="28"/>
        <v>13000</v>
      </c>
      <c r="Y31" s="16">
        <f t="shared" si="29"/>
        <v>0</v>
      </c>
      <c r="Z31" s="16">
        <f t="shared" si="30"/>
        <v>0</v>
      </c>
      <c r="AA31" s="17">
        <f t="shared" si="31"/>
        <v>32500</v>
      </c>
    </row>
    <row r="32" spans="1:27" ht="15.75" x14ac:dyDescent="0.25">
      <c r="A32" s="21" t="s">
        <v>27</v>
      </c>
      <c r="B32" s="19"/>
      <c r="C32" s="21">
        <f>C23+C24+C25+C26+C27+C28+C29+C30+C31</f>
        <v>170</v>
      </c>
      <c r="D32" s="21">
        <f>D23+D24+D25+D26+D27+D28+D29+D30+D31</f>
        <v>2784</v>
      </c>
      <c r="E32" s="19"/>
      <c r="F32" s="21">
        <f>F23+F24+F25+F26+F27+F28+F29+F30+F31</f>
        <v>0</v>
      </c>
      <c r="G32" s="21">
        <f>G23+G24+G25+G26+G27+G28+G29+G30+G31</f>
        <v>0</v>
      </c>
      <c r="H32" s="22">
        <f>H23+H24+H25+H26+H27+H28+H29+H30+H31</f>
        <v>2784</v>
      </c>
      <c r="I32" s="19"/>
      <c r="J32" s="21">
        <f>J23+J24+J25+J26+J27+J28+J29+J30+J31</f>
        <v>170</v>
      </c>
      <c r="K32" s="21">
        <f>K23+K24+K25+K26+K27+K28+K29+K30+K31</f>
        <v>1506</v>
      </c>
      <c r="L32" s="19"/>
      <c r="M32" s="21">
        <f>M23+M24+M25+M26+M27+M28+M29+M30+M31</f>
        <v>0</v>
      </c>
      <c r="N32" s="21">
        <f>N23+N24+N25+N26+N27+N28+N29+N30+N31</f>
        <v>0</v>
      </c>
      <c r="O32" s="22">
        <f>O23+O24+O25+O26+O27+O28+O29+O30+O31</f>
        <v>1506</v>
      </c>
      <c r="P32" s="22"/>
      <c r="Q32" s="23"/>
      <c r="R32" s="16">
        <f>SUM(R23:R31)</f>
        <v>189818.18181818182</v>
      </c>
      <c r="S32" s="16">
        <f>SUM(S23:S31)</f>
        <v>126545.45454545454</v>
      </c>
      <c r="T32" s="12">
        <f>SUM(T23:T31)</f>
        <v>0</v>
      </c>
      <c r="U32" s="24">
        <f>SUM(U23:U31)</f>
        <v>0</v>
      </c>
      <c r="V32" s="17">
        <f t="shared" si="26"/>
        <v>316363.63636363635</v>
      </c>
      <c r="W32" s="16">
        <f>SUM(W23:W31)</f>
        <v>102681.81818181819</v>
      </c>
      <c r="X32" s="16">
        <f>SUM(X23:X31)</f>
        <v>68454.545454545456</v>
      </c>
      <c r="Y32" s="12">
        <f>SUM(Y23:Y31)</f>
        <v>0</v>
      </c>
      <c r="Z32" s="24">
        <f>SUM(Z23:Z31)</f>
        <v>0</v>
      </c>
      <c r="AA32" s="17">
        <f t="shared" si="31"/>
        <v>171136.36363636365</v>
      </c>
    </row>
    <row r="33" spans="1:27" ht="15.75" customHeight="1" x14ac:dyDescent="0.25">
      <c r="A33" s="261" t="s">
        <v>3</v>
      </c>
      <c r="B33" s="262" t="s">
        <v>4</v>
      </c>
      <c r="C33" s="262"/>
      <c r="D33" s="262"/>
      <c r="E33" s="262"/>
      <c r="F33" s="262"/>
      <c r="G33" s="262"/>
      <c r="H33" s="262"/>
      <c r="I33" s="262" t="s">
        <v>5</v>
      </c>
      <c r="J33" s="262"/>
      <c r="K33" s="262"/>
      <c r="L33" s="262"/>
      <c r="M33" s="262"/>
      <c r="N33" s="262"/>
      <c r="O33" s="262"/>
      <c r="P33" s="262" t="s">
        <v>6</v>
      </c>
      <c r="Q33" s="262"/>
      <c r="R33" s="262" t="s">
        <v>28</v>
      </c>
      <c r="S33" s="262"/>
      <c r="T33" s="262"/>
      <c r="U33" s="262"/>
      <c r="V33" s="262"/>
      <c r="W33" s="262" t="s">
        <v>29</v>
      </c>
      <c r="X33" s="262"/>
      <c r="Y33" s="262"/>
      <c r="Z33" s="262"/>
      <c r="AA33" s="262"/>
    </row>
    <row r="34" spans="1:27" ht="15.75" customHeight="1" x14ac:dyDescent="0.25">
      <c r="A34" s="261"/>
      <c r="B34" s="262" t="s">
        <v>7</v>
      </c>
      <c r="C34" s="262"/>
      <c r="D34" s="262"/>
      <c r="E34" s="262" t="s">
        <v>8</v>
      </c>
      <c r="F34" s="262"/>
      <c r="G34" s="262"/>
      <c r="H34" s="263" t="s">
        <v>9</v>
      </c>
      <c r="I34" s="262" t="s">
        <v>7</v>
      </c>
      <c r="J34" s="262"/>
      <c r="K34" s="262"/>
      <c r="L34" s="262" t="s">
        <v>8</v>
      </c>
      <c r="M34" s="262"/>
      <c r="N34" s="262"/>
      <c r="O34" s="263" t="s">
        <v>9</v>
      </c>
      <c r="P34" s="262"/>
      <c r="Q34" s="262"/>
      <c r="R34" s="262" t="s">
        <v>7</v>
      </c>
      <c r="S34" s="262"/>
      <c r="T34" s="262" t="s">
        <v>8</v>
      </c>
      <c r="U34" s="262"/>
      <c r="V34" s="263" t="s">
        <v>9</v>
      </c>
      <c r="W34" s="262" t="s">
        <v>7</v>
      </c>
      <c r="X34" s="262"/>
      <c r="Y34" s="262" t="s">
        <v>8</v>
      </c>
      <c r="Z34" s="262"/>
      <c r="AA34" s="263" t="s">
        <v>9</v>
      </c>
    </row>
    <row r="35" spans="1:27" ht="47.25" x14ac:dyDescent="0.25">
      <c r="A35" s="26" t="s">
        <v>31</v>
      </c>
      <c r="B35" s="11" t="s">
        <v>11</v>
      </c>
      <c r="C35" s="11" t="s">
        <v>12</v>
      </c>
      <c r="D35" s="11" t="s">
        <v>13</v>
      </c>
      <c r="E35" s="11" t="s">
        <v>11</v>
      </c>
      <c r="F35" s="11" t="s">
        <v>12</v>
      </c>
      <c r="G35" s="11" t="s">
        <v>13</v>
      </c>
      <c r="H35" s="263"/>
      <c r="I35" s="11" t="s">
        <v>11</v>
      </c>
      <c r="J35" s="11" t="s">
        <v>12</v>
      </c>
      <c r="K35" s="11" t="s">
        <v>13</v>
      </c>
      <c r="L35" s="11" t="s">
        <v>11</v>
      </c>
      <c r="M35" s="11" t="s">
        <v>12</v>
      </c>
      <c r="N35" s="11" t="s">
        <v>13</v>
      </c>
      <c r="O35" s="263"/>
      <c r="P35" s="11" t="s">
        <v>14</v>
      </c>
      <c r="Q35" s="11" t="s">
        <v>15</v>
      </c>
      <c r="R35" s="11" t="s">
        <v>16</v>
      </c>
      <c r="S35" s="11" t="s">
        <v>17</v>
      </c>
      <c r="T35" s="11" t="s">
        <v>16</v>
      </c>
      <c r="U35" s="11" t="s">
        <v>17</v>
      </c>
      <c r="V35" s="263"/>
      <c r="W35" s="11" t="s">
        <v>16</v>
      </c>
      <c r="X35" s="11" t="s">
        <v>17</v>
      </c>
      <c r="Y35" s="11" t="s">
        <v>16</v>
      </c>
      <c r="Z35" s="11" t="s">
        <v>17</v>
      </c>
      <c r="AA35" s="263"/>
    </row>
    <row r="36" spans="1:27" ht="15.75" x14ac:dyDescent="0.25">
      <c r="A36" s="12" t="s">
        <v>18</v>
      </c>
      <c r="B36" s="13"/>
      <c r="C36" s="13"/>
      <c r="D36" s="13">
        <f t="shared" ref="D36:D44" si="32">B36*C36</f>
        <v>0</v>
      </c>
      <c r="E36" s="13"/>
      <c r="F36" s="13"/>
      <c r="G36" s="13">
        <f t="shared" ref="G36:G44" si="33">E36*F36</f>
        <v>0</v>
      </c>
      <c r="H36" s="14">
        <f t="shared" ref="H36:H44" si="34">D36+G36</f>
        <v>0</v>
      </c>
      <c r="I36" s="13"/>
      <c r="J36" s="13"/>
      <c r="K36" s="13">
        <f t="shared" ref="K36:K44" si="35">I36*J36</f>
        <v>0</v>
      </c>
      <c r="L36" s="13"/>
      <c r="M36" s="13"/>
      <c r="N36" s="13">
        <f t="shared" ref="N36:N44" si="36">L36*M36</f>
        <v>0</v>
      </c>
      <c r="O36" s="14">
        <f t="shared" ref="O36:O44" si="37">K36+N36</f>
        <v>0</v>
      </c>
      <c r="P36" s="14">
        <v>1500</v>
      </c>
      <c r="Q36" s="15">
        <v>1000</v>
      </c>
      <c r="R36" s="16">
        <f t="shared" ref="R36:R44" si="38">D36*$P36/22</f>
        <v>0</v>
      </c>
      <c r="S36" s="16">
        <f t="shared" ref="S36:S44" si="39">D36*$Q36/22</f>
        <v>0</v>
      </c>
      <c r="T36" s="13">
        <f t="shared" ref="T36:T44" si="40">F36*$P36/22</f>
        <v>0</v>
      </c>
      <c r="U36" s="13">
        <f t="shared" ref="U36:U44" si="41">F36*$Q36/22</f>
        <v>0</v>
      </c>
      <c r="V36" s="17">
        <f t="shared" ref="V36:V45" si="42">SUM(R36:U36)</f>
        <v>0</v>
      </c>
      <c r="W36" s="16">
        <f t="shared" ref="W36:W44" si="43">K36*$P36/22</f>
        <v>0</v>
      </c>
      <c r="X36" s="16">
        <f t="shared" ref="X36:X44" si="44">K36*$Q36/22</f>
        <v>0</v>
      </c>
      <c r="Y36" s="16">
        <f t="shared" ref="Y36:Y44" si="45">M36*$P36/22</f>
        <v>0</v>
      </c>
      <c r="Z36" s="16">
        <f t="shared" ref="Z36:Z44" si="46">M36*$Q36/22</f>
        <v>0</v>
      </c>
      <c r="AA36" s="17">
        <f t="shared" ref="AA36:AA45" si="47">SUM(W36:Z36)</f>
        <v>0</v>
      </c>
    </row>
    <row r="37" spans="1:27" ht="15.75" x14ac:dyDescent="0.25">
      <c r="A37" s="12" t="s">
        <v>19</v>
      </c>
      <c r="B37" s="13"/>
      <c r="C37" s="13"/>
      <c r="D37" s="13">
        <f t="shared" si="32"/>
        <v>0</v>
      </c>
      <c r="E37" s="13"/>
      <c r="F37" s="13"/>
      <c r="G37" s="13">
        <f t="shared" si="33"/>
        <v>0</v>
      </c>
      <c r="H37" s="14">
        <f t="shared" si="34"/>
        <v>0</v>
      </c>
      <c r="I37" s="13"/>
      <c r="J37" s="13"/>
      <c r="K37" s="13">
        <f t="shared" si="35"/>
        <v>0</v>
      </c>
      <c r="L37" s="13"/>
      <c r="M37" s="13"/>
      <c r="N37" s="13">
        <f t="shared" si="36"/>
        <v>0</v>
      </c>
      <c r="O37" s="14">
        <f t="shared" si="37"/>
        <v>0</v>
      </c>
      <c r="P37" s="14">
        <v>1500</v>
      </c>
      <c r="Q37" s="15">
        <v>1000</v>
      </c>
      <c r="R37" s="16">
        <f t="shared" si="38"/>
        <v>0</v>
      </c>
      <c r="S37" s="16">
        <f t="shared" si="39"/>
        <v>0</v>
      </c>
      <c r="T37" s="13">
        <f t="shared" si="40"/>
        <v>0</v>
      </c>
      <c r="U37" s="13">
        <f t="shared" si="41"/>
        <v>0</v>
      </c>
      <c r="V37" s="17">
        <f t="shared" si="42"/>
        <v>0</v>
      </c>
      <c r="W37" s="16">
        <f t="shared" si="43"/>
        <v>0</v>
      </c>
      <c r="X37" s="16">
        <f t="shared" si="44"/>
        <v>0</v>
      </c>
      <c r="Y37" s="16">
        <f t="shared" si="45"/>
        <v>0</v>
      </c>
      <c r="Z37" s="16">
        <f t="shared" si="46"/>
        <v>0</v>
      </c>
      <c r="AA37" s="17">
        <f t="shared" si="47"/>
        <v>0</v>
      </c>
    </row>
    <row r="38" spans="1:27" ht="15.75" x14ac:dyDescent="0.25">
      <c r="A38" s="12" t="s">
        <v>20</v>
      </c>
      <c r="B38" s="13"/>
      <c r="C38" s="13"/>
      <c r="D38" s="13">
        <f t="shared" si="32"/>
        <v>0</v>
      </c>
      <c r="E38" s="13"/>
      <c r="F38" s="13"/>
      <c r="G38" s="13">
        <f t="shared" si="33"/>
        <v>0</v>
      </c>
      <c r="H38" s="14">
        <f t="shared" si="34"/>
        <v>0</v>
      </c>
      <c r="I38" s="13"/>
      <c r="J38" s="13"/>
      <c r="K38" s="13">
        <f t="shared" si="35"/>
        <v>0</v>
      </c>
      <c r="L38" s="13"/>
      <c r="M38" s="13"/>
      <c r="N38" s="13">
        <f t="shared" si="36"/>
        <v>0</v>
      </c>
      <c r="O38" s="14">
        <f t="shared" si="37"/>
        <v>0</v>
      </c>
      <c r="P38" s="14">
        <v>1500</v>
      </c>
      <c r="Q38" s="15">
        <v>1000</v>
      </c>
      <c r="R38" s="16">
        <f t="shared" si="38"/>
        <v>0</v>
      </c>
      <c r="S38" s="16">
        <f t="shared" si="39"/>
        <v>0</v>
      </c>
      <c r="T38" s="13">
        <f t="shared" si="40"/>
        <v>0</v>
      </c>
      <c r="U38" s="13">
        <f t="shared" si="41"/>
        <v>0</v>
      </c>
      <c r="V38" s="17">
        <f t="shared" si="42"/>
        <v>0</v>
      </c>
      <c r="W38" s="16">
        <f t="shared" si="43"/>
        <v>0</v>
      </c>
      <c r="X38" s="16">
        <f t="shared" si="44"/>
        <v>0</v>
      </c>
      <c r="Y38" s="16">
        <f t="shared" si="45"/>
        <v>0</v>
      </c>
      <c r="Z38" s="16">
        <f t="shared" si="46"/>
        <v>0</v>
      </c>
      <c r="AA38" s="17">
        <f t="shared" si="47"/>
        <v>0</v>
      </c>
    </row>
    <row r="39" spans="1:27" ht="15.75" x14ac:dyDescent="0.25">
      <c r="A39" s="12" t="s">
        <v>21</v>
      </c>
      <c r="B39" s="18"/>
      <c r="C39" s="18"/>
      <c r="D39" s="13">
        <f t="shared" si="32"/>
        <v>0</v>
      </c>
      <c r="E39" s="18"/>
      <c r="F39" s="18"/>
      <c r="G39" s="13">
        <f t="shared" si="33"/>
        <v>0</v>
      </c>
      <c r="H39" s="14">
        <f t="shared" si="34"/>
        <v>0</v>
      </c>
      <c r="I39" s="18"/>
      <c r="J39" s="18"/>
      <c r="K39" s="13">
        <f t="shared" si="35"/>
        <v>0</v>
      </c>
      <c r="L39" s="18"/>
      <c r="M39" s="18"/>
      <c r="N39" s="13">
        <f t="shared" si="36"/>
        <v>0</v>
      </c>
      <c r="O39" s="14">
        <f t="shared" si="37"/>
        <v>0</v>
      </c>
      <c r="P39" s="14">
        <v>1500</v>
      </c>
      <c r="Q39" s="15">
        <v>1000</v>
      </c>
      <c r="R39" s="16">
        <f t="shared" si="38"/>
        <v>0</v>
      </c>
      <c r="S39" s="16">
        <f t="shared" si="39"/>
        <v>0</v>
      </c>
      <c r="T39" s="13">
        <f t="shared" si="40"/>
        <v>0</v>
      </c>
      <c r="U39" s="13">
        <f t="shared" si="41"/>
        <v>0</v>
      </c>
      <c r="V39" s="17">
        <f t="shared" si="42"/>
        <v>0</v>
      </c>
      <c r="W39" s="16">
        <f t="shared" si="43"/>
        <v>0</v>
      </c>
      <c r="X39" s="16">
        <f t="shared" si="44"/>
        <v>0</v>
      </c>
      <c r="Y39" s="16">
        <f t="shared" si="45"/>
        <v>0</v>
      </c>
      <c r="Z39" s="16">
        <f t="shared" si="46"/>
        <v>0</v>
      </c>
      <c r="AA39" s="17">
        <f t="shared" si="47"/>
        <v>0</v>
      </c>
    </row>
    <row r="40" spans="1:27" ht="15.75" x14ac:dyDescent="0.25">
      <c r="A40" s="12" t="s">
        <v>22</v>
      </c>
      <c r="B40" s="13"/>
      <c r="C40" s="13"/>
      <c r="D40" s="13">
        <f t="shared" si="32"/>
        <v>0</v>
      </c>
      <c r="E40" s="13"/>
      <c r="F40" s="13"/>
      <c r="G40" s="13">
        <f t="shared" si="33"/>
        <v>0</v>
      </c>
      <c r="H40" s="14">
        <f t="shared" si="34"/>
        <v>0</v>
      </c>
      <c r="I40" s="13"/>
      <c r="J40" s="13"/>
      <c r="K40" s="13">
        <f t="shared" si="35"/>
        <v>0</v>
      </c>
      <c r="L40" s="13"/>
      <c r="M40" s="13"/>
      <c r="N40" s="13">
        <f t="shared" si="36"/>
        <v>0</v>
      </c>
      <c r="O40" s="14">
        <f t="shared" si="37"/>
        <v>0</v>
      </c>
      <c r="P40" s="14">
        <v>1500</v>
      </c>
      <c r="Q40" s="15">
        <v>1000</v>
      </c>
      <c r="R40" s="16">
        <f t="shared" si="38"/>
        <v>0</v>
      </c>
      <c r="S40" s="16">
        <f t="shared" si="39"/>
        <v>0</v>
      </c>
      <c r="T40" s="13">
        <f t="shared" si="40"/>
        <v>0</v>
      </c>
      <c r="U40" s="13">
        <f t="shared" si="41"/>
        <v>0</v>
      </c>
      <c r="V40" s="17">
        <f t="shared" si="42"/>
        <v>0</v>
      </c>
      <c r="W40" s="16">
        <f t="shared" si="43"/>
        <v>0</v>
      </c>
      <c r="X40" s="16">
        <f t="shared" si="44"/>
        <v>0</v>
      </c>
      <c r="Y40" s="16">
        <f t="shared" si="45"/>
        <v>0</v>
      </c>
      <c r="Z40" s="16">
        <f t="shared" si="46"/>
        <v>0</v>
      </c>
      <c r="AA40" s="17">
        <f t="shared" si="47"/>
        <v>0</v>
      </c>
    </row>
    <row r="41" spans="1:27" ht="15.75" x14ac:dyDescent="0.25">
      <c r="A41" s="12" t="s">
        <v>32</v>
      </c>
      <c r="B41" s="13"/>
      <c r="C41" s="13"/>
      <c r="D41" s="13">
        <f t="shared" si="32"/>
        <v>0</v>
      </c>
      <c r="E41" s="13"/>
      <c r="F41" s="13"/>
      <c r="G41" s="13">
        <f t="shared" si="33"/>
        <v>0</v>
      </c>
      <c r="H41" s="14">
        <f t="shared" si="34"/>
        <v>0</v>
      </c>
      <c r="I41" s="13"/>
      <c r="J41" s="13"/>
      <c r="K41" s="13">
        <f t="shared" si="35"/>
        <v>0</v>
      </c>
      <c r="L41" s="13"/>
      <c r="M41" s="13"/>
      <c r="N41" s="13">
        <f t="shared" si="36"/>
        <v>0</v>
      </c>
      <c r="O41" s="14">
        <f t="shared" si="37"/>
        <v>0</v>
      </c>
      <c r="P41" s="14">
        <v>1500</v>
      </c>
      <c r="Q41" s="15">
        <v>1000</v>
      </c>
      <c r="R41" s="16">
        <f t="shared" si="38"/>
        <v>0</v>
      </c>
      <c r="S41" s="16">
        <f t="shared" si="39"/>
        <v>0</v>
      </c>
      <c r="T41" s="13">
        <f t="shared" si="40"/>
        <v>0</v>
      </c>
      <c r="U41" s="13">
        <f t="shared" si="41"/>
        <v>0</v>
      </c>
      <c r="V41" s="17">
        <f t="shared" si="42"/>
        <v>0</v>
      </c>
      <c r="W41" s="16">
        <f t="shared" si="43"/>
        <v>0</v>
      </c>
      <c r="X41" s="16">
        <f t="shared" si="44"/>
        <v>0</v>
      </c>
      <c r="Y41" s="16">
        <f t="shared" si="45"/>
        <v>0</v>
      </c>
      <c r="Z41" s="16">
        <f t="shared" si="46"/>
        <v>0</v>
      </c>
      <c r="AA41" s="17">
        <f t="shared" si="47"/>
        <v>0</v>
      </c>
    </row>
    <row r="42" spans="1:27" ht="15.75" x14ac:dyDescent="0.25">
      <c r="A42" s="12" t="s">
        <v>24</v>
      </c>
      <c r="B42" s="13"/>
      <c r="C42" s="13"/>
      <c r="D42" s="13">
        <f t="shared" si="32"/>
        <v>0</v>
      </c>
      <c r="E42" s="13"/>
      <c r="F42" s="13"/>
      <c r="G42" s="13">
        <f t="shared" si="33"/>
        <v>0</v>
      </c>
      <c r="H42" s="14">
        <f t="shared" si="34"/>
        <v>0</v>
      </c>
      <c r="I42" s="13"/>
      <c r="J42" s="13"/>
      <c r="K42" s="13">
        <f t="shared" si="35"/>
        <v>0</v>
      </c>
      <c r="L42" s="13"/>
      <c r="M42" s="13"/>
      <c r="N42" s="13">
        <f t="shared" si="36"/>
        <v>0</v>
      </c>
      <c r="O42" s="14">
        <f t="shared" si="37"/>
        <v>0</v>
      </c>
      <c r="P42" s="14">
        <v>1500</v>
      </c>
      <c r="Q42" s="15">
        <v>1000</v>
      </c>
      <c r="R42" s="16">
        <f t="shared" si="38"/>
        <v>0</v>
      </c>
      <c r="S42" s="16">
        <f t="shared" si="39"/>
        <v>0</v>
      </c>
      <c r="T42" s="13">
        <f t="shared" si="40"/>
        <v>0</v>
      </c>
      <c r="U42" s="13">
        <f t="shared" si="41"/>
        <v>0</v>
      </c>
      <c r="V42" s="17">
        <f t="shared" si="42"/>
        <v>0</v>
      </c>
      <c r="W42" s="16">
        <f t="shared" si="43"/>
        <v>0</v>
      </c>
      <c r="X42" s="16">
        <f t="shared" si="44"/>
        <v>0</v>
      </c>
      <c r="Y42" s="16">
        <f t="shared" si="45"/>
        <v>0</v>
      </c>
      <c r="Z42" s="16">
        <f t="shared" si="46"/>
        <v>0</v>
      </c>
      <c r="AA42" s="17">
        <f t="shared" si="47"/>
        <v>0</v>
      </c>
    </row>
    <row r="43" spans="1:27" ht="15.75" x14ac:dyDescent="0.25">
      <c r="A43" s="12" t="s">
        <v>25</v>
      </c>
      <c r="B43" s="13"/>
      <c r="C43" s="13"/>
      <c r="D43" s="13">
        <f t="shared" si="32"/>
        <v>0</v>
      </c>
      <c r="E43" s="13"/>
      <c r="F43" s="13"/>
      <c r="G43" s="13">
        <f t="shared" si="33"/>
        <v>0</v>
      </c>
      <c r="H43" s="14">
        <f t="shared" si="34"/>
        <v>0</v>
      </c>
      <c r="I43" s="13"/>
      <c r="J43" s="13"/>
      <c r="K43" s="13">
        <f t="shared" si="35"/>
        <v>0</v>
      </c>
      <c r="L43" s="13"/>
      <c r="M43" s="13"/>
      <c r="N43" s="13">
        <f t="shared" si="36"/>
        <v>0</v>
      </c>
      <c r="O43" s="14">
        <f t="shared" si="37"/>
        <v>0</v>
      </c>
      <c r="P43" s="14">
        <v>1500</v>
      </c>
      <c r="Q43" s="15">
        <v>1000</v>
      </c>
      <c r="R43" s="16">
        <f t="shared" si="38"/>
        <v>0</v>
      </c>
      <c r="S43" s="16">
        <f t="shared" si="39"/>
        <v>0</v>
      </c>
      <c r="T43" s="13">
        <f t="shared" si="40"/>
        <v>0</v>
      </c>
      <c r="U43" s="13">
        <f t="shared" si="41"/>
        <v>0</v>
      </c>
      <c r="V43" s="17">
        <f t="shared" si="42"/>
        <v>0</v>
      </c>
      <c r="W43" s="16">
        <f t="shared" si="43"/>
        <v>0</v>
      </c>
      <c r="X43" s="16">
        <f t="shared" si="44"/>
        <v>0</v>
      </c>
      <c r="Y43" s="16">
        <f t="shared" si="45"/>
        <v>0</v>
      </c>
      <c r="Z43" s="16">
        <f t="shared" si="46"/>
        <v>0</v>
      </c>
      <c r="AA43" s="17">
        <f t="shared" si="47"/>
        <v>0</v>
      </c>
    </row>
    <row r="44" spans="1:27" ht="15.75" x14ac:dyDescent="0.25">
      <c r="A44" s="19" t="s">
        <v>26</v>
      </c>
      <c r="B44" s="20"/>
      <c r="C44" s="20"/>
      <c r="D44" s="20">
        <f t="shared" si="32"/>
        <v>0</v>
      </c>
      <c r="E44" s="20"/>
      <c r="F44" s="20"/>
      <c r="G44" s="20">
        <f t="shared" si="33"/>
        <v>0</v>
      </c>
      <c r="H44" s="14">
        <f t="shared" si="34"/>
        <v>0</v>
      </c>
      <c r="I44" s="20"/>
      <c r="J44" s="20"/>
      <c r="K44" s="20">
        <f t="shared" si="35"/>
        <v>0</v>
      </c>
      <c r="L44" s="20"/>
      <c r="M44" s="20"/>
      <c r="N44" s="20">
        <f t="shared" si="36"/>
        <v>0</v>
      </c>
      <c r="O44" s="14">
        <f t="shared" si="37"/>
        <v>0</v>
      </c>
      <c r="P44" s="14">
        <v>1500</v>
      </c>
      <c r="Q44" s="15">
        <v>1000</v>
      </c>
      <c r="R44" s="16">
        <f t="shared" si="38"/>
        <v>0</v>
      </c>
      <c r="S44" s="16">
        <f t="shared" si="39"/>
        <v>0</v>
      </c>
      <c r="T44" s="13">
        <f t="shared" si="40"/>
        <v>0</v>
      </c>
      <c r="U44" s="13">
        <f t="shared" si="41"/>
        <v>0</v>
      </c>
      <c r="V44" s="17">
        <f t="shared" si="42"/>
        <v>0</v>
      </c>
      <c r="W44" s="16">
        <f t="shared" si="43"/>
        <v>0</v>
      </c>
      <c r="X44" s="16">
        <f t="shared" si="44"/>
        <v>0</v>
      </c>
      <c r="Y44" s="16">
        <f t="shared" si="45"/>
        <v>0</v>
      </c>
      <c r="Z44" s="16">
        <f t="shared" si="46"/>
        <v>0</v>
      </c>
      <c r="AA44" s="17">
        <f t="shared" si="47"/>
        <v>0</v>
      </c>
    </row>
    <row r="45" spans="1:27" ht="15.75" x14ac:dyDescent="0.25">
      <c r="A45" s="21" t="s">
        <v>27</v>
      </c>
      <c r="B45" s="19"/>
      <c r="C45" s="21">
        <f>C36+C37+C38+C39+C40+C41+C42+C43+C44</f>
        <v>0</v>
      </c>
      <c r="D45" s="21">
        <f>D36+D37+D38+D39+D40+D41+D42+D43+D44</f>
        <v>0</v>
      </c>
      <c r="E45" s="19"/>
      <c r="F45" s="21">
        <f>F36+F37+F38+F39+F40+F41+F42+F43+F44</f>
        <v>0</v>
      </c>
      <c r="G45" s="21">
        <f>G36+G37+G38+G39+G40+G41+G42+G43+G44</f>
        <v>0</v>
      </c>
      <c r="H45" s="22">
        <f>H36+H37+H38+H39+H40+H41+H42+H43+H44</f>
        <v>0</v>
      </c>
      <c r="I45" s="19"/>
      <c r="J45" s="21">
        <f>J36+J37+J38+J39+J40+J41+J42+J43+J44</f>
        <v>0</v>
      </c>
      <c r="K45" s="21">
        <f>K36+K37+K38+K39+K40+K41+K42+K43+K44</f>
        <v>0</v>
      </c>
      <c r="L45" s="19"/>
      <c r="M45" s="21">
        <f>M36+M37+M38+M39+M40+M41+M42+M43+M44</f>
        <v>0</v>
      </c>
      <c r="N45" s="21">
        <f>N36+N37+N38+N39+N40+N41+N42+N43+N44</f>
        <v>0</v>
      </c>
      <c r="O45" s="22">
        <f>O36+O37+O38+O39+O40+O41+O42+O43+O44</f>
        <v>0</v>
      </c>
      <c r="P45" s="22"/>
      <c r="Q45" s="23"/>
      <c r="R45" s="16">
        <f>SUM(R36:R44)</f>
        <v>0</v>
      </c>
      <c r="S45" s="16">
        <f>SUM(S36:S44)</f>
        <v>0</v>
      </c>
      <c r="T45" s="12">
        <f>SUM(T36:T44)</f>
        <v>0</v>
      </c>
      <c r="U45" s="24">
        <f>SUM(U36:U44)</f>
        <v>0</v>
      </c>
      <c r="V45" s="17">
        <f t="shared" si="42"/>
        <v>0</v>
      </c>
      <c r="W45" s="16">
        <f>SUM(W36:W44)</f>
        <v>0</v>
      </c>
      <c r="X45" s="16">
        <f>SUM(X36:X44)</f>
        <v>0</v>
      </c>
      <c r="Y45" s="12">
        <f>SUM(Y36:Y44)</f>
        <v>0</v>
      </c>
      <c r="Z45" s="24">
        <f>SUM(Z36:Z44)</f>
        <v>0</v>
      </c>
      <c r="AA45" s="17">
        <f t="shared" si="47"/>
        <v>0</v>
      </c>
    </row>
    <row r="46" spans="1:27" ht="15.75" customHeight="1" x14ac:dyDescent="0.25">
      <c r="A46" s="261" t="s">
        <v>3</v>
      </c>
      <c r="B46" s="262" t="s">
        <v>4</v>
      </c>
      <c r="C46" s="262"/>
      <c r="D46" s="262"/>
      <c r="E46" s="262"/>
      <c r="F46" s="262"/>
      <c r="G46" s="262"/>
      <c r="H46" s="262"/>
      <c r="I46" s="262" t="s">
        <v>5</v>
      </c>
      <c r="J46" s="262"/>
      <c r="K46" s="262"/>
      <c r="L46" s="262"/>
      <c r="M46" s="262"/>
      <c r="N46" s="262"/>
      <c r="O46" s="262"/>
      <c r="P46" s="262" t="s">
        <v>6</v>
      </c>
      <c r="Q46" s="262"/>
      <c r="R46" s="262" t="s">
        <v>28</v>
      </c>
      <c r="S46" s="262"/>
      <c r="T46" s="262"/>
      <c r="U46" s="262"/>
      <c r="V46" s="262"/>
      <c r="W46" s="262" t="s">
        <v>29</v>
      </c>
      <c r="X46" s="262"/>
      <c r="Y46" s="262"/>
      <c r="Z46" s="262"/>
      <c r="AA46" s="262"/>
    </row>
    <row r="47" spans="1:27" ht="15.75" customHeight="1" x14ac:dyDescent="0.25">
      <c r="A47" s="261"/>
      <c r="B47" s="262" t="s">
        <v>7</v>
      </c>
      <c r="C47" s="262"/>
      <c r="D47" s="262"/>
      <c r="E47" s="262" t="s">
        <v>8</v>
      </c>
      <c r="F47" s="262"/>
      <c r="G47" s="262"/>
      <c r="H47" s="263" t="s">
        <v>9</v>
      </c>
      <c r="I47" s="262" t="s">
        <v>7</v>
      </c>
      <c r="J47" s="262"/>
      <c r="K47" s="262"/>
      <c r="L47" s="262" t="s">
        <v>8</v>
      </c>
      <c r="M47" s="262"/>
      <c r="N47" s="262"/>
      <c r="O47" s="263" t="s">
        <v>9</v>
      </c>
      <c r="P47" s="262"/>
      <c r="Q47" s="262"/>
      <c r="R47" s="262" t="s">
        <v>7</v>
      </c>
      <c r="S47" s="262"/>
      <c r="T47" s="262" t="s">
        <v>8</v>
      </c>
      <c r="U47" s="262"/>
      <c r="V47" s="263" t="s">
        <v>9</v>
      </c>
      <c r="W47" s="262" t="s">
        <v>7</v>
      </c>
      <c r="X47" s="262"/>
      <c r="Y47" s="262" t="s">
        <v>8</v>
      </c>
      <c r="Z47" s="262"/>
      <c r="AA47" s="263" t="s">
        <v>9</v>
      </c>
    </row>
    <row r="48" spans="1:27" ht="47.25" x14ac:dyDescent="0.25">
      <c r="A48" s="27" t="s">
        <v>33</v>
      </c>
      <c r="B48" s="11" t="s">
        <v>11</v>
      </c>
      <c r="C48" s="11" t="s">
        <v>12</v>
      </c>
      <c r="D48" s="11" t="s">
        <v>13</v>
      </c>
      <c r="E48" s="11" t="s">
        <v>11</v>
      </c>
      <c r="F48" s="11" t="s">
        <v>12</v>
      </c>
      <c r="G48" s="11" t="s">
        <v>13</v>
      </c>
      <c r="H48" s="263"/>
      <c r="I48" s="11" t="s">
        <v>11</v>
      </c>
      <c r="J48" s="11" t="s">
        <v>12</v>
      </c>
      <c r="K48" s="11" t="s">
        <v>13</v>
      </c>
      <c r="L48" s="11" t="s">
        <v>11</v>
      </c>
      <c r="M48" s="11" t="s">
        <v>12</v>
      </c>
      <c r="N48" s="11" t="s">
        <v>13</v>
      </c>
      <c r="O48" s="263"/>
      <c r="P48" s="11" t="s">
        <v>14</v>
      </c>
      <c r="Q48" s="11" t="s">
        <v>15</v>
      </c>
      <c r="R48" s="11" t="s">
        <v>16</v>
      </c>
      <c r="S48" s="11" t="s">
        <v>17</v>
      </c>
      <c r="T48" s="11" t="s">
        <v>16</v>
      </c>
      <c r="U48" s="11" t="s">
        <v>17</v>
      </c>
      <c r="V48" s="263"/>
      <c r="W48" s="11" t="s">
        <v>16</v>
      </c>
      <c r="X48" s="11" t="s">
        <v>17</v>
      </c>
      <c r="Y48" s="11" t="s">
        <v>16</v>
      </c>
      <c r="Z48" s="11" t="s">
        <v>17</v>
      </c>
      <c r="AA48" s="263"/>
    </row>
    <row r="49" spans="1:27" ht="15.75" x14ac:dyDescent="0.25">
      <c r="A49" s="12" t="s">
        <v>18</v>
      </c>
      <c r="B49" s="13">
        <v>4</v>
      </c>
      <c r="C49" s="13">
        <v>18</v>
      </c>
      <c r="D49" s="13">
        <f t="shared" ref="D49:D57" si="48">B49*C49</f>
        <v>72</v>
      </c>
      <c r="E49" s="13"/>
      <c r="F49" s="13"/>
      <c r="G49" s="13">
        <f t="shared" ref="G49:G57" si="49">E49*F49</f>
        <v>0</v>
      </c>
      <c r="H49" s="14">
        <f t="shared" ref="H49:H57" si="50">D49+G49</f>
        <v>72</v>
      </c>
      <c r="I49" s="13">
        <v>5</v>
      </c>
      <c r="J49" s="13">
        <v>18</v>
      </c>
      <c r="K49" s="13">
        <f t="shared" ref="K49:K57" si="51">I49*J49</f>
        <v>90</v>
      </c>
      <c r="L49" s="13"/>
      <c r="M49" s="13"/>
      <c r="N49" s="13">
        <f t="shared" ref="N49:N57" si="52">L49*M49</f>
        <v>0</v>
      </c>
      <c r="O49" s="14">
        <f t="shared" ref="O49:O57" si="53">K49+N49</f>
        <v>90</v>
      </c>
      <c r="P49" s="14">
        <v>1500</v>
      </c>
      <c r="Q49" s="15">
        <v>1000</v>
      </c>
      <c r="R49" s="16">
        <f t="shared" ref="R49:R57" si="54">D49*$P49/22</f>
        <v>4909.090909090909</v>
      </c>
      <c r="S49" s="16">
        <f t="shared" ref="S49:S57" si="55">D49*$Q49/22</f>
        <v>3272.7272727272725</v>
      </c>
      <c r="T49" s="13">
        <f t="shared" ref="T49:T57" si="56">F49*$P49/22</f>
        <v>0</v>
      </c>
      <c r="U49" s="13">
        <f t="shared" ref="U49:U57" si="57">F49*$Q49/22</f>
        <v>0</v>
      </c>
      <c r="V49" s="17">
        <f t="shared" ref="V49:V57" si="58">SUM(R49:U49)</f>
        <v>8181.818181818182</v>
      </c>
      <c r="W49" s="16">
        <f t="shared" ref="W49:W57" si="59">K49*$P49/22</f>
        <v>6136.363636363636</v>
      </c>
      <c r="X49" s="16">
        <f t="shared" ref="X49:X57" si="60">K49*$Q49/22</f>
        <v>4090.909090909091</v>
      </c>
      <c r="Y49" s="13">
        <f t="shared" ref="Y49:Y57" si="61">M49*$P49/22</f>
        <v>0</v>
      </c>
      <c r="Z49" s="13">
        <f t="shared" ref="Z49:Z57" si="62">M49*$Q49/22</f>
        <v>0</v>
      </c>
      <c r="AA49" s="17">
        <v>8181.8181818181802</v>
      </c>
    </row>
    <row r="50" spans="1:27" ht="15.75" x14ac:dyDescent="0.25">
      <c r="A50" s="12" t="s">
        <v>19</v>
      </c>
      <c r="B50" s="13">
        <v>4</v>
      </c>
      <c r="C50" s="13">
        <v>23</v>
      </c>
      <c r="D50" s="13">
        <f t="shared" si="48"/>
        <v>92</v>
      </c>
      <c r="E50" s="13"/>
      <c r="F50" s="13"/>
      <c r="G50" s="13">
        <f t="shared" si="49"/>
        <v>0</v>
      </c>
      <c r="H50" s="14">
        <f t="shared" si="50"/>
        <v>92</v>
      </c>
      <c r="I50" s="13">
        <v>5</v>
      </c>
      <c r="J50" s="13">
        <v>23</v>
      </c>
      <c r="K50" s="13">
        <f t="shared" si="51"/>
        <v>115</v>
      </c>
      <c r="L50" s="13"/>
      <c r="M50" s="13"/>
      <c r="N50" s="13">
        <f t="shared" si="52"/>
        <v>0</v>
      </c>
      <c r="O50" s="14">
        <f t="shared" si="53"/>
        <v>115</v>
      </c>
      <c r="P50" s="14">
        <v>1500</v>
      </c>
      <c r="Q50" s="15">
        <v>1000</v>
      </c>
      <c r="R50" s="16">
        <f t="shared" si="54"/>
        <v>6272.727272727273</v>
      </c>
      <c r="S50" s="16">
        <f t="shared" si="55"/>
        <v>4181.818181818182</v>
      </c>
      <c r="T50" s="13">
        <f t="shared" si="56"/>
        <v>0</v>
      </c>
      <c r="U50" s="13">
        <f t="shared" si="57"/>
        <v>0</v>
      </c>
      <c r="V50" s="17">
        <f t="shared" si="58"/>
        <v>10454.545454545456</v>
      </c>
      <c r="W50" s="16">
        <f t="shared" si="59"/>
        <v>7840.909090909091</v>
      </c>
      <c r="X50" s="16">
        <f t="shared" si="60"/>
        <v>5227.272727272727</v>
      </c>
      <c r="Y50" s="13">
        <f t="shared" si="61"/>
        <v>0</v>
      </c>
      <c r="Z50" s="13">
        <f t="shared" si="62"/>
        <v>0</v>
      </c>
      <c r="AA50" s="17">
        <v>8636.3636363636397</v>
      </c>
    </row>
    <row r="51" spans="1:27" ht="15.75" x14ac:dyDescent="0.25">
      <c r="A51" s="12" t="s">
        <v>20</v>
      </c>
      <c r="B51" s="13">
        <v>4</v>
      </c>
      <c r="C51" s="13">
        <v>20</v>
      </c>
      <c r="D51" s="13">
        <f t="shared" si="48"/>
        <v>80</v>
      </c>
      <c r="E51" s="13"/>
      <c r="F51" s="13"/>
      <c r="G51" s="13">
        <f t="shared" si="49"/>
        <v>0</v>
      </c>
      <c r="H51" s="14">
        <f t="shared" si="50"/>
        <v>80</v>
      </c>
      <c r="I51" s="13">
        <v>5</v>
      </c>
      <c r="J51" s="13">
        <v>20</v>
      </c>
      <c r="K51" s="13">
        <f t="shared" si="51"/>
        <v>100</v>
      </c>
      <c r="L51" s="13"/>
      <c r="M51" s="13"/>
      <c r="N51" s="13">
        <f t="shared" si="52"/>
        <v>0</v>
      </c>
      <c r="O51" s="14">
        <f t="shared" si="53"/>
        <v>100</v>
      </c>
      <c r="P51" s="14">
        <v>1500</v>
      </c>
      <c r="Q51" s="15">
        <v>1000</v>
      </c>
      <c r="R51" s="16">
        <f t="shared" si="54"/>
        <v>5454.545454545455</v>
      </c>
      <c r="S51" s="16">
        <f t="shared" si="55"/>
        <v>3636.3636363636365</v>
      </c>
      <c r="T51" s="13">
        <f t="shared" si="56"/>
        <v>0</v>
      </c>
      <c r="U51" s="13">
        <f t="shared" si="57"/>
        <v>0</v>
      </c>
      <c r="V51" s="17">
        <f t="shared" si="58"/>
        <v>9090.9090909090919</v>
      </c>
      <c r="W51" s="16">
        <f t="shared" si="59"/>
        <v>6818.181818181818</v>
      </c>
      <c r="X51" s="16">
        <f t="shared" si="60"/>
        <v>4545.454545454545</v>
      </c>
      <c r="Y51" s="13">
        <f t="shared" si="61"/>
        <v>0</v>
      </c>
      <c r="Z51" s="13">
        <f t="shared" si="62"/>
        <v>0</v>
      </c>
      <c r="AA51" s="17">
        <v>8181.8181818181802</v>
      </c>
    </row>
    <row r="52" spans="1:27" ht="15.75" x14ac:dyDescent="0.25">
      <c r="A52" s="12" t="s">
        <v>21</v>
      </c>
      <c r="B52" s="13">
        <v>4</v>
      </c>
      <c r="C52" s="13">
        <v>26</v>
      </c>
      <c r="D52" s="13">
        <f t="shared" si="48"/>
        <v>104</v>
      </c>
      <c r="E52" s="13"/>
      <c r="F52" s="13"/>
      <c r="G52" s="13">
        <f t="shared" si="49"/>
        <v>0</v>
      </c>
      <c r="H52" s="14">
        <f t="shared" si="50"/>
        <v>104</v>
      </c>
      <c r="I52" s="13">
        <v>5</v>
      </c>
      <c r="J52" s="13">
        <v>26</v>
      </c>
      <c r="K52" s="13">
        <f t="shared" si="51"/>
        <v>130</v>
      </c>
      <c r="L52" s="13"/>
      <c r="M52" s="13"/>
      <c r="N52" s="13">
        <f t="shared" si="52"/>
        <v>0</v>
      </c>
      <c r="O52" s="14">
        <f t="shared" si="53"/>
        <v>130</v>
      </c>
      <c r="P52" s="14">
        <v>1500</v>
      </c>
      <c r="Q52" s="15">
        <v>1000</v>
      </c>
      <c r="R52" s="16">
        <f t="shared" si="54"/>
        <v>7090.909090909091</v>
      </c>
      <c r="S52" s="16">
        <f t="shared" si="55"/>
        <v>4727.272727272727</v>
      </c>
      <c r="T52" s="13">
        <f t="shared" si="56"/>
        <v>0</v>
      </c>
      <c r="U52" s="13">
        <f t="shared" si="57"/>
        <v>0</v>
      </c>
      <c r="V52" s="17">
        <f t="shared" si="58"/>
        <v>11818.181818181818</v>
      </c>
      <c r="W52" s="16">
        <f t="shared" si="59"/>
        <v>8863.636363636364</v>
      </c>
      <c r="X52" s="16">
        <f t="shared" si="60"/>
        <v>5909.090909090909</v>
      </c>
      <c r="Y52" s="13">
        <f t="shared" si="61"/>
        <v>0</v>
      </c>
      <c r="Z52" s="13">
        <f t="shared" si="62"/>
        <v>0</v>
      </c>
      <c r="AA52" s="17">
        <v>11818.1818181818</v>
      </c>
    </row>
    <row r="53" spans="1:27" ht="15.75" x14ac:dyDescent="0.25">
      <c r="A53" s="12" t="s">
        <v>22</v>
      </c>
      <c r="B53" s="13">
        <v>4</v>
      </c>
      <c r="C53" s="13">
        <v>25</v>
      </c>
      <c r="D53" s="13">
        <f t="shared" si="48"/>
        <v>100</v>
      </c>
      <c r="E53" s="13"/>
      <c r="F53" s="13"/>
      <c r="G53" s="13">
        <f t="shared" si="49"/>
        <v>0</v>
      </c>
      <c r="H53" s="14">
        <f t="shared" si="50"/>
        <v>100</v>
      </c>
      <c r="I53" s="13">
        <v>5</v>
      </c>
      <c r="J53" s="13">
        <v>19</v>
      </c>
      <c r="K53" s="13">
        <f t="shared" si="51"/>
        <v>95</v>
      </c>
      <c r="L53" s="13"/>
      <c r="M53" s="13"/>
      <c r="N53" s="13">
        <f t="shared" si="52"/>
        <v>0</v>
      </c>
      <c r="O53" s="14">
        <f t="shared" si="53"/>
        <v>95</v>
      </c>
      <c r="P53" s="14">
        <v>1500</v>
      </c>
      <c r="Q53" s="15">
        <v>1000</v>
      </c>
      <c r="R53" s="16">
        <f t="shared" si="54"/>
        <v>6818.181818181818</v>
      </c>
      <c r="S53" s="16">
        <f t="shared" si="55"/>
        <v>4545.454545454545</v>
      </c>
      <c r="T53" s="13">
        <f t="shared" si="56"/>
        <v>0</v>
      </c>
      <c r="U53" s="13">
        <f t="shared" si="57"/>
        <v>0</v>
      </c>
      <c r="V53" s="17">
        <f t="shared" si="58"/>
        <v>11363.636363636364</v>
      </c>
      <c r="W53" s="16">
        <f t="shared" si="59"/>
        <v>6477.272727272727</v>
      </c>
      <c r="X53" s="16">
        <f t="shared" si="60"/>
        <v>4318.181818181818</v>
      </c>
      <c r="Y53" s="13">
        <f t="shared" si="61"/>
        <v>0</v>
      </c>
      <c r="Z53" s="13">
        <f t="shared" si="62"/>
        <v>0</v>
      </c>
      <c r="AA53" s="17">
        <v>7727.2727272727298</v>
      </c>
    </row>
    <row r="54" spans="1:27" ht="15.75" x14ac:dyDescent="0.25">
      <c r="A54" s="28" t="s">
        <v>23</v>
      </c>
      <c r="B54" s="29">
        <v>4</v>
      </c>
      <c r="C54" s="29">
        <v>26</v>
      </c>
      <c r="D54" s="29">
        <f t="shared" si="48"/>
        <v>104</v>
      </c>
      <c r="E54" s="29"/>
      <c r="F54" s="29"/>
      <c r="G54" s="29">
        <f t="shared" si="49"/>
        <v>0</v>
      </c>
      <c r="H54" s="30">
        <f t="shared" si="50"/>
        <v>104</v>
      </c>
      <c r="I54" s="29">
        <v>4</v>
      </c>
      <c r="J54" s="29">
        <v>26</v>
      </c>
      <c r="K54" s="29">
        <f t="shared" si="51"/>
        <v>104</v>
      </c>
      <c r="L54" s="29"/>
      <c r="M54" s="29"/>
      <c r="N54" s="29">
        <f t="shared" si="52"/>
        <v>0</v>
      </c>
      <c r="O54" s="30">
        <f t="shared" si="53"/>
        <v>104</v>
      </c>
      <c r="P54" s="14">
        <v>1500</v>
      </c>
      <c r="Q54" s="15">
        <v>1000</v>
      </c>
      <c r="R54" s="16">
        <f t="shared" si="54"/>
        <v>7090.909090909091</v>
      </c>
      <c r="S54" s="16">
        <f t="shared" si="55"/>
        <v>4727.272727272727</v>
      </c>
      <c r="T54" s="13">
        <f t="shared" si="56"/>
        <v>0</v>
      </c>
      <c r="U54" s="13">
        <f t="shared" si="57"/>
        <v>0</v>
      </c>
      <c r="V54" s="17">
        <f t="shared" si="58"/>
        <v>11818.181818181818</v>
      </c>
      <c r="W54" s="16">
        <f t="shared" si="59"/>
        <v>7090.909090909091</v>
      </c>
      <c r="X54" s="16">
        <f t="shared" si="60"/>
        <v>4727.272727272727</v>
      </c>
      <c r="Y54" s="13">
        <f t="shared" si="61"/>
        <v>0</v>
      </c>
      <c r="Z54" s="13">
        <f t="shared" si="62"/>
        <v>0</v>
      </c>
      <c r="AA54" s="17">
        <v>20681.818181818198</v>
      </c>
    </row>
    <row r="55" spans="1:27" ht="15.75" x14ac:dyDescent="0.25">
      <c r="A55" s="12" t="s">
        <v>24</v>
      </c>
      <c r="B55" s="13">
        <v>4</v>
      </c>
      <c r="C55" s="13">
        <v>26</v>
      </c>
      <c r="D55" s="13">
        <f t="shared" si="48"/>
        <v>104</v>
      </c>
      <c r="E55" s="13"/>
      <c r="F55" s="13"/>
      <c r="G55" s="13">
        <f t="shared" si="49"/>
        <v>0</v>
      </c>
      <c r="H55" s="14">
        <f t="shared" si="50"/>
        <v>104</v>
      </c>
      <c r="I55" s="13">
        <v>4</v>
      </c>
      <c r="J55" s="13">
        <v>26</v>
      </c>
      <c r="K55" s="13">
        <f t="shared" si="51"/>
        <v>104</v>
      </c>
      <c r="L55" s="13"/>
      <c r="M55" s="13"/>
      <c r="N55" s="13">
        <f t="shared" si="52"/>
        <v>0</v>
      </c>
      <c r="O55" s="14">
        <f t="shared" si="53"/>
        <v>104</v>
      </c>
      <c r="P55" s="14">
        <v>1500</v>
      </c>
      <c r="Q55" s="15">
        <v>1000</v>
      </c>
      <c r="R55" s="16">
        <f t="shared" si="54"/>
        <v>7090.909090909091</v>
      </c>
      <c r="S55" s="16">
        <f t="shared" si="55"/>
        <v>4727.272727272727</v>
      </c>
      <c r="T55" s="13">
        <f t="shared" si="56"/>
        <v>0</v>
      </c>
      <c r="U55" s="13">
        <f t="shared" si="57"/>
        <v>0</v>
      </c>
      <c r="V55" s="17">
        <f t="shared" si="58"/>
        <v>11818.181818181818</v>
      </c>
      <c r="W55" s="16">
        <f t="shared" si="59"/>
        <v>7090.909090909091</v>
      </c>
      <c r="X55" s="16">
        <f t="shared" si="60"/>
        <v>4727.272727272727</v>
      </c>
      <c r="Y55" s="13">
        <f t="shared" si="61"/>
        <v>0</v>
      </c>
      <c r="Z55" s="13">
        <f t="shared" si="62"/>
        <v>0</v>
      </c>
      <c r="AA55" s="17">
        <v>20681.818181818198</v>
      </c>
    </row>
    <row r="56" spans="1:27" ht="15.75" x14ac:dyDescent="0.25">
      <c r="A56" s="12" t="s">
        <v>25</v>
      </c>
      <c r="B56" s="13">
        <v>4</v>
      </c>
      <c r="C56" s="13">
        <v>19</v>
      </c>
      <c r="D56" s="13">
        <f t="shared" si="48"/>
        <v>76</v>
      </c>
      <c r="E56" s="13"/>
      <c r="F56" s="13"/>
      <c r="G56" s="13">
        <f t="shared" si="49"/>
        <v>0</v>
      </c>
      <c r="H56" s="14">
        <f t="shared" si="50"/>
        <v>76</v>
      </c>
      <c r="I56" s="13">
        <v>4</v>
      </c>
      <c r="J56" s="13">
        <v>19</v>
      </c>
      <c r="K56" s="13">
        <f t="shared" si="51"/>
        <v>76</v>
      </c>
      <c r="L56" s="13"/>
      <c r="M56" s="13"/>
      <c r="N56" s="13">
        <f t="shared" si="52"/>
        <v>0</v>
      </c>
      <c r="O56" s="14">
        <f t="shared" si="53"/>
        <v>76</v>
      </c>
      <c r="P56" s="14">
        <v>1500</v>
      </c>
      <c r="Q56" s="15">
        <v>1000</v>
      </c>
      <c r="R56" s="16">
        <f t="shared" si="54"/>
        <v>5181.818181818182</v>
      </c>
      <c r="S56" s="16">
        <f t="shared" si="55"/>
        <v>3454.5454545454545</v>
      </c>
      <c r="T56" s="13">
        <f t="shared" si="56"/>
        <v>0</v>
      </c>
      <c r="U56" s="13">
        <f t="shared" si="57"/>
        <v>0</v>
      </c>
      <c r="V56" s="17">
        <f t="shared" si="58"/>
        <v>8636.363636363636</v>
      </c>
      <c r="W56" s="16">
        <f t="shared" si="59"/>
        <v>5181.818181818182</v>
      </c>
      <c r="X56" s="16">
        <f t="shared" si="60"/>
        <v>3454.5454545454545</v>
      </c>
      <c r="Y56" s="13">
        <f t="shared" si="61"/>
        <v>0</v>
      </c>
      <c r="Z56" s="13">
        <f t="shared" si="62"/>
        <v>0</v>
      </c>
      <c r="AA56" s="17">
        <v>16704.5454545455</v>
      </c>
    </row>
    <row r="57" spans="1:27" ht="15.75" x14ac:dyDescent="0.25">
      <c r="A57" s="12" t="s">
        <v>26</v>
      </c>
      <c r="B57" s="13">
        <v>4</v>
      </c>
      <c r="C57" s="13">
        <v>27</v>
      </c>
      <c r="D57" s="13">
        <f t="shared" si="48"/>
        <v>108</v>
      </c>
      <c r="E57" s="13"/>
      <c r="F57" s="13"/>
      <c r="G57" s="13">
        <f t="shared" si="49"/>
        <v>0</v>
      </c>
      <c r="H57" s="14">
        <f t="shared" si="50"/>
        <v>108</v>
      </c>
      <c r="I57" s="13">
        <v>4</v>
      </c>
      <c r="J57" s="13">
        <v>27</v>
      </c>
      <c r="K57" s="13">
        <f t="shared" si="51"/>
        <v>108</v>
      </c>
      <c r="L57" s="13"/>
      <c r="M57" s="13"/>
      <c r="N57" s="13">
        <f t="shared" si="52"/>
        <v>0</v>
      </c>
      <c r="O57" s="14">
        <f t="shared" si="53"/>
        <v>108</v>
      </c>
      <c r="P57" s="14">
        <v>1500</v>
      </c>
      <c r="Q57" s="15">
        <v>1000</v>
      </c>
      <c r="R57" s="16">
        <f t="shared" si="54"/>
        <v>7363.636363636364</v>
      </c>
      <c r="S57" s="16">
        <f t="shared" si="55"/>
        <v>4909.090909090909</v>
      </c>
      <c r="T57" s="13">
        <f t="shared" si="56"/>
        <v>0</v>
      </c>
      <c r="U57" s="13">
        <f t="shared" si="57"/>
        <v>0</v>
      </c>
      <c r="V57" s="17">
        <f t="shared" si="58"/>
        <v>12272.727272727272</v>
      </c>
      <c r="W57" s="16">
        <f t="shared" si="59"/>
        <v>7363.636363636364</v>
      </c>
      <c r="X57" s="16">
        <f t="shared" si="60"/>
        <v>4909.090909090909</v>
      </c>
      <c r="Y57" s="13">
        <f t="shared" si="61"/>
        <v>0</v>
      </c>
      <c r="Z57" s="13">
        <f t="shared" si="62"/>
        <v>0</v>
      </c>
      <c r="AA57" s="17">
        <v>20681.818181818198</v>
      </c>
    </row>
    <row r="58" spans="1:27" ht="15.75" x14ac:dyDescent="0.25">
      <c r="A58" s="24" t="s">
        <v>27</v>
      </c>
      <c r="B58" s="12"/>
      <c r="C58" s="24">
        <f>C49+C50+C51+C52+C53+C54+C55+C56+C57</f>
        <v>210</v>
      </c>
      <c r="D58" s="24">
        <f>D49+D50+D51+D52+D53+D54+D55+D56+D57</f>
        <v>840</v>
      </c>
      <c r="E58" s="12"/>
      <c r="F58" s="24">
        <f>F49+F50+F51+F52+F53+F54+F55+F56+F57</f>
        <v>0</v>
      </c>
      <c r="G58" s="24">
        <f>G49+G50+G51+G52+G53+G54+G55+G56+G57</f>
        <v>0</v>
      </c>
      <c r="H58" s="31">
        <f>H49+H50+H51+H52+H53+H54+H55+H56+H57</f>
        <v>840</v>
      </c>
      <c r="I58" s="12"/>
      <c r="J58" s="24">
        <f>J49+J50+J51+J52+J53+J54+J55+J56+J57</f>
        <v>204</v>
      </c>
      <c r="K58" s="24">
        <f>K49+K50+K51+K52+K53+K54+K55+K56+K57</f>
        <v>922</v>
      </c>
      <c r="L58" s="12"/>
      <c r="M58" s="24">
        <f>M49+M50+M51+M52+M53+M54+M55+M56+M57</f>
        <v>0</v>
      </c>
      <c r="N58" s="24">
        <f>N49+N50+N51+N52+N53+N54+N55+N56+N57</f>
        <v>0</v>
      </c>
      <c r="O58" s="31">
        <f>O49+O50+O51+O52+O53+O54+O55+O56+O57</f>
        <v>922</v>
      </c>
      <c r="P58" s="22"/>
      <c r="Q58" s="23"/>
      <c r="R58" s="16">
        <v>127772.727272727</v>
      </c>
      <c r="S58" s="16">
        <v>85181.818181818206</v>
      </c>
      <c r="T58" s="12">
        <v>0</v>
      </c>
      <c r="U58" s="24">
        <v>0</v>
      </c>
      <c r="V58" s="17">
        <v>212954.545454545</v>
      </c>
      <c r="W58" s="16">
        <v>73977.272727272706</v>
      </c>
      <c r="X58" s="16">
        <v>49318.181818181802</v>
      </c>
      <c r="Y58" s="12">
        <v>0</v>
      </c>
      <c r="Z58" s="24">
        <v>0</v>
      </c>
      <c r="AA58" s="17">
        <v>123295.454545455</v>
      </c>
    </row>
    <row r="59" spans="1:27" ht="15.75" customHeight="1" x14ac:dyDescent="0.25">
      <c r="A59" s="261" t="s">
        <v>3</v>
      </c>
      <c r="B59" s="262" t="s">
        <v>4</v>
      </c>
      <c r="C59" s="262"/>
      <c r="D59" s="262"/>
      <c r="E59" s="262"/>
      <c r="F59" s="262"/>
      <c r="G59" s="262"/>
      <c r="H59" s="262"/>
      <c r="I59" s="262" t="s">
        <v>5</v>
      </c>
      <c r="J59" s="262"/>
      <c r="K59" s="262"/>
      <c r="L59" s="262"/>
      <c r="M59" s="262"/>
      <c r="N59" s="262"/>
      <c r="O59" s="262"/>
      <c r="P59" s="262" t="s">
        <v>6</v>
      </c>
      <c r="Q59" s="262"/>
      <c r="R59" s="262" t="s">
        <v>28</v>
      </c>
      <c r="S59" s="262"/>
      <c r="T59" s="262"/>
      <c r="U59" s="262"/>
      <c r="V59" s="262"/>
      <c r="W59" s="262" t="s">
        <v>29</v>
      </c>
      <c r="X59" s="262"/>
      <c r="Y59" s="262"/>
      <c r="Z59" s="262"/>
      <c r="AA59" s="262"/>
    </row>
    <row r="60" spans="1:27" ht="15.75" customHeight="1" x14ac:dyDescent="0.25">
      <c r="A60" s="261"/>
      <c r="B60" s="262" t="s">
        <v>7</v>
      </c>
      <c r="C60" s="262"/>
      <c r="D60" s="262"/>
      <c r="E60" s="262" t="s">
        <v>8</v>
      </c>
      <c r="F60" s="262"/>
      <c r="G60" s="262"/>
      <c r="H60" s="263" t="s">
        <v>9</v>
      </c>
      <c r="I60" s="262" t="s">
        <v>7</v>
      </c>
      <c r="J60" s="262"/>
      <c r="K60" s="262"/>
      <c r="L60" s="262" t="s">
        <v>8</v>
      </c>
      <c r="M60" s="262"/>
      <c r="N60" s="262"/>
      <c r="O60" s="263" t="s">
        <v>9</v>
      </c>
      <c r="P60" s="262"/>
      <c r="Q60" s="262"/>
      <c r="R60" s="262" t="s">
        <v>7</v>
      </c>
      <c r="S60" s="262"/>
      <c r="T60" s="262" t="s">
        <v>8</v>
      </c>
      <c r="U60" s="262"/>
      <c r="V60" s="263" t="s">
        <v>9</v>
      </c>
      <c r="W60" s="262" t="s">
        <v>7</v>
      </c>
      <c r="X60" s="262"/>
      <c r="Y60" s="262" t="s">
        <v>8</v>
      </c>
      <c r="Z60" s="262"/>
      <c r="AA60" s="263" t="s">
        <v>9</v>
      </c>
    </row>
    <row r="61" spans="1:27" ht="47.25" x14ac:dyDescent="0.25">
      <c r="A61" s="24" t="s">
        <v>34</v>
      </c>
      <c r="B61" s="11" t="s">
        <v>11</v>
      </c>
      <c r="C61" s="11" t="s">
        <v>12</v>
      </c>
      <c r="D61" s="11" t="s">
        <v>13</v>
      </c>
      <c r="E61" s="11" t="s">
        <v>11</v>
      </c>
      <c r="F61" s="11" t="s">
        <v>12</v>
      </c>
      <c r="G61" s="11" t="s">
        <v>13</v>
      </c>
      <c r="H61" s="263"/>
      <c r="I61" s="11" t="s">
        <v>11</v>
      </c>
      <c r="J61" s="11" t="s">
        <v>12</v>
      </c>
      <c r="K61" s="11" t="s">
        <v>13</v>
      </c>
      <c r="L61" s="11" t="s">
        <v>11</v>
      </c>
      <c r="M61" s="11" t="s">
        <v>12</v>
      </c>
      <c r="N61" s="11" t="s">
        <v>13</v>
      </c>
      <c r="O61" s="263"/>
      <c r="P61" s="11" t="s">
        <v>14</v>
      </c>
      <c r="Q61" s="11" t="s">
        <v>15</v>
      </c>
      <c r="R61" s="11" t="s">
        <v>16</v>
      </c>
      <c r="S61" s="11" t="s">
        <v>17</v>
      </c>
      <c r="T61" s="11" t="s">
        <v>16</v>
      </c>
      <c r="U61" s="11" t="s">
        <v>17</v>
      </c>
      <c r="V61" s="263"/>
      <c r="W61" s="11" t="s">
        <v>16</v>
      </c>
      <c r="X61" s="11" t="s">
        <v>17</v>
      </c>
      <c r="Y61" s="11" t="s">
        <v>16</v>
      </c>
      <c r="Z61" s="11" t="s">
        <v>17</v>
      </c>
      <c r="AA61" s="263"/>
    </row>
    <row r="62" spans="1:27" ht="15.75" x14ac:dyDescent="0.25">
      <c r="A62" s="12" t="s">
        <v>18</v>
      </c>
      <c r="B62" s="13"/>
      <c r="C62" s="13"/>
      <c r="D62" s="13">
        <f t="shared" ref="D62:D70" si="63">B62*C62</f>
        <v>0</v>
      </c>
      <c r="E62" s="13"/>
      <c r="F62" s="13"/>
      <c r="G62" s="13">
        <f t="shared" ref="G62:G70" si="64">E62*F62</f>
        <v>0</v>
      </c>
      <c r="H62" s="14">
        <f t="shared" ref="H62:H70" si="65">D62+G62</f>
        <v>0</v>
      </c>
      <c r="I62" s="13"/>
      <c r="J62" s="13"/>
      <c r="K62" s="13">
        <f t="shared" ref="K62:K70" si="66">I62*J62</f>
        <v>0</v>
      </c>
      <c r="L62" s="13"/>
      <c r="M62" s="13"/>
      <c r="N62" s="13">
        <f t="shared" ref="N62:N70" si="67">L62*M62</f>
        <v>0</v>
      </c>
      <c r="O62" s="14">
        <f t="shared" ref="O62:O70" si="68">K62+N62</f>
        <v>0</v>
      </c>
      <c r="P62" s="14">
        <v>1500</v>
      </c>
      <c r="Q62" s="15">
        <v>1000</v>
      </c>
      <c r="R62" s="16">
        <f t="shared" ref="R62:R70" si="69">D62*$P62/22</f>
        <v>0</v>
      </c>
      <c r="S62" s="16">
        <f t="shared" ref="S62:S70" si="70">D62*$Q62/22</f>
        <v>0</v>
      </c>
      <c r="T62" s="13">
        <f t="shared" ref="T62:T70" si="71">F62*$P62/22</f>
        <v>0</v>
      </c>
      <c r="U62" s="13">
        <f t="shared" ref="U62:U70" si="72">F62*$Q62/22</f>
        <v>0</v>
      </c>
      <c r="V62" s="17">
        <f t="shared" ref="V62:V71" si="73">SUM(R62:U62)</f>
        <v>0</v>
      </c>
      <c r="W62" s="16">
        <f t="shared" ref="W62:W70" si="74">K62*$P62/22</f>
        <v>0</v>
      </c>
      <c r="X62" s="16">
        <f t="shared" ref="X62:X70" si="75">K62*$Q62/22</f>
        <v>0</v>
      </c>
      <c r="Y62" s="16">
        <f t="shared" ref="Y62:Y70" si="76">M62*$P62/22</f>
        <v>0</v>
      </c>
      <c r="Z62" s="16">
        <f t="shared" ref="Z62:Z70" si="77">M62*$Q62/22</f>
        <v>0</v>
      </c>
      <c r="AA62" s="17">
        <f t="shared" ref="AA62:AA71" si="78">SUM(W62:Z62)</f>
        <v>0</v>
      </c>
    </row>
    <row r="63" spans="1:27" ht="15.75" x14ac:dyDescent="0.25">
      <c r="A63" s="12" t="s">
        <v>19</v>
      </c>
      <c r="B63" s="13"/>
      <c r="C63" s="13"/>
      <c r="D63" s="13">
        <f t="shared" si="63"/>
        <v>0</v>
      </c>
      <c r="E63" s="13"/>
      <c r="F63" s="13"/>
      <c r="G63" s="13">
        <f t="shared" si="64"/>
        <v>0</v>
      </c>
      <c r="H63" s="14">
        <f t="shared" si="65"/>
        <v>0</v>
      </c>
      <c r="I63" s="13"/>
      <c r="J63" s="13"/>
      <c r="K63" s="13">
        <f t="shared" si="66"/>
        <v>0</v>
      </c>
      <c r="L63" s="13"/>
      <c r="M63" s="13"/>
      <c r="N63" s="13">
        <f t="shared" si="67"/>
        <v>0</v>
      </c>
      <c r="O63" s="14">
        <f t="shared" si="68"/>
        <v>0</v>
      </c>
      <c r="P63" s="14">
        <v>1500</v>
      </c>
      <c r="Q63" s="15">
        <v>1000</v>
      </c>
      <c r="R63" s="16">
        <f t="shared" si="69"/>
        <v>0</v>
      </c>
      <c r="S63" s="16">
        <f t="shared" si="70"/>
        <v>0</v>
      </c>
      <c r="T63" s="13">
        <f t="shared" si="71"/>
        <v>0</v>
      </c>
      <c r="U63" s="13">
        <f t="shared" si="72"/>
        <v>0</v>
      </c>
      <c r="V63" s="17">
        <f t="shared" si="73"/>
        <v>0</v>
      </c>
      <c r="W63" s="16">
        <f t="shared" si="74"/>
        <v>0</v>
      </c>
      <c r="X63" s="16">
        <f t="shared" si="75"/>
        <v>0</v>
      </c>
      <c r="Y63" s="16">
        <f t="shared" si="76"/>
        <v>0</v>
      </c>
      <c r="Z63" s="16">
        <f t="shared" si="77"/>
        <v>0</v>
      </c>
      <c r="AA63" s="17">
        <f t="shared" si="78"/>
        <v>0</v>
      </c>
    </row>
    <row r="64" spans="1:27" ht="15.75" x14ac:dyDescent="0.25">
      <c r="A64" s="12" t="s">
        <v>20</v>
      </c>
      <c r="B64" s="13"/>
      <c r="C64" s="13"/>
      <c r="D64" s="13">
        <f t="shared" si="63"/>
        <v>0</v>
      </c>
      <c r="E64" s="13"/>
      <c r="F64" s="13"/>
      <c r="G64" s="13">
        <f t="shared" si="64"/>
        <v>0</v>
      </c>
      <c r="H64" s="14">
        <f t="shared" si="65"/>
        <v>0</v>
      </c>
      <c r="I64" s="13"/>
      <c r="J64" s="13"/>
      <c r="K64" s="13">
        <f t="shared" si="66"/>
        <v>0</v>
      </c>
      <c r="L64" s="13"/>
      <c r="M64" s="13"/>
      <c r="N64" s="13">
        <f t="shared" si="67"/>
        <v>0</v>
      </c>
      <c r="O64" s="14">
        <f t="shared" si="68"/>
        <v>0</v>
      </c>
      <c r="P64" s="14">
        <v>1500</v>
      </c>
      <c r="Q64" s="15">
        <v>1000</v>
      </c>
      <c r="R64" s="16">
        <f t="shared" si="69"/>
        <v>0</v>
      </c>
      <c r="S64" s="16">
        <f t="shared" si="70"/>
        <v>0</v>
      </c>
      <c r="T64" s="13">
        <f t="shared" si="71"/>
        <v>0</v>
      </c>
      <c r="U64" s="13">
        <f t="shared" si="72"/>
        <v>0</v>
      </c>
      <c r="V64" s="17">
        <f t="shared" si="73"/>
        <v>0</v>
      </c>
      <c r="W64" s="16">
        <f t="shared" si="74"/>
        <v>0</v>
      </c>
      <c r="X64" s="16">
        <f t="shared" si="75"/>
        <v>0</v>
      </c>
      <c r="Y64" s="16">
        <f t="shared" si="76"/>
        <v>0</v>
      </c>
      <c r="Z64" s="16">
        <f t="shared" si="77"/>
        <v>0</v>
      </c>
      <c r="AA64" s="17">
        <f t="shared" si="78"/>
        <v>0</v>
      </c>
    </row>
    <row r="65" spans="1:27" ht="15.75" x14ac:dyDescent="0.25">
      <c r="A65" s="12" t="s">
        <v>21</v>
      </c>
      <c r="B65" s="18"/>
      <c r="C65" s="18"/>
      <c r="D65" s="13">
        <f t="shared" si="63"/>
        <v>0</v>
      </c>
      <c r="E65" s="18"/>
      <c r="F65" s="18"/>
      <c r="G65" s="13">
        <f t="shared" si="64"/>
        <v>0</v>
      </c>
      <c r="H65" s="14">
        <f t="shared" si="65"/>
        <v>0</v>
      </c>
      <c r="I65" s="18"/>
      <c r="J65" s="18"/>
      <c r="K65" s="13">
        <f t="shared" si="66"/>
        <v>0</v>
      </c>
      <c r="L65" s="18"/>
      <c r="M65" s="18"/>
      <c r="N65" s="13">
        <f t="shared" si="67"/>
        <v>0</v>
      </c>
      <c r="O65" s="14">
        <f t="shared" si="68"/>
        <v>0</v>
      </c>
      <c r="P65" s="14">
        <v>1500</v>
      </c>
      <c r="Q65" s="15">
        <v>1000</v>
      </c>
      <c r="R65" s="16">
        <f t="shared" si="69"/>
        <v>0</v>
      </c>
      <c r="S65" s="16">
        <f t="shared" si="70"/>
        <v>0</v>
      </c>
      <c r="T65" s="13">
        <f t="shared" si="71"/>
        <v>0</v>
      </c>
      <c r="U65" s="13">
        <f t="shared" si="72"/>
        <v>0</v>
      </c>
      <c r="V65" s="17">
        <f t="shared" si="73"/>
        <v>0</v>
      </c>
      <c r="W65" s="16">
        <f t="shared" si="74"/>
        <v>0</v>
      </c>
      <c r="X65" s="16">
        <f t="shared" si="75"/>
        <v>0</v>
      </c>
      <c r="Y65" s="16">
        <f t="shared" si="76"/>
        <v>0</v>
      </c>
      <c r="Z65" s="16">
        <f t="shared" si="77"/>
        <v>0</v>
      </c>
      <c r="AA65" s="17">
        <f t="shared" si="78"/>
        <v>0</v>
      </c>
    </row>
    <row r="66" spans="1:27" ht="15.75" x14ac:dyDescent="0.25">
      <c r="A66" s="12" t="s">
        <v>22</v>
      </c>
      <c r="B66" s="13"/>
      <c r="C66" s="13"/>
      <c r="D66" s="13">
        <f t="shared" si="63"/>
        <v>0</v>
      </c>
      <c r="E66" s="13"/>
      <c r="F66" s="13"/>
      <c r="G66" s="13">
        <f t="shared" si="64"/>
        <v>0</v>
      </c>
      <c r="H66" s="14">
        <f t="shared" si="65"/>
        <v>0</v>
      </c>
      <c r="I66" s="13"/>
      <c r="J66" s="13"/>
      <c r="K66" s="13">
        <f t="shared" si="66"/>
        <v>0</v>
      </c>
      <c r="L66" s="13"/>
      <c r="M66" s="13"/>
      <c r="N66" s="13">
        <f t="shared" si="67"/>
        <v>0</v>
      </c>
      <c r="O66" s="14">
        <f t="shared" si="68"/>
        <v>0</v>
      </c>
      <c r="P66" s="14">
        <v>1500</v>
      </c>
      <c r="Q66" s="15">
        <v>1000</v>
      </c>
      <c r="R66" s="16">
        <f t="shared" si="69"/>
        <v>0</v>
      </c>
      <c r="S66" s="16">
        <f t="shared" si="70"/>
        <v>0</v>
      </c>
      <c r="T66" s="13">
        <f t="shared" si="71"/>
        <v>0</v>
      </c>
      <c r="U66" s="13">
        <f t="shared" si="72"/>
        <v>0</v>
      </c>
      <c r="V66" s="17">
        <f t="shared" si="73"/>
        <v>0</v>
      </c>
      <c r="W66" s="16">
        <f t="shared" si="74"/>
        <v>0</v>
      </c>
      <c r="X66" s="16">
        <f t="shared" si="75"/>
        <v>0</v>
      </c>
      <c r="Y66" s="16">
        <f t="shared" si="76"/>
        <v>0</v>
      </c>
      <c r="Z66" s="16">
        <f t="shared" si="77"/>
        <v>0</v>
      </c>
      <c r="AA66" s="17">
        <f t="shared" si="78"/>
        <v>0</v>
      </c>
    </row>
    <row r="67" spans="1:27" ht="15.75" x14ac:dyDescent="0.25">
      <c r="A67" s="12" t="s">
        <v>32</v>
      </c>
      <c r="B67" s="13"/>
      <c r="C67" s="13"/>
      <c r="D67" s="13">
        <f t="shared" si="63"/>
        <v>0</v>
      </c>
      <c r="E67" s="13"/>
      <c r="F67" s="13"/>
      <c r="G67" s="13">
        <f t="shared" si="64"/>
        <v>0</v>
      </c>
      <c r="H67" s="14">
        <f t="shared" si="65"/>
        <v>0</v>
      </c>
      <c r="I67" s="13"/>
      <c r="J67" s="13"/>
      <c r="K67" s="13">
        <f t="shared" si="66"/>
        <v>0</v>
      </c>
      <c r="L67" s="13"/>
      <c r="M67" s="13"/>
      <c r="N67" s="13">
        <f t="shared" si="67"/>
        <v>0</v>
      </c>
      <c r="O67" s="14">
        <f t="shared" si="68"/>
        <v>0</v>
      </c>
      <c r="P67" s="14">
        <v>1500</v>
      </c>
      <c r="Q67" s="15">
        <v>1000</v>
      </c>
      <c r="R67" s="16">
        <f t="shared" si="69"/>
        <v>0</v>
      </c>
      <c r="S67" s="16">
        <f t="shared" si="70"/>
        <v>0</v>
      </c>
      <c r="T67" s="13">
        <f t="shared" si="71"/>
        <v>0</v>
      </c>
      <c r="U67" s="13">
        <f t="shared" si="72"/>
        <v>0</v>
      </c>
      <c r="V67" s="17">
        <f t="shared" si="73"/>
        <v>0</v>
      </c>
      <c r="W67" s="16">
        <f t="shared" si="74"/>
        <v>0</v>
      </c>
      <c r="X67" s="16">
        <f t="shared" si="75"/>
        <v>0</v>
      </c>
      <c r="Y67" s="16">
        <f t="shared" si="76"/>
        <v>0</v>
      </c>
      <c r="Z67" s="16">
        <f t="shared" si="77"/>
        <v>0</v>
      </c>
      <c r="AA67" s="17">
        <f t="shared" si="78"/>
        <v>0</v>
      </c>
    </row>
    <row r="68" spans="1:27" ht="15.75" x14ac:dyDescent="0.25">
      <c r="A68" s="12" t="s">
        <v>24</v>
      </c>
      <c r="B68" s="13"/>
      <c r="C68" s="13"/>
      <c r="D68" s="13">
        <f t="shared" si="63"/>
        <v>0</v>
      </c>
      <c r="E68" s="13"/>
      <c r="F68" s="13"/>
      <c r="G68" s="13">
        <f t="shared" si="64"/>
        <v>0</v>
      </c>
      <c r="H68" s="14">
        <f t="shared" si="65"/>
        <v>0</v>
      </c>
      <c r="I68" s="13"/>
      <c r="J68" s="13"/>
      <c r="K68" s="13">
        <f t="shared" si="66"/>
        <v>0</v>
      </c>
      <c r="L68" s="13"/>
      <c r="M68" s="13"/>
      <c r="N68" s="13">
        <f t="shared" si="67"/>
        <v>0</v>
      </c>
      <c r="O68" s="14">
        <f t="shared" si="68"/>
        <v>0</v>
      </c>
      <c r="P68" s="14">
        <v>1500</v>
      </c>
      <c r="Q68" s="15">
        <v>1000</v>
      </c>
      <c r="R68" s="16">
        <f t="shared" si="69"/>
        <v>0</v>
      </c>
      <c r="S68" s="16">
        <f t="shared" si="70"/>
        <v>0</v>
      </c>
      <c r="T68" s="13">
        <f t="shared" si="71"/>
        <v>0</v>
      </c>
      <c r="U68" s="13">
        <f t="shared" si="72"/>
        <v>0</v>
      </c>
      <c r="V68" s="17">
        <f t="shared" si="73"/>
        <v>0</v>
      </c>
      <c r="W68" s="16">
        <f t="shared" si="74"/>
        <v>0</v>
      </c>
      <c r="X68" s="16">
        <f t="shared" si="75"/>
        <v>0</v>
      </c>
      <c r="Y68" s="16">
        <f t="shared" si="76"/>
        <v>0</v>
      </c>
      <c r="Z68" s="16">
        <f t="shared" si="77"/>
        <v>0</v>
      </c>
      <c r="AA68" s="17">
        <f t="shared" si="78"/>
        <v>0</v>
      </c>
    </row>
    <row r="69" spans="1:27" ht="15.75" x14ac:dyDescent="0.25">
      <c r="A69" s="12" t="s">
        <v>25</v>
      </c>
      <c r="B69" s="13"/>
      <c r="C69" s="13"/>
      <c r="D69" s="13">
        <f t="shared" si="63"/>
        <v>0</v>
      </c>
      <c r="E69" s="13"/>
      <c r="F69" s="13"/>
      <c r="G69" s="13">
        <f t="shared" si="64"/>
        <v>0</v>
      </c>
      <c r="H69" s="14">
        <f t="shared" si="65"/>
        <v>0</v>
      </c>
      <c r="I69" s="13"/>
      <c r="J69" s="13"/>
      <c r="K69" s="13">
        <f t="shared" si="66"/>
        <v>0</v>
      </c>
      <c r="L69" s="13"/>
      <c r="M69" s="13"/>
      <c r="N69" s="13">
        <f t="shared" si="67"/>
        <v>0</v>
      </c>
      <c r="O69" s="14">
        <f t="shared" si="68"/>
        <v>0</v>
      </c>
      <c r="P69" s="14">
        <v>1500</v>
      </c>
      <c r="Q69" s="15">
        <v>1000</v>
      </c>
      <c r="R69" s="16">
        <f t="shared" si="69"/>
        <v>0</v>
      </c>
      <c r="S69" s="16">
        <f t="shared" si="70"/>
        <v>0</v>
      </c>
      <c r="T69" s="13">
        <f t="shared" si="71"/>
        <v>0</v>
      </c>
      <c r="U69" s="13">
        <f t="shared" si="72"/>
        <v>0</v>
      </c>
      <c r="V69" s="17">
        <f t="shared" si="73"/>
        <v>0</v>
      </c>
      <c r="W69" s="16">
        <f t="shared" si="74"/>
        <v>0</v>
      </c>
      <c r="X69" s="16">
        <f t="shared" si="75"/>
        <v>0</v>
      </c>
      <c r="Y69" s="16">
        <f t="shared" si="76"/>
        <v>0</v>
      </c>
      <c r="Z69" s="16">
        <f t="shared" si="77"/>
        <v>0</v>
      </c>
      <c r="AA69" s="17">
        <f t="shared" si="78"/>
        <v>0</v>
      </c>
    </row>
    <row r="70" spans="1:27" ht="15.75" x14ac:dyDescent="0.25">
      <c r="A70" s="19" t="s">
        <v>26</v>
      </c>
      <c r="B70" s="20"/>
      <c r="C70" s="20"/>
      <c r="D70" s="20">
        <f t="shared" si="63"/>
        <v>0</v>
      </c>
      <c r="E70" s="20"/>
      <c r="F70" s="20"/>
      <c r="G70" s="20">
        <f t="shared" si="64"/>
        <v>0</v>
      </c>
      <c r="H70" s="14">
        <f t="shared" si="65"/>
        <v>0</v>
      </c>
      <c r="I70" s="20"/>
      <c r="J70" s="20"/>
      <c r="K70" s="20">
        <f t="shared" si="66"/>
        <v>0</v>
      </c>
      <c r="L70" s="20"/>
      <c r="M70" s="20"/>
      <c r="N70" s="20">
        <f t="shared" si="67"/>
        <v>0</v>
      </c>
      <c r="O70" s="14">
        <f t="shared" si="68"/>
        <v>0</v>
      </c>
      <c r="P70" s="14">
        <v>1500</v>
      </c>
      <c r="Q70" s="15">
        <v>1000</v>
      </c>
      <c r="R70" s="16">
        <f t="shared" si="69"/>
        <v>0</v>
      </c>
      <c r="S70" s="16">
        <f t="shared" si="70"/>
        <v>0</v>
      </c>
      <c r="T70" s="13">
        <f t="shared" si="71"/>
        <v>0</v>
      </c>
      <c r="U70" s="13">
        <f t="shared" si="72"/>
        <v>0</v>
      </c>
      <c r="V70" s="17">
        <f t="shared" si="73"/>
        <v>0</v>
      </c>
      <c r="W70" s="16">
        <f t="shared" si="74"/>
        <v>0</v>
      </c>
      <c r="X70" s="16">
        <f t="shared" si="75"/>
        <v>0</v>
      </c>
      <c r="Y70" s="16">
        <f t="shared" si="76"/>
        <v>0</v>
      </c>
      <c r="Z70" s="16">
        <f t="shared" si="77"/>
        <v>0</v>
      </c>
      <c r="AA70" s="17">
        <f t="shared" si="78"/>
        <v>0</v>
      </c>
    </row>
    <row r="71" spans="1:27" ht="15.75" x14ac:dyDescent="0.25">
      <c r="A71" s="21" t="s">
        <v>27</v>
      </c>
      <c r="B71" s="19"/>
      <c r="C71" s="21">
        <f>C62+C63+C64+C65+C66+C67+C68+C69+C70</f>
        <v>0</v>
      </c>
      <c r="D71" s="21">
        <f>D62+D63+D64+D65+D66+D67+D68+D69+D70</f>
        <v>0</v>
      </c>
      <c r="E71" s="19"/>
      <c r="F71" s="21">
        <f>F62+F63+F64+F65+F66+F67+F68+F69+F70</f>
        <v>0</v>
      </c>
      <c r="G71" s="21">
        <f>G62+G63+G64+G65+G66+G67+G68+G69+G70</f>
        <v>0</v>
      </c>
      <c r="H71" s="22">
        <f>H62+H63+H64+H65+H66+H67+H68+H69+H70</f>
        <v>0</v>
      </c>
      <c r="I71" s="19"/>
      <c r="J71" s="21">
        <f>J62+J63+J64+J65+J66+J67+J68+J69+J70</f>
        <v>0</v>
      </c>
      <c r="K71" s="21">
        <f>K62+K63+K64+K65+K66+K67+K68+K69+K70</f>
        <v>0</v>
      </c>
      <c r="L71" s="19"/>
      <c r="M71" s="21">
        <f>M62+M63+M64+M65+M66+M67+M68+M69+M70</f>
        <v>0</v>
      </c>
      <c r="N71" s="21">
        <f>N62+N63+N64+N65+N66+N67+N68+N69+N70</f>
        <v>0</v>
      </c>
      <c r="O71" s="22">
        <f>O62+O63+O64+O65+O66+O67+O68+O69+O70</f>
        <v>0</v>
      </c>
      <c r="P71" s="22"/>
      <c r="Q71" s="23"/>
      <c r="R71" s="16">
        <f>SUM(R62:R70)</f>
        <v>0</v>
      </c>
      <c r="S71" s="16">
        <f>SUM(S62:S70)</f>
        <v>0</v>
      </c>
      <c r="T71" s="12">
        <f>SUM(T62:T70)</f>
        <v>0</v>
      </c>
      <c r="U71" s="24">
        <f>SUM(U62:U70)</f>
        <v>0</v>
      </c>
      <c r="V71" s="17">
        <f t="shared" si="73"/>
        <v>0</v>
      </c>
      <c r="W71" s="16">
        <f>SUM(W62:W70)</f>
        <v>0</v>
      </c>
      <c r="X71" s="16">
        <f>SUM(X62:X70)</f>
        <v>0</v>
      </c>
      <c r="Y71" s="12">
        <f>SUM(Y62:Y70)</f>
        <v>0</v>
      </c>
      <c r="Z71" s="24">
        <f>SUM(Z62:Z70)</f>
        <v>0</v>
      </c>
      <c r="AA71" s="17">
        <f t="shared" si="78"/>
        <v>0</v>
      </c>
    </row>
    <row r="72" spans="1:27" ht="18.75" x14ac:dyDescent="0.25">
      <c r="A72" s="6" t="s">
        <v>35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27" ht="15.75" customHeight="1" x14ac:dyDescent="0.25">
      <c r="A73" s="261" t="s">
        <v>3</v>
      </c>
      <c r="B73" s="262" t="s">
        <v>4</v>
      </c>
      <c r="C73" s="262"/>
      <c r="D73" s="262"/>
      <c r="E73" s="262"/>
      <c r="F73" s="262"/>
      <c r="G73" s="262"/>
      <c r="H73" s="262"/>
      <c r="I73" s="262" t="s">
        <v>5</v>
      </c>
      <c r="J73" s="262"/>
      <c r="K73" s="262"/>
      <c r="L73" s="262"/>
      <c r="M73" s="262"/>
      <c r="N73" s="262"/>
      <c r="O73" s="262"/>
      <c r="P73" s="262" t="s">
        <v>6</v>
      </c>
      <c r="Q73" s="262"/>
      <c r="R73" s="262" t="s">
        <v>28</v>
      </c>
      <c r="S73" s="262"/>
      <c r="T73" s="262"/>
      <c r="U73" s="262"/>
      <c r="V73" s="262"/>
      <c r="W73" s="262" t="s">
        <v>29</v>
      </c>
      <c r="X73" s="262"/>
      <c r="Y73" s="262"/>
      <c r="Z73" s="262"/>
      <c r="AA73" s="262"/>
    </row>
    <row r="74" spans="1:27" ht="15.75" customHeight="1" x14ac:dyDescent="0.25">
      <c r="A74" s="261"/>
      <c r="B74" s="262" t="s">
        <v>7</v>
      </c>
      <c r="C74" s="262"/>
      <c r="D74" s="262"/>
      <c r="E74" s="262" t="s">
        <v>8</v>
      </c>
      <c r="F74" s="262"/>
      <c r="G74" s="262"/>
      <c r="H74" s="263" t="s">
        <v>9</v>
      </c>
      <c r="I74" s="262" t="s">
        <v>7</v>
      </c>
      <c r="J74" s="262"/>
      <c r="K74" s="262"/>
      <c r="L74" s="262" t="s">
        <v>8</v>
      </c>
      <c r="M74" s="262"/>
      <c r="N74" s="262"/>
      <c r="O74" s="263" t="s">
        <v>9</v>
      </c>
      <c r="P74" s="262"/>
      <c r="Q74" s="262"/>
      <c r="R74" s="262" t="s">
        <v>7</v>
      </c>
      <c r="S74" s="262"/>
      <c r="T74" s="262" t="s">
        <v>8</v>
      </c>
      <c r="U74" s="262"/>
      <c r="V74" s="263" t="s">
        <v>9</v>
      </c>
      <c r="W74" s="262" t="s">
        <v>7</v>
      </c>
      <c r="X74" s="262"/>
      <c r="Y74" s="262" t="s">
        <v>8</v>
      </c>
      <c r="Z74" s="262"/>
      <c r="AA74" s="263" t="s">
        <v>9</v>
      </c>
    </row>
    <row r="75" spans="1:27" ht="47.25" x14ac:dyDescent="0.25">
      <c r="A75" s="32" t="s">
        <v>36</v>
      </c>
      <c r="B75" s="11" t="s">
        <v>11</v>
      </c>
      <c r="C75" s="11" t="s">
        <v>12</v>
      </c>
      <c r="D75" s="11" t="s">
        <v>13</v>
      </c>
      <c r="E75" s="11" t="s">
        <v>11</v>
      </c>
      <c r="F75" s="11" t="s">
        <v>12</v>
      </c>
      <c r="G75" s="11" t="s">
        <v>13</v>
      </c>
      <c r="H75" s="263"/>
      <c r="I75" s="11" t="s">
        <v>11</v>
      </c>
      <c r="J75" s="11" t="s">
        <v>12</v>
      </c>
      <c r="K75" s="11" t="s">
        <v>13</v>
      </c>
      <c r="L75" s="11" t="s">
        <v>11</v>
      </c>
      <c r="M75" s="11" t="s">
        <v>12</v>
      </c>
      <c r="N75" s="11" t="s">
        <v>13</v>
      </c>
      <c r="O75" s="263"/>
      <c r="P75" s="11" t="s">
        <v>14</v>
      </c>
      <c r="Q75" s="11" t="s">
        <v>15</v>
      </c>
      <c r="R75" s="11" t="s">
        <v>16</v>
      </c>
      <c r="S75" s="11" t="s">
        <v>17</v>
      </c>
      <c r="T75" s="11" t="s">
        <v>16</v>
      </c>
      <c r="U75" s="11" t="s">
        <v>17</v>
      </c>
      <c r="V75" s="263"/>
      <c r="W75" s="11" t="s">
        <v>16</v>
      </c>
      <c r="X75" s="11" t="s">
        <v>17</v>
      </c>
      <c r="Y75" s="11" t="s">
        <v>16</v>
      </c>
      <c r="Z75" s="11" t="s">
        <v>17</v>
      </c>
      <c r="AA75" s="263"/>
    </row>
    <row r="76" spans="1:27" ht="15.75" x14ac:dyDescent="0.25">
      <c r="A76" s="12" t="s">
        <v>18</v>
      </c>
      <c r="B76" s="13">
        <v>7</v>
      </c>
      <c r="C76" s="13">
        <v>18</v>
      </c>
      <c r="D76" s="13">
        <f t="shared" ref="D76:D84" si="79">B76*C76</f>
        <v>126</v>
      </c>
      <c r="E76" s="13">
        <v>0</v>
      </c>
      <c r="F76" s="13">
        <v>0</v>
      </c>
      <c r="G76" s="13">
        <f t="shared" ref="G76:G84" si="80">E76*F76</f>
        <v>0</v>
      </c>
      <c r="H76" s="14">
        <f t="shared" ref="H76:H84" si="81">D76+G76</f>
        <v>126</v>
      </c>
      <c r="I76" s="13">
        <v>5</v>
      </c>
      <c r="J76" s="13">
        <v>18</v>
      </c>
      <c r="K76" s="13">
        <f t="shared" ref="K76:K84" si="82">I76*J76</f>
        <v>90</v>
      </c>
      <c r="L76" s="13">
        <v>0</v>
      </c>
      <c r="M76" s="13">
        <v>0</v>
      </c>
      <c r="N76" s="13">
        <f t="shared" ref="N76:N84" si="83">L76*M76</f>
        <v>0</v>
      </c>
      <c r="O76" s="14">
        <f t="shared" ref="O76:O84" si="84">K76+N76</f>
        <v>90</v>
      </c>
      <c r="P76" s="14">
        <v>1500</v>
      </c>
      <c r="Q76" s="15">
        <v>1000</v>
      </c>
      <c r="R76" s="16">
        <f t="shared" ref="R76:R84" si="85">D76*$P76/22</f>
        <v>8590.9090909090901</v>
      </c>
      <c r="S76" s="16">
        <f t="shared" ref="S76:S84" si="86">D76*$Q76/22</f>
        <v>5727.272727272727</v>
      </c>
      <c r="T76" s="13">
        <f t="shared" ref="T76:T84" si="87">F76*$P76/22</f>
        <v>0</v>
      </c>
      <c r="U76" s="13">
        <f t="shared" ref="U76:U84" si="88">F76*$Q76/22</f>
        <v>0</v>
      </c>
      <c r="V76" s="17">
        <f t="shared" ref="V76:V85" si="89">SUM(R76:U76)</f>
        <v>14318.181818181816</v>
      </c>
      <c r="W76" s="16">
        <f t="shared" ref="W76:W84" si="90">K76*$P76/22</f>
        <v>6136.363636363636</v>
      </c>
      <c r="X76" s="16">
        <f t="shared" ref="X76:X84" si="91">K76*$Q76/22</f>
        <v>4090.909090909091</v>
      </c>
      <c r="Y76" s="16">
        <f t="shared" ref="Y76:Y84" si="92">M76*$P76/22</f>
        <v>0</v>
      </c>
      <c r="Z76" s="16">
        <f t="shared" ref="Z76:Z84" si="93">M76*$Q76/22</f>
        <v>0</v>
      </c>
      <c r="AA76" s="17">
        <f t="shared" ref="AA76:AA85" si="94">SUM(W76:Z76)</f>
        <v>10227.272727272728</v>
      </c>
    </row>
    <row r="77" spans="1:27" ht="15.75" x14ac:dyDescent="0.25">
      <c r="A77" s="12" t="s">
        <v>19</v>
      </c>
      <c r="B77" s="13">
        <v>7</v>
      </c>
      <c r="C77" s="13">
        <v>23</v>
      </c>
      <c r="D77" s="13">
        <f t="shared" si="79"/>
        <v>161</v>
      </c>
      <c r="E77" s="13">
        <v>0</v>
      </c>
      <c r="F77" s="13">
        <v>0</v>
      </c>
      <c r="G77" s="13">
        <f t="shared" si="80"/>
        <v>0</v>
      </c>
      <c r="H77" s="14">
        <f t="shared" si="81"/>
        <v>161</v>
      </c>
      <c r="I77" s="13">
        <v>5</v>
      </c>
      <c r="J77" s="13">
        <v>23</v>
      </c>
      <c r="K77" s="13">
        <f t="shared" si="82"/>
        <v>115</v>
      </c>
      <c r="L77" s="13">
        <v>0</v>
      </c>
      <c r="M77" s="13">
        <v>0</v>
      </c>
      <c r="N77" s="13">
        <f t="shared" si="83"/>
        <v>0</v>
      </c>
      <c r="O77" s="14">
        <f t="shared" si="84"/>
        <v>115</v>
      </c>
      <c r="P77" s="14">
        <v>1500</v>
      </c>
      <c r="Q77" s="15">
        <v>1000</v>
      </c>
      <c r="R77" s="16">
        <f t="shared" si="85"/>
        <v>10977.272727272728</v>
      </c>
      <c r="S77" s="16">
        <f t="shared" si="86"/>
        <v>7318.181818181818</v>
      </c>
      <c r="T77" s="13">
        <f t="shared" si="87"/>
        <v>0</v>
      </c>
      <c r="U77" s="13">
        <f t="shared" si="88"/>
        <v>0</v>
      </c>
      <c r="V77" s="17">
        <f t="shared" si="89"/>
        <v>18295.454545454544</v>
      </c>
      <c r="W77" s="16">
        <f t="shared" si="90"/>
        <v>7840.909090909091</v>
      </c>
      <c r="X77" s="16">
        <f t="shared" si="91"/>
        <v>5227.272727272727</v>
      </c>
      <c r="Y77" s="16">
        <f t="shared" si="92"/>
        <v>0</v>
      </c>
      <c r="Z77" s="16">
        <f t="shared" si="93"/>
        <v>0</v>
      </c>
      <c r="AA77" s="17">
        <f t="shared" si="94"/>
        <v>13068.181818181818</v>
      </c>
    </row>
    <row r="78" spans="1:27" ht="15.75" x14ac:dyDescent="0.25">
      <c r="A78" s="12" t="s">
        <v>20</v>
      </c>
      <c r="B78" s="13">
        <v>7</v>
      </c>
      <c r="C78" s="13">
        <v>20</v>
      </c>
      <c r="D78" s="13">
        <f t="shared" si="79"/>
        <v>140</v>
      </c>
      <c r="E78" s="13">
        <v>0</v>
      </c>
      <c r="F78" s="13">
        <v>0</v>
      </c>
      <c r="G78" s="13">
        <f t="shared" si="80"/>
        <v>0</v>
      </c>
      <c r="H78" s="14">
        <f t="shared" si="81"/>
        <v>140</v>
      </c>
      <c r="I78" s="13">
        <v>5</v>
      </c>
      <c r="J78" s="13">
        <v>20</v>
      </c>
      <c r="K78" s="13">
        <f t="shared" si="82"/>
        <v>100</v>
      </c>
      <c r="L78" s="13">
        <v>0</v>
      </c>
      <c r="M78" s="13">
        <v>0</v>
      </c>
      <c r="N78" s="13">
        <f t="shared" si="83"/>
        <v>0</v>
      </c>
      <c r="O78" s="14">
        <f t="shared" si="84"/>
        <v>100</v>
      </c>
      <c r="P78" s="14">
        <v>1500</v>
      </c>
      <c r="Q78" s="15">
        <v>1000</v>
      </c>
      <c r="R78" s="16">
        <f t="shared" si="85"/>
        <v>9545.454545454546</v>
      </c>
      <c r="S78" s="16">
        <f t="shared" si="86"/>
        <v>6363.636363636364</v>
      </c>
      <c r="T78" s="13">
        <f t="shared" si="87"/>
        <v>0</v>
      </c>
      <c r="U78" s="13">
        <f t="shared" si="88"/>
        <v>0</v>
      </c>
      <c r="V78" s="17">
        <f t="shared" si="89"/>
        <v>15909.09090909091</v>
      </c>
      <c r="W78" s="16">
        <f t="shared" si="90"/>
        <v>6818.181818181818</v>
      </c>
      <c r="X78" s="16">
        <f t="shared" si="91"/>
        <v>4545.454545454545</v>
      </c>
      <c r="Y78" s="16">
        <f t="shared" si="92"/>
        <v>0</v>
      </c>
      <c r="Z78" s="16">
        <f t="shared" si="93"/>
        <v>0</v>
      </c>
      <c r="AA78" s="17">
        <f t="shared" si="94"/>
        <v>11363.636363636364</v>
      </c>
    </row>
    <row r="79" spans="1:27" ht="15.75" x14ac:dyDescent="0.25">
      <c r="A79" s="12" t="s">
        <v>21</v>
      </c>
      <c r="B79" s="13">
        <v>7</v>
      </c>
      <c r="C79" s="18">
        <v>26</v>
      </c>
      <c r="D79" s="13">
        <f t="shared" si="79"/>
        <v>182</v>
      </c>
      <c r="E79" s="13">
        <v>0</v>
      </c>
      <c r="F79" s="13">
        <v>0</v>
      </c>
      <c r="G79" s="13">
        <f t="shared" si="80"/>
        <v>0</v>
      </c>
      <c r="H79" s="14">
        <f t="shared" si="81"/>
        <v>182</v>
      </c>
      <c r="I79" s="13">
        <v>5</v>
      </c>
      <c r="J79" s="18">
        <v>26</v>
      </c>
      <c r="K79" s="13">
        <f t="shared" si="82"/>
        <v>130</v>
      </c>
      <c r="L79" s="13">
        <v>0</v>
      </c>
      <c r="M79" s="13">
        <v>0</v>
      </c>
      <c r="N79" s="13">
        <f t="shared" si="83"/>
        <v>0</v>
      </c>
      <c r="O79" s="14">
        <f t="shared" si="84"/>
        <v>130</v>
      </c>
      <c r="P79" s="14">
        <v>1500</v>
      </c>
      <c r="Q79" s="15">
        <v>1000</v>
      </c>
      <c r="R79" s="16">
        <f t="shared" si="85"/>
        <v>12409.09090909091</v>
      </c>
      <c r="S79" s="16">
        <f t="shared" si="86"/>
        <v>8272.7272727272721</v>
      </c>
      <c r="T79" s="13">
        <f t="shared" si="87"/>
        <v>0</v>
      </c>
      <c r="U79" s="13">
        <f t="shared" si="88"/>
        <v>0</v>
      </c>
      <c r="V79" s="17">
        <f t="shared" si="89"/>
        <v>20681.818181818184</v>
      </c>
      <c r="W79" s="16">
        <f t="shared" si="90"/>
        <v>8863.636363636364</v>
      </c>
      <c r="X79" s="16">
        <f t="shared" si="91"/>
        <v>5909.090909090909</v>
      </c>
      <c r="Y79" s="16">
        <f t="shared" si="92"/>
        <v>0</v>
      </c>
      <c r="Z79" s="16">
        <f t="shared" si="93"/>
        <v>0</v>
      </c>
      <c r="AA79" s="17">
        <f t="shared" si="94"/>
        <v>14772.727272727272</v>
      </c>
    </row>
    <row r="80" spans="1:27" ht="15.75" x14ac:dyDescent="0.25">
      <c r="A80" s="12" t="s">
        <v>22</v>
      </c>
      <c r="B80" s="13">
        <v>7</v>
      </c>
      <c r="C80" s="13">
        <v>24</v>
      </c>
      <c r="D80" s="13">
        <f t="shared" si="79"/>
        <v>168</v>
      </c>
      <c r="E80" s="13">
        <v>0</v>
      </c>
      <c r="F80" s="13">
        <v>0</v>
      </c>
      <c r="G80" s="13">
        <f t="shared" si="80"/>
        <v>0</v>
      </c>
      <c r="H80" s="14">
        <f t="shared" si="81"/>
        <v>168</v>
      </c>
      <c r="I80" s="13">
        <v>5</v>
      </c>
      <c r="J80" s="13">
        <v>17</v>
      </c>
      <c r="K80" s="13">
        <f t="shared" si="82"/>
        <v>85</v>
      </c>
      <c r="L80" s="13">
        <v>0</v>
      </c>
      <c r="M80" s="13">
        <v>0</v>
      </c>
      <c r="N80" s="13">
        <f t="shared" si="83"/>
        <v>0</v>
      </c>
      <c r="O80" s="14">
        <f t="shared" si="84"/>
        <v>85</v>
      </c>
      <c r="P80" s="14">
        <v>1500</v>
      </c>
      <c r="Q80" s="15">
        <v>1000</v>
      </c>
      <c r="R80" s="16">
        <f t="shared" si="85"/>
        <v>11454.545454545454</v>
      </c>
      <c r="S80" s="16">
        <f t="shared" si="86"/>
        <v>7636.363636363636</v>
      </c>
      <c r="T80" s="13">
        <f t="shared" si="87"/>
        <v>0</v>
      </c>
      <c r="U80" s="13">
        <f t="shared" si="88"/>
        <v>0</v>
      </c>
      <c r="V80" s="17">
        <f t="shared" si="89"/>
        <v>19090.909090909088</v>
      </c>
      <c r="W80" s="16">
        <f t="shared" si="90"/>
        <v>5795.454545454545</v>
      </c>
      <c r="X80" s="16">
        <f t="shared" si="91"/>
        <v>3863.6363636363635</v>
      </c>
      <c r="Y80" s="16">
        <f t="shared" si="92"/>
        <v>0</v>
      </c>
      <c r="Z80" s="16">
        <f t="shared" si="93"/>
        <v>0</v>
      </c>
      <c r="AA80" s="17">
        <f t="shared" si="94"/>
        <v>9659.0909090909081</v>
      </c>
    </row>
    <row r="81" spans="1:27" ht="15.75" x14ac:dyDescent="0.25">
      <c r="A81" s="12" t="s">
        <v>32</v>
      </c>
      <c r="B81" s="13">
        <v>10</v>
      </c>
      <c r="C81" s="13">
        <v>26</v>
      </c>
      <c r="D81" s="13">
        <f t="shared" si="79"/>
        <v>260</v>
      </c>
      <c r="E81" s="13">
        <v>0</v>
      </c>
      <c r="F81" s="13">
        <v>0</v>
      </c>
      <c r="G81" s="13">
        <f t="shared" si="80"/>
        <v>0</v>
      </c>
      <c r="H81" s="14">
        <f t="shared" si="81"/>
        <v>260</v>
      </c>
      <c r="I81" s="13">
        <v>7</v>
      </c>
      <c r="J81" s="13">
        <v>26</v>
      </c>
      <c r="K81" s="13">
        <f t="shared" si="82"/>
        <v>182</v>
      </c>
      <c r="L81" s="13">
        <v>0</v>
      </c>
      <c r="M81" s="13">
        <v>0</v>
      </c>
      <c r="N81" s="13">
        <f t="shared" si="83"/>
        <v>0</v>
      </c>
      <c r="O81" s="14">
        <f t="shared" si="84"/>
        <v>182</v>
      </c>
      <c r="P81" s="14">
        <v>1500</v>
      </c>
      <c r="Q81" s="15">
        <v>1000</v>
      </c>
      <c r="R81" s="16">
        <f t="shared" si="85"/>
        <v>17727.272727272728</v>
      </c>
      <c r="S81" s="16">
        <f t="shared" si="86"/>
        <v>11818.181818181818</v>
      </c>
      <c r="T81" s="13">
        <f t="shared" si="87"/>
        <v>0</v>
      </c>
      <c r="U81" s="13">
        <f t="shared" si="88"/>
        <v>0</v>
      </c>
      <c r="V81" s="17">
        <f t="shared" si="89"/>
        <v>29545.454545454544</v>
      </c>
      <c r="W81" s="16">
        <f t="shared" si="90"/>
        <v>12409.09090909091</v>
      </c>
      <c r="X81" s="16">
        <f t="shared" si="91"/>
        <v>8272.7272727272721</v>
      </c>
      <c r="Y81" s="16">
        <f t="shared" si="92"/>
        <v>0</v>
      </c>
      <c r="Z81" s="16">
        <f t="shared" si="93"/>
        <v>0</v>
      </c>
      <c r="AA81" s="17">
        <f t="shared" si="94"/>
        <v>20681.818181818184</v>
      </c>
    </row>
    <row r="82" spans="1:27" ht="15.75" x14ac:dyDescent="0.25">
      <c r="A82" s="12" t="s">
        <v>24</v>
      </c>
      <c r="B82" s="13">
        <v>10</v>
      </c>
      <c r="C82" s="13">
        <v>26</v>
      </c>
      <c r="D82" s="13">
        <f t="shared" si="79"/>
        <v>260</v>
      </c>
      <c r="E82" s="13">
        <v>0</v>
      </c>
      <c r="F82" s="13">
        <v>0</v>
      </c>
      <c r="G82" s="13">
        <f t="shared" si="80"/>
        <v>0</v>
      </c>
      <c r="H82" s="14">
        <f t="shared" si="81"/>
        <v>260</v>
      </c>
      <c r="I82" s="13">
        <v>7</v>
      </c>
      <c r="J82" s="13">
        <v>26</v>
      </c>
      <c r="K82" s="13">
        <f t="shared" si="82"/>
        <v>182</v>
      </c>
      <c r="L82" s="13">
        <v>0</v>
      </c>
      <c r="M82" s="13">
        <v>0</v>
      </c>
      <c r="N82" s="13">
        <f t="shared" si="83"/>
        <v>0</v>
      </c>
      <c r="O82" s="14">
        <f t="shared" si="84"/>
        <v>182</v>
      </c>
      <c r="P82" s="14">
        <v>1500</v>
      </c>
      <c r="Q82" s="15">
        <v>1000</v>
      </c>
      <c r="R82" s="16">
        <f t="shared" si="85"/>
        <v>17727.272727272728</v>
      </c>
      <c r="S82" s="16">
        <f t="shared" si="86"/>
        <v>11818.181818181818</v>
      </c>
      <c r="T82" s="13">
        <f t="shared" si="87"/>
        <v>0</v>
      </c>
      <c r="U82" s="13">
        <f t="shared" si="88"/>
        <v>0</v>
      </c>
      <c r="V82" s="17">
        <f t="shared" si="89"/>
        <v>29545.454545454544</v>
      </c>
      <c r="W82" s="16">
        <f t="shared" si="90"/>
        <v>12409.09090909091</v>
      </c>
      <c r="X82" s="16">
        <f t="shared" si="91"/>
        <v>8272.7272727272721</v>
      </c>
      <c r="Y82" s="16">
        <f t="shared" si="92"/>
        <v>0</v>
      </c>
      <c r="Z82" s="16">
        <f t="shared" si="93"/>
        <v>0</v>
      </c>
      <c r="AA82" s="17">
        <f t="shared" si="94"/>
        <v>20681.818181818184</v>
      </c>
    </row>
    <row r="83" spans="1:27" ht="15.75" x14ac:dyDescent="0.25">
      <c r="A83" s="12" t="s">
        <v>25</v>
      </c>
      <c r="B83" s="13">
        <v>10</v>
      </c>
      <c r="C83" s="13">
        <v>20</v>
      </c>
      <c r="D83" s="13">
        <f t="shared" si="79"/>
        <v>200</v>
      </c>
      <c r="E83" s="13">
        <v>0</v>
      </c>
      <c r="F83" s="13">
        <v>0</v>
      </c>
      <c r="G83" s="13">
        <f t="shared" si="80"/>
        <v>0</v>
      </c>
      <c r="H83" s="14">
        <f t="shared" si="81"/>
        <v>200</v>
      </c>
      <c r="I83" s="13">
        <v>7</v>
      </c>
      <c r="J83" s="13">
        <v>21</v>
      </c>
      <c r="K83" s="13">
        <f t="shared" si="82"/>
        <v>147</v>
      </c>
      <c r="L83" s="13">
        <v>0</v>
      </c>
      <c r="M83" s="13">
        <v>0</v>
      </c>
      <c r="N83" s="13">
        <f t="shared" si="83"/>
        <v>0</v>
      </c>
      <c r="O83" s="14">
        <f t="shared" si="84"/>
        <v>147</v>
      </c>
      <c r="P83" s="14">
        <v>1500</v>
      </c>
      <c r="Q83" s="15">
        <v>1000</v>
      </c>
      <c r="R83" s="16">
        <f t="shared" si="85"/>
        <v>13636.363636363636</v>
      </c>
      <c r="S83" s="16">
        <f t="shared" si="86"/>
        <v>9090.9090909090901</v>
      </c>
      <c r="T83" s="13">
        <f t="shared" si="87"/>
        <v>0</v>
      </c>
      <c r="U83" s="13">
        <f t="shared" si="88"/>
        <v>0</v>
      </c>
      <c r="V83" s="17">
        <f t="shared" si="89"/>
        <v>22727.272727272728</v>
      </c>
      <c r="W83" s="16">
        <f t="shared" si="90"/>
        <v>10022.727272727272</v>
      </c>
      <c r="X83" s="16">
        <f t="shared" si="91"/>
        <v>6681.818181818182</v>
      </c>
      <c r="Y83" s="16">
        <f t="shared" si="92"/>
        <v>0</v>
      </c>
      <c r="Z83" s="16">
        <f t="shared" si="93"/>
        <v>0</v>
      </c>
      <c r="AA83" s="17">
        <f t="shared" si="94"/>
        <v>16704.545454545456</v>
      </c>
    </row>
    <row r="84" spans="1:27" ht="15.75" x14ac:dyDescent="0.25">
      <c r="A84" s="19" t="s">
        <v>26</v>
      </c>
      <c r="B84" s="13">
        <v>10</v>
      </c>
      <c r="C84" s="20">
        <v>23</v>
      </c>
      <c r="D84" s="20">
        <f t="shared" si="79"/>
        <v>230</v>
      </c>
      <c r="E84" s="13">
        <v>0</v>
      </c>
      <c r="F84" s="13">
        <v>0</v>
      </c>
      <c r="G84" s="20">
        <f t="shared" si="80"/>
        <v>0</v>
      </c>
      <c r="H84" s="14">
        <f t="shared" si="81"/>
        <v>230</v>
      </c>
      <c r="I84" s="13">
        <v>7</v>
      </c>
      <c r="J84" s="20">
        <v>27</v>
      </c>
      <c r="K84" s="20">
        <f t="shared" si="82"/>
        <v>189</v>
      </c>
      <c r="L84" s="13">
        <v>0</v>
      </c>
      <c r="M84" s="13">
        <v>0</v>
      </c>
      <c r="N84" s="20">
        <f t="shared" si="83"/>
        <v>0</v>
      </c>
      <c r="O84" s="14">
        <f t="shared" si="84"/>
        <v>189</v>
      </c>
      <c r="P84" s="14">
        <v>1500</v>
      </c>
      <c r="Q84" s="15">
        <v>1000</v>
      </c>
      <c r="R84" s="16">
        <f t="shared" si="85"/>
        <v>15681.818181818182</v>
      </c>
      <c r="S84" s="16">
        <f t="shared" si="86"/>
        <v>10454.545454545454</v>
      </c>
      <c r="T84" s="13">
        <f t="shared" si="87"/>
        <v>0</v>
      </c>
      <c r="U84" s="13">
        <f t="shared" si="88"/>
        <v>0</v>
      </c>
      <c r="V84" s="17">
        <f t="shared" si="89"/>
        <v>26136.363636363636</v>
      </c>
      <c r="W84" s="16">
        <f t="shared" si="90"/>
        <v>12886.363636363636</v>
      </c>
      <c r="X84" s="16">
        <f t="shared" si="91"/>
        <v>8590.9090909090901</v>
      </c>
      <c r="Y84" s="16">
        <f t="shared" si="92"/>
        <v>0</v>
      </c>
      <c r="Z84" s="16">
        <f t="shared" si="93"/>
        <v>0</v>
      </c>
      <c r="AA84" s="17">
        <f t="shared" si="94"/>
        <v>21477.272727272728</v>
      </c>
    </row>
    <row r="85" spans="1:27" ht="15.75" x14ac:dyDescent="0.25">
      <c r="A85" s="21" t="s">
        <v>27</v>
      </c>
      <c r="B85" s="19"/>
      <c r="C85" s="21">
        <f>C76+C77+C78+C79+C80+C81+C82+C83+C84</f>
        <v>206</v>
      </c>
      <c r="D85" s="21">
        <f>D76+D77+D78+D79+D80+D81+D82+D83+D84</f>
        <v>1727</v>
      </c>
      <c r="E85" s="19"/>
      <c r="F85" s="21">
        <f>F76+F77+F78+F79+F80+F81+F82+F83+F84</f>
        <v>0</v>
      </c>
      <c r="G85" s="21">
        <f>G76+G77+G78+G79+G80+G81+G82+G83+G84</f>
        <v>0</v>
      </c>
      <c r="H85" s="22">
        <f>H76+H77+H78+H79+H80+H81+H82+H83+H84</f>
        <v>1727</v>
      </c>
      <c r="I85" s="19"/>
      <c r="J85" s="21">
        <f>J76+J77+J78+J79+J80+J81+J82+J83+J84</f>
        <v>204</v>
      </c>
      <c r="K85" s="21">
        <f>K76+K77+K78+K79+K80+K81+K82+K83+K84</f>
        <v>1220</v>
      </c>
      <c r="L85" s="19"/>
      <c r="M85" s="21">
        <f>M76+M77+M78+M79+M80+M81+M82+M83+M84</f>
        <v>0</v>
      </c>
      <c r="N85" s="21">
        <f>N76+N77+N78+N79+N80+N81+N82+N83+N84</f>
        <v>0</v>
      </c>
      <c r="O85" s="22">
        <f>O76+O77+O78+O79+O80+O81+O82+O83+O84</f>
        <v>1220</v>
      </c>
      <c r="P85" s="22"/>
      <c r="Q85" s="23"/>
      <c r="R85" s="16">
        <f>SUM(R76:R84)</f>
        <v>117749.99999999999</v>
      </c>
      <c r="S85" s="16">
        <f>SUM(S76:S84)</f>
        <v>78500</v>
      </c>
      <c r="T85" s="12">
        <f>SUM(T76:T84)</f>
        <v>0</v>
      </c>
      <c r="U85" s="24">
        <f>SUM(U76:U84)</f>
        <v>0</v>
      </c>
      <c r="V85" s="17">
        <f t="shared" si="89"/>
        <v>196250</v>
      </c>
      <c r="W85" s="16">
        <f>SUM(W76:W84)</f>
        <v>83181.818181818191</v>
      </c>
      <c r="X85" s="16">
        <f>SUM(X76:X84)</f>
        <v>55454.545454545449</v>
      </c>
      <c r="Y85" s="12">
        <f>SUM(Y76:Y84)</f>
        <v>0</v>
      </c>
      <c r="Z85" s="24">
        <f>SUM(Z76:Z84)</f>
        <v>0</v>
      </c>
      <c r="AA85" s="17">
        <f t="shared" si="94"/>
        <v>138636.36363636365</v>
      </c>
    </row>
    <row r="86" spans="1:27" ht="15.75" customHeight="1" x14ac:dyDescent="0.25">
      <c r="A86" s="261" t="s">
        <v>3</v>
      </c>
      <c r="B86" s="262" t="s">
        <v>4</v>
      </c>
      <c r="C86" s="262"/>
      <c r="D86" s="262"/>
      <c r="E86" s="262"/>
      <c r="F86" s="262"/>
      <c r="G86" s="262"/>
      <c r="H86" s="262"/>
      <c r="I86" s="262" t="s">
        <v>5</v>
      </c>
      <c r="J86" s="262"/>
      <c r="K86" s="262"/>
      <c r="L86" s="262"/>
      <c r="M86" s="262"/>
      <c r="N86" s="262"/>
      <c r="O86" s="262"/>
      <c r="P86" s="262" t="s">
        <v>6</v>
      </c>
      <c r="Q86" s="262"/>
      <c r="R86" s="262" t="s">
        <v>28</v>
      </c>
      <c r="S86" s="262"/>
      <c r="T86" s="262"/>
      <c r="U86" s="262"/>
      <c r="V86" s="262"/>
      <c r="W86" s="262" t="s">
        <v>29</v>
      </c>
      <c r="X86" s="262"/>
      <c r="Y86" s="262"/>
      <c r="Z86" s="262"/>
      <c r="AA86" s="262"/>
    </row>
    <row r="87" spans="1:27" ht="15.75" customHeight="1" x14ac:dyDescent="0.25">
      <c r="A87" s="261"/>
      <c r="B87" s="262" t="s">
        <v>7</v>
      </c>
      <c r="C87" s="262"/>
      <c r="D87" s="262"/>
      <c r="E87" s="262" t="s">
        <v>8</v>
      </c>
      <c r="F87" s="262"/>
      <c r="G87" s="262"/>
      <c r="H87" s="263" t="s">
        <v>9</v>
      </c>
      <c r="I87" s="262" t="s">
        <v>7</v>
      </c>
      <c r="J87" s="262"/>
      <c r="K87" s="262"/>
      <c r="L87" s="262" t="s">
        <v>8</v>
      </c>
      <c r="M87" s="262"/>
      <c r="N87" s="262"/>
      <c r="O87" s="263" t="s">
        <v>9</v>
      </c>
      <c r="P87" s="262"/>
      <c r="Q87" s="262"/>
      <c r="R87" s="262" t="s">
        <v>7</v>
      </c>
      <c r="S87" s="262"/>
      <c r="T87" s="262" t="s">
        <v>8</v>
      </c>
      <c r="U87" s="262"/>
      <c r="V87" s="263" t="s">
        <v>9</v>
      </c>
      <c r="W87" s="262" t="s">
        <v>7</v>
      </c>
      <c r="X87" s="262"/>
      <c r="Y87" s="262" t="s">
        <v>8</v>
      </c>
      <c r="Z87" s="262"/>
      <c r="AA87" s="263" t="s">
        <v>9</v>
      </c>
    </row>
    <row r="88" spans="1:27" ht="47.25" x14ac:dyDescent="0.25">
      <c r="A88" s="10" t="s">
        <v>37</v>
      </c>
      <c r="B88" s="11" t="s">
        <v>11</v>
      </c>
      <c r="C88" s="11" t="s">
        <v>12</v>
      </c>
      <c r="D88" s="11" t="s">
        <v>13</v>
      </c>
      <c r="E88" s="11" t="s">
        <v>11</v>
      </c>
      <c r="F88" s="11" t="s">
        <v>12</v>
      </c>
      <c r="G88" s="11" t="s">
        <v>13</v>
      </c>
      <c r="H88" s="263"/>
      <c r="I88" s="11" t="s">
        <v>11</v>
      </c>
      <c r="J88" s="11" t="s">
        <v>12</v>
      </c>
      <c r="K88" s="11" t="s">
        <v>13</v>
      </c>
      <c r="L88" s="11" t="s">
        <v>11</v>
      </c>
      <c r="M88" s="11" t="s">
        <v>12</v>
      </c>
      <c r="N88" s="11" t="s">
        <v>13</v>
      </c>
      <c r="O88" s="263"/>
      <c r="P88" s="11" t="s">
        <v>14</v>
      </c>
      <c r="Q88" s="11" t="s">
        <v>15</v>
      </c>
      <c r="R88" s="11" t="s">
        <v>16</v>
      </c>
      <c r="S88" s="11" t="s">
        <v>17</v>
      </c>
      <c r="T88" s="11" t="s">
        <v>16</v>
      </c>
      <c r="U88" s="11" t="s">
        <v>17</v>
      </c>
      <c r="V88" s="263"/>
      <c r="W88" s="11" t="s">
        <v>16</v>
      </c>
      <c r="X88" s="11" t="s">
        <v>17</v>
      </c>
      <c r="Y88" s="11" t="s">
        <v>16</v>
      </c>
      <c r="Z88" s="11" t="s">
        <v>17</v>
      </c>
      <c r="AA88" s="263"/>
    </row>
    <row r="89" spans="1:27" ht="15.75" x14ac:dyDescent="0.25">
      <c r="A89" s="12" t="s">
        <v>18</v>
      </c>
      <c r="B89" s="13">
        <v>20</v>
      </c>
      <c r="C89" s="13">
        <v>18</v>
      </c>
      <c r="D89" s="13">
        <f t="shared" ref="D89:D97" si="95">B89*C89</f>
        <v>360</v>
      </c>
      <c r="E89" s="13"/>
      <c r="F89" s="13"/>
      <c r="G89" s="13">
        <f t="shared" ref="G89:G97" si="96">E89*F89</f>
        <v>0</v>
      </c>
      <c r="H89" s="14">
        <f t="shared" ref="H89:H97" si="97">D89+G89</f>
        <v>360</v>
      </c>
      <c r="I89" s="13">
        <v>15</v>
      </c>
      <c r="J89" s="13">
        <v>18</v>
      </c>
      <c r="K89" s="13">
        <f t="shared" ref="K89:K97" si="98">I89*J89</f>
        <v>270</v>
      </c>
      <c r="L89" s="13"/>
      <c r="M89" s="13"/>
      <c r="N89" s="13">
        <f t="shared" ref="N89:N97" si="99">L89*M89</f>
        <v>0</v>
      </c>
      <c r="O89" s="14">
        <f t="shared" ref="O89:O97" si="100">K89+N89</f>
        <v>270</v>
      </c>
      <c r="P89" s="14">
        <v>1500</v>
      </c>
      <c r="Q89" s="15">
        <v>1000</v>
      </c>
      <c r="R89" s="16">
        <f t="shared" ref="R89:R97" si="101">D89*$P89/22</f>
        <v>24545.454545454544</v>
      </c>
      <c r="S89" s="16">
        <f t="shared" ref="S89:S97" si="102">D89*$Q89/22</f>
        <v>16363.636363636364</v>
      </c>
      <c r="T89" s="13">
        <f t="shared" ref="T89:T97" si="103">F89*$P89/22</f>
        <v>0</v>
      </c>
      <c r="U89" s="13">
        <f t="shared" ref="U89:U97" si="104">F89*$Q89/22</f>
        <v>0</v>
      </c>
      <c r="V89" s="17">
        <f t="shared" ref="V89:V98" si="105">SUM(R89:U89)</f>
        <v>40909.090909090912</v>
      </c>
      <c r="W89" s="16">
        <f t="shared" ref="W89:W97" si="106">K89*$P89/22</f>
        <v>18409.090909090908</v>
      </c>
      <c r="X89" s="16">
        <f t="shared" ref="X89:X97" si="107">K89*$Q89/22</f>
        <v>12272.727272727272</v>
      </c>
      <c r="Y89" s="16">
        <f t="shared" ref="Y89:Y97" si="108">M89*$P89/22</f>
        <v>0</v>
      </c>
      <c r="Z89" s="16">
        <f t="shared" ref="Z89:Z97" si="109">M89*$Q89/22</f>
        <v>0</v>
      </c>
      <c r="AA89" s="17">
        <f t="shared" ref="AA89:AA98" si="110">SUM(W89:Z89)</f>
        <v>30681.81818181818</v>
      </c>
    </row>
    <row r="90" spans="1:27" ht="15.75" x14ac:dyDescent="0.25">
      <c r="A90" s="12" t="s">
        <v>19</v>
      </c>
      <c r="B90" s="13">
        <v>20</v>
      </c>
      <c r="C90" s="13">
        <v>23</v>
      </c>
      <c r="D90" s="13">
        <f t="shared" si="95"/>
        <v>460</v>
      </c>
      <c r="E90" s="13"/>
      <c r="F90" s="13"/>
      <c r="G90" s="13">
        <f t="shared" si="96"/>
        <v>0</v>
      </c>
      <c r="H90" s="14">
        <f t="shared" si="97"/>
        <v>460</v>
      </c>
      <c r="I90" s="13">
        <v>15</v>
      </c>
      <c r="J90" s="13">
        <v>23</v>
      </c>
      <c r="K90" s="13">
        <f t="shared" si="98"/>
        <v>345</v>
      </c>
      <c r="L90" s="13"/>
      <c r="M90" s="13"/>
      <c r="N90" s="13">
        <f t="shared" si="99"/>
        <v>0</v>
      </c>
      <c r="O90" s="14">
        <f t="shared" si="100"/>
        <v>345</v>
      </c>
      <c r="P90" s="14">
        <v>1500</v>
      </c>
      <c r="Q90" s="15">
        <v>1000</v>
      </c>
      <c r="R90" s="16">
        <f t="shared" si="101"/>
        <v>31363.636363636364</v>
      </c>
      <c r="S90" s="16">
        <f t="shared" si="102"/>
        <v>20909.090909090908</v>
      </c>
      <c r="T90" s="13">
        <f t="shared" si="103"/>
        <v>0</v>
      </c>
      <c r="U90" s="13">
        <f t="shared" si="104"/>
        <v>0</v>
      </c>
      <c r="V90" s="17">
        <f t="shared" si="105"/>
        <v>52272.727272727272</v>
      </c>
      <c r="W90" s="16">
        <f t="shared" si="106"/>
        <v>23522.727272727272</v>
      </c>
      <c r="X90" s="16">
        <f t="shared" si="107"/>
        <v>15681.818181818182</v>
      </c>
      <c r="Y90" s="16">
        <f t="shared" si="108"/>
        <v>0</v>
      </c>
      <c r="Z90" s="16">
        <f t="shared" si="109"/>
        <v>0</v>
      </c>
      <c r="AA90" s="17">
        <f t="shared" si="110"/>
        <v>39204.545454545456</v>
      </c>
    </row>
    <row r="91" spans="1:27" ht="15.75" x14ac:dyDescent="0.25">
      <c r="A91" s="12" t="s">
        <v>20</v>
      </c>
      <c r="B91" s="13">
        <v>20</v>
      </c>
      <c r="C91" s="13">
        <v>23</v>
      </c>
      <c r="D91" s="13">
        <f t="shared" si="95"/>
        <v>460</v>
      </c>
      <c r="E91" s="13"/>
      <c r="F91" s="13"/>
      <c r="G91" s="13">
        <f t="shared" si="96"/>
        <v>0</v>
      </c>
      <c r="H91" s="14">
        <f t="shared" si="97"/>
        <v>460</v>
      </c>
      <c r="I91" s="13">
        <v>15</v>
      </c>
      <c r="J91" s="13">
        <v>23</v>
      </c>
      <c r="K91" s="13">
        <f t="shared" si="98"/>
        <v>345</v>
      </c>
      <c r="L91" s="13"/>
      <c r="M91" s="13"/>
      <c r="N91" s="13">
        <f t="shared" si="99"/>
        <v>0</v>
      </c>
      <c r="O91" s="14">
        <f t="shared" si="100"/>
        <v>345</v>
      </c>
      <c r="P91" s="14">
        <v>1500</v>
      </c>
      <c r="Q91" s="15">
        <v>1000</v>
      </c>
      <c r="R91" s="16">
        <f t="shared" si="101"/>
        <v>31363.636363636364</v>
      </c>
      <c r="S91" s="16">
        <f t="shared" si="102"/>
        <v>20909.090909090908</v>
      </c>
      <c r="T91" s="13">
        <f t="shared" si="103"/>
        <v>0</v>
      </c>
      <c r="U91" s="13">
        <f t="shared" si="104"/>
        <v>0</v>
      </c>
      <c r="V91" s="17">
        <f t="shared" si="105"/>
        <v>52272.727272727272</v>
      </c>
      <c r="W91" s="16">
        <f t="shared" si="106"/>
        <v>23522.727272727272</v>
      </c>
      <c r="X91" s="16">
        <f t="shared" si="107"/>
        <v>15681.818181818182</v>
      </c>
      <c r="Y91" s="16">
        <f t="shared" si="108"/>
        <v>0</v>
      </c>
      <c r="Z91" s="16">
        <f t="shared" si="109"/>
        <v>0</v>
      </c>
      <c r="AA91" s="17">
        <f t="shared" si="110"/>
        <v>39204.545454545456</v>
      </c>
    </row>
    <row r="92" spans="1:27" ht="15.75" x14ac:dyDescent="0.25">
      <c r="A92" s="12" t="s">
        <v>21</v>
      </c>
      <c r="B92" s="13">
        <v>20</v>
      </c>
      <c r="C92" s="18">
        <v>26</v>
      </c>
      <c r="D92" s="13">
        <f t="shared" si="95"/>
        <v>520</v>
      </c>
      <c r="E92" s="18"/>
      <c r="F92" s="18"/>
      <c r="G92" s="13">
        <f t="shared" si="96"/>
        <v>0</v>
      </c>
      <c r="H92" s="14">
        <f t="shared" si="97"/>
        <v>520</v>
      </c>
      <c r="I92" s="13">
        <v>15</v>
      </c>
      <c r="J92" s="18">
        <v>26</v>
      </c>
      <c r="K92" s="13">
        <f t="shared" si="98"/>
        <v>390</v>
      </c>
      <c r="L92" s="18"/>
      <c r="M92" s="18"/>
      <c r="N92" s="13">
        <f t="shared" si="99"/>
        <v>0</v>
      </c>
      <c r="O92" s="14">
        <f t="shared" si="100"/>
        <v>390</v>
      </c>
      <c r="P92" s="14">
        <v>1500</v>
      </c>
      <c r="Q92" s="15">
        <v>1000</v>
      </c>
      <c r="R92" s="16">
        <f t="shared" si="101"/>
        <v>35454.545454545456</v>
      </c>
      <c r="S92" s="16">
        <f t="shared" si="102"/>
        <v>23636.363636363636</v>
      </c>
      <c r="T92" s="13">
        <f t="shared" si="103"/>
        <v>0</v>
      </c>
      <c r="U92" s="13">
        <f t="shared" si="104"/>
        <v>0</v>
      </c>
      <c r="V92" s="17">
        <f t="shared" si="105"/>
        <v>59090.909090909088</v>
      </c>
      <c r="W92" s="16">
        <f t="shared" si="106"/>
        <v>26590.909090909092</v>
      </c>
      <c r="X92" s="16">
        <f t="shared" si="107"/>
        <v>17727.272727272728</v>
      </c>
      <c r="Y92" s="16">
        <f t="shared" si="108"/>
        <v>0</v>
      </c>
      <c r="Z92" s="16">
        <f t="shared" si="109"/>
        <v>0</v>
      </c>
      <c r="AA92" s="17">
        <f t="shared" si="110"/>
        <v>44318.181818181823</v>
      </c>
    </row>
    <row r="93" spans="1:27" ht="15.75" x14ac:dyDescent="0.25">
      <c r="A93" s="12" t="s">
        <v>22</v>
      </c>
      <c r="B93" s="13">
        <v>20</v>
      </c>
      <c r="C93" s="13">
        <v>18</v>
      </c>
      <c r="D93" s="13">
        <f t="shared" si="95"/>
        <v>360</v>
      </c>
      <c r="E93" s="13"/>
      <c r="F93" s="13"/>
      <c r="G93" s="13">
        <f t="shared" si="96"/>
        <v>0</v>
      </c>
      <c r="H93" s="14">
        <f t="shared" si="97"/>
        <v>360</v>
      </c>
      <c r="I93" s="13">
        <v>15</v>
      </c>
      <c r="J93" s="13">
        <v>18</v>
      </c>
      <c r="K93" s="13">
        <f t="shared" si="98"/>
        <v>270</v>
      </c>
      <c r="L93" s="13"/>
      <c r="M93" s="13"/>
      <c r="N93" s="13">
        <f t="shared" si="99"/>
        <v>0</v>
      </c>
      <c r="O93" s="14">
        <f t="shared" si="100"/>
        <v>270</v>
      </c>
      <c r="P93" s="14">
        <v>1500</v>
      </c>
      <c r="Q93" s="15">
        <v>1000</v>
      </c>
      <c r="R93" s="16">
        <f t="shared" si="101"/>
        <v>24545.454545454544</v>
      </c>
      <c r="S93" s="16">
        <f t="shared" si="102"/>
        <v>16363.636363636364</v>
      </c>
      <c r="T93" s="13">
        <f t="shared" si="103"/>
        <v>0</v>
      </c>
      <c r="U93" s="13">
        <f t="shared" si="104"/>
        <v>0</v>
      </c>
      <c r="V93" s="17">
        <f t="shared" si="105"/>
        <v>40909.090909090912</v>
      </c>
      <c r="W93" s="16">
        <f t="shared" si="106"/>
        <v>18409.090909090908</v>
      </c>
      <c r="X93" s="16">
        <f t="shared" si="107"/>
        <v>12272.727272727272</v>
      </c>
      <c r="Y93" s="16">
        <f t="shared" si="108"/>
        <v>0</v>
      </c>
      <c r="Z93" s="16">
        <f t="shared" si="109"/>
        <v>0</v>
      </c>
      <c r="AA93" s="17">
        <f t="shared" si="110"/>
        <v>30681.81818181818</v>
      </c>
    </row>
    <row r="94" spans="1:27" ht="15.75" x14ac:dyDescent="0.25">
      <c r="A94" s="12" t="s">
        <v>32</v>
      </c>
      <c r="B94" s="13">
        <v>20</v>
      </c>
      <c r="C94" s="13">
        <v>26</v>
      </c>
      <c r="D94" s="13">
        <f t="shared" si="95"/>
        <v>520</v>
      </c>
      <c r="E94" s="13"/>
      <c r="F94" s="13"/>
      <c r="G94" s="13">
        <f t="shared" si="96"/>
        <v>0</v>
      </c>
      <c r="H94" s="14">
        <f t="shared" si="97"/>
        <v>520</v>
      </c>
      <c r="I94" s="13">
        <v>15</v>
      </c>
      <c r="J94" s="13">
        <v>26</v>
      </c>
      <c r="K94" s="13">
        <f t="shared" si="98"/>
        <v>390</v>
      </c>
      <c r="L94" s="13"/>
      <c r="M94" s="13"/>
      <c r="N94" s="13">
        <f t="shared" si="99"/>
        <v>0</v>
      </c>
      <c r="O94" s="14">
        <f t="shared" si="100"/>
        <v>390</v>
      </c>
      <c r="P94" s="14">
        <v>1500</v>
      </c>
      <c r="Q94" s="15">
        <v>1000</v>
      </c>
      <c r="R94" s="16">
        <f t="shared" si="101"/>
        <v>35454.545454545456</v>
      </c>
      <c r="S94" s="16">
        <f t="shared" si="102"/>
        <v>23636.363636363636</v>
      </c>
      <c r="T94" s="13">
        <f t="shared" si="103"/>
        <v>0</v>
      </c>
      <c r="U94" s="13">
        <f t="shared" si="104"/>
        <v>0</v>
      </c>
      <c r="V94" s="17">
        <f t="shared" si="105"/>
        <v>59090.909090909088</v>
      </c>
      <c r="W94" s="16">
        <f t="shared" si="106"/>
        <v>26590.909090909092</v>
      </c>
      <c r="X94" s="16">
        <f t="shared" si="107"/>
        <v>17727.272727272728</v>
      </c>
      <c r="Y94" s="16">
        <f t="shared" si="108"/>
        <v>0</v>
      </c>
      <c r="Z94" s="16">
        <f t="shared" si="109"/>
        <v>0</v>
      </c>
      <c r="AA94" s="17">
        <f t="shared" si="110"/>
        <v>44318.181818181823</v>
      </c>
    </row>
    <row r="95" spans="1:27" ht="15.75" x14ac:dyDescent="0.25">
      <c r="A95" s="12" t="s">
        <v>24</v>
      </c>
      <c r="B95" s="13">
        <v>20</v>
      </c>
      <c r="C95" s="13">
        <v>26</v>
      </c>
      <c r="D95" s="13">
        <f t="shared" si="95"/>
        <v>520</v>
      </c>
      <c r="E95" s="13"/>
      <c r="F95" s="13"/>
      <c r="G95" s="13">
        <f t="shared" si="96"/>
        <v>0</v>
      </c>
      <c r="H95" s="14">
        <f t="shared" si="97"/>
        <v>520</v>
      </c>
      <c r="I95" s="13">
        <v>15</v>
      </c>
      <c r="J95" s="13">
        <v>26</v>
      </c>
      <c r="K95" s="13">
        <f t="shared" si="98"/>
        <v>390</v>
      </c>
      <c r="L95" s="13"/>
      <c r="M95" s="13"/>
      <c r="N95" s="13">
        <f t="shared" si="99"/>
        <v>0</v>
      </c>
      <c r="O95" s="14">
        <f t="shared" si="100"/>
        <v>390</v>
      </c>
      <c r="P95" s="14">
        <v>1500</v>
      </c>
      <c r="Q95" s="15">
        <v>1000</v>
      </c>
      <c r="R95" s="16">
        <f t="shared" si="101"/>
        <v>35454.545454545456</v>
      </c>
      <c r="S95" s="16">
        <f t="shared" si="102"/>
        <v>23636.363636363636</v>
      </c>
      <c r="T95" s="13">
        <f t="shared" si="103"/>
        <v>0</v>
      </c>
      <c r="U95" s="13">
        <f t="shared" si="104"/>
        <v>0</v>
      </c>
      <c r="V95" s="17">
        <f t="shared" si="105"/>
        <v>59090.909090909088</v>
      </c>
      <c r="W95" s="16">
        <f t="shared" si="106"/>
        <v>26590.909090909092</v>
      </c>
      <c r="X95" s="16">
        <f t="shared" si="107"/>
        <v>17727.272727272728</v>
      </c>
      <c r="Y95" s="16">
        <f t="shared" si="108"/>
        <v>0</v>
      </c>
      <c r="Z95" s="16">
        <f t="shared" si="109"/>
        <v>0</v>
      </c>
      <c r="AA95" s="17">
        <f t="shared" si="110"/>
        <v>44318.181818181823</v>
      </c>
    </row>
    <row r="96" spans="1:27" ht="15.75" x14ac:dyDescent="0.25">
      <c r="A96" s="33" t="s">
        <v>25</v>
      </c>
      <c r="B96" s="18">
        <v>20</v>
      </c>
      <c r="C96" s="18">
        <v>19</v>
      </c>
      <c r="D96" s="18">
        <f t="shared" si="95"/>
        <v>380</v>
      </c>
      <c r="E96" s="18"/>
      <c r="F96" s="18"/>
      <c r="G96" s="18">
        <f t="shared" si="96"/>
        <v>0</v>
      </c>
      <c r="H96" s="34">
        <f t="shared" si="97"/>
        <v>380</v>
      </c>
      <c r="I96" s="18">
        <v>15</v>
      </c>
      <c r="J96" s="18">
        <v>19</v>
      </c>
      <c r="K96" s="18">
        <f t="shared" si="98"/>
        <v>285</v>
      </c>
      <c r="L96" s="18"/>
      <c r="M96" s="18"/>
      <c r="N96" s="18">
        <f t="shared" si="99"/>
        <v>0</v>
      </c>
      <c r="O96" s="34">
        <f t="shared" si="100"/>
        <v>285</v>
      </c>
      <c r="P96" s="14">
        <v>1500</v>
      </c>
      <c r="Q96" s="15">
        <v>1000</v>
      </c>
      <c r="R96" s="16">
        <f t="shared" si="101"/>
        <v>25909.090909090908</v>
      </c>
      <c r="S96" s="16">
        <f t="shared" si="102"/>
        <v>17272.727272727272</v>
      </c>
      <c r="T96" s="13">
        <f t="shared" si="103"/>
        <v>0</v>
      </c>
      <c r="U96" s="13">
        <f t="shared" si="104"/>
        <v>0</v>
      </c>
      <c r="V96" s="17">
        <f t="shared" si="105"/>
        <v>43181.818181818177</v>
      </c>
      <c r="W96" s="16">
        <f t="shared" si="106"/>
        <v>19431.81818181818</v>
      </c>
      <c r="X96" s="16">
        <f t="shared" si="107"/>
        <v>12954.545454545454</v>
      </c>
      <c r="Y96" s="16">
        <f t="shared" si="108"/>
        <v>0</v>
      </c>
      <c r="Z96" s="16">
        <f t="shared" si="109"/>
        <v>0</v>
      </c>
      <c r="AA96" s="17">
        <f t="shared" si="110"/>
        <v>32386.363636363632</v>
      </c>
    </row>
    <row r="97" spans="1:27" ht="15.75" x14ac:dyDescent="0.25">
      <c r="A97" s="12" t="s">
        <v>26</v>
      </c>
      <c r="B97" s="13">
        <v>20</v>
      </c>
      <c r="C97" s="13">
        <v>26</v>
      </c>
      <c r="D97" s="13">
        <f t="shared" si="95"/>
        <v>520</v>
      </c>
      <c r="E97" s="13"/>
      <c r="F97" s="13"/>
      <c r="G97" s="13">
        <f t="shared" si="96"/>
        <v>0</v>
      </c>
      <c r="H97" s="14">
        <f t="shared" si="97"/>
        <v>520</v>
      </c>
      <c r="I97" s="13">
        <v>15</v>
      </c>
      <c r="J97" s="13">
        <v>26</v>
      </c>
      <c r="K97" s="13">
        <f t="shared" si="98"/>
        <v>390</v>
      </c>
      <c r="L97" s="13"/>
      <c r="M97" s="13"/>
      <c r="N97" s="13">
        <f t="shared" si="99"/>
        <v>0</v>
      </c>
      <c r="O97" s="14">
        <f t="shared" si="100"/>
        <v>390</v>
      </c>
      <c r="P97" s="14">
        <v>1500</v>
      </c>
      <c r="Q97" s="15">
        <v>1000</v>
      </c>
      <c r="R97" s="16">
        <f t="shared" si="101"/>
        <v>35454.545454545456</v>
      </c>
      <c r="S97" s="16">
        <f t="shared" si="102"/>
        <v>23636.363636363636</v>
      </c>
      <c r="T97" s="13">
        <f t="shared" si="103"/>
        <v>0</v>
      </c>
      <c r="U97" s="13">
        <f t="shared" si="104"/>
        <v>0</v>
      </c>
      <c r="V97" s="17">
        <f t="shared" si="105"/>
        <v>59090.909090909088</v>
      </c>
      <c r="W97" s="16">
        <f t="shared" si="106"/>
        <v>26590.909090909092</v>
      </c>
      <c r="X97" s="16">
        <f t="shared" si="107"/>
        <v>17727.272727272728</v>
      </c>
      <c r="Y97" s="16">
        <f t="shared" si="108"/>
        <v>0</v>
      </c>
      <c r="Z97" s="16">
        <f t="shared" si="109"/>
        <v>0</v>
      </c>
      <c r="AA97" s="17">
        <f t="shared" si="110"/>
        <v>44318.181818181823</v>
      </c>
    </row>
    <row r="98" spans="1:27" ht="15.75" x14ac:dyDescent="0.25">
      <c r="A98" s="24" t="s">
        <v>27</v>
      </c>
      <c r="B98" s="12"/>
      <c r="C98" s="24">
        <f>C89+C90+C91+C92+C93+C94+C95+C96+C97</f>
        <v>205</v>
      </c>
      <c r="D98" s="24">
        <f>D89+D90+D91+D92+D93+D94+D95+D96+D97</f>
        <v>4100</v>
      </c>
      <c r="E98" s="12"/>
      <c r="F98" s="24">
        <f>F89+F90+F91+F92+F93+F94+F95+F96+F97</f>
        <v>0</v>
      </c>
      <c r="G98" s="24">
        <f>G89+G90+G91+G92+G93+G94+G95+G96+G97</f>
        <v>0</v>
      </c>
      <c r="H98" s="31">
        <f>H89+H90+H91+H92+H93+H94+H95+H96+H97</f>
        <v>4100</v>
      </c>
      <c r="I98" s="12"/>
      <c r="J98" s="24">
        <f>J89+J90+J91+J92+J93+J94+J95+J96+J97</f>
        <v>205</v>
      </c>
      <c r="K98" s="24">
        <f>K89+K90+K91+K92+K93+K94+K95+K96+K97</f>
        <v>3075</v>
      </c>
      <c r="L98" s="12"/>
      <c r="M98" s="24">
        <f>M89+M90+M91+M92+M93+M94+M95+M96+M97</f>
        <v>0</v>
      </c>
      <c r="N98" s="24">
        <f>N89+N90+N91+N92+N93+N94+N95+N96+N97</f>
        <v>0</v>
      </c>
      <c r="O98" s="31">
        <f>O89+O90+O91+O92+O93+O94+O95+O96+O97</f>
        <v>3075</v>
      </c>
      <c r="P98" s="22"/>
      <c r="Q98" s="23"/>
      <c r="R98" s="16">
        <f>SUM(R89:R97)</f>
        <v>279545.45454545459</v>
      </c>
      <c r="S98" s="16">
        <f>SUM(S89:S97)</f>
        <v>186363.63636363635</v>
      </c>
      <c r="T98" s="12">
        <f>SUM(T89:T97)</f>
        <v>0</v>
      </c>
      <c r="U98" s="24">
        <f>SUM(U89:U97)</f>
        <v>0</v>
      </c>
      <c r="V98" s="17">
        <f t="shared" si="105"/>
        <v>465909.09090909094</v>
      </c>
      <c r="W98" s="16">
        <f>SUM(W89:W97)</f>
        <v>209659.09090909091</v>
      </c>
      <c r="X98" s="16">
        <f>SUM(X89:X97)</f>
        <v>139772.72727272729</v>
      </c>
      <c r="Y98" s="12">
        <f>SUM(Y89:Y97)</f>
        <v>0</v>
      </c>
      <c r="Z98" s="24">
        <f>SUM(Z89:Z97)</f>
        <v>0</v>
      </c>
      <c r="AA98" s="17">
        <f t="shared" si="110"/>
        <v>349431.81818181823</v>
      </c>
    </row>
    <row r="99" spans="1:27" ht="15.75" customHeight="1" x14ac:dyDescent="0.25">
      <c r="A99" s="261" t="s">
        <v>3</v>
      </c>
      <c r="B99" s="262" t="s">
        <v>4</v>
      </c>
      <c r="C99" s="262"/>
      <c r="D99" s="262"/>
      <c r="E99" s="262"/>
      <c r="F99" s="262"/>
      <c r="G99" s="262"/>
      <c r="H99" s="262"/>
      <c r="I99" s="262" t="s">
        <v>5</v>
      </c>
      <c r="J99" s="262"/>
      <c r="K99" s="262"/>
      <c r="L99" s="262"/>
      <c r="M99" s="262"/>
      <c r="N99" s="262"/>
      <c r="O99" s="262"/>
      <c r="P99" s="262" t="s">
        <v>6</v>
      </c>
      <c r="Q99" s="262"/>
      <c r="R99" s="262" t="s">
        <v>28</v>
      </c>
      <c r="S99" s="262"/>
      <c r="T99" s="262"/>
      <c r="U99" s="262"/>
      <c r="V99" s="262"/>
      <c r="W99" s="262" t="s">
        <v>29</v>
      </c>
      <c r="X99" s="262"/>
      <c r="Y99" s="262"/>
      <c r="Z99" s="262"/>
      <c r="AA99" s="262"/>
    </row>
    <row r="100" spans="1:27" ht="15.75" customHeight="1" x14ac:dyDescent="0.25">
      <c r="A100" s="261"/>
      <c r="B100" s="262" t="s">
        <v>7</v>
      </c>
      <c r="C100" s="262"/>
      <c r="D100" s="262"/>
      <c r="E100" s="262" t="s">
        <v>8</v>
      </c>
      <c r="F100" s="262"/>
      <c r="G100" s="262"/>
      <c r="H100" s="263" t="s">
        <v>9</v>
      </c>
      <c r="I100" s="262" t="s">
        <v>7</v>
      </c>
      <c r="J100" s="262"/>
      <c r="K100" s="262"/>
      <c r="L100" s="262" t="s">
        <v>8</v>
      </c>
      <c r="M100" s="262"/>
      <c r="N100" s="262"/>
      <c r="O100" s="263" t="s">
        <v>9</v>
      </c>
      <c r="P100" s="262"/>
      <c r="Q100" s="262"/>
      <c r="R100" s="262" t="s">
        <v>7</v>
      </c>
      <c r="S100" s="262"/>
      <c r="T100" s="262" t="s">
        <v>8</v>
      </c>
      <c r="U100" s="262"/>
      <c r="V100" s="263" t="s">
        <v>9</v>
      </c>
      <c r="W100" s="262" t="s">
        <v>7</v>
      </c>
      <c r="X100" s="262"/>
      <c r="Y100" s="262" t="s">
        <v>8</v>
      </c>
      <c r="Z100" s="262"/>
      <c r="AA100" s="263" t="s">
        <v>9</v>
      </c>
    </row>
    <row r="101" spans="1:27" ht="47.25" x14ac:dyDescent="0.25">
      <c r="A101" s="10" t="s">
        <v>38</v>
      </c>
      <c r="B101" s="11" t="s">
        <v>11</v>
      </c>
      <c r="C101" s="11" t="s">
        <v>12</v>
      </c>
      <c r="D101" s="11" t="s">
        <v>13</v>
      </c>
      <c r="E101" s="11" t="s">
        <v>11</v>
      </c>
      <c r="F101" s="11" t="s">
        <v>12</v>
      </c>
      <c r="G101" s="11" t="s">
        <v>13</v>
      </c>
      <c r="H101" s="263"/>
      <c r="I101" s="11" t="s">
        <v>11</v>
      </c>
      <c r="J101" s="11"/>
      <c r="K101" s="11" t="s">
        <v>13</v>
      </c>
      <c r="L101" s="11" t="s">
        <v>11</v>
      </c>
      <c r="M101" s="11" t="s">
        <v>12</v>
      </c>
      <c r="N101" s="11" t="s">
        <v>13</v>
      </c>
      <c r="O101" s="263"/>
      <c r="P101" s="11" t="s">
        <v>14</v>
      </c>
      <c r="Q101" s="11" t="s">
        <v>15</v>
      </c>
      <c r="R101" s="11" t="s">
        <v>16</v>
      </c>
      <c r="S101" s="11" t="s">
        <v>17</v>
      </c>
      <c r="T101" s="11" t="s">
        <v>16</v>
      </c>
      <c r="U101" s="11" t="s">
        <v>17</v>
      </c>
      <c r="V101" s="263"/>
      <c r="W101" s="11" t="s">
        <v>16</v>
      </c>
      <c r="X101" s="11" t="s">
        <v>17</v>
      </c>
      <c r="Y101" s="11" t="s">
        <v>16</v>
      </c>
      <c r="Z101" s="11" t="s">
        <v>17</v>
      </c>
      <c r="AA101" s="263"/>
    </row>
    <row r="102" spans="1:27" ht="15.75" x14ac:dyDescent="0.25">
      <c r="A102" s="12" t="s">
        <v>18</v>
      </c>
      <c r="B102" s="13">
        <v>8</v>
      </c>
      <c r="C102" s="13">
        <v>18</v>
      </c>
      <c r="D102" s="13">
        <f t="shared" ref="D102:D110" si="111">B102*C102</f>
        <v>144</v>
      </c>
      <c r="E102" s="13"/>
      <c r="F102" s="13"/>
      <c r="G102" s="13">
        <f t="shared" ref="G102:G110" si="112">E102*F102</f>
        <v>0</v>
      </c>
      <c r="H102" s="14">
        <f t="shared" ref="H102:H110" si="113">D102+G102</f>
        <v>144</v>
      </c>
      <c r="I102" s="13">
        <v>7</v>
      </c>
      <c r="J102" s="13">
        <v>18</v>
      </c>
      <c r="K102" s="13">
        <f t="shared" ref="K102:K110" si="114">I102*J102</f>
        <v>126</v>
      </c>
      <c r="L102" s="13"/>
      <c r="M102" s="13"/>
      <c r="N102" s="13">
        <f t="shared" ref="N102:N110" si="115">L102*M102</f>
        <v>0</v>
      </c>
      <c r="O102" s="14">
        <f t="shared" ref="O102:O110" si="116">K102+N102</f>
        <v>126</v>
      </c>
      <c r="P102" s="14">
        <v>1500</v>
      </c>
      <c r="Q102" s="15">
        <v>1000</v>
      </c>
      <c r="R102" s="16">
        <f t="shared" ref="R102:R110" si="117">D102*$P102/22</f>
        <v>9818.181818181818</v>
      </c>
      <c r="S102" s="16">
        <f t="shared" ref="S102:S110" si="118">D102*$Q102/22</f>
        <v>6545.454545454545</v>
      </c>
      <c r="T102" s="13">
        <f t="shared" ref="T102:T110" si="119">F102*$P102/22</f>
        <v>0</v>
      </c>
      <c r="U102" s="13">
        <f t="shared" ref="U102:U110" si="120">F102*$Q102/22</f>
        <v>0</v>
      </c>
      <c r="V102" s="17">
        <f t="shared" ref="V102:V111" si="121">SUM(R102:U102)</f>
        <v>16363.636363636364</v>
      </c>
      <c r="W102" s="16">
        <f t="shared" ref="W102:W110" si="122">K102*$P102/22</f>
        <v>8590.9090909090901</v>
      </c>
      <c r="X102" s="16">
        <f t="shared" ref="X102:X110" si="123">K102*$Q102/22</f>
        <v>5727.272727272727</v>
      </c>
      <c r="Y102" s="16">
        <f t="shared" ref="Y102:Y110" si="124">M102*$P102/22</f>
        <v>0</v>
      </c>
      <c r="Z102" s="16">
        <f t="shared" ref="Z102:Z110" si="125">M102*$Q102/22</f>
        <v>0</v>
      </c>
      <c r="AA102" s="17">
        <f t="shared" ref="AA102:AA111" si="126">SUM(W102:Z102)</f>
        <v>14318.181818181816</v>
      </c>
    </row>
    <row r="103" spans="1:27" ht="15.75" x14ac:dyDescent="0.25">
      <c r="A103" s="12" t="s">
        <v>19</v>
      </c>
      <c r="B103" s="13">
        <v>8</v>
      </c>
      <c r="C103" s="13">
        <v>24</v>
      </c>
      <c r="D103" s="13">
        <f t="shared" si="111"/>
        <v>192</v>
      </c>
      <c r="E103" s="13"/>
      <c r="F103" s="13"/>
      <c r="G103" s="13">
        <f t="shared" si="112"/>
        <v>0</v>
      </c>
      <c r="H103" s="14">
        <f t="shared" si="113"/>
        <v>192</v>
      </c>
      <c r="I103" s="13">
        <v>7</v>
      </c>
      <c r="J103" s="13">
        <v>24</v>
      </c>
      <c r="K103" s="13">
        <f t="shared" si="114"/>
        <v>168</v>
      </c>
      <c r="L103" s="13"/>
      <c r="M103" s="13"/>
      <c r="N103" s="13">
        <f t="shared" si="115"/>
        <v>0</v>
      </c>
      <c r="O103" s="14">
        <f t="shared" si="116"/>
        <v>168</v>
      </c>
      <c r="P103" s="14">
        <v>1500</v>
      </c>
      <c r="Q103" s="15">
        <v>1000</v>
      </c>
      <c r="R103" s="16">
        <f t="shared" si="117"/>
        <v>13090.90909090909</v>
      </c>
      <c r="S103" s="16">
        <f t="shared" si="118"/>
        <v>8727.2727272727279</v>
      </c>
      <c r="T103" s="13">
        <f t="shared" si="119"/>
        <v>0</v>
      </c>
      <c r="U103" s="13">
        <f t="shared" si="120"/>
        <v>0</v>
      </c>
      <c r="V103" s="17">
        <f t="shared" si="121"/>
        <v>21818.181818181816</v>
      </c>
      <c r="W103" s="16">
        <f t="shared" si="122"/>
        <v>11454.545454545454</v>
      </c>
      <c r="X103" s="16">
        <f t="shared" si="123"/>
        <v>7636.363636363636</v>
      </c>
      <c r="Y103" s="16">
        <f t="shared" si="124"/>
        <v>0</v>
      </c>
      <c r="Z103" s="16">
        <f t="shared" si="125"/>
        <v>0</v>
      </c>
      <c r="AA103" s="17">
        <f t="shared" si="126"/>
        <v>19090.909090909088</v>
      </c>
    </row>
    <row r="104" spans="1:27" ht="15.75" x14ac:dyDescent="0.25">
      <c r="A104" s="12" t="s">
        <v>20</v>
      </c>
      <c r="B104" s="13">
        <v>8</v>
      </c>
      <c r="C104" s="13">
        <v>21</v>
      </c>
      <c r="D104" s="13">
        <f t="shared" si="111"/>
        <v>168</v>
      </c>
      <c r="E104" s="13"/>
      <c r="F104" s="13"/>
      <c r="G104" s="13">
        <f t="shared" si="112"/>
        <v>0</v>
      </c>
      <c r="H104" s="14">
        <f t="shared" si="113"/>
        <v>168</v>
      </c>
      <c r="I104" s="13">
        <v>7</v>
      </c>
      <c r="J104" s="13">
        <v>21</v>
      </c>
      <c r="K104" s="13">
        <f t="shared" si="114"/>
        <v>147</v>
      </c>
      <c r="L104" s="13"/>
      <c r="M104" s="13"/>
      <c r="N104" s="13">
        <f t="shared" si="115"/>
        <v>0</v>
      </c>
      <c r="O104" s="14">
        <f t="shared" si="116"/>
        <v>147</v>
      </c>
      <c r="P104" s="14">
        <v>1500</v>
      </c>
      <c r="Q104" s="15">
        <v>1000</v>
      </c>
      <c r="R104" s="16">
        <f t="shared" si="117"/>
        <v>11454.545454545454</v>
      </c>
      <c r="S104" s="16">
        <f t="shared" si="118"/>
        <v>7636.363636363636</v>
      </c>
      <c r="T104" s="13">
        <f t="shared" si="119"/>
        <v>0</v>
      </c>
      <c r="U104" s="13">
        <f t="shared" si="120"/>
        <v>0</v>
      </c>
      <c r="V104" s="17">
        <f t="shared" si="121"/>
        <v>19090.909090909088</v>
      </c>
      <c r="W104" s="16">
        <f t="shared" si="122"/>
        <v>10022.727272727272</v>
      </c>
      <c r="X104" s="16">
        <f t="shared" si="123"/>
        <v>6681.818181818182</v>
      </c>
      <c r="Y104" s="16">
        <f t="shared" si="124"/>
        <v>0</v>
      </c>
      <c r="Z104" s="16">
        <f t="shared" si="125"/>
        <v>0</v>
      </c>
      <c r="AA104" s="17">
        <f t="shared" si="126"/>
        <v>16704.545454545456</v>
      </c>
    </row>
    <row r="105" spans="1:27" ht="15.75" x14ac:dyDescent="0.25">
      <c r="A105" s="12" t="s">
        <v>21</v>
      </c>
      <c r="B105" s="13">
        <v>8</v>
      </c>
      <c r="C105" s="18">
        <v>26</v>
      </c>
      <c r="D105" s="13">
        <f t="shared" si="111"/>
        <v>208</v>
      </c>
      <c r="E105" s="18"/>
      <c r="F105" s="18"/>
      <c r="G105" s="13">
        <f t="shared" si="112"/>
        <v>0</v>
      </c>
      <c r="H105" s="14">
        <f t="shared" si="113"/>
        <v>208</v>
      </c>
      <c r="I105" s="13">
        <v>7</v>
      </c>
      <c r="J105" s="18">
        <v>26</v>
      </c>
      <c r="K105" s="13">
        <f t="shared" si="114"/>
        <v>182</v>
      </c>
      <c r="L105" s="18"/>
      <c r="M105" s="18"/>
      <c r="N105" s="13">
        <f t="shared" si="115"/>
        <v>0</v>
      </c>
      <c r="O105" s="14">
        <f t="shared" si="116"/>
        <v>182</v>
      </c>
      <c r="P105" s="14">
        <v>1500</v>
      </c>
      <c r="Q105" s="15">
        <v>1000</v>
      </c>
      <c r="R105" s="16">
        <f t="shared" si="117"/>
        <v>14181.818181818182</v>
      </c>
      <c r="S105" s="16">
        <f t="shared" si="118"/>
        <v>9454.545454545454</v>
      </c>
      <c r="T105" s="13">
        <f t="shared" si="119"/>
        <v>0</v>
      </c>
      <c r="U105" s="13">
        <f t="shared" si="120"/>
        <v>0</v>
      </c>
      <c r="V105" s="17">
        <f t="shared" si="121"/>
        <v>23636.363636363636</v>
      </c>
      <c r="W105" s="16">
        <f t="shared" si="122"/>
        <v>12409.09090909091</v>
      </c>
      <c r="X105" s="16">
        <f t="shared" si="123"/>
        <v>8272.7272727272721</v>
      </c>
      <c r="Y105" s="16">
        <f t="shared" si="124"/>
        <v>0</v>
      </c>
      <c r="Z105" s="16">
        <f t="shared" si="125"/>
        <v>0</v>
      </c>
      <c r="AA105" s="17">
        <f t="shared" si="126"/>
        <v>20681.818181818184</v>
      </c>
    </row>
    <row r="106" spans="1:27" ht="15.75" x14ac:dyDescent="0.25">
      <c r="A106" s="12" t="s">
        <v>22</v>
      </c>
      <c r="B106" s="13">
        <v>8</v>
      </c>
      <c r="C106" s="13">
        <v>17</v>
      </c>
      <c r="D106" s="13">
        <f t="shared" si="111"/>
        <v>136</v>
      </c>
      <c r="E106" s="13"/>
      <c r="F106" s="13"/>
      <c r="G106" s="13">
        <f t="shared" si="112"/>
        <v>0</v>
      </c>
      <c r="H106" s="14">
        <f t="shared" si="113"/>
        <v>136</v>
      </c>
      <c r="I106" s="13">
        <v>7</v>
      </c>
      <c r="J106" s="13">
        <v>17</v>
      </c>
      <c r="K106" s="13">
        <f t="shared" si="114"/>
        <v>119</v>
      </c>
      <c r="L106" s="13"/>
      <c r="M106" s="13"/>
      <c r="N106" s="13">
        <f t="shared" si="115"/>
        <v>0</v>
      </c>
      <c r="O106" s="14">
        <f t="shared" si="116"/>
        <v>119</v>
      </c>
      <c r="P106" s="14">
        <v>1500</v>
      </c>
      <c r="Q106" s="15">
        <v>1000</v>
      </c>
      <c r="R106" s="16">
        <f t="shared" si="117"/>
        <v>9272.7272727272721</v>
      </c>
      <c r="S106" s="16">
        <f t="shared" si="118"/>
        <v>6181.818181818182</v>
      </c>
      <c r="T106" s="13">
        <f t="shared" si="119"/>
        <v>0</v>
      </c>
      <c r="U106" s="13">
        <f t="shared" si="120"/>
        <v>0</v>
      </c>
      <c r="V106" s="17">
        <f t="shared" si="121"/>
        <v>15454.545454545454</v>
      </c>
      <c r="W106" s="16">
        <f t="shared" si="122"/>
        <v>8113.636363636364</v>
      </c>
      <c r="X106" s="16">
        <f t="shared" si="123"/>
        <v>5409.090909090909</v>
      </c>
      <c r="Y106" s="16">
        <f t="shared" si="124"/>
        <v>0</v>
      </c>
      <c r="Z106" s="16">
        <f t="shared" si="125"/>
        <v>0</v>
      </c>
      <c r="AA106" s="17">
        <f t="shared" si="126"/>
        <v>13522.727272727272</v>
      </c>
    </row>
    <row r="107" spans="1:27" ht="15.75" x14ac:dyDescent="0.25">
      <c r="A107" s="12" t="s">
        <v>32</v>
      </c>
      <c r="B107" s="13">
        <v>8</v>
      </c>
      <c r="C107" s="13">
        <v>26</v>
      </c>
      <c r="D107" s="13">
        <f t="shared" si="111"/>
        <v>208</v>
      </c>
      <c r="E107" s="13"/>
      <c r="F107" s="13"/>
      <c r="G107" s="13">
        <f t="shared" si="112"/>
        <v>0</v>
      </c>
      <c r="H107" s="14">
        <f t="shared" si="113"/>
        <v>208</v>
      </c>
      <c r="I107" s="13">
        <v>7</v>
      </c>
      <c r="J107" s="13">
        <v>26</v>
      </c>
      <c r="K107" s="13">
        <f t="shared" si="114"/>
        <v>182</v>
      </c>
      <c r="L107" s="13"/>
      <c r="M107" s="13"/>
      <c r="N107" s="13">
        <f t="shared" si="115"/>
        <v>0</v>
      </c>
      <c r="O107" s="14">
        <f t="shared" si="116"/>
        <v>182</v>
      </c>
      <c r="P107" s="14">
        <v>1500</v>
      </c>
      <c r="Q107" s="15">
        <v>1000</v>
      </c>
      <c r="R107" s="16">
        <f t="shared" si="117"/>
        <v>14181.818181818182</v>
      </c>
      <c r="S107" s="16">
        <f t="shared" si="118"/>
        <v>9454.545454545454</v>
      </c>
      <c r="T107" s="13">
        <f t="shared" si="119"/>
        <v>0</v>
      </c>
      <c r="U107" s="13">
        <f t="shared" si="120"/>
        <v>0</v>
      </c>
      <c r="V107" s="17">
        <f t="shared" si="121"/>
        <v>23636.363636363636</v>
      </c>
      <c r="W107" s="16">
        <f t="shared" si="122"/>
        <v>12409.09090909091</v>
      </c>
      <c r="X107" s="16">
        <f t="shared" si="123"/>
        <v>8272.7272727272721</v>
      </c>
      <c r="Y107" s="16">
        <f t="shared" si="124"/>
        <v>0</v>
      </c>
      <c r="Z107" s="16">
        <f t="shared" si="125"/>
        <v>0</v>
      </c>
      <c r="AA107" s="17">
        <f t="shared" si="126"/>
        <v>20681.818181818184</v>
      </c>
    </row>
    <row r="108" spans="1:27" ht="15.75" x14ac:dyDescent="0.25">
      <c r="A108" s="12" t="s">
        <v>24</v>
      </c>
      <c r="B108" s="13">
        <v>8</v>
      </c>
      <c r="C108" s="13">
        <v>26</v>
      </c>
      <c r="D108" s="13">
        <f t="shared" si="111"/>
        <v>208</v>
      </c>
      <c r="E108" s="13"/>
      <c r="F108" s="13"/>
      <c r="G108" s="13">
        <f t="shared" si="112"/>
        <v>0</v>
      </c>
      <c r="H108" s="14">
        <f t="shared" si="113"/>
        <v>208</v>
      </c>
      <c r="I108" s="13">
        <v>7</v>
      </c>
      <c r="J108" s="13">
        <v>26</v>
      </c>
      <c r="K108" s="13">
        <f t="shared" si="114"/>
        <v>182</v>
      </c>
      <c r="L108" s="13"/>
      <c r="M108" s="13"/>
      <c r="N108" s="13">
        <f t="shared" si="115"/>
        <v>0</v>
      </c>
      <c r="O108" s="14">
        <f t="shared" si="116"/>
        <v>182</v>
      </c>
      <c r="P108" s="14">
        <v>1500</v>
      </c>
      <c r="Q108" s="15">
        <v>1000</v>
      </c>
      <c r="R108" s="16">
        <f t="shared" si="117"/>
        <v>14181.818181818182</v>
      </c>
      <c r="S108" s="16">
        <f t="shared" si="118"/>
        <v>9454.545454545454</v>
      </c>
      <c r="T108" s="13">
        <f t="shared" si="119"/>
        <v>0</v>
      </c>
      <c r="U108" s="13">
        <f t="shared" si="120"/>
        <v>0</v>
      </c>
      <c r="V108" s="17">
        <f t="shared" si="121"/>
        <v>23636.363636363636</v>
      </c>
      <c r="W108" s="16">
        <f t="shared" si="122"/>
        <v>12409.09090909091</v>
      </c>
      <c r="X108" s="16">
        <f t="shared" si="123"/>
        <v>8272.7272727272721</v>
      </c>
      <c r="Y108" s="16">
        <f t="shared" si="124"/>
        <v>0</v>
      </c>
      <c r="Z108" s="16">
        <f t="shared" si="125"/>
        <v>0</v>
      </c>
      <c r="AA108" s="17">
        <f t="shared" si="126"/>
        <v>20681.818181818184</v>
      </c>
    </row>
    <row r="109" spans="1:27" ht="15.75" x14ac:dyDescent="0.25">
      <c r="A109" s="12" t="s">
        <v>25</v>
      </c>
      <c r="B109" s="13">
        <v>8</v>
      </c>
      <c r="C109" s="13">
        <v>20</v>
      </c>
      <c r="D109" s="13">
        <f t="shared" si="111"/>
        <v>160</v>
      </c>
      <c r="E109" s="13"/>
      <c r="F109" s="13"/>
      <c r="G109" s="13">
        <f t="shared" si="112"/>
        <v>0</v>
      </c>
      <c r="H109" s="14">
        <f t="shared" si="113"/>
        <v>160</v>
      </c>
      <c r="I109" s="13">
        <v>7</v>
      </c>
      <c r="J109" s="13">
        <v>20</v>
      </c>
      <c r="K109" s="13">
        <f t="shared" si="114"/>
        <v>140</v>
      </c>
      <c r="L109" s="13"/>
      <c r="M109" s="13"/>
      <c r="N109" s="13">
        <f t="shared" si="115"/>
        <v>0</v>
      </c>
      <c r="O109" s="14">
        <f t="shared" si="116"/>
        <v>140</v>
      </c>
      <c r="P109" s="14">
        <v>1500</v>
      </c>
      <c r="Q109" s="15">
        <v>1000</v>
      </c>
      <c r="R109" s="16">
        <f t="shared" si="117"/>
        <v>10909.09090909091</v>
      </c>
      <c r="S109" s="16">
        <f t="shared" si="118"/>
        <v>7272.727272727273</v>
      </c>
      <c r="T109" s="13">
        <f t="shared" si="119"/>
        <v>0</v>
      </c>
      <c r="U109" s="13">
        <f t="shared" si="120"/>
        <v>0</v>
      </c>
      <c r="V109" s="17">
        <f t="shared" si="121"/>
        <v>18181.818181818184</v>
      </c>
      <c r="W109" s="16">
        <f t="shared" si="122"/>
        <v>9545.454545454546</v>
      </c>
      <c r="X109" s="16">
        <f t="shared" si="123"/>
        <v>6363.636363636364</v>
      </c>
      <c r="Y109" s="16">
        <f t="shared" si="124"/>
        <v>0</v>
      </c>
      <c r="Z109" s="16">
        <f t="shared" si="125"/>
        <v>0</v>
      </c>
      <c r="AA109" s="17">
        <f t="shared" si="126"/>
        <v>15909.09090909091</v>
      </c>
    </row>
    <row r="110" spans="1:27" ht="15.75" x14ac:dyDescent="0.25">
      <c r="A110" s="19" t="s">
        <v>26</v>
      </c>
      <c r="B110" s="13">
        <v>8</v>
      </c>
      <c r="C110" s="20">
        <v>25</v>
      </c>
      <c r="D110" s="20">
        <f t="shared" si="111"/>
        <v>200</v>
      </c>
      <c r="E110" s="20"/>
      <c r="F110" s="20"/>
      <c r="G110" s="20">
        <f t="shared" si="112"/>
        <v>0</v>
      </c>
      <c r="H110" s="14">
        <f t="shared" si="113"/>
        <v>200</v>
      </c>
      <c r="I110" s="13">
        <v>7</v>
      </c>
      <c r="J110" s="20">
        <v>25</v>
      </c>
      <c r="K110" s="20">
        <f t="shared" si="114"/>
        <v>175</v>
      </c>
      <c r="L110" s="20"/>
      <c r="M110" s="20"/>
      <c r="N110" s="20">
        <f t="shared" si="115"/>
        <v>0</v>
      </c>
      <c r="O110" s="14">
        <f t="shared" si="116"/>
        <v>175</v>
      </c>
      <c r="P110" s="14">
        <v>1500</v>
      </c>
      <c r="Q110" s="15">
        <v>1000</v>
      </c>
      <c r="R110" s="16">
        <f t="shared" si="117"/>
        <v>13636.363636363636</v>
      </c>
      <c r="S110" s="16">
        <f t="shared" si="118"/>
        <v>9090.9090909090901</v>
      </c>
      <c r="T110" s="13">
        <f t="shared" si="119"/>
        <v>0</v>
      </c>
      <c r="U110" s="13">
        <f t="shared" si="120"/>
        <v>0</v>
      </c>
      <c r="V110" s="17">
        <f t="shared" si="121"/>
        <v>22727.272727272728</v>
      </c>
      <c r="W110" s="16">
        <f t="shared" si="122"/>
        <v>11931.818181818182</v>
      </c>
      <c r="X110" s="16">
        <f t="shared" si="123"/>
        <v>7954.545454545455</v>
      </c>
      <c r="Y110" s="16">
        <f t="shared" si="124"/>
        <v>0</v>
      </c>
      <c r="Z110" s="16">
        <f t="shared" si="125"/>
        <v>0</v>
      </c>
      <c r="AA110" s="17">
        <f t="shared" si="126"/>
        <v>19886.363636363636</v>
      </c>
    </row>
    <row r="111" spans="1:27" ht="15.75" x14ac:dyDescent="0.25">
      <c r="A111" s="21" t="s">
        <v>27</v>
      </c>
      <c r="B111" s="13">
        <v>8</v>
      </c>
      <c r="C111" s="21">
        <f>C102+C103+C104+C105+C106+C107+C108+C109+C110</f>
        <v>203</v>
      </c>
      <c r="D111" s="21">
        <f>D102+D103+D104+D105+D106+D107+D108+D109+D110</f>
        <v>1624</v>
      </c>
      <c r="E111" s="19"/>
      <c r="F111" s="21">
        <f>F102+F103+F104+F105+F106+F107+F108+F109+F110</f>
        <v>0</v>
      </c>
      <c r="G111" s="21">
        <f>G102+G103+G104+G105+G106+G107+G108+G109+G110</f>
        <v>0</v>
      </c>
      <c r="H111" s="22">
        <f>H102+H103+H104+H105+H106+H107+H108+H109+H110</f>
        <v>1624</v>
      </c>
      <c r="I111" s="13">
        <v>7</v>
      </c>
      <c r="J111" s="21">
        <f>J102+J103+J104+J105+J106+J107+J108+J109+J110</f>
        <v>203</v>
      </c>
      <c r="K111" s="21">
        <f>K102+K103+K104+K105+K106+K107+K108+K109+K110</f>
        <v>1421</v>
      </c>
      <c r="L111" s="19"/>
      <c r="M111" s="21">
        <f>M102+M103+M104+M105+M106+M107+M108+M109+M110</f>
        <v>0</v>
      </c>
      <c r="N111" s="21">
        <f>N102+N103+N104+N105+N106+N107+N108+N109+N110</f>
        <v>0</v>
      </c>
      <c r="O111" s="22">
        <f>O102+O103+O104+O105+O106+O107+O108+O109+O110</f>
        <v>1421</v>
      </c>
      <c r="P111" s="22"/>
      <c r="Q111" s="23"/>
      <c r="R111" s="16">
        <f>SUM(R102:R110)</f>
        <v>110727.27272727272</v>
      </c>
      <c r="S111" s="16">
        <f>SUM(S102:S110)</f>
        <v>73818.181818181823</v>
      </c>
      <c r="T111" s="12">
        <f>SUM(T102:T110)</f>
        <v>0</v>
      </c>
      <c r="U111" s="24">
        <f>SUM(U102:U110)</f>
        <v>0</v>
      </c>
      <c r="V111" s="17">
        <f t="shared" si="121"/>
        <v>184545.45454545453</v>
      </c>
      <c r="W111" s="16">
        <f>SUM(W102:W110)</f>
        <v>96886.363636363632</v>
      </c>
      <c r="X111" s="16">
        <f>SUM(X102:X110)</f>
        <v>64590.909090909088</v>
      </c>
      <c r="Y111" s="12">
        <f>SUM(Y102:Y110)</f>
        <v>0</v>
      </c>
      <c r="Z111" s="24">
        <f>SUM(Z102:Z110)</f>
        <v>0</v>
      </c>
      <c r="AA111" s="17">
        <f t="shared" si="126"/>
        <v>161477.27272727271</v>
      </c>
    </row>
    <row r="112" spans="1:27" ht="15.75" customHeight="1" x14ac:dyDescent="0.25">
      <c r="A112" s="261" t="s">
        <v>3</v>
      </c>
      <c r="B112" s="262" t="s">
        <v>4</v>
      </c>
      <c r="C112" s="262"/>
      <c r="D112" s="262"/>
      <c r="E112" s="262"/>
      <c r="F112" s="262"/>
      <c r="G112" s="262"/>
      <c r="H112" s="262"/>
      <c r="I112" s="262" t="s">
        <v>5</v>
      </c>
      <c r="J112" s="262"/>
      <c r="K112" s="262"/>
      <c r="L112" s="262"/>
      <c r="M112" s="262"/>
      <c r="N112" s="262"/>
      <c r="O112" s="262"/>
      <c r="P112" s="262" t="s">
        <v>6</v>
      </c>
      <c r="Q112" s="262"/>
      <c r="R112" s="262" t="s">
        <v>28</v>
      </c>
      <c r="S112" s="262"/>
      <c r="T112" s="262"/>
      <c r="U112" s="262"/>
      <c r="V112" s="262"/>
      <c r="W112" s="262" t="s">
        <v>29</v>
      </c>
      <c r="X112" s="262"/>
      <c r="Y112" s="262"/>
      <c r="Z112" s="262"/>
      <c r="AA112" s="262"/>
    </row>
    <row r="113" spans="1:27" ht="15.75" customHeight="1" x14ac:dyDescent="0.25">
      <c r="A113" s="261"/>
      <c r="B113" s="262" t="s">
        <v>7</v>
      </c>
      <c r="C113" s="262"/>
      <c r="D113" s="262"/>
      <c r="E113" s="262" t="s">
        <v>8</v>
      </c>
      <c r="F113" s="262"/>
      <c r="G113" s="262"/>
      <c r="H113" s="263" t="s">
        <v>9</v>
      </c>
      <c r="I113" s="262" t="s">
        <v>7</v>
      </c>
      <c r="J113" s="262"/>
      <c r="K113" s="262"/>
      <c r="L113" s="262" t="s">
        <v>8</v>
      </c>
      <c r="M113" s="262"/>
      <c r="N113" s="262"/>
      <c r="O113" s="263" t="s">
        <v>9</v>
      </c>
      <c r="P113" s="262"/>
      <c r="Q113" s="262"/>
      <c r="R113" s="262" t="s">
        <v>7</v>
      </c>
      <c r="S113" s="262"/>
      <c r="T113" s="262" t="s">
        <v>8</v>
      </c>
      <c r="U113" s="262"/>
      <c r="V113" s="263" t="s">
        <v>9</v>
      </c>
      <c r="W113" s="262" t="s">
        <v>7</v>
      </c>
      <c r="X113" s="262"/>
      <c r="Y113" s="262" t="s">
        <v>8</v>
      </c>
      <c r="Z113" s="262"/>
      <c r="AA113" s="263" t="s">
        <v>9</v>
      </c>
    </row>
    <row r="114" spans="1:27" ht="47.25" x14ac:dyDescent="0.25">
      <c r="A114" s="10" t="s">
        <v>39</v>
      </c>
      <c r="B114" s="11" t="s">
        <v>11</v>
      </c>
      <c r="C114" s="11" t="s">
        <v>12</v>
      </c>
      <c r="D114" s="11" t="s">
        <v>13</v>
      </c>
      <c r="E114" s="11" t="s">
        <v>11</v>
      </c>
      <c r="F114" s="11" t="s">
        <v>12</v>
      </c>
      <c r="G114" s="11" t="s">
        <v>13</v>
      </c>
      <c r="H114" s="263"/>
      <c r="I114" s="11" t="s">
        <v>11</v>
      </c>
      <c r="J114" s="11" t="s">
        <v>12</v>
      </c>
      <c r="K114" s="11" t="s">
        <v>13</v>
      </c>
      <c r="L114" s="11" t="s">
        <v>11</v>
      </c>
      <c r="M114" s="11" t="s">
        <v>12</v>
      </c>
      <c r="N114" s="11" t="s">
        <v>13</v>
      </c>
      <c r="O114" s="263"/>
      <c r="P114" s="11" t="s">
        <v>14</v>
      </c>
      <c r="Q114" s="11" t="s">
        <v>15</v>
      </c>
      <c r="R114" s="11" t="s">
        <v>16</v>
      </c>
      <c r="S114" s="11" t="s">
        <v>17</v>
      </c>
      <c r="T114" s="11" t="s">
        <v>16</v>
      </c>
      <c r="U114" s="11" t="s">
        <v>17</v>
      </c>
      <c r="V114" s="263"/>
      <c r="W114" s="11" t="s">
        <v>16</v>
      </c>
      <c r="X114" s="11" t="s">
        <v>17</v>
      </c>
      <c r="Y114" s="11" t="s">
        <v>16</v>
      </c>
      <c r="Z114" s="11" t="s">
        <v>17</v>
      </c>
      <c r="AA114" s="263"/>
    </row>
    <row r="115" spans="1:27" ht="15.75" x14ac:dyDescent="0.25">
      <c r="A115" s="12" t="s">
        <v>18</v>
      </c>
      <c r="B115" s="13">
        <v>1</v>
      </c>
      <c r="C115" s="13">
        <v>18</v>
      </c>
      <c r="D115" s="13">
        <f t="shared" ref="D115:D123" si="127">B115*C115</f>
        <v>18</v>
      </c>
      <c r="E115" s="13"/>
      <c r="F115" s="13"/>
      <c r="G115" s="13">
        <f t="shared" ref="G115:G123" si="128">E115*F115</f>
        <v>0</v>
      </c>
      <c r="H115" s="14">
        <f t="shared" ref="H115:H123" si="129">D115+G115</f>
        <v>18</v>
      </c>
      <c r="I115" s="13">
        <v>2</v>
      </c>
      <c r="J115" s="13">
        <v>18</v>
      </c>
      <c r="K115" s="13">
        <f t="shared" ref="K115:K123" si="130">I115*J115</f>
        <v>36</v>
      </c>
      <c r="L115" s="13"/>
      <c r="M115" s="13"/>
      <c r="N115" s="13">
        <f t="shared" ref="N115:N123" si="131">L115*M115</f>
        <v>0</v>
      </c>
      <c r="O115" s="14">
        <f t="shared" ref="O115:O123" si="132">K115+N115</f>
        <v>36</v>
      </c>
      <c r="P115" s="14">
        <v>1500</v>
      </c>
      <c r="Q115" s="15">
        <v>1000</v>
      </c>
      <c r="R115" s="16">
        <f t="shared" ref="R115:R123" si="133">D115*$P115/22</f>
        <v>1227.2727272727273</v>
      </c>
      <c r="S115" s="16">
        <f t="shared" ref="S115:S123" si="134">D115*$Q115/22</f>
        <v>818.18181818181813</v>
      </c>
      <c r="T115" s="13">
        <f t="shared" ref="T115:T123" si="135">F115*$P115/22</f>
        <v>0</v>
      </c>
      <c r="U115" s="13">
        <f t="shared" ref="U115:U123" si="136">F115*$Q115/22</f>
        <v>0</v>
      </c>
      <c r="V115" s="17">
        <f t="shared" ref="V115:V124" si="137">SUM(R115:U115)</f>
        <v>2045.4545454545455</v>
      </c>
      <c r="W115" s="16">
        <f t="shared" ref="W115:W123" si="138">K115*$P115/22</f>
        <v>2454.5454545454545</v>
      </c>
      <c r="X115" s="16">
        <f t="shared" ref="X115:X123" si="139">K115*$Q115/22</f>
        <v>1636.3636363636363</v>
      </c>
      <c r="Y115" s="16">
        <f t="shared" ref="Y115:Y123" si="140">M115*$P115/22</f>
        <v>0</v>
      </c>
      <c r="Z115" s="16">
        <f t="shared" ref="Z115:Z123" si="141">M115*$Q115/22</f>
        <v>0</v>
      </c>
      <c r="AA115" s="17">
        <f t="shared" ref="AA115:AA124" si="142">SUM(W115:Z115)</f>
        <v>4090.909090909091</v>
      </c>
    </row>
    <row r="116" spans="1:27" ht="15.75" x14ac:dyDescent="0.25">
      <c r="A116" s="12" t="s">
        <v>19</v>
      </c>
      <c r="B116" s="13">
        <v>1</v>
      </c>
      <c r="C116" s="13">
        <v>23</v>
      </c>
      <c r="D116" s="13">
        <f t="shared" si="127"/>
        <v>23</v>
      </c>
      <c r="E116" s="13"/>
      <c r="F116" s="13"/>
      <c r="G116" s="13">
        <f t="shared" si="128"/>
        <v>0</v>
      </c>
      <c r="H116" s="14">
        <f t="shared" si="129"/>
        <v>23</v>
      </c>
      <c r="I116" s="13">
        <v>2</v>
      </c>
      <c r="J116" s="13">
        <v>23</v>
      </c>
      <c r="K116" s="13">
        <f t="shared" si="130"/>
        <v>46</v>
      </c>
      <c r="L116" s="13"/>
      <c r="M116" s="13"/>
      <c r="N116" s="13">
        <f t="shared" si="131"/>
        <v>0</v>
      </c>
      <c r="O116" s="14">
        <f t="shared" si="132"/>
        <v>46</v>
      </c>
      <c r="P116" s="14">
        <v>1500</v>
      </c>
      <c r="Q116" s="15">
        <v>1000</v>
      </c>
      <c r="R116" s="16">
        <f t="shared" si="133"/>
        <v>1568.1818181818182</v>
      </c>
      <c r="S116" s="16">
        <f t="shared" si="134"/>
        <v>1045.4545454545455</v>
      </c>
      <c r="T116" s="13">
        <f t="shared" si="135"/>
        <v>0</v>
      </c>
      <c r="U116" s="13">
        <f t="shared" si="136"/>
        <v>0</v>
      </c>
      <c r="V116" s="17">
        <f t="shared" si="137"/>
        <v>2613.636363636364</v>
      </c>
      <c r="W116" s="16">
        <f t="shared" si="138"/>
        <v>3136.3636363636365</v>
      </c>
      <c r="X116" s="16">
        <f t="shared" si="139"/>
        <v>2090.909090909091</v>
      </c>
      <c r="Y116" s="16">
        <f t="shared" si="140"/>
        <v>0</v>
      </c>
      <c r="Z116" s="16">
        <f t="shared" si="141"/>
        <v>0</v>
      </c>
      <c r="AA116" s="17">
        <f t="shared" si="142"/>
        <v>5227.2727272727279</v>
      </c>
    </row>
    <row r="117" spans="1:27" ht="15.75" x14ac:dyDescent="0.25">
      <c r="A117" s="12" t="s">
        <v>20</v>
      </c>
      <c r="B117" s="13">
        <v>1</v>
      </c>
      <c r="C117" s="13">
        <v>19</v>
      </c>
      <c r="D117" s="13">
        <f t="shared" si="127"/>
        <v>19</v>
      </c>
      <c r="E117" s="13"/>
      <c r="F117" s="13"/>
      <c r="G117" s="13">
        <f t="shared" si="128"/>
        <v>0</v>
      </c>
      <c r="H117" s="14">
        <f t="shared" si="129"/>
        <v>19</v>
      </c>
      <c r="I117" s="13">
        <v>2</v>
      </c>
      <c r="J117" s="13">
        <v>19</v>
      </c>
      <c r="K117" s="13">
        <f t="shared" si="130"/>
        <v>38</v>
      </c>
      <c r="L117" s="13"/>
      <c r="M117" s="13"/>
      <c r="N117" s="13">
        <f t="shared" si="131"/>
        <v>0</v>
      </c>
      <c r="O117" s="14">
        <f t="shared" si="132"/>
        <v>38</v>
      </c>
      <c r="P117" s="14">
        <v>1500</v>
      </c>
      <c r="Q117" s="15">
        <v>1000</v>
      </c>
      <c r="R117" s="16">
        <f t="shared" si="133"/>
        <v>1295.4545454545455</v>
      </c>
      <c r="S117" s="16">
        <f t="shared" si="134"/>
        <v>863.63636363636363</v>
      </c>
      <c r="T117" s="13">
        <f t="shared" si="135"/>
        <v>0</v>
      </c>
      <c r="U117" s="13">
        <f t="shared" si="136"/>
        <v>0</v>
      </c>
      <c r="V117" s="17">
        <f t="shared" si="137"/>
        <v>2159.090909090909</v>
      </c>
      <c r="W117" s="16">
        <f t="shared" si="138"/>
        <v>2590.909090909091</v>
      </c>
      <c r="X117" s="16">
        <f t="shared" si="139"/>
        <v>1727.2727272727273</v>
      </c>
      <c r="Y117" s="16">
        <f t="shared" si="140"/>
        <v>0</v>
      </c>
      <c r="Z117" s="16">
        <f t="shared" si="141"/>
        <v>0</v>
      </c>
      <c r="AA117" s="17">
        <f t="shared" si="142"/>
        <v>4318.181818181818</v>
      </c>
    </row>
    <row r="118" spans="1:27" ht="15.75" x14ac:dyDescent="0.25">
      <c r="A118" s="12" t="s">
        <v>21</v>
      </c>
      <c r="B118" s="18">
        <v>1</v>
      </c>
      <c r="C118" s="18">
        <v>26</v>
      </c>
      <c r="D118" s="13">
        <f t="shared" si="127"/>
        <v>26</v>
      </c>
      <c r="E118" s="18"/>
      <c r="F118" s="18"/>
      <c r="G118" s="13">
        <f t="shared" si="128"/>
        <v>0</v>
      </c>
      <c r="H118" s="14">
        <f t="shared" si="129"/>
        <v>26</v>
      </c>
      <c r="I118" s="18">
        <v>2</v>
      </c>
      <c r="J118" s="18">
        <v>26</v>
      </c>
      <c r="K118" s="13">
        <f t="shared" si="130"/>
        <v>52</v>
      </c>
      <c r="L118" s="18"/>
      <c r="M118" s="18"/>
      <c r="N118" s="13">
        <f t="shared" si="131"/>
        <v>0</v>
      </c>
      <c r="O118" s="14">
        <f t="shared" si="132"/>
        <v>52</v>
      </c>
      <c r="P118" s="14">
        <v>1500</v>
      </c>
      <c r="Q118" s="15">
        <v>1000</v>
      </c>
      <c r="R118" s="16">
        <f t="shared" si="133"/>
        <v>1772.7272727272727</v>
      </c>
      <c r="S118" s="16">
        <f t="shared" si="134"/>
        <v>1181.8181818181818</v>
      </c>
      <c r="T118" s="13">
        <f t="shared" si="135"/>
        <v>0</v>
      </c>
      <c r="U118" s="13">
        <f t="shared" si="136"/>
        <v>0</v>
      </c>
      <c r="V118" s="17">
        <f t="shared" si="137"/>
        <v>2954.5454545454545</v>
      </c>
      <c r="W118" s="16">
        <f t="shared" si="138"/>
        <v>3545.4545454545455</v>
      </c>
      <c r="X118" s="16">
        <f t="shared" si="139"/>
        <v>2363.6363636363635</v>
      </c>
      <c r="Y118" s="16">
        <f t="shared" si="140"/>
        <v>0</v>
      </c>
      <c r="Z118" s="16">
        <f t="shared" si="141"/>
        <v>0</v>
      </c>
      <c r="AA118" s="17">
        <f t="shared" si="142"/>
        <v>5909.090909090909</v>
      </c>
    </row>
    <row r="119" spans="1:27" ht="15.75" x14ac:dyDescent="0.25">
      <c r="A119" s="12" t="s">
        <v>22</v>
      </c>
      <c r="B119" s="13">
        <v>1</v>
      </c>
      <c r="C119" s="13">
        <v>20</v>
      </c>
      <c r="D119" s="13">
        <f t="shared" si="127"/>
        <v>20</v>
      </c>
      <c r="E119" s="13"/>
      <c r="F119" s="13"/>
      <c r="G119" s="13">
        <f t="shared" si="128"/>
        <v>0</v>
      </c>
      <c r="H119" s="14">
        <f t="shared" si="129"/>
        <v>20</v>
      </c>
      <c r="I119" s="13">
        <v>2</v>
      </c>
      <c r="J119" s="13">
        <v>18</v>
      </c>
      <c r="K119" s="13">
        <f t="shared" si="130"/>
        <v>36</v>
      </c>
      <c r="L119" s="13"/>
      <c r="M119" s="13"/>
      <c r="N119" s="13">
        <f t="shared" si="131"/>
        <v>0</v>
      </c>
      <c r="O119" s="14">
        <f t="shared" si="132"/>
        <v>36</v>
      </c>
      <c r="P119" s="14">
        <v>1500</v>
      </c>
      <c r="Q119" s="15">
        <v>1000</v>
      </c>
      <c r="R119" s="16">
        <f t="shared" si="133"/>
        <v>1363.6363636363637</v>
      </c>
      <c r="S119" s="16">
        <f t="shared" si="134"/>
        <v>909.09090909090912</v>
      </c>
      <c r="T119" s="13">
        <f t="shared" si="135"/>
        <v>0</v>
      </c>
      <c r="U119" s="13">
        <f t="shared" si="136"/>
        <v>0</v>
      </c>
      <c r="V119" s="17">
        <f t="shared" si="137"/>
        <v>2272.727272727273</v>
      </c>
      <c r="W119" s="16">
        <f t="shared" si="138"/>
        <v>2454.5454545454545</v>
      </c>
      <c r="X119" s="16">
        <f t="shared" si="139"/>
        <v>1636.3636363636363</v>
      </c>
      <c r="Y119" s="16">
        <f t="shared" si="140"/>
        <v>0</v>
      </c>
      <c r="Z119" s="16">
        <f t="shared" si="141"/>
        <v>0</v>
      </c>
      <c r="AA119" s="17">
        <f t="shared" si="142"/>
        <v>4090.909090909091</v>
      </c>
    </row>
    <row r="120" spans="1:27" ht="15.75" x14ac:dyDescent="0.25">
      <c r="A120" s="12" t="s">
        <v>32</v>
      </c>
      <c r="B120" s="13">
        <v>5</v>
      </c>
      <c r="C120" s="13">
        <v>25</v>
      </c>
      <c r="D120" s="13">
        <f t="shared" si="127"/>
        <v>125</v>
      </c>
      <c r="E120" s="13"/>
      <c r="F120" s="13"/>
      <c r="G120" s="13">
        <f t="shared" si="128"/>
        <v>0</v>
      </c>
      <c r="H120" s="14">
        <f t="shared" si="129"/>
        <v>125</v>
      </c>
      <c r="I120" s="13">
        <v>1</v>
      </c>
      <c r="J120" s="13">
        <v>25</v>
      </c>
      <c r="K120" s="13">
        <f t="shared" si="130"/>
        <v>25</v>
      </c>
      <c r="L120" s="13"/>
      <c r="M120" s="13"/>
      <c r="N120" s="13">
        <f t="shared" si="131"/>
        <v>0</v>
      </c>
      <c r="O120" s="14">
        <f t="shared" si="132"/>
        <v>25</v>
      </c>
      <c r="P120" s="14">
        <v>1500</v>
      </c>
      <c r="Q120" s="15">
        <v>1000</v>
      </c>
      <c r="R120" s="16">
        <f t="shared" si="133"/>
        <v>8522.7272727272721</v>
      </c>
      <c r="S120" s="16">
        <f t="shared" si="134"/>
        <v>5681.818181818182</v>
      </c>
      <c r="T120" s="13">
        <f t="shared" si="135"/>
        <v>0</v>
      </c>
      <c r="U120" s="13">
        <f t="shared" si="136"/>
        <v>0</v>
      </c>
      <c r="V120" s="17">
        <f t="shared" si="137"/>
        <v>14204.545454545454</v>
      </c>
      <c r="W120" s="16">
        <f t="shared" si="138"/>
        <v>1704.5454545454545</v>
      </c>
      <c r="X120" s="16">
        <f t="shared" si="139"/>
        <v>1136.3636363636363</v>
      </c>
      <c r="Y120" s="16">
        <f t="shared" si="140"/>
        <v>0</v>
      </c>
      <c r="Z120" s="16">
        <f t="shared" si="141"/>
        <v>0</v>
      </c>
      <c r="AA120" s="17">
        <f t="shared" si="142"/>
        <v>2840.909090909091</v>
      </c>
    </row>
    <row r="121" spans="1:27" ht="15.75" x14ac:dyDescent="0.25">
      <c r="A121" s="12" t="s">
        <v>24</v>
      </c>
      <c r="B121" s="13">
        <v>5</v>
      </c>
      <c r="C121" s="13">
        <v>25</v>
      </c>
      <c r="D121" s="13">
        <f t="shared" si="127"/>
        <v>125</v>
      </c>
      <c r="E121" s="13"/>
      <c r="F121" s="13"/>
      <c r="G121" s="13">
        <f t="shared" si="128"/>
        <v>0</v>
      </c>
      <c r="H121" s="14">
        <f t="shared" si="129"/>
        <v>125</v>
      </c>
      <c r="I121" s="13">
        <v>1</v>
      </c>
      <c r="J121" s="13">
        <v>25</v>
      </c>
      <c r="K121" s="13">
        <f t="shared" si="130"/>
        <v>25</v>
      </c>
      <c r="L121" s="13"/>
      <c r="M121" s="13"/>
      <c r="N121" s="13">
        <f t="shared" si="131"/>
        <v>0</v>
      </c>
      <c r="O121" s="14">
        <f t="shared" si="132"/>
        <v>25</v>
      </c>
      <c r="P121" s="14">
        <v>1500</v>
      </c>
      <c r="Q121" s="15">
        <v>1000</v>
      </c>
      <c r="R121" s="16">
        <f t="shared" si="133"/>
        <v>8522.7272727272721</v>
      </c>
      <c r="S121" s="16">
        <f t="shared" si="134"/>
        <v>5681.818181818182</v>
      </c>
      <c r="T121" s="13">
        <f t="shared" si="135"/>
        <v>0</v>
      </c>
      <c r="U121" s="13">
        <f t="shared" si="136"/>
        <v>0</v>
      </c>
      <c r="V121" s="17">
        <f t="shared" si="137"/>
        <v>14204.545454545454</v>
      </c>
      <c r="W121" s="16">
        <f t="shared" si="138"/>
        <v>1704.5454545454545</v>
      </c>
      <c r="X121" s="16">
        <f t="shared" si="139"/>
        <v>1136.3636363636363</v>
      </c>
      <c r="Y121" s="16">
        <f t="shared" si="140"/>
        <v>0</v>
      </c>
      <c r="Z121" s="16">
        <f t="shared" si="141"/>
        <v>0</v>
      </c>
      <c r="AA121" s="17">
        <f t="shared" si="142"/>
        <v>2840.909090909091</v>
      </c>
    </row>
    <row r="122" spans="1:27" ht="15.75" x14ac:dyDescent="0.25">
      <c r="A122" s="12" t="s">
        <v>25</v>
      </c>
      <c r="B122" s="13">
        <v>5</v>
      </c>
      <c r="C122" s="13">
        <v>20</v>
      </c>
      <c r="D122" s="13">
        <f t="shared" si="127"/>
        <v>100</v>
      </c>
      <c r="E122" s="13"/>
      <c r="F122" s="13"/>
      <c r="G122" s="13">
        <f t="shared" si="128"/>
        <v>0</v>
      </c>
      <c r="H122" s="14">
        <f t="shared" si="129"/>
        <v>100</v>
      </c>
      <c r="I122" s="13">
        <v>1</v>
      </c>
      <c r="J122" s="13">
        <v>20</v>
      </c>
      <c r="K122" s="13">
        <f t="shared" si="130"/>
        <v>20</v>
      </c>
      <c r="L122" s="13"/>
      <c r="M122" s="13"/>
      <c r="N122" s="13">
        <f t="shared" si="131"/>
        <v>0</v>
      </c>
      <c r="O122" s="14">
        <f t="shared" si="132"/>
        <v>20</v>
      </c>
      <c r="P122" s="14">
        <v>1500</v>
      </c>
      <c r="Q122" s="15">
        <v>1000</v>
      </c>
      <c r="R122" s="16">
        <f t="shared" si="133"/>
        <v>6818.181818181818</v>
      </c>
      <c r="S122" s="16">
        <f t="shared" si="134"/>
        <v>4545.454545454545</v>
      </c>
      <c r="T122" s="13">
        <f t="shared" si="135"/>
        <v>0</v>
      </c>
      <c r="U122" s="13">
        <f t="shared" si="136"/>
        <v>0</v>
      </c>
      <c r="V122" s="17">
        <f t="shared" si="137"/>
        <v>11363.636363636364</v>
      </c>
      <c r="W122" s="16">
        <f t="shared" si="138"/>
        <v>1363.6363636363637</v>
      </c>
      <c r="X122" s="16">
        <f t="shared" si="139"/>
        <v>909.09090909090912</v>
      </c>
      <c r="Y122" s="16">
        <f t="shared" si="140"/>
        <v>0</v>
      </c>
      <c r="Z122" s="16">
        <f t="shared" si="141"/>
        <v>0</v>
      </c>
      <c r="AA122" s="17">
        <f t="shared" si="142"/>
        <v>2272.727272727273</v>
      </c>
    </row>
    <row r="123" spans="1:27" ht="15.75" x14ac:dyDescent="0.25">
      <c r="A123" s="19" t="s">
        <v>26</v>
      </c>
      <c r="B123" s="20">
        <v>5</v>
      </c>
      <c r="C123" s="20">
        <v>23</v>
      </c>
      <c r="D123" s="20">
        <f t="shared" si="127"/>
        <v>115</v>
      </c>
      <c r="E123" s="20"/>
      <c r="F123" s="20"/>
      <c r="G123" s="20">
        <f t="shared" si="128"/>
        <v>0</v>
      </c>
      <c r="H123" s="14">
        <f t="shared" si="129"/>
        <v>115</v>
      </c>
      <c r="I123" s="20">
        <v>1</v>
      </c>
      <c r="J123" s="20">
        <v>25</v>
      </c>
      <c r="K123" s="20">
        <f t="shared" si="130"/>
        <v>25</v>
      </c>
      <c r="L123" s="20"/>
      <c r="M123" s="20"/>
      <c r="N123" s="20">
        <f t="shared" si="131"/>
        <v>0</v>
      </c>
      <c r="O123" s="14">
        <f t="shared" si="132"/>
        <v>25</v>
      </c>
      <c r="P123" s="14">
        <v>1500</v>
      </c>
      <c r="Q123" s="15">
        <v>1000</v>
      </c>
      <c r="R123" s="16">
        <f t="shared" si="133"/>
        <v>7840.909090909091</v>
      </c>
      <c r="S123" s="16">
        <f t="shared" si="134"/>
        <v>5227.272727272727</v>
      </c>
      <c r="T123" s="13">
        <f t="shared" si="135"/>
        <v>0</v>
      </c>
      <c r="U123" s="13">
        <f t="shared" si="136"/>
        <v>0</v>
      </c>
      <c r="V123" s="17">
        <f t="shared" si="137"/>
        <v>13068.181818181818</v>
      </c>
      <c r="W123" s="16">
        <f t="shared" si="138"/>
        <v>1704.5454545454545</v>
      </c>
      <c r="X123" s="16">
        <f t="shared" si="139"/>
        <v>1136.3636363636363</v>
      </c>
      <c r="Y123" s="16">
        <f t="shared" si="140"/>
        <v>0</v>
      </c>
      <c r="Z123" s="16">
        <f t="shared" si="141"/>
        <v>0</v>
      </c>
      <c r="AA123" s="17">
        <f t="shared" si="142"/>
        <v>2840.909090909091</v>
      </c>
    </row>
    <row r="124" spans="1:27" ht="15.75" x14ac:dyDescent="0.25">
      <c r="A124" s="21" t="s">
        <v>27</v>
      </c>
      <c r="B124" s="19"/>
      <c r="C124" s="21">
        <f>C115+C116+C117+C118+C119+C120+C121+C122+C123</f>
        <v>199</v>
      </c>
      <c r="D124" s="21">
        <f>D115+D116+D117+D118+D119+D120+D121+D122+D123</f>
        <v>571</v>
      </c>
      <c r="E124" s="19"/>
      <c r="F124" s="21">
        <f>F115+F116+F117+F118+F119+F120+F121+F122+F123</f>
        <v>0</v>
      </c>
      <c r="G124" s="21">
        <f>G115+G116+G117+G118+G119+G120+G121+G122+G123</f>
        <v>0</v>
      </c>
      <c r="H124" s="22">
        <f>H115+H116+H117+H118+H119+H120+H121+H122+H123</f>
        <v>571</v>
      </c>
      <c r="I124" s="19"/>
      <c r="J124" s="21">
        <f>J115+J116+J117+J118+J119+J120+J121+J122+J123</f>
        <v>199</v>
      </c>
      <c r="K124" s="21">
        <f>K115+K116+K117+K118+K119+K120+K121+K122+K123</f>
        <v>303</v>
      </c>
      <c r="L124" s="19"/>
      <c r="M124" s="21">
        <f>M115+M116+M117+M118+M119+M120+M121+M122+M123</f>
        <v>0</v>
      </c>
      <c r="N124" s="21">
        <f>N115+N116+N117+N118+N119+N120+N121+N122+N123</f>
        <v>0</v>
      </c>
      <c r="O124" s="22">
        <f>O115+O116+O117+O118+O119+O120+O121+O122+O123</f>
        <v>303</v>
      </c>
      <c r="P124" s="22"/>
      <c r="Q124" s="23"/>
      <c r="R124" s="16">
        <f>SUM(R115:R123)</f>
        <v>38931.818181818177</v>
      </c>
      <c r="S124" s="16">
        <f>SUM(S115:S123)</f>
        <v>25954.545454545456</v>
      </c>
      <c r="T124" s="12">
        <f>SUM(T115:T123)</f>
        <v>0</v>
      </c>
      <c r="U124" s="24">
        <f>SUM(U115:U123)</f>
        <v>0</v>
      </c>
      <c r="V124" s="17">
        <f t="shared" si="137"/>
        <v>64886.363636363632</v>
      </c>
      <c r="W124" s="16">
        <f>SUM(W115:W123)</f>
        <v>20659.090909090912</v>
      </c>
      <c r="X124" s="16">
        <f>SUM(X115:X123)</f>
        <v>13772.727272727272</v>
      </c>
      <c r="Y124" s="12">
        <f>SUM(Y115:Y123)</f>
        <v>0</v>
      </c>
      <c r="Z124" s="24">
        <f>SUM(Z115:Z123)</f>
        <v>0</v>
      </c>
      <c r="AA124" s="17">
        <f t="shared" si="142"/>
        <v>34431.818181818184</v>
      </c>
    </row>
    <row r="125" spans="1:27" ht="18.75" x14ac:dyDescent="0.25">
      <c r="A125" s="6" t="s">
        <v>40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27" ht="15.75" customHeight="1" x14ac:dyDescent="0.25">
      <c r="A126" s="261" t="s">
        <v>3</v>
      </c>
      <c r="B126" s="262" t="s">
        <v>4</v>
      </c>
      <c r="C126" s="262"/>
      <c r="D126" s="262"/>
      <c r="E126" s="262"/>
      <c r="F126" s="262"/>
      <c r="G126" s="262"/>
      <c r="H126" s="262"/>
      <c r="I126" s="262" t="s">
        <v>5</v>
      </c>
      <c r="J126" s="262"/>
      <c r="K126" s="262"/>
      <c r="L126" s="262"/>
      <c r="M126" s="262"/>
      <c r="N126" s="262"/>
      <c r="O126" s="262"/>
      <c r="P126" s="262" t="s">
        <v>6</v>
      </c>
      <c r="Q126" s="262"/>
      <c r="R126" s="262" t="s">
        <v>28</v>
      </c>
      <c r="S126" s="262"/>
      <c r="T126" s="262"/>
      <c r="U126" s="262"/>
      <c r="V126" s="262"/>
      <c r="W126" s="262" t="s">
        <v>29</v>
      </c>
      <c r="X126" s="262"/>
      <c r="Y126" s="262"/>
      <c r="Z126" s="262"/>
      <c r="AA126" s="262"/>
    </row>
    <row r="127" spans="1:27" ht="15.75" customHeight="1" x14ac:dyDescent="0.25">
      <c r="A127" s="261"/>
      <c r="B127" s="262" t="s">
        <v>7</v>
      </c>
      <c r="C127" s="262"/>
      <c r="D127" s="262"/>
      <c r="E127" s="262" t="s">
        <v>8</v>
      </c>
      <c r="F127" s="262"/>
      <c r="G127" s="262"/>
      <c r="H127" s="263" t="s">
        <v>9</v>
      </c>
      <c r="I127" s="262" t="s">
        <v>7</v>
      </c>
      <c r="J127" s="262"/>
      <c r="K127" s="262"/>
      <c r="L127" s="262" t="s">
        <v>8</v>
      </c>
      <c r="M127" s="262"/>
      <c r="N127" s="262"/>
      <c r="O127" s="263" t="s">
        <v>9</v>
      </c>
      <c r="P127" s="262"/>
      <c r="Q127" s="262"/>
      <c r="R127" s="262" t="s">
        <v>7</v>
      </c>
      <c r="S127" s="262"/>
      <c r="T127" s="262" t="s">
        <v>8</v>
      </c>
      <c r="U127" s="262"/>
      <c r="V127" s="263" t="s">
        <v>9</v>
      </c>
      <c r="W127" s="262" t="s">
        <v>7</v>
      </c>
      <c r="X127" s="262"/>
      <c r="Y127" s="262" t="s">
        <v>8</v>
      </c>
      <c r="Z127" s="262"/>
      <c r="AA127" s="263" t="s">
        <v>9</v>
      </c>
    </row>
    <row r="128" spans="1:27" ht="47.25" x14ac:dyDescent="0.25">
      <c r="A128" s="35" t="s">
        <v>41</v>
      </c>
      <c r="B128" s="11" t="s">
        <v>11</v>
      </c>
      <c r="C128" s="11" t="s">
        <v>12</v>
      </c>
      <c r="D128" s="11" t="s">
        <v>13</v>
      </c>
      <c r="E128" s="11" t="s">
        <v>11</v>
      </c>
      <c r="F128" s="11" t="s">
        <v>12</v>
      </c>
      <c r="G128" s="11" t="s">
        <v>13</v>
      </c>
      <c r="H128" s="263"/>
      <c r="I128" s="11" t="s">
        <v>11</v>
      </c>
      <c r="J128" s="11" t="s">
        <v>12</v>
      </c>
      <c r="K128" s="11" t="s">
        <v>13</v>
      </c>
      <c r="L128" s="11" t="s">
        <v>11</v>
      </c>
      <c r="M128" s="11" t="s">
        <v>12</v>
      </c>
      <c r="N128" s="11" t="s">
        <v>13</v>
      </c>
      <c r="O128" s="263"/>
      <c r="P128" s="11" t="s">
        <v>14</v>
      </c>
      <c r="Q128" s="11" t="s">
        <v>15</v>
      </c>
      <c r="R128" s="11" t="s">
        <v>16</v>
      </c>
      <c r="S128" s="11" t="s">
        <v>17</v>
      </c>
      <c r="T128" s="11" t="s">
        <v>16</v>
      </c>
      <c r="U128" s="11" t="s">
        <v>17</v>
      </c>
      <c r="V128" s="263"/>
      <c r="W128" s="11" t="s">
        <v>16</v>
      </c>
      <c r="X128" s="11" t="s">
        <v>17</v>
      </c>
      <c r="Y128" s="11" t="s">
        <v>16</v>
      </c>
      <c r="Z128" s="11" t="s">
        <v>17</v>
      </c>
      <c r="AA128" s="263"/>
    </row>
    <row r="129" spans="1:27" ht="15.75" x14ac:dyDescent="0.25">
      <c r="A129" s="12" t="s">
        <v>18</v>
      </c>
      <c r="B129" s="13">
        <v>12</v>
      </c>
      <c r="C129" s="13">
        <v>18</v>
      </c>
      <c r="D129" s="13">
        <f t="shared" ref="D129:D137" si="143">B129*C129</f>
        <v>216</v>
      </c>
      <c r="E129" s="13">
        <v>0</v>
      </c>
      <c r="F129" s="13">
        <v>0</v>
      </c>
      <c r="G129" s="13">
        <f t="shared" ref="G129:G137" si="144">E129*F129</f>
        <v>0</v>
      </c>
      <c r="H129" s="14">
        <f t="shared" ref="H129:H137" si="145">D129+G129</f>
        <v>216</v>
      </c>
      <c r="I129" s="13">
        <v>15</v>
      </c>
      <c r="J129" s="13">
        <v>18</v>
      </c>
      <c r="K129" s="13">
        <f t="shared" ref="K129:K137" si="146">I129*J129</f>
        <v>270</v>
      </c>
      <c r="L129" s="13">
        <v>0</v>
      </c>
      <c r="M129" s="13">
        <v>0</v>
      </c>
      <c r="N129" s="13">
        <f t="shared" ref="N129:N137" si="147">L129*M129</f>
        <v>0</v>
      </c>
      <c r="O129" s="14">
        <f t="shared" ref="O129:O137" si="148">K129+N129</f>
        <v>270</v>
      </c>
      <c r="P129" s="14">
        <v>1500</v>
      </c>
      <c r="Q129" s="15">
        <v>1000</v>
      </c>
      <c r="R129" s="16">
        <f t="shared" ref="R129:R137" si="149">D129*$P129/22</f>
        <v>14727.272727272728</v>
      </c>
      <c r="S129" s="16">
        <f t="shared" ref="S129:S137" si="150">D129*$Q129/22</f>
        <v>9818.181818181818</v>
      </c>
      <c r="T129" s="13">
        <f t="shared" ref="T129:T137" si="151">F129*$P129/22</f>
        <v>0</v>
      </c>
      <c r="U129" s="13">
        <f t="shared" ref="U129:U137" si="152">F129*$Q129/22</f>
        <v>0</v>
      </c>
      <c r="V129" s="17">
        <f t="shared" ref="V129:V138" si="153">SUM(R129:U129)</f>
        <v>24545.454545454544</v>
      </c>
      <c r="W129" s="16">
        <f t="shared" ref="W129:W137" si="154">K129*$P129/22</f>
        <v>18409.090909090908</v>
      </c>
      <c r="X129" s="16">
        <f t="shared" ref="X129:X137" si="155">K129*$Q129/22</f>
        <v>12272.727272727272</v>
      </c>
      <c r="Y129" s="16">
        <f t="shared" ref="Y129:Y137" si="156">M129*$P129/22</f>
        <v>0</v>
      </c>
      <c r="Z129" s="16">
        <f t="shared" ref="Z129:Z137" si="157">M129*$Q129/22</f>
        <v>0</v>
      </c>
      <c r="AA129" s="17">
        <f t="shared" ref="AA129:AA138" si="158">SUM(W129:Z129)</f>
        <v>30681.81818181818</v>
      </c>
    </row>
    <row r="130" spans="1:27" ht="15.75" x14ac:dyDescent="0.25">
      <c r="A130" s="12" t="s">
        <v>19</v>
      </c>
      <c r="B130" s="13">
        <v>12</v>
      </c>
      <c r="C130" s="13">
        <v>23</v>
      </c>
      <c r="D130" s="13">
        <f t="shared" si="143"/>
        <v>276</v>
      </c>
      <c r="E130" s="13">
        <v>0</v>
      </c>
      <c r="F130" s="13">
        <v>0</v>
      </c>
      <c r="G130" s="13">
        <f t="shared" si="144"/>
        <v>0</v>
      </c>
      <c r="H130" s="14">
        <f t="shared" si="145"/>
        <v>276</v>
      </c>
      <c r="I130" s="13">
        <v>15</v>
      </c>
      <c r="J130" s="13">
        <v>23</v>
      </c>
      <c r="K130" s="13">
        <f t="shared" si="146"/>
        <v>345</v>
      </c>
      <c r="L130" s="13">
        <v>0</v>
      </c>
      <c r="M130" s="13">
        <v>0</v>
      </c>
      <c r="N130" s="13">
        <f t="shared" si="147"/>
        <v>0</v>
      </c>
      <c r="O130" s="14">
        <f t="shared" si="148"/>
        <v>345</v>
      </c>
      <c r="P130" s="14">
        <v>1500</v>
      </c>
      <c r="Q130" s="15">
        <v>1000</v>
      </c>
      <c r="R130" s="16">
        <f t="shared" si="149"/>
        <v>18818.18181818182</v>
      </c>
      <c r="S130" s="16">
        <f t="shared" si="150"/>
        <v>12545.454545454546</v>
      </c>
      <c r="T130" s="13">
        <f t="shared" si="151"/>
        <v>0</v>
      </c>
      <c r="U130" s="13">
        <f t="shared" si="152"/>
        <v>0</v>
      </c>
      <c r="V130" s="17">
        <f t="shared" si="153"/>
        <v>31363.636363636368</v>
      </c>
      <c r="W130" s="16">
        <f t="shared" si="154"/>
        <v>23522.727272727272</v>
      </c>
      <c r="X130" s="16">
        <f t="shared" si="155"/>
        <v>15681.818181818182</v>
      </c>
      <c r="Y130" s="16">
        <f t="shared" si="156"/>
        <v>0</v>
      </c>
      <c r="Z130" s="16">
        <f t="shared" si="157"/>
        <v>0</v>
      </c>
      <c r="AA130" s="17">
        <f t="shared" si="158"/>
        <v>39204.545454545456</v>
      </c>
    </row>
    <row r="131" spans="1:27" ht="15.75" x14ac:dyDescent="0.25">
      <c r="A131" s="12" t="s">
        <v>20</v>
      </c>
      <c r="B131" s="13">
        <v>12</v>
      </c>
      <c r="C131" s="13">
        <v>20</v>
      </c>
      <c r="D131" s="13">
        <f t="shared" si="143"/>
        <v>240</v>
      </c>
      <c r="E131" s="13">
        <v>0</v>
      </c>
      <c r="F131" s="13">
        <v>0</v>
      </c>
      <c r="G131" s="13">
        <f t="shared" si="144"/>
        <v>0</v>
      </c>
      <c r="H131" s="14">
        <f t="shared" si="145"/>
        <v>240</v>
      </c>
      <c r="I131" s="13">
        <v>15</v>
      </c>
      <c r="J131" s="13">
        <v>20</v>
      </c>
      <c r="K131" s="13">
        <f t="shared" si="146"/>
        <v>300</v>
      </c>
      <c r="L131" s="13">
        <v>0</v>
      </c>
      <c r="M131" s="13">
        <v>0</v>
      </c>
      <c r="N131" s="13">
        <f t="shared" si="147"/>
        <v>0</v>
      </c>
      <c r="O131" s="14">
        <f t="shared" si="148"/>
        <v>300</v>
      </c>
      <c r="P131" s="14">
        <v>1500</v>
      </c>
      <c r="Q131" s="15">
        <v>1000</v>
      </c>
      <c r="R131" s="16">
        <f t="shared" si="149"/>
        <v>16363.636363636364</v>
      </c>
      <c r="S131" s="16">
        <f t="shared" si="150"/>
        <v>10909.09090909091</v>
      </c>
      <c r="T131" s="13">
        <f t="shared" si="151"/>
        <v>0</v>
      </c>
      <c r="U131" s="13">
        <f t="shared" si="152"/>
        <v>0</v>
      </c>
      <c r="V131" s="17">
        <f t="shared" si="153"/>
        <v>27272.727272727272</v>
      </c>
      <c r="W131" s="16">
        <f t="shared" si="154"/>
        <v>20454.545454545456</v>
      </c>
      <c r="X131" s="16">
        <f t="shared" si="155"/>
        <v>13636.363636363636</v>
      </c>
      <c r="Y131" s="16">
        <f t="shared" si="156"/>
        <v>0</v>
      </c>
      <c r="Z131" s="16">
        <f t="shared" si="157"/>
        <v>0</v>
      </c>
      <c r="AA131" s="17">
        <f t="shared" si="158"/>
        <v>34090.909090909088</v>
      </c>
    </row>
    <row r="132" spans="1:27" ht="15.75" x14ac:dyDescent="0.25">
      <c r="A132" s="12" t="s">
        <v>21</v>
      </c>
      <c r="B132" s="18">
        <v>12</v>
      </c>
      <c r="C132" s="18">
        <v>26</v>
      </c>
      <c r="D132" s="13">
        <f t="shared" si="143"/>
        <v>312</v>
      </c>
      <c r="E132" s="18">
        <v>0</v>
      </c>
      <c r="F132" s="18">
        <v>0</v>
      </c>
      <c r="G132" s="13">
        <f t="shared" si="144"/>
        <v>0</v>
      </c>
      <c r="H132" s="14">
        <f t="shared" si="145"/>
        <v>312</v>
      </c>
      <c r="I132" s="18">
        <v>15</v>
      </c>
      <c r="J132" s="18">
        <v>26</v>
      </c>
      <c r="K132" s="13">
        <f t="shared" si="146"/>
        <v>390</v>
      </c>
      <c r="L132" s="18">
        <v>0</v>
      </c>
      <c r="M132" s="18">
        <v>0</v>
      </c>
      <c r="N132" s="13">
        <f t="shared" si="147"/>
        <v>0</v>
      </c>
      <c r="O132" s="14">
        <f t="shared" si="148"/>
        <v>390</v>
      </c>
      <c r="P132" s="14">
        <v>1500</v>
      </c>
      <c r="Q132" s="15">
        <v>1000</v>
      </c>
      <c r="R132" s="16">
        <f t="shared" si="149"/>
        <v>21272.727272727272</v>
      </c>
      <c r="S132" s="16">
        <f t="shared" si="150"/>
        <v>14181.818181818182</v>
      </c>
      <c r="T132" s="13">
        <f t="shared" si="151"/>
        <v>0</v>
      </c>
      <c r="U132" s="13">
        <f t="shared" si="152"/>
        <v>0</v>
      </c>
      <c r="V132" s="17">
        <f t="shared" si="153"/>
        <v>35454.545454545456</v>
      </c>
      <c r="W132" s="16">
        <f t="shared" si="154"/>
        <v>26590.909090909092</v>
      </c>
      <c r="X132" s="16">
        <f t="shared" si="155"/>
        <v>17727.272727272728</v>
      </c>
      <c r="Y132" s="16">
        <f t="shared" si="156"/>
        <v>0</v>
      </c>
      <c r="Z132" s="16">
        <f t="shared" si="157"/>
        <v>0</v>
      </c>
      <c r="AA132" s="17">
        <f t="shared" si="158"/>
        <v>44318.181818181823</v>
      </c>
    </row>
    <row r="133" spans="1:27" ht="15.75" x14ac:dyDescent="0.25">
      <c r="A133" s="12" t="s">
        <v>22</v>
      </c>
      <c r="B133" s="13">
        <v>12</v>
      </c>
      <c r="C133" s="13">
        <v>25</v>
      </c>
      <c r="D133" s="13">
        <f t="shared" si="143"/>
        <v>300</v>
      </c>
      <c r="E133" s="13">
        <v>0</v>
      </c>
      <c r="F133" s="13">
        <v>0</v>
      </c>
      <c r="G133" s="13">
        <f t="shared" si="144"/>
        <v>0</v>
      </c>
      <c r="H133" s="14">
        <f t="shared" si="145"/>
        <v>300</v>
      </c>
      <c r="I133" s="13">
        <v>15</v>
      </c>
      <c r="J133" s="13">
        <v>25</v>
      </c>
      <c r="K133" s="13">
        <f t="shared" si="146"/>
        <v>375</v>
      </c>
      <c r="L133" s="13">
        <v>0</v>
      </c>
      <c r="M133" s="13">
        <v>0</v>
      </c>
      <c r="N133" s="13">
        <f t="shared" si="147"/>
        <v>0</v>
      </c>
      <c r="O133" s="14">
        <f t="shared" si="148"/>
        <v>375</v>
      </c>
      <c r="P133" s="14">
        <v>1500</v>
      </c>
      <c r="Q133" s="15">
        <v>1000</v>
      </c>
      <c r="R133" s="16">
        <f t="shared" si="149"/>
        <v>20454.545454545456</v>
      </c>
      <c r="S133" s="16">
        <f t="shared" si="150"/>
        <v>13636.363636363636</v>
      </c>
      <c r="T133" s="13">
        <f t="shared" si="151"/>
        <v>0</v>
      </c>
      <c r="U133" s="13">
        <f t="shared" si="152"/>
        <v>0</v>
      </c>
      <c r="V133" s="17">
        <f t="shared" si="153"/>
        <v>34090.909090909088</v>
      </c>
      <c r="W133" s="16">
        <f t="shared" si="154"/>
        <v>25568.18181818182</v>
      </c>
      <c r="X133" s="16">
        <f t="shared" si="155"/>
        <v>17045.454545454544</v>
      </c>
      <c r="Y133" s="16">
        <f t="shared" si="156"/>
        <v>0</v>
      </c>
      <c r="Z133" s="16">
        <f t="shared" si="157"/>
        <v>0</v>
      </c>
      <c r="AA133" s="17">
        <f t="shared" si="158"/>
        <v>42613.636363636368</v>
      </c>
    </row>
    <row r="134" spans="1:27" ht="15.75" x14ac:dyDescent="0.25">
      <c r="A134" s="12" t="s">
        <v>23</v>
      </c>
      <c r="B134" s="13">
        <v>12</v>
      </c>
      <c r="C134" s="13">
        <v>26</v>
      </c>
      <c r="D134" s="13">
        <f t="shared" si="143"/>
        <v>312</v>
      </c>
      <c r="E134" s="13">
        <v>0</v>
      </c>
      <c r="F134" s="13">
        <v>0</v>
      </c>
      <c r="G134" s="13">
        <f t="shared" si="144"/>
        <v>0</v>
      </c>
      <c r="H134" s="14">
        <f t="shared" si="145"/>
        <v>312</v>
      </c>
      <c r="I134" s="13">
        <v>15</v>
      </c>
      <c r="J134" s="13">
        <v>26</v>
      </c>
      <c r="K134" s="13">
        <f t="shared" si="146"/>
        <v>390</v>
      </c>
      <c r="L134" s="13">
        <v>0</v>
      </c>
      <c r="M134" s="13">
        <v>0</v>
      </c>
      <c r="N134" s="13">
        <f t="shared" si="147"/>
        <v>0</v>
      </c>
      <c r="O134" s="14">
        <f t="shared" si="148"/>
        <v>390</v>
      </c>
      <c r="P134" s="14">
        <v>1500</v>
      </c>
      <c r="Q134" s="15">
        <v>1000</v>
      </c>
      <c r="R134" s="16">
        <f t="shared" si="149"/>
        <v>21272.727272727272</v>
      </c>
      <c r="S134" s="16">
        <f t="shared" si="150"/>
        <v>14181.818181818182</v>
      </c>
      <c r="T134" s="13">
        <f t="shared" si="151"/>
        <v>0</v>
      </c>
      <c r="U134" s="13">
        <f t="shared" si="152"/>
        <v>0</v>
      </c>
      <c r="V134" s="17">
        <f t="shared" si="153"/>
        <v>35454.545454545456</v>
      </c>
      <c r="W134" s="16">
        <f t="shared" si="154"/>
        <v>26590.909090909092</v>
      </c>
      <c r="X134" s="16">
        <f t="shared" si="155"/>
        <v>17727.272727272728</v>
      </c>
      <c r="Y134" s="16">
        <f t="shared" si="156"/>
        <v>0</v>
      </c>
      <c r="Z134" s="16">
        <f t="shared" si="157"/>
        <v>0</v>
      </c>
      <c r="AA134" s="17">
        <f t="shared" si="158"/>
        <v>44318.181818181823</v>
      </c>
    </row>
    <row r="135" spans="1:27" ht="15.75" x14ac:dyDescent="0.25">
      <c r="A135" s="12" t="s">
        <v>24</v>
      </c>
      <c r="B135" s="13">
        <v>12</v>
      </c>
      <c r="C135" s="13">
        <v>27</v>
      </c>
      <c r="D135" s="13">
        <f t="shared" si="143"/>
        <v>324</v>
      </c>
      <c r="E135" s="13">
        <v>0</v>
      </c>
      <c r="F135" s="13">
        <v>0</v>
      </c>
      <c r="G135" s="13">
        <f t="shared" si="144"/>
        <v>0</v>
      </c>
      <c r="H135" s="14">
        <f t="shared" si="145"/>
        <v>324</v>
      </c>
      <c r="I135" s="13">
        <v>15</v>
      </c>
      <c r="J135" s="13">
        <v>27</v>
      </c>
      <c r="K135" s="13">
        <f t="shared" si="146"/>
        <v>405</v>
      </c>
      <c r="L135" s="13">
        <v>0</v>
      </c>
      <c r="M135" s="13">
        <v>0</v>
      </c>
      <c r="N135" s="13">
        <f t="shared" si="147"/>
        <v>0</v>
      </c>
      <c r="O135" s="14">
        <f t="shared" si="148"/>
        <v>405</v>
      </c>
      <c r="P135" s="14">
        <v>1500</v>
      </c>
      <c r="Q135" s="15">
        <v>1000</v>
      </c>
      <c r="R135" s="16">
        <f t="shared" si="149"/>
        <v>22090.909090909092</v>
      </c>
      <c r="S135" s="16">
        <f t="shared" si="150"/>
        <v>14727.272727272728</v>
      </c>
      <c r="T135" s="13">
        <f t="shared" si="151"/>
        <v>0</v>
      </c>
      <c r="U135" s="13">
        <f t="shared" si="152"/>
        <v>0</v>
      </c>
      <c r="V135" s="17">
        <f t="shared" si="153"/>
        <v>36818.181818181823</v>
      </c>
      <c r="W135" s="16">
        <f t="shared" si="154"/>
        <v>27613.636363636364</v>
      </c>
      <c r="X135" s="16">
        <f t="shared" si="155"/>
        <v>18409.090909090908</v>
      </c>
      <c r="Y135" s="16">
        <f t="shared" si="156"/>
        <v>0</v>
      </c>
      <c r="Z135" s="16">
        <f t="shared" si="157"/>
        <v>0</v>
      </c>
      <c r="AA135" s="17">
        <f t="shared" si="158"/>
        <v>46022.727272727272</v>
      </c>
    </row>
    <row r="136" spans="1:27" ht="15.75" x14ac:dyDescent="0.25">
      <c r="A136" s="12" t="s">
        <v>25</v>
      </c>
      <c r="B136" s="13">
        <v>12</v>
      </c>
      <c r="C136" s="13">
        <v>19</v>
      </c>
      <c r="D136" s="13">
        <f t="shared" si="143"/>
        <v>228</v>
      </c>
      <c r="E136" s="13">
        <v>0</v>
      </c>
      <c r="F136" s="13">
        <v>0</v>
      </c>
      <c r="G136" s="13">
        <f t="shared" si="144"/>
        <v>0</v>
      </c>
      <c r="H136" s="14">
        <f t="shared" si="145"/>
        <v>228</v>
      </c>
      <c r="I136" s="13">
        <v>15</v>
      </c>
      <c r="J136" s="13">
        <v>19</v>
      </c>
      <c r="K136" s="13">
        <f t="shared" si="146"/>
        <v>285</v>
      </c>
      <c r="L136" s="13">
        <v>0</v>
      </c>
      <c r="M136" s="13">
        <v>0</v>
      </c>
      <c r="N136" s="13">
        <f t="shared" si="147"/>
        <v>0</v>
      </c>
      <c r="O136" s="14">
        <f t="shared" si="148"/>
        <v>285</v>
      </c>
      <c r="P136" s="14">
        <v>1500</v>
      </c>
      <c r="Q136" s="15">
        <v>1000</v>
      </c>
      <c r="R136" s="16">
        <f t="shared" si="149"/>
        <v>15545.454545454546</v>
      </c>
      <c r="S136" s="16">
        <f t="shared" si="150"/>
        <v>10363.636363636364</v>
      </c>
      <c r="T136" s="13">
        <f t="shared" si="151"/>
        <v>0</v>
      </c>
      <c r="U136" s="13">
        <f t="shared" si="152"/>
        <v>0</v>
      </c>
      <c r="V136" s="17">
        <f t="shared" si="153"/>
        <v>25909.090909090912</v>
      </c>
      <c r="W136" s="16">
        <f t="shared" si="154"/>
        <v>19431.81818181818</v>
      </c>
      <c r="X136" s="16">
        <f t="shared" si="155"/>
        <v>12954.545454545454</v>
      </c>
      <c r="Y136" s="16">
        <f t="shared" si="156"/>
        <v>0</v>
      </c>
      <c r="Z136" s="16">
        <f t="shared" si="157"/>
        <v>0</v>
      </c>
      <c r="AA136" s="17">
        <f t="shared" si="158"/>
        <v>32386.363636363632</v>
      </c>
    </row>
    <row r="137" spans="1:27" ht="15.75" x14ac:dyDescent="0.25">
      <c r="A137" s="19" t="s">
        <v>26</v>
      </c>
      <c r="B137" s="20">
        <v>12</v>
      </c>
      <c r="C137" s="20">
        <v>23</v>
      </c>
      <c r="D137" s="20">
        <f t="shared" si="143"/>
        <v>276</v>
      </c>
      <c r="E137" s="20">
        <v>0</v>
      </c>
      <c r="F137" s="20">
        <v>0</v>
      </c>
      <c r="G137" s="20">
        <f t="shared" si="144"/>
        <v>0</v>
      </c>
      <c r="H137" s="14">
        <f t="shared" si="145"/>
        <v>276</v>
      </c>
      <c r="I137" s="20">
        <v>15</v>
      </c>
      <c r="J137" s="20">
        <v>23</v>
      </c>
      <c r="K137" s="20">
        <f t="shared" si="146"/>
        <v>345</v>
      </c>
      <c r="L137" s="20">
        <v>0</v>
      </c>
      <c r="M137" s="20">
        <v>0</v>
      </c>
      <c r="N137" s="20">
        <f t="shared" si="147"/>
        <v>0</v>
      </c>
      <c r="O137" s="14">
        <f t="shared" si="148"/>
        <v>345</v>
      </c>
      <c r="P137" s="14">
        <v>1500</v>
      </c>
      <c r="Q137" s="15">
        <v>1000</v>
      </c>
      <c r="R137" s="16">
        <f t="shared" si="149"/>
        <v>18818.18181818182</v>
      </c>
      <c r="S137" s="16">
        <f t="shared" si="150"/>
        <v>12545.454545454546</v>
      </c>
      <c r="T137" s="13">
        <f t="shared" si="151"/>
        <v>0</v>
      </c>
      <c r="U137" s="13">
        <f t="shared" si="152"/>
        <v>0</v>
      </c>
      <c r="V137" s="17">
        <f t="shared" si="153"/>
        <v>31363.636363636368</v>
      </c>
      <c r="W137" s="16">
        <f t="shared" si="154"/>
        <v>23522.727272727272</v>
      </c>
      <c r="X137" s="16">
        <f t="shared" si="155"/>
        <v>15681.818181818182</v>
      </c>
      <c r="Y137" s="16">
        <f t="shared" si="156"/>
        <v>0</v>
      </c>
      <c r="Z137" s="16">
        <f t="shared" si="157"/>
        <v>0</v>
      </c>
      <c r="AA137" s="17">
        <f t="shared" si="158"/>
        <v>39204.545454545456</v>
      </c>
    </row>
    <row r="138" spans="1:27" ht="15.75" x14ac:dyDescent="0.25">
      <c r="A138" s="21" t="s">
        <v>27</v>
      </c>
      <c r="B138" s="19"/>
      <c r="C138" s="21">
        <f>C129+C130+C131+C132+C133+C134+C135+C136+C137</f>
        <v>207</v>
      </c>
      <c r="D138" s="21">
        <f>D129+D130+D131+D132+D133+D134+D135+D136+D137</f>
        <v>2484</v>
      </c>
      <c r="E138" s="19"/>
      <c r="F138" s="21">
        <f>F129+F130+F131+F132+F133+F134+F135+F136+F137</f>
        <v>0</v>
      </c>
      <c r="G138" s="21">
        <f>G129+G130+G131+G132+G133+G134+G135+G136+G137</f>
        <v>0</v>
      </c>
      <c r="H138" s="22">
        <f>H129+H130+H131+H132+H133+H134+H135+H136+H137</f>
        <v>2484</v>
      </c>
      <c r="I138" s="19"/>
      <c r="J138" s="21">
        <f>J129+J130+J131+J132+J133+J134+J135+J136+J137</f>
        <v>207</v>
      </c>
      <c r="K138" s="21">
        <f>K129+K130+K131+K132+K133+K134+K135+K136+K137</f>
        <v>3105</v>
      </c>
      <c r="L138" s="19"/>
      <c r="M138" s="21">
        <f>M129+M130+M131+M132+M133+M134+M135+M136+M137</f>
        <v>0</v>
      </c>
      <c r="N138" s="21">
        <f>N129+N130+N131+N132+N133+N134+N135+N136+N137</f>
        <v>0</v>
      </c>
      <c r="O138" s="22">
        <f>O129+O130+O131+O132+O133+O134+O135+O136+O137</f>
        <v>3105</v>
      </c>
      <c r="P138" s="22"/>
      <c r="Q138" s="23"/>
      <c r="R138" s="16">
        <f>SUM(R129:R137)</f>
        <v>169363.63636363638</v>
      </c>
      <c r="S138" s="16">
        <f>SUM(S129:S137)</f>
        <v>112909.09090909091</v>
      </c>
      <c r="T138" s="12">
        <f>SUM(T129:T137)</f>
        <v>0</v>
      </c>
      <c r="U138" s="24">
        <f>SUM(U129:U137)</f>
        <v>0</v>
      </c>
      <c r="V138" s="17">
        <f t="shared" si="153"/>
        <v>282272.72727272729</v>
      </c>
      <c r="W138" s="16">
        <f>SUM(W129:W137)</f>
        <v>211704.54545454544</v>
      </c>
      <c r="X138" s="16">
        <f>SUM(X129:X137)</f>
        <v>141136.36363636365</v>
      </c>
      <c r="Y138" s="12">
        <f>SUM(Y129:Y137)</f>
        <v>0</v>
      </c>
      <c r="Z138" s="24">
        <f>SUM(Z129:Z137)</f>
        <v>0</v>
      </c>
      <c r="AA138" s="17">
        <f t="shared" si="158"/>
        <v>352840.90909090906</v>
      </c>
    </row>
    <row r="139" spans="1:27" ht="15.75" customHeight="1" x14ac:dyDescent="0.25">
      <c r="A139" s="261" t="s">
        <v>3</v>
      </c>
      <c r="B139" s="262" t="s">
        <v>4</v>
      </c>
      <c r="C139" s="262"/>
      <c r="D139" s="262"/>
      <c r="E139" s="262"/>
      <c r="F139" s="262"/>
      <c r="G139" s="262"/>
      <c r="H139" s="262"/>
      <c r="I139" s="262" t="s">
        <v>5</v>
      </c>
      <c r="J139" s="262"/>
      <c r="K139" s="262"/>
      <c r="L139" s="262"/>
      <c r="M139" s="262"/>
      <c r="N139" s="262"/>
      <c r="O139" s="262"/>
      <c r="P139" s="262" t="s">
        <v>6</v>
      </c>
      <c r="Q139" s="262"/>
      <c r="R139" s="262" t="s">
        <v>28</v>
      </c>
      <c r="S139" s="262"/>
      <c r="T139" s="262"/>
      <c r="U139" s="262"/>
      <c r="V139" s="262"/>
      <c r="W139" s="262" t="s">
        <v>29</v>
      </c>
      <c r="X139" s="262"/>
      <c r="Y139" s="262"/>
      <c r="Z139" s="262"/>
      <c r="AA139" s="262"/>
    </row>
    <row r="140" spans="1:27" ht="15.75" customHeight="1" x14ac:dyDescent="0.25">
      <c r="A140" s="261"/>
      <c r="B140" s="262" t="s">
        <v>7</v>
      </c>
      <c r="C140" s="262"/>
      <c r="D140" s="262"/>
      <c r="E140" s="262" t="s">
        <v>8</v>
      </c>
      <c r="F140" s="262"/>
      <c r="G140" s="262"/>
      <c r="H140" s="263" t="s">
        <v>9</v>
      </c>
      <c r="I140" s="262" t="s">
        <v>7</v>
      </c>
      <c r="J140" s="262"/>
      <c r="K140" s="262"/>
      <c r="L140" s="262" t="s">
        <v>8</v>
      </c>
      <c r="M140" s="262"/>
      <c r="N140" s="262"/>
      <c r="O140" s="263" t="s">
        <v>9</v>
      </c>
      <c r="P140" s="262"/>
      <c r="Q140" s="262"/>
      <c r="R140" s="262" t="s">
        <v>7</v>
      </c>
      <c r="S140" s="262"/>
      <c r="T140" s="262" t="s">
        <v>8</v>
      </c>
      <c r="U140" s="262"/>
      <c r="V140" s="263" t="s">
        <v>9</v>
      </c>
      <c r="W140" s="262" t="s">
        <v>7</v>
      </c>
      <c r="X140" s="262"/>
      <c r="Y140" s="262" t="s">
        <v>8</v>
      </c>
      <c r="Z140" s="262"/>
      <c r="AA140" s="263" t="s">
        <v>9</v>
      </c>
    </row>
    <row r="141" spans="1:27" ht="47.25" x14ac:dyDescent="0.25">
      <c r="A141" s="24" t="s">
        <v>42</v>
      </c>
      <c r="B141" s="11" t="s">
        <v>11</v>
      </c>
      <c r="C141" s="11" t="s">
        <v>12</v>
      </c>
      <c r="D141" s="11" t="s">
        <v>13</v>
      </c>
      <c r="E141" s="11" t="s">
        <v>11</v>
      </c>
      <c r="F141" s="11" t="s">
        <v>12</v>
      </c>
      <c r="G141" s="11" t="s">
        <v>13</v>
      </c>
      <c r="H141" s="263"/>
      <c r="I141" s="11" t="s">
        <v>11</v>
      </c>
      <c r="J141" s="11" t="s">
        <v>12</v>
      </c>
      <c r="K141" s="11" t="s">
        <v>13</v>
      </c>
      <c r="L141" s="11" t="s">
        <v>11</v>
      </c>
      <c r="M141" s="11" t="s">
        <v>12</v>
      </c>
      <c r="N141" s="11" t="s">
        <v>13</v>
      </c>
      <c r="O141" s="263"/>
      <c r="P141" s="11" t="s">
        <v>14</v>
      </c>
      <c r="Q141" s="11" t="s">
        <v>15</v>
      </c>
      <c r="R141" s="11" t="s">
        <v>16</v>
      </c>
      <c r="S141" s="11" t="s">
        <v>17</v>
      </c>
      <c r="T141" s="11" t="s">
        <v>16</v>
      </c>
      <c r="U141" s="11" t="s">
        <v>17</v>
      </c>
      <c r="V141" s="263"/>
      <c r="W141" s="11" t="s">
        <v>16</v>
      </c>
      <c r="X141" s="11" t="s">
        <v>17</v>
      </c>
      <c r="Y141" s="11" t="s">
        <v>16</v>
      </c>
      <c r="Z141" s="11" t="s">
        <v>17</v>
      </c>
      <c r="AA141" s="263"/>
    </row>
    <row r="142" spans="1:27" ht="15.75" x14ac:dyDescent="0.25">
      <c r="A142" s="12" t="s">
        <v>18</v>
      </c>
      <c r="B142" s="12"/>
      <c r="C142" s="36"/>
      <c r="D142" s="36">
        <v>0</v>
      </c>
      <c r="E142" s="36"/>
      <c r="F142" s="36"/>
      <c r="G142" s="36">
        <v>0</v>
      </c>
      <c r="H142" s="37">
        <v>0</v>
      </c>
      <c r="I142" s="36">
        <v>7</v>
      </c>
      <c r="J142" s="36">
        <v>19</v>
      </c>
      <c r="K142" s="36">
        <v>133</v>
      </c>
      <c r="L142" s="13"/>
      <c r="M142" s="13"/>
      <c r="N142" s="13">
        <f t="shared" ref="N142:N150" si="159">L142*M142</f>
        <v>0</v>
      </c>
      <c r="O142" s="14">
        <f t="shared" ref="O142:O150" si="160">K142+N142</f>
        <v>133</v>
      </c>
      <c r="P142" s="14">
        <v>1500</v>
      </c>
      <c r="Q142" s="15">
        <v>1000</v>
      </c>
      <c r="R142" s="16">
        <f t="shared" ref="R142:R150" si="161">D142*$P142/22</f>
        <v>0</v>
      </c>
      <c r="S142" s="16">
        <f t="shared" ref="S142:S150" si="162">D142*$Q142/22</f>
        <v>0</v>
      </c>
      <c r="T142" s="13">
        <f t="shared" ref="T142:T150" si="163">F142*$P142/22</f>
        <v>0</v>
      </c>
      <c r="U142" s="13">
        <f t="shared" ref="U142:U150" si="164">F142*$Q142/22</f>
        <v>0</v>
      </c>
      <c r="V142" s="17">
        <f t="shared" ref="V142:V151" si="165">SUM(R142:U142)</f>
        <v>0</v>
      </c>
      <c r="W142" s="16">
        <f t="shared" ref="W142:W150" si="166">K142*$P142/22</f>
        <v>9068.181818181818</v>
      </c>
      <c r="X142" s="16">
        <f t="shared" ref="X142:X150" si="167">K142*$Q142/22</f>
        <v>6045.454545454545</v>
      </c>
      <c r="Y142" s="16">
        <f t="shared" ref="Y142:Y150" si="168">M142*$P142/22</f>
        <v>0</v>
      </c>
      <c r="Z142" s="16">
        <f t="shared" ref="Z142:Z150" si="169">M142*$Q142/22</f>
        <v>0</v>
      </c>
      <c r="AA142" s="17">
        <f t="shared" ref="AA142:AA151" si="170">SUM(W142:Z142)</f>
        <v>15113.636363636364</v>
      </c>
    </row>
    <row r="143" spans="1:27" ht="15.75" x14ac:dyDescent="0.25">
      <c r="A143" s="12" t="s">
        <v>19</v>
      </c>
      <c r="B143" s="38"/>
      <c r="C143" s="39"/>
      <c r="D143" s="39">
        <v>0</v>
      </c>
      <c r="E143" s="39"/>
      <c r="F143" s="39"/>
      <c r="G143" s="39">
        <v>0</v>
      </c>
      <c r="H143" s="40">
        <v>0</v>
      </c>
      <c r="I143" s="39">
        <v>7</v>
      </c>
      <c r="J143" s="39">
        <v>24</v>
      </c>
      <c r="K143" s="39">
        <v>168</v>
      </c>
      <c r="L143" s="13"/>
      <c r="M143" s="13"/>
      <c r="N143" s="13">
        <f t="shared" si="159"/>
        <v>0</v>
      </c>
      <c r="O143" s="14">
        <f t="shared" si="160"/>
        <v>168</v>
      </c>
      <c r="P143" s="14">
        <v>1500</v>
      </c>
      <c r="Q143" s="15">
        <v>1000</v>
      </c>
      <c r="R143" s="16">
        <f t="shared" si="161"/>
        <v>0</v>
      </c>
      <c r="S143" s="16">
        <f t="shared" si="162"/>
        <v>0</v>
      </c>
      <c r="T143" s="13">
        <f t="shared" si="163"/>
        <v>0</v>
      </c>
      <c r="U143" s="13">
        <f t="shared" si="164"/>
        <v>0</v>
      </c>
      <c r="V143" s="17">
        <f t="shared" si="165"/>
        <v>0</v>
      </c>
      <c r="W143" s="16">
        <f t="shared" si="166"/>
        <v>11454.545454545454</v>
      </c>
      <c r="X143" s="16">
        <f t="shared" si="167"/>
        <v>7636.363636363636</v>
      </c>
      <c r="Y143" s="16">
        <f t="shared" si="168"/>
        <v>0</v>
      </c>
      <c r="Z143" s="16">
        <f t="shared" si="169"/>
        <v>0</v>
      </c>
      <c r="AA143" s="17">
        <f t="shared" si="170"/>
        <v>19090.909090909088</v>
      </c>
    </row>
    <row r="144" spans="1:27" ht="15.75" x14ac:dyDescent="0.25">
      <c r="A144" s="12" t="s">
        <v>20</v>
      </c>
      <c r="B144" s="38"/>
      <c r="C144" s="39"/>
      <c r="D144" s="39">
        <v>0</v>
      </c>
      <c r="E144" s="39"/>
      <c r="F144" s="39"/>
      <c r="G144" s="39">
        <v>0</v>
      </c>
      <c r="H144" s="40">
        <v>0</v>
      </c>
      <c r="I144" s="39">
        <v>7</v>
      </c>
      <c r="J144" s="39">
        <v>24</v>
      </c>
      <c r="K144" s="39">
        <v>168</v>
      </c>
      <c r="L144" s="13"/>
      <c r="M144" s="13"/>
      <c r="N144" s="13">
        <f t="shared" si="159"/>
        <v>0</v>
      </c>
      <c r="O144" s="14">
        <f t="shared" si="160"/>
        <v>168</v>
      </c>
      <c r="P144" s="14">
        <v>1500</v>
      </c>
      <c r="Q144" s="15">
        <v>1000</v>
      </c>
      <c r="R144" s="16">
        <f t="shared" si="161"/>
        <v>0</v>
      </c>
      <c r="S144" s="16">
        <f t="shared" si="162"/>
        <v>0</v>
      </c>
      <c r="T144" s="13">
        <f t="shared" si="163"/>
        <v>0</v>
      </c>
      <c r="U144" s="13">
        <f t="shared" si="164"/>
        <v>0</v>
      </c>
      <c r="V144" s="17">
        <f t="shared" si="165"/>
        <v>0</v>
      </c>
      <c r="W144" s="16">
        <f t="shared" si="166"/>
        <v>11454.545454545454</v>
      </c>
      <c r="X144" s="16">
        <f t="shared" si="167"/>
        <v>7636.363636363636</v>
      </c>
      <c r="Y144" s="16">
        <f t="shared" si="168"/>
        <v>0</v>
      </c>
      <c r="Z144" s="16">
        <f t="shared" si="169"/>
        <v>0</v>
      </c>
      <c r="AA144" s="17">
        <f t="shared" si="170"/>
        <v>19090.909090909088</v>
      </c>
    </row>
    <row r="145" spans="1:27" ht="15.75" x14ac:dyDescent="0.25">
      <c r="A145" s="12" t="s">
        <v>21</v>
      </c>
      <c r="B145" s="41"/>
      <c r="C145" s="42"/>
      <c r="D145" s="39">
        <v>0</v>
      </c>
      <c r="E145" s="42"/>
      <c r="F145" s="42"/>
      <c r="G145" s="39">
        <v>0</v>
      </c>
      <c r="H145" s="40">
        <v>0</v>
      </c>
      <c r="I145" s="42">
        <v>7</v>
      </c>
      <c r="J145" s="42">
        <v>19</v>
      </c>
      <c r="K145" s="39">
        <v>133</v>
      </c>
      <c r="L145" s="18"/>
      <c r="M145" s="18"/>
      <c r="N145" s="13">
        <f t="shared" si="159"/>
        <v>0</v>
      </c>
      <c r="O145" s="14">
        <f t="shared" si="160"/>
        <v>133</v>
      </c>
      <c r="P145" s="14">
        <v>1500</v>
      </c>
      <c r="Q145" s="15">
        <v>1000</v>
      </c>
      <c r="R145" s="16">
        <f t="shared" si="161"/>
        <v>0</v>
      </c>
      <c r="S145" s="16">
        <f t="shared" si="162"/>
        <v>0</v>
      </c>
      <c r="T145" s="13">
        <f t="shared" si="163"/>
        <v>0</v>
      </c>
      <c r="U145" s="13">
        <f t="shared" si="164"/>
        <v>0</v>
      </c>
      <c r="V145" s="17">
        <f t="shared" si="165"/>
        <v>0</v>
      </c>
      <c r="W145" s="16">
        <f t="shared" si="166"/>
        <v>9068.181818181818</v>
      </c>
      <c r="X145" s="16">
        <f t="shared" si="167"/>
        <v>6045.454545454545</v>
      </c>
      <c r="Y145" s="16">
        <f t="shared" si="168"/>
        <v>0</v>
      </c>
      <c r="Z145" s="16">
        <f t="shared" si="169"/>
        <v>0</v>
      </c>
      <c r="AA145" s="17">
        <f t="shared" si="170"/>
        <v>15113.636363636364</v>
      </c>
    </row>
    <row r="146" spans="1:27" ht="15.75" x14ac:dyDescent="0.25">
      <c r="A146" s="12" t="s">
        <v>22</v>
      </c>
      <c r="B146" s="12"/>
      <c r="C146" s="36"/>
      <c r="D146" s="39">
        <v>0</v>
      </c>
      <c r="E146" s="36"/>
      <c r="F146" s="36"/>
      <c r="G146" s="39">
        <v>0</v>
      </c>
      <c r="H146" s="40">
        <v>0</v>
      </c>
      <c r="I146" s="36">
        <v>7</v>
      </c>
      <c r="J146" s="36">
        <v>21</v>
      </c>
      <c r="K146" s="39">
        <v>147</v>
      </c>
      <c r="L146" s="13"/>
      <c r="M146" s="13"/>
      <c r="N146" s="13">
        <f t="shared" si="159"/>
        <v>0</v>
      </c>
      <c r="O146" s="14">
        <f t="shared" si="160"/>
        <v>147</v>
      </c>
      <c r="P146" s="14">
        <v>1500</v>
      </c>
      <c r="Q146" s="15">
        <v>1000</v>
      </c>
      <c r="R146" s="16">
        <f t="shared" si="161"/>
        <v>0</v>
      </c>
      <c r="S146" s="16">
        <f t="shared" si="162"/>
        <v>0</v>
      </c>
      <c r="T146" s="13">
        <f t="shared" si="163"/>
        <v>0</v>
      </c>
      <c r="U146" s="13">
        <f t="shared" si="164"/>
        <v>0</v>
      </c>
      <c r="V146" s="17">
        <f t="shared" si="165"/>
        <v>0</v>
      </c>
      <c r="W146" s="16">
        <f t="shared" si="166"/>
        <v>10022.727272727272</v>
      </c>
      <c r="X146" s="16">
        <f t="shared" si="167"/>
        <v>6681.818181818182</v>
      </c>
      <c r="Y146" s="16">
        <f t="shared" si="168"/>
        <v>0</v>
      </c>
      <c r="Z146" s="16">
        <f t="shared" si="169"/>
        <v>0</v>
      </c>
      <c r="AA146" s="17">
        <f t="shared" si="170"/>
        <v>16704.545454545456</v>
      </c>
    </row>
    <row r="147" spans="1:27" ht="15.75" x14ac:dyDescent="0.25">
      <c r="A147" s="12" t="s">
        <v>23</v>
      </c>
      <c r="B147" s="38">
        <v>9</v>
      </c>
      <c r="C147" s="39">
        <v>26</v>
      </c>
      <c r="D147" s="39">
        <v>234</v>
      </c>
      <c r="E147" s="39"/>
      <c r="F147" s="39"/>
      <c r="G147" s="39">
        <v>0</v>
      </c>
      <c r="H147" s="40">
        <v>234</v>
      </c>
      <c r="I147" s="39">
        <v>8</v>
      </c>
      <c r="J147" s="39">
        <v>26</v>
      </c>
      <c r="K147" s="39">
        <v>208</v>
      </c>
      <c r="L147" s="13"/>
      <c r="M147" s="13"/>
      <c r="N147" s="13">
        <f t="shared" si="159"/>
        <v>0</v>
      </c>
      <c r="O147" s="14">
        <f t="shared" si="160"/>
        <v>208</v>
      </c>
      <c r="P147" s="14">
        <v>1500</v>
      </c>
      <c r="Q147" s="15">
        <v>1000</v>
      </c>
      <c r="R147" s="16">
        <f t="shared" si="161"/>
        <v>15954.545454545454</v>
      </c>
      <c r="S147" s="16">
        <f t="shared" si="162"/>
        <v>10636.363636363636</v>
      </c>
      <c r="T147" s="13">
        <f t="shared" si="163"/>
        <v>0</v>
      </c>
      <c r="U147" s="13">
        <f t="shared" si="164"/>
        <v>0</v>
      </c>
      <c r="V147" s="17">
        <f t="shared" si="165"/>
        <v>26590.909090909088</v>
      </c>
      <c r="W147" s="16">
        <f t="shared" si="166"/>
        <v>14181.818181818182</v>
      </c>
      <c r="X147" s="16">
        <f t="shared" si="167"/>
        <v>9454.545454545454</v>
      </c>
      <c r="Y147" s="16">
        <f t="shared" si="168"/>
        <v>0</v>
      </c>
      <c r="Z147" s="16">
        <f t="shared" si="169"/>
        <v>0</v>
      </c>
      <c r="AA147" s="17">
        <f t="shared" si="170"/>
        <v>23636.363636363636</v>
      </c>
    </row>
    <row r="148" spans="1:27" ht="15.75" x14ac:dyDescent="0.25">
      <c r="A148" s="12" t="s">
        <v>24</v>
      </c>
      <c r="B148" s="38">
        <v>9</v>
      </c>
      <c r="C148" s="39">
        <v>26</v>
      </c>
      <c r="D148" s="39">
        <v>234</v>
      </c>
      <c r="E148" s="39"/>
      <c r="F148" s="39"/>
      <c r="G148" s="39">
        <v>0</v>
      </c>
      <c r="H148" s="40">
        <v>234</v>
      </c>
      <c r="I148" s="39">
        <v>8</v>
      </c>
      <c r="J148" s="39">
        <v>26</v>
      </c>
      <c r="K148" s="39">
        <v>208</v>
      </c>
      <c r="L148" s="13"/>
      <c r="M148" s="13"/>
      <c r="N148" s="13">
        <f t="shared" si="159"/>
        <v>0</v>
      </c>
      <c r="O148" s="14">
        <f t="shared" si="160"/>
        <v>208</v>
      </c>
      <c r="P148" s="14">
        <v>1500</v>
      </c>
      <c r="Q148" s="15">
        <v>1000</v>
      </c>
      <c r="R148" s="16">
        <f t="shared" si="161"/>
        <v>15954.545454545454</v>
      </c>
      <c r="S148" s="16">
        <f t="shared" si="162"/>
        <v>10636.363636363636</v>
      </c>
      <c r="T148" s="13">
        <f t="shared" si="163"/>
        <v>0</v>
      </c>
      <c r="U148" s="13">
        <f t="shared" si="164"/>
        <v>0</v>
      </c>
      <c r="V148" s="17">
        <f t="shared" si="165"/>
        <v>26590.909090909088</v>
      </c>
      <c r="W148" s="16">
        <f t="shared" si="166"/>
        <v>14181.818181818182</v>
      </c>
      <c r="X148" s="16">
        <f t="shared" si="167"/>
        <v>9454.545454545454</v>
      </c>
      <c r="Y148" s="16">
        <f t="shared" si="168"/>
        <v>0</v>
      </c>
      <c r="Z148" s="16">
        <f t="shared" si="169"/>
        <v>0</v>
      </c>
      <c r="AA148" s="17">
        <f t="shared" si="170"/>
        <v>23636.363636363636</v>
      </c>
    </row>
    <row r="149" spans="1:27" ht="15.75" x14ac:dyDescent="0.25">
      <c r="A149" s="12" t="s">
        <v>25</v>
      </c>
      <c r="B149" s="38">
        <v>9</v>
      </c>
      <c r="C149" s="39">
        <v>18</v>
      </c>
      <c r="D149" s="39">
        <v>162</v>
      </c>
      <c r="E149" s="39"/>
      <c r="F149" s="39"/>
      <c r="G149" s="39">
        <v>0</v>
      </c>
      <c r="H149" s="40">
        <v>162</v>
      </c>
      <c r="I149" s="39">
        <v>8</v>
      </c>
      <c r="J149" s="39">
        <v>18</v>
      </c>
      <c r="K149" s="39">
        <v>144</v>
      </c>
      <c r="L149" s="13"/>
      <c r="M149" s="13"/>
      <c r="N149" s="13">
        <f t="shared" si="159"/>
        <v>0</v>
      </c>
      <c r="O149" s="14">
        <f t="shared" si="160"/>
        <v>144</v>
      </c>
      <c r="P149" s="14">
        <v>1500</v>
      </c>
      <c r="Q149" s="15">
        <v>1000</v>
      </c>
      <c r="R149" s="16">
        <f t="shared" si="161"/>
        <v>11045.454545454546</v>
      </c>
      <c r="S149" s="16">
        <f t="shared" si="162"/>
        <v>7363.636363636364</v>
      </c>
      <c r="T149" s="13">
        <f t="shared" si="163"/>
        <v>0</v>
      </c>
      <c r="U149" s="13">
        <f t="shared" si="164"/>
        <v>0</v>
      </c>
      <c r="V149" s="17">
        <f t="shared" si="165"/>
        <v>18409.090909090912</v>
      </c>
      <c r="W149" s="16">
        <f t="shared" si="166"/>
        <v>9818.181818181818</v>
      </c>
      <c r="X149" s="16">
        <f t="shared" si="167"/>
        <v>6545.454545454545</v>
      </c>
      <c r="Y149" s="16">
        <f t="shared" si="168"/>
        <v>0</v>
      </c>
      <c r="Z149" s="16">
        <f t="shared" si="169"/>
        <v>0</v>
      </c>
      <c r="AA149" s="17">
        <f t="shared" si="170"/>
        <v>16363.636363636364</v>
      </c>
    </row>
    <row r="150" spans="1:27" ht="15.75" x14ac:dyDescent="0.25">
      <c r="A150" s="19" t="s">
        <v>26</v>
      </c>
      <c r="B150" s="19">
        <v>9</v>
      </c>
      <c r="C150" s="43">
        <v>26</v>
      </c>
      <c r="D150" s="43">
        <v>234</v>
      </c>
      <c r="E150" s="43"/>
      <c r="F150" s="43"/>
      <c r="G150" s="43">
        <v>0</v>
      </c>
      <c r="H150" s="44">
        <v>234</v>
      </c>
      <c r="I150" s="19">
        <v>8</v>
      </c>
      <c r="J150" s="43">
        <v>26</v>
      </c>
      <c r="K150" s="43">
        <v>208</v>
      </c>
      <c r="L150" s="20"/>
      <c r="M150" s="20"/>
      <c r="N150" s="20">
        <f t="shared" si="159"/>
        <v>0</v>
      </c>
      <c r="O150" s="14">
        <f t="shared" si="160"/>
        <v>208</v>
      </c>
      <c r="P150" s="14">
        <v>1500</v>
      </c>
      <c r="Q150" s="15">
        <v>1000</v>
      </c>
      <c r="R150" s="16">
        <f t="shared" si="161"/>
        <v>15954.545454545454</v>
      </c>
      <c r="S150" s="16">
        <f t="shared" si="162"/>
        <v>10636.363636363636</v>
      </c>
      <c r="T150" s="13">
        <f t="shared" si="163"/>
        <v>0</v>
      </c>
      <c r="U150" s="13">
        <f t="shared" si="164"/>
        <v>0</v>
      </c>
      <c r="V150" s="17">
        <f t="shared" si="165"/>
        <v>26590.909090909088</v>
      </c>
      <c r="W150" s="16">
        <f t="shared" si="166"/>
        <v>14181.818181818182</v>
      </c>
      <c r="X150" s="16">
        <f t="shared" si="167"/>
        <v>9454.545454545454</v>
      </c>
      <c r="Y150" s="16">
        <f t="shared" si="168"/>
        <v>0</v>
      </c>
      <c r="Z150" s="16">
        <f t="shared" si="169"/>
        <v>0</v>
      </c>
      <c r="AA150" s="17">
        <f t="shared" si="170"/>
        <v>23636.363636363636</v>
      </c>
    </row>
    <row r="151" spans="1:27" ht="15.75" x14ac:dyDescent="0.25">
      <c r="A151" s="21" t="s">
        <v>27</v>
      </c>
      <c r="B151" s="45"/>
      <c r="C151" s="46">
        <v>96</v>
      </c>
      <c r="D151" s="46">
        <v>864</v>
      </c>
      <c r="E151" s="47"/>
      <c r="F151" s="46">
        <v>0</v>
      </c>
      <c r="G151" s="46">
        <v>0</v>
      </c>
      <c r="H151" s="48">
        <v>864</v>
      </c>
      <c r="I151" s="47"/>
      <c r="J151" s="46">
        <v>203</v>
      </c>
      <c r="K151" s="46">
        <v>1517</v>
      </c>
      <c r="L151" s="19"/>
      <c r="M151" s="21">
        <f>M142+M143+M144+M145+M146+M147+M148+M149+M150</f>
        <v>0</v>
      </c>
      <c r="N151" s="21">
        <f>N142+N143+N144+N145+N146+N147+N148+N149+N150</f>
        <v>0</v>
      </c>
      <c r="O151" s="22">
        <f>O142+O143+O144+O145+O146+O147+O148+O149+O150</f>
        <v>1517</v>
      </c>
      <c r="P151" s="22"/>
      <c r="Q151" s="23"/>
      <c r="R151" s="16">
        <f>SUM(R142:R150)</f>
        <v>58909.090909090912</v>
      </c>
      <c r="S151" s="16">
        <f>SUM(S142:S150)</f>
        <v>39272.727272727272</v>
      </c>
      <c r="T151" s="12">
        <f>SUM(T142:T150)</f>
        <v>0</v>
      </c>
      <c r="U151" s="24">
        <f>SUM(U142:U150)</f>
        <v>0</v>
      </c>
      <c r="V151" s="17">
        <f t="shared" si="165"/>
        <v>98181.818181818177</v>
      </c>
      <c r="W151" s="16">
        <f>SUM(W142:W150)</f>
        <v>103431.81818181818</v>
      </c>
      <c r="X151" s="16">
        <f>SUM(X142:X150)</f>
        <v>68954.545454545456</v>
      </c>
      <c r="Y151" s="12">
        <f>SUM(Y142:Y150)</f>
        <v>0</v>
      </c>
      <c r="Z151" s="24">
        <f>SUM(Z142:Z150)</f>
        <v>0</v>
      </c>
      <c r="AA151" s="17">
        <f t="shared" si="170"/>
        <v>172386.36363636365</v>
      </c>
    </row>
    <row r="152" spans="1:27" ht="15.75" customHeight="1" x14ac:dyDescent="0.25">
      <c r="A152" s="261" t="s">
        <v>3</v>
      </c>
      <c r="B152" s="262" t="s">
        <v>4</v>
      </c>
      <c r="C152" s="262"/>
      <c r="D152" s="262"/>
      <c r="E152" s="262"/>
      <c r="F152" s="262"/>
      <c r="G152" s="262"/>
      <c r="H152" s="262"/>
      <c r="I152" s="262" t="s">
        <v>5</v>
      </c>
      <c r="J152" s="262"/>
      <c r="K152" s="262"/>
      <c r="L152" s="262"/>
      <c r="M152" s="262"/>
      <c r="N152" s="262"/>
      <c r="O152" s="262"/>
      <c r="P152" s="262" t="s">
        <v>6</v>
      </c>
      <c r="Q152" s="262"/>
      <c r="R152" s="262" t="s">
        <v>28</v>
      </c>
      <c r="S152" s="262"/>
      <c r="T152" s="262"/>
      <c r="U152" s="262"/>
      <c r="V152" s="262"/>
      <c r="W152" s="262" t="s">
        <v>29</v>
      </c>
      <c r="X152" s="262"/>
      <c r="Y152" s="262"/>
      <c r="Z152" s="262"/>
      <c r="AA152" s="262"/>
    </row>
    <row r="153" spans="1:27" ht="15.75" customHeight="1" x14ac:dyDescent="0.25">
      <c r="A153" s="261"/>
      <c r="B153" s="262" t="s">
        <v>7</v>
      </c>
      <c r="C153" s="262"/>
      <c r="D153" s="262"/>
      <c r="E153" s="262" t="s">
        <v>8</v>
      </c>
      <c r="F153" s="262"/>
      <c r="G153" s="262"/>
      <c r="H153" s="263" t="s">
        <v>9</v>
      </c>
      <c r="I153" s="262" t="s">
        <v>7</v>
      </c>
      <c r="J153" s="262"/>
      <c r="K153" s="262"/>
      <c r="L153" s="262" t="s">
        <v>8</v>
      </c>
      <c r="M153" s="262"/>
      <c r="N153" s="262"/>
      <c r="O153" s="263" t="s">
        <v>9</v>
      </c>
      <c r="P153" s="262"/>
      <c r="Q153" s="262"/>
      <c r="R153" s="262" t="s">
        <v>7</v>
      </c>
      <c r="S153" s="262"/>
      <c r="T153" s="262" t="s">
        <v>8</v>
      </c>
      <c r="U153" s="262"/>
      <c r="V153" s="263" t="s">
        <v>9</v>
      </c>
      <c r="W153" s="262" t="s">
        <v>7</v>
      </c>
      <c r="X153" s="262"/>
      <c r="Y153" s="262" t="s">
        <v>8</v>
      </c>
      <c r="Z153" s="262"/>
      <c r="AA153" s="263" t="s">
        <v>9</v>
      </c>
    </row>
    <row r="154" spans="1:27" ht="47.25" x14ac:dyDescent="0.25">
      <c r="A154" s="24" t="s">
        <v>43</v>
      </c>
      <c r="B154" s="11" t="s">
        <v>11</v>
      </c>
      <c r="C154" s="11" t="s">
        <v>12</v>
      </c>
      <c r="D154" s="11" t="s">
        <v>13</v>
      </c>
      <c r="E154" s="11" t="s">
        <v>11</v>
      </c>
      <c r="F154" s="11" t="s">
        <v>12</v>
      </c>
      <c r="G154" s="11" t="s">
        <v>13</v>
      </c>
      <c r="H154" s="263"/>
      <c r="I154" s="11" t="s">
        <v>11</v>
      </c>
      <c r="J154" s="11" t="s">
        <v>12</v>
      </c>
      <c r="K154" s="11" t="s">
        <v>13</v>
      </c>
      <c r="L154" s="11" t="s">
        <v>11</v>
      </c>
      <c r="M154" s="11" t="s">
        <v>12</v>
      </c>
      <c r="N154" s="11" t="s">
        <v>13</v>
      </c>
      <c r="O154" s="263"/>
      <c r="P154" s="11" t="s">
        <v>14</v>
      </c>
      <c r="Q154" s="11" t="s">
        <v>15</v>
      </c>
      <c r="R154" s="11" t="s">
        <v>16</v>
      </c>
      <c r="S154" s="11" t="s">
        <v>17</v>
      </c>
      <c r="T154" s="11" t="s">
        <v>16</v>
      </c>
      <c r="U154" s="11" t="s">
        <v>17</v>
      </c>
      <c r="V154" s="263"/>
      <c r="W154" s="11" t="s">
        <v>16</v>
      </c>
      <c r="X154" s="11" t="s">
        <v>17</v>
      </c>
      <c r="Y154" s="11" t="s">
        <v>16</v>
      </c>
      <c r="Z154" s="11" t="s">
        <v>17</v>
      </c>
      <c r="AA154" s="263"/>
    </row>
    <row r="155" spans="1:27" ht="15.75" x14ac:dyDescent="0.25">
      <c r="A155" s="12" t="s">
        <v>18</v>
      </c>
      <c r="B155" s="13">
        <v>10</v>
      </c>
      <c r="C155" s="13">
        <v>18</v>
      </c>
      <c r="D155" s="13">
        <f t="shared" ref="D155:D163" si="171">B155*C155</f>
        <v>180</v>
      </c>
      <c r="E155" s="13"/>
      <c r="F155" s="13"/>
      <c r="G155" s="13">
        <f t="shared" ref="G155:G163" si="172">E155*F155</f>
        <v>0</v>
      </c>
      <c r="H155" s="14">
        <f t="shared" ref="H155:H163" si="173">D155+G155</f>
        <v>180</v>
      </c>
      <c r="I155" s="13">
        <v>9</v>
      </c>
      <c r="J155" s="13">
        <v>18</v>
      </c>
      <c r="K155" s="13">
        <f t="shared" ref="K155:K163" si="174">I155*J155</f>
        <v>162</v>
      </c>
      <c r="L155" s="13"/>
      <c r="M155" s="13"/>
      <c r="N155" s="13">
        <f t="shared" ref="N155:N163" si="175">L155*M155</f>
        <v>0</v>
      </c>
      <c r="O155" s="14">
        <f t="shared" ref="O155:O163" si="176">K155+N155</f>
        <v>162</v>
      </c>
      <c r="P155" s="14">
        <v>1500</v>
      </c>
      <c r="Q155" s="15">
        <v>1000</v>
      </c>
      <c r="R155" s="16">
        <f t="shared" ref="R155:R163" si="177">D155*$P155/22</f>
        <v>12272.727272727272</v>
      </c>
      <c r="S155" s="16">
        <f t="shared" ref="S155:S163" si="178">D155*$Q155/22</f>
        <v>8181.818181818182</v>
      </c>
      <c r="T155" s="13">
        <f t="shared" ref="T155:T163" si="179">F155*$P155/22</f>
        <v>0</v>
      </c>
      <c r="U155" s="13">
        <f t="shared" ref="U155:U163" si="180">F155*$Q155/22</f>
        <v>0</v>
      </c>
      <c r="V155" s="17">
        <f t="shared" ref="V155:V164" si="181">SUM(R155:U155)</f>
        <v>20454.545454545456</v>
      </c>
      <c r="W155" s="16">
        <f t="shared" ref="W155:W163" si="182">K155*$P155/22</f>
        <v>11045.454545454546</v>
      </c>
      <c r="X155" s="16">
        <f t="shared" ref="X155:X163" si="183">K155*$Q155/22</f>
        <v>7363.636363636364</v>
      </c>
      <c r="Y155" s="16">
        <f t="shared" ref="Y155:Y163" si="184">M155*$P155/22</f>
        <v>0</v>
      </c>
      <c r="Z155" s="16">
        <f t="shared" ref="Z155:Z163" si="185">M155*$Q155/22</f>
        <v>0</v>
      </c>
      <c r="AA155" s="17">
        <f t="shared" ref="AA155:AA164" si="186">SUM(W155:Z155)</f>
        <v>18409.090909090912</v>
      </c>
    </row>
    <row r="156" spans="1:27" ht="15.75" x14ac:dyDescent="0.25">
      <c r="A156" s="12" t="s">
        <v>19</v>
      </c>
      <c r="B156" s="13">
        <v>10</v>
      </c>
      <c r="C156" s="13">
        <v>23</v>
      </c>
      <c r="D156" s="13">
        <f t="shared" si="171"/>
        <v>230</v>
      </c>
      <c r="E156" s="13"/>
      <c r="F156" s="13"/>
      <c r="G156" s="13">
        <f t="shared" si="172"/>
        <v>0</v>
      </c>
      <c r="H156" s="14">
        <f t="shared" si="173"/>
        <v>230</v>
      </c>
      <c r="I156" s="13">
        <v>9</v>
      </c>
      <c r="J156" s="13">
        <v>23</v>
      </c>
      <c r="K156" s="13">
        <f t="shared" si="174"/>
        <v>207</v>
      </c>
      <c r="L156" s="13"/>
      <c r="M156" s="13"/>
      <c r="N156" s="13">
        <f t="shared" si="175"/>
        <v>0</v>
      </c>
      <c r="O156" s="14">
        <f t="shared" si="176"/>
        <v>207</v>
      </c>
      <c r="P156" s="14">
        <v>1500</v>
      </c>
      <c r="Q156" s="15">
        <v>1000</v>
      </c>
      <c r="R156" s="16">
        <f t="shared" si="177"/>
        <v>15681.818181818182</v>
      </c>
      <c r="S156" s="16">
        <f t="shared" si="178"/>
        <v>10454.545454545454</v>
      </c>
      <c r="T156" s="13">
        <f t="shared" si="179"/>
        <v>0</v>
      </c>
      <c r="U156" s="13">
        <f t="shared" si="180"/>
        <v>0</v>
      </c>
      <c r="V156" s="17">
        <f t="shared" si="181"/>
        <v>26136.363636363636</v>
      </c>
      <c r="W156" s="16">
        <f t="shared" si="182"/>
        <v>14113.636363636364</v>
      </c>
      <c r="X156" s="16">
        <f t="shared" si="183"/>
        <v>9409.0909090909099</v>
      </c>
      <c r="Y156" s="16">
        <f t="shared" si="184"/>
        <v>0</v>
      </c>
      <c r="Z156" s="16">
        <f t="shared" si="185"/>
        <v>0</v>
      </c>
      <c r="AA156" s="17">
        <f t="shared" si="186"/>
        <v>23522.727272727272</v>
      </c>
    </row>
    <row r="157" spans="1:27" ht="15.75" x14ac:dyDescent="0.25">
      <c r="A157" s="12" t="s">
        <v>20</v>
      </c>
      <c r="B157" s="13">
        <v>10</v>
      </c>
      <c r="C157" s="13">
        <v>20</v>
      </c>
      <c r="D157" s="13">
        <f t="shared" si="171"/>
        <v>200</v>
      </c>
      <c r="E157" s="13"/>
      <c r="F157" s="13"/>
      <c r="G157" s="13">
        <f t="shared" si="172"/>
        <v>0</v>
      </c>
      <c r="H157" s="14">
        <f t="shared" si="173"/>
        <v>200</v>
      </c>
      <c r="I157" s="13">
        <v>9</v>
      </c>
      <c r="J157" s="13">
        <v>20</v>
      </c>
      <c r="K157" s="13">
        <f t="shared" si="174"/>
        <v>180</v>
      </c>
      <c r="L157" s="13"/>
      <c r="M157" s="13"/>
      <c r="N157" s="13">
        <f t="shared" si="175"/>
        <v>0</v>
      </c>
      <c r="O157" s="14">
        <f t="shared" si="176"/>
        <v>180</v>
      </c>
      <c r="P157" s="14">
        <v>1500</v>
      </c>
      <c r="Q157" s="15">
        <v>1000</v>
      </c>
      <c r="R157" s="16">
        <f t="shared" si="177"/>
        <v>13636.363636363636</v>
      </c>
      <c r="S157" s="16">
        <f t="shared" si="178"/>
        <v>9090.9090909090901</v>
      </c>
      <c r="T157" s="13">
        <f t="shared" si="179"/>
        <v>0</v>
      </c>
      <c r="U157" s="13">
        <f t="shared" si="180"/>
        <v>0</v>
      </c>
      <c r="V157" s="17">
        <f t="shared" si="181"/>
        <v>22727.272727272728</v>
      </c>
      <c r="W157" s="16">
        <f t="shared" si="182"/>
        <v>12272.727272727272</v>
      </c>
      <c r="X157" s="16">
        <f t="shared" si="183"/>
        <v>8181.818181818182</v>
      </c>
      <c r="Y157" s="16">
        <f t="shared" si="184"/>
        <v>0</v>
      </c>
      <c r="Z157" s="16">
        <f t="shared" si="185"/>
        <v>0</v>
      </c>
      <c r="AA157" s="17">
        <f t="shared" si="186"/>
        <v>20454.545454545456</v>
      </c>
    </row>
    <row r="158" spans="1:27" ht="15.75" x14ac:dyDescent="0.25">
      <c r="A158" s="12" t="s">
        <v>21</v>
      </c>
      <c r="B158" s="13">
        <v>10</v>
      </c>
      <c r="C158" s="18">
        <v>26</v>
      </c>
      <c r="D158" s="13">
        <f t="shared" si="171"/>
        <v>260</v>
      </c>
      <c r="E158" s="18"/>
      <c r="F158" s="18"/>
      <c r="G158" s="13">
        <f t="shared" si="172"/>
        <v>0</v>
      </c>
      <c r="H158" s="14">
        <f t="shared" si="173"/>
        <v>260</v>
      </c>
      <c r="I158" s="13">
        <v>9</v>
      </c>
      <c r="J158" s="18">
        <v>26</v>
      </c>
      <c r="K158" s="13">
        <f t="shared" si="174"/>
        <v>234</v>
      </c>
      <c r="L158" s="18"/>
      <c r="M158" s="18"/>
      <c r="N158" s="13">
        <f t="shared" si="175"/>
        <v>0</v>
      </c>
      <c r="O158" s="14">
        <f t="shared" si="176"/>
        <v>234</v>
      </c>
      <c r="P158" s="14">
        <v>1500</v>
      </c>
      <c r="Q158" s="15">
        <v>1000</v>
      </c>
      <c r="R158" s="16">
        <f t="shared" si="177"/>
        <v>17727.272727272728</v>
      </c>
      <c r="S158" s="16">
        <f t="shared" si="178"/>
        <v>11818.181818181818</v>
      </c>
      <c r="T158" s="13">
        <f t="shared" si="179"/>
        <v>0</v>
      </c>
      <c r="U158" s="13">
        <f t="shared" si="180"/>
        <v>0</v>
      </c>
      <c r="V158" s="17">
        <f t="shared" si="181"/>
        <v>29545.454545454544</v>
      </c>
      <c r="W158" s="16">
        <f t="shared" si="182"/>
        <v>15954.545454545454</v>
      </c>
      <c r="X158" s="16">
        <f t="shared" si="183"/>
        <v>10636.363636363636</v>
      </c>
      <c r="Y158" s="16">
        <f t="shared" si="184"/>
        <v>0</v>
      </c>
      <c r="Z158" s="16">
        <f t="shared" si="185"/>
        <v>0</v>
      </c>
      <c r="AA158" s="17">
        <f t="shared" si="186"/>
        <v>26590.909090909088</v>
      </c>
    </row>
    <row r="159" spans="1:27" ht="15.75" x14ac:dyDescent="0.25">
      <c r="A159" s="12" t="s">
        <v>22</v>
      </c>
      <c r="B159" s="13">
        <v>10</v>
      </c>
      <c r="C159" s="13">
        <v>21</v>
      </c>
      <c r="D159" s="13">
        <f t="shared" si="171"/>
        <v>210</v>
      </c>
      <c r="E159" s="13"/>
      <c r="F159" s="13"/>
      <c r="G159" s="13">
        <f t="shared" si="172"/>
        <v>0</v>
      </c>
      <c r="H159" s="14">
        <f t="shared" si="173"/>
        <v>210</v>
      </c>
      <c r="I159" s="13">
        <v>9</v>
      </c>
      <c r="J159" s="13">
        <v>21</v>
      </c>
      <c r="K159" s="13">
        <f t="shared" si="174"/>
        <v>189</v>
      </c>
      <c r="L159" s="13"/>
      <c r="M159" s="13"/>
      <c r="N159" s="13">
        <f t="shared" si="175"/>
        <v>0</v>
      </c>
      <c r="O159" s="14">
        <f t="shared" si="176"/>
        <v>189</v>
      </c>
      <c r="P159" s="14">
        <v>1500</v>
      </c>
      <c r="Q159" s="15">
        <v>1000</v>
      </c>
      <c r="R159" s="16">
        <f t="shared" si="177"/>
        <v>14318.181818181818</v>
      </c>
      <c r="S159" s="16">
        <f t="shared" si="178"/>
        <v>9545.454545454546</v>
      </c>
      <c r="T159" s="13">
        <f t="shared" si="179"/>
        <v>0</v>
      </c>
      <c r="U159" s="13">
        <f t="shared" si="180"/>
        <v>0</v>
      </c>
      <c r="V159" s="17">
        <f t="shared" si="181"/>
        <v>23863.636363636364</v>
      </c>
      <c r="W159" s="16">
        <f t="shared" si="182"/>
        <v>12886.363636363636</v>
      </c>
      <c r="X159" s="16">
        <f t="shared" si="183"/>
        <v>8590.9090909090901</v>
      </c>
      <c r="Y159" s="16">
        <f t="shared" si="184"/>
        <v>0</v>
      </c>
      <c r="Z159" s="16">
        <f t="shared" si="185"/>
        <v>0</v>
      </c>
      <c r="AA159" s="17">
        <f t="shared" si="186"/>
        <v>21477.272727272728</v>
      </c>
    </row>
    <row r="160" spans="1:27" ht="15.75" x14ac:dyDescent="0.25">
      <c r="A160" s="12" t="s">
        <v>32</v>
      </c>
      <c r="B160" s="13">
        <v>10</v>
      </c>
      <c r="C160" s="13">
        <v>26</v>
      </c>
      <c r="D160" s="13">
        <f t="shared" si="171"/>
        <v>260</v>
      </c>
      <c r="E160" s="13"/>
      <c r="F160" s="13"/>
      <c r="G160" s="13">
        <f t="shared" si="172"/>
        <v>0</v>
      </c>
      <c r="H160" s="14">
        <f t="shared" si="173"/>
        <v>260</v>
      </c>
      <c r="I160" s="13">
        <v>9</v>
      </c>
      <c r="J160" s="13">
        <v>26</v>
      </c>
      <c r="K160" s="13">
        <f t="shared" si="174"/>
        <v>234</v>
      </c>
      <c r="L160" s="13"/>
      <c r="M160" s="13"/>
      <c r="N160" s="13">
        <f t="shared" si="175"/>
        <v>0</v>
      </c>
      <c r="O160" s="14">
        <f t="shared" si="176"/>
        <v>234</v>
      </c>
      <c r="P160" s="14">
        <v>1500</v>
      </c>
      <c r="Q160" s="15">
        <v>1000</v>
      </c>
      <c r="R160" s="16">
        <f t="shared" si="177"/>
        <v>17727.272727272728</v>
      </c>
      <c r="S160" s="16">
        <f t="shared" si="178"/>
        <v>11818.181818181818</v>
      </c>
      <c r="T160" s="13">
        <f t="shared" si="179"/>
        <v>0</v>
      </c>
      <c r="U160" s="13">
        <f t="shared" si="180"/>
        <v>0</v>
      </c>
      <c r="V160" s="17">
        <f t="shared" si="181"/>
        <v>29545.454545454544</v>
      </c>
      <c r="W160" s="16">
        <f t="shared" si="182"/>
        <v>15954.545454545454</v>
      </c>
      <c r="X160" s="16">
        <f t="shared" si="183"/>
        <v>10636.363636363636</v>
      </c>
      <c r="Y160" s="16">
        <f t="shared" si="184"/>
        <v>0</v>
      </c>
      <c r="Z160" s="16">
        <f t="shared" si="185"/>
        <v>0</v>
      </c>
      <c r="AA160" s="17">
        <f t="shared" si="186"/>
        <v>26590.909090909088</v>
      </c>
    </row>
    <row r="161" spans="1:27" ht="15.75" x14ac:dyDescent="0.25">
      <c r="A161" s="12" t="s">
        <v>24</v>
      </c>
      <c r="B161" s="13">
        <v>10</v>
      </c>
      <c r="C161" s="13">
        <v>26</v>
      </c>
      <c r="D161" s="13">
        <f t="shared" si="171"/>
        <v>260</v>
      </c>
      <c r="E161" s="13"/>
      <c r="F161" s="13"/>
      <c r="G161" s="13">
        <f t="shared" si="172"/>
        <v>0</v>
      </c>
      <c r="H161" s="14">
        <f t="shared" si="173"/>
        <v>260</v>
      </c>
      <c r="I161" s="13">
        <v>9</v>
      </c>
      <c r="J161" s="13">
        <v>26</v>
      </c>
      <c r="K161" s="13">
        <f t="shared" si="174"/>
        <v>234</v>
      </c>
      <c r="L161" s="13"/>
      <c r="M161" s="13"/>
      <c r="N161" s="13">
        <f t="shared" si="175"/>
        <v>0</v>
      </c>
      <c r="O161" s="14">
        <f t="shared" si="176"/>
        <v>234</v>
      </c>
      <c r="P161" s="14">
        <v>1500</v>
      </c>
      <c r="Q161" s="15">
        <v>1000</v>
      </c>
      <c r="R161" s="16">
        <f t="shared" si="177"/>
        <v>17727.272727272728</v>
      </c>
      <c r="S161" s="16">
        <f t="shared" si="178"/>
        <v>11818.181818181818</v>
      </c>
      <c r="T161" s="13">
        <f t="shared" si="179"/>
        <v>0</v>
      </c>
      <c r="U161" s="13">
        <f t="shared" si="180"/>
        <v>0</v>
      </c>
      <c r="V161" s="17">
        <f t="shared" si="181"/>
        <v>29545.454545454544</v>
      </c>
      <c r="W161" s="16">
        <f t="shared" si="182"/>
        <v>15954.545454545454</v>
      </c>
      <c r="X161" s="16">
        <f t="shared" si="183"/>
        <v>10636.363636363636</v>
      </c>
      <c r="Y161" s="16">
        <f t="shared" si="184"/>
        <v>0</v>
      </c>
      <c r="Z161" s="16">
        <f t="shared" si="185"/>
        <v>0</v>
      </c>
      <c r="AA161" s="17">
        <f t="shared" si="186"/>
        <v>26590.909090909088</v>
      </c>
    </row>
    <row r="162" spans="1:27" ht="15.75" x14ac:dyDescent="0.25">
      <c r="A162" s="12" t="s">
        <v>25</v>
      </c>
      <c r="B162" s="13">
        <v>10</v>
      </c>
      <c r="C162" s="13">
        <v>20</v>
      </c>
      <c r="D162" s="13">
        <f t="shared" si="171"/>
        <v>200</v>
      </c>
      <c r="E162" s="13"/>
      <c r="F162" s="13"/>
      <c r="G162" s="13">
        <f t="shared" si="172"/>
        <v>0</v>
      </c>
      <c r="H162" s="14">
        <f t="shared" si="173"/>
        <v>200</v>
      </c>
      <c r="I162" s="13">
        <v>9</v>
      </c>
      <c r="J162" s="13">
        <v>20</v>
      </c>
      <c r="K162" s="13">
        <f t="shared" si="174"/>
        <v>180</v>
      </c>
      <c r="L162" s="13"/>
      <c r="M162" s="13"/>
      <c r="N162" s="13">
        <f t="shared" si="175"/>
        <v>0</v>
      </c>
      <c r="O162" s="14">
        <f t="shared" si="176"/>
        <v>180</v>
      </c>
      <c r="P162" s="14">
        <v>1500</v>
      </c>
      <c r="Q162" s="15">
        <v>1000</v>
      </c>
      <c r="R162" s="16">
        <f t="shared" si="177"/>
        <v>13636.363636363636</v>
      </c>
      <c r="S162" s="16">
        <f t="shared" si="178"/>
        <v>9090.9090909090901</v>
      </c>
      <c r="T162" s="13">
        <f t="shared" si="179"/>
        <v>0</v>
      </c>
      <c r="U162" s="13">
        <f t="shared" si="180"/>
        <v>0</v>
      </c>
      <c r="V162" s="17">
        <f t="shared" si="181"/>
        <v>22727.272727272728</v>
      </c>
      <c r="W162" s="16">
        <f t="shared" si="182"/>
        <v>12272.727272727272</v>
      </c>
      <c r="X162" s="16">
        <f t="shared" si="183"/>
        <v>8181.818181818182</v>
      </c>
      <c r="Y162" s="16">
        <f t="shared" si="184"/>
        <v>0</v>
      </c>
      <c r="Z162" s="16">
        <f t="shared" si="185"/>
        <v>0</v>
      </c>
      <c r="AA162" s="17">
        <f t="shared" si="186"/>
        <v>20454.545454545456</v>
      </c>
    </row>
    <row r="163" spans="1:27" ht="15.75" x14ac:dyDescent="0.25">
      <c r="A163" s="19" t="s">
        <v>26</v>
      </c>
      <c r="B163" s="13">
        <v>10</v>
      </c>
      <c r="C163" s="20">
        <v>22</v>
      </c>
      <c r="D163" s="20">
        <f t="shared" si="171"/>
        <v>220</v>
      </c>
      <c r="E163" s="20"/>
      <c r="F163" s="20"/>
      <c r="G163" s="20">
        <f t="shared" si="172"/>
        <v>0</v>
      </c>
      <c r="H163" s="14">
        <f t="shared" si="173"/>
        <v>220</v>
      </c>
      <c r="I163" s="13">
        <v>9</v>
      </c>
      <c r="J163" s="20">
        <v>22</v>
      </c>
      <c r="K163" s="20">
        <f t="shared" si="174"/>
        <v>198</v>
      </c>
      <c r="L163" s="20"/>
      <c r="M163" s="20"/>
      <c r="N163" s="20">
        <f t="shared" si="175"/>
        <v>0</v>
      </c>
      <c r="O163" s="14">
        <f t="shared" si="176"/>
        <v>198</v>
      </c>
      <c r="P163" s="14">
        <v>1500</v>
      </c>
      <c r="Q163" s="15">
        <v>1000</v>
      </c>
      <c r="R163" s="16">
        <f t="shared" si="177"/>
        <v>15000</v>
      </c>
      <c r="S163" s="16">
        <f t="shared" si="178"/>
        <v>10000</v>
      </c>
      <c r="T163" s="13">
        <f t="shared" si="179"/>
        <v>0</v>
      </c>
      <c r="U163" s="13">
        <f t="shared" si="180"/>
        <v>0</v>
      </c>
      <c r="V163" s="17">
        <f t="shared" si="181"/>
        <v>25000</v>
      </c>
      <c r="W163" s="16">
        <f t="shared" si="182"/>
        <v>13500</v>
      </c>
      <c r="X163" s="16">
        <f t="shared" si="183"/>
        <v>9000</v>
      </c>
      <c r="Y163" s="16">
        <f t="shared" si="184"/>
        <v>0</v>
      </c>
      <c r="Z163" s="16">
        <f t="shared" si="185"/>
        <v>0</v>
      </c>
      <c r="AA163" s="17">
        <f t="shared" si="186"/>
        <v>22500</v>
      </c>
    </row>
    <row r="164" spans="1:27" ht="15.75" x14ac:dyDescent="0.25">
      <c r="A164" s="21" t="s">
        <v>27</v>
      </c>
      <c r="B164" s="19"/>
      <c r="C164" s="21">
        <f>C155+C156+C157+C158+C159+C160+C161+C162+C163</f>
        <v>202</v>
      </c>
      <c r="D164" s="21">
        <f>D155+D156+D157+D158+D159+D160+D161+D162+D163</f>
        <v>2020</v>
      </c>
      <c r="E164" s="19"/>
      <c r="F164" s="21">
        <f>F155+F156+F157+F158+F159+F160+F161+F162+F163</f>
        <v>0</v>
      </c>
      <c r="G164" s="21">
        <f>G155+G156+G157+G158+G159+G160+G161+G162+G163</f>
        <v>0</v>
      </c>
      <c r="H164" s="22">
        <f>H155+H156+H157+H158+H159+H160+H161+H162+H163</f>
        <v>2020</v>
      </c>
      <c r="I164" s="19"/>
      <c r="J164" s="21">
        <f>J155+J156+J157+J158+J159+J160+J161+J162+J163</f>
        <v>202</v>
      </c>
      <c r="K164" s="21">
        <f>K155+K156+K157+K158+K159+K160+K161+K162+K163</f>
        <v>1818</v>
      </c>
      <c r="L164" s="19"/>
      <c r="M164" s="21">
        <f>M155+M156+M157+M158+M159+M160+M161+M162+M163</f>
        <v>0</v>
      </c>
      <c r="N164" s="21">
        <f>N155+N156+N157+N158+N159+N160+N161+N162+N163</f>
        <v>0</v>
      </c>
      <c r="O164" s="22">
        <f>O155+O156+O157+O158+O159+O160+O161+O162+O163</f>
        <v>1818</v>
      </c>
      <c r="P164" s="22"/>
      <c r="Q164" s="23"/>
      <c r="R164" s="16">
        <f>SUM(R155:R163)</f>
        <v>137727.27272727271</v>
      </c>
      <c r="S164" s="16">
        <f>SUM(S155:S163)</f>
        <v>91818.181818181809</v>
      </c>
      <c r="T164" s="12">
        <f>SUM(T155:T163)</f>
        <v>0</v>
      </c>
      <c r="U164" s="24">
        <f>SUM(U155:U163)</f>
        <v>0</v>
      </c>
      <c r="V164" s="17">
        <f t="shared" si="181"/>
        <v>229545.45454545453</v>
      </c>
      <c r="W164" s="16">
        <f>SUM(W155:W163)</f>
        <v>123954.54545454547</v>
      </c>
      <c r="X164" s="16">
        <f>SUM(X155:X163)</f>
        <v>82636.363636363618</v>
      </c>
      <c r="Y164" s="12">
        <f>SUM(Y155:Y163)</f>
        <v>0</v>
      </c>
      <c r="Z164" s="24">
        <f>SUM(Z155:Z163)</f>
        <v>0</v>
      </c>
      <c r="AA164" s="17">
        <f t="shared" si="186"/>
        <v>206590.90909090909</v>
      </c>
    </row>
    <row r="165" spans="1:27" ht="18.75" x14ac:dyDescent="0.25">
      <c r="A165" s="6" t="s">
        <v>44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27" ht="15.75" customHeight="1" x14ac:dyDescent="0.25">
      <c r="A166" s="261" t="s">
        <v>3</v>
      </c>
      <c r="B166" s="262" t="s">
        <v>4</v>
      </c>
      <c r="C166" s="262"/>
      <c r="D166" s="262"/>
      <c r="E166" s="262"/>
      <c r="F166" s="262"/>
      <c r="G166" s="262"/>
      <c r="H166" s="262"/>
      <c r="I166" s="262" t="s">
        <v>5</v>
      </c>
      <c r="J166" s="262"/>
      <c r="K166" s="262"/>
      <c r="L166" s="262"/>
      <c r="M166" s="262"/>
      <c r="N166" s="262"/>
      <c r="O166" s="262"/>
      <c r="P166" s="262" t="s">
        <v>6</v>
      </c>
      <c r="Q166" s="262"/>
      <c r="R166" s="262" t="s">
        <v>28</v>
      </c>
      <c r="S166" s="262"/>
      <c r="T166" s="262"/>
      <c r="U166" s="262"/>
      <c r="V166" s="262"/>
      <c r="W166" s="262" t="s">
        <v>29</v>
      </c>
      <c r="X166" s="262"/>
      <c r="Y166" s="262"/>
      <c r="Z166" s="262"/>
      <c r="AA166" s="262"/>
    </row>
    <row r="167" spans="1:27" ht="15.75" customHeight="1" x14ac:dyDescent="0.25">
      <c r="A167" s="261"/>
      <c r="B167" s="262" t="s">
        <v>7</v>
      </c>
      <c r="C167" s="262"/>
      <c r="D167" s="262"/>
      <c r="E167" s="262" t="s">
        <v>8</v>
      </c>
      <c r="F167" s="262"/>
      <c r="G167" s="262"/>
      <c r="H167" s="263" t="s">
        <v>9</v>
      </c>
      <c r="I167" s="262" t="s">
        <v>7</v>
      </c>
      <c r="J167" s="262"/>
      <c r="K167" s="262"/>
      <c r="L167" s="262" t="s">
        <v>8</v>
      </c>
      <c r="M167" s="262"/>
      <c r="N167" s="262"/>
      <c r="O167" s="263" t="s">
        <v>9</v>
      </c>
      <c r="P167" s="262"/>
      <c r="Q167" s="262"/>
      <c r="R167" s="262" t="s">
        <v>7</v>
      </c>
      <c r="S167" s="262"/>
      <c r="T167" s="262" t="s">
        <v>8</v>
      </c>
      <c r="U167" s="262"/>
      <c r="V167" s="263" t="s">
        <v>9</v>
      </c>
      <c r="W167" s="262" t="s">
        <v>7</v>
      </c>
      <c r="X167" s="262"/>
      <c r="Y167" s="262" t="s">
        <v>8</v>
      </c>
      <c r="Z167" s="262"/>
      <c r="AA167" s="263" t="s">
        <v>9</v>
      </c>
    </row>
    <row r="168" spans="1:27" ht="47.25" x14ac:dyDescent="0.25">
      <c r="A168" s="10" t="s">
        <v>45</v>
      </c>
      <c r="B168" s="11" t="s">
        <v>11</v>
      </c>
      <c r="C168" s="11" t="s">
        <v>12</v>
      </c>
      <c r="D168" s="11" t="s">
        <v>13</v>
      </c>
      <c r="E168" s="11" t="s">
        <v>11</v>
      </c>
      <c r="F168" s="11" t="s">
        <v>12</v>
      </c>
      <c r="G168" s="11" t="s">
        <v>13</v>
      </c>
      <c r="H168" s="263"/>
      <c r="I168" s="11" t="s">
        <v>11</v>
      </c>
      <c r="J168" s="11" t="s">
        <v>12</v>
      </c>
      <c r="K168" s="11" t="s">
        <v>13</v>
      </c>
      <c r="L168" s="11" t="s">
        <v>11</v>
      </c>
      <c r="M168" s="11" t="s">
        <v>12</v>
      </c>
      <c r="N168" s="11" t="s">
        <v>13</v>
      </c>
      <c r="O168" s="263"/>
      <c r="P168" s="11" t="s">
        <v>14</v>
      </c>
      <c r="Q168" s="11" t="s">
        <v>15</v>
      </c>
      <c r="R168" s="11" t="s">
        <v>16</v>
      </c>
      <c r="S168" s="11" t="s">
        <v>17</v>
      </c>
      <c r="T168" s="11" t="s">
        <v>16</v>
      </c>
      <c r="U168" s="11" t="s">
        <v>17</v>
      </c>
      <c r="V168" s="263"/>
      <c r="W168" s="11" t="s">
        <v>16</v>
      </c>
      <c r="X168" s="11" t="s">
        <v>17</v>
      </c>
      <c r="Y168" s="11" t="s">
        <v>16</v>
      </c>
      <c r="Z168" s="11" t="s">
        <v>17</v>
      </c>
      <c r="AA168" s="263"/>
    </row>
    <row r="169" spans="1:27" ht="15.75" x14ac:dyDescent="0.25">
      <c r="A169" s="12" t="s">
        <v>18</v>
      </c>
      <c r="B169" s="13">
        <v>21</v>
      </c>
      <c r="C169" s="13">
        <v>15</v>
      </c>
      <c r="D169" s="13">
        <f t="shared" ref="D169:D177" si="187">B169*C169</f>
        <v>315</v>
      </c>
      <c r="E169" s="13"/>
      <c r="F169" s="13"/>
      <c r="G169" s="13">
        <f t="shared" ref="G169:G177" si="188">E169*F169</f>
        <v>0</v>
      </c>
      <c r="H169" s="14">
        <f t="shared" ref="H169:H177" si="189">D169+G169</f>
        <v>315</v>
      </c>
      <c r="I169" s="13">
        <v>7</v>
      </c>
      <c r="J169" s="13">
        <v>15</v>
      </c>
      <c r="K169" s="13">
        <f t="shared" ref="K169:K177" si="190">I169*J169</f>
        <v>105</v>
      </c>
      <c r="L169" s="13"/>
      <c r="M169" s="13"/>
      <c r="N169" s="13">
        <f t="shared" ref="N169:N177" si="191">L169*M169</f>
        <v>0</v>
      </c>
      <c r="O169" s="14">
        <f t="shared" ref="O169:O177" si="192">K169+N169</f>
        <v>105</v>
      </c>
      <c r="P169" s="14">
        <v>3700</v>
      </c>
      <c r="Q169" s="15">
        <v>1000</v>
      </c>
      <c r="R169" s="16">
        <f t="shared" ref="R169:R177" si="193">D169*$P169/22</f>
        <v>52977.272727272728</v>
      </c>
      <c r="S169" s="16">
        <f t="shared" ref="S169:S177" si="194">D169*$Q169/22</f>
        <v>14318.181818181818</v>
      </c>
      <c r="T169" s="13">
        <f t="shared" ref="T169:T177" si="195">F169*$P169/22</f>
        <v>0</v>
      </c>
      <c r="U169" s="13">
        <f t="shared" ref="U169:U177" si="196">F169*$Q169/22</f>
        <v>0</v>
      </c>
      <c r="V169" s="17">
        <f t="shared" ref="V169:V178" si="197">SUM(R169:U169)</f>
        <v>67295.454545454544</v>
      </c>
      <c r="W169" s="16">
        <f t="shared" ref="W169:W177" si="198">K169*$P169/22</f>
        <v>17659.090909090908</v>
      </c>
      <c r="X169" s="16">
        <f t="shared" ref="X169:X177" si="199">K169*$Q169/22</f>
        <v>4772.727272727273</v>
      </c>
      <c r="Y169" s="16">
        <f t="shared" ref="Y169:Y177" si="200">M169*$P169/22</f>
        <v>0</v>
      </c>
      <c r="Z169" s="16">
        <f t="shared" ref="Z169:Z177" si="201">M169*$Q169/22</f>
        <v>0</v>
      </c>
      <c r="AA169" s="17">
        <f t="shared" ref="AA169:AA178" si="202">SUM(W169:Z169)</f>
        <v>22431.81818181818</v>
      </c>
    </row>
    <row r="170" spans="1:27" ht="15.75" x14ac:dyDescent="0.25">
      <c r="A170" s="12" t="s">
        <v>19</v>
      </c>
      <c r="B170" s="13">
        <v>21</v>
      </c>
      <c r="C170" s="13">
        <v>15</v>
      </c>
      <c r="D170" s="13">
        <f t="shared" si="187"/>
        <v>315</v>
      </c>
      <c r="E170" s="13"/>
      <c r="F170" s="13"/>
      <c r="G170" s="13">
        <f t="shared" si="188"/>
        <v>0</v>
      </c>
      <c r="H170" s="14">
        <f t="shared" si="189"/>
        <v>315</v>
      </c>
      <c r="I170" s="13">
        <v>7</v>
      </c>
      <c r="J170" s="13">
        <v>15</v>
      </c>
      <c r="K170" s="13">
        <f t="shared" si="190"/>
        <v>105</v>
      </c>
      <c r="L170" s="13"/>
      <c r="M170" s="13"/>
      <c r="N170" s="13">
        <f t="shared" si="191"/>
        <v>0</v>
      </c>
      <c r="O170" s="14">
        <f t="shared" si="192"/>
        <v>105</v>
      </c>
      <c r="P170" s="14">
        <v>3700</v>
      </c>
      <c r="Q170" s="15">
        <v>1000</v>
      </c>
      <c r="R170" s="16">
        <f t="shared" si="193"/>
        <v>52977.272727272728</v>
      </c>
      <c r="S170" s="16">
        <f t="shared" si="194"/>
        <v>14318.181818181818</v>
      </c>
      <c r="T170" s="13">
        <f t="shared" si="195"/>
        <v>0</v>
      </c>
      <c r="U170" s="13">
        <f t="shared" si="196"/>
        <v>0</v>
      </c>
      <c r="V170" s="17">
        <f t="shared" si="197"/>
        <v>67295.454545454544</v>
      </c>
      <c r="W170" s="16">
        <f t="shared" si="198"/>
        <v>17659.090909090908</v>
      </c>
      <c r="X170" s="16">
        <f t="shared" si="199"/>
        <v>4772.727272727273</v>
      </c>
      <c r="Y170" s="16">
        <f t="shared" si="200"/>
        <v>0</v>
      </c>
      <c r="Z170" s="16">
        <f t="shared" si="201"/>
        <v>0</v>
      </c>
      <c r="AA170" s="17">
        <f t="shared" si="202"/>
        <v>22431.81818181818</v>
      </c>
    </row>
    <row r="171" spans="1:27" ht="15.75" x14ac:dyDescent="0.25">
      <c r="A171" s="12" t="s">
        <v>20</v>
      </c>
      <c r="B171" s="13">
        <v>21</v>
      </c>
      <c r="C171" s="13">
        <v>16</v>
      </c>
      <c r="D171" s="13">
        <f t="shared" si="187"/>
        <v>336</v>
      </c>
      <c r="E171" s="13"/>
      <c r="F171" s="13"/>
      <c r="G171" s="13">
        <f t="shared" si="188"/>
        <v>0</v>
      </c>
      <c r="H171" s="14">
        <f t="shared" si="189"/>
        <v>336</v>
      </c>
      <c r="I171" s="13">
        <v>7</v>
      </c>
      <c r="J171" s="13">
        <v>16</v>
      </c>
      <c r="K171" s="13">
        <f t="shared" si="190"/>
        <v>112</v>
      </c>
      <c r="L171" s="13"/>
      <c r="M171" s="13"/>
      <c r="N171" s="13">
        <f t="shared" si="191"/>
        <v>0</v>
      </c>
      <c r="O171" s="14">
        <f t="shared" si="192"/>
        <v>112</v>
      </c>
      <c r="P171" s="14">
        <v>3700</v>
      </c>
      <c r="Q171" s="15">
        <v>1000</v>
      </c>
      <c r="R171" s="16">
        <f t="shared" si="193"/>
        <v>56509.090909090912</v>
      </c>
      <c r="S171" s="16">
        <f t="shared" si="194"/>
        <v>15272.727272727272</v>
      </c>
      <c r="T171" s="13">
        <f t="shared" si="195"/>
        <v>0</v>
      </c>
      <c r="U171" s="13">
        <f t="shared" si="196"/>
        <v>0</v>
      </c>
      <c r="V171" s="17">
        <f t="shared" si="197"/>
        <v>71781.818181818177</v>
      </c>
      <c r="W171" s="16">
        <f t="shared" si="198"/>
        <v>18836.363636363636</v>
      </c>
      <c r="X171" s="16">
        <f t="shared" si="199"/>
        <v>5090.909090909091</v>
      </c>
      <c r="Y171" s="16">
        <f t="shared" si="200"/>
        <v>0</v>
      </c>
      <c r="Z171" s="16">
        <f t="shared" si="201"/>
        <v>0</v>
      </c>
      <c r="AA171" s="17">
        <f t="shared" si="202"/>
        <v>23927.272727272728</v>
      </c>
    </row>
    <row r="172" spans="1:27" ht="15.75" x14ac:dyDescent="0.25">
      <c r="A172" s="12" t="s">
        <v>21</v>
      </c>
      <c r="B172" s="13">
        <v>21</v>
      </c>
      <c r="C172" s="18">
        <v>21</v>
      </c>
      <c r="D172" s="13">
        <f t="shared" si="187"/>
        <v>441</v>
      </c>
      <c r="E172" s="18"/>
      <c r="F172" s="18"/>
      <c r="G172" s="13">
        <f t="shared" si="188"/>
        <v>0</v>
      </c>
      <c r="H172" s="14">
        <f t="shared" si="189"/>
        <v>441</v>
      </c>
      <c r="I172" s="13">
        <v>7</v>
      </c>
      <c r="J172" s="18">
        <v>21</v>
      </c>
      <c r="K172" s="13">
        <f t="shared" si="190"/>
        <v>147</v>
      </c>
      <c r="L172" s="18"/>
      <c r="M172" s="18"/>
      <c r="N172" s="13">
        <f t="shared" si="191"/>
        <v>0</v>
      </c>
      <c r="O172" s="14">
        <f t="shared" si="192"/>
        <v>147</v>
      </c>
      <c r="P172" s="14">
        <v>3700</v>
      </c>
      <c r="Q172" s="15">
        <v>1000</v>
      </c>
      <c r="R172" s="16">
        <f t="shared" si="193"/>
        <v>74168.181818181823</v>
      </c>
      <c r="S172" s="16">
        <f t="shared" si="194"/>
        <v>20045.454545454544</v>
      </c>
      <c r="T172" s="13">
        <f t="shared" si="195"/>
        <v>0</v>
      </c>
      <c r="U172" s="13">
        <f t="shared" si="196"/>
        <v>0</v>
      </c>
      <c r="V172" s="17">
        <f t="shared" si="197"/>
        <v>94213.636363636368</v>
      </c>
      <c r="W172" s="16">
        <f t="shared" si="198"/>
        <v>24722.727272727272</v>
      </c>
      <c r="X172" s="16">
        <f t="shared" si="199"/>
        <v>6681.818181818182</v>
      </c>
      <c r="Y172" s="16">
        <f t="shared" si="200"/>
        <v>0</v>
      </c>
      <c r="Z172" s="16">
        <f t="shared" si="201"/>
        <v>0</v>
      </c>
      <c r="AA172" s="17">
        <f t="shared" si="202"/>
        <v>31404.545454545456</v>
      </c>
    </row>
    <row r="173" spans="1:27" ht="15.75" x14ac:dyDescent="0.25">
      <c r="A173" s="12" t="s">
        <v>22</v>
      </c>
      <c r="B173" s="13">
        <v>21</v>
      </c>
      <c r="C173" s="13">
        <v>18</v>
      </c>
      <c r="D173" s="13">
        <f t="shared" si="187"/>
        <v>378</v>
      </c>
      <c r="E173" s="13"/>
      <c r="F173" s="13"/>
      <c r="G173" s="13">
        <f t="shared" si="188"/>
        <v>0</v>
      </c>
      <c r="H173" s="14">
        <f t="shared" si="189"/>
        <v>378</v>
      </c>
      <c r="I173" s="13">
        <v>7</v>
      </c>
      <c r="J173" s="13">
        <v>14</v>
      </c>
      <c r="K173" s="13">
        <f t="shared" si="190"/>
        <v>98</v>
      </c>
      <c r="L173" s="13"/>
      <c r="M173" s="13"/>
      <c r="N173" s="13">
        <f t="shared" si="191"/>
        <v>0</v>
      </c>
      <c r="O173" s="14">
        <f t="shared" si="192"/>
        <v>98</v>
      </c>
      <c r="P173" s="14">
        <v>3700</v>
      </c>
      <c r="Q173" s="15">
        <v>1000</v>
      </c>
      <c r="R173" s="16">
        <f t="shared" si="193"/>
        <v>63572.727272727272</v>
      </c>
      <c r="S173" s="16">
        <f t="shared" si="194"/>
        <v>17181.81818181818</v>
      </c>
      <c r="T173" s="13">
        <f t="shared" si="195"/>
        <v>0</v>
      </c>
      <c r="U173" s="13">
        <f t="shared" si="196"/>
        <v>0</v>
      </c>
      <c r="V173" s="17">
        <f t="shared" si="197"/>
        <v>80754.545454545456</v>
      </c>
      <c r="W173" s="16">
        <f t="shared" si="198"/>
        <v>16481.81818181818</v>
      </c>
      <c r="X173" s="16">
        <f t="shared" si="199"/>
        <v>4454.545454545455</v>
      </c>
      <c r="Y173" s="16">
        <f t="shared" si="200"/>
        <v>0</v>
      </c>
      <c r="Z173" s="16">
        <f t="shared" si="201"/>
        <v>0</v>
      </c>
      <c r="AA173" s="17">
        <f t="shared" si="202"/>
        <v>20936.363636363636</v>
      </c>
    </row>
    <row r="174" spans="1:27" ht="15.75" x14ac:dyDescent="0.25">
      <c r="A174" s="12" t="s">
        <v>32</v>
      </c>
      <c r="B174" s="13">
        <v>21</v>
      </c>
      <c r="C174" s="13">
        <v>21</v>
      </c>
      <c r="D174" s="13">
        <f t="shared" si="187"/>
        <v>441</v>
      </c>
      <c r="E174" s="13"/>
      <c r="F174" s="13"/>
      <c r="G174" s="13">
        <f t="shared" si="188"/>
        <v>0</v>
      </c>
      <c r="H174" s="14">
        <f t="shared" si="189"/>
        <v>441</v>
      </c>
      <c r="I174" s="13">
        <v>7</v>
      </c>
      <c r="J174" s="13">
        <v>21</v>
      </c>
      <c r="K174" s="13">
        <f t="shared" si="190"/>
        <v>147</v>
      </c>
      <c r="L174" s="13"/>
      <c r="M174" s="13"/>
      <c r="N174" s="13">
        <f t="shared" si="191"/>
        <v>0</v>
      </c>
      <c r="O174" s="14">
        <f t="shared" si="192"/>
        <v>147</v>
      </c>
      <c r="P174" s="14">
        <v>3700</v>
      </c>
      <c r="Q174" s="15">
        <v>1000</v>
      </c>
      <c r="R174" s="16">
        <f t="shared" si="193"/>
        <v>74168.181818181823</v>
      </c>
      <c r="S174" s="16">
        <f t="shared" si="194"/>
        <v>20045.454545454544</v>
      </c>
      <c r="T174" s="13">
        <f t="shared" si="195"/>
        <v>0</v>
      </c>
      <c r="U174" s="13">
        <f t="shared" si="196"/>
        <v>0</v>
      </c>
      <c r="V174" s="17">
        <f t="shared" si="197"/>
        <v>94213.636363636368</v>
      </c>
      <c r="W174" s="16">
        <f t="shared" si="198"/>
        <v>24722.727272727272</v>
      </c>
      <c r="X174" s="16">
        <f t="shared" si="199"/>
        <v>6681.818181818182</v>
      </c>
      <c r="Y174" s="16">
        <f t="shared" si="200"/>
        <v>0</v>
      </c>
      <c r="Z174" s="16">
        <f t="shared" si="201"/>
        <v>0</v>
      </c>
      <c r="AA174" s="17">
        <f t="shared" si="202"/>
        <v>31404.545454545456</v>
      </c>
    </row>
    <row r="175" spans="1:27" ht="15.75" x14ac:dyDescent="0.25">
      <c r="A175" s="12" t="s">
        <v>24</v>
      </c>
      <c r="B175" s="13">
        <v>21</v>
      </c>
      <c r="C175" s="13">
        <v>17</v>
      </c>
      <c r="D175" s="13">
        <f t="shared" si="187"/>
        <v>357</v>
      </c>
      <c r="E175" s="13"/>
      <c r="F175" s="13"/>
      <c r="G175" s="13">
        <f t="shared" si="188"/>
        <v>0</v>
      </c>
      <c r="H175" s="14">
        <f t="shared" si="189"/>
        <v>357</v>
      </c>
      <c r="I175" s="13">
        <v>7</v>
      </c>
      <c r="J175" s="13">
        <v>17</v>
      </c>
      <c r="K175" s="13">
        <f t="shared" si="190"/>
        <v>119</v>
      </c>
      <c r="L175" s="13"/>
      <c r="M175" s="13"/>
      <c r="N175" s="13">
        <f t="shared" si="191"/>
        <v>0</v>
      </c>
      <c r="O175" s="14">
        <f t="shared" si="192"/>
        <v>119</v>
      </c>
      <c r="P175" s="14">
        <v>3700</v>
      </c>
      <c r="Q175" s="15">
        <v>1000</v>
      </c>
      <c r="R175" s="16">
        <f t="shared" si="193"/>
        <v>60040.909090909088</v>
      </c>
      <c r="S175" s="16">
        <f t="shared" si="194"/>
        <v>16227.272727272728</v>
      </c>
      <c r="T175" s="13">
        <f t="shared" si="195"/>
        <v>0</v>
      </c>
      <c r="U175" s="13">
        <f t="shared" si="196"/>
        <v>0</v>
      </c>
      <c r="V175" s="17">
        <f t="shared" si="197"/>
        <v>76268.181818181823</v>
      </c>
      <c r="W175" s="16">
        <f t="shared" si="198"/>
        <v>20013.636363636364</v>
      </c>
      <c r="X175" s="16">
        <f t="shared" si="199"/>
        <v>5409.090909090909</v>
      </c>
      <c r="Y175" s="16">
        <f t="shared" si="200"/>
        <v>0</v>
      </c>
      <c r="Z175" s="16">
        <f t="shared" si="201"/>
        <v>0</v>
      </c>
      <c r="AA175" s="17">
        <f t="shared" si="202"/>
        <v>25422.727272727272</v>
      </c>
    </row>
    <row r="176" spans="1:27" ht="15.75" x14ac:dyDescent="0.25">
      <c r="A176" s="12" t="s">
        <v>25</v>
      </c>
      <c r="B176" s="13">
        <v>21</v>
      </c>
      <c r="C176" s="13">
        <v>15</v>
      </c>
      <c r="D176" s="13">
        <f t="shared" si="187"/>
        <v>315</v>
      </c>
      <c r="E176" s="13"/>
      <c r="F176" s="13"/>
      <c r="G176" s="13">
        <f t="shared" si="188"/>
        <v>0</v>
      </c>
      <c r="H176" s="14">
        <f t="shared" si="189"/>
        <v>315</v>
      </c>
      <c r="I176" s="13">
        <v>7</v>
      </c>
      <c r="J176" s="13">
        <v>15</v>
      </c>
      <c r="K176" s="13">
        <f t="shared" si="190"/>
        <v>105</v>
      </c>
      <c r="L176" s="13"/>
      <c r="M176" s="13"/>
      <c r="N176" s="13">
        <f t="shared" si="191"/>
        <v>0</v>
      </c>
      <c r="O176" s="14">
        <f t="shared" si="192"/>
        <v>105</v>
      </c>
      <c r="P176" s="14">
        <v>3700</v>
      </c>
      <c r="Q176" s="15">
        <v>1000</v>
      </c>
      <c r="R176" s="16">
        <f t="shared" si="193"/>
        <v>52977.272727272728</v>
      </c>
      <c r="S176" s="16">
        <f t="shared" si="194"/>
        <v>14318.181818181818</v>
      </c>
      <c r="T176" s="13">
        <f t="shared" si="195"/>
        <v>0</v>
      </c>
      <c r="U176" s="13">
        <f t="shared" si="196"/>
        <v>0</v>
      </c>
      <c r="V176" s="17">
        <f t="shared" si="197"/>
        <v>67295.454545454544</v>
      </c>
      <c r="W176" s="16">
        <f t="shared" si="198"/>
        <v>17659.090909090908</v>
      </c>
      <c r="X176" s="16">
        <f t="shared" si="199"/>
        <v>4772.727272727273</v>
      </c>
      <c r="Y176" s="16">
        <f t="shared" si="200"/>
        <v>0</v>
      </c>
      <c r="Z176" s="16">
        <f t="shared" si="201"/>
        <v>0</v>
      </c>
      <c r="AA176" s="17">
        <f t="shared" si="202"/>
        <v>22431.81818181818</v>
      </c>
    </row>
    <row r="177" spans="1:27" ht="15.75" x14ac:dyDescent="0.25">
      <c r="A177" s="19" t="s">
        <v>26</v>
      </c>
      <c r="B177" s="13">
        <v>21</v>
      </c>
      <c r="C177" s="20">
        <v>19</v>
      </c>
      <c r="D177" s="20">
        <f t="shared" si="187"/>
        <v>399</v>
      </c>
      <c r="E177" s="20"/>
      <c r="F177" s="20"/>
      <c r="G177" s="20">
        <f t="shared" si="188"/>
        <v>0</v>
      </c>
      <c r="H177" s="14">
        <f t="shared" si="189"/>
        <v>399</v>
      </c>
      <c r="I177" s="13">
        <v>7</v>
      </c>
      <c r="J177" s="20">
        <v>19</v>
      </c>
      <c r="K177" s="20">
        <f t="shared" si="190"/>
        <v>133</v>
      </c>
      <c r="L177" s="20"/>
      <c r="M177" s="20"/>
      <c r="N177" s="20">
        <f t="shared" si="191"/>
        <v>0</v>
      </c>
      <c r="O177" s="14">
        <f t="shared" si="192"/>
        <v>133</v>
      </c>
      <c r="P177" s="14">
        <v>3700</v>
      </c>
      <c r="Q177" s="15">
        <v>1000</v>
      </c>
      <c r="R177" s="16">
        <f t="shared" si="193"/>
        <v>67104.545454545456</v>
      </c>
      <c r="S177" s="16">
        <f t="shared" si="194"/>
        <v>18136.363636363636</v>
      </c>
      <c r="T177" s="13">
        <f t="shared" si="195"/>
        <v>0</v>
      </c>
      <c r="U177" s="13">
        <f t="shared" si="196"/>
        <v>0</v>
      </c>
      <c r="V177" s="17">
        <f t="shared" si="197"/>
        <v>85240.909090909088</v>
      </c>
      <c r="W177" s="16">
        <f t="shared" si="198"/>
        <v>22368.18181818182</v>
      </c>
      <c r="X177" s="16">
        <f t="shared" si="199"/>
        <v>6045.454545454545</v>
      </c>
      <c r="Y177" s="16">
        <f t="shared" si="200"/>
        <v>0</v>
      </c>
      <c r="Z177" s="16">
        <f t="shared" si="201"/>
        <v>0</v>
      </c>
      <c r="AA177" s="17">
        <f t="shared" si="202"/>
        <v>28413.636363636364</v>
      </c>
    </row>
    <row r="178" spans="1:27" ht="15.75" x14ac:dyDescent="0.25">
      <c r="A178" s="21" t="s">
        <v>27</v>
      </c>
      <c r="B178" s="19"/>
      <c r="C178" s="21">
        <f>C169+C170+C171+C172+C173+C174+C175+C176+C177</f>
        <v>157</v>
      </c>
      <c r="D178" s="21">
        <f>D169+D170+D171+D172+D173+D174+D175+D176+D177</f>
        <v>3297</v>
      </c>
      <c r="E178" s="19"/>
      <c r="F178" s="21">
        <f>F169+F170+F171+F172+F173+F174+F175+F176+F177</f>
        <v>0</v>
      </c>
      <c r="G178" s="21">
        <f>G169+G170+G171+G172+G173+G174+G175+G176+G177</f>
        <v>0</v>
      </c>
      <c r="H178" s="22">
        <f>H169+H170+H171+H172+H173+H174+H175+H176+H177</f>
        <v>3297</v>
      </c>
      <c r="I178" s="19"/>
      <c r="J178" s="21">
        <f>J169+J170+J171+J172+J173+J174+J175+J176+J177</f>
        <v>153</v>
      </c>
      <c r="K178" s="21">
        <f>K169+K170+K171+K172+K173+K174+K175+K176+K177</f>
        <v>1071</v>
      </c>
      <c r="L178" s="19"/>
      <c r="M178" s="21">
        <f>M169+M170+M171+M172+M173+M174+M175+M176+M177</f>
        <v>0</v>
      </c>
      <c r="N178" s="21">
        <f>N169+N170+N171+N172+N173+N174+N175+N176+N177</f>
        <v>0</v>
      </c>
      <c r="O178" s="22">
        <f>O169+O170+O171+O172+O173+O174+O175+O176+O177</f>
        <v>1071</v>
      </c>
      <c r="P178" s="22"/>
      <c r="Q178" s="23"/>
      <c r="R178" s="16">
        <f>SUM(R169:R177)</f>
        <v>554495.45454545447</v>
      </c>
      <c r="S178" s="16">
        <f>SUM(S169:S177)</f>
        <v>149863.63636363638</v>
      </c>
      <c r="T178" s="12">
        <f>SUM(T169:T177)</f>
        <v>0</v>
      </c>
      <c r="U178" s="24">
        <f>SUM(U169:U177)</f>
        <v>0</v>
      </c>
      <c r="V178" s="17">
        <f t="shared" si="197"/>
        <v>704359.09090909082</v>
      </c>
      <c r="W178" s="16">
        <f>SUM(W169:W177)</f>
        <v>180122.72727272726</v>
      </c>
      <c r="X178" s="16">
        <f>SUM(X169:X177)</f>
        <v>48681.818181818184</v>
      </c>
      <c r="Y178" s="12">
        <f>SUM(Y169:Y177)</f>
        <v>0</v>
      </c>
      <c r="Z178" s="24">
        <f>SUM(Z169:Z177)</f>
        <v>0</v>
      </c>
      <c r="AA178" s="17">
        <f t="shared" si="202"/>
        <v>228804.54545454544</v>
      </c>
    </row>
    <row r="179" spans="1:27" ht="15.75" x14ac:dyDescent="0.25">
      <c r="A179" s="5" t="s">
        <v>46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27" ht="18.75" x14ac:dyDescent="0.25">
      <c r="A180" s="6" t="s">
        <v>2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27" ht="15.75" customHeight="1" x14ac:dyDescent="0.25">
      <c r="A181" s="261" t="s">
        <v>3</v>
      </c>
      <c r="B181" s="262" t="s">
        <v>4</v>
      </c>
      <c r="C181" s="262"/>
      <c r="D181" s="262"/>
      <c r="E181" s="262"/>
      <c r="F181" s="262"/>
      <c r="G181" s="262"/>
      <c r="H181" s="262"/>
      <c r="I181" s="262" t="s">
        <v>5</v>
      </c>
      <c r="J181" s="262"/>
      <c r="K181" s="262"/>
      <c r="L181" s="262"/>
      <c r="M181" s="262"/>
      <c r="N181" s="262"/>
      <c r="O181" s="262"/>
      <c r="P181" s="262" t="s">
        <v>6</v>
      </c>
      <c r="Q181" s="262"/>
      <c r="R181" s="262" t="s">
        <v>4</v>
      </c>
      <c r="S181" s="262"/>
      <c r="T181" s="262"/>
      <c r="U181" s="262"/>
      <c r="V181" s="262"/>
      <c r="W181" s="262" t="s">
        <v>5</v>
      </c>
      <c r="X181" s="262"/>
      <c r="Y181" s="262"/>
      <c r="Z181" s="262"/>
      <c r="AA181" s="262"/>
    </row>
    <row r="182" spans="1:27" ht="15.75" customHeight="1" x14ac:dyDescent="0.25">
      <c r="A182" s="261"/>
      <c r="B182" s="262" t="s">
        <v>7</v>
      </c>
      <c r="C182" s="262"/>
      <c r="D182" s="262"/>
      <c r="E182" s="262" t="s">
        <v>8</v>
      </c>
      <c r="F182" s="262"/>
      <c r="G182" s="262"/>
      <c r="H182" s="263" t="s">
        <v>9</v>
      </c>
      <c r="I182" s="262" t="s">
        <v>7</v>
      </c>
      <c r="J182" s="262"/>
      <c r="K182" s="262"/>
      <c r="L182" s="262" t="s">
        <v>8</v>
      </c>
      <c r="M182" s="262"/>
      <c r="N182" s="262"/>
      <c r="O182" s="263" t="s">
        <v>9</v>
      </c>
      <c r="P182" s="262"/>
      <c r="Q182" s="262"/>
      <c r="R182" s="262" t="s">
        <v>7</v>
      </c>
      <c r="S182" s="262"/>
      <c r="T182" s="262" t="s">
        <v>8</v>
      </c>
      <c r="U182" s="262"/>
      <c r="V182" s="263" t="s">
        <v>9</v>
      </c>
      <c r="W182" s="262" t="s">
        <v>7</v>
      </c>
      <c r="X182" s="262"/>
      <c r="Y182" s="262" t="s">
        <v>8</v>
      </c>
      <c r="Z182" s="262"/>
      <c r="AA182" s="263" t="s">
        <v>9</v>
      </c>
    </row>
    <row r="183" spans="1:27" ht="47.25" x14ac:dyDescent="0.25">
      <c r="A183" s="12" t="s">
        <v>10</v>
      </c>
      <c r="B183" s="11" t="s">
        <v>11</v>
      </c>
      <c r="C183" s="11" t="s">
        <v>12</v>
      </c>
      <c r="D183" s="11" t="s">
        <v>13</v>
      </c>
      <c r="E183" s="11" t="s">
        <v>11</v>
      </c>
      <c r="F183" s="11" t="s">
        <v>12</v>
      </c>
      <c r="G183" s="11" t="s">
        <v>13</v>
      </c>
      <c r="H183" s="263"/>
      <c r="I183" s="11" t="s">
        <v>11</v>
      </c>
      <c r="J183" s="11" t="s">
        <v>12</v>
      </c>
      <c r="K183" s="11" t="s">
        <v>13</v>
      </c>
      <c r="L183" s="11" t="s">
        <v>11</v>
      </c>
      <c r="M183" s="11" t="s">
        <v>12</v>
      </c>
      <c r="N183" s="11" t="s">
        <v>13</v>
      </c>
      <c r="O183" s="263"/>
      <c r="P183" s="11" t="s">
        <v>14</v>
      </c>
      <c r="Q183" s="11" t="s">
        <v>15</v>
      </c>
      <c r="R183" s="11" t="s">
        <v>16</v>
      </c>
      <c r="S183" s="11" t="s">
        <v>17</v>
      </c>
      <c r="T183" s="11" t="s">
        <v>16</v>
      </c>
      <c r="U183" s="11" t="s">
        <v>17</v>
      </c>
      <c r="V183" s="263"/>
      <c r="W183" s="11" t="s">
        <v>16</v>
      </c>
      <c r="X183" s="11" t="s">
        <v>17</v>
      </c>
      <c r="Y183" s="11" t="s">
        <v>16</v>
      </c>
      <c r="Z183" s="11" t="s">
        <v>17</v>
      </c>
      <c r="AA183" s="263"/>
    </row>
    <row r="184" spans="1:27" ht="15.75" x14ac:dyDescent="0.25">
      <c r="A184" s="12" t="s">
        <v>18</v>
      </c>
      <c r="B184" s="13">
        <v>12</v>
      </c>
      <c r="C184" s="13">
        <v>19</v>
      </c>
      <c r="D184" s="13">
        <f t="shared" ref="D184:D192" si="203">B184*C184</f>
        <v>228</v>
      </c>
      <c r="E184" s="13"/>
      <c r="F184" s="13"/>
      <c r="G184" s="13">
        <f t="shared" ref="G184:G192" si="204">E184*F184</f>
        <v>0</v>
      </c>
      <c r="H184" s="14">
        <f t="shared" ref="H184:H192" si="205">D184+G184</f>
        <v>228</v>
      </c>
      <c r="I184" s="13">
        <v>7</v>
      </c>
      <c r="J184" s="13">
        <v>19</v>
      </c>
      <c r="K184" s="13">
        <f t="shared" ref="K184:K192" si="206">I184*J184</f>
        <v>133</v>
      </c>
      <c r="L184" s="13"/>
      <c r="M184" s="13"/>
      <c r="N184" s="13">
        <f t="shared" ref="N184:N192" si="207">L184*M184</f>
        <v>0</v>
      </c>
      <c r="O184" s="14">
        <f t="shared" ref="O184:O192" si="208">K184+N184</f>
        <v>133</v>
      </c>
      <c r="P184" s="14">
        <v>1500</v>
      </c>
      <c r="Q184" s="15">
        <v>1000</v>
      </c>
      <c r="R184" s="16">
        <f t="shared" ref="R184:R192" si="209">D184*$P184/22</f>
        <v>15545.454545454546</v>
      </c>
      <c r="S184" s="16">
        <f t="shared" ref="S184:S192" si="210">D184*$Q184/22</f>
        <v>10363.636363636364</v>
      </c>
      <c r="T184" s="13">
        <f t="shared" ref="T184:T192" si="211">F184*$P184/22</f>
        <v>0</v>
      </c>
      <c r="U184" s="13">
        <f t="shared" ref="U184:U192" si="212">F184*$Q184/22</f>
        <v>0</v>
      </c>
      <c r="V184" s="17">
        <f t="shared" ref="V184:V193" si="213">SUM(R184:U184)</f>
        <v>25909.090909090912</v>
      </c>
      <c r="W184" s="16">
        <f t="shared" ref="W184:W192" si="214">K184*$P184/22</f>
        <v>9068.181818181818</v>
      </c>
      <c r="X184" s="16">
        <f t="shared" ref="X184:X192" si="215">K184*$Q184/22</f>
        <v>6045.454545454545</v>
      </c>
      <c r="Y184" s="16">
        <f t="shared" ref="Y184:Y192" si="216">M184*$P184/22</f>
        <v>0</v>
      </c>
      <c r="Z184" s="16">
        <f t="shared" ref="Z184:Z192" si="217">M184*$Q184/22</f>
        <v>0</v>
      </c>
      <c r="AA184" s="17">
        <f t="shared" ref="AA184:AA193" si="218">SUM(W184:Z184)</f>
        <v>15113.636363636364</v>
      </c>
    </row>
    <row r="185" spans="1:27" ht="15.75" x14ac:dyDescent="0.25">
      <c r="A185" s="12" t="s">
        <v>19</v>
      </c>
      <c r="B185" s="13">
        <v>12</v>
      </c>
      <c r="C185" s="13">
        <v>23</v>
      </c>
      <c r="D185" s="13">
        <f t="shared" si="203"/>
        <v>276</v>
      </c>
      <c r="E185" s="13"/>
      <c r="F185" s="13"/>
      <c r="G185" s="13">
        <f t="shared" si="204"/>
        <v>0</v>
      </c>
      <c r="H185" s="14">
        <f t="shared" si="205"/>
        <v>276</v>
      </c>
      <c r="I185" s="13">
        <v>7</v>
      </c>
      <c r="J185" s="13">
        <v>23</v>
      </c>
      <c r="K185" s="13">
        <f t="shared" si="206"/>
        <v>161</v>
      </c>
      <c r="L185" s="13"/>
      <c r="M185" s="13"/>
      <c r="N185" s="13">
        <f t="shared" si="207"/>
        <v>0</v>
      </c>
      <c r="O185" s="14">
        <f t="shared" si="208"/>
        <v>161</v>
      </c>
      <c r="P185" s="14">
        <v>1500</v>
      </c>
      <c r="Q185" s="15">
        <v>1000</v>
      </c>
      <c r="R185" s="16">
        <f t="shared" si="209"/>
        <v>18818.18181818182</v>
      </c>
      <c r="S185" s="16">
        <f t="shared" si="210"/>
        <v>12545.454545454546</v>
      </c>
      <c r="T185" s="13">
        <f t="shared" si="211"/>
        <v>0</v>
      </c>
      <c r="U185" s="13">
        <f t="shared" si="212"/>
        <v>0</v>
      </c>
      <c r="V185" s="17">
        <f t="shared" si="213"/>
        <v>31363.636363636368</v>
      </c>
      <c r="W185" s="16">
        <f t="shared" si="214"/>
        <v>10977.272727272728</v>
      </c>
      <c r="X185" s="16">
        <f t="shared" si="215"/>
        <v>7318.181818181818</v>
      </c>
      <c r="Y185" s="16">
        <f t="shared" si="216"/>
        <v>0</v>
      </c>
      <c r="Z185" s="16">
        <f t="shared" si="217"/>
        <v>0</v>
      </c>
      <c r="AA185" s="17">
        <f t="shared" si="218"/>
        <v>18295.454545454544</v>
      </c>
    </row>
    <row r="186" spans="1:27" ht="15.75" x14ac:dyDescent="0.25">
      <c r="A186" s="12" t="s">
        <v>20</v>
      </c>
      <c r="B186" s="13">
        <v>12</v>
      </c>
      <c r="C186" s="13">
        <v>19</v>
      </c>
      <c r="D186" s="13">
        <f t="shared" si="203"/>
        <v>228</v>
      </c>
      <c r="E186" s="13"/>
      <c r="F186" s="13"/>
      <c r="G186" s="13">
        <f t="shared" si="204"/>
        <v>0</v>
      </c>
      <c r="H186" s="14">
        <f t="shared" si="205"/>
        <v>228</v>
      </c>
      <c r="I186" s="13">
        <v>7</v>
      </c>
      <c r="J186" s="13">
        <v>19</v>
      </c>
      <c r="K186" s="13">
        <f t="shared" si="206"/>
        <v>133</v>
      </c>
      <c r="L186" s="13"/>
      <c r="M186" s="13"/>
      <c r="N186" s="13">
        <f t="shared" si="207"/>
        <v>0</v>
      </c>
      <c r="O186" s="14">
        <f t="shared" si="208"/>
        <v>133</v>
      </c>
      <c r="P186" s="14">
        <v>1500</v>
      </c>
      <c r="Q186" s="15">
        <v>1000</v>
      </c>
      <c r="R186" s="16">
        <f t="shared" si="209"/>
        <v>15545.454545454546</v>
      </c>
      <c r="S186" s="16">
        <f t="shared" si="210"/>
        <v>10363.636363636364</v>
      </c>
      <c r="T186" s="13">
        <f t="shared" si="211"/>
        <v>0</v>
      </c>
      <c r="U186" s="13">
        <f t="shared" si="212"/>
        <v>0</v>
      </c>
      <c r="V186" s="17">
        <f t="shared" si="213"/>
        <v>25909.090909090912</v>
      </c>
      <c r="W186" s="16">
        <f t="shared" si="214"/>
        <v>9068.181818181818</v>
      </c>
      <c r="X186" s="16">
        <f t="shared" si="215"/>
        <v>6045.454545454545</v>
      </c>
      <c r="Y186" s="16">
        <f t="shared" si="216"/>
        <v>0</v>
      </c>
      <c r="Z186" s="16">
        <f t="shared" si="217"/>
        <v>0</v>
      </c>
      <c r="AA186" s="17">
        <f t="shared" si="218"/>
        <v>15113.636363636364</v>
      </c>
    </row>
    <row r="187" spans="1:27" ht="15.75" x14ac:dyDescent="0.25">
      <c r="A187" s="12" t="s">
        <v>21</v>
      </c>
      <c r="B187" s="13">
        <v>12</v>
      </c>
      <c r="C187" s="18">
        <v>26</v>
      </c>
      <c r="D187" s="13">
        <f t="shared" si="203"/>
        <v>312</v>
      </c>
      <c r="E187" s="18"/>
      <c r="F187" s="18"/>
      <c r="G187" s="13">
        <f t="shared" si="204"/>
        <v>0</v>
      </c>
      <c r="H187" s="14">
        <f t="shared" si="205"/>
        <v>312</v>
      </c>
      <c r="I187" s="13">
        <v>7</v>
      </c>
      <c r="J187" s="18">
        <v>26</v>
      </c>
      <c r="K187" s="13">
        <f t="shared" si="206"/>
        <v>182</v>
      </c>
      <c r="L187" s="18"/>
      <c r="M187" s="18"/>
      <c r="N187" s="13">
        <f t="shared" si="207"/>
        <v>0</v>
      </c>
      <c r="O187" s="14">
        <f t="shared" si="208"/>
        <v>182</v>
      </c>
      <c r="P187" s="14">
        <v>1500</v>
      </c>
      <c r="Q187" s="15">
        <v>1000</v>
      </c>
      <c r="R187" s="16">
        <f t="shared" si="209"/>
        <v>21272.727272727272</v>
      </c>
      <c r="S187" s="16">
        <f t="shared" si="210"/>
        <v>14181.818181818182</v>
      </c>
      <c r="T187" s="13">
        <f t="shared" si="211"/>
        <v>0</v>
      </c>
      <c r="U187" s="13">
        <f t="shared" si="212"/>
        <v>0</v>
      </c>
      <c r="V187" s="17">
        <f t="shared" si="213"/>
        <v>35454.545454545456</v>
      </c>
      <c r="W187" s="16">
        <f t="shared" si="214"/>
        <v>12409.09090909091</v>
      </c>
      <c r="X187" s="16">
        <f t="shared" si="215"/>
        <v>8272.7272727272721</v>
      </c>
      <c r="Y187" s="16">
        <f t="shared" si="216"/>
        <v>0</v>
      </c>
      <c r="Z187" s="16">
        <f t="shared" si="217"/>
        <v>0</v>
      </c>
      <c r="AA187" s="17">
        <f t="shared" si="218"/>
        <v>20681.818181818184</v>
      </c>
    </row>
    <row r="188" spans="1:27" ht="15.75" x14ac:dyDescent="0.25">
      <c r="A188" s="12" t="s">
        <v>22</v>
      </c>
      <c r="B188" s="13">
        <v>12</v>
      </c>
      <c r="C188" s="13">
        <v>16</v>
      </c>
      <c r="D188" s="13">
        <f t="shared" si="203"/>
        <v>192</v>
      </c>
      <c r="E188" s="13"/>
      <c r="F188" s="13"/>
      <c r="G188" s="13">
        <f t="shared" si="204"/>
        <v>0</v>
      </c>
      <c r="H188" s="14">
        <f t="shared" si="205"/>
        <v>192</v>
      </c>
      <c r="I188" s="13">
        <v>7</v>
      </c>
      <c r="J188" s="13">
        <v>16</v>
      </c>
      <c r="K188" s="13">
        <f t="shared" si="206"/>
        <v>112</v>
      </c>
      <c r="L188" s="13"/>
      <c r="M188" s="13"/>
      <c r="N188" s="13">
        <f t="shared" si="207"/>
        <v>0</v>
      </c>
      <c r="O188" s="14">
        <f t="shared" si="208"/>
        <v>112</v>
      </c>
      <c r="P188" s="14">
        <v>1500</v>
      </c>
      <c r="Q188" s="15">
        <v>1000</v>
      </c>
      <c r="R188" s="16">
        <f t="shared" si="209"/>
        <v>13090.90909090909</v>
      </c>
      <c r="S188" s="16">
        <f t="shared" si="210"/>
        <v>8727.2727272727279</v>
      </c>
      <c r="T188" s="13">
        <f t="shared" si="211"/>
        <v>0</v>
      </c>
      <c r="U188" s="13">
        <f t="shared" si="212"/>
        <v>0</v>
      </c>
      <c r="V188" s="17">
        <f t="shared" si="213"/>
        <v>21818.181818181816</v>
      </c>
      <c r="W188" s="16">
        <f t="shared" si="214"/>
        <v>7636.363636363636</v>
      </c>
      <c r="X188" s="16">
        <f t="shared" si="215"/>
        <v>5090.909090909091</v>
      </c>
      <c r="Y188" s="16">
        <f t="shared" si="216"/>
        <v>0</v>
      </c>
      <c r="Z188" s="16">
        <f t="shared" si="217"/>
        <v>0</v>
      </c>
      <c r="AA188" s="17">
        <f t="shared" si="218"/>
        <v>12727.272727272728</v>
      </c>
    </row>
    <row r="189" spans="1:27" ht="15.75" x14ac:dyDescent="0.25">
      <c r="A189" s="12" t="s">
        <v>32</v>
      </c>
      <c r="B189" s="13">
        <v>8</v>
      </c>
      <c r="C189" s="13">
        <v>26</v>
      </c>
      <c r="D189" s="13">
        <f t="shared" si="203"/>
        <v>208</v>
      </c>
      <c r="E189" s="13"/>
      <c r="F189" s="13"/>
      <c r="G189" s="13">
        <f t="shared" si="204"/>
        <v>0</v>
      </c>
      <c r="H189" s="14">
        <f t="shared" si="205"/>
        <v>208</v>
      </c>
      <c r="I189" s="13">
        <v>12</v>
      </c>
      <c r="J189" s="13">
        <v>26</v>
      </c>
      <c r="K189" s="13">
        <f t="shared" si="206"/>
        <v>312</v>
      </c>
      <c r="L189" s="13"/>
      <c r="M189" s="13"/>
      <c r="N189" s="13">
        <f t="shared" si="207"/>
        <v>0</v>
      </c>
      <c r="O189" s="14">
        <f t="shared" si="208"/>
        <v>312</v>
      </c>
      <c r="P189" s="14">
        <v>1500</v>
      </c>
      <c r="Q189" s="15">
        <v>1000</v>
      </c>
      <c r="R189" s="16">
        <f t="shared" si="209"/>
        <v>14181.818181818182</v>
      </c>
      <c r="S189" s="16">
        <f t="shared" si="210"/>
        <v>9454.545454545454</v>
      </c>
      <c r="T189" s="13">
        <f t="shared" si="211"/>
        <v>0</v>
      </c>
      <c r="U189" s="13">
        <f t="shared" si="212"/>
        <v>0</v>
      </c>
      <c r="V189" s="17">
        <f t="shared" si="213"/>
        <v>23636.363636363636</v>
      </c>
      <c r="W189" s="16">
        <f t="shared" si="214"/>
        <v>21272.727272727272</v>
      </c>
      <c r="X189" s="16">
        <f t="shared" si="215"/>
        <v>14181.818181818182</v>
      </c>
      <c r="Y189" s="16">
        <f t="shared" si="216"/>
        <v>0</v>
      </c>
      <c r="Z189" s="16">
        <f t="shared" si="217"/>
        <v>0</v>
      </c>
      <c r="AA189" s="17">
        <f t="shared" si="218"/>
        <v>35454.545454545456</v>
      </c>
    </row>
    <row r="190" spans="1:27" ht="15.75" x14ac:dyDescent="0.25">
      <c r="A190" s="12" t="s">
        <v>24</v>
      </c>
      <c r="B190" s="13">
        <v>8</v>
      </c>
      <c r="C190" s="13">
        <v>26</v>
      </c>
      <c r="D190" s="13">
        <f t="shared" si="203"/>
        <v>208</v>
      </c>
      <c r="E190" s="13"/>
      <c r="F190" s="13"/>
      <c r="G190" s="13">
        <f t="shared" si="204"/>
        <v>0</v>
      </c>
      <c r="H190" s="14">
        <f t="shared" si="205"/>
        <v>208</v>
      </c>
      <c r="I190" s="13">
        <v>12</v>
      </c>
      <c r="J190" s="13">
        <v>26</v>
      </c>
      <c r="K190" s="13">
        <f t="shared" si="206"/>
        <v>312</v>
      </c>
      <c r="L190" s="13"/>
      <c r="M190" s="13"/>
      <c r="N190" s="13">
        <f t="shared" si="207"/>
        <v>0</v>
      </c>
      <c r="O190" s="14">
        <f t="shared" si="208"/>
        <v>312</v>
      </c>
      <c r="P190" s="14">
        <v>1500</v>
      </c>
      <c r="Q190" s="15">
        <v>1000</v>
      </c>
      <c r="R190" s="16">
        <f t="shared" si="209"/>
        <v>14181.818181818182</v>
      </c>
      <c r="S190" s="16">
        <f t="shared" si="210"/>
        <v>9454.545454545454</v>
      </c>
      <c r="T190" s="13">
        <f t="shared" si="211"/>
        <v>0</v>
      </c>
      <c r="U190" s="13">
        <f t="shared" si="212"/>
        <v>0</v>
      </c>
      <c r="V190" s="17">
        <f t="shared" si="213"/>
        <v>23636.363636363636</v>
      </c>
      <c r="W190" s="16">
        <f t="shared" si="214"/>
        <v>21272.727272727272</v>
      </c>
      <c r="X190" s="16">
        <f t="shared" si="215"/>
        <v>14181.818181818182</v>
      </c>
      <c r="Y190" s="16">
        <f t="shared" si="216"/>
        <v>0</v>
      </c>
      <c r="Z190" s="16">
        <f t="shared" si="217"/>
        <v>0</v>
      </c>
      <c r="AA190" s="17">
        <f t="shared" si="218"/>
        <v>35454.545454545456</v>
      </c>
    </row>
    <row r="191" spans="1:27" ht="15.75" x14ac:dyDescent="0.25">
      <c r="A191" s="12" t="s">
        <v>25</v>
      </c>
      <c r="B191" s="13">
        <v>8</v>
      </c>
      <c r="C191" s="13">
        <v>21</v>
      </c>
      <c r="D191" s="13">
        <f t="shared" si="203"/>
        <v>168</v>
      </c>
      <c r="E191" s="13"/>
      <c r="F191" s="13"/>
      <c r="G191" s="13">
        <f t="shared" si="204"/>
        <v>0</v>
      </c>
      <c r="H191" s="14">
        <f t="shared" si="205"/>
        <v>168</v>
      </c>
      <c r="I191" s="13">
        <v>12</v>
      </c>
      <c r="J191" s="13">
        <v>21</v>
      </c>
      <c r="K191" s="13">
        <f t="shared" si="206"/>
        <v>252</v>
      </c>
      <c r="L191" s="13"/>
      <c r="M191" s="13"/>
      <c r="N191" s="13">
        <f t="shared" si="207"/>
        <v>0</v>
      </c>
      <c r="O191" s="14">
        <f t="shared" si="208"/>
        <v>252</v>
      </c>
      <c r="P191" s="14">
        <v>1500</v>
      </c>
      <c r="Q191" s="15">
        <v>1000</v>
      </c>
      <c r="R191" s="16">
        <f t="shared" si="209"/>
        <v>11454.545454545454</v>
      </c>
      <c r="S191" s="16">
        <f t="shared" si="210"/>
        <v>7636.363636363636</v>
      </c>
      <c r="T191" s="13">
        <f t="shared" si="211"/>
        <v>0</v>
      </c>
      <c r="U191" s="13">
        <f t="shared" si="212"/>
        <v>0</v>
      </c>
      <c r="V191" s="17">
        <f t="shared" si="213"/>
        <v>19090.909090909088</v>
      </c>
      <c r="W191" s="16">
        <f t="shared" si="214"/>
        <v>17181.81818181818</v>
      </c>
      <c r="X191" s="16">
        <f t="shared" si="215"/>
        <v>11454.545454545454</v>
      </c>
      <c r="Y191" s="16">
        <f t="shared" si="216"/>
        <v>0</v>
      </c>
      <c r="Z191" s="16">
        <f t="shared" si="217"/>
        <v>0</v>
      </c>
      <c r="AA191" s="17">
        <f t="shared" si="218"/>
        <v>28636.363636363632</v>
      </c>
    </row>
    <row r="192" spans="1:27" ht="15.75" x14ac:dyDescent="0.25">
      <c r="A192" s="19" t="s">
        <v>26</v>
      </c>
      <c r="B192" s="20">
        <v>8</v>
      </c>
      <c r="C192" s="20">
        <v>26</v>
      </c>
      <c r="D192" s="20">
        <f t="shared" si="203"/>
        <v>208</v>
      </c>
      <c r="E192" s="20"/>
      <c r="F192" s="20"/>
      <c r="G192" s="20">
        <f t="shared" si="204"/>
        <v>0</v>
      </c>
      <c r="H192" s="14">
        <f t="shared" si="205"/>
        <v>208</v>
      </c>
      <c r="I192" s="13">
        <v>12</v>
      </c>
      <c r="J192" s="20">
        <v>26</v>
      </c>
      <c r="K192" s="20">
        <f t="shared" si="206"/>
        <v>312</v>
      </c>
      <c r="L192" s="20"/>
      <c r="M192" s="20"/>
      <c r="N192" s="20">
        <f t="shared" si="207"/>
        <v>0</v>
      </c>
      <c r="O192" s="14">
        <f t="shared" si="208"/>
        <v>312</v>
      </c>
      <c r="P192" s="14">
        <v>1500</v>
      </c>
      <c r="Q192" s="15">
        <v>1000</v>
      </c>
      <c r="R192" s="16">
        <f t="shared" si="209"/>
        <v>14181.818181818182</v>
      </c>
      <c r="S192" s="16">
        <f t="shared" si="210"/>
        <v>9454.545454545454</v>
      </c>
      <c r="T192" s="13">
        <f t="shared" si="211"/>
        <v>0</v>
      </c>
      <c r="U192" s="13">
        <f t="shared" si="212"/>
        <v>0</v>
      </c>
      <c r="V192" s="17">
        <f t="shared" si="213"/>
        <v>23636.363636363636</v>
      </c>
      <c r="W192" s="16">
        <f t="shared" si="214"/>
        <v>21272.727272727272</v>
      </c>
      <c r="X192" s="16">
        <f t="shared" si="215"/>
        <v>14181.818181818182</v>
      </c>
      <c r="Y192" s="16">
        <f t="shared" si="216"/>
        <v>0</v>
      </c>
      <c r="Z192" s="16">
        <f t="shared" si="217"/>
        <v>0</v>
      </c>
      <c r="AA192" s="17">
        <f t="shared" si="218"/>
        <v>35454.545454545456</v>
      </c>
    </row>
    <row r="193" spans="1:27" ht="15.75" x14ac:dyDescent="0.25">
      <c r="A193" s="21" t="s">
        <v>27</v>
      </c>
      <c r="B193" s="19">
        <f>SUM(B184:B192)</f>
        <v>92</v>
      </c>
      <c r="C193" s="21">
        <f>C184+C185+C186+C187+C188+C189+C190+C191+C192</f>
        <v>202</v>
      </c>
      <c r="D193" s="21">
        <f>D184+D185+D186+D187+D188+D189+D190+D191+D192</f>
        <v>2028</v>
      </c>
      <c r="E193" s="19"/>
      <c r="F193" s="21">
        <f>F184+F185+F186+F187+F188+F189+F190+F191+F192</f>
        <v>0</v>
      </c>
      <c r="G193" s="21">
        <f>G184+G185+G186+G187+G188+G189+G190+G191+G192</f>
        <v>0</v>
      </c>
      <c r="H193" s="22">
        <f>H184+H185+H186+H187+H188+H189+H190+H191+H192</f>
        <v>2028</v>
      </c>
      <c r="I193" s="19">
        <f>SUM(I184:I192)</f>
        <v>83</v>
      </c>
      <c r="J193" s="21">
        <f>J184+J185+J186+J187+J188+J189+J190+J191+J192</f>
        <v>202</v>
      </c>
      <c r="K193" s="21">
        <f>K184+K185+K186+K187+K188+K189+K190+K191+K192</f>
        <v>1909</v>
      </c>
      <c r="L193" s="19"/>
      <c r="M193" s="21">
        <f>M184+M185+M186+M187+M188+M189+M190+M191+M192</f>
        <v>0</v>
      </c>
      <c r="N193" s="21">
        <f>N184+N185+N186+N187+N188+N189+N190+N191+N192</f>
        <v>0</v>
      </c>
      <c r="O193" s="22">
        <f>O184+O185+O186+O187+O188+O189+O190+O191+O192</f>
        <v>1909</v>
      </c>
      <c r="P193" s="22"/>
      <c r="Q193" s="23"/>
      <c r="R193" s="16">
        <f>SUM(R184:R192)</f>
        <v>138272.72727272726</v>
      </c>
      <c r="S193" s="16">
        <f>SUM(S184:S192)</f>
        <v>92181.818181818191</v>
      </c>
      <c r="T193" s="12">
        <f>SUM(T184:T192)</f>
        <v>0</v>
      </c>
      <c r="U193" s="24">
        <f>SUM(U184:U192)</f>
        <v>0</v>
      </c>
      <c r="V193" s="17">
        <f t="shared" si="213"/>
        <v>230454.54545454547</v>
      </c>
      <c r="W193" s="16">
        <f>SUM(W184:W192)</f>
        <v>130159.09090909088</v>
      </c>
      <c r="X193" s="16">
        <f>SUM(X184:X192)</f>
        <v>86772.727272727265</v>
      </c>
      <c r="Y193" s="12">
        <f>SUM(Y184:Y192)</f>
        <v>0</v>
      </c>
      <c r="Z193" s="24">
        <f>SUM(Z184:Z192)</f>
        <v>0</v>
      </c>
      <c r="AA193" s="17">
        <f t="shared" si="218"/>
        <v>216931.81818181815</v>
      </c>
    </row>
    <row r="194" spans="1:27" ht="15.75" customHeight="1" x14ac:dyDescent="0.25">
      <c r="A194" s="261" t="s">
        <v>3</v>
      </c>
      <c r="B194" s="262" t="s">
        <v>4</v>
      </c>
      <c r="C194" s="262"/>
      <c r="D194" s="262"/>
      <c r="E194" s="262"/>
      <c r="F194" s="262"/>
      <c r="G194" s="262"/>
      <c r="H194" s="262"/>
      <c r="I194" s="262" t="s">
        <v>5</v>
      </c>
      <c r="J194" s="262"/>
      <c r="K194" s="262"/>
      <c r="L194" s="262"/>
      <c r="M194" s="262"/>
      <c r="N194" s="262"/>
      <c r="O194" s="262"/>
      <c r="P194" s="262" t="s">
        <v>6</v>
      </c>
      <c r="Q194" s="262"/>
      <c r="R194" s="262" t="s">
        <v>28</v>
      </c>
      <c r="S194" s="262"/>
      <c r="T194" s="262"/>
      <c r="U194" s="262"/>
      <c r="V194" s="262"/>
      <c r="W194" s="262" t="s">
        <v>29</v>
      </c>
      <c r="X194" s="262"/>
      <c r="Y194" s="262"/>
      <c r="Z194" s="262"/>
      <c r="AA194" s="262"/>
    </row>
    <row r="195" spans="1:27" ht="15.75" customHeight="1" x14ac:dyDescent="0.25">
      <c r="A195" s="261"/>
      <c r="B195" s="262" t="s">
        <v>7</v>
      </c>
      <c r="C195" s="262"/>
      <c r="D195" s="262"/>
      <c r="E195" s="262" t="s">
        <v>8</v>
      </c>
      <c r="F195" s="262"/>
      <c r="G195" s="262"/>
      <c r="H195" s="263" t="s">
        <v>9</v>
      </c>
      <c r="I195" s="262" t="s">
        <v>7</v>
      </c>
      <c r="J195" s="262"/>
      <c r="K195" s="262"/>
      <c r="L195" s="262" t="s">
        <v>8</v>
      </c>
      <c r="M195" s="262"/>
      <c r="N195" s="262"/>
      <c r="O195" s="263" t="s">
        <v>9</v>
      </c>
      <c r="P195" s="262"/>
      <c r="Q195" s="262"/>
      <c r="R195" s="262" t="s">
        <v>7</v>
      </c>
      <c r="S195" s="262"/>
      <c r="T195" s="262" t="s">
        <v>8</v>
      </c>
      <c r="U195" s="262"/>
      <c r="V195" s="263" t="s">
        <v>9</v>
      </c>
      <c r="W195" s="262" t="s">
        <v>7</v>
      </c>
      <c r="X195" s="262"/>
      <c r="Y195" s="262" t="s">
        <v>8</v>
      </c>
      <c r="Z195" s="262"/>
      <c r="AA195" s="263" t="s">
        <v>9</v>
      </c>
    </row>
    <row r="196" spans="1:27" ht="47.25" x14ac:dyDescent="0.25">
      <c r="A196" s="24" t="s">
        <v>30</v>
      </c>
      <c r="B196" s="11" t="s">
        <v>11</v>
      </c>
      <c r="C196" s="11" t="s">
        <v>12</v>
      </c>
      <c r="D196" s="11" t="s">
        <v>13</v>
      </c>
      <c r="E196" s="11" t="s">
        <v>11</v>
      </c>
      <c r="F196" s="11" t="s">
        <v>12</v>
      </c>
      <c r="G196" s="11" t="s">
        <v>13</v>
      </c>
      <c r="H196" s="263"/>
      <c r="I196" s="11" t="s">
        <v>11</v>
      </c>
      <c r="J196" s="11" t="s">
        <v>12</v>
      </c>
      <c r="K196" s="11" t="s">
        <v>13</v>
      </c>
      <c r="L196" s="11" t="s">
        <v>11</v>
      </c>
      <c r="M196" s="11" t="s">
        <v>12</v>
      </c>
      <c r="N196" s="11" t="s">
        <v>13</v>
      </c>
      <c r="O196" s="263"/>
      <c r="P196" s="11" t="s">
        <v>14</v>
      </c>
      <c r="Q196" s="11" t="s">
        <v>15</v>
      </c>
      <c r="R196" s="11" t="s">
        <v>16</v>
      </c>
      <c r="S196" s="11" t="s">
        <v>17</v>
      </c>
      <c r="T196" s="11" t="s">
        <v>16</v>
      </c>
      <c r="U196" s="11" t="s">
        <v>17</v>
      </c>
      <c r="V196" s="263"/>
      <c r="W196" s="11" t="s">
        <v>16</v>
      </c>
      <c r="X196" s="11" t="s">
        <v>17</v>
      </c>
      <c r="Y196" s="11" t="s">
        <v>16</v>
      </c>
      <c r="Z196" s="11" t="s">
        <v>17</v>
      </c>
      <c r="AA196" s="263"/>
    </row>
    <row r="197" spans="1:27" ht="15.75" x14ac:dyDescent="0.25">
      <c r="A197" s="12" t="s">
        <v>18</v>
      </c>
      <c r="B197" s="13">
        <v>20</v>
      </c>
      <c r="C197" s="13">
        <v>15</v>
      </c>
      <c r="D197" s="13">
        <f t="shared" ref="D197:D205" si="219">B197*C197</f>
        <v>300</v>
      </c>
      <c r="E197" s="13">
        <v>0</v>
      </c>
      <c r="F197" s="13">
        <v>0</v>
      </c>
      <c r="G197" s="13">
        <f t="shared" ref="G197:G205" si="220">E197*F197</f>
        <v>0</v>
      </c>
      <c r="H197" s="14">
        <f t="shared" ref="H197:H205" si="221">D197+G197</f>
        <v>300</v>
      </c>
      <c r="I197" s="13">
        <v>13</v>
      </c>
      <c r="J197" s="13">
        <v>15</v>
      </c>
      <c r="K197" s="13">
        <f t="shared" ref="K197:K205" si="222">I197*J197</f>
        <v>195</v>
      </c>
      <c r="L197" s="13">
        <v>0</v>
      </c>
      <c r="M197" s="13">
        <v>0</v>
      </c>
      <c r="N197" s="13">
        <f t="shared" ref="N197:N205" si="223">L197*M197</f>
        <v>0</v>
      </c>
      <c r="O197" s="14">
        <f t="shared" ref="O197:O205" si="224">K197+N197</f>
        <v>195</v>
      </c>
      <c r="P197" s="14">
        <v>1500</v>
      </c>
      <c r="Q197" s="15">
        <v>1000</v>
      </c>
      <c r="R197" s="16">
        <f t="shared" ref="R197:R205" si="225">D197*$P197/22</f>
        <v>20454.545454545456</v>
      </c>
      <c r="S197" s="16">
        <f t="shared" ref="S197:S205" si="226">D197*$Q197/22</f>
        <v>13636.363636363636</v>
      </c>
      <c r="T197" s="13">
        <f t="shared" ref="T197:T205" si="227">F197*$P197/22</f>
        <v>0</v>
      </c>
      <c r="U197" s="13">
        <f t="shared" ref="U197:U205" si="228">F197*$Q197/22</f>
        <v>0</v>
      </c>
      <c r="V197" s="17">
        <f t="shared" ref="V197:V206" si="229">SUM(R197:U197)</f>
        <v>34090.909090909088</v>
      </c>
      <c r="W197" s="16">
        <f t="shared" ref="W197:W205" si="230">K197*$P197/22</f>
        <v>13295.454545454546</v>
      </c>
      <c r="X197" s="16">
        <f t="shared" ref="X197:X205" si="231">K197*$Q197/22</f>
        <v>8863.636363636364</v>
      </c>
      <c r="Y197" s="16">
        <f t="shared" ref="Y197:Y205" si="232">M197*$P197/22</f>
        <v>0</v>
      </c>
      <c r="Z197" s="16">
        <f t="shared" ref="Z197:Z205" si="233">M197*$Q197/22</f>
        <v>0</v>
      </c>
      <c r="AA197" s="17">
        <f t="shared" ref="AA197:AA206" si="234">SUM(W197:Z197)</f>
        <v>22159.090909090912</v>
      </c>
    </row>
    <row r="198" spans="1:27" ht="15.75" x14ac:dyDescent="0.25">
      <c r="A198" s="12" t="s">
        <v>19</v>
      </c>
      <c r="B198" s="13">
        <v>20</v>
      </c>
      <c r="C198" s="13">
        <v>19</v>
      </c>
      <c r="D198" s="13">
        <f t="shared" si="219"/>
        <v>380</v>
      </c>
      <c r="E198" s="13">
        <v>0</v>
      </c>
      <c r="F198" s="13">
        <v>0</v>
      </c>
      <c r="G198" s="13">
        <f t="shared" si="220"/>
        <v>0</v>
      </c>
      <c r="H198" s="14">
        <f t="shared" si="221"/>
        <v>380</v>
      </c>
      <c r="I198" s="13">
        <v>13</v>
      </c>
      <c r="J198" s="13">
        <v>19</v>
      </c>
      <c r="K198" s="13">
        <f t="shared" si="222"/>
        <v>247</v>
      </c>
      <c r="L198" s="13">
        <v>0</v>
      </c>
      <c r="M198" s="13">
        <v>0</v>
      </c>
      <c r="N198" s="13">
        <f t="shared" si="223"/>
        <v>0</v>
      </c>
      <c r="O198" s="14">
        <f t="shared" si="224"/>
        <v>247</v>
      </c>
      <c r="P198" s="14">
        <v>1500</v>
      </c>
      <c r="Q198" s="15">
        <v>1000</v>
      </c>
      <c r="R198" s="16">
        <f t="shared" si="225"/>
        <v>25909.090909090908</v>
      </c>
      <c r="S198" s="16">
        <f t="shared" si="226"/>
        <v>17272.727272727272</v>
      </c>
      <c r="T198" s="13">
        <f t="shared" si="227"/>
        <v>0</v>
      </c>
      <c r="U198" s="13">
        <f t="shared" si="228"/>
        <v>0</v>
      </c>
      <c r="V198" s="17">
        <f t="shared" si="229"/>
        <v>43181.818181818177</v>
      </c>
      <c r="W198" s="16">
        <f t="shared" si="230"/>
        <v>16840.909090909092</v>
      </c>
      <c r="X198" s="16">
        <f t="shared" si="231"/>
        <v>11227.272727272728</v>
      </c>
      <c r="Y198" s="16">
        <f t="shared" si="232"/>
        <v>0</v>
      </c>
      <c r="Z198" s="16">
        <f t="shared" si="233"/>
        <v>0</v>
      </c>
      <c r="AA198" s="17">
        <f t="shared" si="234"/>
        <v>28068.18181818182</v>
      </c>
    </row>
    <row r="199" spans="1:27" ht="15.75" x14ac:dyDescent="0.25">
      <c r="A199" s="12" t="s">
        <v>20</v>
      </c>
      <c r="B199" s="13">
        <v>20</v>
      </c>
      <c r="C199" s="13">
        <v>17</v>
      </c>
      <c r="D199" s="13">
        <f t="shared" si="219"/>
        <v>340</v>
      </c>
      <c r="E199" s="13">
        <v>0</v>
      </c>
      <c r="F199" s="13">
        <v>0</v>
      </c>
      <c r="G199" s="13">
        <f t="shared" si="220"/>
        <v>0</v>
      </c>
      <c r="H199" s="14">
        <f t="shared" si="221"/>
        <v>340</v>
      </c>
      <c r="I199" s="13">
        <v>13</v>
      </c>
      <c r="J199" s="13">
        <v>17</v>
      </c>
      <c r="K199" s="13">
        <f t="shared" si="222"/>
        <v>221</v>
      </c>
      <c r="L199" s="13">
        <v>0</v>
      </c>
      <c r="M199" s="13">
        <v>0</v>
      </c>
      <c r="N199" s="13">
        <f t="shared" si="223"/>
        <v>0</v>
      </c>
      <c r="O199" s="14">
        <f t="shared" si="224"/>
        <v>221</v>
      </c>
      <c r="P199" s="14">
        <v>1500</v>
      </c>
      <c r="Q199" s="15">
        <v>1000</v>
      </c>
      <c r="R199" s="16">
        <f t="shared" si="225"/>
        <v>23181.81818181818</v>
      </c>
      <c r="S199" s="16">
        <f t="shared" si="226"/>
        <v>15454.545454545454</v>
      </c>
      <c r="T199" s="13">
        <f t="shared" si="227"/>
        <v>0</v>
      </c>
      <c r="U199" s="13">
        <f t="shared" si="228"/>
        <v>0</v>
      </c>
      <c r="V199" s="17">
        <f t="shared" si="229"/>
        <v>38636.363636363632</v>
      </c>
      <c r="W199" s="16">
        <f t="shared" si="230"/>
        <v>15068.181818181818</v>
      </c>
      <c r="X199" s="16">
        <f t="shared" si="231"/>
        <v>10045.454545454546</v>
      </c>
      <c r="Y199" s="16">
        <f t="shared" si="232"/>
        <v>0</v>
      </c>
      <c r="Z199" s="16">
        <f t="shared" si="233"/>
        <v>0</v>
      </c>
      <c r="AA199" s="17">
        <f t="shared" si="234"/>
        <v>25113.636363636364</v>
      </c>
    </row>
    <row r="200" spans="1:27" ht="15.75" x14ac:dyDescent="0.25">
      <c r="A200" s="12" t="s">
        <v>21</v>
      </c>
      <c r="B200" s="13">
        <v>20</v>
      </c>
      <c r="C200" s="18">
        <v>22</v>
      </c>
      <c r="D200" s="13">
        <f t="shared" si="219"/>
        <v>440</v>
      </c>
      <c r="E200" s="13">
        <v>0</v>
      </c>
      <c r="F200" s="13">
        <v>0</v>
      </c>
      <c r="G200" s="13">
        <f t="shared" si="220"/>
        <v>0</v>
      </c>
      <c r="H200" s="14">
        <f t="shared" si="221"/>
        <v>440</v>
      </c>
      <c r="I200" s="13">
        <v>13</v>
      </c>
      <c r="J200" s="18">
        <v>22</v>
      </c>
      <c r="K200" s="13">
        <f t="shared" si="222"/>
        <v>286</v>
      </c>
      <c r="L200" s="13">
        <v>0</v>
      </c>
      <c r="M200" s="13">
        <v>0</v>
      </c>
      <c r="N200" s="13">
        <f t="shared" si="223"/>
        <v>0</v>
      </c>
      <c r="O200" s="14">
        <f t="shared" si="224"/>
        <v>286</v>
      </c>
      <c r="P200" s="14">
        <v>1500</v>
      </c>
      <c r="Q200" s="15">
        <v>1000</v>
      </c>
      <c r="R200" s="16">
        <f t="shared" si="225"/>
        <v>30000</v>
      </c>
      <c r="S200" s="16">
        <f t="shared" si="226"/>
        <v>20000</v>
      </c>
      <c r="T200" s="13">
        <f t="shared" si="227"/>
        <v>0</v>
      </c>
      <c r="U200" s="13">
        <f t="shared" si="228"/>
        <v>0</v>
      </c>
      <c r="V200" s="17">
        <f t="shared" si="229"/>
        <v>50000</v>
      </c>
      <c r="W200" s="16">
        <f t="shared" si="230"/>
        <v>19500</v>
      </c>
      <c r="X200" s="16">
        <f t="shared" si="231"/>
        <v>13000</v>
      </c>
      <c r="Y200" s="16">
        <f t="shared" si="232"/>
        <v>0</v>
      </c>
      <c r="Z200" s="16">
        <f t="shared" si="233"/>
        <v>0</v>
      </c>
      <c r="AA200" s="17">
        <f t="shared" si="234"/>
        <v>32500</v>
      </c>
    </row>
    <row r="201" spans="1:27" ht="15.75" x14ac:dyDescent="0.25">
      <c r="A201" s="12" t="s">
        <v>22</v>
      </c>
      <c r="B201" s="13">
        <v>20</v>
      </c>
      <c r="C201" s="13">
        <v>15</v>
      </c>
      <c r="D201" s="13">
        <f t="shared" si="219"/>
        <v>300</v>
      </c>
      <c r="E201" s="13">
        <v>0</v>
      </c>
      <c r="F201" s="13">
        <v>0</v>
      </c>
      <c r="G201" s="13">
        <f t="shared" si="220"/>
        <v>0</v>
      </c>
      <c r="H201" s="14">
        <f t="shared" si="221"/>
        <v>300</v>
      </c>
      <c r="I201" s="13">
        <v>13</v>
      </c>
      <c r="J201" s="13">
        <v>15</v>
      </c>
      <c r="K201" s="13">
        <f t="shared" si="222"/>
        <v>195</v>
      </c>
      <c r="L201" s="13">
        <v>0</v>
      </c>
      <c r="M201" s="13">
        <v>0</v>
      </c>
      <c r="N201" s="13">
        <f t="shared" si="223"/>
        <v>0</v>
      </c>
      <c r="O201" s="14">
        <f t="shared" si="224"/>
        <v>195</v>
      </c>
      <c r="P201" s="14">
        <v>1500</v>
      </c>
      <c r="Q201" s="15">
        <v>1000</v>
      </c>
      <c r="R201" s="16">
        <f t="shared" si="225"/>
        <v>20454.545454545456</v>
      </c>
      <c r="S201" s="16">
        <f t="shared" si="226"/>
        <v>13636.363636363636</v>
      </c>
      <c r="T201" s="13">
        <f t="shared" si="227"/>
        <v>0</v>
      </c>
      <c r="U201" s="13">
        <f t="shared" si="228"/>
        <v>0</v>
      </c>
      <c r="V201" s="17">
        <f t="shared" si="229"/>
        <v>34090.909090909088</v>
      </c>
      <c r="W201" s="16">
        <f t="shared" si="230"/>
        <v>13295.454545454546</v>
      </c>
      <c r="X201" s="16">
        <f t="shared" si="231"/>
        <v>8863.636363636364</v>
      </c>
      <c r="Y201" s="16">
        <f t="shared" si="232"/>
        <v>0</v>
      </c>
      <c r="Z201" s="16">
        <f t="shared" si="233"/>
        <v>0</v>
      </c>
      <c r="AA201" s="17">
        <f t="shared" si="234"/>
        <v>22159.090909090912</v>
      </c>
    </row>
    <row r="202" spans="1:27" ht="15.75" x14ac:dyDescent="0.25">
      <c r="A202" s="12" t="s">
        <v>23</v>
      </c>
      <c r="B202" s="13">
        <v>18</v>
      </c>
      <c r="C202" s="13">
        <v>22</v>
      </c>
      <c r="D202" s="13">
        <f t="shared" si="219"/>
        <v>396</v>
      </c>
      <c r="E202" s="13">
        <v>0</v>
      </c>
      <c r="F202" s="13">
        <v>0</v>
      </c>
      <c r="G202" s="13">
        <f t="shared" si="220"/>
        <v>0</v>
      </c>
      <c r="H202" s="14">
        <f t="shared" si="221"/>
        <v>396</v>
      </c>
      <c r="I202" s="13">
        <v>20</v>
      </c>
      <c r="J202" s="13">
        <v>22</v>
      </c>
      <c r="K202" s="13">
        <f t="shared" si="222"/>
        <v>440</v>
      </c>
      <c r="L202" s="13">
        <v>0</v>
      </c>
      <c r="M202" s="13">
        <v>0</v>
      </c>
      <c r="N202" s="13">
        <f t="shared" si="223"/>
        <v>0</v>
      </c>
      <c r="O202" s="14">
        <f t="shared" si="224"/>
        <v>440</v>
      </c>
      <c r="P202" s="14">
        <v>1500</v>
      </c>
      <c r="Q202" s="15">
        <v>1000</v>
      </c>
      <c r="R202" s="16">
        <f t="shared" si="225"/>
        <v>27000</v>
      </c>
      <c r="S202" s="16">
        <f t="shared" si="226"/>
        <v>18000</v>
      </c>
      <c r="T202" s="13">
        <f t="shared" si="227"/>
        <v>0</v>
      </c>
      <c r="U202" s="13">
        <f t="shared" si="228"/>
        <v>0</v>
      </c>
      <c r="V202" s="17">
        <f t="shared" si="229"/>
        <v>45000</v>
      </c>
      <c r="W202" s="16">
        <f t="shared" si="230"/>
        <v>30000</v>
      </c>
      <c r="X202" s="16">
        <f t="shared" si="231"/>
        <v>20000</v>
      </c>
      <c r="Y202" s="16">
        <f t="shared" si="232"/>
        <v>0</v>
      </c>
      <c r="Z202" s="16">
        <f t="shared" si="233"/>
        <v>0</v>
      </c>
      <c r="AA202" s="17">
        <f t="shared" si="234"/>
        <v>50000</v>
      </c>
    </row>
    <row r="203" spans="1:27" ht="15.75" x14ac:dyDescent="0.25">
      <c r="A203" s="12" t="s">
        <v>24</v>
      </c>
      <c r="B203" s="13">
        <v>18</v>
      </c>
      <c r="C203" s="13">
        <v>21</v>
      </c>
      <c r="D203" s="13">
        <f t="shared" si="219"/>
        <v>378</v>
      </c>
      <c r="E203" s="13">
        <v>0</v>
      </c>
      <c r="F203" s="13">
        <v>0</v>
      </c>
      <c r="G203" s="13">
        <f t="shared" si="220"/>
        <v>0</v>
      </c>
      <c r="H203" s="14">
        <f t="shared" si="221"/>
        <v>378</v>
      </c>
      <c r="I203" s="13">
        <v>20</v>
      </c>
      <c r="J203" s="13">
        <v>21</v>
      </c>
      <c r="K203" s="13">
        <f t="shared" si="222"/>
        <v>420</v>
      </c>
      <c r="L203" s="13">
        <v>0</v>
      </c>
      <c r="M203" s="13">
        <v>0</v>
      </c>
      <c r="N203" s="13">
        <f t="shared" si="223"/>
        <v>0</v>
      </c>
      <c r="O203" s="14">
        <f t="shared" si="224"/>
        <v>420</v>
      </c>
      <c r="P203" s="14">
        <v>1500</v>
      </c>
      <c r="Q203" s="15">
        <v>1000</v>
      </c>
      <c r="R203" s="16">
        <f t="shared" si="225"/>
        <v>25772.727272727272</v>
      </c>
      <c r="S203" s="16">
        <f t="shared" si="226"/>
        <v>17181.81818181818</v>
      </c>
      <c r="T203" s="13">
        <f t="shared" si="227"/>
        <v>0</v>
      </c>
      <c r="U203" s="13">
        <f t="shared" si="228"/>
        <v>0</v>
      </c>
      <c r="V203" s="17">
        <f t="shared" si="229"/>
        <v>42954.545454545456</v>
      </c>
      <c r="W203" s="16">
        <f t="shared" si="230"/>
        <v>28636.363636363636</v>
      </c>
      <c r="X203" s="16">
        <f t="shared" si="231"/>
        <v>19090.909090909092</v>
      </c>
      <c r="Y203" s="16">
        <f t="shared" si="232"/>
        <v>0</v>
      </c>
      <c r="Z203" s="16">
        <f t="shared" si="233"/>
        <v>0</v>
      </c>
      <c r="AA203" s="17">
        <f t="shared" si="234"/>
        <v>47727.272727272728</v>
      </c>
    </row>
    <row r="204" spans="1:27" ht="15.75" x14ac:dyDescent="0.25">
      <c r="A204" s="12" t="s">
        <v>25</v>
      </c>
      <c r="B204" s="13">
        <v>18</v>
      </c>
      <c r="C204" s="13">
        <v>17</v>
      </c>
      <c r="D204" s="13">
        <f t="shared" si="219"/>
        <v>306</v>
      </c>
      <c r="E204" s="13">
        <v>0</v>
      </c>
      <c r="F204" s="13">
        <v>0</v>
      </c>
      <c r="G204" s="13">
        <f t="shared" si="220"/>
        <v>0</v>
      </c>
      <c r="H204" s="14">
        <f t="shared" si="221"/>
        <v>306</v>
      </c>
      <c r="I204" s="13">
        <v>20</v>
      </c>
      <c r="J204" s="13">
        <v>17</v>
      </c>
      <c r="K204" s="13">
        <f t="shared" si="222"/>
        <v>340</v>
      </c>
      <c r="L204" s="13">
        <v>0</v>
      </c>
      <c r="M204" s="13">
        <v>0</v>
      </c>
      <c r="N204" s="13">
        <f t="shared" si="223"/>
        <v>0</v>
      </c>
      <c r="O204" s="14">
        <f t="shared" si="224"/>
        <v>340</v>
      </c>
      <c r="P204" s="14">
        <v>1500</v>
      </c>
      <c r="Q204" s="15">
        <v>1000</v>
      </c>
      <c r="R204" s="16">
        <f t="shared" si="225"/>
        <v>20863.636363636364</v>
      </c>
      <c r="S204" s="16">
        <f t="shared" si="226"/>
        <v>13909.09090909091</v>
      </c>
      <c r="T204" s="13">
        <f t="shared" si="227"/>
        <v>0</v>
      </c>
      <c r="U204" s="13">
        <f t="shared" si="228"/>
        <v>0</v>
      </c>
      <c r="V204" s="17">
        <f t="shared" si="229"/>
        <v>34772.727272727272</v>
      </c>
      <c r="W204" s="16">
        <f t="shared" si="230"/>
        <v>23181.81818181818</v>
      </c>
      <c r="X204" s="16">
        <f t="shared" si="231"/>
        <v>15454.545454545454</v>
      </c>
      <c r="Y204" s="16">
        <f t="shared" si="232"/>
        <v>0</v>
      </c>
      <c r="Z204" s="16">
        <f t="shared" si="233"/>
        <v>0</v>
      </c>
      <c r="AA204" s="17">
        <f t="shared" si="234"/>
        <v>38636.363636363632</v>
      </c>
    </row>
    <row r="205" spans="1:27" ht="15.75" x14ac:dyDescent="0.25">
      <c r="A205" s="19" t="s">
        <v>26</v>
      </c>
      <c r="B205" s="13">
        <v>18</v>
      </c>
      <c r="C205" s="20">
        <v>22</v>
      </c>
      <c r="D205" s="20">
        <f t="shared" si="219"/>
        <v>396</v>
      </c>
      <c r="E205" s="13">
        <v>0</v>
      </c>
      <c r="F205" s="13">
        <v>0</v>
      </c>
      <c r="G205" s="20">
        <f t="shared" si="220"/>
        <v>0</v>
      </c>
      <c r="H205" s="14">
        <f t="shared" si="221"/>
        <v>396</v>
      </c>
      <c r="I205" s="13">
        <v>20</v>
      </c>
      <c r="J205" s="20">
        <v>22</v>
      </c>
      <c r="K205" s="20">
        <f t="shared" si="222"/>
        <v>440</v>
      </c>
      <c r="L205" s="13">
        <v>0</v>
      </c>
      <c r="M205" s="13">
        <v>0</v>
      </c>
      <c r="N205" s="20">
        <f t="shared" si="223"/>
        <v>0</v>
      </c>
      <c r="O205" s="14">
        <f t="shared" si="224"/>
        <v>440</v>
      </c>
      <c r="P205" s="14">
        <v>1500</v>
      </c>
      <c r="Q205" s="15">
        <v>1000</v>
      </c>
      <c r="R205" s="16">
        <f t="shared" si="225"/>
        <v>27000</v>
      </c>
      <c r="S205" s="16">
        <f t="shared" si="226"/>
        <v>18000</v>
      </c>
      <c r="T205" s="13">
        <f t="shared" si="227"/>
        <v>0</v>
      </c>
      <c r="U205" s="13">
        <f t="shared" si="228"/>
        <v>0</v>
      </c>
      <c r="V205" s="17">
        <f t="shared" si="229"/>
        <v>45000</v>
      </c>
      <c r="W205" s="16">
        <f t="shared" si="230"/>
        <v>30000</v>
      </c>
      <c r="X205" s="16">
        <f t="shared" si="231"/>
        <v>20000</v>
      </c>
      <c r="Y205" s="16">
        <f t="shared" si="232"/>
        <v>0</v>
      </c>
      <c r="Z205" s="16">
        <f t="shared" si="233"/>
        <v>0</v>
      </c>
      <c r="AA205" s="17">
        <f t="shared" si="234"/>
        <v>50000</v>
      </c>
    </row>
    <row r="206" spans="1:27" ht="15.75" x14ac:dyDescent="0.25">
      <c r="A206" s="21" t="s">
        <v>27</v>
      </c>
      <c r="B206" s="19"/>
      <c r="C206" s="21">
        <f>C197+C198+C199+C200+C201+C202+C203+C204+C205</f>
        <v>170</v>
      </c>
      <c r="D206" s="21">
        <f>D197+D198+D199+D200+D201+D202+D203+D204+D205</f>
        <v>3236</v>
      </c>
      <c r="E206" s="19"/>
      <c r="F206" s="21">
        <f>F197+F198+F199+F200+F201+F202+F203+F204+F205</f>
        <v>0</v>
      </c>
      <c r="G206" s="21">
        <f>G197+G198+G199+G200+G201+G202+G203+G204+G205</f>
        <v>0</v>
      </c>
      <c r="H206" s="22">
        <f>H197+H198+H199+H200+H201+H202+H203+H204+H205</f>
        <v>3236</v>
      </c>
      <c r="I206" s="19"/>
      <c r="J206" s="21">
        <f>J197+J198+J199+J200+J201+J202+J203+J204+J205</f>
        <v>170</v>
      </c>
      <c r="K206" s="21">
        <f>K197+K198+K199+K200+K201+K202+K203+K204+K205</f>
        <v>2784</v>
      </c>
      <c r="L206" s="19"/>
      <c r="M206" s="21">
        <f>M197+M198+M199+M200+M201+M202+M203+M204+M205</f>
        <v>0</v>
      </c>
      <c r="N206" s="21">
        <f>N197+N198+N199+N200+N201+N202+N203+N204+N205</f>
        <v>0</v>
      </c>
      <c r="O206" s="22">
        <f>O197+O198+O199+O200+O201+O202+O203+O204+O205</f>
        <v>2784</v>
      </c>
      <c r="P206" s="22"/>
      <c r="Q206" s="23"/>
      <c r="R206" s="16">
        <f>SUM(R197:R205)</f>
        <v>220636.36363636362</v>
      </c>
      <c r="S206" s="16">
        <f>SUM(S197:S205)</f>
        <v>147090.90909090906</v>
      </c>
      <c r="T206" s="12">
        <f>SUM(T197:T205)</f>
        <v>0</v>
      </c>
      <c r="U206" s="24">
        <f>SUM(U197:U205)</f>
        <v>0</v>
      </c>
      <c r="V206" s="17">
        <f t="shared" si="229"/>
        <v>367727.27272727271</v>
      </c>
      <c r="W206" s="16">
        <f>SUM(W197:W205)</f>
        <v>189818.18181818182</v>
      </c>
      <c r="X206" s="16">
        <f>SUM(X197:X205)</f>
        <v>126545.45454545454</v>
      </c>
      <c r="Y206" s="12">
        <f>SUM(Y197:Y205)</f>
        <v>0</v>
      </c>
      <c r="Z206" s="24">
        <f>SUM(Z197:Z205)</f>
        <v>0</v>
      </c>
      <c r="AA206" s="17">
        <f t="shared" si="234"/>
        <v>316363.63636363635</v>
      </c>
    </row>
    <row r="207" spans="1:27" ht="15.75" customHeight="1" x14ac:dyDescent="0.25">
      <c r="A207" s="261" t="s">
        <v>3</v>
      </c>
      <c r="B207" s="262" t="s">
        <v>4</v>
      </c>
      <c r="C207" s="262"/>
      <c r="D207" s="262"/>
      <c r="E207" s="262"/>
      <c r="F207" s="262"/>
      <c r="G207" s="262"/>
      <c r="H207" s="262"/>
      <c r="I207" s="262" t="s">
        <v>5</v>
      </c>
      <c r="J207" s="262"/>
      <c r="K207" s="262"/>
      <c r="L207" s="262"/>
      <c r="M207" s="262"/>
      <c r="N207" s="262"/>
      <c r="O207" s="262"/>
      <c r="P207" s="262" t="s">
        <v>6</v>
      </c>
      <c r="Q207" s="262"/>
      <c r="R207" s="262" t="s">
        <v>28</v>
      </c>
      <c r="S207" s="262"/>
      <c r="T207" s="262"/>
      <c r="U207" s="262"/>
      <c r="V207" s="262"/>
      <c r="W207" s="262" t="s">
        <v>29</v>
      </c>
      <c r="X207" s="262"/>
      <c r="Y207" s="262"/>
      <c r="Z207" s="262"/>
      <c r="AA207" s="262"/>
    </row>
    <row r="208" spans="1:27" ht="15.75" customHeight="1" x14ac:dyDescent="0.25">
      <c r="A208" s="261"/>
      <c r="B208" s="262" t="s">
        <v>7</v>
      </c>
      <c r="C208" s="262"/>
      <c r="D208" s="262"/>
      <c r="E208" s="262" t="s">
        <v>8</v>
      </c>
      <c r="F208" s="262"/>
      <c r="G208" s="262"/>
      <c r="H208" s="263" t="s">
        <v>9</v>
      </c>
      <c r="I208" s="262" t="s">
        <v>7</v>
      </c>
      <c r="J208" s="262"/>
      <c r="K208" s="262"/>
      <c r="L208" s="262" t="s">
        <v>8</v>
      </c>
      <c r="M208" s="262"/>
      <c r="N208" s="262"/>
      <c r="O208" s="263" t="s">
        <v>9</v>
      </c>
      <c r="P208" s="262"/>
      <c r="Q208" s="262"/>
      <c r="R208" s="262" t="s">
        <v>7</v>
      </c>
      <c r="S208" s="262"/>
      <c r="T208" s="262" t="s">
        <v>8</v>
      </c>
      <c r="U208" s="262"/>
      <c r="V208" s="263" t="s">
        <v>9</v>
      </c>
      <c r="W208" s="262" t="s">
        <v>7</v>
      </c>
      <c r="X208" s="262"/>
      <c r="Y208" s="262" t="s">
        <v>8</v>
      </c>
      <c r="Z208" s="262"/>
      <c r="AA208" s="263" t="s">
        <v>9</v>
      </c>
    </row>
    <row r="209" spans="1:27" ht="47.25" x14ac:dyDescent="0.25">
      <c r="A209" s="26" t="s">
        <v>31</v>
      </c>
      <c r="B209" s="11" t="s">
        <v>11</v>
      </c>
      <c r="C209" s="11" t="s">
        <v>12</v>
      </c>
      <c r="D209" s="11" t="s">
        <v>13</v>
      </c>
      <c r="E209" s="11" t="s">
        <v>11</v>
      </c>
      <c r="F209" s="11" t="s">
        <v>12</v>
      </c>
      <c r="G209" s="11" t="s">
        <v>13</v>
      </c>
      <c r="H209" s="263"/>
      <c r="I209" s="11" t="s">
        <v>11</v>
      </c>
      <c r="J209" s="11" t="s">
        <v>12</v>
      </c>
      <c r="K209" s="11" t="s">
        <v>13</v>
      </c>
      <c r="L209" s="11" t="s">
        <v>11</v>
      </c>
      <c r="M209" s="11" t="s">
        <v>12</v>
      </c>
      <c r="N209" s="11" t="s">
        <v>13</v>
      </c>
      <c r="O209" s="263"/>
      <c r="P209" s="11" t="s">
        <v>14</v>
      </c>
      <c r="Q209" s="11" t="s">
        <v>15</v>
      </c>
      <c r="R209" s="11" t="s">
        <v>16</v>
      </c>
      <c r="S209" s="11" t="s">
        <v>17</v>
      </c>
      <c r="T209" s="11" t="s">
        <v>16</v>
      </c>
      <c r="U209" s="11" t="s">
        <v>17</v>
      </c>
      <c r="V209" s="263"/>
      <c r="W209" s="11" t="s">
        <v>16</v>
      </c>
      <c r="X209" s="11" t="s">
        <v>17</v>
      </c>
      <c r="Y209" s="11" t="s">
        <v>16</v>
      </c>
      <c r="Z209" s="11" t="s">
        <v>17</v>
      </c>
      <c r="AA209" s="263"/>
    </row>
    <row r="210" spans="1:27" ht="15.75" x14ac:dyDescent="0.25">
      <c r="A210" s="12" t="s">
        <v>18</v>
      </c>
      <c r="B210" s="13"/>
      <c r="C210" s="13"/>
      <c r="D210" s="13">
        <f t="shared" ref="D210:D218" si="235">B210*C210</f>
        <v>0</v>
      </c>
      <c r="E210" s="13"/>
      <c r="F210" s="13"/>
      <c r="G210" s="13">
        <f t="shared" ref="G210:G218" si="236">E210*F210</f>
        <v>0</v>
      </c>
      <c r="H210" s="14">
        <f t="shared" ref="H210:H218" si="237">D210+G210</f>
        <v>0</v>
      </c>
      <c r="I210" s="13"/>
      <c r="J210" s="13"/>
      <c r="K210" s="13">
        <f t="shared" ref="K210:K218" si="238">I210*J210</f>
        <v>0</v>
      </c>
      <c r="L210" s="13"/>
      <c r="M210" s="13"/>
      <c r="N210" s="13">
        <f t="shared" ref="N210:N218" si="239">L210*M210</f>
        <v>0</v>
      </c>
      <c r="O210" s="14">
        <f t="shared" ref="O210:O218" si="240">K210+N210</f>
        <v>0</v>
      </c>
      <c r="P210" s="14">
        <v>1500</v>
      </c>
      <c r="Q210" s="15">
        <v>1000</v>
      </c>
      <c r="R210" s="16">
        <f t="shared" ref="R210:R218" si="241">D210*$P210/22</f>
        <v>0</v>
      </c>
      <c r="S210" s="16">
        <f t="shared" ref="S210:S218" si="242">D210*$Q210/22</f>
        <v>0</v>
      </c>
      <c r="T210" s="13">
        <f t="shared" ref="T210:T218" si="243">F210*$P210/22</f>
        <v>0</v>
      </c>
      <c r="U210" s="13">
        <f t="shared" ref="U210:U218" si="244">F210*$Q210/22</f>
        <v>0</v>
      </c>
      <c r="V210" s="17">
        <f t="shared" ref="V210:V219" si="245">SUM(R210:U210)</f>
        <v>0</v>
      </c>
      <c r="W210" s="16">
        <f t="shared" ref="W210:W218" si="246">K210*$P210/22</f>
        <v>0</v>
      </c>
      <c r="X210" s="16">
        <f t="shared" ref="X210:X218" si="247">K210*$Q210/22</f>
        <v>0</v>
      </c>
      <c r="Y210" s="16">
        <f t="shared" ref="Y210:Y218" si="248">M210*$P210/22</f>
        <v>0</v>
      </c>
      <c r="Z210" s="16">
        <f t="shared" ref="Z210:Z218" si="249">M210*$Q210/22</f>
        <v>0</v>
      </c>
      <c r="AA210" s="17">
        <f t="shared" ref="AA210:AA219" si="250">SUM(W210:Z210)</f>
        <v>0</v>
      </c>
    </row>
    <row r="211" spans="1:27" ht="15.75" x14ac:dyDescent="0.25">
      <c r="A211" s="12" t="s">
        <v>19</v>
      </c>
      <c r="B211" s="13"/>
      <c r="C211" s="13"/>
      <c r="D211" s="13">
        <f t="shared" si="235"/>
        <v>0</v>
      </c>
      <c r="E211" s="13"/>
      <c r="F211" s="13"/>
      <c r="G211" s="13">
        <f t="shared" si="236"/>
        <v>0</v>
      </c>
      <c r="H211" s="14">
        <f t="shared" si="237"/>
        <v>0</v>
      </c>
      <c r="I211" s="13"/>
      <c r="J211" s="13"/>
      <c r="K211" s="13">
        <f t="shared" si="238"/>
        <v>0</v>
      </c>
      <c r="L211" s="13"/>
      <c r="M211" s="13"/>
      <c r="N211" s="13">
        <f t="shared" si="239"/>
        <v>0</v>
      </c>
      <c r="O211" s="14">
        <f t="shared" si="240"/>
        <v>0</v>
      </c>
      <c r="P211" s="14">
        <v>1500</v>
      </c>
      <c r="Q211" s="15">
        <v>1000</v>
      </c>
      <c r="R211" s="16">
        <f t="shared" si="241"/>
        <v>0</v>
      </c>
      <c r="S211" s="16">
        <f t="shared" si="242"/>
        <v>0</v>
      </c>
      <c r="T211" s="13">
        <f t="shared" si="243"/>
        <v>0</v>
      </c>
      <c r="U211" s="13">
        <f t="shared" si="244"/>
        <v>0</v>
      </c>
      <c r="V211" s="17">
        <f t="shared" si="245"/>
        <v>0</v>
      </c>
      <c r="W211" s="16">
        <f t="shared" si="246"/>
        <v>0</v>
      </c>
      <c r="X211" s="16">
        <f t="shared" si="247"/>
        <v>0</v>
      </c>
      <c r="Y211" s="16">
        <f t="shared" si="248"/>
        <v>0</v>
      </c>
      <c r="Z211" s="16">
        <f t="shared" si="249"/>
        <v>0</v>
      </c>
      <c r="AA211" s="17">
        <f t="shared" si="250"/>
        <v>0</v>
      </c>
    </row>
    <row r="212" spans="1:27" ht="15.75" x14ac:dyDescent="0.25">
      <c r="A212" s="12" t="s">
        <v>20</v>
      </c>
      <c r="B212" s="13"/>
      <c r="C212" s="13"/>
      <c r="D212" s="13">
        <f t="shared" si="235"/>
        <v>0</v>
      </c>
      <c r="E212" s="13"/>
      <c r="F212" s="13"/>
      <c r="G212" s="13">
        <f t="shared" si="236"/>
        <v>0</v>
      </c>
      <c r="H212" s="14">
        <f t="shared" si="237"/>
        <v>0</v>
      </c>
      <c r="I212" s="13"/>
      <c r="J212" s="13"/>
      <c r="K212" s="13">
        <f t="shared" si="238"/>
        <v>0</v>
      </c>
      <c r="L212" s="13"/>
      <c r="M212" s="13"/>
      <c r="N212" s="13">
        <f t="shared" si="239"/>
        <v>0</v>
      </c>
      <c r="O212" s="14">
        <f t="shared" si="240"/>
        <v>0</v>
      </c>
      <c r="P212" s="14">
        <v>1500</v>
      </c>
      <c r="Q212" s="15">
        <v>1000</v>
      </c>
      <c r="R212" s="16">
        <f t="shared" si="241"/>
        <v>0</v>
      </c>
      <c r="S212" s="16">
        <f t="shared" si="242"/>
        <v>0</v>
      </c>
      <c r="T212" s="13">
        <f t="shared" si="243"/>
        <v>0</v>
      </c>
      <c r="U212" s="13">
        <f t="shared" si="244"/>
        <v>0</v>
      </c>
      <c r="V212" s="17">
        <f t="shared" si="245"/>
        <v>0</v>
      </c>
      <c r="W212" s="16">
        <f t="shared" si="246"/>
        <v>0</v>
      </c>
      <c r="X212" s="16">
        <f t="shared" si="247"/>
        <v>0</v>
      </c>
      <c r="Y212" s="16">
        <f t="shared" si="248"/>
        <v>0</v>
      </c>
      <c r="Z212" s="16">
        <f t="shared" si="249"/>
        <v>0</v>
      </c>
      <c r="AA212" s="17">
        <f t="shared" si="250"/>
        <v>0</v>
      </c>
    </row>
    <row r="213" spans="1:27" ht="15.75" x14ac:dyDescent="0.25">
      <c r="A213" s="12" t="s">
        <v>21</v>
      </c>
      <c r="B213" s="18"/>
      <c r="C213" s="18"/>
      <c r="D213" s="13">
        <f t="shared" si="235"/>
        <v>0</v>
      </c>
      <c r="E213" s="18"/>
      <c r="F213" s="18"/>
      <c r="G213" s="13">
        <f t="shared" si="236"/>
        <v>0</v>
      </c>
      <c r="H213" s="14">
        <f t="shared" si="237"/>
        <v>0</v>
      </c>
      <c r="I213" s="18"/>
      <c r="J213" s="18"/>
      <c r="K213" s="13">
        <f t="shared" si="238"/>
        <v>0</v>
      </c>
      <c r="L213" s="18"/>
      <c r="M213" s="18"/>
      <c r="N213" s="13">
        <f t="shared" si="239"/>
        <v>0</v>
      </c>
      <c r="O213" s="14">
        <f t="shared" si="240"/>
        <v>0</v>
      </c>
      <c r="P213" s="14">
        <v>1500</v>
      </c>
      <c r="Q213" s="15">
        <v>1000</v>
      </c>
      <c r="R213" s="16">
        <f t="shared" si="241"/>
        <v>0</v>
      </c>
      <c r="S213" s="16">
        <f t="shared" si="242"/>
        <v>0</v>
      </c>
      <c r="T213" s="13">
        <f t="shared" si="243"/>
        <v>0</v>
      </c>
      <c r="U213" s="13">
        <f t="shared" si="244"/>
        <v>0</v>
      </c>
      <c r="V213" s="17">
        <f t="shared" si="245"/>
        <v>0</v>
      </c>
      <c r="W213" s="16">
        <f t="shared" si="246"/>
        <v>0</v>
      </c>
      <c r="X213" s="16">
        <f t="shared" si="247"/>
        <v>0</v>
      </c>
      <c r="Y213" s="16">
        <f t="shared" si="248"/>
        <v>0</v>
      </c>
      <c r="Z213" s="16">
        <f t="shared" si="249"/>
        <v>0</v>
      </c>
      <c r="AA213" s="17">
        <f t="shared" si="250"/>
        <v>0</v>
      </c>
    </row>
    <row r="214" spans="1:27" ht="15.75" x14ac:dyDescent="0.25">
      <c r="A214" s="12" t="s">
        <v>22</v>
      </c>
      <c r="B214" s="13"/>
      <c r="C214" s="13"/>
      <c r="D214" s="13">
        <f t="shared" si="235"/>
        <v>0</v>
      </c>
      <c r="E214" s="13"/>
      <c r="F214" s="13"/>
      <c r="G214" s="13">
        <f t="shared" si="236"/>
        <v>0</v>
      </c>
      <c r="H214" s="14">
        <f t="shared" si="237"/>
        <v>0</v>
      </c>
      <c r="I214" s="13"/>
      <c r="J214" s="13"/>
      <c r="K214" s="13">
        <f t="shared" si="238"/>
        <v>0</v>
      </c>
      <c r="L214" s="13"/>
      <c r="M214" s="13"/>
      <c r="N214" s="13">
        <f t="shared" si="239"/>
        <v>0</v>
      </c>
      <c r="O214" s="14">
        <f t="shared" si="240"/>
        <v>0</v>
      </c>
      <c r="P214" s="14">
        <v>1500</v>
      </c>
      <c r="Q214" s="15">
        <v>1000</v>
      </c>
      <c r="R214" s="16">
        <f t="shared" si="241"/>
        <v>0</v>
      </c>
      <c r="S214" s="16">
        <f t="shared" si="242"/>
        <v>0</v>
      </c>
      <c r="T214" s="13">
        <f t="shared" si="243"/>
        <v>0</v>
      </c>
      <c r="U214" s="13">
        <f t="shared" si="244"/>
        <v>0</v>
      </c>
      <c r="V214" s="17">
        <f t="shared" si="245"/>
        <v>0</v>
      </c>
      <c r="W214" s="16">
        <f t="shared" si="246"/>
        <v>0</v>
      </c>
      <c r="X214" s="16">
        <f t="shared" si="247"/>
        <v>0</v>
      </c>
      <c r="Y214" s="16">
        <f t="shared" si="248"/>
        <v>0</v>
      </c>
      <c r="Z214" s="16">
        <f t="shared" si="249"/>
        <v>0</v>
      </c>
      <c r="AA214" s="17">
        <f t="shared" si="250"/>
        <v>0</v>
      </c>
    </row>
    <row r="215" spans="1:27" ht="15.75" x14ac:dyDescent="0.25">
      <c r="A215" s="12" t="s">
        <v>32</v>
      </c>
      <c r="B215" s="13"/>
      <c r="C215" s="13"/>
      <c r="D215" s="13">
        <f t="shared" si="235"/>
        <v>0</v>
      </c>
      <c r="E215" s="13"/>
      <c r="F215" s="13"/>
      <c r="G215" s="13">
        <f t="shared" si="236"/>
        <v>0</v>
      </c>
      <c r="H215" s="14">
        <f t="shared" si="237"/>
        <v>0</v>
      </c>
      <c r="I215" s="13"/>
      <c r="J215" s="13"/>
      <c r="K215" s="13">
        <f t="shared" si="238"/>
        <v>0</v>
      </c>
      <c r="L215" s="13"/>
      <c r="M215" s="13"/>
      <c r="N215" s="13">
        <f t="shared" si="239"/>
        <v>0</v>
      </c>
      <c r="O215" s="14">
        <f t="shared" si="240"/>
        <v>0</v>
      </c>
      <c r="P215" s="14">
        <v>1500</v>
      </c>
      <c r="Q215" s="15">
        <v>1000</v>
      </c>
      <c r="R215" s="16">
        <f t="shared" si="241"/>
        <v>0</v>
      </c>
      <c r="S215" s="16">
        <f t="shared" si="242"/>
        <v>0</v>
      </c>
      <c r="T215" s="13">
        <f t="shared" si="243"/>
        <v>0</v>
      </c>
      <c r="U215" s="13">
        <f t="shared" si="244"/>
        <v>0</v>
      </c>
      <c r="V215" s="17">
        <f t="shared" si="245"/>
        <v>0</v>
      </c>
      <c r="W215" s="16">
        <f t="shared" si="246"/>
        <v>0</v>
      </c>
      <c r="X215" s="16">
        <f t="shared" si="247"/>
        <v>0</v>
      </c>
      <c r="Y215" s="16">
        <f t="shared" si="248"/>
        <v>0</v>
      </c>
      <c r="Z215" s="16">
        <f t="shared" si="249"/>
        <v>0</v>
      </c>
      <c r="AA215" s="17">
        <f t="shared" si="250"/>
        <v>0</v>
      </c>
    </row>
    <row r="216" spans="1:27" ht="15.75" x14ac:dyDescent="0.25">
      <c r="A216" s="12" t="s">
        <v>24</v>
      </c>
      <c r="B216" s="13"/>
      <c r="C216" s="13"/>
      <c r="D216" s="13">
        <f t="shared" si="235"/>
        <v>0</v>
      </c>
      <c r="E216" s="13"/>
      <c r="F216" s="13"/>
      <c r="G216" s="13">
        <f t="shared" si="236"/>
        <v>0</v>
      </c>
      <c r="H216" s="14">
        <f t="shared" si="237"/>
        <v>0</v>
      </c>
      <c r="I216" s="13"/>
      <c r="J216" s="13"/>
      <c r="K216" s="13">
        <f t="shared" si="238"/>
        <v>0</v>
      </c>
      <c r="L216" s="13"/>
      <c r="M216" s="13"/>
      <c r="N216" s="13">
        <f t="shared" si="239"/>
        <v>0</v>
      </c>
      <c r="O216" s="14">
        <f t="shared" si="240"/>
        <v>0</v>
      </c>
      <c r="P216" s="14">
        <v>1500</v>
      </c>
      <c r="Q216" s="15">
        <v>1000</v>
      </c>
      <c r="R216" s="16">
        <f t="shared" si="241"/>
        <v>0</v>
      </c>
      <c r="S216" s="16">
        <f t="shared" si="242"/>
        <v>0</v>
      </c>
      <c r="T216" s="13">
        <f t="shared" si="243"/>
        <v>0</v>
      </c>
      <c r="U216" s="13">
        <f t="shared" si="244"/>
        <v>0</v>
      </c>
      <c r="V216" s="17">
        <f t="shared" si="245"/>
        <v>0</v>
      </c>
      <c r="W216" s="16">
        <f t="shared" si="246"/>
        <v>0</v>
      </c>
      <c r="X216" s="16">
        <f t="shared" si="247"/>
        <v>0</v>
      </c>
      <c r="Y216" s="16">
        <f t="shared" si="248"/>
        <v>0</v>
      </c>
      <c r="Z216" s="16">
        <f t="shared" si="249"/>
        <v>0</v>
      </c>
      <c r="AA216" s="17">
        <f t="shared" si="250"/>
        <v>0</v>
      </c>
    </row>
    <row r="217" spans="1:27" ht="15.75" x14ac:dyDescent="0.25">
      <c r="A217" s="12" t="s">
        <v>25</v>
      </c>
      <c r="B217" s="13"/>
      <c r="C217" s="13"/>
      <c r="D217" s="13">
        <f t="shared" si="235"/>
        <v>0</v>
      </c>
      <c r="E217" s="13"/>
      <c r="F217" s="13"/>
      <c r="G217" s="13">
        <f t="shared" si="236"/>
        <v>0</v>
      </c>
      <c r="H217" s="14">
        <f t="shared" si="237"/>
        <v>0</v>
      </c>
      <c r="I217" s="13"/>
      <c r="J217" s="13"/>
      <c r="K217" s="13">
        <f t="shared" si="238"/>
        <v>0</v>
      </c>
      <c r="L217" s="13"/>
      <c r="M217" s="13"/>
      <c r="N217" s="13">
        <f t="shared" si="239"/>
        <v>0</v>
      </c>
      <c r="O217" s="14">
        <f t="shared" si="240"/>
        <v>0</v>
      </c>
      <c r="P217" s="14">
        <v>1500</v>
      </c>
      <c r="Q217" s="15">
        <v>1000</v>
      </c>
      <c r="R217" s="16">
        <f t="shared" si="241"/>
        <v>0</v>
      </c>
      <c r="S217" s="16">
        <f t="shared" si="242"/>
        <v>0</v>
      </c>
      <c r="T217" s="13">
        <f t="shared" si="243"/>
        <v>0</v>
      </c>
      <c r="U217" s="13">
        <f t="shared" si="244"/>
        <v>0</v>
      </c>
      <c r="V217" s="17">
        <f t="shared" si="245"/>
        <v>0</v>
      </c>
      <c r="W217" s="16">
        <f t="shared" si="246"/>
        <v>0</v>
      </c>
      <c r="X217" s="16">
        <f t="shared" si="247"/>
        <v>0</v>
      </c>
      <c r="Y217" s="16">
        <f t="shared" si="248"/>
        <v>0</v>
      </c>
      <c r="Z217" s="16">
        <f t="shared" si="249"/>
        <v>0</v>
      </c>
      <c r="AA217" s="17">
        <f t="shared" si="250"/>
        <v>0</v>
      </c>
    </row>
    <row r="218" spans="1:27" ht="15.75" x14ac:dyDescent="0.25">
      <c r="A218" s="19" t="s">
        <v>26</v>
      </c>
      <c r="B218" s="20"/>
      <c r="C218" s="20"/>
      <c r="D218" s="20">
        <f t="shared" si="235"/>
        <v>0</v>
      </c>
      <c r="E218" s="20"/>
      <c r="F218" s="20"/>
      <c r="G218" s="20">
        <f t="shared" si="236"/>
        <v>0</v>
      </c>
      <c r="H218" s="14">
        <f t="shared" si="237"/>
        <v>0</v>
      </c>
      <c r="I218" s="20"/>
      <c r="J218" s="20"/>
      <c r="K218" s="20">
        <f t="shared" si="238"/>
        <v>0</v>
      </c>
      <c r="L218" s="20"/>
      <c r="M218" s="20"/>
      <c r="N218" s="20">
        <f t="shared" si="239"/>
        <v>0</v>
      </c>
      <c r="O218" s="14">
        <f t="shared" si="240"/>
        <v>0</v>
      </c>
      <c r="P218" s="14">
        <v>1500</v>
      </c>
      <c r="Q218" s="15">
        <v>1000</v>
      </c>
      <c r="R218" s="16">
        <f t="shared" si="241"/>
        <v>0</v>
      </c>
      <c r="S218" s="16">
        <f t="shared" si="242"/>
        <v>0</v>
      </c>
      <c r="T218" s="13">
        <f t="shared" si="243"/>
        <v>0</v>
      </c>
      <c r="U218" s="13">
        <f t="shared" si="244"/>
        <v>0</v>
      </c>
      <c r="V218" s="17">
        <f t="shared" si="245"/>
        <v>0</v>
      </c>
      <c r="W218" s="16">
        <f t="shared" si="246"/>
        <v>0</v>
      </c>
      <c r="X218" s="16">
        <f t="shared" si="247"/>
        <v>0</v>
      </c>
      <c r="Y218" s="16">
        <f t="shared" si="248"/>
        <v>0</v>
      </c>
      <c r="Z218" s="16">
        <f t="shared" si="249"/>
        <v>0</v>
      </c>
      <c r="AA218" s="17">
        <f t="shared" si="250"/>
        <v>0</v>
      </c>
    </row>
    <row r="219" spans="1:27" ht="15.75" x14ac:dyDescent="0.25">
      <c r="A219" s="21" t="s">
        <v>27</v>
      </c>
      <c r="B219" s="19"/>
      <c r="C219" s="21">
        <f>C210+C211+C212+C213+C214+C215+C216+C217+C218</f>
        <v>0</v>
      </c>
      <c r="D219" s="21">
        <f>D210+D211+D212+D213+D214+D215+D216+D217+D218</f>
        <v>0</v>
      </c>
      <c r="E219" s="19"/>
      <c r="F219" s="21">
        <f>F210+F211+F212+F213+F214+F215+F216+F217+F218</f>
        <v>0</v>
      </c>
      <c r="G219" s="21">
        <f>G210+G211+G212+G213+G214+G215+G216+G217+G218</f>
        <v>0</v>
      </c>
      <c r="H219" s="22">
        <f>H210+H211+H212+H213+H214+H215+H216+H217+H218</f>
        <v>0</v>
      </c>
      <c r="I219" s="19"/>
      <c r="J219" s="21">
        <f>J210+J211+J212+J213+J214+J215+J216+J217+J218</f>
        <v>0</v>
      </c>
      <c r="K219" s="21">
        <f>K210+K211+K212+K213+K214+K215+K216+K217+K218</f>
        <v>0</v>
      </c>
      <c r="L219" s="19"/>
      <c r="M219" s="21">
        <f>M210+M211+M212+M213+M214+M215+M216+M217+M218</f>
        <v>0</v>
      </c>
      <c r="N219" s="21">
        <f>N210+N211+N212+N213+N214+N215+N216+N217+N218</f>
        <v>0</v>
      </c>
      <c r="O219" s="22">
        <f>O210+O211+O212+O213+O214+O215+O216+O217+O218</f>
        <v>0</v>
      </c>
      <c r="P219" s="22"/>
      <c r="Q219" s="23"/>
      <c r="R219" s="16">
        <f>SUM(R210:R218)</f>
        <v>0</v>
      </c>
      <c r="S219" s="16">
        <f>SUM(S210:S218)</f>
        <v>0</v>
      </c>
      <c r="T219" s="12">
        <f>SUM(T210:T218)</f>
        <v>0</v>
      </c>
      <c r="U219" s="24">
        <f>SUM(U210:U218)</f>
        <v>0</v>
      </c>
      <c r="V219" s="17">
        <f t="shared" si="245"/>
        <v>0</v>
      </c>
      <c r="W219" s="16">
        <f>SUM(W210:W218)</f>
        <v>0</v>
      </c>
      <c r="X219" s="16">
        <f>SUM(X210:X218)</f>
        <v>0</v>
      </c>
      <c r="Y219" s="12">
        <f>SUM(Y210:Y218)</f>
        <v>0</v>
      </c>
      <c r="Z219" s="24">
        <f>SUM(Z210:Z218)</f>
        <v>0</v>
      </c>
      <c r="AA219" s="17">
        <f t="shared" si="250"/>
        <v>0</v>
      </c>
    </row>
    <row r="220" spans="1:27" ht="15.75" customHeight="1" x14ac:dyDescent="0.25">
      <c r="A220" s="261" t="s">
        <v>3</v>
      </c>
      <c r="B220" s="262" t="s">
        <v>4</v>
      </c>
      <c r="C220" s="262"/>
      <c r="D220" s="262"/>
      <c r="E220" s="262"/>
      <c r="F220" s="262"/>
      <c r="G220" s="262"/>
      <c r="H220" s="262"/>
      <c r="I220" s="262" t="s">
        <v>5</v>
      </c>
      <c r="J220" s="262"/>
      <c r="K220" s="262"/>
      <c r="L220" s="262"/>
      <c r="M220" s="262"/>
      <c r="N220" s="262"/>
      <c r="O220" s="262"/>
      <c r="P220" s="262" t="s">
        <v>6</v>
      </c>
      <c r="Q220" s="262"/>
      <c r="R220" s="262" t="s">
        <v>28</v>
      </c>
      <c r="S220" s="262"/>
      <c r="T220" s="262"/>
      <c r="U220" s="262"/>
      <c r="V220" s="262"/>
      <c r="W220" s="262" t="s">
        <v>29</v>
      </c>
      <c r="X220" s="262"/>
      <c r="Y220" s="262"/>
      <c r="Z220" s="262"/>
      <c r="AA220" s="262"/>
    </row>
    <row r="221" spans="1:27" ht="15.75" customHeight="1" x14ac:dyDescent="0.25">
      <c r="A221" s="261"/>
      <c r="B221" s="264" t="s">
        <v>7</v>
      </c>
      <c r="C221" s="264"/>
      <c r="D221" s="264"/>
      <c r="E221" s="264" t="s">
        <v>8</v>
      </c>
      <c r="F221" s="264"/>
      <c r="G221" s="264"/>
      <c r="H221" s="263" t="s">
        <v>9</v>
      </c>
      <c r="I221" s="264" t="s">
        <v>7</v>
      </c>
      <c r="J221" s="264"/>
      <c r="K221" s="264"/>
      <c r="L221" s="264" t="s">
        <v>8</v>
      </c>
      <c r="M221" s="264"/>
      <c r="N221" s="264"/>
      <c r="O221" s="263" t="s">
        <v>9</v>
      </c>
      <c r="P221" s="262"/>
      <c r="Q221" s="262"/>
      <c r="R221" s="262" t="s">
        <v>7</v>
      </c>
      <c r="S221" s="262"/>
      <c r="T221" s="262" t="s">
        <v>8</v>
      </c>
      <c r="U221" s="262"/>
      <c r="V221" s="263" t="s">
        <v>9</v>
      </c>
      <c r="W221" s="262" t="s">
        <v>7</v>
      </c>
      <c r="X221" s="262"/>
      <c r="Y221" s="262" t="s">
        <v>8</v>
      </c>
      <c r="Z221" s="262"/>
      <c r="AA221" s="263" t="s">
        <v>9</v>
      </c>
    </row>
    <row r="222" spans="1:27" ht="47.25" x14ac:dyDescent="0.25">
      <c r="A222" s="27" t="s">
        <v>33</v>
      </c>
      <c r="B222" s="11" t="s">
        <v>11</v>
      </c>
      <c r="C222" s="11" t="s">
        <v>12</v>
      </c>
      <c r="D222" s="11" t="s">
        <v>13</v>
      </c>
      <c r="E222" s="11" t="s">
        <v>11</v>
      </c>
      <c r="F222" s="11" t="s">
        <v>12</v>
      </c>
      <c r="G222" s="11" t="s">
        <v>13</v>
      </c>
      <c r="H222" s="263"/>
      <c r="I222" s="11" t="s">
        <v>11</v>
      </c>
      <c r="J222" s="11" t="s">
        <v>12</v>
      </c>
      <c r="K222" s="11" t="s">
        <v>13</v>
      </c>
      <c r="L222" s="11" t="s">
        <v>11</v>
      </c>
      <c r="M222" s="11" t="s">
        <v>12</v>
      </c>
      <c r="N222" s="11" t="s">
        <v>13</v>
      </c>
      <c r="O222" s="263"/>
      <c r="P222" s="11" t="s">
        <v>14</v>
      </c>
      <c r="Q222" s="11" t="s">
        <v>15</v>
      </c>
      <c r="R222" s="11" t="s">
        <v>16</v>
      </c>
      <c r="S222" s="11" t="s">
        <v>17</v>
      </c>
      <c r="T222" s="11" t="s">
        <v>16</v>
      </c>
      <c r="U222" s="11" t="s">
        <v>17</v>
      </c>
      <c r="V222" s="263"/>
      <c r="W222" s="11" t="s">
        <v>16</v>
      </c>
      <c r="X222" s="11" t="s">
        <v>17</v>
      </c>
      <c r="Y222" s="11" t="s">
        <v>16</v>
      </c>
      <c r="Z222" s="11" t="s">
        <v>17</v>
      </c>
      <c r="AA222" s="263"/>
    </row>
    <row r="223" spans="1:27" ht="15.75" x14ac:dyDescent="0.25">
      <c r="A223" s="12" t="s">
        <v>18</v>
      </c>
      <c r="B223" s="13">
        <v>4</v>
      </c>
      <c r="C223" s="13">
        <v>18</v>
      </c>
      <c r="D223" s="13">
        <f t="shared" ref="D223:D231" si="251">B223*C223</f>
        <v>72</v>
      </c>
      <c r="E223" s="13"/>
      <c r="F223" s="13"/>
      <c r="G223" s="13">
        <f t="shared" ref="G223:G231" si="252">E223*F223</f>
        <v>0</v>
      </c>
      <c r="H223" s="14">
        <f t="shared" ref="H223:H231" si="253">D223+G223</f>
        <v>72</v>
      </c>
      <c r="I223" s="13">
        <v>4</v>
      </c>
      <c r="J223" s="13">
        <v>18</v>
      </c>
      <c r="K223" s="13">
        <f t="shared" ref="K223:K231" si="254">I223*J223</f>
        <v>72</v>
      </c>
      <c r="L223" s="13"/>
      <c r="M223" s="13"/>
      <c r="N223" s="13">
        <f t="shared" ref="N223:N231" si="255">L223*M223</f>
        <v>0</v>
      </c>
      <c r="O223" s="14">
        <f t="shared" ref="O223:O231" si="256">K223+N223</f>
        <v>72</v>
      </c>
      <c r="P223" s="14">
        <v>1500</v>
      </c>
      <c r="Q223" s="15">
        <v>1000</v>
      </c>
      <c r="R223" s="16">
        <v>8590.9090909090901</v>
      </c>
      <c r="S223" s="16">
        <v>5727.2727272727298</v>
      </c>
      <c r="T223" s="13">
        <v>0</v>
      </c>
      <c r="U223" s="13">
        <v>0</v>
      </c>
      <c r="V223" s="17">
        <v>14318.1818181818</v>
      </c>
      <c r="W223" s="16">
        <v>4909.0909090909099</v>
      </c>
      <c r="X223" s="16">
        <v>3272.7272727272698</v>
      </c>
      <c r="Y223" s="13">
        <v>0</v>
      </c>
      <c r="Z223" s="13">
        <v>0</v>
      </c>
      <c r="AA223" s="17">
        <v>8181.8181818181802</v>
      </c>
    </row>
    <row r="224" spans="1:27" ht="15.75" x14ac:dyDescent="0.25">
      <c r="A224" s="12" t="s">
        <v>19</v>
      </c>
      <c r="B224" s="13">
        <v>4</v>
      </c>
      <c r="C224" s="13">
        <v>23</v>
      </c>
      <c r="D224" s="13">
        <f t="shared" si="251"/>
        <v>92</v>
      </c>
      <c r="E224" s="13"/>
      <c r="F224" s="13"/>
      <c r="G224" s="13">
        <f t="shared" si="252"/>
        <v>0</v>
      </c>
      <c r="H224" s="14">
        <f t="shared" si="253"/>
        <v>92</v>
      </c>
      <c r="I224" s="13">
        <v>4</v>
      </c>
      <c r="J224" s="13">
        <v>23</v>
      </c>
      <c r="K224" s="13">
        <f t="shared" si="254"/>
        <v>92</v>
      </c>
      <c r="L224" s="13"/>
      <c r="M224" s="13"/>
      <c r="N224" s="13">
        <f t="shared" si="255"/>
        <v>0</v>
      </c>
      <c r="O224" s="14">
        <f t="shared" si="256"/>
        <v>92</v>
      </c>
      <c r="P224" s="14">
        <v>1500</v>
      </c>
      <c r="Q224" s="15">
        <v>1000</v>
      </c>
      <c r="R224" s="16">
        <v>9068.1818181818198</v>
      </c>
      <c r="S224" s="16">
        <v>6045.4545454545496</v>
      </c>
      <c r="T224" s="13">
        <v>0</v>
      </c>
      <c r="U224" s="13">
        <v>0</v>
      </c>
      <c r="V224" s="17">
        <v>15113.6363636364</v>
      </c>
      <c r="W224" s="16">
        <v>5181.8181818181802</v>
      </c>
      <c r="X224" s="16">
        <v>3454.54545454545</v>
      </c>
      <c r="Y224" s="13">
        <v>0</v>
      </c>
      <c r="Z224" s="13">
        <v>0</v>
      </c>
      <c r="AA224" s="17">
        <v>8636.3636363636397</v>
      </c>
    </row>
    <row r="225" spans="1:27" ht="15.75" x14ac:dyDescent="0.25">
      <c r="A225" s="12" t="s">
        <v>20</v>
      </c>
      <c r="B225" s="13">
        <v>4</v>
      </c>
      <c r="C225" s="13">
        <v>20</v>
      </c>
      <c r="D225" s="13">
        <f t="shared" si="251"/>
        <v>80</v>
      </c>
      <c r="E225" s="13"/>
      <c r="F225" s="13"/>
      <c r="G225" s="13">
        <f t="shared" si="252"/>
        <v>0</v>
      </c>
      <c r="H225" s="14">
        <f t="shared" si="253"/>
        <v>80</v>
      </c>
      <c r="I225" s="13">
        <v>4</v>
      </c>
      <c r="J225" s="13">
        <v>20</v>
      </c>
      <c r="K225" s="13">
        <f t="shared" si="254"/>
        <v>80</v>
      </c>
      <c r="L225" s="13"/>
      <c r="M225" s="13"/>
      <c r="N225" s="13">
        <f t="shared" si="255"/>
        <v>0</v>
      </c>
      <c r="O225" s="14">
        <f t="shared" si="256"/>
        <v>80</v>
      </c>
      <c r="P225" s="14">
        <v>1500</v>
      </c>
      <c r="Q225" s="15">
        <v>1000</v>
      </c>
      <c r="R225" s="16">
        <v>8590.9090909090901</v>
      </c>
      <c r="S225" s="16">
        <v>5727.2727272727298</v>
      </c>
      <c r="T225" s="13">
        <v>0</v>
      </c>
      <c r="U225" s="13">
        <v>0</v>
      </c>
      <c r="V225" s="17">
        <v>14318.1818181818</v>
      </c>
      <c r="W225" s="16">
        <v>4909.0909090909099</v>
      </c>
      <c r="X225" s="16">
        <v>3272.7272727272698</v>
      </c>
      <c r="Y225" s="13">
        <v>0</v>
      </c>
      <c r="Z225" s="13">
        <v>0</v>
      </c>
      <c r="AA225" s="17">
        <v>8181.8181818181802</v>
      </c>
    </row>
    <row r="226" spans="1:27" ht="15.75" x14ac:dyDescent="0.25">
      <c r="A226" s="12" t="s">
        <v>21</v>
      </c>
      <c r="B226" s="13">
        <v>4</v>
      </c>
      <c r="C226" s="13">
        <v>26</v>
      </c>
      <c r="D226" s="13">
        <f t="shared" si="251"/>
        <v>104</v>
      </c>
      <c r="E226" s="13"/>
      <c r="F226" s="13"/>
      <c r="G226" s="13">
        <f t="shared" si="252"/>
        <v>0</v>
      </c>
      <c r="H226" s="14">
        <f t="shared" si="253"/>
        <v>104</v>
      </c>
      <c r="I226" s="13">
        <v>4</v>
      </c>
      <c r="J226" s="13">
        <v>26</v>
      </c>
      <c r="K226" s="13">
        <f t="shared" si="254"/>
        <v>104</v>
      </c>
      <c r="L226" s="13"/>
      <c r="M226" s="13"/>
      <c r="N226" s="13">
        <f t="shared" si="255"/>
        <v>0</v>
      </c>
      <c r="O226" s="14">
        <f t="shared" si="256"/>
        <v>104</v>
      </c>
      <c r="P226" s="14">
        <v>1500</v>
      </c>
      <c r="Q226" s="15">
        <v>1000</v>
      </c>
      <c r="R226" s="16">
        <v>12409.090909090901</v>
      </c>
      <c r="S226" s="16">
        <v>8272.7272727272702</v>
      </c>
      <c r="T226" s="13">
        <v>0</v>
      </c>
      <c r="U226" s="13">
        <v>0</v>
      </c>
      <c r="V226" s="17">
        <v>20681.818181818198</v>
      </c>
      <c r="W226" s="16">
        <v>7090.9090909090901</v>
      </c>
      <c r="X226" s="16">
        <v>4727.2727272727298</v>
      </c>
      <c r="Y226" s="13">
        <v>0</v>
      </c>
      <c r="Z226" s="13">
        <v>0</v>
      </c>
      <c r="AA226" s="17">
        <v>11818.1818181818</v>
      </c>
    </row>
    <row r="227" spans="1:27" ht="15.75" x14ac:dyDescent="0.25">
      <c r="A227" s="12" t="s">
        <v>22</v>
      </c>
      <c r="B227" s="13">
        <v>4</v>
      </c>
      <c r="C227" s="13">
        <v>25</v>
      </c>
      <c r="D227" s="13">
        <f t="shared" si="251"/>
        <v>100</v>
      </c>
      <c r="E227" s="13"/>
      <c r="F227" s="13"/>
      <c r="G227" s="13">
        <f t="shared" si="252"/>
        <v>0</v>
      </c>
      <c r="H227" s="14">
        <f t="shared" si="253"/>
        <v>100</v>
      </c>
      <c r="I227" s="13">
        <v>4</v>
      </c>
      <c r="J227" s="13">
        <v>19</v>
      </c>
      <c r="K227" s="13">
        <f t="shared" si="254"/>
        <v>76</v>
      </c>
      <c r="L227" s="13"/>
      <c r="M227" s="13"/>
      <c r="N227" s="13">
        <f t="shared" si="255"/>
        <v>0</v>
      </c>
      <c r="O227" s="14">
        <f t="shared" si="256"/>
        <v>76</v>
      </c>
      <c r="P227" s="14">
        <v>1500</v>
      </c>
      <c r="Q227" s="15">
        <v>1000</v>
      </c>
      <c r="R227" s="16">
        <v>8113.6363636363603</v>
      </c>
      <c r="S227" s="16">
        <v>5409.0909090909099</v>
      </c>
      <c r="T227" s="13">
        <v>0</v>
      </c>
      <c r="U227" s="13">
        <v>0</v>
      </c>
      <c r="V227" s="17">
        <v>13522.727272727299</v>
      </c>
      <c r="W227" s="16">
        <v>4636.3636363636397</v>
      </c>
      <c r="X227" s="16">
        <v>3090.9090909090901</v>
      </c>
      <c r="Y227" s="13">
        <v>0</v>
      </c>
      <c r="Z227" s="13">
        <v>0</v>
      </c>
      <c r="AA227" s="17">
        <v>7727.2727272727298</v>
      </c>
    </row>
    <row r="228" spans="1:27" ht="15.75" x14ac:dyDescent="0.25">
      <c r="A228" s="28" t="s">
        <v>23</v>
      </c>
      <c r="B228" s="29">
        <v>4</v>
      </c>
      <c r="C228" s="29">
        <v>26</v>
      </c>
      <c r="D228" s="29">
        <f t="shared" si="251"/>
        <v>104</v>
      </c>
      <c r="E228" s="29"/>
      <c r="F228" s="29"/>
      <c r="G228" s="29">
        <f t="shared" si="252"/>
        <v>0</v>
      </c>
      <c r="H228" s="30">
        <f t="shared" si="253"/>
        <v>104</v>
      </c>
      <c r="I228" s="29">
        <v>4</v>
      </c>
      <c r="J228" s="29">
        <v>26</v>
      </c>
      <c r="K228" s="29">
        <f t="shared" si="254"/>
        <v>104</v>
      </c>
      <c r="L228" s="29"/>
      <c r="M228" s="29"/>
      <c r="N228" s="29">
        <f t="shared" si="255"/>
        <v>0</v>
      </c>
      <c r="O228" s="30">
        <f t="shared" si="256"/>
        <v>104</v>
      </c>
      <c r="P228" s="14">
        <v>1500</v>
      </c>
      <c r="Q228" s="15">
        <v>1000</v>
      </c>
      <c r="R228" s="16">
        <v>21272.727272727301</v>
      </c>
      <c r="S228" s="16">
        <v>14181.8181818182</v>
      </c>
      <c r="T228" s="13">
        <v>0</v>
      </c>
      <c r="U228" s="13">
        <v>0</v>
      </c>
      <c r="V228" s="17">
        <v>35454.5454545455</v>
      </c>
      <c r="W228" s="16">
        <v>12409.090909090901</v>
      </c>
      <c r="X228" s="16">
        <v>8272.7272727272702</v>
      </c>
      <c r="Y228" s="13">
        <v>0</v>
      </c>
      <c r="Z228" s="13">
        <v>0</v>
      </c>
      <c r="AA228" s="17">
        <v>20681.818181818198</v>
      </c>
    </row>
    <row r="229" spans="1:27" ht="15.75" x14ac:dyDescent="0.25">
      <c r="A229" s="12" t="s">
        <v>24</v>
      </c>
      <c r="B229" s="13">
        <v>4</v>
      </c>
      <c r="C229" s="13">
        <v>26</v>
      </c>
      <c r="D229" s="13">
        <f t="shared" si="251"/>
        <v>104</v>
      </c>
      <c r="E229" s="13"/>
      <c r="F229" s="13"/>
      <c r="G229" s="13">
        <f t="shared" si="252"/>
        <v>0</v>
      </c>
      <c r="H229" s="14">
        <f t="shared" si="253"/>
        <v>104</v>
      </c>
      <c r="I229" s="13">
        <v>4</v>
      </c>
      <c r="J229" s="13">
        <v>26</v>
      </c>
      <c r="K229" s="13">
        <f t="shared" si="254"/>
        <v>104</v>
      </c>
      <c r="L229" s="13"/>
      <c r="M229" s="13"/>
      <c r="N229" s="13">
        <f t="shared" si="255"/>
        <v>0</v>
      </c>
      <c r="O229" s="14">
        <f t="shared" si="256"/>
        <v>104</v>
      </c>
      <c r="P229" s="14">
        <v>1500</v>
      </c>
      <c r="Q229" s="15">
        <v>1000</v>
      </c>
      <c r="R229" s="16">
        <v>21272.727272727301</v>
      </c>
      <c r="S229" s="16">
        <v>14181.8181818182</v>
      </c>
      <c r="T229" s="13">
        <v>0</v>
      </c>
      <c r="U229" s="13">
        <v>0</v>
      </c>
      <c r="V229" s="17">
        <v>35454.5454545455</v>
      </c>
      <c r="W229" s="16">
        <v>12409.090909090901</v>
      </c>
      <c r="X229" s="16">
        <v>8272.7272727272702</v>
      </c>
      <c r="Y229" s="13">
        <v>0</v>
      </c>
      <c r="Z229" s="13">
        <v>0</v>
      </c>
      <c r="AA229" s="17">
        <v>20681.818181818198</v>
      </c>
    </row>
    <row r="230" spans="1:27" ht="15.75" x14ac:dyDescent="0.25">
      <c r="A230" s="12" t="s">
        <v>25</v>
      </c>
      <c r="B230" s="13">
        <v>4</v>
      </c>
      <c r="C230" s="13">
        <v>19</v>
      </c>
      <c r="D230" s="13">
        <f t="shared" si="251"/>
        <v>76</v>
      </c>
      <c r="E230" s="13"/>
      <c r="F230" s="13"/>
      <c r="G230" s="13">
        <f t="shared" si="252"/>
        <v>0</v>
      </c>
      <c r="H230" s="14">
        <f t="shared" si="253"/>
        <v>76</v>
      </c>
      <c r="I230" s="13">
        <v>4</v>
      </c>
      <c r="J230" s="13">
        <v>19</v>
      </c>
      <c r="K230" s="13">
        <f t="shared" si="254"/>
        <v>76</v>
      </c>
      <c r="L230" s="13"/>
      <c r="M230" s="13"/>
      <c r="N230" s="13">
        <f t="shared" si="255"/>
        <v>0</v>
      </c>
      <c r="O230" s="14">
        <f t="shared" si="256"/>
        <v>76</v>
      </c>
      <c r="P230" s="14">
        <v>1500</v>
      </c>
      <c r="Q230" s="15">
        <v>1000</v>
      </c>
      <c r="R230" s="16">
        <v>17181.818181818198</v>
      </c>
      <c r="S230" s="16">
        <v>11454.5454545455</v>
      </c>
      <c r="T230" s="13">
        <v>0</v>
      </c>
      <c r="U230" s="13">
        <v>0</v>
      </c>
      <c r="V230" s="17">
        <v>28636.3636363636</v>
      </c>
      <c r="W230" s="16">
        <v>10022.727272727299</v>
      </c>
      <c r="X230" s="16">
        <v>6681.8181818181802</v>
      </c>
      <c r="Y230" s="13">
        <v>0</v>
      </c>
      <c r="Z230" s="13">
        <v>0</v>
      </c>
      <c r="AA230" s="17">
        <v>16704.5454545455</v>
      </c>
    </row>
    <row r="231" spans="1:27" ht="15.75" x14ac:dyDescent="0.25">
      <c r="A231" s="12" t="s">
        <v>26</v>
      </c>
      <c r="B231" s="13">
        <v>4</v>
      </c>
      <c r="C231" s="13">
        <v>27</v>
      </c>
      <c r="D231" s="13">
        <f t="shared" si="251"/>
        <v>108</v>
      </c>
      <c r="E231" s="13"/>
      <c r="F231" s="13"/>
      <c r="G231" s="13">
        <f t="shared" si="252"/>
        <v>0</v>
      </c>
      <c r="H231" s="14">
        <f t="shared" si="253"/>
        <v>108</v>
      </c>
      <c r="I231" s="13">
        <v>4</v>
      </c>
      <c r="J231" s="13">
        <v>27</v>
      </c>
      <c r="K231" s="13">
        <f t="shared" si="254"/>
        <v>108</v>
      </c>
      <c r="L231" s="13"/>
      <c r="M231" s="13"/>
      <c r="N231" s="13">
        <f t="shared" si="255"/>
        <v>0</v>
      </c>
      <c r="O231" s="14">
        <f t="shared" si="256"/>
        <v>108</v>
      </c>
      <c r="P231" s="14">
        <v>1500</v>
      </c>
      <c r="Q231" s="15">
        <v>1000</v>
      </c>
      <c r="R231" s="16">
        <v>21272.727272727301</v>
      </c>
      <c r="S231" s="16">
        <v>14181.8181818182</v>
      </c>
      <c r="T231" s="13">
        <v>0</v>
      </c>
      <c r="U231" s="13">
        <v>0</v>
      </c>
      <c r="V231" s="17">
        <v>35454.5454545455</v>
      </c>
      <c r="W231" s="16">
        <v>12409.090909090901</v>
      </c>
      <c r="X231" s="16">
        <v>8272.7272727272702</v>
      </c>
      <c r="Y231" s="13">
        <v>0</v>
      </c>
      <c r="Z231" s="13">
        <v>0</v>
      </c>
      <c r="AA231" s="17">
        <v>20681.818181818198</v>
      </c>
    </row>
    <row r="232" spans="1:27" ht="15.75" x14ac:dyDescent="0.25">
      <c r="A232" s="24" t="s">
        <v>27</v>
      </c>
      <c r="B232" s="12"/>
      <c r="C232" s="24">
        <f>C223+C224+C225+C226+C227+C228+C229+C230+C231</f>
        <v>210</v>
      </c>
      <c r="D232" s="24">
        <f>D223+D224+D225+D226+D227+D228+D229+D230+D231</f>
        <v>840</v>
      </c>
      <c r="E232" s="12"/>
      <c r="F232" s="24">
        <f>F223+F224+F225+F226+F227+F228+F229+F230+F231</f>
        <v>0</v>
      </c>
      <c r="G232" s="24">
        <f>G223+G224+G225+G226+G227+G228+G229+G230+G231</f>
        <v>0</v>
      </c>
      <c r="H232" s="31">
        <f>H223+H224+H225+H226+H227+H228+H229+H230+H231</f>
        <v>840</v>
      </c>
      <c r="I232" s="12"/>
      <c r="J232" s="24">
        <f>J223+J224+J225+J226+J227+J228+J229+J230+J231</f>
        <v>204</v>
      </c>
      <c r="K232" s="24">
        <f>K223+K224+K225+K226+K227+K228+K229+K230+K231</f>
        <v>816</v>
      </c>
      <c r="L232" s="12"/>
      <c r="M232" s="24">
        <f>M223+M224+M225+M226+M227+M228+M229+M230+M231</f>
        <v>0</v>
      </c>
      <c r="N232" s="24">
        <f>N223+N224+N225+N226+N227+N228+N229+N230+N231</f>
        <v>0</v>
      </c>
      <c r="O232" s="31">
        <f>O223+O224+O225+O226+O227+O228+O229+O230+O231</f>
        <v>816</v>
      </c>
      <c r="P232" s="22"/>
      <c r="Q232" s="23"/>
      <c r="R232" s="16">
        <v>127772.727272727</v>
      </c>
      <c r="S232" s="16">
        <v>85181.818181818206</v>
      </c>
      <c r="T232" s="12">
        <v>0</v>
      </c>
      <c r="U232" s="24">
        <v>0</v>
      </c>
      <c r="V232" s="17">
        <v>212954.545454545</v>
      </c>
      <c r="W232" s="16">
        <v>73977.272727272706</v>
      </c>
      <c r="X232" s="16">
        <v>49318.181818181802</v>
      </c>
      <c r="Y232" s="12">
        <v>0</v>
      </c>
      <c r="Z232" s="24">
        <v>0</v>
      </c>
      <c r="AA232" s="17">
        <v>123295.454545455</v>
      </c>
    </row>
    <row r="233" spans="1:27" ht="15.75" customHeight="1" x14ac:dyDescent="0.25">
      <c r="A233" s="261" t="s">
        <v>3</v>
      </c>
      <c r="B233" s="262" t="s">
        <v>4</v>
      </c>
      <c r="C233" s="262"/>
      <c r="D233" s="262"/>
      <c r="E233" s="262"/>
      <c r="F233" s="262"/>
      <c r="G233" s="262"/>
      <c r="H233" s="262"/>
      <c r="I233" s="262" t="s">
        <v>5</v>
      </c>
      <c r="J233" s="262"/>
      <c r="K233" s="262"/>
      <c r="L233" s="262"/>
      <c r="M233" s="262"/>
      <c r="N233" s="262"/>
      <c r="O233" s="262"/>
      <c r="P233" s="262" t="s">
        <v>6</v>
      </c>
      <c r="Q233" s="262"/>
      <c r="R233" s="262" t="s">
        <v>28</v>
      </c>
      <c r="S233" s="262"/>
      <c r="T233" s="262"/>
      <c r="U233" s="262"/>
      <c r="V233" s="262"/>
      <c r="W233" s="262" t="s">
        <v>29</v>
      </c>
      <c r="X233" s="262"/>
      <c r="Y233" s="262"/>
      <c r="Z233" s="262"/>
      <c r="AA233" s="262"/>
    </row>
    <row r="234" spans="1:27" ht="15.75" customHeight="1" x14ac:dyDescent="0.25">
      <c r="A234" s="261"/>
      <c r="B234" s="262" t="s">
        <v>7</v>
      </c>
      <c r="C234" s="262"/>
      <c r="D234" s="262"/>
      <c r="E234" s="262" t="s">
        <v>8</v>
      </c>
      <c r="F234" s="262"/>
      <c r="G234" s="262"/>
      <c r="H234" s="263" t="s">
        <v>9</v>
      </c>
      <c r="I234" s="262" t="s">
        <v>7</v>
      </c>
      <c r="J234" s="262"/>
      <c r="K234" s="262"/>
      <c r="L234" s="262" t="s">
        <v>8</v>
      </c>
      <c r="M234" s="262"/>
      <c r="N234" s="262"/>
      <c r="O234" s="263" t="s">
        <v>9</v>
      </c>
      <c r="P234" s="262"/>
      <c r="Q234" s="262"/>
      <c r="R234" s="262" t="s">
        <v>7</v>
      </c>
      <c r="S234" s="262"/>
      <c r="T234" s="262" t="s">
        <v>8</v>
      </c>
      <c r="U234" s="262"/>
      <c r="V234" s="263" t="s">
        <v>9</v>
      </c>
      <c r="W234" s="262" t="s">
        <v>7</v>
      </c>
      <c r="X234" s="262"/>
      <c r="Y234" s="262" t="s">
        <v>8</v>
      </c>
      <c r="Z234" s="262"/>
      <c r="AA234" s="263" t="s">
        <v>9</v>
      </c>
    </row>
    <row r="235" spans="1:27" ht="47.25" x14ac:dyDescent="0.25">
      <c r="A235" s="24" t="s">
        <v>34</v>
      </c>
      <c r="B235" s="11" t="s">
        <v>11</v>
      </c>
      <c r="C235" s="11" t="s">
        <v>12</v>
      </c>
      <c r="D235" s="11" t="s">
        <v>13</v>
      </c>
      <c r="E235" s="11" t="s">
        <v>11</v>
      </c>
      <c r="F235" s="11" t="s">
        <v>12</v>
      </c>
      <c r="G235" s="11" t="s">
        <v>13</v>
      </c>
      <c r="H235" s="263"/>
      <c r="I235" s="11" t="s">
        <v>11</v>
      </c>
      <c r="J235" s="11" t="s">
        <v>12</v>
      </c>
      <c r="K235" s="11" t="s">
        <v>13</v>
      </c>
      <c r="L235" s="11" t="s">
        <v>11</v>
      </c>
      <c r="M235" s="11" t="s">
        <v>12</v>
      </c>
      <c r="N235" s="11" t="s">
        <v>13</v>
      </c>
      <c r="O235" s="263"/>
      <c r="P235" s="11" t="s">
        <v>14</v>
      </c>
      <c r="Q235" s="11" t="s">
        <v>15</v>
      </c>
      <c r="R235" s="11" t="s">
        <v>16</v>
      </c>
      <c r="S235" s="11" t="s">
        <v>17</v>
      </c>
      <c r="T235" s="11" t="s">
        <v>16</v>
      </c>
      <c r="U235" s="11" t="s">
        <v>17</v>
      </c>
      <c r="V235" s="263"/>
      <c r="W235" s="11" t="s">
        <v>16</v>
      </c>
      <c r="X235" s="11" t="s">
        <v>17</v>
      </c>
      <c r="Y235" s="11" t="s">
        <v>16</v>
      </c>
      <c r="Z235" s="11" t="s">
        <v>17</v>
      </c>
      <c r="AA235" s="263"/>
    </row>
    <row r="236" spans="1:27" ht="15.75" x14ac:dyDescent="0.25">
      <c r="A236" s="12" t="s">
        <v>18</v>
      </c>
      <c r="B236" s="13"/>
      <c r="C236" s="13"/>
      <c r="D236" s="13">
        <f t="shared" ref="D236:D244" si="257">B236*C236</f>
        <v>0</v>
      </c>
      <c r="E236" s="13"/>
      <c r="F236" s="13"/>
      <c r="G236" s="13">
        <f t="shared" ref="G236:G244" si="258">E236*F236</f>
        <v>0</v>
      </c>
      <c r="H236" s="14">
        <f t="shared" ref="H236:H244" si="259">D236+G236</f>
        <v>0</v>
      </c>
      <c r="I236" s="13"/>
      <c r="J236" s="13"/>
      <c r="K236" s="13">
        <f t="shared" ref="K236:K244" si="260">I236*J236</f>
        <v>0</v>
      </c>
      <c r="L236" s="13"/>
      <c r="M236" s="13"/>
      <c r="N236" s="13">
        <f t="shared" ref="N236:N244" si="261">L236*M236</f>
        <v>0</v>
      </c>
      <c r="O236" s="14">
        <f t="shared" ref="O236:O244" si="262">K236+N236</f>
        <v>0</v>
      </c>
      <c r="P236" s="14">
        <v>1500</v>
      </c>
      <c r="Q236" s="15">
        <v>1000</v>
      </c>
      <c r="R236" s="16">
        <f t="shared" ref="R236:R244" si="263">D236*$P236/22</f>
        <v>0</v>
      </c>
      <c r="S236" s="16">
        <f t="shared" ref="S236:S244" si="264">D236*$Q236/22</f>
        <v>0</v>
      </c>
      <c r="T236" s="13">
        <f t="shared" ref="T236:T244" si="265">F236*$P236/22</f>
        <v>0</v>
      </c>
      <c r="U236" s="13">
        <f t="shared" ref="U236:U244" si="266">F236*$Q236/22</f>
        <v>0</v>
      </c>
      <c r="V236" s="17">
        <f t="shared" ref="V236:V245" si="267">SUM(R236:U236)</f>
        <v>0</v>
      </c>
      <c r="W236" s="16">
        <f t="shared" ref="W236:W244" si="268">K236*$P236/22</f>
        <v>0</v>
      </c>
      <c r="X236" s="16">
        <f t="shared" ref="X236:X244" si="269">K236*$Q236/22</f>
        <v>0</v>
      </c>
      <c r="Y236" s="16">
        <f t="shared" ref="Y236:Y244" si="270">M236*$P236/22</f>
        <v>0</v>
      </c>
      <c r="Z236" s="16">
        <f t="shared" ref="Z236:Z244" si="271">M236*$Q236/22</f>
        <v>0</v>
      </c>
      <c r="AA236" s="17">
        <f t="shared" ref="AA236:AA245" si="272">SUM(W236:Z236)</f>
        <v>0</v>
      </c>
    </row>
    <row r="237" spans="1:27" ht="15.75" x14ac:dyDescent="0.25">
      <c r="A237" s="12" t="s">
        <v>19</v>
      </c>
      <c r="B237" s="13"/>
      <c r="C237" s="13"/>
      <c r="D237" s="13">
        <f t="shared" si="257"/>
        <v>0</v>
      </c>
      <c r="E237" s="13"/>
      <c r="F237" s="13"/>
      <c r="G237" s="13">
        <f t="shared" si="258"/>
        <v>0</v>
      </c>
      <c r="H237" s="14">
        <f t="shared" si="259"/>
        <v>0</v>
      </c>
      <c r="I237" s="13"/>
      <c r="J237" s="13"/>
      <c r="K237" s="13">
        <f t="shared" si="260"/>
        <v>0</v>
      </c>
      <c r="L237" s="13"/>
      <c r="M237" s="13"/>
      <c r="N237" s="13">
        <f t="shared" si="261"/>
        <v>0</v>
      </c>
      <c r="O237" s="14">
        <f t="shared" si="262"/>
        <v>0</v>
      </c>
      <c r="P237" s="14">
        <v>1500</v>
      </c>
      <c r="Q237" s="15">
        <v>1000</v>
      </c>
      <c r="R237" s="16">
        <f t="shared" si="263"/>
        <v>0</v>
      </c>
      <c r="S237" s="16">
        <f t="shared" si="264"/>
        <v>0</v>
      </c>
      <c r="T237" s="13">
        <f t="shared" si="265"/>
        <v>0</v>
      </c>
      <c r="U237" s="13">
        <f t="shared" si="266"/>
        <v>0</v>
      </c>
      <c r="V237" s="17">
        <f t="shared" si="267"/>
        <v>0</v>
      </c>
      <c r="W237" s="16">
        <f t="shared" si="268"/>
        <v>0</v>
      </c>
      <c r="X237" s="16">
        <f t="shared" si="269"/>
        <v>0</v>
      </c>
      <c r="Y237" s="16">
        <f t="shared" si="270"/>
        <v>0</v>
      </c>
      <c r="Z237" s="16">
        <f t="shared" si="271"/>
        <v>0</v>
      </c>
      <c r="AA237" s="17">
        <f t="shared" si="272"/>
        <v>0</v>
      </c>
    </row>
    <row r="238" spans="1:27" ht="15.75" x14ac:dyDescent="0.25">
      <c r="A238" s="12" t="s">
        <v>20</v>
      </c>
      <c r="B238" s="13"/>
      <c r="C238" s="13"/>
      <c r="D238" s="13">
        <f t="shared" si="257"/>
        <v>0</v>
      </c>
      <c r="E238" s="13"/>
      <c r="F238" s="13"/>
      <c r="G238" s="13">
        <f t="shared" si="258"/>
        <v>0</v>
      </c>
      <c r="H238" s="14">
        <f t="shared" si="259"/>
        <v>0</v>
      </c>
      <c r="I238" s="13"/>
      <c r="J238" s="13"/>
      <c r="K238" s="13">
        <f t="shared" si="260"/>
        <v>0</v>
      </c>
      <c r="L238" s="13"/>
      <c r="M238" s="13"/>
      <c r="N238" s="13">
        <f t="shared" si="261"/>
        <v>0</v>
      </c>
      <c r="O238" s="14">
        <f t="shared" si="262"/>
        <v>0</v>
      </c>
      <c r="P238" s="14">
        <v>1500</v>
      </c>
      <c r="Q238" s="15">
        <v>1000</v>
      </c>
      <c r="R238" s="16">
        <f t="shared" si="263"/>
        <v>0</v>
      </c>
      <c r="S238" s="16">
        <f t="shared" si="264"/>
        <v>0</v>
      </c>
      <c r="T238" s="13">
        <f t="shared" si="265"/>
        <v>0</v>
      </c>
      <c r="U238" s="13">
        <f t="shared" si="266"/>
        <v>0</v>
      </c>
      <c r="V238" s="17">
        <f t="shared" si="267"/>
        <v>0</v>
      </c>
      <c r="W238" s="16">
        <f t="shared" si="268"/>
        <v>0</v>
      </c>
      <c r="X238" s="16">
        <f t="shared" si="269"/>
        <v>0</v>
      </c>
      <c r="Y238" s="16">
        <f t="shared" si="270"/>
        <v>0</v>
      </c>
      <c r="Z238" s="16">
        <f t="shared" si="271"/>
        <v>0</v>
      </c>
      <c r="AA238" s="17">
        <f t="shared" si="272"/>
        <v>0</v>
      </c>
    </row>
    <row r="239" spans="1:27" ht="15.75" x14ac:dyDescent="0.25">
      <c r="A239" s="12" t="s">
        <v>21</v>
      </c>
      <c r="B239" s="18"/>
      <c r="C239" s="18"/>
      <c r="D239" s="13">
        <f t="shared" si="257"/>
        <v>0</v>
      </c>
      <c r="E239" s="18"/>
      <c r="F239" s="18"/>
      <c r="G239" s="13">
        <f t="shared" si="258"/>
        <v>0</v>
      </c>
      <c r="H239" s="14">
        <f t="shared" si="259"/>
        <v>0</v>
      </c>
      <c r="I239" s="18"/>
      <c r="J239" s="18"/>
      <c r="K239" s="13">
        <f t="shared" si="260"/>
        <v>0</v>
      </c>
      <c r="L239" s="18"/>
      <c r="M239" s="18"/>
      <c r="N239" s="13">
        <f t="shared" si="261"/>
        <v>0</v>
      </c>
      <c r="O239" s="14">
        <f t="shared" si="262"/>
        <v>0</v>
      </c>
      <c r="P239" s="14">
        <v>1500</v>
      </c>
      <c r="Q239" s="15">
        <v>1000</v>
      </c>
      <c r="R239" s="16">
        <f t="shared" si="263"/>
        <v>0</v>
      </c>
      <c r="S239" s="16">
        <f t="shared" si="264"/>
        <v>0</v>
      </c>
      <c r="T239" s="13">
        <f t="shared" si="265"/>
        <v>0</v>
      </c>
      <c r="U239" s="13">
        <f t="shared" si="266"/>
        <v>0</v>
      </c>
      <c r="V239" s="17">
        <f t="shared" si="267"/>
        <v>0</v>
      </c>
      <c r="W239" s="16">
        <f t="shared" si="268"/>
        <v>0</v>
      </c>
      <c r="X239" s="16">
        <f t="shared" si="269"/>
        <v>0</v>
      </c>
      <c r="Y239" s="16">
        <f t="shared" si="270"/>
        <v>0</v>
      </c>
      <c r="Z239" s="16">
        <f t="shared" si="271"/>
        <v>0</v>
      </c>
      <c r="AA239" s="17">
        <f t="shared" si="272"/>
        <v>0</v>
      </c>
    </row>
    <row r="240" spans="1:27" ht="15.75" x14ac:dyDescent="0.25">
      <c r="A240" s="12" t="s">
        <v>22</v>
      </c>
      <c r="B240" s="13"/>
      <c r="C240" s="13"/>
      <c r="D240" s="13">
        <f t="shared" si="257"/>
        <v>0</v>
      </c>
      <c r="E240" s="13"/>
      <c r="F240" s="13"/>
      <c r="G240" s="13">
        <f t="shared" si="258"/>
        <v>0</v>
      </c>
      <c r="H240" s="14">
        <f t="shared" si="259"/>
        <v>0</v>
      </c>
      <c r="I240" s="13"/>
      <c r="J240" s="13"/>
      <c r="K240" s="13">
        <f t="shared" si="260"/>
        <v>0</v>
      </c>
      <c r="L240" s="13"/>
      <c r="M240" s="13"/>
      <c r="N240" s="13">
        <f t="shared" si="261"/>
        <v>0</v>
      </c>
      <c r="O240" s="14">
        <f t="shared" si="262"/>
        <v>0</v>
      </c>
      <c r="P240" s="14">
        <v>1500</v>
      </c>
      <c r="Q240" s="15">
        <v>1000</v>
      </c>
      <c r="R240" s="16">
        <f t="shared" si="263"/>
        <v>0</v>
      </c>
      <c r="S240" s="16">
        <f t="shared" si="264"/>
        <v>0</v>
      </c>
      <c r="T240" s="13">
        <f t="shared" si="265"/>
        <v>0</v>
      </c>
      <c r="U240" s="13">
        <f t="shared" si="266"/>
        <v>0</v>
      </c>
      <c r="V240" s="17">
        <f t="shared" si="267"/>
        <v>0</v>
      </c>
      <c r="W240" s="16">
        <f t="shared" si="268"/>
        <v>0</v>
      </c>
      <c r="X240" s="16">
        <f t="shared" si="269"/>
        <v>0</v>
      </c>
      <c r="Y240" s="16">
        <f t="shared" si="270"/>
        <v>0</v>
      </c>
      <c r="Z240" s="16">
        <f t="shared" si="271"/>
        <v>0</v>
      </c>
      <c r="AA240" s="17">
        <f t="shared" si="272"/>
        <v>0</v>
      </c>
    </row>
    <row r="241" spans="1:27" ht="15.75" x14ac:dyDescent="0.25">
      <c r="A241" s="12" t="s">
        <v>32</v>
      </c>
      <c r="B241" s="13"/>
      <c r="C241" s="13"/>
      <c r="D241" s="13">
        <f t="shared" si="257"/>
        <v>0</v>
      </c>
      <c r="E241" s="13"/>
      <c r="F241" s="13"/>
      <c r="G241" s="13">
        <f t="shared" si="258"/>
        <v>0</v>
      </c>
      <c r="H241" s="14">
        <f t="shared" si="259"/>
        <v>0</v>
      </c>
      <c r="I241" s="13"/>
      <c r="J241" s="13"/>
      <c r="K241" s="13">
        <f t="shared" si="260"/>
        <v>0</v>
      </c>
      <c r="L241" s="13"/>
      <c r="M241" s="13"/>
      <c r="N241" s="13">
        <f t="shared" si="261"/>
        <v>0</v>
      </c>
      <c r="O241" s="14">
        <f t="shared" si="262"/>
        <v>0</v>
      </c>
      <c r="P241" s="14">
        <v>1500</v>
      </c>
      <c r="Q241" s="15">
        <v>1000</v>
      </c>
      <c r="R241" s="16">
        <f t="shared" si="263"/>
        <v>0</v>
      </c>
      <c r="S241" s="16">
        <f t="shared" si="264"/>
        <v>0</v>
      </c>
      <c r="T241" s="13">
        <f t="shared" si="265"/>
        <v>0</v>
      </c>
      <c r="U241" s="13">
        <f t="shared" si="266"/>
        <v>0</v>
      </c>
      <c r="V241" s="17">
        <f t="shared" si="267"/>
        <v>0</v>
      </c>
      <c r="W241" s="16">
        <f t="shared" si="268"/>
        <v>0</v>
      </c>
      <c r="X241" s="16">
        <f t="shared" si="269"/>
        <v>0</v>
      </c>
      <c r="Y241" s="16">
        <f t="shared" si="270"/>
        <v>0</v>
      </c>
      <c r="Z241" s="16">
        <f t="shared" si="271"/>
        <v>0</v>
      </c>
      <c r="AA241" s="17">
        <f t="shared" si="272"/>
        <v>0</v>
      </c>
    </row>
    <row r="242" spans="1:27" ht="15.75" x14ac:dyDescent="0.25">
      <c r="A242" s="12" t="s">
        <v>24</v>
      </c>
      <c r="B242" s="13"/>
      <c r="C242" s="13"/>
      <c r="D242" s="13">
        <f t="shared" si="257"/>
        <v>0</v>
      </c>
      <c r="E242" s="13"/>
      <c r="F242" s="13"/>
      <c r="G242" s="13">
        <f t="shared" si="258"/>
        <v>0</v>
      </c>
      <c r="H242" s="14">
        <f t="shared" si="259"/>
        <v>0</v>
      </c>
      <c r="I242" s="13"/>
      <c r="J242" s="13"/>
      <c r="K242" s="13">
        <f t="shared" si="260"/>
        <v>0</v>
      </c>
      <c r="L242" s="13"/>
      <c r="M242" s="13"/>
      <c r="N242" s="13">
        <f t="shared" si="261"/>
        <v>0</v>
      </c>
      <c r="O242" s="14">
        <f t="shared" si="262"/>
        <v>0</v>
      </c>
      <c r="P242" s="14">
        <v>1500</v>
      </c>
      <c r="Q242" s="15">
        <v>1000</v>
      </c>
      <c r="R242" s="16">
        <f t="shared" si="263"/>
        <v>0</v>
      </c>
      <c r="S242" s="16">
        <f t="shared" si="264"/>
        <v>0</v>
      </c>
      <c r="T242" s="13">
        <f t="shared" si="265"/>
        <v>0</v>
      </c>
      <c r="U242" s="13">
        <f t="shared" si="266"/>
        <v>0</v>
      </c>
      <c r="V242" s="17">
        <f t="shared" si="267"/>
        <v>0</v>
      </c>
      <c r="W242" s="16">
        <f t="shared" si="268"/>
        <v>0</v>
      </c>
      <c r="X242" s="16">
        <f t="shared" si="269"/>
        <v>0</v>
      </c>
      <c r="Y242" s="16">
        <f t="shared" si="270"/>
        <v>0</v>
      </c>
      <c r="Z242" s="16">
        <f t="shared" si="271"/>
        <v>0</v>
      </c>
      <c r="AA242" s="17">
        <f t="shared" si="272"/>
        <v>0</v>
      </c>
    </row>
    <row r="243" spans="1:27" ht="15.75" x14ac:dyDescent="0.25">
      <c r="A243" s="12" t="s">
        <v>25</v>
      </c>
      <c r="B243" s="13"/>
      <c r="C243" s="13"/>
      <c r="D243" s="13">
        <f t="shared" si="257"/>
        <v>0</v>
      </c>
      <c r="E243" s="13"/>
      <c r="F243" s="13"/>
      <c r="G243" s="13">
        <f t="shared" si="258"/>
        <v>0</v>
      </c>
      <c r="H243" s="14">
        <f t="shared" si="259"/>
        <v>0</v>
      </c>
      <c r="I243" s="13"/>
      <c r="J243" s="13"/>
      <c r="K243" s="13">
        <f t="shared" si="260"/>
        <v>0</v>
      </c>
      <c r="L243" s="13"/>
      <c r="M243" s="13"/>
      <c r="N243" s="13">
        <f t="shared" si="261"/>
        <v>0</v>
      </c>
      <c r="O243" s="14">
        <f t="shared" si="262"/>
        <v>0</v>
      </c>
      <c r="P243" s="14">
        <v>1500</v>
      </c>
      <c r="Q243" s="15">
        <v>1000</v>
      </c>
      <c r="R243" s="16">
        <f t="shared" si="263"/>
        <v>0</v>
      </c>
      <c r="S243" s="16">
        <f t="shared" si="264"/>
        <v>0</v>
      </c>
      <c r="T243" s="13">
        <f t="shared" si="265"/>
        <v>0</v>
      </c>
      <c r="U243" s="13">
        <f t="shared" si="266"/>
        <v>0</v>
      </c>
      <c r="V243" s="17">
        <f t="shared" si="267"/>
        <v>0</v>
      </c>
      <c r="W243" s="16">
        <f t="shared" si="268"/>
        <v>0</v>
      </c>
      <c r="X243" s="16">
        <f t="shared" si="269"/>
        <v>0</v>
      </c>
      <c r="Y243" s="16">
        <f t="shared" si="270"/>
        <v>0</v>
      </c>
      <c r="Z243" s="16">
        <f t="shared" si="271"/>
        <v>0</v>
      </c>
      <c r="AA243" s="17">
        <f t="shared" si="272"/>
        <v>0</v>
      </c>
    </row>
    <row r="244" spans="1:27" ht="15.75" x14ac:dyDescent="0.25">
      <c r="A244" s="19" t="s">
        <v>26</v>
      </c>
      <c r="B244" s="20"/>
      <c r="C244" s="20"/>
      <c r="D244" s="20">
        <f t="shared" si="257"/>
        <v>0</v>
      </c>
      <c r="E244" s="20"/>
      <c r="F244" s="20"/>
      <c r="G244" s="20">
        <f t="shared" si="258"/>
        <v>0</v>
      </c>
      <c r="H244" s="14">
        <f t="shared" si="259"/>
        <v>0</v>
      </c>
      <c r="I244" s="20"/>
      <c r="J244" s="20"/>
      <c r="K244" s="20">
        <f t="shared" si="260"/>
        <v>0</v>
      </c>
      <c r="L244" s="20"/>
      <c r="M244" s="20"/>
      <c r="N244" s="20">
        <f t="shared" si="261"/>
        <v>0</v>
      </c>
      <c r="O244" s="14">
        <f t="shared" si="262"/>
        <v>0</v>
      </c>
      <c r="P244" s="14">
        <v>1500</v>
      </c>
      <c r="Q244" s="15">
        <v>1000</v>
      </c>
      <c r="R244" s="16">
        <f t="shared" si="263"/>
        <v>0</v>
      </c>
      <c r="S244" s="16">
        <f t="shared" si="264"/>
        <v>0</v>
      </c>
      <c r="T244" s="13">
        <f t="shared" si="265"/>
        <v>0</v>
      </c>
      <c r="U244" s="13">
        <f t="shared" si="266"/>
        <v>0</v>
      </c>
      <c r="V244" s="17">
        <f t="shared" si="267"/>
        <v>0</v>
      </c>
      <c r="W244" s="16">
        <f t="shared" si="268"/>
        <v>0</v>
      </c>
      <c r="X244" s="16">
        <f t="shared" si="269"/>
        <v>0</v>
      </c>
      <c r="Y244" s="16">
        <f t="shared" si="270"/>
        <v>0</v>
      </c>
      <c r="Z244" s="16">
        <f t="shared" si="271"/>
        <v>0</v>
      </c>
      <c r="AA244" s="17">
        <f t="shared" si="272"/>
        <v>0</v>
      </c>
    </row>
    <row r="245" spans="1:27" ht="15.75" x14ac:dyDescent="0.25">
      <c r="A245" s="21" t="s">
        <v>27</v>
      </c>
      <c r="B245" s="19"/>
      <c r="C245" s="21">
        <f>C236+C237+C238+C239+C240+C241+C242+C243+C244</f>
        <v>0</v>
      </c>
      <c r="D245" s="21">
        <f>D236+D237+D238+D239+D240+D241+D242+D243+D244</f>
        <v>0</v>
      </c>
      <c r="E245" s="19"/>
      <c r="F245" s="21">
        <f>F236+F237+F238+F239+F240+F241+F242+F243+F244</f>
        <v>0</v>
      </c>
      <c r="G245" s="21">
        <f>G236+G237+G238+G239+G240+G241+G242+G243+G244</f>
        <v>0</v>
      </c>
      <c r="H245" s="22">
        <f>H236+H237+H238+H239+H240+H241+H242+H243+H244</f>
        <v>0</v>
      </c>
      <c r="I245" s="19"/>
      <c r="J245" s="21">
        <f>J236+J237+J238+J239+J240+J241+J242+J243+J244</f>
        <v>0</v>
      </c>
      <c r="K245" s="21">
        <f>K236+K237+K238+K239+K240+K241+K242+K243+K244</f>
        <v>0</v>
      </c>
      <c r="L245" s="19"/>
      <c r="M245" s="21">
        <f>M236+M237+M238+M239+M240+M241+M242+M243+M244</f>
        <v>0</v>
      </c>
      <c r="N245" s="21">
        <f>N236+N237+N238+N239+N240+N241+N242+N243+N244</f>
        <v>0</v>
      </c>
      <c r="O245" s="22">
        <f>O236+O237+O238+O239+O240+O241+O242+O243+O244</f>
        <v>0</v>
      </c>
      <c r="P245" s="22"/>
      <c r="Q245" s="23"/>
      <c r="R245" s="16">
        <f>SUM(R236:R244)</f>
        <v>0</v>
      </c>
      <c r="S245" s="16">
        <f>SUM(S236:S244)</f>
        <v>0</v>
      </c>
      <c r="T245" s="12">
        <f>SUM(T236:T244)</f>
        <v>0</v>
      </c>
      <c r="U245" s="24">
        <f>SUM(U236:U244)</f>
        <v>0</v>
      </c>
      <c r="V245" s="17">
        <f t="shared" si="267"/>
        <v>0</v>
      </c>
      <c r="W245" s="16">
        <f>SUM(W236:W244)</f>
        <v>0</v>
      </c>
      <c r="X245" s="16">
        <f>SUM(X236:X244)</f>
        <v>0</v>
      </c>
      <c r="Y245" s="12">
        <f>SUM(Y236:Y244)</f>
        <v>0</v>
      </c>
      <c r="Z245" s="24">
        <f>SUM(Z236:Z244)</f>
        <v>0</v>
      </c>
      <c r="AA245" s="17">
        <f t="shared" si="272"/>
        <v>0</v>
      </c>
    </row>
    <row r="246" spans="1:27" ht="18.75" x14ac:dyDescent="0.25">
      <c r="A246" s="6" t="s">
        <v>35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27" ht="15.75" customHeight="1" x14ac:dyDescent="0.25">
      <c r="A247" s="261" t="s">
        <v>3</v>
      </c>
      <c r="B247" s="262" t="s">
        <v>4</v>
      </c>
      <c r="C247" s="262"/>
      <c r="D247" s="262"/>
      <c r="E247" s="262"/>
      <c r="F247" s="262"/>
      <c r="G247" s="262"/>
      <c r="H247" s="262"/>
      <c r="I247" s="262" t="s">
        <v>5</v>
      </c>
      <c r="J247" s="262"/>
      <c r="K247" s="262"/>
      <c r="L247" s="262"/>
      <c r="M247" s="262"/>
      <c r="N247" s="262"/>
      <c r="O247" s="262"/>
      <c r="P247" s="262" t="s">
        <v>6</v>
      </c>
      <c r="Q247" s="262"/>
      <c r="R247" s="262" t="s">
        <v>28</v>
      </c>
      <c r="S247" s="262"/>
      <c r="T247" s="262"/>
      <c r="U247" s="262"/>
      <c r="V247" s="262"/>
      <c r="W247" s="262" t="s">
        <v>29</v>
      </c>
      <c r="X247" s="262"/>
      <c r="Y247" s="262"/>
      <c r="Z247" s="262"/>
      <c r="AA247" s="262"/>
    </row>
    <row r="248" spans="1:27" ht="15.75" customHeight="1" x14ac:dyDescent="0.25">
      <c r="A248" s="261"/>
      <c r="B248" s="262" t="s">
        <v>7</v>
      </c>
      <c r="C248" s="262"/>
      <c r="D248" s="262"/>
      <c r="E248" s="262" t="s">
        <v>8</v>
      </c>
      <c r="F248" s="262"/>
      <c r="G248" s="262"/>
      <c r="H248" s="263" t="s">
        <v>9</v>
      </c>
      <c r="I248" s="262" t="s">
        <v>7</v>
      </c>
      <c r="J248" s="262"/>
      <c r="K248" s="262"/>
      <c r="L248" s="262" t="s">
        <v>8</v>
      </c>
      <c r="M248" s="262"/>
      <c r="N248" s="262"/>
      <c r="O248" s="263" t="s">
        <v>9</v>
      </c>
      <c r="P248" s="262"/>
      <c r="Q248" s="262"/>
      <c r="R248" s="262" t="s">
        <v>7</v>
      </c>
      <c r="S248" s="262"/>
      <c r="T248" s="262" t="s">
        <v>8</v>
      </c>
      <c r="U248" s="262"/>
      <c r="V248" s="263" t="s">
        <v>9</v>
      </c>
      <c r="W248" s="262" t="s">
        <v>7</v>
      </c>
      <c r="X248" s="262"/>
      <c r="Y248" s="262" t="s">
        <v>8</v>
      </c>
      <c r="Z248" s="262"/>
      <c r="AA248" s="263" t="s">
        <v>9</v>
      </c>
    </row>
    <row r="249" spans="1:27" ht="47.25" x14ac:dyDescent="0.25">
      <c r="A249" s="32" t="s">
        <v>36</v>
      </c>
      <c r="B249" s="11" t="s">
        <v>11</v>
      </c>
      <c r="C249" s="11" t="s">
        <v>12</v>
      </c>
      <c r="D249" s="11" t="s">
        <v>13</v>
      </c>
      <c r="E249" s="11" t="s">
        <v>11</v>
      </c>
      <c r="F249" s="11" t="s">
        <v>12</v>
      </c>
      <c r="G249" s="11" t="s">
        <v>13</v>
      </c>
      <c r="H249" s="263"/>
      <c r="I249" s="11" t="s">
        <v>11</v>
      </c>
      <c r="J249" s="11" t="s">
        <v>12</v>
      </c>
      <c r="K249" s="11" t="s">
        <v>13</v>
      </c>
      <c r="L249" s="11" t="s">
        <v>11</v>
      </c>
      <c r="M249" s="11" t="s">
        <v>12</v>
      </c>
      <c r="N249" s="11" t="s">
        <v>13</v>
      </c>
      <c r="O249" s="263"/>
      <c r="P249" s="11" t="s">
        <v>14</v>
      </c>
      <c r="Q249" s="11" t="s">
        <v>15</v>
      </c>
      <c r="R249" s="11" t="s">
        <v>16</v>
      </c>
      <c r="S249" s="11" t="s">
        <v>17</v>
      </c>
      <c r="T249" s="11" t="s">
        <v>16</v>
      </c>
      <c r="U249" s="11" t="s">
        <v>17</v>
      </c>
      <c r="V249" s="263"/>
      <c r="W249" s="11" t="s">
        <v>16</v>
      </c>
      <c r="X249" s="11" t="s">
        <v>17</v>
      </c>
      <c r="Y249" s="11" t="s">
        <v>16</v>
      </c>
      <c r="Z249" s="11" t="s">
        <v>17</v>
      </c>
      <c r="AA249" s="263"/>
    </row>
    <row r="250" spans="1:27" ht="15.75" x14ac:dyDescent="0.25">
      <c r="A250" s="12" t="s">
        <v>18</v>
      </c>
      <c r="B250" s="13">
        <v>10</v>
      </c>
      <c r="C250" s="13">
        <v>19</v>
      </c>
      <c r="D250" s="13">
        <f t="shared" ref="D250:D258" si="273">B250*C250</f>
        <v>190</v>
      </c>
      <c r="E250" s="13">
        <v>0</v>
      </c>
      <c r="F250" s="13">
        <v>0</v>
      </c>
      <c r="G250" s="13">
        <f t="shared" ref="G250:G258" si="274">E250*F250</f>
        <v>0</v>
      </c>
      <c r="H250" s="14">
        <f t="shared" ref="H250:H258" si="275">D250+G250</f>
        <v>190</v>
      </c>
      <c r="I250" s="13">
        <v>7</v>
      </c>
      <c r="J250" s="13">
        <v>19</v>
      </c>
      <c r="K250" s="13">
        <f t="shared" ref="K250:K258" si="276">I250*J250</f>
        <v>133</v>
      </c>
      <c r="L250" s="13">
        <v>0</v>
      </c>
      <c r="M250" s="13">
        <v>0</v>
      </c>
      <c r="N250" s="13">
        <f t="shared" ref="N250:N258" si="277">L250*M250</f>
        <v>0</v>
      </c>
      <c r="O250" s="14">
        <f t="shared" ref="O250:O258" si="278">K250+N250</f>
        <v>133</v>
      </c>
      <c r="P250" s="14">
        <v>1500</v>
      </c>
      <c r="Q250" s="15">
        <v>1000</v>
      </c>
      <c r="R250" s="16">
        <f t="shared" ref="R250:R258" si="279">D250*$P250/22</f>
        <v>12954.545454545454</v>
      </c>
      <c r="S250" s="16">
        <f t="shared" ref="S250:S258" si="280">D250*$Q250/22</f>
        <v>8636.363636363636</v>
      </c>
      <c r="T250" s="13">
        <f t="shared" ref="T250:T258" si="281">F250*$P250/22</f>
        <v>0</v>
      </c>
      <c r="U250" s="13">
        <f t="shared" ref="U250:U258" si="282">F250*$Q250/22</f>
        <v>0</v>
      </c>
      <c r="V250" s="17">
        <f t="shared" ref="V250:V259" si="283">SUM(R250:U250)</f>
        <v>21590.909090909088</v>
      </c>
      <c r="W250" s="16">
        <f t="shared" ref="W250:W258" si="284">K250*$P250/22</f>
        <v>9068.181818181818</v>
      </c>
      <c r="X250" s="16">
        <f t="shared" ref="X250:X258" si="285">K250*$Q250/22</f>
        <v>6045.454545454545</v>
      </c>
      <c r="Y250" s="16">
        <f t="shared" ref="Y250:Y258" si="286">M250*$P250/22</f>
        <v>0</v>
      </c>
      <c r="Z250" s="16">
        <f t="shared" ref="Z250:Z258" si="287">M250*$Q250/22</f>
        <v>0</v>
      </c>
      <c r="AA250" s="17">
        <f t="shared" ref="AA250:AA259" si="288">SUM(W250:Z250)</f>
        <v>15113.636363636364</v>
      </c>
    </row>
    <row r="251" spans="1:27" ht="15.75" x14ac:dyDescent="0.25">
      <c r="A251" s="12" t="s">
        <v>19</v>
      </c>
      <c r="B251" s="13">
        <v>10</v>
      </c>
      <c r="C251" s="13">
        <v>23</v>
      </c>
      <c r="D251" s="13">
        <f t="shared" si="273"/>
        <v>230</v>
      </c>
      <c r="E251" s="13">
        <v>0</v>
      </c>
      <c r="F251" s="13">
        <v>0</v>
      </c>
      <c r="G251" s="13">
        <f t="shared" si="274"/>
        <v>0</v>
      </c>
      <c r="H251" s="14">
        <f t="shared" si="275"/>
        <v>230</v>
      </c>
      <c r="I251" s="13">
        <v>7</v>
      </c>
      <c r="J251" s="13">
        <v>23</v>
      </c>
      <c r="K251" s="13">
        <f t="shared" si="276"/>
        <v>161</v>
      </c>
      <c r="L251" s="13">
        <v>0</v>
      </c>
      <c r="M251" s="13">
        <v>0</v>
      </c>
      <c r="N251" s="13">
        <f t="shared" si="277"/>
        <v>0</v>
      </c>
      <c r="O251" s="14">
        <f t="shared" si="278"/>
        <v>161</v>
      </c>
      <c r="P251" s="14">
        <v>1500</v>
      </c>
      <c r="Q251" s="15">
        <v>1000</v>
      </c>
      <c r="R251" s="16">
        <f t="shared" si="279"/>
        <v>15681.818181818182</v>
      </c>
      <c r="S251" s="16">
        <f t="shared" si="280"/>
        <v>10454.545454545454</v>
      </c>
      <c r="T251" s="13">
        <f t="shared" si="281"/>
        <v>0</v>
      </c>
      <c r="U251" s="13">
        <f t="shared" si="282"/>
        <v>0</v>
      </c>
      <c r="V251" s="17">
        <f t="shared" si="283"/>
        <v>26136.363636363636</v>
      </c>
      <c r="W251" s="16">
        <f t="shared" si="284"/>
        <v>10977.272727272728</v>
      </c>
      <c r="X251" s="16">
        <f t="shared" si="285"/>
        <v>7318.181818181818</v>
      </c>
      <c r="Y251" s="16">
        <f t="shared" si="286"/>
        <v>0</v>
      </c>
      <c r="Z251" s="16">
        <f t="shared" si="287"/>
        <v>0</v>
      </c>
      <c r="AA251" s="17">
        <f t="shared" si="288"/>
        <v>18295.454545454544</v>
      </c>
    </row>
    <row r="252" spans="1:27" ht="15.75" x14ac:dyDescent="0.25">
      <c r="A252" s="12" t="s">
        <v>20</v>
      </c>
      <c r="B252" s="13">
        <v>10</v>
      </c>
      <c r="C252" s="13">
        <v>20</v>
      </c>
      <c r="D252" s="13">
        <f t="shared" si="273"/>
        <v>200</v>
      </c>
      <c r="E252" s="13">
        <v>0</v>
      </c>
      <c r="F252" s="13">
        <v>0</v>
      </c>
      <c r="G252" s="13">
        <f t="shared" si="274"/>
        <v>0</v>
      </c>
      <c r="H252" s="14">
        <f t="shared" si="275"/>
        <v>200</v>
      </c>
      <c r="I252" s="13">
        <v>7</v>
      </c>
      <c r="J252" s="13">
        <v>20</v>
      </c>
      <c r="K252" s="13">
        <f t="shared" si="276"/>
        <v>140</v>
      </c>
      <c r="L252" s="13">
        <v>0</v>
      </c>
      <c r="M252" s="13">
        <v>0</v>
      </c>
      <c r="N252" s="13">
        <f t="shared" si="277"/>
        <v>0</v>
      </c>
      <c r="O252" s="14">
        <f t="shared" si="278"/>
        <v>140</v>
      </c>
      <c r="P252" s="14">
        <v>1500</v>
      </c>
      <c r="Q252" s="15">
        <v>1000</v>
      </c>
      <c r="R252" s="16">
        <f t="shared" si="279"/>
        <v>13636.363636363636</v>
      </c>
      <c r="S252" s="16">
        <f t="shared" si="280"/>
        <v>9090.9090909090901</v>
      </c>
      <c r="T252" s="13">
        <f t="shared" si="281"/>
        <v>0</v>
      </c>
      <c r="U252" s="13">
        <f t="shared" si="282"/>
        <v>0</v>
      </c>
      <c r="V252" s="17">
        <f t="shared" si="283"/>
        <v>22727.272727272728</v>
      </c>
      <c r="W252" s="16">
        <f t="shared" si="284"/>
        <v>9545.454545454546</v>
      </c>
      <c r="X252" s="16">
        <f t="shared" si="285"/>
        <v>6363.636363636364</v>
      </c>
      <c r="Y252" s="16">
        <f t="shared" si="286"/>
        <v>0</v>
      </c>
      <c r="Z252" s="16">
        <f t="shared" si="287"/>
        <v>0</v>
      </c>
      <c r="AA252" s="17">
        <f t="shared" si="288"/>
        <v>15909.09090909091</v>
      </c>
    </row>
    <row r="253" spans="1:27" ht="15.75" x14ac:dyDescent="0.25">
      <c r="A253" s="12" t="s">
        <v>21</v>
      </c>
      <c r="B253" s="13">
        <v>10</v>
      </c>
      <c r="C253" s="18">
        <v>26</v>
      </c>
      <c r="D253" s="13">
        <f t="shared" si="273"/>
        <v>260</v>
      </c>
      <c r="E253" s="13">
        <v>0</v>
      </c>
      <c r="F253" s="13">
        <v>0</v>
      </c>
      <c r="G253" s="13">
        <f t="shared" si="274"/>
        <v>0</v>
      </c>
      <c r="H253" s="14">
        <f t="shared" si="275"/>
        <v>260</v>
      </c>
      <c r="I253" s="13">
        <v>7</v>
      </c>
      <c r="J253" s="18">
        <v>26</v>
      </c>
      <c r="K253" s="13">
        <f t="shared" si="276"/>
        <v>182</v>
      </c>
      <c r="L253" s="13">
        <v>0</v>
      </c>
      <c r="M253" s="13">
        <v>0</v>
      </c>
      <c r="N253" s="13">
        <f t="shared" si="277"/>
        <v>0</v>
      </c>
      <c r="O253" s="14">
        <f t="shared" si="278"/>
        <v>182</v>
      </c>
      <c r="P253" s="14">
        <v>1500</v>
      </c>
      <c r="Q253" s="15">
        <v>1000</v>
      </c>
      <c r="R253" s="16">
        <f t="shared" si="279"/>
        <v>17727.272727272728</v>
      </c>
      <c r="S253" s="16">
        <f t="shared" si="280"/>
        <v>11818.181818181818</v>
      </c>
      <c r="T253" s="13">
        <f t="shared" si="281"/>
        <v>0</v>
      </c>
      <c r="U253" s="13">
        <f t="shared" si="282"/>
        <v>0</v>
      </c>
      <c r="V253" s="17">
        <f t="shared" si="283"/>
        <v>29545.454545454544</v>
      </c>
      <c r="W253" s="16">
        <f t="shared" si="284"/>
        <v>12409.09090909091</v>
      </c>
      <c r="X253" s="16">
        <f t="shared" si="285"/>
        <v>8272.7272727272721</v>
      </c>
      <c r="Y253" s="16">
        <f t="shared" si="286"/>
        <v>0</v>
      </c>
      <c r="Z253" s="16">
        <f t="shared" si="287"/>
        <v>0</v>
      </c>
      <c r="AA253" s="17">
        <f t="shared" si="288"/>
        <v>20681.818181818184</v>
      </c>
    </row>
    <row r="254" spans="1:27" ht="15.75" x14ac:dyDescent="0.25">
      <c r="A254" s="12" t="s">
        <v>22</v>
      </c>
      <c r="B254" s="13">
        <v>10</v>
      </c>
      <c r="C254" s="13">
        <v>24</v>
      </c>
      <c r="D254" s="13">
        <f t="shared" si="273"/>
        <v>240</v>
      </c>
      <c r="E254" s="13">
        <v>0</v>
      </c>
      <c r="F254" s="13">
        <v>0</v>
      </c>
      <c r="G254" s="13">
        <f t="shared" si="274"/>
        <v>0</v>
      </c>
      <c r="H254" s="14">
        <f t="shared" si="275"/>
        <v>240</v>
      </c>
      <c r="I254" s="13">
        <v>7</v>
      </c>
      <c r="J254" s="13">
        <v>17</v>
      </c>
      <c r="K254" s="13">
        <f t="shared" si="276"/>
        <v>119</v>
      </c>
      <c r="L254" s="13">
        <v>0</v>
      </c>
      <c r="M254" s="13">
        <v>0</v>
      </c>
      <c r="N254" s="13">
        <f t="shared" si="277"/>
        <v>0</v>
      </c>
      <c r="O254" s="14">
        <f t="shared" si="278"/>
        <v>119</v>
      </c>
      <c r="P254" s="14">
        <v>1500</v>
      </c>
      <c r="Q254" s="15">
        <v>1000</v>
      </c>
      <c r="R254" s="16">
        <f t="shared" si="279"/>
        <v>16363.636363636364</v>
      </c>
      <c r="S254" s="16">
        <f t="shared" si="280"/>
        <v>10909.09090909091</v>
      </c>
      <c r="T254" s="13">
        <f t="shared" si="281"/>
        <v>0</v>
      </c>
      <c r="U254" s="13">
        <f t="shared" si="282"/>
        <v>0</v>
      </c>
      <c r="V254" s="17">
        <f t="shared" si="283"/>
        <v>27272.727272727272</v>
      </c>
      <c r="W254" s="16">
        <f t="shared" si="284"/>
        <v>8113.636363636364</v>
      </c>
      <c r="X254" s="16">
        <f t="shared" si="285"/>
        <v>5409.090909090909</v>
      </c>
      <c r="Y254" s="16">
        <f t="shared" si="286"/>
        <v>0</v>
      </c>
      <c r="Z254" s="16">
        <f t="shared" si="287"/>
        <v>0</v>
      </c>
      <c r="AA254" s="17">
        <f t="shared" si="288"/>
        <v>13522.727272727272</v>
      </c>
    </row>
    <row r="255" spans="1:27" ht="15.75" x14ac:dyDescent="0.25">
      <c r="A255" s="12" t="s">
        <v>32</v>
      </c>
      <c r="B255" s="13">
        <v>6</v>
      </c>
      <c r="C255" s="13">
        <v>26</v>
      </c>
      <c r="D255" s="13">
        <f t="shared" si="273"/>
        <v>156</v>
      </c>
      <c r="E255" s="13">
        <v>0</v>
      </c>
      <c r="F255" s="13">
        <v>0</v>
      </c>
      <c r="G255" s="13">
        <f t="shared" si="274"/>
        <v>0</v>
      </c>
      <c r="H255" s="14">
        <f t="shared" si="275"/>
        <v>156</v>
      </c>
      <c r="I255" s="13">
        <v>10</v>
      </c>
      <c r="J255" s="13">
        <v>26</v>
      </c>
      <c r="K255" s="13">
        <f t="shared" si="276"/>
        <v>260</v>
      </c>
      <c r="L255" s="13">
        <v>0</v>
      </c>
      <c r="M255" s="13">
        <v>0</v>
      </c>
      <c r="N255" s="13">
        <f t="shared" si="277"/>
        <v>0</v>
      </c>
      <c r="O255" s="14">
        <f t="shared" si="278"/>
        <v>260</v>
      </c>
      <c r="P255" s="14">
        <v>1500</v>
      </c>
      <c r="Q255" s="15">
        <v>1000</v>
      </c>
      <c r="R255" s="16">
        <f t="shared" si="279"/>
        <v>10636.363636363636</v>
      </c>
      <c r="S255" s="16">
        <f t="shared" si="280"/>
        <v>7090.909090909091</v>
      </c>
      <c r="T255" s="13">
        <f t="shared" si="281"/>
        <v>0</v>
      </c>
      <c r="U255" s="13">
        <f t="shared" si="282"/>
        <v>0</v>
      </c>
      <c r="V255" s="17">
        <f t="shared" si="283"/>
        <v>17727.272727272728</v>
      </c>
      <c r="W255" s="16">
        <f t="shared" si="284"/>
        <v>17727.272727272728</v>
      </c>
      <c r="X255" s="16">
        <f t="shared" si="285"/>
        <v>11818.181818181818</v>
      </c>
      <c r="Y255" s="16">
        <f t="shared" si="286"/>
        <v>0</v>
      </c>
      <c r="Z255" s="16">
        <f t="shared" si="287"/>
        <v>0</v>
      </c>
      <c r="AA255" s="17">
        <f t="shared" si="288"/>
        <v>29545.454545454544</v>
      </c>
    </row>
    <row r="256" spans="1:27" ht="15.75" x14ac:dyDescent="0.25">
      <c r="A256" s="12" t="s">
        <v>24</v>
      </c>
      <c r="B256" s="13">
        <v>6</v>
      </c>
      <c r="C256" s="13">
        <v>25</v>
      </c>
      <c r="D256" s="13">
        <f t="shared" si="273"/>
        <v>150</v>
      </c>
      <c r="E256" s="13">
        <v>0</v>
      </c>
      <c r="F256" s="13">
        <v>0</v>
      </c>
      <c r="G256" s="13">
        <f t="shared" si="274"/>
        <v>0</v>
      </c>
      <c r="H256" s="14">
        <f t="shared" si="275"/>
        <v>150</v>
      </c>
      <c r="I256" s="13">
        <v>10</v>
      </c>
      <c r="J256" s="13">
        <v>26</v>
      </c>
      <c r="K256" s="13">
        <f t="shared" si="276"/>
        <v>260</v>
      </c>
      <c r="L256" s="13">
        <v>0</v>
      </c>
      <c r="M256" s="13">
        <v>0</v>
      </c>
      <c r="N256" s="13">
        <f t="shared" si="277"/>
        <v>0</v>
      </c>
      <c r="O256" s="14">
        <f t="shared" si="278"/>
        <v>260</v>
      </c>
      <c r="P256" s="14">
        <v>1500</v>
      </c>
      <c r="Q256" s="15">
        <v>1000</v>
      </c>
      <c r="R256" s="16">
        <f t="shared" si="279"/>
        <v>10227.272727272728</v>
      </c>
      <c r="S256" s="16">
        <f t="shared" si="280"/>
        <v>6818.181818181818</v>
      </c>
      <c r="T256" s="13">
        <f t="shared" si="281"/>
        <v>0</v>
      </c>
      <c r="U256" s="13">
        <f t="shared" si="282"/>
        <v>0</v>
      </c>
      <c r="V256" s="17">
        <f t="shared" si="283"/>
        <v>17045.454545454544</v>
      </c>
      <c r="W256" s="16">
        <f t="shared" si="284"/>
        <v>17727.272727272728</v>
      </c>
      <c r="X256" s="16">
        <f t="shared" si="285"/>
        <v>11818.181818181818</v>
      </c>
      <c r="Y256" s="16">
        <f t="shared" si="286"/>
        <v>0</v>
      </c>
      <c r="Z256" s="16">
        <f t="shared" si="287"/>
        <v>0</v>
      </c>
      <c r="AA256" s="17">
        <f t="shared" si="288"/>
        <v>29545.454545454544</v>
      </c>
    </row>
    <row r="257" spans="1:27" ht="15.75" x14ac:dyDescent="0.25">
      <c r="A257" s="12" t="s">
        <v>25</v>
      </c>
      <c r="B257" s="13">
        <v>6</v>
      </c>
      <c r="C257" s="13">
        <v>21</v>
      </c>
      <c r="D257" s="13">
        <f t="shared" si="273"/>
        <v>126</v>
      </c>
      <c r="E257" s="13">
        <v>0</v>
      </c>
      <c r="F257" s="13">
        <v>0</v>
      </c>
      <c r="G257" s="13">
        <f t="shared" si="274"/>
        <v>0</v>
      </c>
      <c r="H257" s="14">
        <f t="shared" si="275"/>
        <v>126</v>
      </c>
      <c r="I257" s="13">
        <v>10</v>
      </c>
      <c r="J257" s="13">
        <v>21</v>
      </c>
      <c r="K257" s="13">
        <f t="shared" si="276"/>
        <v>210</v>
      </c>
      <c r="L257" s="13">
        <v>0</v>
      </c>
      <c r="M257" s="13">
        <v>0</v>
      </c>
      <c r="N257" s="13">
        <f t="shared" si="277"/>
        <v>0</v>
      </c>
      <c r="O257" s="14">
        <f t="shared" si="278"/>
        <v>210</v>
      </c>
      <c r="P257" s="14">
        <v>1500</v>
      </c>
      <c r="Q257" s="15">
        <v>1000</v>
      </c>
      <c r="R257" s="16">
        <f t="shared" si="279"/>
        <v>8590.9090909090901</v>
      </c>
      <c r="S257" s="16">
        <f t="shared" si="280"/>
        <v>5727.272727272727</v>
      </c>
      <c r="T257" s="13">
        <f t="shared" si="281"/>
        <v>0</v>
      </c>
      <c r="U257" s="13">
        <f t="shared" si="282"/>
        <v>0</v>
      </c>
      <c r="V257" s="17">
        <f t="shared" si="283"/>
        <v>14318.181818181816</v>
      </c>
      <c r="W257" s="16">
        <f t="shared" si="284"/>
        <v>14318.181818181818</v>
      </c>
      <c r="X257" s="16">
        <f t="shared" si="285"/>
        <v>9545.454545454546</v>
      </c>
      <c r="Y257" s="16">
        <f t="shared" si="286"/>
        <v>0</v>
      </c>
      <c r="Z257" s="16">
        <f t="shared" si="287"/>
        <v>0</v>
      </c>
      <c r="AA257" s="17">
        <f t="shared" si="288"/>
        <v>23863.636363636364</v>
      </c>
    </row>
    <row r="258" spans="1:27" ht="15.75" x14ac:dyDescent="0.25">
      <c r="A258" s="19" t="s">
        <v>26</v>
      </c>
      <c r="B258" s="13">
        <v>6</v>
      </c>
      <c r="C258" s="20">
        <v>24</v>
      </c>
      <c r="D258" s="20">
        <f t="shared" si="273"/>
        <v>144</v>
      </c>
      <c r="E258" s="13">
        <v>0</v>
      </c>
      <c r="F258" s="13">
        <v>0</v>
      </c>
      <c r="G258" s="20">
        <f t="shared" si="274"/>
        <v>0</v>
      </c>
      <c r="H258" s="14">
        <f t="shared" si="275"/>
        <v>144</v>
      </c>
      <c r="I258" s="13">
        <v>10</v>
      </c>
      <c r="J258" s="20">
        <v>27</v>
      </c>
      <c r="K258" s="20">
        <f t="shared" si="276"/>
        <v>270</v>
      </c>
      <c r="L258" s="13">
        <v>0</v>
      </c>
      <c r="M258" s="13">
        <v>0</v>
      </c>
      <c r="N258" s="20">
        <f t="shared" si="277"/>
        <v>0</v>
      </c>
      <c r="O258" s="14">
        <f t="shared" si="278"/>
        <v>270</v>
      </c>
      <c r="P258" s="14">
        <v>1500</v>
      </c>
      <c r="Q258" s="15">
        <v>1000</v>
      </c>
      <c r="R258" s="16">
        <f t="shared" si="279"/>
        <v>9818.181818181818</v>
      </c>
      <c r="S258" s="16">
        <f t="shared" si="280"/>
        <v>6545.454545454545</v>
      </c>
      <c r="T258" s="13">
        <f t="shared" si="281"/>
        <v>0</v>
      </c>
      <c r="U258" s="13">
        <f t="shared" si="282"/>
        <v>0</v>
      </c>
      <c r="V258" s="17">
        <f t="shared" si="283"/>
        <v>16363.636363636364</v>
      </c>
      <c r="W258" s="16">
        <f t="shared" si="284"/>
        <v>18409.090909090908</v>
      </c>
      <c r="X258" s="16">
        <f t="shared" si="285"/>
        <v>12272.727272727272</v>
      </c>
      <c r="Y258" s="16">
        <f t="shared" si="286"/>
        <v>0</v>
      </c>
      <c r="Z258" s="16">
        <f t="shared" si="287"/>
        <v>0</v>
      </c>
      <c r="AA258" s="17">
        <f t="shared" si="288"/>
        <v>30681.81818181818</v>
      </c>
    </row>
    <row r="259" spans="1:27" ht="15.75" x14ac:dyDescent="0.25">
      <c r="A259" s="21" t="s">
        <v>27</v>
      </c>
      <c r="B259" s="19"/>
      <c r="C259" s="21">
        <f>C250+C251+C252+C253+C254+C255+C256+C257+C258</f>
        <v>208</v>
      </c>
      <c r="D259" s="21">
        <f>D250+D251+D252+D253+D254+D255+D256+D257+D258</f>
        <v>1696</v>
      </c>
      <c r="E259" s="19"/>
      <c r="F259" s="21">
        <f>F250+F251+F252+F253+F254+F255+F256+F257+F258</f>
        <v>0</v>
      </c>
      <c r="G259" s="21">
        <f>G250+G251+G252+G253+G254+G255+G256+G257+G258</f>
        <v>0</v>
      </c>
      <c r="H259" s="22">
        <f>H250+H251+H252+H253+H254+H255+H256+H257+H258</f>
        <v>1696</v>
      </c>
      <c r="I259" s="19"/>
      <c r="J259" s="21">
        <f>J250+J251+J252+J253+J254+J255+J256+J257+J258</f>
        <v>205</v>
      </c>
      <c r="K259" s="21">
        <f>K250+K251+K252+K253+K254+K255+K256+K257+K258</f>
        <v>1735</v>
      </c>
      <c r="L259" s="19"/>
      <c r="M259" s="21">
        <f>M250+M251+M252+M253+M254+M255+M256+M257+M258</f>
        <v>0</v>
      </c>
      <c r="N259" s="21">
        <f>N250+N251+N252+N253+N254+N255+N256+N257+N258</f>
        <v>0</v>
      </c>
      <c r="O259" s="22">
        <f>O250+O251+O252+O253+O254+O255+O256+O257+O258</f>
        <v>1735</v>
      </c>
      <c r="P259" s="22"/>
      <c r="Q259" s="23"/>
      <c r="R259" s="16">
        <f>SUM(R250:R258)</f>
        <v>115636.36363636365</v>
      </c>
      <c r="S259" s="16">
        <f>SUM(S250:S258)</f>
        <v>77090.909090909074</v>
      </c>
      <c r="T259" s="12">
        <f>SUM(T250:T258)</f>
        <v>0</v>
      </c>
      <c r="U259" s="24">
        <f>SUM(U250:U258)</f>
        <v>0</v>
      </c>
      <c r="V259" s="17">
        <f t="shared" si="283"/>
        <v>192727.27272727271</v>
      </c>
      <c r="W259" s="16">
        <f>SUM(W250:W258)</f>
        <v>118295.45454545456</v>
      </c>
      <c r="X259" s="16">
        <f>SUM(X250:X258)</f>
        <v>78863.636363636353</v>
      </c>
      <c r="Y259" s="12">
        <f>SUM(Y250:Y258)</f>
        <v>0</v>
      </c>
      <c r="Z259" s="24">
        <f>SUM(Z250:Z258)</f>
        <v>0</v>
      </c>
      <c r="AA259" s="17">
        <f t="shared" si="288"/>
        <v>197159.09090909091</v>
      </c>
    </row>
    <row r="260" spans="1:27" ht="15.75" customHeight="1" x14ac:dyDescent="0.25">
      <c r="A260" s="261" t="s">
        <v>3</v>
      </c>
      <c r="B260" s="262" t="s">
        <v>4</v>
      </c>
      <c r="C260" s="262"/>
      <c r="D260" s="262"/>
      <c r="E260" s="262"/>
      <c r="F260" s="262"/>
      <c r="G260" s="262"/>
      <c r="H260" s="262"/>
      <c r="I260" s="262" t="s">
        <v>5</v>
      </c>
      <c r="J260" s="262"/>
      <c r="K260" s="262"/>
      <c r="L260" s="262"/>
      <c r="M260" s="262"/>
      <c r="N260" s="262"/>
      <c r="O260" s="262"/>
      <c r="P260" s="262" t="s">
        <v>6</v>
      </c>
      <c r="Q260" s="262"/>
      <c r="R260" s="262" t="s">
        <v>28</v>
      </c>
      <c r="S260" s="262"/>
      <c r="T260" s="262"/>
      <c r="U260" s="262"/>
      <c r="V260" s="262"/>
      <c r="W260" s="262" t="s">
        <v>29</v>
      </c>
      <c r="X260" s="262"/>
      <c r="Y260" s="262"/>
      <c r="Z260" s="262"/>
      <c r="AA260" s="262"/>
    </row>
    <row r="261" spans="1:27" ht="15.75" customHeight="1" x14ac:dyDescent="0.25">
      <c r="A261" s="261"/>
      <c r="B261" s="262" t="s">
        <v>7</v>
      </c>
      <c r="C261" s="262"/>
      <c r="D261" s="262"/>
      <c r="E261" s="262" t="s">
        <v>8</v>
      </c>
      <c r="F261" s="262"/>
      <c r="G261" s="262"/>
      <c r="H261" s="263" t="s">
        <v>9</v>
      </c>
      <c r="I261" s="262" t="s">
        <v>7</v>
      </c>
      <c r="J261" s="262"/>
      <c r="K261" s="262"/>
      <c r="L261" s="262" t="s">
        <v>8</v>
      </c>
      <c r="M261" s="262"/>
      <c r="N261" s="262"/>
      <c r="O261" s="263" t="s">
        <v>9</v>
      </c>
      <c r="P261" s="262"/>
      <c r="Q261" s="262"/>
      <c r="R261" s="262" t="s">
        <v>7</v>
      </c>
      <c r="S261" s="262"/>
      <c r="T261" s="262" t="s">
        <v>8</v>
      </c>
      <c r="U261" s="262"/>
      <c r="V261" s="263" t="s">
        <v>9</v>
      </c>
      <c r="W261" s="262" t="s">
        <v>7</v>
      </c>
      <c r="X261" s="262"/>
      <c r="Y261" s="262" t="s">
        <v>8</v>
      </c>
      <c r="Z261" s="262"/>
      <c r="AA261" s="263" t="s">
        <v>9</v>
      </c>
    </row>
    <row r="262" spans="1:27" ht="47.25" x14ac:dyDescent="0.25">
      <c r="A262" s="10" t="s">
        <v>37</v>
      </c>
      <c r="B262" s="11" t="s">
        <v>11</v>
      </c>
      <c r="C262" s="11" t="s">
        <v>12</v>
      </c>
      <c r="D262" s="11" t="s">
        <v>13</v>
      </c>
      <c r="E262" s="11" t="s">
        <v>11</v>
      </c>
      <c r="F262" s="11" t="s">
        <v>12</v>
      </c>
      <c r="G262" s="11" t="s">
        <v>13</v>
      </c>
      <c r="H262" s="263"/>
      <c r="I262" s="11" t="s">
        <v>11</v>
      </c>
      <c r="J262" s="11" t="s">
        <v>12</v>
      </c>
      <c r="K262" s="11" t="s">
        <v>13</v>
      </c>
      <c r="L262" s="11" t="s">
        <v>11</v>
      </c>
      <c r="M262" s="11" t="s">
        <v>12</v>
      </c>
      <c r="N262" s="11" t="s">
        <v>13</v>
      </c>
      <c r="O262" s="263"/>
      <c r="P262" s="11" t="s">
        <v>14</v>
      </c>
      <c r="Q262" s="11" t="s">
        <v>15</v>
      </c>
      <c r="R262" s="11" t="s">
        <v>16</v>
      </c>
      <c r="S262" s="11" t="s">
        <v>17</v>
      </c>
      <c r="T262" s="11" t="s">
        <v>16</v>
      </c>
      <c r="U262" s="11" t="s">
        <v>17</v>
      </c>
      <c r="V262" s="263"/>
      <c r="W262" s="11" t="s">
        <v>16</v>
      </c>
      <c r="X262" s="11" t="s">
        <v>17</v>
      </c>
      <c r="Y262" s="11" t="s">
        <v>16</v>
      </c>
      <c r="Z262" s="11" t="s">
        <v>17</v>
      </c>
      <c r="AA262" s="263"/>
    </row>
    <row r="263" spans="1:27" ht="15.75" x14ac:dyDescent="0.25">
      <c r="A263" s="12" t="s">
        <v>18</v>
      </c>
      <c r="B263" s="13">
        <v>20</v>
      </c>
      <c r="C263" s="13">
        <v>18</v>
      </c>
      <c r="D263" s="13">
        <f t="shared" ref="D263:D271" si="289">B263*C263</f>
        <v>360</v>
      </c>
      <c r="E263" s="13"/>
      <c r="F263" s="13"/>
      <c r="G263" s="13">
        <f t="shared" ref="G263:G271" si="290">E263*F263</f>
        <v>0</v>
      </c>
      <c r="H263" s="14">
        <f t="shared" ref="H263:H271" si="291">D263+G263</f>
        <v>360</v>
      </c>
      <c r="I263" s="13">
        <v>15</v>
      </c>
      <c r="J263" s="13">
        <v>18</v>
      </c>
      <c r="K263" s="13">
        <f t="shared" ref="K263:K271" si="292">I263*J263</f>
        <v>270</v>
      </c>
      <c r="L263" s="13"/>
      <c r="M263" s="13"/>
      <c r="N263" s="13">
        <f t="shared" ref="N263:N271" si="293">L263*M263</f>
        <v>0</v>
      </c>
      <c r="O263" s="14">
        <f t="shared" ref="O263:O271" si="294">K263+N263</f>
        <v>270</v>
      </c>
      <c r="P263" s="14">
        <v>1500</v>
      </c>
      <c r="Q263" s="15">
        <v>1000</v>
      </c>
      <c r="R263" s="16">
        <f t="shared" ref="R263:R271" si="295">D263*$P263/22</f>
        <v>24545.454545454544</v>
      </c>
      <c r="S263" s="16">
        <f t="shared" ref="S263:S271" si="296">D263*$Q263/22</f>
        <v>16363.636363636364</v>
      </c>
      <c r="T263" s="13">
        <f t="shared" ref="T263:T271" si="297">F263*$P263/22</f>
        <v>0</v>
      </c>
      <c r="U263" s="13">
        <f t="shared" ref="U263:U271" si="298">F263*$Q263/22</f>
        <v>0</v>
      </c>
      <c r="V263" s="17">
        <f t="shared" ref="V263:V272" si="299">SUM(R263:U263)</f>
        <v>40909.090909090912</v>
      </c>
      <c r="W263" s="16">
        <f t="shared" ref="W263:W271" si="300">K263*$P263/22</f>
        <v>18409.090909090908</v>
      </c>
      <c r="X263" s="16">
        <f t="shared" ref="X263:X271" si="301">K263*$Q263/22</f>
        <v>12272.727272727272</v>
      </c>
      <c r="Y263" s="16">
        <f t="shared" ref="Y263:Y271" si="302">M263*$P263/22</f>
        <v>0</v>
      </c>
      <c r="Z263" s="16">
        <f t="shared" ref="Z263:Z271" si="303">M263*$Q263/22</f>
        <v>0</v>
      </c>
      <c r="AA263" s="17">
        <f t="shared" ref="AA263:AA272" si="304">SUM(W263:Z263)</f>
        <v>30681.81818181818</v>
      </c>
    </row>
    <row r="264" spans="1:27" ht="15.75" x14ac:dyDescent="0.25">
      <c r="A264" s="12" t="s">
        <v>19</v>
      </c>
      <c r="B264" s="13">
        <v>20</v>
      </c>
      <c r="C264" s="13">
        <v>23</v>
      </c>
      <c r="D264" s="13">
        <f t="shared" si="289"/>
        <v>460</v>
      </c>
      <c r="E264" s="13"/>
      <c r="F264" s="13"/>
      <c r="G264" s="13">
        <f t="shared" si="290"/>
        <v>0</v>
      </c>
      <c r="H264" s="14">
        <f t="shared" si="291"/>
        <v>460</v>
      </c>
      <c r="I264" s="13">
        <v>15</v>
      </c>
      <c r="J264" s="13">
        <v>23</v>
      </c>
      <c r="K264" s="13">
        <f t="shared" si="292"/>
        <v>345</v>
      </c>
      <c r="L264" s="13"/>
      <c r="M264" s="13"/>
      <c r="N264" s="13">
        <f t="shared" si="293"/>
        <v>0</v>
      </c>
      <c r="O264" s="14">
        <f t="shared" si="294"/>
        <v>345</v>
      </c>
      <c r="P264" s="14">
        <v>1500</v>
      </c>
      <c r="Q264" s="15">
        <v>1000</v>
      </c>
      <c r="R264" s="16">
        <f t="shared" si="295"/>
        <v>31363.636363636364</v>
      </c>
      <c r="S264" s="16">
        <f t="shared" si="296"/>
        <v>20909.090909090908</v>
      </c>
      <c r="T264" s="13">
        <f t="shared" si="297"/>
        <v>0</v>
      </c>
      <c r="U264" s="13">
        <f t="shared" si="298"/>
        <v>0</v>
      </c>
      <c r="V264" s="17">
        <f t="shared" si="299"/>
        <v>52272.727272727272</v>
      </c>
      <c r="W264" s="16">
        <f t="shared" si="300"/>
        <v>23522.727272727272</v>
      </c>
      <c r="X264" s="16">
        <f t="shared" si="301"/>
        <v>15681.818181818182</v>
      </c>
      <c r="Y264" s="16">
        <f t="shared" si="302"/>
        <v>0</v>
      </c>
      <c r="Z264" s="16">
        <f t="shared" si="303"/>
        <v>0</v>
      </c>
      <c r="AA264" s="17">
        <f t="shared" si="304"/>
        <v>39204.545454545456</v>
      </c>
    </row>
    <row r="265" spans="1:27" ht="15.75" x14ac:dyDescent="0.25">
      <c r="A265" s="12" t="s">
        <v>20</v>
      </c>
      <c r="B265" s="13">
        <v>20</v>
      </c>
      <c r="C265" s="13">
        <v>23</v>
      </c>
      <c r="D265" s="13">
        <f t="shared" si="289"/>
        <v>460</v>
      </c>
      <c r="E265" s="13"/>
      <c r="F265" s="13"/>
      <c r="G265" s="13">
        <f t="shared" si="290"/>
        <v>0</v>
      </c>
      <c r="H265" s="14">
        <f t="shared" si="291"/>
        <v>460</v>
      </c>
      <c r="I265" s="13">
        <v>15</v>
      </c>
      <c r="J265" s="13">
        <v>23</v>
      </c>
      <c r="K265" s="13">
        <f t="shared" si="292"/>
        <v>345</v>
      </c>
      <c r="L265" s="13"/>
      <c r="M265" s="13"/>
      <c r="N265" s="13">
        <f t="shared" si="293"/>
        <v>0</v>
      </c>
      <c r="O265" s="14">
        <f t="shared" si="294"/>
        <v>345</v>
      </c>
      <c r="P265" s="14">
        <v>1500</v>
      </c>
      <c r="Q265" s="15">
        <v>1000</v>
      </c>
      <c r="R265" s="16">
        <f t="shared" si="295"/>
        <v>31363.636363636364</v>
      </c>
      <c r="S265" s="16">
        <f t="shared" si="296"/>
        <v>20909.090909090908</v>
      </c>
      <c r="T265" s="13">
        <f t="shared" si="297"/>
        <v>0</v>
      </c>
      <c r="U265" s="13">
        <f t="shared" si="298"/>
        <v>0</v>
      </c>
      <c r="V265" s="17">
        <f t="shared" si="299"/>
        <v>52272.727272727272</v>
      </c>
      <c r="W265" s="16">
        <f t="shared" si="300"/>
        <v>23522.727272727272</v>
      </c>
      <c r="X265" s="16">
        <f t="shared" si="301"/>
        <v>15681.818181818182</v>
      </c>
      <c r="Y265" s="16">
        <f t="shared" si="302"/>
        <v>0</v>
      </c>
      <c r="Z265" s="16">
        <f t="shared" si="303"/>
        <v>0</v>
      </c>
      <c r="AA265" s="17">
        <f t="shared" si="304"/>
        <v>39204.545454545456</v>
      </c>
    </row>
    <row r="266" spans="1:27" ht="15.75" x14ac:dyDescent="0.25">
      <c r="A266" s="12" t="s">
        <v>21</v>
      </c>
      <c r="B266" s="13">
        <v>20</v>
      </c>
      <c r="C266" s="18">
        <v>26</v>
      </c>
      <c r="D266" s="13">
        <f t="shared" si="289"/>
        <v>520</v>
      </c>
      <c r="E266" s="18"/>
      <c r="F266" s="18"/>
      <c r="G266" s="13">
        <f t="shared" si="290"/>
        <v>0</v>
      </c>
      <c r="H266" s="14">
        <f t="shared" si="291"/>
        <v>520</v>
      </c>
      <c r="I266" s="13">
        <v>15</v>
      </c>
      <c r="J266" s="18">
        <v>26</v>
      </c>
      <c r="K266" s="13">
        <f t="shared" si="292"/>
        <v>390</v>
      </c>
      <c r="L266" s="18"/>
      <c r="M266" s="18"/>
      <c r="N266" s="13">
        <f t="shared" si="293"/>
        <v>0</v>
      </c>
      <c r="O266" s="14">
        <f t="shared" si="294"/>
        <v>390</v>
      </c>
      <c r="P266" s="14">
        <v>1500</v>
      </c>
      <c r="Q266" s="15">
        <v>1000</v>
      </c>
      <c r="R266" s="16">
        <f t="shared" si="295"/>
        <v>35454.545454545456</v>
      </c>
      <c r="S266" s="16">
        <f t="shared" si="296"/>
        <v>23636.363636363636</v>
      </c>
      <c r="T266" s="13">
        <f t="shared" si="297"/>
        <v>0</v>
      </c>
      <c r="U266" s="13">
        <f t="shared" si="298"/>
        <v>0</v>
      </c>
      <c r="V266" s="17">
        <f t="shared" si="299"/>
        <v>59090.909090909088</v>
      </c>
      <c r="W266" s="16">
        <f t="shared" si="300"/>
        <v>26590.909090909092</v>
      </c>
      <c r="X266" s="16">
        <f t="shared" si="301"/>
        <v>17727.272727272728</v>
      </c>
      <c r="Y266" s="16">
        <f t="shared" si="302"/>
        <v>0</v>
      </c>
      <c r="Z266" s="16">
        <f t="shared" si="303"/>
        <v>0</v>
      </c>
      <c r="AA266" s="17">
        <f t="shared" si="304"/>
        <v>44318.181818181823</v>
      </c>
    </row>
    <row r="267" spans="1:27" ht="15.75" x14ac:dyDescent="0.25">
      <c r="A267" s="12" t="s">
        <v>22</v>
      </c>
      <c r="B267" s="13">
        <v>20</v>
      </c>
      <c r="C267" s="13">
        <v>18</v>
      </c>
      <c r="D267" s="13">
        <f t="shared" si="289"/>
        <v>360</v>
      </c>
      <c r="E267" s="13"/>
      <c r="F267" s="13"/>
      <c r="G267" s="13">
        <f t="shared" si="290"/>
        <v>0</v>
      </c>
      <c r="H267" s="14">
        <f t="shared" si="291"/>
        <v>360</v>
      </c>
      <c r="I267" s="13">
        <v>15</v>
      </c>
      <c r="J267" s="13">
        <v>18</v>
      </c>
      <c r="K267" s="13">
        <f t="shared" si="292"/>
        <v>270</v>
      </c>
      <c r="L267" s="13"/>
      <c r="M267" s="13"/>
      <c r="N267" s="13">
        <f t="shared" si="293"/>
        <v>0</v>
      </c>
      <c r="O267" s="14">
        <f t="shared" si="294"/>
        <v>270</v>
      </c>
      <c r="P267" s="14">
        <v>1500</v>
      </c>
      <c r="Q267" s="15">
        <v>1000</v>
      </c>
      <c r="R267" s="16">
        <f t="shared" si="295"/>
        <v>24545.454545454544</v>
      </c>
      <c r="S267" s="16">
        <f t="shared" si="296"/>
        <v>16363.636363636364</v>
      </c>
      <c r="T267" s="13">
        <f t="shared" si="297"/>
        <v>0</v>
      </c>
      <c r="U267" s="13">
        <f t="shared" si="298"/>
        <v>0</v>
      </c>
      <c r="V267" s="17">
        <f t="shared" si="299"/>
        <v>40909.090909090912</v>
      </c>
      <c r="W267" s="16">
        <f t="shared" si="300"/>
        <v>18409.090909090908</v>
      </c>
      <c r="X267" s="16">
        <f t="shared" si="301"/>
        <v>12272.727272727272</v>
      </c>
      <c r="Y267" s="16">
        <f t="shared" si="302"/>
        <v>0</v>
      </c>
      <c r="Z267" s="16">
        <f t="shared" si="303"/>
        <v>0</v>
      </c>
      <c r="AA267" s="17">
        <f t="shared" si="304"/>
        <v>30681.81818181818</v>
      </c>
    </row>
    <row r="268" spans="1:27" ht="15.75" x14ac:dyDescent="0.25">
      <c r="A268" s="12" t="s">
        <v>32</v>
      </c>
      <c r="B268" s="13">
        <v>20</v>
      </c>
      <c r="C268" s="13">
        <v>26</v>
      </c>
      <c r="D268" s="13">
        <f t="shared" si="289"/>
        <v>520</v>
      </c>
      <c r="E268" s="13"/>
      <c r="F268" s="13"/>
      <c r="G268" s="13">
        <f t="shared" si="290"/>
        <v>0</v>
      </c>
      <c r="H268" s="14">
        <f t="shared" si="291"/>
        <v>520</v>
      </c>
      <c r="I268" s="13">
        <v>15</v>
      </c>
      <c r="J268" s="13">
        <v>26</v>
      </c>
      <c r="K268" s="13">
        <f t="shared" si="292"/>
        <v>390</v>
      </c>
      <c r="L268" s="13"/>
      <c r="M268" s="13"/>
      <c r="N268" s="13">
        <f t="shared" si="293"/>
        <v>0</v>
      </c>
      <c r="O268" s="14">
        <f t="shared" si="294"/>
        <v>390</v>
      </c>
      <c r="P268" s="14">
        <v>1500</v>
      </c>
      <c r="Q268" s="15">
        <v>1000</v>
      </c>
      <c r="R268" s="16">
        <f t="shared" si="295"/>
        <v>35454.545454545456</v>
      </c>
      <c r="S268" s="16">
        <f t="shared" si="296"/>
        <v>23636.363636363636</v>
      </c>
      <c r="T268" s="13">
        <f t="shared" si="297"/>
        <v>0</v>
      </c>
      <c r="U268" s="13">
        <f t="shared" si="298"/>
        <v>0</v>
      </c>
      <c r="V268" s="17">
        <f t="shared" si="299"/>
        <v>59090.909090909088</v>
      </c>
      <c r="W268" s="16">
        <f t="shared" si="300"/>
        <v>26590.909090909092</v>
      </c>
      <c r="X268" s="16">
        <f t="shared" si="301"/>
        <v>17727.272727272728</v>
      </c>
      <c r="Y268" s="16">
        <f t="shared" si="302"/>
        <v>0</v>
      </c>
      <c r="Z268" s="16">
        <f t="shared" si="303"/>
        <v>0</v>
      </c>
      <c r="AA268" s="17">
        <f t="shared" si="304"/>
        <v>44318.181818181823</v>
      </c>
    </row>
    <row r="269" spans="1:27" ht="15.75" x14ac:dyDescent="0.25">
      <c r="A269" s="12" t="s">
        <v>24</v>
      </c>
      <c r="B269" s="13">
        <v>20</v>
      </c>
      <c r="C269" s="13">
        <v>26</v>
      </c>
      <c r="D269" s="13">
        <f t="shared" si="289"/>
        <v>520</v>
      </c>
      <c r="E269" s="13"/>
      <c r="F269" s="13"/>
      <c r="G269" s="13">
        <f t="shared" si="290"/>
        <v>0</v>
      </c>
      <c r="H269" s="14">
        <f t="shared" si="291"/>
        <v>520</v>
      </c>
      <c r="I269" s="13">
        <v>15</v>
      </c>
      <c r="J269" s="13">
        <v>26</v>
      </c>
      <c r="K269" s="13">
        <f t="shared" si="292"/>
        <v>390</v>
      </c>
      <c r="L269" s="13"/>
      <c r="M269" s="13"/>
      <c r="N269" s="13">
        <f t="shared" si="293"/>
        <v>0</v>
      </c>
      <c r="O269" s="14">
        <f t="shared" si="294"/>
        <v>390</v>
      </c>
      <c r="P269" s="14">
        <v>1500</v>
      </c>
      <c r="Q269" s="15">
        <v>1000</v>
      </c>
      <c r="R269" s="16">
        <f t="shared" si="295"/>
        <v>35454.545454545456</v>
      </c>
      <c r="S269" s="16">
        <f t="shared" si="296"/>
        <v>23636.363636363636</v>
      </c>
      <c r="T269" s="13">
        <f t="shared" si="297"/>
        <v>0</v>
      </c>
      <c r="U269" s="13">
        <f t="shared" si="298"/>
        <v>0</v>
      </c>
      <c r="V269" s="17">
        <f t="shared" si="299"/>
        <v>59090.909090909088</v>
      </c>
      <c r="W269" s="16">
        <f t="shared" si="300"/>
        <v>26590.909090909092</v>
      </c>
      <c r="X269" s="16">
        <f t="shared" si="301"/>
        <v>17727.272727272728</v>
      </c>
      <c r="Y269" s="16">
        <f t="shared" si="302"/>
        <v>0</v>
      </c>
      <c r="Z269" s="16">
        <f t="shared" si="303"/>
        <v>0</v>
      </c>
      <c r="AA269" s="17">
        <f t="shared" si="304"/>
        <v>44318.181818181823</v>
      </c>
    </row>
    <row r="270" spans="1:27" ht="15.75" x14ac:dyDescent="0.25">
      <c r="A270" s="33" t="s">
        <v>25</v>
      </c>
      <c r="B270" s="18">
        <v>20</v>
      </c>
      <c r="C270" s="18">
        <v>19</v>
      </c>
      <c r="D270" s="18">
        <f t="shared" si="289"/>
        <v>380</v>
      </c>
      <c r="E270" s="18"/>
      <c r="F270" s="18"/>
      <c r="G270" s="18">
        <f t="shared" si="290"/>
        <v>0</v>
      </c>
      <c r="H270" s="34">
        <f t="shared" si="291"/>
        <v>380</v>
      </c>
      <c r="I270" s="18">
        <v>15</v>
      </c>
      <c r="J270" s="18">
        <v>19</v>
      </c>
      <c r="K270" s="18">
        <f t="shared" si="292"/>
        <v>285</v>
      </c>
      <c r="L270" s="18"/>
      <c r="M270" s="18"/>
      <c r="N270" s="18">
        <f t="shared" si="293"/>
        <v>0</v>
      </c>
      <c r="O270" s="34">
        <f t="shared" si="294"/>
        <v>285</v>
      </c>
      <c r="P270" s="14">
        <v>1500</v>
      </c>
      <c r="Q270" s="15">
        <v>1000</v>
      </c>
      <c r="R270" s="16">
        <f t="shared" si="295"/>
        <v>25909.090909090908</v>
      </c>
      <c r="S270" s="16">
        <f t="shared" si="296"/>
        <v>17272.727272727272</v>
      </c>
      <c r="T270" s="13">
        <f t="shared" si="297"/>
        <v>0</v>
      </c>
      <c r="U270" s="13">
        <f t="shared" si="298"/>
        <v>0</v>
      </c>
      <c r="V270" s="17">
        <f t="shared" si="299"/>
        <v>43181.818181818177</v>
      </c>
      <c r="W270" s="16">
        <f t="shared" si="300"/>
        <v>19431.81818181818</v>
      </c>
      <c r="X270" s="16">
        <f t="shared" si="301"/>
        <v>12954.545454545454</v>
      </c>
      <c r="Y270" s="16">
        <f t="shared" si="302"/>
        <v>0</v>
      </c>
      <c r="Z270" s="16">
        <f t="shared" si="303"/>
        <v>0</v>
      </c>
      <c r="AA270" s="17">
        <f t="shared" si="304"/>
        <v>32386.363636363632</v>
      </c>
    </row>
    <row r="271" spans="1:27" ht="15.75" x14ac:dyDescent="0.25">
      <c r="A271" s="12" t="s">
        <v>26</v>
      </c>
      <c r="B271" s="13">
        <v>20</v>
      </c>
      <c r="C271" s="13">
        <v>26</v>
      </c>
      <c r="D271" s="13">
        <f t="shared" si="289"/>
        <v>520</v>
      </c>
      <c r="E271" s="13"/>
      <c r="F271" s="13"/>
      <c r="G271" s="13">
        <f t="shared" si="290"/>
        <v>0</v>
      </c>
      <c r="H271" s="14">
        <f t="shared" si="291"/>
        <v>520</v>
      </c>
      <c r="I271" s="13">
        <v>15</v>
      </c>
      <c r="J271" s="13">
        <v>26</v>
      </c>
      <c r="K271" s="13">
        <f t="shared" si="292"/>
        <v>390</v>
      </c>
      <c r="L271" s="13"/>
      <c r="M271" s="13"/>
      <c r="N271" s="13">
        <f t="shared" si="293"/>
        <v>0</v>
      </c>
      <c r="O271" s="14">
        <f t="shared" si="294"/>
        <v>390</v>
      </c>
      <c r="P271" s="14">
        <v>1500</v>
      </c>
      <c r="Q271" s="15">
        <v>1000</v>
      </c>
      <c r="R271" s="16">
        <f t="shared" si="295"/>
        <v>35454.545454545456</v>
      </c>
      <c r="S271" s="16">
        <f t="shared" si="296"/>
        <v>23636.363636363636</v>
      </c>
      <c r="T271" s="13">
        <f t="shared" si="297"/>
        <v>0</v>
      </c>
      <c r="U271" s="13">
        <f t="shared" si="298"/>
        <v>0</v>
      </c>
      <c r="V271" s="17">
        <f t="shared" si="299"/>
        <v>59090.909090909088</v>
      </c>
      <c r="W271" s="16">
        <f t="shared" si="300"/>
        <v>26590.909090909092</v>
      </c>
      <c r="X271" s="16">
        <f t="shared" si="301"/>
        <v>17727.272727272728</v>
      </c>
      <c r="Y271" s="16">
        <f t="shared" si="302"/>
        <v>0</v>
      </c>
      <c r="Z271" s="16">
        <f t="shared" si="303"/>
        <v>0</v>
      </c>
      <c r="AA271" s="17">
        <f t="shared" si="304"/>
        <v>44318.181818181823</v>
      </c>
    </row>
    <row r="272" spans="1:27" ht="15.75" x14ac:dyDescent="0.25">
      <c r="A272" s="24" t="s">
        <v>27</v>
      </c>
      <c r="B272" s="12"/>
      <c r="C272" s="24">
        <f>C263+C264+C265+C266+C267+C268+C269+C270+C271</f>
        <v>205</v>
      </c>
      <c r="D272" s="24">
        <f>D263+D264+D265+D266+D267+D268+D269+D270+D271</f>
        <v>4100</v>
      </c>
      <c r="E272" s="12"/>
      <c r="F272" s="24">
        <f>F263+F264+F265+F266+F267+F268+F269+F270+F271</f>
        <v>0</v>
      </c>
      <c r="G272" s="24">
        <f>G263+G264+G265+G266+G267+G268+G269+G270+G271</f>
        <v>0</v>
      </c>
      <c r="H272" s="31">
        <f>H263+H264+H265+H266+H267+H268+H269+H270+H271</f>
        <v>4100</v>
      </c>
      <c r="I272" s="12"/>
      <c r="J272" s="24">
        <f>J263+J264+J265+J266+J267+J268+J269+J270+J271</f>
        <v>205</v>
      </c>
      <c r="K272" s="24">
        <f>K263+K264+K265+K266+K267+K268+K269+K270+K271</f>
        <v>3075</v>
      </c>
      <c r="L272" s="12"/>
      <c r="M272" s="24">
        <f>M263+M264+M265+M266+M267+M268+M269+M270+M271</f>
        <v>0</v>
      </c>
      <c r="N272" s="24">
        <f>N263+N264+N265+N266+N267+N268+N269+N270+N271</f>
        <v>0</v>
      </c>
      <c r="O272" s="31">
        <f>O263+O264+O265+O266+O267+O268+O269+O270+O271</f>
        <v>3075</v>
      </c>
      <c r="P272" s="22"/>
      <c r="Q272" s="23"/>
      <c r="R272" s="16">
        <f>SUM(R263:R271)</f>
        <v>279545.45454545459</v>
      </c>
      <c r="S272" s="16">
        <f>SUM(S263:S271)</f>
        <v>186363.63636363635</v>
      </c>
      <c r="T272" s="12">
        <f>SUM(T263:T271)</f>
        <v>0</v>
      </c>
      <c r="U272" s="24">
        <f>SUM(U263:U271)</f>
        <v>0</v>
      </c>
      <c r="V272" s="17">
        <f t="shared" si="299"/>
        <v>465909.09090909094</v>
      </c>
      <c r="W272" s="16">
        <f>SUM(W263:W271)</f>
        <v>209659.09090909091</v>
      </c>
      <c r="X272" s="16">
        <f>SUM(X263:X271)</f>
        <v>139772.72727272729</v>
      </c>
      <c r="Y272" s="12">
        <f>SUM(Y263:Y271)</f>
        <v>0</v>
      </c>
      <c r="Z272" s="24">
        <f>SUM(Z263:Z271)</f>
        <v>0</v>
      </c>
      <c r="AA272" s="17">
        <f t="shared" si="304"/>
        <v>349431.81818181823</v>
      </c>
    </row>
    <row r="273" spans="1:27" ht="15.75" customHeight="1" x14ac:dyDescent="0.25">
      <c r="A273" s="261" t="s">
        <v>3</v>
      </c>
      <c r="B273" s="262" t="s">
        <v>4</v>
      </c>
      <c r="C273" s="262"/>
      <c r="D273" s="262"/>
      <c r="E273" s="262"/>
      <c r="F273" s="262"/>
      <c r="G273" s="262"/>
      <c r="H273" s="262"/>
      <c r="I273" s="262" t="s">
        <v>5</v>
      </c>
      <c r="J273" s="262"/>
      <c r="K273" s="262"/>
      <c r="L273" s="262"/>
      <c r="M273" s="262"/>
      <c r="N273" s="262"/>
      <c r="O273" s="262"/>
      <c r="P273" s="262" t="s">
        <v>6</v>
      </c>
      <c r="Q273" s="262"/>
      <c r="R273" s="262" t="s">
        <v>28</v>
      </c>
      <c r="S273" s="262"/>
      <c r="T273" s="262"/>
      <c r="U273" s="262"/>
      <c r="V273" s="262"/>
      <c r="W273" s="262" t="s">
        <v>29</v>
      </c>
      <c r="X273" s="262"/>
      <c r="Y273" s="262"/>
      <c r="Z273" s="262"/>
      <c r="AA273" s="262"/>
    </row>
    <row r="274" spans="1:27" ht="15.75" customHeight="1" x14ac:dyDescent="0.25">
      <c r="A274" s="261"/>
      <c r="B274" s="262" t="s">
        <v>7</v>
      </c>
      <c r="C274" s="262"/>
      <c r="D274" s="262"/>
      <c r="E274" s="262" t="s">
        <v>8</v>
      </c>
      <c r="F274" s="262"/>
      <c r="G274" s="262"/>
      <c r="H274" s="263" t="s">
        <v>9</v>
      </c>
      <c r="I274" s="262" t="s">
        <v>7</v>
      </c>
      <c r="J274" s="262"/>
      <c r="K274" s="262"/>
      <c r="L274" s="262" t="s">
        <v>8</v>
      </c>
      <c r="M274" s="262"/>
      <c r="N274" s="262"/>
      <c r="O274" s="263" t="s">
        <v>9</v>
      </c>
      <c r="P274" s="262"/>
      <c r="Q274" s="262"/>
      <c r="R274" s="262" t="s">
        <v>7</v>
      </c>
      <c r="S274" s="262"/>
      <c r="T274" s="262" t="s">
        <v>8</v>
      </c>
      <c r="U274" s="262"/>
      <c r="V274" s="263" t="s">
        <v>9</v>
      </c>
      <c r="W274" s="262" t="s">
        <v>7</v>
      </c>
      <c r="X274" s="262"/>
      <c r="Y274" s="262" t="s">
        <v>8</v>
      </c>
      <c r="Z274" s="262"/>
      <c r="AA274" s="263" t="s">
        <v>9</v>
      </c>
    </row>
    <row r="275" spans="1:27" ht="47.25" x14ac:dyDescent="0.25">
      <c r="A275" s="10" t="s">
        <v>38</v>
      </c>
      <c r="B275" s="11" t="s">
        <v>11</v>
      </c>
      <c r="C275" s="11" t="s">
        <v>12</v>
      </c>
      <c r="D275" s="11" t="s">
        <v>13</v>
      </c>
      <c r="E275" s="11" t="s">
        <v>11</v>
      </c>
      <c r="F275" s="11" t="s">
        <v>12</v>
      </c>
      <c r="G275" s="11" t="s">
        <v>13</v>
      </c>
      <c r="H275" s="263"/>
      <c r="I275" s="11" t="s">
        <v>11</v>
      </c>
      <c r="J275" s="11" t="s">
        <v>12</v>
      </c>
      <c r="K275" s="11" t="s">
        <v>13</v>
      </c>
      <c r="L275" s="11" t="s">
        <v>11</v>
      </c>
      <c r="M275" s="11" t="s">
        <v>12</v>
      </c>
      <c r="N275" s="11" t="s">
        <v>13</v>
      </c>
      <c r="O275" s="263"/>
      <c r="P275" s="11" t="s">
        <v>14</v>
      </c>
      <c r="Q275" s="11" t="s">
        <v>15</v>
      </c>
      <c r="R275" s="11" t="s">
        <v>16</v>
      </c>
      <c r="S275" s="11" t="s">
        <v>17</v>
      </c>
      <c r="T275" s="11" t="s">
        <v>16</v>
      </c>
      <c r="U275" s="11" t="s">
        <v>17</v>
      </c>
      <c r="V275" s="263"/>
      <c r="W275" s="11" t="s">
        <v>16</v>
      </c>
      <c r="X275" s="11" t="s">
        <v>17</v>
      </c>
      <c r="Y275" s="11" t="s">
        <v>16</v>
      </c>
      <c r="Z275" s="11" t="s">
        <v>17</v>
      </c>
      <c r="AA275" s="263"/>
    </row>
    <row r="276" spans="1:27" ht="15.75" x14ac:dyDescent="0.25">
      <c r="A276" s="12" t="s">
        <v>18</v>
      </c>
      <c r="B276" s="13">
        <v>17</v>
      </c>
      <c r="C276" s="13">
        <v>19</v>
      </c>
      <c r="D276" s="13">
        <f t="shared" ref="D276:D284" si="305">B276*C276</f>
        <v>323</v>
      </c>
      <c r="E276" s="13"/>
      <c r="F276" s="13"/>
      <c r="G276" s="13">
        <f t="shared" ref="G276:G284" si="306">E276*F276</f>
        <v>0</v>
      </c>
      <c r="H276" s="14">
        <f t="shared" ref="H276:H284" si="307">D276+G276</f>
        <v>323</v>
      </c>
      <c r="I276" s="13">
        <v>8</v>
      </c>
      <c r="J276" s="13">
        <v>19</v>
      </c>
      <c r="K276" s="13">
        <v>152</v>
      </c>
      <c r="L276" s="13"/>
      <c r="M276" s="13"/>
      <c r="N276" s="13"/>
      <c r="O276" s="14">
        <f t="shared" ref="O276:O284" si="308">K276+N276</f>
        <v>152</v>
      </c>
      <c r="P276" s="14">
        <v>1500</v>
      </c>
      <c r="Q276" s="15">
        <v>1000</v>
      </c>
      <c r="R276" s="16">
        <f t="shared" ref="R276:R284" si="309">D276*$P276/22</f>
        <v>22022.727272727272</v>
      </c>
      <c r="S276" s="16">
        <f t="shared" ref="S276:S284" si="310">D276*$Q276/22</f>
        <v>14681.818181818182</v>
      </c>
      <c r="T276" s="13">
        <f t="shared" ref="T276:T284" si="311">F276*$P276/22</f>
        <v>0</v>
      </c>
      <c r="U276" s="13">
        <f t="shared" ref="U276:U284" si="312">F276*$Q276/22</f>
        <v>0</v>
      </c>
      <c r="V276" s="17">
        <f t="shared" ref="V276:V285" si="313">SUM(R276:U276)</f>
        <v>36704.545454545456</v>
      </c>
      <c r="W276" s="16">
        <f t="shared" ref="W276:W284" si="314">K276*$P276/22</f>
        <v>10363.636363636364</v>
      </c>
      <c r="X276" s="16">
        <f t="shared" ref="X276:X284" si="315">K276*$Q276/22</f>
        <v>6909.090909090909</v>
      </c>
      <c r="Y276" s="16">
        <f t="shared" ref="Y276:Y284" si="316">M276*$P276/22</f>
        <v>0</v>
      </c>
      <c r="Z276" s="16">
        <f t="shared" ref="Z276:Z284" si="317">M276*$Q276/22</f>
        <v>0</v>
      </c>
      <c r="AA276" s="17">
        <f t="shared" ref="AA276:AA285" si="318">SUM(W276:Z276)</f>
        <v>17272.727272727272</v>
      </c>
    </row>
    <row r="277" spans="1:27" ht="15.75" x14ac:dyDescent="0.25">
      <c r="A277" s="12" t="s">
        <v>19</v>
      </c>
      <c r="B277" s="13">
        <v>17</v>
      </c>
      <c r="C277" s="13">
        <v>21</v>
      </c>
      <c r="D277" s="13">
        <f t="shared" si="305"/>
        <v>357</v>
      </c>
      <c r="E277" s="13"/>
      <c r="F277" s="13"/>
      <c r="G277" s="13">
        <f t="shared" si="306"/>
        <v>0</v>
      </c>
      <c r="H277" s="14">
        <f t="shared" si="307"/>
        <v>357</v>
      </c>
      <c r="I277" s="13">
        <v>8</v>
      </c>
      <c r="J277" s="13">
        <v>21</v>
      </c>
      <c r="K277" s="13">
        <v>168</v>
      </c>
      <c r="L277" s="13"/>
      <c r="M277" s="13"/>
      <c r="N277" s="13"/>
      <c r="O277" s="14">
        <f t="shared" si="308"/>
        <v>168</v>
      </c>
      <c r="P277" s="14">
        <v>1500</v>
      </c>
      <c r="Q277" s="15">
        <v>1000</v>
      </c>
      <c r="R277" s="16">
        <f t="shared" si="309"/>
        <v>24340.909090909092</v>
      </c>
      <c r="S277" s="16">
        <f t="shared" si="310"/>
        <v>16227.272727272728</v>
      </c>
      <c r="T277" s="13">
        <f t="shared" si="311"/>
        <v>0</v>
      </c>
      <c r="U277" s="13">
        <f t="shared" si="312"/>
        <v>0</v>
      </c>
      <c r="V277" s="17">
        <f t="shared" si="313"/>
        <v>40568.181818181823</v>
      </c>
      <c r="W277" s="16">
        <f t="shared" si="314"/>
        <v>11454.545454545454</v>
      </c>
      <c r="X277" s="16">
        <f t="shared" si="315"/>
        <v>7636.363636363636</v>
      </c>
      <c r="Y277" s="16">
        <f t="shared" si="316"/>
        <v>0</v>
      </c>
      <c r="Z277" s="16">
        <f t="shared" si="317"/>
        <v>0</v>
      </c>
      <c r="AA277" s="17">
        <f t="shared" si="318"/>
        <v>19090.909090909088</v>
      </c>
    </row>
    <row r="278" spans="1:27" ht="15.75" x14ac:dyDescent="0.25">
      <c r="A278" s="12" t="s">
        <v>20</v>
      </c>
      <c r="B278" s="13">
        <v>17</v>
      </c>
      <c r="C278" s="13">
        <v>23</v>
      </c>
      <c r="D278" s="13">
        <f t="shared" si="305"/>
        <v>391</v>
      </c>
      <c r="E278" s="13"/>
      <c r="F278" s="13"/>
      <c r="G278" s="13">
        <f t="shared" si="306"/>
        <v>0</v>
      </c>
      <c r="H278" s="14">
        <f t="shared" si="307"/>
        <v>391</v>
      </c>
      <c r="I278" s="13">
        <v>8</v>
      </c>
      <c r="J278" s="13">
        <v>23</v>
      </c>
      <c r="K278" s="13">
        <v>184</v>
      </c>
      <c r="L278" s="13"/>
      <c r="M278" s="13"/>
      <c r="N278" s="13"/>
      <c r="O278" s="14">
        <f t="shared" si="308"/>
        <v>184</v>
      </c>
      <c r="P278" s="14">
        <v>1500</v>
      </c>
      <c r="Q278" s="15">
        <v>1000</v>
      </c>
      <c r="R278" s="16">
        <f t="shared" si="309"/>
        <v>26659.090909090908</v>
      </c>
      <c r="S278" s="16">
        <f t="shared" si="310"/>
        <v>17772.727272727272</v>
      </c>
      <c r="T278" s="13">
        <f t="shared" si="311"/>
        <v>0</v>
      </c>
      <c r="U278" s="13">
        <f t="shared" si="312"/>
        <v>0</v>
      </c>
      <c r="V278" s="17">
        <f t="shared" si="313"/>
        <v>44431.818181818177</v>
      </c>
      <c r="W278" s="16">
        <f t="shared" si="314"/>
        <v>12545.454545454546</v>
      </c>
      <c r="X278" s="16">
        <f t="shared" si="315"/>
        <v>8363.636363636364</v>
      </c>
      <c r="Y278" s="16">
        <f t="shared" si="316"/>
        <v>0</v>
      </c>
      <c r="Z278" s="16">
        <f t="shared" si="317"/>
        <v>0</v>
      </c>
      <c r="AA278" s="17">
        <f t="shared" si="318"/>
        <v>20909.090909090912</v>
      </c>
    </row>
    <row r="279" spans="1:27" ht="15.75" x14ac:dyDescent="0.25">
      <c r="A279" s="12" t="s">
        <v>21</v>
      </c>
      <c r="B279" s="18">
        <v>17</v>
      </c>
      <c r="C279" s="18">
        <v>26</v>
      </c>
      <c r="D279" s="13">
        <f t="shared" si="305"/>
        <v>442</v>
      </c>
      <c r="E279" s="18"/>
      <c r="F279" s="18"/>
      <c r="G279" s="13">
        <f t="shared" si="306"/>
        <v>0</v>
      </c>
      <c r="H279" s="14">
        <f t="shared" si="307"/>
        <v>442</v>
      </c>
      <c r="I279" s="18">
        <v>8</v>
      </c>
      <c r="J279" s="18">
        <v>26</v>
      </c>
      <c r="K279" s="13">
        <v>208</v>
      </c>
      <c r="L279" s="18"/>
      <c r="M279" s="18"/>
      <c r="N279" s="13"/>
      <c r="O279" s="14">
        <f t="shared" si="308"/>
        <v>208</v>
      </c>
      <c r="P279" s="14">
        <v>1500</v>
      </c>
      <c r="Q279" s="15">
        <v>1000</v>
      </c>
      <c r="R279" s="16">
        <f t="shared" si="309"/>
        <v>30136.363636363636</v>
      </c>
      <c r="S279" s="16">
        <f t="shared" si="310"/>
        <v>20090.909090909092</v>
      </c>
      <c r="T279" s="13">
        <f t="shared" si="311"/>
        <v>0</v>
      </c>
      <c r="U279" s="13">
        <f t="shared" si="312"/>
        <v>0</v>
      </c>
      <c r="V279" s="17">
        <f t="shared" si="313"/>
        <v>50227.272727272728</v>
      </c>
      <c r="W279" s="16">
        <f t="shared" si="314"/>
        <v>14181.818181818182</v>
      </c>
      <c r="X279" s="16">
        <f t="shared" si="315"/>
        <v>9454.545454545454</v>
      </c>
      <c r="Y279" s="16">
        <f t="shared" si="316"/>
        <v>0</v>
      </c>
      <c r="Z279" s="16">
        <f t="shared" si="317"/>
        <v>0</v>
      </c>
      <c r="AA279" s="17">
        <f t="shared" si="318"/>
        <v>23636.363636363636</v>
      </c>
    </row>
    <row r="280" spans="1:27" ht="15.75" x14ac:dyDescent="0.25">
      <c r="A280" s="12" t="s">
        <v>22</v>
      </c>
      <c r="B280" s="13">
        <v>17</v>
      </c>
      <c r="C280" s="13">
        <v>19</v>
      </c>
      <c r="D280" s="13">
        <f t="shared" si="305"/>
        <v>323</v>
      </c>
      <c r="E280" s="13"/>
      <c r="F280" s="13"/>
      <c r="G280" s="13">
        <f t="shared" si="306"/>
        <v>0</v>
      </c>
      <c r="H280" s="14">
        <f t="shared" si="307"/>
        <v>323</v>
      </c>
      <c r="I280" s="13">
        <v>8</v>
      </c>
      <c r="J280" s="13">
        <v>19</v>
      </c>
      <c r="K280" s="13">
        <v>152</v>
      </c>
      <c r="L280" s="13"/>
      <c r="M280" s="13"/>
      <c r="N280" s="13"/>
      <c r="O280" s="14">
        <f t="shared" si="308"/>
        <v>152</v>
      </c>
      <c r="P280" s="14">
        <v>1500</v>
      </c>
      <c r="Q280" s="15">
        <v>1000</v>
      </c>
      <c r="R280" s="16">
        <f t="shared" si="309"/>
        <v>22022.727272727272</v>
      </c>
      <c r="S280" s="16">
        <f t="shared" si="310"/>
        <v>14681.818181818182</v>
      </c>
      <c r="T280" s="13">
        <f t="shared" si="311"/>
        <v>0</v>
      </c>
      <c r="U280" s="13">
        <f t="shared" si="312"/>
        <v>0</v>
      </c>
      <c r="V280" s="17">
        <f t="shared" si="313"/>
        <v>36704.545454545456</v>
      </c>
      <c r="W280" s="16">
        <f t="shared" si="314"/>
        <v>10363.636363636364</v>
      </c>
      <c r="X280" s="16">
        <f t="shared" si="315"/>
        <v>6909.090909090909</v>
      </c>
      <c r="Y280" s="16">
        <f t="shared" si="316"/>
        <v>0</v>
      </c>
      <c r="Z280" s="16">
        <f t="shared" si="317"/>
        <v>0</v>
      </c>
      <c r="AA280" s="17">
        <f t="shared" si="318"/>
        <v>17272.727272727272</v>
      </c>
    </row>
    <row r="281" spans="1:27" ht="15.75" x14ac:dyDescent="0.25">
      <c r="A281" s="12" t="s">
        <v>32</v>
      </c>
      <c r="B281" s="13">
        <v>17</v>
      </c>
      <c r="C281" s="13">
        <v>25</v>
      </c>
      <c r="D281" s="13">
        <f t="shared" si="305"/>
        <v>425</v>
      </c>
      <c r="E281" s="13"/>
      <c r="F281" s="13"/>
      <c r="G281" s="13">
        <f t="shared" si="306"/>
        <v>0</v>
      </c>
      <c r="H281" s="14">
        <f t="shared" si="307"/>
        <v>425</v>
      </c>
      <c r="I281" s="13">
        <v>8</v>
      </c>
      <c r="J281" s="13">
        <v>25</v>
      </c>
      <c r="K281" s="13">
        <v>200</v>
      </c>
      <c r="L281" s="13"/>
      <c r="M281" s="13"/>
      <c r="N281" s="13"/>
      <c r="O281" s="14">
        <f t="shared" si="308"/>
        <v>200</v>
      </c>
      <c r="P281" s="14">
        <v>1500</v>
      </c>
      <c r="Q281" s="15">
        <v>1000</v>
      </c>
      <c r="R281" s="16">
        <f t="shared" si="309"/>
        <v>28977.272727272728</v>
      </c>
      <c r="S281" s="16">
        <f t="shared" si="310"/>
        <v>19318.18181818182</v>
      </c>
      <c r="T281" s="13">
        <f t="shared" si="311"/>
        <v>0</v>
      </c>
      <c r="U281" s="13">
        <f t="shared" si="312"/>
        <v>0</v>
      </c>
      <c r="V281" s="17">
        <f t="shared" si="313"/>
        <v>48295.454545454544</v>
      </c>
      <c r="W281" s="16">
        <f t="shared" si="314"/>
        <v>13636.363636363636</v>
      </c>
      <c r="X281" s="16">
        <f t="shared" si="315"/>
        <v>9090.9090909090901</v>
      </c>
      <c r="Y281" s="16">
        <f t="shared" si="316"/>
        <v>0</v>
      </c>
      <c r="Z281" s="16">
        <f t="shared" si="317"/>
        <v>0</v>
      </c>
      <c r="AA281" s="17">
        <f t="shared" si="318"/>
        <v>22727.272727272728</v>
      </c>
    </row>
    <row r="282" spans="1:27" ht="15.75" x14ac:dyDescent="0.25">
      <c r="A282" s="12" t="s">
        <v>24</v>
      </c>
      <c r="B282" s="13">
        <v>17</v>
      </c>
      <c r="C282" s="13">
        <v>26</v>
      </c>
      <c r="D282" s="13">
        <f t="shared" si="305"/>
        <v>442</v>
      </c>
      <c r="E282" s="13"/>
      <c r="F282" s="13"/>
      <c r="G282" s="13">
        <f t="shared" si="306"/>
        <v>0</v>
      </c>
      <c r="H282" s="14">
        <f t="shared" si="307"/>
        <v>442</v>
      </c>
      <c r="I282" s="13">
        <v>8</v>
      </c>
      <c r="J282" s="13">
        <v>26</v>
      </c>
      <c r="K282" s="13">
        <v>208</v>
      </c>
      <c r="L282" s="13"/>
      <c r="M282" s="13"/>
      <c r="N282" s="13"/>
      <c r="O282" s="14">
        <f t="shared" si="308"/>
        <v>208</v>
      </c>
      <c r="P282" s="14">
        <v>1500</v>
      </c>
      <c r="Q282" s="15">
        <v>1000</v>
      </c>
      <c r="R282" s="16">
        <f t="shared" si="309"/>
        <v>30136.363636363636</v>
      </c>
      <c r="S282" s="16">
        <f t="shared" si="310"/>
        <v>20090.909090909092</v>
      </c>
      <c r="T282" s="13">
        <f t="shared" si="311"/>
        <v>0</v>
      </c>
      <c r="U282" s="13">
        <f t="shared" si="312"/>
        <v>0</v>
      </c>
      <c r="V282" s="17">
        <f t="shared" si="313"/>
        <v>50227.272727272728</v>
      </c>
      <c r="W282" s="16">
        <f t="shared" si="314"/>
        <v>14181.818181818182</v>
      </c>
      <c r="X282" s="16">
        <f t="shared" si="315"/>
        <v>9454.545454545454</v>
      </c>
      <c r="Y282" s="16">
        <f t="shared" si="316"/>
        <v>0</v>
      </c>
      <c r="Z282" s="16">
        <f t="shared" si="317"/>
        <v>0</v>
      </c>
      <c r="AA282" s="17">
        <f t="shared" si="318"/>
        <v>23636.363636363636</v>
      </c>
    </row>
    <row r="283" spans="1:27" ht="15.75" x14ac:dyDescent="0.25">
      <c r="A283" s="12" t="s">
        <v>25</v>
      </c>
      <c r="B283" s="13">
        <v>17</v>
      </c>
      <c r="C283" s="13">
        <v>19</v>
      </c>
      <c r="D283" s="13">
        <f t="shared" si="305"/>
        <v>323</v>
      </c>
      <c r="E283" s="13"/>
      <c r="F283" s="13"/>
      <c r="G283" s="13">
        <f t="shared" si="306"/>
        <v>0</v>
      </c>
      <c r="H283" s="14">
        <f t="shared" si="307"/>
        <v>323</v>
      </c>
      <c r="I283" s="13">
        <v>8</v>
      </c>
      <c r="J283" s="13">
        <v>19</v>
      </c>
      <c r="K283" s="13">
        <v>152</v>
      </c>
      <c r="L283" s="13"/>
      <c r="M283" s="13"/>
      <c r="N283" s="13"/>
      <c r="O283" s="14">
        <f t="shared" si="308"/>
        <v>152</v>
      </c>
      <c r="P283" s="14">
        <v>1500</v>
      </c>
      <c r="Q283" s="15">
        <v>1000</v>
      </c>
      <c r="R283" s="16">
        <f t="shared" si="309"/>
        <v>22022.727272727272</v>
      </c>
      <c r="S283" s="16">
        <f t="shared" si="310"/>
        <v>14681.818181818182</v>
      </c>
      <c r="T283" s="13">
        <f t="shared" si="311"/>
        <v>0</v>
      </c>
      <c r="U283" s="13">
        <f t="shared" si="312"/>
        <v>0</v>
      </c>
      <c r="V283" s="17">
        <f t="shared" si="313"/>
        <v>36704.545454545456</v>
      </c>
      <c r="W283" s="16">
        <f t="shared" si="314"/>
        <v>10363.636363636364</v>
      </c>
      <c r="X283" s="16">
        <f t="shared" si="315"/>
        <v>6909.090909090909</v>
      </c>
      <c r="Y283" s="16">
        <f t="shared" si="316"/>
        <v>0</v>
      </c>
      <c r="Z283" s="16">
        <f t="shared" si="317"/>
        <v>0</v>
      </c>
      <c r="AA283" s="17">
        <f t="shared" si="318"/>
        <v>17272.727272727272</v>
      </c>
    </row>
    <row r="284" spans="1:27" ht="15.75" x14ac:dyDescent="0.25">
      <c r="A284" s="19" t="s">
        <v>26</v>
      </c>
      <c r="B284" s="20">
        <v>17</v>
      </c>
      <c r="C284" s="20">
        <v>23</v>
      </c>
      <c r="D284" s="20">
        <f t="shared" si="305"/>
        <v>391</v>
      </c>
      <c r="E284" s="20"/>
      <c r="F284" s="20"/>
      <c r="G284" s="20">
        <f t="shared" si="306"/>
        <v>0</v>
      </c>
      <c r="H284" s="14">
        <f t="shared" si="307"/>
        <v>391</v>
      </c>
      <c r="I284" s="20">
        <v>8</v>
      </c>
      <c r="J284" s="20">
        <v>23</v>
      </c>
      <c r="K284" s="20">
        <v>184</v>
      </c>
      <c r="L284" s="20"/>
      <c r="M284" s="20"/>
      <c r="N284" s="20"/>
      <c r="O284" s="14">
        <f t="shared" si="308"/>
        <v>184</v>
      </c>
      <c r="P284" s="14">
        <v>1500</v>
      </c>
      <c r="Q284" s="15">
        <v>1000</v>
      </c>
      <c r="R284" s="16">
        <f t="shared" si="309"/>
        <v>26659.090909090908</v>
      </c>
      <c r="S284" s="16">
        <f t="shared" si="310"/>
        <v>17772.727272727272</v>
      </c>
      <c r="T284" s="13">
        <f t="shared" si="311"/>
        <v>0</v>
      </c>
      <c r="U284" s="13">
        <f t="shared" si="312"/>
        <v>0</v>
      </c>
      <c r="V284" s="17">
        <f t="shared" si="313"/>
        <v>44431.818181818177</v>
      </c>
      <c r="W284" s="16">
        <f t="shared" si="314"/>
        <v>12545.454545454546</v>
      </c>
      <c r="X284" s="16">
        <f t="shared" si="315"/>
        <v>8363.636363636364</v>
      </c>
      <c r="Y284" s="16">
        <f t="shared" si="316"/>
        <v>0</v>
      </c>
      <c r="Z284" s="16">
        <f t="shared" si="317"/>
        <v>0</v>
      </c>
      <c r="AA284" s="17">
        <f t="shared" si="318"/>
        <v>20909.090909090912</v>
      </c>
    </row>
    <row r="285" spans="1:27" ht="15.75" x14ac:dyDescent="0.25">
      <c r="A285" s="21" t="s">
        <v>27</v>
      </c>
      <c r="B285" s="19">
        <v>17</v>
      </c>
      <c r="C285" s="21">
        <f>C276+C277+C278+C279+C280+C281+C282+C283+C284</f>
        <v>201</v>
      </c>
      <c r="D285" s="21">
        <f>D276+D277+D278+D279+D280+D281+D282+D283+D284</f>
        <v>3417</v>
      </c>
      <c r="E285" s="19"/>
      <c r="F285" s="21">
        <f>F276+F277+F278+F279+F280+F281+F282+F283+F284</f>
        <v>0</v>
      </c>
      <c r="G285" s="21">
        <f>G276+G277+G278+G279+G280+G281+G282+G283+G284</f>
        <v>0</v>
      </c>
      <c r="H285" s="22">
        <f>H276+H277+H278+H279+H280+H281+H282+H283+H284</f>
        <v>3417</v>
      </c>
      <c r="I285" s="13">
        <v>8</v>
      </c>
      <c r="J285" s="21">
        <f>J276+J277+J278+J279+J280+J281+J282+J283+J284</f>
        <v>201</v>
      </c>
      <c r="K285" s="21">
        <f>K276+K277+K278+K279+K280+K281+K282+K283+K284</f>
        <v>1608</v>
      </c>
      <c r="L285" s="19">
        <v>8</v>
      </c>
      <c r="M285" s="21">
        <f>M276+M277+M278+M279+M280+M281+M282+M283+M284</f>
        <v>0</v>
      </c>
      <c r="N285" s="21">
        <f>N276+N277+N278+N279+N280+N281+N282+N283+N284</f>
        <v>0</v>
      </c>
      <c r="O285" s="22">
        <f>O276+O277+O278+O279+O280+O281+O282+O283+O284</f>
        <v>1608</v>
      </c>
      <c r="P285" s="22"/>
      <c r="Q285" s="23"/>
      <c r="R285" s="16">
        <f>SUM(R276:R284)</f>
        <v>232977.27272727274</v>
      </c>
      <c r="S285" s="16">
        <f>SUM(S276:S284)</f>
        <v>155318.18181818182</v>
      </c>
      <c r="T285" s="12">
        <f>SUM(T276:T284)</f>
        <v>0</v>
      </c>
      <c r="U285" s="24">
        <f>SUM(U276:U284)</f>
        <v>0</v>
      </c>
      <c r="V285" s="17">
        <f t="shared" si="313"/>
        <v>388295.45454545459</v>
      </c>
      <c r="W285" s="16">
        <f>SUM(W276:W284)</f>
        <v>109636.36363636363</v>
      </c>
      <c r="X285" s="16">
        <f>SUM(X276:X284)</f>
        <v>73090.909090909088</v>
      </c>
      <c r="Y285" s="12">
        <f>SUM(Y276:Y284)</f>
        <v>0</v>
      </c>
      <c r="Z285" s="24">
        <f>SUM(Z276:Z284)</f>
        <v>0</v>
      </c>
      <c r="AA285" s="17">
        <f t="shared" si="318"/>
        <v>182727.27272727271</v>
      </c>
    </row>
    <row r="286" spans="1:27" ht="15.75" customHeight="1" x14ac:dyDescent="0.25">
      <c r="A286" s="261" t="s">
        <v>3</v>
      </c>
      <c r="B286" s="262" t="s">
        <v>4</v>
      </c>
      <c r="C286" s="262"/>
      <c r="D286" s="262"/>
      <c r="E286" s="262"/>
      <c r="F286" s="262"/>
      <c r="G286" s="262"/>
      <c r="H286" s="262"/>
      <c r="I286" s="262" t="s">
        <v>5</v>
      </c>
      <c r="J286" s="262"/>
      <c r="K286" s="262"/>
      <c r="L286" s="262"/>
      <c r="M286" s="262"/>
      <c r="N286" s="262"/>
      <c r="O286" s="262"/>
      <c r="P286" s="262" t="s">
        <v>6</v>
      </c>
      <c r="Q286" s="262"/>
      <c r="R286" s="262" t="s">
        <v>28</v>
      </c>
      <c r="S286" s="262"/>
      <c r="T286" s="262"/>
      <c r="U286" s="262"/>
      <c r="V286" s="262"/>
      <c r="W286" s="262" t="s">
        <v>29</v>
      </c>
      <c r="X286" s="262"/>
      <c r="Y286" s="262"/>
      <c r="Z286" s="262"/>
      <c r="AA286" s="262"/>
    </row>
    <row r="287" spans="1:27" ht="15.75" customHeight="1" x14ac:dyDescent="0.25">
      <c r="A287" s="261"/>
      <c r="B287" s="262" t="s">
        <v>7</v>
      </c>
      <c r="C287" s="262"/>
      <c r="D287" s="262"/>
      <c r="E287" s="262" t="s">
        <v>8</v>
      </c>
      <c r="F287" s="262"/>
      <c r="G287" s="262"/>
      <c r="H287" s="263" t="s">
        <v>9</v>
      </c>
      <c r="I287" s="262" t="s">
        <v>7</v>
      </c>
      <c r="J287" s="262"/>
      <c r="K287" s="262"/>
      <c r="L287" s="262" t="s">
        <v>8</v>
      </c>
      <c r="M287" s="262"/>
      <c r="N287" s="262"/>
      <c r="O287" s="263" t="s">
        <v>9</v>
      </c>
      <c r="P287" s="262"/>
      <c r="Q287" s="262"/>
      <c r="R287" s="262" t="s">
        <v>7</v>
      </c>
      <c r="S287" s="262"/>
      <c r="T287" s="262" t="s">
        <v>8</v>
      </c>
      <c r="U287" s="262"/>
      <c r="V287" s="263" t="s">
        <v>9</v>
      </c>
      <c r="W287" s="262" t="s">
        <v>7</v>
      </c>
      <c r="X287" s="262"/>
      <c r="Y287" s="262" t="s">
        <v>8</v>
      </c>
      <c r="Z287" s="262"/>
      <c r="AA287" s="263" t="s">
        <v>9</v>
      </c>
    </row>
    <row r="288" spans="1:27" ht="47.25" x14ac:dyDescent="0.25">
      <c r="A288" s="10" t="s">
        <v>39</v>
      </c>
      <c r="B288" s="11" t="s">
        <v>11</v>
      </c>
      <c r="C288" s="11" t="s">
        <v>12</v>
      </c>
      <c r="D288" s="11" t="s">
        <v>13</v>
      </c>
      <c r="E288" s="11" t="s">
        <v>11</v>
      </c>
      <c r="F288" s="11" t="s">
        <v>12</v>
      </c>
      <c r="G288" s="11" t="s">
        <v>13</v>
      </c>
      <c r="H288" s="263"/>
      <c r="I288" s="11" t="s">
        <v>11</v>
      </c>
      <c r="J288" s="11" t="s">
        <v>12</v>
      </c>
      <c r="K288" s="11" t="s">
        <v>13</v>
      </c>
      <c r="L288" s="11" t="s">
        <v>11</v>
      </c>
      <c r="M288" s="11" t="s">
        <v>12</v>
      </c>
      <c r="N288" s="11" t="s">
        <v>13</v>
      </c>
      <c r="O288" s="263"/>
      <c r="P288" s="11" t="s">
        <v>14</v>
      </c>
      <c r="Q288" s="11" t="s">
        <v>15</v>
      </c>
      <c r="R288" s="11" t="s">
        <v>16</v>
      </c>
      <c r="S288" s="11" t="s">
        <v>17</v>
      </c>
      <c r="T288" s="11" t="s">
        <v>16</v>
      </c>
      <c r="U288" s="11" t="s">
        <v>17</v>
      </c>
      <c r="V288" s="263"/>
      <c r="W288" s="11" t="s">
        <v>16</v>
      </c>
      <c r="X288" s="11" t="s">
        <v>17</v>
      </c>
      <c r="Y288" s="11" t="s">
        <v>16</v>
      </c>
      <c r="Z288" s="11" t="s">
        <v>17</v>
      </c>
      <c r="AA288" s="263"/>
    </row>
    <row r="289" spans="1:27" ht="15.75" x14ac:dyDescent="0.25">
      <c r="A289" s="12" t="s">
        <v>18</v>
      </c>
      <c r="B289" s="13">
        <v>5</v>
      </c>
      <c r="C289" s="13">
        <v>25</v>
      </c>
      <c r="D289" s="13">
        <f t="shared" ref="D289:D297" si="319">B289*C289</f>
        <v>125</v>
      </c>
      <c r="E289" s="13"/>
      <c r="F289" s="13"/>
      <c r="G289" s="13">
        <f t="shared" ref="G289:G297" si="320">E289*F289</f>
        <v>0</v>
      </c>
      <c r="H289" s="14">
        <f t="shared" ref="H289:H297" si="321">D289+G289</f>
        <v>125</v>
      </c>
      <c r="I289" s="13">
        <v>1</v>
      </c>
      <c r="J289" s="13">
        <v>25</v>
      </c>
      <c r="K289" s="13">
        <f t="shared" ref="K289:K297" si="322">I289*J289</f>
        <v>25</v>
      </c>
      <c r="L289" s="13"/>
      <c r="M289" s="13"/>
      <c r="N289" s="13">
        <f t="shared" ref="N289:N297" si="323">L289*M289</f>
        <v>0</v>
      </c>
      <c r="O289" s="14">
        <f t="shared" ref="O289:O297" si="324">K289+N289</f>
        <v>25</v>
      </c>
      <c r="P289" s="14">
        <v>1500</v>
      </c>
      <c r="Q289" s="15">
        <v>1000</v>
      </c>
      <c r="R289" s="16">
        <f t="shared" ref="R289:R297" si="325">D289*$P289/22</f>
        <v>8522.7272727272721</v>
      </c>
      <c r="S289" s="16">
        <f t="shared" ref="S289:S297" si="326">D289*$Q289/22</f>
        <v>5681.818181818182</v>
      </c>
      <c r="T289" s="13">
        <f t="shared" ref="T289:T297" si="327">F289*$P289/22</f>
        <v>0</v>
      </c>
      <c r="U289" s="13">
        <f t="shared" ref="U289:U297" si="328">F289*$Q289/22</f>
        <v>0</v>
      </c>
      <c r="V289" s="17">
        <f t="shared" ref="V289:V298" si="329">SUM(R289:U289)</f>
        <v>14204.545454545454</v>
      </c>
      <c r="W289" s="16">
        <f t="shared" ref="W289:W297" si="330">K289*$P289/22</f>
        <v>1704.5454545454545</v>
      </c>
      <c r="X289" s="16">
        <f t="shared" ref="X289:X297" si="331">K289*$Q289/22</f>
        <v>1136.3636363636363</v>
      </c>
      <c r="Y289" s="16">
        <f t="shared" ref="Y289:Y297" si="332">M289*$P289/22</f>
        <v>0</v>
      </c>
      <c r="Z289" s="16">
        <f t="shared" ref="Z289:Z297" si="333">M289*$Q289/22</f>
        <v>0</v>
      </c>
      <c r="AA289" s="17">
        <f t="shared" ref="AA289:AA298" si="334">SUM(W289:Z289)</f>
        <v>2840.909090909091</v>
      </c>
    </row>
    <row r="290" spans="1:27" ht="15.75" x14ac:dyDescent="0.25">
      <c r="A290" s="12" t="s">
        <v>19</v>
      </c>
      <c r="B290" s="13">
        <v>5</v>
      </c>
      <c r="C290" s="13">
        <v>25</v>
      </c>
      <c r="D290" s="13">
        <f t="shared" si="319"/>
        <v>125</v>
      </c>
      <c r="E290" s="13"/>
      <c r="F290" s="13"/>
      <c r="G290" s="13">
        <f t="shared" si="320"/>
        <v>0</v>
      </c>
      <c r="H290" s="14">
        <f t="shared" si="321"/>
        <v>125</v>
      </c>
      <c r="I290" s="13">
        <v>1</v>
      </c>
      <c r="J290" s="13">
        <v>25</v>
      </c>
      <c r="K290" s="13">
        <f t="shared" si="322"/>
        <v>25</v>
      </c>
      <c r="L290" s="13"/>
      <c r="M290" s="13"/>
      <c r="N290" s="13">
        <f t="shared" si="323"/>
        <v>0</v>
      </c>
      <c r="O290" s="14">
        <f t="shared" si="324"/>
        <v>25</v>
      </c>
      <c r="P290" s="14">
        <v>1500</v>
      </c>
      <c r="Q290" s="15">
        <v>1000</v>
      </c>
      <c r="R290" s="16">
        <f t="shared" si="325"/>
        <v>8522.7272727272721</v>
      </c>
      <c r="S290" s="16">
        <f t="shared" si="326"/>
        <v>5681.818181818182</v>
      </c>
      <c r="T290" s="13">
        <f t="shared" si="327"/>
        <v>0</v>
      </c>
      <c r="U290" s="13">
        <f t="shared" si="328"/>
        <v>0</v>
      </c>
      <c r="V290" s="17">
        <f t="shared" si="329"/>
        <v>14204.545454545454</v>
      </c>
      <c r="W290" s="16">
        <f t="shared" si="330"/>
        <v>1704.5454545454545</v>
      </c>
      <c r="X290" s="16">
        <f t="shared" si="331"/>
        <v>1136.3636363636363</v>
      </c>
      <c r="Y290" s="16">
        <f t="shared" si="332"/>
        <v>0</v>
      </c>
      <c r="Z290" s="16">
        <f t="shared" si="333"/>
        <v>0</v>
      </c>
      <c r="AA290" s="17">
        <f t="shared" si="334"/>
        <v>2840.909090909091</v>
      </c>
    </row>
    <row r="291" spans="1:27" ht="15.75" x14ac:dyDescent="0.25">
      <c r="A291" s="12" t="s">
        <v>20</v>
      </c>
      <c r="B291" s="13">
        <v>5</v>
      </c>
      <c r="C291" s="13">
        <v>20</v>
      </c>
      <c r="D291" s="13">
        <f t="shared" si="319"/>
        <v>100</v>
      </c>
      <c r="E291" s="13"/>
      <c r="F291" s="13"/>
      <c r="G291" s="13">
        <f t="shared" si="320"/>
        <v>0</v>
      </c>
      <c r="H291" s="14">
        <f t="shared" si="321"/>
        <v>100</v>
      </c>
      <c r="I291" s="13">
        <v>1</v>
      </c>
      <c r="J291" s="13">
        <v>20</v>
      </c>
      <c r="K291" s="13">
        <f t="shared" si="322"/>
        <v>20</v>
      </c>
      <c r="L291" s="13"/>
      <c r="M291" s="13"/>
      <c r="N291" s="13">
        <f t="shared" si="323"/>
        <v>0</v>
      </c>
      <c r="O291" s="14">
        <f t="shared" si="324"/>
        <v>20</v>
      </c>
      <c r="P291" s="14">
        <v>1500</v>
      </c>
      <c r="Q291" s="15">
        <v>1000</v>
      </c>
      <c r="R291" s="16">
        <f t="shared" si="325"/>
        <v>6818.181818181818</v>
      </c>
      <c r="S291" s="16">
        <f t="shared" si="326"/>
        <v>4545.454545454545</v>
      </c>
      <c r="T291" s="13">
        <f t="shared" si="327"/>
        <v>0</v>
      </c>
      <c r="U291" s="13">
        <f t="shared" si="328"/>
        <v>0</v>
      </c>
      <c r="V291" s="17">
        <f t="shared" si="329"/>
        <v>11363.636363636364</v>
      </c>
      <c r="W291" s="16">
        <f t="shared" si="330"/>
        <v>1363.6363636363637</v>
      </c>
      <c r="X291" s="16">
        <f t="shared" si="331"/>
        <v>909.09090909090912</v>
      </c>
      <c r="Y291" s="16">
        <f t="shared" si="332"/>
        <v>0</v>
      </c>
      <c r="Z291" s="16">
        <f t="shared" si="333"/>
        <v>0</v>
      </c>
      <c r="AA291" s="17">
        <f t="shared" si="334"/>
        <v>2272.727272727273</v>
      </c>
    </row>
    <row r="292" spans="1:27" ht="15.75" x14ac:dyDescent="0.25">
      <c r="A292" s="12" t="s">
        <v>21</v>
      </c>
      <c r="B292" s="20">
        <v>5</v>
      </c>
      <c r="C292" s="20">
        <v>23</v>
      </c>
      <c r="D292" s="20">
        <f t="shared" si="319"/>
        <v>115</v>
      </c>
      <c r="E292" s="20"/>
      <c r="F292" s="20"/>
      <c r="G292" s="20">
        <f t="shared" si="320"/>
        <v>0</v>
      </c>
      <c r="H292" s="14">
        <f t="shared" si="321"/>
        <v>115</v>
      </c>
      <c r="I292" s="20">
        <v>1</v>
      </c>
      <c r="J292" s="20">
        <v>25</v>
      </c>
      <c r="K292" s="20">
        <f t="shared" si="322"/>
        <v>25</v>
      </c>
      <c r="L292" s="20"/>
      <c r="M292" s="20"/>
      <c r="N292" s="20">
        <f t="shared" si="323"/>
        <v>0</v>
      </c>
      <c r="O292" s="14">
        <f t="shared" si="324"/>
        <v>25</v>
      </c>
      <c r="P292" s="14">
        <v>1500</v>
      </c>
      <c r="Q292" s="15">
        <v>1000</v>
      </c>
      <c r="R292" s="16">
        <f t="shared" si="325"/>
        <v>7840.909090909091</v>
      </c>
      <c r="S292" s="16">
        <f t="shared" si="326"/>
        <v>5227.272727272727</v>
      </c>
      <c r="T292" s="13">
        <f t="shared" si="327"/>
        <v>0</v>
      </c>
      <c r="U292" s="13">
        <f t="shared" si="328"/>
        <v>0</v>
      </c>
      <c r="V292" s="17">
        <f t="shared" si="329"/>
        <v>13068.181818181818</v>
      </c>
      <c r="W292" s="16">
        <f t="shared" si="330"/>
        <v>1704.5454545454545</v>
      </c>
      <c r="X292" s="16">
        <f t="shared" si="331"/>
        <v>1136.3636363636363</v>
      </c>
      <c r="Y292" s="16">
        <f t="shared" si="332"/>
        <v>0</v>
      </c>
      <c r="Z292" s="16">
        <f t="shared" si="333"/>
        <v>0</v>
      </c>
      <c r="AA292" s="17">
        <f t="shared" si="334"/>
        <v>2840.909090909091</v>
      </c>
    </row>
    <row r="293" spans="1:27" ht="15.75" x14ac:dyDescent="0.25">
      <c r="A293" s="12" t="s">
        <v>22</v>
      </c>
      <c r="B293" s="13">
        <v>5</v>
      </c>
      <c r="C293" s="13">
        <v>20</v>
      </c>
      <c r="D293" s="13">
        <f t="shared" si="319"/>
        <v>100</v>
      </c>
      <c r="E293" s="13"/>
      <c r="F293" s="13"/>
      <c r="G293" s="13">
        <f t="shared" si="320"/>
        <v>0</v>
      </c>
      <c r="H293" s="14">
        <f t="shared" si="321"/>
        <v>100</v>
      </c>
      <c r="I293" s="13">
        <v>1</v>
      </c>
      <c r="J293" s="13">
        <v>18</v>
      </c>
      <c r="K293" s="13">
        <f t="shared" si="322"/>
        <v>18</v>
      </c>
      <c r="L293" s="13"/>
      <c r="M293" s="13"/>
      <c r="N293" s="13">
        <f t="shared" si="323"/>
        <v>0</v>
      </c>
      <c r="O293" s="14">
        <f t="shared" si="324"/>
        <v>18</v>
      </c>
      <c r="P293" s="14">
        <v>1500</v>
      </c>
      <c r="Q293" s="15">
        <v>1000</v>
      </c>
      <c r="R293" s="16">
        <f t="shared" si="325"/>
        <v>6818.181818181818</v>
      </c>
      <c r="S293" s="16">
        <f t="shared" si="326"/>
        <v>4545.454545454545</v>
      </c>
      <c r="T293" s="13">
        <f t="shared" si="327"/>
        <v>0</v>
      </c>
      <c r="U293" s="13">
        <f t="shared" si="328"/>
        <v>0</v>
      </c>
      <c r="V293" s="17">
        <f t="shared" si="329"/>
        <v>11363.636363636364</v>
      </c>
      <c r="W293" s="16">
        <f t="shared" si="330"/>
        <v>1227.2727272727273</v>
      </c>
      <c r="X293" s="16">
        <f t="shared" si="331"/>
        <v>818.18181818181813</v>
      </c>
      <c r="Y293" s="16">
        <f t="shared" si="332"/>
        <v>0</v>
      </c>
      <c r="Z293" s="16">
        <f t="shared" si="333"/>
        <v>0</v>
      </c>
      <c r="AA293" s="17">
        <f t="shared" si="334"/>
        <v>2045.4545454545455</v>
      </c>
    </row>
    <row r="294" spans="1:27" ht="15.75" x14ac:dyDescent="0.25">
      <c r="A294" s="12" t="s">
        <v>32</v>
      </c>
      <c r="B294" s="13">
        <v>6</v>
      </c>
      <c r="C294" s="13">
        <v>25</v>
      </c>
      <c r="D294" s="13">
        <f t="shared" si="319"/>
        <v>150</v>
      </c>
      <c r="E294" s="13"/>
      <c r="F294" s="13"/>
      <c r="G294" s="13">
        <f t="shared" si="320"/>
        <v>0</v>
      </c>
      <c r="H294" s="14">
        <f t="shared" si="321"/>
        <v>150</v>
      </c>
      <c r="I294" s="13">
        <v>5</v>
      </c>
      <c r="J294" s="13">
        <v>25</v>
      </c>
      <c r="K294" s="13">
        <f t="shared" si="322"/>
        <v>125</v>
      </c>
      <c r="L294" s="13"/>
      <c r="M294" s="13"/>
      <c r="N294" s="13">
        <f t="shared" si="323"/>
        <v>0</v>
      </c>
      <c r="O294" s="14">
        <f t="shared" si="324"/>
        <v>125</v>
      </c>
      <c r="P294" s="14">
        <v>1500</v>
      </c>
      <c r="Q294" s="15">
        <v>1000</v>
      </c>
      <c r="R294" s="16">
        <f t="shared" si="325"/>
        <v>10227.272727272728</v>
      </c>
      <c r="S294" s="16">
        <f t="shared" si="326"/>
        <v>6818.181818181818</v>
      </c>
      <c r="T294" s="13">
        <f t="shared" si="327"/>
        <v>0</v>
      </c>
      <c r="U294" s="13">
        <f t="shared" si="328"/>
        <v>0</v>
      </c>
      <c r="V294" s="17">
        <f t="shared" si="329"/>
        <v>17045.454545454544</v>
      </c>
      <c r="W294" s="16">
        <f t="shared" si="330"/>
        <v>8522.7272727272721</v>
      </c>
      <c r="X294" s="16">
        <f t="shared" si="331"/>
        <v>5681.818181818182</v>
      </c>
      <c r="Y294" s="16">
        <f t="shared" si="332"/>
        <v>0</v>
      </c>
      <c r="Z294" s="16">
        <f t="shared" si="333"/>
        <v>0</v>
      </c>
      <c r="AA294" s="17">
        <f t="shared" si="334"/>
        <v>14204.545454545454</v>
      </c>
    </row>
    <row r="295" spans="1:27" ht="15.75" x14ac:dyDescent="0.25">
      <c r="A295" s="12" t="s">
        <v>24</v>
      </c>
      <c r="B295" s="13">
        <v>6</v>
      </c>
      <c r="C295" s="13">
        <v>25</v>
      </c>
      <c r="D295" s="13">
        <f t="shared" si="319"/>
        <v>150</v>
      </c>
      <c r="E295" s="13"/>
      <c r="F295" s="13"/>
      <c r="G295" s="13">
        <f t="shared" si="320"/>
        <v>0</v>
      </c>
      <c r="H295" s="14">
        <f t="shared" si="321"/>
        <v>150</v>
      </c>
      <c r="I295" s="13">
        <v>5</v>
      </c>
      <c r="J295" s="13">
        <v>25</v>
      </c>
      <c r="K295" s="13">
        <f t="shared" si="322"/>
        <v>125</v>
      </c>
      <c r="L295" s="13"/>
      <c r="M295" s="13"/>
      <c r="N295" s="13">
        <f t="shared" si="323"/>
        <v>0</v>
      </c>
      <c r="O295" s="14">
        <f t="shared" si="324"/>
        <v>125</v>
      </c>
      <c r="P295" s="14">
        <v>1500</v>
      </c>
      <c r="Q295" s="15">
        <v>1000</v>
      </c>
      <c r="R295" s="16">
        <f t="shared" si="325"/>
        <v>10227.272727272728</v>
      </c>
      <c r="S295" s="16">
        <f t="shared" si="326"/>
        <v>6818.181818181818</v>
      </c>
      <c r="T295" s="13">
        <f t="shared" si="327"/>
        <v>0</v>
      </c>
      <c r="U295" s="13">
        <f t="shared" si="328"/>
        <v>0</v>
      </c>
      <c r="V295" s="17">
        <f t="shared" si="329"/>
        <v>17045.454545454544</v>
      </c>
      <c r="W295" s="16">
        <f t="shared" si="330"/>
        <v>8522.7272727272721</v>
      </c>
      <c r="X295" s="16">
        <f t="shared" si="331"/>
        <v>5681.818181818182</v>
      </c>
      <c r="Y295" s="16">
        <f t="shared" si="332"/>
        <v>0</v>
      </c>
      <c r="Z295" s="16">
        <f t="shared" si="333"/>
        <v>0</v>
      </c>
      <c r="AA295" s="17">
        <f t="shared" si="334"/>
        <v>14204.545454545454</v>
      </c>
    </row>
    <row r="296" spans="1:27" ht="15.75" x14ac:dyDescent="0.25">
      <c r="A296" s="12" t="s">
        <v>25</v>
      </c>
      <c r="B296" s="13">
        <v>6</v>
      </c>
      <c r="C296" s="13">
        <v>20</v>
      </c>
      <c r="D296" s="13">
        <f t="shared" si="319"/>
        <v>120</v>
      </c>
      <c r="E296" s="13"/>
      <c r="F296" s="13"/>
      <c r="G296" s="13">
        <f t="shared" si="320"/>
        <v>0</v>
      </c>
      <c r="H296" s="14">
        <f t="shared" si="321"/>
        <v>120</v>
      </c>
      <c r="I296" s="13">
        <v>5</v>
      </c>
      <c r="J296" s="13">
        <v>20</v>
      </c>
      <c r="K296" s="13">
        <f t="shared" si="322"/>
        <v>100</v>
      </c>
      <c r="L296" s="13"/>
      <c r="M296" s="13"/>
      <c r="N296" s="13">
        <f t="shared" si="323"/>
        <v>0</v>
      </c>
      <c r="O296" s="14">
        <f t="shared" si="324"/>
        <v>100</v>
      </c>
      <c r="P296" s="14">
        <v>1500</v>
      </c>
      <c r="Q296" s="15">
        <v>1000</v>
      </c>
      <c r="R296" s="16">
        <f t="shared" si="325"/>
        <v>8181.818181818182</v>
      </c>
      <c r="S296" s="16">
        <f t="shared" si="326"/>
        <v>5454.545454545455</v>
      </c>
      <c r="T296" s="13">
        <f t="shared" si="327"/>
        <v>0</v>
      </c>
      <c r="U296" s="13">
        <f t="shared" si="328"/>
        <v>0</v>
      </c>
      <c r="V296" s="17">
        <f t="shared" si="329"/>
        <v>13636.363636363636</v>
      </c>
      <c r="W296" s="16">
        <f t="shared" si="330"/>
        <v>6818.181818181818</v>
      </c>
      <c r="X296" s="16">
        <f t="shared" si="331"/>
        <v>4545.454545454545</v>
      </c>
      <c r="Y296" s="16">
        <f t="shared" si="332"/>
        <v>0</v>
      </c>
      <c r="Z296" s="16">
        <f t="shared" si="333"/>
        <v>0</v>
      </c>
      <c r="AA296" s="17">
        <f t="shared" si="334"/>
        <v>11363.636363636364</v>
      </c>
    </row>
    <row r="297" spans="1:27" ht="15.75" x14ac:dyDescent="0.25">
      <c r="A297" s="19" t="s">
        <v>26</v>
      </c>
      <c r="B297" s="20">
        <v>6</v>
      </c>
      <c r="C297" s="20">
        <v>23</v>
      </c>
      <c r="D297" s="20">
        <f t="shared" si="319"/>
        <v>138</v>
      </c>
      <c r="E297" s="20"/>
      <c r="F297" s="20"/>
      <c r="G297" s="20">
        <f t="shared" si="320"/>
        <v>0</v>
      </c>
      <c r="H297" s="14">
        <f t="shared" si="321"/>
        <v>138</v>
      </c>
      <c r="I297" s="20">
        <v>5</v>
      </c>
      <c r="J297" s="20">
        <v>25</v>
      </c>
      <c r="K297" s="20">
        <f t="shared" si="322"/>
        <v>125</v>
      </c>
      <c r="L297" s="20"/>
      <c r="M297" s="20"/>
      <c r="N297" s="20">
        <f t="shared" si="323"/>
        <v>0</v>
      </c>
      <c r="O297" s="14">
        <f t="shared" si="324"/>
        <v>125</v>
      </c>
      <c r="P297" s="14">
        <v>1500</v>
      </c>
      <c r="Q297" s="15">
        <v>1000</v>
      </c>
      <c r="R297" s="16">
        <f t="shared" si="325"/>
        <v>9409.0909090909099</v>
      </c>
      <c r="S297" s="16">
        <f t="shared" si="326"/>
        <v>6272.727272727273</v>
      </c>
      <c r="T297" s="13">
        <f t="shared" si="327"/>
        <v>0</v>
      </c>
      <c r="U297" s="13">
        <f t="shared" si="328"/>
        <v>0</v>
      </c>
      <c r="V297" s="17">
        <f t="shared" si="329"/>
        <v>15681.818181818184</v>
      </c>
      <c r="W297" s="16">
        <f t="shared" si="330"/>
        <v>8522.7272727272721</v>
      </c>
      <c r="X297" s="16">
        <f t="shared" si="331"/>
        <v>5681.818181818182</v>
      </c>
      <c r="Y297" s="16">
        <f t="shared" si="332"/>
        <v>0</v>
      </c>
      <c r="Z297" s="16">
        <f t="shared" si="333"/>
        <v>0</v>
      </c>
      <c r="AA297" s="17">
        <f t="shared" si="334"/>
        <v>14204.545454545454</v>
      </c>
    </row>
    <row r="298" spans="1:27" ht="15.75" x14ac:dyDescent="0.25">
      <c r="A298" s="21" t="s">
        <v>27</v>
      </c>
      <c r="B298" s="19"/>
      <c r="C298" s="21">
        <f>C289+C290+C291+C292+C293+C294+C295+C296+C297</f>
        <v>206</v>
      </c>
      <c r="D298" s="21">
        <f>D289+D290+D291+D292+D293+D294+D295+D296+D297</f>
        <v>1123</v>
      </c>
      <c r="E298" s="19"/>
      <c r="F298" s="21">
        <f>F289+F290+F291+F292+F293+F294+F295+F296+F297</f>
        <v>0</v>
      </c>
      <c r="G298" s="21">
        <f>G289+G290+G291+G292+G293+G294+G295+G296+G297</f>
        <v>0</v>
      </c>
      <c r="H298" s="22">
        <f>H289+H290+H291+H292+H293+H294+H295+H296+H297</f>
        <v>1123</v>
      </c>
      <c r="I298" s="19"/>
      <c r="J298" s="21">
        <f>J289+J290+J291+J292+J293+J294+J295+J296+J297</f>
        <v>208</v>
      </c>
      <c r="K298" s="21">
        <f>K289+K290+K291+K292+K293+K294+K295+K296+K297</f>
        <v>588</v>
      </c>
      <c r="L298" s="19"/>
      <c r="M298" s="21">
        <f>M289+M290+M291+M292+M293+M294+M295+M296+M297</f>
        <v>0</v>
      </c>
      <c r="N298" s="21">
        <f>N289+N290+N291+N292+N293+N294+N295+N296+N297</f>
        <v>0</v>
      </c>
      <c r="O298" s="22">
        <f>O289+O290+O291+O292+O293+O294+O295+O296+O297</f>
        <v>588</v>
      </c>
      <c r="P298" s="22"/>
      <c r="Q298" s="23"/>
      <c r="R298" s="16">
        <f>SUM(R289:R297)</f>
        <v>76568.181818181823</v>
      </c>
      <c r="S298" s="16">
        <f>SUM(S289:S297)</f>
        <v>51045.454545454544</v>
      </c>
      <c r="T298" s="12">
        <f>SUM(T289:T297)</f>
        <v>0</v>
      </c>
      <c r="U298" s="24">
        <f>SUM(U289:U297)</f>
        <v>0</v>
      </c>
      <c r="V298" s="17">
        <f t="shared" si="329"/>
        <v>127613.63636363637</v>
      </c>
      <c r="W298" s="16">
        <f>SUM(W289:W297)</f>
        <v>40090.909090909088</v>
      </c>
      <c r="X298" s="16">
        <f>SUM(X289:X297)</f>
        <v>26727.272727272728</v>
      </c>
      <c r="Y298" s="12">
        <f>SUM(Y289:Y297)</f>
        <v>0</v>
      </c>
      <c r="Z298" s="24">
        <f>SUM(Z289:Z297)</f>
        <v>0</v>
      </c>
      <c r="AA298" s="17">
        <f t="shared" si="334"/>
        <v>66818.181818181823</v>
      </c>
    </row>
    <row r="299" spans="1:27" ht="18.75" x14ac:dyDescent="0.25">
      <c r="A299" s="6" t="s">
        <v>40</v>
      </c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27" ht="15.75" customHeight="1" x14ac:dyDescent="0.25">
      <c r="A300" s="261" t="s">
        <v>3</v>
      </c>
      <c r="B300" s="262" t="s">
        <v>4</v>
      </c>
      <c r="C300" s="262"/>
      <c r="D300" s="262"/>
      <c r="E300" s="262"/>
      <c r="F300" s="262"/>
      <c r="G300" s="262"/>
      <c r="H300" s="262"/>
      <c r="I300" s="262" t="s">
        <v>5</v>
      </c>
      <c r="J300" s="262"/>
      <c r="K300" s="262"/>
      <c r="L300" s="262"/>
      <c r="M300" s="262"/>
      <c r="N300" s="262"/>
      <c r="O300" s="262"/>
      <c r="P300" s="262" t="s">
        <v>6</v>
      </c>
      <c r="Q300" s="262"/>
      <c r="R300" s="262" t="s">
        <v>28</v>
      </c>
      <c r="S300" s="262"/>
      <c r="T300" s="262"/>
      <c r="U300" s="262"/>
      <c r="V300" s="262"/>
      <c r="W300" s="262" t="s">
        <v>29</v>
      </c>
      <c r="X300" s="262"/>
      <c r="Y300" s="262"/>
      <c r="Z300" s="262"/>
      <c r="AA300" s="262"/>
    </row>
    <row r="301" spans="1:27" ht="15.75" customHeight="1" x14ac:dyDescent="0.25">
      <c r="A301" s="261"/>
      <c r="B301" s="262" t="s">
        <v>7</v>
      </c>
      <c r="C301" s="262"/>
      <c r="D301" s="262"/>
      <c r="E301" s="262" t="s">
        <v>8</v>
      </c>
      <c r="F301" s="262"/>
      <c r="G301" s="262"/>
      <c r="H301" s="263" t="s">
        <v>9</v>
      </c>
      <c r="I301" s="262" t="s">
        <v>7</v>
      </c>
      <c r="J301" s="262"/>
      <c r="K301" s="262"/>
      <c r="L301" s="262" t="s">
        <v>8</v>
      </c>
      <c r="M301" s="262"/>
      <c r="N301" s="262"/>
      <c r="O301" s="263" t="s">
        <v>9</v>
      </c>
      <c r="P301" s="262"/>
      <c r="Q301" s="262"/>
      <c r="R301" s="262" t="s">
        <v>7</v>
      </c>
      <c r="S301" s="262"/>
      <c r="T301" s="262" t="s">
        <v>8</v>
      </c>
      <c r="U301" s="262"/>
      <c r="V301" s="263" t="s">
        <v>9</v>
      </c>
      <c r="W301" s="262" t="s">
        <v>7</v>
      </c>
      <c r="X301" s="262"/>
      <c r="Y301" s="262" t="s">
        <v>8</v>
      </c>
      <c r="Z301" s="262"/>
      <c r="AA301" s="263" t="s">
        <v>9</v>
      </c>
    </row>
    <row r="302" spans="1:27" ht="47.25" x14ac:dyDescent="0.25">
      <c r="A302" s="35" t="s">
        <v>41</v>
      </c>
      <c r="B302" s="11" t="s">
        <v>11</v>
      </c>
      <c r="C302" s="11" t="s">
        <v>12</v>
      </c>
      <c r="D302" s="11" t="s">
        <v>13</v>
      </c>
      <c r="E302" s="11" t="s">
        <v>11</v>
      </c>
      <c r="F302" s="11" t="s">
        <v>12</v>
      </c>
      <c r="G302" s="11" t="s">
        <v>13</v>
      </c>
      <c r="H302" s="263"/>
      <c r="I302" s="11" t="s">
        <v>11</v>
      </c>
      <c r="J302" s="11" t="s">
        <v>12</v>
      </c>
      <c r="K302" s="11" t="s">
        <v>13</v>
      </c>
      <c r="L302" s="11" t="s">
        <v>11</v>
      </c>
      <c r="M302" s="11" t="s">
        <v>12</v>
      </c>
      <c r="N302" s="11" t="s">
        <v>13</v>
      </c>
      <c r="O302" s="263"/>
      <c r="P302" s="11" t="s">
        <v>14</v>
      </c>
      <c r="Q302" s="11" t="s">
        <v>15</v>
      </c>
      <c r="R302" s="11" t="s">
        <v>16</v>
      </c>
      <c r="S302" s="11" t="s">
        <v>17</v>
      </c>
      <c r="T302" s="11" t="s">
        <v>16</v>
      </c>
      <c r="U302" s="11" t="s">
        <v>17</v>
      </c>
      <c r="V302" s="263"/>
      <c r="W302" s="11" t="s">
        <v>16</v>
      </c>
      <c r="X302" s="11" t="s">
        <v>17</v>
      </c>
      <c r="Y302" s="11" t="s">
        <v>16</v>
      </c>
      <c r="Z302" s="11" t="s">
        <v>17</v>
      </c>
      <c r="AA302" s="263"/>
    </row>
    <row r="303" spans="1:27" ht="15.75" x14ac:dyDescent="0.25">
      <c r="A303" s="12" t="s">
        <v>18</v>
      </c>
      <c r="B303" s="13">
        <v>15</v>
      </c>
      <c r="C303" s="13">
        <v>18</v>
      </c>
      <c r="D303" s="13">
        <f t="shared" ref="D303:D311" si="335">B303*C303</f>
        <v>270</v>
      </c>
      <c r="E303" s="13">
        <v>0</v>
      </c>
      <c r="F303" s="13">
        <v>0</v>
      </c>
      <c r="G303" s="13">
        <f t="shared" ref="G303:G311" si="336">E303*F303</f>
        <v>0</v>
      </c>
      <c r="H303" s="14">
        <f t="shared" ref="H303:H311" si="337">D303+G303</f>
        <v>270</v>
      </c>
      <c r="I303" s="13">
        <v>15</v>
      </c>
      <c r="J303" s="13">
        <v>18</v>
      </c>
      <c r="K303" s="13">
        <f t="shared" ref="K303:K311" si="338">I303*J303</f>
        <v>270</v>
      </c>
      <c r="L303" s="13">
        <v>0</v>
      </c>
      <c r="M303" s="13">
        <v>0</v>
      </c>
      <c r="N303" s="13">
        <f t="shared" ref="N303:N311" si="339">L303*M303</f>
        <v>0</v>
      </c>
      <c r="O303" s="14">
        <f t="shared" ref="O303:O311" si="340">K303+N303</f>
        <v>270</v>
      </c>
      <c r="P303" s="14">
        <v>1500</v>
      </c>
      <c r="Q303" s="15">
        <v>1000</v>
      </c>
      <c r="R303" s="16">
        <f t="shared" ref="R303:R311" si="341">D303*$P303/22</f>
        <v>18409.090909090908</v>
      </c>
      <c r="S303" s="16">
        <f t="shared" ref="S303:S311" si="342">D303*$Q303/22</f>
        <v>12272.727272727272</v>
      </c>
      <c r="T303" s="13">
        <f t="shared" ref="T303:T311" si="343">F303*$P303/22</f>
        <v>0</v>
      </c>
      <c r="U303" s="13">
        <f t="shared" ref="U303:U311" si="344">F303*$Q303/22</f>
        <v>0</v>
      </c>
      <c r="V303" s="17">
        <f t="shared" ref="V303:V312" si="345">SUM(R303:U303)</f>
        <v>30681.81818181818</v>
      </c>
      <c r="W303" s="16">
        <f t="shared" ref="W303:W311" si="346">K303*$P303/22</f>
        <v>18409.090909090908</v>
      </c>
      <c r="X303" s="16">
        <f t="shared" ref="X303:X311" si="347">K303*$Q303/22</f>
        <v>12272.727272727272</v>
      </c>
      <c r="Y303" s="16">
        <f t="shared" ref="Y303:Y311" si="348">M303*$P303/22</f>
        <v>0</v>
      </c>
      <c r="Z303" s="16">
        <f t="shared" ref="Z303:Z311" si="349">M303*$Q303/22</f>
        <v>0</v>
      </c>
      <c r="AA303" s="17">
        <f t="shared" ref="AA303:AA312" si="350">SUM(W303:Z303)</f>
        <v>30681.81818181818</v>
      </c>
    </row>
    <row r="304" spans="1:27" ht="15.75" x14ac:dyDescent="0.25">
      <c r="A304" s="12" t="s">
        <v>19</v>
      </c>
      <c r="B304" s="13">
        <v>15</v>
      </c>
      <c r="C304" s="13">
        <v>23</v>
      </c>
      <c r="D304" s="13">
        <f t="shared" si="335"/>
        <v>345</v>
      </c>
      <c r="E304" s="13">
        <v>0</v>
      </c>
      <c r="F304" s="13">
        <v>0</v>
      </c>
      <c r="G304" s="13">
        <f t="shared" si="336"/>
        <v>0</v>
      </c>
      <c r="H304" s="14">
        <f t="shared" si="337"/>
        <v>345</v>
      </c>
      <c r="I304" s="13">
        <v>15</v>
      </c>
      <c r="J304" s="13">
        <v>23</v>
      </c>
      <c r="K304" s="13">
        <f t="shared" si="338"/>
        <v>345</v>
      </c>
      <c r="L304" s="13">
        <v>0</v>
      </c>
      <c r="M304" s="13">
        <v>0</v>
      </c>
      <c r="N304" s="13">
        <f t="shared" si="339"/>
        <v>0</v>
      </c>
      <c r="O304" s="14">
        <f t="shared" si="340"/>
        <v>345</v>
      </c>
      <c r="P304" s="14">
        <v>1500</v>
      </c>
      <c r="Q304" s="15">
        <v>1000</v>
      </c>
      <c r="R304" s="16">
        <f t="shared" si="341"/>
        <v>23522.727272727272</v>
      </c>
      <c r="S304" s="16">
        <f t="shared" si="342"/>
        <v>15681.818181818182</v>
      </c>
      <c r="T304" s="13">
        <f t="shared" si="343"/>
        <v>0</v>
      </c>
      <c r="U304" s="13">
        <f t="shared" si="344"/>
        <v>0</v>
      </c>
      <c r="V304" s="17">
        <f t="shared" si="345"/>
        <v>39204.545454545456</v>
      </c>
      <c r="W304" s="16">
        <f t="shared" si="346"/>
        <v>23522.727272727272</v>
      </c>
      <c r="X304" s="16">
        <f t="shared" si="347"/>
        <v>15681.818181818182</v>
      </c>
      <c r="Y304" s="16">
        <f t="shared" si="348"/>
        <v>0</v>
      </c>
      <c r="Z304" s="16">
        <f t="shared" si="349"/>
        <v>0</v>
      </c>
      <c r="AA304" s="17">
        <f t="shared" si="350"/>
        <v>39204.545454545456</v>
      </c>
    </row>
    <row r="305" spans="1:27" ht="15.75" x14ac:dyDescent="0.25">
      <c r="A305" s="12" t="s">
        <v>20</v>
      </c>
      <c r="B305" s="13">
        <v>15</v>
      </c>
      <c r="C305" s="13">
        <v>20</v>
      </c>
      <c r="D305" s="13">
        <f t="shared" si="335"/>
        <v>300</v>
      </c>
      <c r="E305" s="13">
        <v>0</v>
      </c>
      <c r="F305" s="13">
        <v>0</v>
      </c>
      <c r="G305" s="13">
        <f t="shared" si="336"/>
        <v>0</v>
      </c>
      <c r="H305" s="14">
        <f t="shared" si="337"/>
        <v>300</v>
      </c>
      <c r="I305" s="13">
        <v>15</v>
      </c>
      <c r="J305" s="13">
        <v>20</v>
      </c>
      <c r="K305" s="13">
        <f t="shared" si="338"/>
        <v>300</v>
      </c>
      <c r="L305" s="13">
        <v>0</v>
      </c>
      <c r="M305" s="13">
        <v>0</v>
      </c>
      <c r="N305" s="13">
        <f t="shared" si="339"/>
        <v>0</v>
      </c>
      <c r="O305" s="14">
        <f t="shared" si="340"/>
        <v>300</v>
      </c>
      <c r="P305" s="14">
        <v>1500</v>
      </c>
      <c r="Q305" s="15">
        <v>1000</v>
      </c>
      <c r="R305" s="16">
        <f t="shared" si="341"/>
        <v>20454.545454545456</v>
      </c>
      <c r="S305" s="16">
        <f t="shared" si="342"/>
        <v>13636.363636363636</v>
      </c>
      <c r="T305" s="13">
        <f t="shared" si="343"/>
        <v>0</v>
      </c>
      <c r="U305" s="13">
        <f t="shared" si="344"/>
        <v>0</v>
      </c>
      <c r="V305" s="17">
        <f t="shared" si="345"/>
        <v>34090.909090909088</v>
      </c>
      <c r="W305" s="16">
        <f t="shared" si="346"/>
        <v>20454.545454545456</v>
      </c>
      <c r="X305" s="16">
        <f t="shared" si="347"/>
        <v>13636.363636363636</v>
      </c>
      <c r="Y305" s="16">
        <f t="shared" si="348"/>
        <v>0</v>
      </c>
      <c r="Z305" s="16">
        <f t="shared" si="349"/>
        <v>0</v>
      </c>
      <c r="AA305" s="17">
        <f t="shared" si="350"/>
        <v>34090.909090909088</v>
      </c>
    </row>
    <row r="306" spans="1:27" ht="15.75" x14ac:dyDescent="0.25">
      <c r="A306" s="12" t="s">
        <v>21</v>
      </c>
      <c r="B306" s="18">
        <v>15</v>
      </c>
      <c r="C306" s="18">
        <v>26</v>
      </c>
      <c r="D306" s="13">
        <f t="shared" si="335"/>
        <v>390</v>
      </c>
      <c r="E306" s="18">
        <v>0</v>
      </c>
      <c r="F306" s="18">
        <v>0</v>
      </c>
      <c r="G306" s="13">
        <f t="shared" si="336"/>
        <v>0</v>
      </c>
      <c r="H306" s="14">
        <f t="shared" si="337"/>
        <v>390</v>
      </c>
      <c r="I306" s="18">
        <v>15</v>
      </c>
      <c r="J306" s="18">
        <v>26</v>
      </c>
      <c r="K306" s="13">
        <f t="shared" si="338"/>
        <v>390</v>
      </c>
      <c r="L306" s="18">
        <v>0</v>
      </c>
      <c r="M306" s="18">
        <v>0</v>
      </c>
      <c r="N306" s="13">
        <f t="shared" si="339"/>
        <v>0</v>
      </c>
      <c r="O306" s="14">
        <f t="shared" si="340"/>
        <v>390</v>
      </c>
      <c r="P306" s="14">
        <v>1500</v>
      </c>
      <c r="Q306" s="15">
        <v>1000</v>
      </c>
      <c r="R306" s="16">
        <f t="shared" si="341"/>
        <v>26590.909090909092</v>
      </c>
      <c r="S306" s="16">
        <f t="shared" si="342"/>
        <v>17727.272727272728</v>
      </c>
      <c r="T306" s="13">
        <f t="shared" si="343"/>
        <v>0</v>
      </c>
      <c r="U306" s="13">
        <f t="shared" si="344"/>
        <v>0</v>
      </c>
      <c r="V306" s="17">
        <f t="shared" si="345"/>
        <v>44318.181818181823</v>
      </c>
      <c r="W306" s="16">
        <f t="shared" si="346"/>
        <v>26590.909090909092</v>
      </c>
      <c r="X306" s="16">
        <f t="shared" si="347"/>
        <v>17727.272727272728</v>
      </c>
      <c r="Y306" s="16">
        <f t="shared" si="348"/>
        <v>0</v>
      </c>
      <c r="Z306" s="16">
        <f t="shared" si="349"/>
        <v>0</v>
      </c>
      <c r="AA306" s="17">
        <f t="shared" si="350"/>
        <v>44318.181818181823</v>
      </c>
    </row>
    <row r="307" spans="1:27" ht="15.75" x14ac:dyDescent="0.25">
      <c r="A307" s="12" t="s">
        <v>22</v>
      </c>
      <c r="B307" s="13">
        <v>15</v>
      </c>
      <c r="C307" s="13">
        <v>25</v>
      </c>
      <c r="D307" s="13">
        <f t="shared" si="335"/>
        <v>375</v>
      </c>
      <c r="E307" s="13">
        <v>0</v>
      </c>
      <c r="F307" s="13">
        <v>0</v>
      </c>
      <c r="G307" s="13">
        <f t="shared" si="336"/>
        <v>0</v>
      </c>
      <c r="H307" s="14">
        <f t="shared" si="337"/>
        <v>375</v>
      </c>
      <c r="I307" s="13">
        <v>15</v>
      </c>
      <c r="J307" s="13">
        <v>25</v>
      </c>
      <c r="K307" s="13">
        <f t="shared" si="338"/>
        <v>375</v>
      </c>
      <c r="L307" s="13">
        <v>0</v>
      </c>
      <c r="M307" s="13">
        <v>0</v>
      </c>
      <c r="N307" s="13">
        <f t="shared" si="339"/>
        <v>0</v>
      </c>
      <c r="O307" s="14">
        <f t="shared" si="340"/>
        <v>375</v>
      </c>
      <c r="P307" s="14">
        <v>1500</v>
      </c>
      <c r="Q307" s="15">
        <v>1000</v>
      </c>
      <c r="R307" s="16">
        <f t="shared" si="341"/>
        <v>25568.18181818182</v>
      </c>
      <c r="S307" s="16">
        <f t="shared" si="342"/>
        <v>17045.454545454544</v>
      </c>
      <c r="T307" s="13">
        <f t="shared" si="343"/>
        <v>0</v>
      </c>
      <c r="U307" s="13">
        <f t="shared" si="344"/>
        <v>0</v>
      </c>
      <c r="V307" s="17">
        <f t="shared" si="345"/>
        <v>42613.636363636368</v>
      </c>
      <c r="W307" s="16">
        <f t="shared" si="346"/>
        <v>25568.18181818182</v>
      </c>
      <c r="X307" s="16">
        <f t="shared" si="347"/>
        <v>17045.454545454544</v>
      </c>
      <c r="Y307" s="16">
        <f t="shared" si="348"/>
        <v>0</v>
      </c>
      <c r="Z307" s="16">
        <f t="shared" si="349"/>
        <v>0</v>
      </c>
      <c r="AA307" s="17">
        <f t="shared" si="350"/>
        <v>42613.636363636368</v>
      </c>
    </row>
    <row r="308" spans="1:27" ht="15.75" x14ac:dyDescent="0.25">
      <c r="A308" s="12" t="s">
        <v>32</v>
      </c>
      <c r="B308" s="13">
        <v>15</v>
      </c>
      <c r="C308" s="13">
        <v>26</v>
      </c>
      <c r="D308" s="13">
        <f t="shared" si="335"/>
        <v>390</v>
      </c>
      <c r="E308" s="13">
        <v>0</v>
      </c>
      <c r="F308" s="13">
        <v>0</v>
      </c>
      <c r="G308" s="13">
        <f t="shared" si="336"/>
        <v>0</v>
      </c>
      <c r="H308" s="14">
        <f t="shared" si="337"/>
        <v>390</v>
      </c>
      <c r="I308" s="13">
        <v>15</v>
      </c>
      <c r="J308" s="13">
        <v>26</v>
      </c>
      <c r="K308" s="13">
        <f t="shared" si="338"/>
        <v>390</v>
      </c>
      <c r="L308" s="13">
        <v>0</v>
      </c>
      <c r="M308" s="13">
        <v>0</v>
      </c>
      <c r="N308" s="13">
        <f t="shared" si="339"/>
        <v>0</v>
      </c>
      <c r="O308" s="14">
        <f t="shared" si="340"/>
        <v>390</v>
      </c>
      <c r="P308" s="14">
        <v>1500</v>
      </c>
      <c r="Q308" s="15">
        <v>1000</v>
      </c>
      <c r="R308" s="16">
        <f t="shared" si="341"/>
        <v>26590.909090909092</v>
      </c>
      <c r="S308" s="16">
        <f t="shared" si="342"/>
        <v>17727.272727272728</v>
      </c>
      <c r="T308" s="13">
        <f t="shared" si="343"/>
        <v>0</v>
      </c>
      <c r="U308" s="13">
        <f t="shared" si="344"/>
        <v>0</v>
      </c>
      <c r="V308" s="17">
        <f t="shared" si="345"/>
        <v>44318.181818181823</v>
      </c>
      <c r="W308" s="16">
        <f t="shared" si="346"/>
        <v>26590.909090909092</v>
      </c>
      <c r="X308" s="16">
        <f t="shared" si="347"/>
        <v>17727.272727272728</v>
      </c>
      <c r="Y308" s="16">
        <f t="shared" si="348"/>
        <v>0</v>
      </c>
      <c r="Z308" s="16">
        <f t="shared" si="349"/>
        <v>0</v>
      </c>
      <c r="AA308" s="17">
        <f t="shared" si="350"/>
        <v>44318.181818181823</v>
      </c>
    </row>
    <row r="309" spans="1:27" ht="15.75" x14ac:dyDescent="0.25">
      <c r="A309" s="12" t="s">
        <v>24</v>
      </c>
      <c r="B309" s="13">
        <v>15</v>
      </c>
      <c r="C309" s="13">
        <v>27</v>
      </c>
      <c r="D309" s="13">
        <f t="shared" si="335"/>
        <v>405</v>
      </c>
      <c r="E309" s="13">
        <v>0</v>
      </c>
      <c r="F309" s="13">
        <v>0</v>
      </c>
      <c r="G309" s="13">
        <f t="shared" si="336"/>
        <v>0</v>
      </c>
      <c r="H309" s="14">
        <f t="shared" si="337"/>
        <v>405</v>
      </c>
      <c r="I309" s="13">
        <v>15</v>
      </c>
      <c r="J309" s="13">
        <v>27</v>
      </c>
      <c r="K309" s="13">
        <f t="shared" si="338"/>
        <v>405</v>
      </c>
      <c r="L309" s="13">
        <v>0</v>
      </c>
      <c r="M309" s="13">
        <v>0</v>
      </c>
      <c r="N309" s="13">
        <f t="shared" si="339"/>
        <v>0</v>
      </c>
      <c r="O309" s="14">
        <f t="shared" si="340"/>
        <v>405</v>
      </c>
      <c r="P309" s="14">
        <v>1500</v>
      </c>
      <c r="Q309" s="15">
        <v>1000</v>
      </c>
      <c r="R309" s="16">
        <f t="shared" si="341"/>
        <v>27613.636363636364</v>
      </c>
      <c r="S309" s="16">
        <f t="shared" si="342"/>
        <v>18409.090909090908</v>
      </c>
      <c r="T309" s="13">
        <f t="shared" si="343"/>
        <v>0</v>
      </c>
      <c r="U309" s="13">
        <f t="shared" si="344"/>
        <v>0</v>
      </c>
      <c r="V309" s="17">
        <f t="shared" si="345"/>
        <v>46022.727272727272</v>
      </c>
      <c r="W309" s="16">
        <f t="shared" si="346"/>
        <v>27613.636363636364</v>
      </c>
      <c r="X309" s="16">
        <f t="shared" si="347"/>
        <v>18409.090909090908</v>
      </c>
      <c r="Y309" s="16">
        <f t="shared" si="348"/>
        <v>0</v>
      </c>
      <c r="Z309" s="16">
        <f t="shared" si="349"/>
        <v>0</v>
      </c>
      <c r="AA309" s="17">
        <f t="shared" si="350"/>
        <v>46022.727272727272</v>
      </c>
    </row>
    <row r="310" spans="1:27" ht="15.75" x14ac:dyDescent="0.25">
      <c r="A310" s="12" t="s">
        <v>25</v>
      </c>
      <c r="B310" s="13">
        <v>15</v>
      </c>
      <c r="C310" s="13">
        <v>19</v>
      </c>
      <c r="D310" s="13">
        <f t="shared" si="335"/>
        <v>285</v>
      </c>
      <c r="E310" s="13">
        <v>0</v>
      </c>
      <c r="F310" s="13">
        <v>0</v>
      </c>
      <c r="G310" s="13">
        <f t="shared" si="336"/>
        <v>0</v>
      </c>
      <c r="H310" s="14">
        <f t="shared" si="337"/>
        <v>285</v>
      </c>
      <c r="I310" s="13">
        <v>15</v>
      </c>
      <c r="J310" s="13">
        <v>19</v>
      </c>
      <c r="K310" s="13">
        <f t="shared" si="338"/>
        <v>285</v>
      </c>
      <c r="L310" s="13">
        <v>0</v>
      </c>
      <c r="M310" s="13">
        <v>0</v>
      </c>
      <c r="N310" s="13">
        <f t="shared" si="339"/>
        <v>0</v>
      </c>
      <c r="O310" s="14">
        <f t="shared" si="340"/>
        <v>285</v>
      </c>
      <c r="P310" s="14">
        <v>1500</v>
      </c>
      <c r="Q310" s="15">
        <v>1000</v>
      </c>
      <c r="R310" s="16">
        <f t="shared" si="341"/>
        <v>19431.81818181818</v>
      </c>
      <c r="S310" s="16">
        <f t="shared" si="342"/>
        <v>12954.545454545454</v>
      </c>
      <c r="T310" s="13">
        <f t="shared" si="343"/>
        <v>0</v>
      </c>
      <c r="U310" s="13">
        <f t="shared" si="344"/>
        <v>0</v>
      </c>
      <c r="V310" s="17">
        <f t="shared" si="345"/>
        <v>32386.363636363632</v>
      </c>
      <c r="W310" s="16">
        <f t="shared" si="346"/>
        <v>19431.81818181818</v>
      </c>
      <c r="X310" s="16">
        <f t="shared" si="347"/>
        <v>12954.545454545454</v>
      </c>
      <c r="Y310" s="16">
        <f t="shared" si="348"/>
        <v>0</v>
      </c>
      <c r="Z310" s="16">
        <f t="shared" si="349"/>
        <v>0</v>
      </c>
      <c r="AA310" s="17">
        <f t="shared" si="350"/>
        <v>32386.363636363632</v>
      </c>
    </row>
    <row r="311" spans="1:27" ht="15.75" x14ac:dyDescent="0.25">
      <c r="A311" s="19" t="s">
        <v>26</v>
      </c>
      <c r="B311" s="20">
        <v>15</v>
      </c>
      <c r="C311" s="20">
        <v>23</v>
      </c>
      <c r="D311" s="20">
        <f t="shared" si="335"/>
        <v>345</v>
      </c>
      <c r="E311" s="20">
        <v>0</v>
      </c>
      <c r="F311" s="20">
        <v>0</v>
      </c>
      <c r="G311" s="20">
        <f t="shared" si="336"/>
        <v>0</v>
      </c>
      <c r="H311" s="14">
        <f t="shared" si="337"/>
        <v>345</v>
      </c>
      <c r="I311" s="20">
        <v>15</v>
      </c>
      <c r="J311" s="20">
        <v>23</v>
      </c>
      <c r="K311" s="20">
        <f t="shared" si="338"/>
        <v>345</v>
      </c>
      <c r="L311" s="20">
        <v>0</v>
      </c>
      <c r="M311" s="20">
        <v>0</v>
      </c>
      <c r="N311" s="20">
        <f t="shared" si="339"/>
        <v>0</v>
      </c>
      <c r="O311" s="14">
        <f t="shared" si="340"/>
        <v>345</v>
      </c>
      <c r="P311" s="14">
        <v>1500</v>
      </c>
      <c r="Q311" s="15">
        <v>1000</v>
      </c>
      <c r="R311" s="16">
        <f t="shared" si="341"/>
        <v>23522.727272727272</v>
      </c>
      <c r="S311" s="16">
        <f t="shared" si="342"/>
        <v>15681.818181818182</v>
      </c>
      <c r="T311" s="13">
        <f t="shared" si="343"/>
        <v>0</v>
      </c>
      <c r="U311" s="13">
        <f t="shared" si="344"/>
        <v>0</v>
      </c>
      <c r="V311" s="17">
        <f t="shared" si="345"/>
        <v>39204.545454545456</v>
      </c>
      <c r="W311" s="16">
        <f t="shared" si="346"/>
        <v>23522.727272727272</v>
      </c>
      <c r="X311" s="16">
        <f t="shared" si="347"/>
        <v>15681.818181818182</v>
      </c>
      <c r="Y311" s="16">
        <f t="shared" si="348"/>
        <v>0</v>
      </c>
      <c r="Z311" s="16">
        <f t="shared" si="349"/>
        <v>0</v>
      </c>
      <c r="AA311" s="17">
        <f t="shared" si="350"/>
        <v>39204.545454545456</v>
      </c>
    </row>
    <row r="312" spans="1:27" ht="15.75" x14ac:dyDescent="0.25">
      <c r="A312" s="21" t="s">
        <v>27</v>
      </c>
      <c r="B312" s="19"/>
      <c r="C312" s="21">
        <f>C303+C304+C305+C306+C307+C308+C309+C310+C311</f>
        <v>207</v>
      </c>
      <c r="D312" s="21">
        <f>D303+D304+D305+D306+D307+D308+D309+D310+D311</f>
        <v>3105</v>
      </c>
      <c r="E312" s="19"/>
      <c r="F312" s="21">
        <f>F303+F304+F305+F306+F307+F308+F309+F310+F311</f>
        <v>0</v>
      </c>
      <c r="G312" s="21">
        <f>G303+G304+G305+G306+G307+G308+G309+G310+G311</f>
        <v>0</v>
      </c>
      <c r="H312" s="22">
        <f>H303+H304+H305+H306+H307+H308+H309+H310+H311</f>
        <v>3105</v>
      </c>
      <c r="I312" s="19"/>
      <c r="J312" s="21">
        <f>J303+J304+J305+J306+J307+J308+J309+J310+J311</f>
        <v>207</v>
      </c>
      <c r="K312" s="21">
        <f>K303+K304+K305+K306+K307+K308+K309+K310+K311</f>
        <v>3105</v>
      </c>
      <c r="L312" s="19"/>
      <c r="M312" s="21">
        <f>M303+M304+M305+M306+M307+M308+M309+M310+M311</f>
        <v>0</v>
      </c>
      <c r="N312" s="21">
        <f>N303+N304+N305+N306+N307+N308+N309+N310+N311</f>
        <v>0</v>
      </c>
      <c r="O312" s="22">
        <f>O303+O304+O305+O306+O307+O308+O309+O310+O311</f>
        <v>3105</v>
      </c>
      <c r="P312" s="22"/>
      <c r="Q312" s="23"/>
      <c r="R312" s="16">
        <f>SUM(R303:R311)</f>
        <v>211704.54545454544</v>
      </c>
      <c r="S312" s="16">
        <f>SUM(S303:S311)</f>
        <v>141136.36363636365</v>
      </c>
      <c r="T312" s="12">
        <f>SUM(T303:T311)</f>
        <v>0</v>
      </c>
      <c r="U312" s="24">
        <f>SUM(U303:U311)</f>
        <v>0</v>
      </c>
      <c r="V312" s="17">
        <f t="shared" si="345"/>
        <v>352840.90909090906</v>
      </c>
      <c r="W312" s="16">
        <f>SUM(W303:W311)</f>
        <v>211704.54545454544</v>
      </c>
      <c r="X312" s="16">
        <f>SUM(X303:X311)</f>
        <v>141136.36363636365</v>
      </c>
      <c r="Y312" s="12">
        <f>SUM(Y303:Y311)</f>
        <v>0</v>
      </c>
      <c r="Z312" s="24">
        <f>SUM(Z303:Z311)</f>
        <v>0</v>
      </c>
      <c r="AA312" s="17">
        <f t="shared" si="350"/>
        <v>352840.90909090906</v>
      </c>
    </row>
    <row r="313" spans="1:27" ht="15.75" customHeight="1" x14ac:dyDescent="0.25">
      <c r="A313" s="261" t="s">
        <v>3</v>
      </c>
      <c r="B313" s="262" t="s">
        <v>4</v>
      </c>
      <c r="C313" s="262"/>
      <c r="D313" s="262"/>
      <c r="E313" s="262"/>
      <c r="F313" s="262"/>
      <c r="G313" s="262"/>
      <c r="H313" s="262"/>
      <c r="I313" s="262" t="s">
        <v>5</v>
      </c>
      <c r="J313" s="262"/>
      <c r="K313" s="262"/>
      <c r="L313" s="262"/>
      <c r="M313" s="262"/>
      <c r="N313" s="262"/>
      <c r="O313" s="262"/>
      <c r="P313" s="262" t="s">
        <v>6</v>
      </c>
      <c r="Q313" s="262"/>
      <c r="R313" s="262" t="s">
        <v>28</v>
      </c>
      <c r="S313" s="262"/>
      <c r="T313" s="262"/>
      <c r="U313" s="262"/>
      <c r="V313" s="262"/>
      <c r="W313" s="262" t="s">
        <v>29</v>
      </c>
      <c r="X313" s="262"/>
      <c r="Y313" s="262"/>
      <c r="Z313" s="262"/>
      <c r="AA313" s="262"/>
    </row>
    <row r="314" spans="1:27" ht="15.75" customHeight="1" x14ac:dyDescent="0.25">
      <c r="A314" s="261"/>
      <c r="B314" s="262" t="s">
        <v>7</v>
      </c>
      <c r="C314" s="262"/>
      <c r="D314" s="262"/>
      <c r="E314" s="262" t="s">
        <v>8</v>
      </c>
      <c r="F314" s="262"/>
      <c r="G314" s="262"/>
      <c r="H314" s="263" t="s">
        <v>9</v>
      </c>
      <c r="I314" s="262" t="s">
        <v>7</v>
      </c>
      <c r="J314" s="262"/>
      <c r="K314" s="262"/>
      <c r="L314" s="262" t="s">
        <v>8</v>
      </c>
      <c r="M314" s="262"/>
      <c r="N314" s="262"/>
      <c r="O314" s="263" t="s">
        <v>9</v>
      </c>
      <c r="P314" s="262"/>
      <c r="Q314" s="262"/>
      <c r="R314" s="262" t="s">
        <v>7</v>
      </c>
      <c r="S314" s="262"/>
      <c r="T314" s="262" t="s">
        <v>8</v>
      </c>
      <c r="U314" s="262"/>
      <c r="V314" s="263" t="s">
        <v>9</v>
      </c>
      <c r="W314" s="262" t="s">
        <v>7</v>
      </c>
      <c r="X314" s="262"/>
      <c r="Y314" s="262" t="s">
        <v>8</v>
      </c>
      <c r="Z314" s="262"/>
      <c r="AA314" s="263" t="s">
        <v>9</v>
      </c>
    </row>
    <row r="315" spans="1:27" ht="47.25" x14ac:dyDescent="0.25">
      <c r="A315" s="24" t="s">
        <v>42</v>
      </c>
      <c r="B315" s="11" t="s">
        <v>11</v>
      </c>
      <c r="C315" s="11" t="s">
        <v>12</v>
      </c>
      <c r="D315" s="11" t="s">
        <v>13</v>
      </c>
      <c r="E315" s="11" t="s">
        <v>11</v>
      </c>
      <c r="F315" s="11" t="s">
        <v>12</v>
      </c>
      <c r="G315" s="11" t="s">
        <v>13</v>
      </c>
      <c r="H315" s="263"/>
      <c r="I315" s="11" t="s">
        <v>11</v>
      </c>
      <c r="J315" s="11" t="s">
        <v>12</v>
      </c>
      <c r="K315" s="11" t="s">
        <v>13</v>
      </c>
      <c r="L315" s="11" t="s">
        <v>11</v>
      </c>
      <c r="M315" s="11" t="s">
        <v>12</v>
      </c>
      <c r="N315" s="11" t="s">
        <v>13</v>
      </c>
      <c r="O315" s="263"/>
      <c r="P315" s="11" t="s">
        <v>14</v>
      </c>
      <c r="Q315" s="11" t="s">
        <v>15</v>
      </c>
      <c r="R315" s="11" t="s">
        <v>16</v>
      </c>
      <c r="S315" s="11" t="s">
        <v>17</v>
      </c>
      <c r="T315" s="11" t="s">
        <v>16</v>
      </c>
      <c r="U315" s="11" t="s">
        <v>17</v>
      </c>
      <c r="V315" s="263"/>
      <c r="W315" s="11" t="s">
        <v>16</v>
      </c>
      <c r="X315" s="11" t="s">
        <v>17</v>
      </c>
      <c r="Y315" s="11" t="s">
        <v>16</v>
      </c>
      <c r="Z315" s="11" t="s">
        <v>17</v>
      </c>
      <c r="AA315" s="263"/>
    </row>
    <row r="316" spans="1:27" ht="15.75" x14ac:dyDescent="0.25">
      <c r="A316" s="12" t="s">
        <v>18</v>
      </c>
      <c r="B316" s="12">
        <v>5</v>
      </c>
      <c r="C316" s="36">
        <v>22</v>
      </c>
      <c r="D316" s="36">
        <v>110</v>
      </c>
      <c r="E316" s="36"/>
      <c r="F316" s="36"/>
      <c r="G316" s="36">
        <v>0</v>
      </c>
      <c r="H316" s="37">
        <v>110</v>
      </c>
      <c r="I316" s="36">
        <v>5</v>
      </c>
      <c r="J316" s="36">
        <v>22</v>
      </c>
      <c r="K316" s="36">
        <v>110</v>
      </c>
      <c r="L316" s="13"/>
      <c r="M316" s="13"/>
      <c r="N316" s="13">
        <f t="shared" ref="N316:N324" si="351">L316*M316</f>
        <v>0</v>
      </c>
      <c r="O316" s="14">
        <f t="shared" ref="O316:O324" si="352">K316+N316</f>
        <v>110</v>
      </c>
      <c r="P316" s="14">
        <v>1500</v>
      </c>
      <c r="Q316" s="15">
        <v>1000</v>
      </c>
      <c r="R316" s="16">
        <f t="shared" ref="R316:R324" si="353">D316*$P316/22</f>
        <v>7500</v>
      </c>
      <c r="S316" s="16">
        <f t="shared" ref="S316:S324" si="354">D316*$Q316/22</f>
        <v>5000</v>
      </c>
      <c r="T316" s="13">
        <f t="shared" ref="T316:T324" si="355">F316*$P316/22</f>
        <v>0</v>
      </c>
      <c r="U316" s="13">
        <f t="shared" ref="U316:U324" si="356">F316*$Q316/22</f>
        <v>0</v>
      </c>
      <c r="V316" s="17">
        <f t="shared" ref="V316:V325" si="357">SUM(R316:U316)</f>
        <v>12500</v>
      </c>
      <c r="W316" s="16">
        <f t="shared" ref="W316:W324" si="358">K316*$P316/22</f>
        <v>7500</v>
      </c>
      <c r="X316" s="16">
        <f t="shared" ref="X316:X324" si="359">K316*$Q316/22</f>
        <v>5000</v>
      </c>
      <c r="Y316" s="16">
        <f t="shared" ref="Y316:Y324" si="360">M316*$P316/22</f>
        <v>0</v>
      </c>
      <c r="Z316" s="16">
        <f t="shared" ref="Z316:Z324" si="361">M316*$Q316/22</f>
        <v>0</v>
      </c>
      <c r="AA316" s="17">
        <f t="shared" ref="AA316:AA325" si="362">SUM(W316:Z316)</f>
        <v>12500</v>
      </c>
    </row>
    <row r="317" spans="1:27" ht="15.75" x14ac:dyDescent="0.25">
      <c r="A317" s="12" t="s">
        <v>19</v>
      </c>
      <c r="B317" s="38">
        <v>5</v>
      </c>
      <c r="C317" s="39">
        <v>26</v>
      </c>
      <c r="D317" s="39">
        <v>130</v>
      </c>
      <c r="E317" s="39"/>
      <c r="F317" s="39"/>
      <c r="G317" s="39">
        <v>0</v>
      </c>
      <c r="H317" s="40">
        <v>130</v>
      </c>
      <c r="I317" s="39">
        <v>5</v>
      </c>
      <c r="J317" s="39">
        <v>26</v>
      </c>
      <c r="K317" s="39">
        <v>130</v>
      </c>
      <c r="L317" s="13"/>
      <c r="M317" s="13"/>
      <c r="N317" s="13">
        <f t="shared" si="351"/>
        <v>0</v>
      </c>
      <c r="O317" s="14">
        <f t="shared" si="352"/>
        <v>130</v>
      </c>
      <c r="P317" s="14">
        <v>1500</v>
      </c>
      <c r="Q317" s="15">
        <v>1000</v>
      </c>
      <c r="R317" s="16">
        <f t="shared" si="353"/>
        <v>8863.636363636364</v>
      </c>
      <c r="S317" s="16">
        <f t="shared" si="354"/>
        <v>5909.090909090909</v>
      </c>
      <c r="T317" s="13">
        <f t="shared" si="355"/>
        <v>0</v>
      </c>
      <c r="U317" s="13">
        <f t="shared" si="356"/>
        <v>0</v>
      </c>
      <c r="V317" s="17">
        <f t="shared" si="357"/>
        <v>14772.727272727272</v>
      </c>
      <c r="W317" s="16">
        <f t="shared" si="358"/>
        <v>8863.636363636364</v>
      </c>
      <c r="X317" s="16">
        <f t="shared" si="359"/>
        <v>5909.090909090909</v>
      </c>
      <c r="Y317" s="16">
        <f t="shared" si="360"/>
        <v>0</v>
      </c>
      <c r="Z317" s="16">
        <f t="shared" si="361"/>
        <v>0</v>
      </c>
      <c r="AA317" s="17">
        <f t="shared" si="362"/>
        <v>14772.727272727272</v>
      </c>
    </row>
    <row r="318" spans="1:27" ht="15.75" x14ac:dyDescent="0.25">
      <c r="A318" s="12" t="s">
        <v>20</v>
      </c>
      <c r="B318" s="38">
        <v>5</v>
      </c>
      <c r="C318" s="39">
        <v>26</v>
      </c>
      <c r="D318" s="39">
        <v>130</v>
      </c>
      <c r="E318" s="39"/>
      <c r="F318" s="39"/>
      <c r="G318" s="39">
        <v>0</v>
      </c>
      <c r="H318" s="40">
        <v>130</v>
      </c>
      <c r="I318" s="39">
        <v>5</v>
      </c>
      <c r="J318" s="39">
        <v>26</v>
      </c>
      <c r="K318" s="39">
        <v>130</v>
      </c>
      <c r="L318" s="13"/>
      <c r="M318" s="13"/>
      <c r="N318" s="13">
        <f t="shared" si="351"/>
        <v>0</v>
      </c>
      <c r="O318" s="14">
        <f t="shared" si="352"/>
        <v>130</v>
      </c>
      <c r="P318" s="14">
        <v>1500</v>
      </c>
      <c r="Q318" s="15">
        <v>1000</v>
      </c>
      <c r="R318" s="16">
        <f t="shared" si="353"/>
        <v>8863.636363636364</v>
      </c>
      <c r="S318" s="16">
        <f t="shared" si="354"/>
        <v>5909.090909090909</v>
      </c>
      <c r="T318" s="13">
        <f t="shared" si="355"/>
        <v>0</v>
      </c>
      <c r="U318" s="13">
        <f t="shared" si="356"/>
        <v>0</v>
      </c>
      <c r="V318" s="17">
        <f t="shared" si="357"/>
        <v>14772.727272727272</v>
      </c>
      <c r="W318" s="16">
        <f t="shared" si="358"/>
        <v>8863.636363636364</v>
      </c>
      <c r="X318" s="16">
        <f t="shared" si="359"/>
        <v>5909.090909090909</v>
      </c>
      <c r="Y318" s="16">
        <f t="shared" si="360"/>
        <v>0</v>
      </c>
      <c r="Z318" s="16">
        <f t="shared" si="361"/>
        <v>0</v>
      </c>
      <c r="AA318" s="17">
        <f t="shared" si="362"/>
        <v>14772.727272727272</v>
      </c>
    </row>
    <row r="319" spans="1:27" ht="15.75" x14ac:dyDescent="0.25">
      <c r="A319" s="12" t="s">
        <v>21</v>
      </c>
      <c r="B319" s="41">
        <v>5</v>
      </c>
      <c r="C319" s="42">
        <v>21</v>
      </c>
      <c r="D319" s="39">
        <v>105</v>
      </c>
      <c r="E319" s="42"/>
      <c r="F319" s="42"/>
      <c r="G319" s="39">
        <v>0</v>
      </c>
      <c r="H319" s="40">
        <v>105</v>
      </c>
      <c r="I319" s="42">
        <v>5</v>
      </c>
      <c r="J319" s="42">
        <v>21</v>
      </c>
      <c r="K319" s="39">
        <v>105</v>
      </c>
      <c r="L319" s="18"/>
      <c r="M319" s="18"/>
      <c r="N319" s="13">
        <f t="shared" si="351"/>
        <v>0</v>
      </c>
      <c r="O319" s="14">
        <f t="shared" si="352"/>
        <v>105</v>
      </c>
      <c r="P319" s="14">
        <v>1500</v>
      </c>
      <c r="Q319" s="15">
        <v>1000</v>
      </c>
      <c r="R319" s="16">
        <f t="shared" si="353"/>
        <v>7159.090909090909</v>
      </c>
      <c r="S319" s="16">
        <f t="shared" si="354"/>
        <v>4772.727272727273</v>
      </c>
      <c r="T319" s="13">
        <f t="shared" si="355"/>
        <v>0</v>
      </c>
      <c r="U319" s="13">
        <f t="shared" si="356"/>
        <v>0</v>
      </c>
      <c r="V319" s="17">
        <f t="shared" si="357"/>
        <v>11931.818181818182</v>
      </c>
      <c r="W319" s="16">
        <f t="shared" si="358"/>
        <v>7159.090909090909</v>
      </c>
      <c r="X319" s="16">
        <f t="shared" si="359"/>
        <v>4772.727272727273</v>
      </c>
      <c r="Y319" s="16">
        <f t="shared" si="360"/>
        <v>0</v>
      </c>
      <c r="Z319" s="16">
        <f t="shared" si="361"/>
        <v>0</v>
      </c>
      <c r="AA319" s="17">
        <f t="shared" si="362"/>
        <v>11931.818181818182</v>
      </c>
    </row>
    <row r="320" spans="1:27" ht="15.75" x14ac:dyDescent="0.25">
      <c r="A320" s="12" t="s">
        <v>22</v>
      </c>
      <c r="B320" s="12">
        <v>5</v>
      </c>
      <c r="C320" s="36">
        <v>23</v>
      </c>
      <c r="D320" s="39">
        <v>115</v>
      </c>
      <c r="E320" s="36"/>
      <c r="F320" s="36"/>
      <c r="G320" s="39">
        <v>0</v>
      </c>
      <c r="H320" s="40">
        <v>115</v>
      </c>
      <c r="I320" s="36">
        <v>5</v>
      </c>
      <c r="J320" s="36">
        <v>23</v>
      </c>
      <c r="K320" s="39">
        <v>115</v>
      </c>
      <c r="L320" s="13"/>
      <c r="M320" s="13"/>
      <c r="N320" s="13">
        <f t="shared" si="351"/>
        <v>0</v>
      </c>
      <c r="O320" s="14">
        <f t="shared" si="352"/>
        <v>115</v>
      </c>
      <c r="P320" s="14">
        <v>1500</v>
      </c>
      <c r="Q320" s="15">
        <v>1000</v>
      </c>
      <c r="R320" s="16">
        <f t="shared" si="353"/>
        <v>7840.909090909091</v>
      </c>
      <c r="S320" s="16">
        <f t="shared" si="354"/>
        <v>5227.272727272727</v>
      </c>
      <c r="T320" s="13">
        <f t="shared" si="355"/>
        <v>0</v>
      </c>
      <c r="U320" s="13">
        <f t="shared" si="356"/>
        <v>0</v>
      </c>
      <c r="V320" s="17">
        <f t="shared" si="357"/>
        <v>13068.181818181818</v>
      </c>
      <c r="W320" s="16">
        <f t="shared" si="358"/>
        <v>7840.909090909091</v>
      </c>
      <c r="X320" s="16">
        <f t="shared" si="359"/>
        <v>5227.272727272727</v>
      </c>
      <c r="Y320" s="16">
        <f t="shared" si="360"/>
        <v>0</v>
      </c>
      <c r="Z320" s="16">
        <f t="shared" si="361"/>
        <v>0</v>
      </c>
      <c r="AA320" s="17">
        <f t="shared" si="362"/>
        <v>13068.181818181818</v>
      </c>
    </row>
    <row r="321" spans="1:27" ht="15.75" x14ac:dyDescent="0.25">
      <c r="A321" s="12" t="s">
        <v>32</v>
      </c>
      <c r="B321" s="38">
        <v>4</v>
      </c>
      <c r="C321" s="39">
        <v>26</v>
      </c>
      <c r="D321" s="39">
        <v>104</v>
      </c>
      <c r="E321" s="39"/>
      <c r="F321" s="39"/>
      <c r="G321" s="39">
        <v>0</v>
      </c>
      <c r="H321" s="40">
        <v>104</v>
      </c>
      <c r="I321" s="39">
        <v>6</v>
      </c>
      <c r="J321" s="39">
        <v>26</v>
      </c>
      <c r="K321" s="39">
        <v>156</v>
      </c>
      <c r="L321" s="13"/>
      <c r="M321" s="13"/>
      <c r="N321" s="13">
        <f t="shared" si="351"/>
        <v>0</v>
      </c>
      <c r="O321" s="14">
        <f t="shared" si="352"/>
        <v>156</v>
      </c>
      <c r="P321" s="14">
        <v>1500</v>
      </c>
      <c r="Q321" s="15">
        <v>1000</v>
      </c>
      <c r="R321" s="16">
        <f t="shared" si="353"/>
        <v>7090.909090909091</v>
      </c>
      <c r="S321" s="16">
        <f t="shared" si="354"/>
        <v>4727.272727272727</v>
      </c>
      <c r="T321" s="13">
        <f t="shared" si="355"/>
        <v>0</v>
      </c>
      <c r="U321" s="13">
        <f t="shared" si="356"/>
        <v>0</v>
      </c>
      <c r="V321" s="17">
        <f t="shared" si="357"/>
        <v>11818.181818181818</v>
      </c>
      <c r="W321" s="16">
        <f t="shared" si="358"/>
        <v>10636.363636363636</v>
      </c>
      <c r="X321" s="16">
        <f t="shared" si="359"/>
        <v>7090.909090909091</v>
      </c>
      <c r="Y321" s="16">
        <f t="shared" si="360"/>
        <v>0</v>
      </c>
      <c r="Z321" s="16">
        <f t="shared" si="361"/>
        <v>0</v>
      </c>
      <c r="AA321" s="17">
        <f t="shared" si="362"/>
        <v>17727.272727272728</v>
      </c>
    </row>
    <row r="322" spans="1:27" ht="15.75" x14ac:dyDescent="0.25">
      <c r="A322" s="12" t="s">
        <v>24</v>
      </c>
      <c r="B322" s="38">
        <v>4</v>
      </c>
      <c r="C322" s="39">
        <v>26</v>
      </c>
      <c r="D322" s="39">
        <v>104</v>
      </c>
      <c r="E322" s="39"/>
      <c r="F322" s="39"/>
      <c r="G322" s="39">
        <v>0</v>
      </c>
      <c r="H322" s="40">
        <v>104</v>
      </c>
      <c r="I322" s="39">
        <v>6</v>
      </c>
      <c r="J322" s="39">
        <v>26</v>
      </c>
      <c r="K322" s="39">
        <v>156</v>
      </c>
      <c r="L322" s="13"/>
      <c r="M322" s="13"/>
      <c r="N322" s="13">
        <f t="shared" si="351"/>
        <v>0</v>
      </c>
      <c r="O322" s="14">
        <f t="shared" si="352"/>
        <v>156</v>
      </c>
      <c r="P322" s="14">
        <v>1500</v>
      </c>
      <c r="Q322" s="15">
        <v>1000</v>
      </c>
      <c r="R322" s="16">
        <f t="shared" si="353"/>
        <v>7090.909090909091</v>
      </c>
      <c r="S322" s="16">
        <f t="shared" si="354"/>
        <v>4727.272727272727</v>
      </c>
      <c r="T322" s="13">
        <f t="shared" si="355"/>
        <v>0</v>
      </c>
      <c r="U322" s="13">
        <f t="shared" si="356"/>
        <v>0</v>
      </c>
      <c r="V322" s="17">
        <f t="shared" si="357"/>
        <v>11818.181818181818</v>
      </c>
      <c r="W322" s="16">
        <f t="shared" si="358"/>
        <v>10636.363636363636</v>
      </c>
      <c r="X322" s="16">
        <f t="shared" si="359"/>
        <v>7090.909090909091</v>
      </c>
      <c r="Y322" s="16">
        <f t="shared" si="360"/>
        <v>0</v>
      </c>
      <c r="Z322" s="16">
        <f t="shared" si="361"/>
        <v>0</v>
      </c>
      <c r="AA322" s="17">
        <f t="shared" si="362"/>
        <v>17727.272727272728</v>
      </c>
    </row>
    <row r="323" spans="1:27" ht="15.75" x14ac:dyDescent="0.25">
      <c r="A323" s="12" t="s">
        <v>25</v>
      </c>
      <c r="B323" s="38">
        <v>4</v>
      </c>
      <c r="C323" s="39">
        <v>20</v>
      </c>
      <c r="D323" s="39">
        <v>80</v>
      </c>
      <c r="E323" s="39"/>
      <c r="F323" s="39"/>
      <c r="G323" s="39">
        <v>0</v>
      </c>
      <c r="H323" s="40">
        <v>80</v>
      </c>
      <c r="I323" s="39">
        <v>6</v>
      </c>
      <c r="J323" s="39">
        <v>20</v>
      </c>
      <c r="K323" s="39">
        <v>120</v>
      </c>
      <c r="L323" s="13"/>
      <c r="M323" s="13"/>
      <c r="N323" s="13">
        <f t="shared" si="351"/>
        <v>0</v>
      </c>
      <c r="O323" s="14">
        <f t="shared" si="352"/>
        <v>120</v>
      </c>
      <c r="P323" s="14">
        <v>1500</v>
      </c>
      <c r="Q323" s="15">
        <v>1000</v>
      </c>
      <c r="R323" s="16">
        <f t="shared" si="353"/>
        <v>5454.545454545455</v>
      </c>
      <c r="S323" s="16">
        <f t="shared" si="354"/>
        <v>3636.3636363636365</v>
      </c>
      <c r="T323" s="13">
        <f t="shared" si="355"/>
        <v>0</v>
      </c>
      <c r="U323" s="13">
        <f t="shared" si="356"/>
        <v>0</v>
      </c>
      <c r="V323" s="17">
        <f t="shared" si="357"/>
        <v>9090.9090909090919</v>
      </c>
      <c r="W323" s="16">
        <f t="shared" si="358"/>
        <v>8181.818181818182</v>
      </c>
      <c r="X323" s="16">
        <f t="shared" si="359"/>
        <v>5454.545454545455</v>
      </c>
      <c r="Y323" s="16">
        <f t="shared" si="360"/>
        <v>0</v>
      </c>
      <c r="Z323" s="16">
        <f t="shared" si="361"/>
        <v>0</v>
      </c>
      <c r="AA323" s="17">
        <f t="shared" si="362"/>
        <v>13636.363636363636</v>
      </c>
    </row>
    <row r="324" spans="1:27" ht="15.75" x14ac:dyDescent="0.25">
      <c r="A324" s="19" t="s">
        <v>26</v>
      </c>
      <c r="B324" s="19">
        <v>4</v>
      </c>
      <c r="C324" s="43">
        <v>26</v>
      </c>
      <c r="D324" s="43">
        <v>104</v>
      </c>
      <c r="E324" s="43"/>
      <c r="F324" s="43"/>
      <c r="G324" s="43">
        <v>0</v>
      </c>
      <c r="H324" s="44">
        <v>104</v>
      </c>
      <c r="I324" s="19">
        <v>6</v>
      </c>
      <c r="J324" s="43">
        <v>26</v>
      </c>
      <c r="K324" s="43">
        <v>156</v>
      </c>
      <c r="L324" s="20"/>
      <c r="M324" s="20"/>
      <c r="N324" s="20">
        <f t="shared" si="351"/>
        <v>0</v>
      </c>
      <c r="O324" s="14">
        <f t="shared" si="352"/>
        <v>156</v>
      </c>
      <c r="P324" s="14">
        <v>1500</v>
      </c>
      <c r="Q324" s="15">
        <v>1000</v>
      </c>
      <c r="R324" s="16">
        <f t="shared" si="353"/>
        <v>7090.909090909091</v>
      </c>
      <c r="S324" s="16">
        <f t="shared" si="354"/>
        <v>4727.272727272727</v>
      </c>
      <c r="T324" s="13">
        <f t="shared" si="355"/>
        <v>0</v>
      </c>
      <c r="U324" s="13">
        <f t="shared" si="356"/>
        <v>0</v>
      </c>
      <c r="V324" s="17">
        <f t="shared" si="357"/>
        <v>11818.181818181818</v>
      </c>
      <c r="W324" s="16">
        <f t="shared" si="358"/>
        <v>10636.363636363636</v>
      </c>
      <c r="X324" s="16">
        <f t="shared" si="359"/>
        <v>7090.909090909091</v>
      </c>
      <c r="Y324" s="16">
        <f t="shared" si="360"/>
        <v>0</v>
      </c>
      <c r="Z324" s="16">
        <f t="shared" si="361"/>
        <v>0</v>
      </c>
      <c r="AA324" s="17">
        <f t="shared" si="362"/>
        <v>17727.272727272728</v>
      </c>
    </row>
    <row r="325" spans="1:27" ht="15.75" x14ac:dyDescent="0.25">
      <c r="A325" s="21" t="s">
        <v>27</v>
      </c>
      <c r="B325" s="45"/>
      <c r="C325" s="46">
        <v>216</v>
      </c>
      <c r="D325" s="46">
        <v>982</v>
      </c>
      <c r="E325" s="47"/>
      <c r="F325" s="46">
        <v>0</v>
      </c>
      <c r="G325" s="46">
        <v>0</v>
      </c>
      <c r="H325" s="48">
        <v>982</v>
      </c>
      <c r="I325" s="47"/>
      <c r="J325" s="46">
        <v>216</v>
      </c>
      <c r="K325" s="46">
        <v>1178</v>
      </c>
      <c r="L325" s="19"/>
      <c r="M325" s="21">
        <f>M316+M317+M318+M319+M320+M321+M322+M323+M324</f>
        <v>0</v>
      </c>
      <c r="N325" s="21">
        <f>N316+N317+N318+N319+N320+N321+N322+N323+N324</f>
        <v>0</v>
      </c>
      <c r="O325" s="22">
        <f>O316+O317+O318+O319+O320+O321+O322+O323+O324</f>
        <v>1178</v>
      </c>
      <c r="P325" s="22"/>
      <c r="Q325" s="23"/>
      <c r="R325" s="16">
        <f>SUM(R316:R324)</f>
        <v>66954.545454545456</v>
      </c>
      <c r="S325" s="16">
        <f>SUM(S316:S324)</f>
        <v>44636.36363636364</v>
      </c>
      <c r="T325" s="12">
        <f>SUM(T316:T324)</f>
        <v>0</v>
      </c>
      <c r="U325" s="24">
        <f>SUM(U316:U324)</f>
        <v>0</v>
      </c>
      <c r="V325" s="17">
        <f t="shared" si="357"/>
        <v>111590.90909090909</v>
      </c>
      <c r="W325" s="16">
        <f>SUM(W316:W324)</f>
        <v>80318.181818181809</v>
      </c>
      <c r="X325" s="16">
        <f>SUM(X316:X324)</f>
        <v>53545.454545454537</v>
      </c>
      <c r="Y325" s="12">
        <f>SUM(Y316:Y324)</f>
        <v>0</v>
      </c>
      <c r="Z325" s="24">
        <f>SUM(Z316:Z324)</f>
        <v>0</v>
      </c>
      <c r="AA325" s="17">
        <f t="shared" si="362"/>
        <v>133863.63636363635</v>
      </c>
    </row>
    <row r="326" spans="1:27" ht="15.75" customHeight="1" x14ac:dyDescent="0.25">
      <c r="A326" s="261" t="s">
        <v>3</v>
      </c>
      <c r="B326" s="262" t="s">
        <v>4</v>
      </c>
      <c r="C326" s="262"/>
      <c r="D326" s="262"/>
      <c r="E326" s="262"/>
      <c r="F326" s="262"/>
      <c r="G326" s="262"/>
      <c r="H326" s="262"/>
      <c r="I326" s="262" t="s">
        <v>5</v>
      </c>
      <c r="J326" s="262"/>
      <c r="K326" s="262"/>
      <c r="L326" s="262"/>
      <c r="M326" s="262"/>
      <c r="N326" s="262"/>
      <c r="O326" s="262"/>
      <c r="P326" s="262" t="s">
        <v>6</v>
      </c>
      <c r="Q326" s="262"/>
      <c r="R326" s="262" t="s">
        <v>28</v>
      </c>
      <c r="S326" s="262"/>
      <c r="T326" s="262"/>
      <c r="U326" s="262"/>
      <c r="V326" s="262"/>
      <c r="W326" s="262" t="s">
        <v>29</v>
      </c>
      <c r="X326" s="262"/>
      <c r="Y326" s="262"/>
      <c r="Z326" s="262"/>
      <c r="AA326" s="262"/>
    </row>
    <row r="327" spans="1:27" ht="15.75" customHeight="1" x14ac:dyDescent="0.25">
      <c r="A327" s="261"/>
      <c r="B327" s="262" t="s">
        <v>7</v>
      </c>
      <c r="C327" s="262"/>
      <c r="D327" s="262"/>
      <c r="E327" s="262" t="s">
        <v>8</v>
      </c>
      <c r="F327" s="262"/>
      <c r="G327" s="262"/>
      <c r="H327" s="263" t="s">
        <v>9</v>
      </c>
      <c r="I327" s="262" t="s">
        <v>7</v>
      </c>
      <c r="J327" s="262"/>
      <c r="K327" s="262"/>
      <c r="L327" s="262" t="s">
        <v>8</v>
      </c>
      <c r="M327" s="262"/>
      <c r="N327" s="262"/>
      <c r="O327" s="263" t="s">
        <v>9</v>
      </c>
      <c r="P327" s="262"/>
      <c r="Q327" s="262"/>
      <c r="R327" s="262" t="s">
        <v>7</v>
      </c>
      <c r="S327" s="262"/>
      <c r="T327" s="262" t="s">
        <v>8</v>
      </c>
      <c r="U327" s="262"/>
      <c r="V327" s="263" t="s">
        <v>9</v>
      </c>
      <c r="W327" s="262" t="s">
        <v>7</v>
      </c>
      <c r="X327" s="262"/>
      <c r="Y327" s="262" t="s">
        <v>8</v>
      </c>
      <c r="Z327" s="262"/>
      <c r="AA327" s="263" t="s">
        <v>9</v>
      </c>
    </row>
    <row r="328" spans="1:27" ht="47.25" x14ac:dyDescent="0.25">
      <c r="A328" s="24" t="s">
        <v>43</v>
      </c>
      <c r="B328" s="11" t="s">
        <v>11</v>
      </c>
      <c r="C328" s="11" t="s">
        <v>12</v>
      </c>
      <c r="D328" s="11" t="s">
        <v>13</v>
      </c>
      <c r="E328" s="11" t="s">
        <v>11</v>
      </c>
      <c r="F328" s="11" t="s">
        <v>12</v>
      </c>
      <c r="G328" s="11" t="s">
        <v>13</v>
      </c>
      <c r="H328" s="263"/>
      <c r="I328" s="11" t="s">
        <v>11</v>
      </c>
      <c r="J328" s="11" t="s">
        <v>12</v>
      </c>
      <c r="K328" s="11" t="s">
        <v>13</v>
      </c>
      <c r="L328" s="11" t="s">
        <v>11</v>
      </c>
      <c r="M328" s="11" t="s">
        <v>12</v>
      </c>
      <c r="N328" s="11" t="s">
        <v>13</v>
      </c>
      <c r="O328" s="263"/>
      <c r="P328" s="11" t="s">
        <v>14</v>
      </c>
      <c r="Q328" s="11" t="s">
        <v>15</v>
      </c>
      <c r="R328" s="11" t="s">
        <v>16</v>
      </c>
      <c r="S328" s="11" t="s">
        <v>17</v>
      </c>
      <c r="T328" s="11" t="s">
        <v>16</v>
      </c>
      <c r="U328" s="11" t="s">
        <v>17</v>
      </c>
      <c r="V328" s="263"/>
      <c r="W328" s="11" t="s">
        <v>16</v>
      </c>
      <c r="X328" s="11" t="s">
        <v>17</v>
      </c>
      <c r="Y328" s="11" t="s">
        <v>16</v>
      </c>
      <c r="Z328" s="11" t="s">
        <v>17</v>
      </c>
      <c r="AA328" s="263"/>
    </row>
    <row r="329" spans="1:27" ht="15.75" x14ac:dyDescent="0.25">
      <c r="A329" s="12" t="s">
        <v>18</v>
      </c>
      <c r="B329" s="13">
        <v>10</v>
      </c>
      <c r="C329" s="13">
        <v>19</v>
      </c>
      <c r="D329" s="13">
        <f t="shared" ref="D329:D337" si="363">B329*C329</f>
        <v>190</v>
      </c>
      <c r="E329" s="13"/>
      <c r="F329" s="13"/>
      <c r="G329" s="13">
        <f t="shared" ref="G329:G337" si="364">E329*F329</f>
        <v>0</v>
      </c>
      <c r="H329" s="14">
        <f t="shared" ref="H329:H337" si="365">D329+G329</f>
        <v>190</v>
      </c>
      <c r="I329" s="13">
        <v>9</v>
      </c>
      <c r="J329" s="13">
        <v>19</v>
      </c>
      <c r="K329" s="13">
        <f t="shared" ref="K329:K337" si="366">I329*J329</f>
        <v>171</v>
      </c>
      <c r="L329" s="13"/>
      <c r="M329" s="13"/>
      <c r="N329" s="13">
        <f t="shared" ref="N329:N337" si="367">L329*M329</f>
        <v>0</v>
      </c>
      <c r="O329" s="14">
        <f t="shared" ref="O329:O337" si="368">K329+N329</f>
        <v>171</v>
      </c>
      <c r="P329" s="14">
        <v>1500</v>
      </c>
      <c r="Q329" s="15">
        <v>1000</v>
      </c>
      <c r="R329" s="16">
        <f t="shared" ref="R329:R337" si="369">D329*$P329/22</f>
        <v>12954.545454545454</v>
      </c>
      <c r="S329" s="16">
        <f t="shared" ref="S329:S337" si="370">D329*$Q329/22</f>
        <v>8636.363636363636</v>
      </c>
      <c r="T329" s="13">
        <f t="shared" ref="T329:T337" si="371">F329*$P329/22</f>
        <v>0</v>
      </c>
      <c r="U329" s="13">
        <f t="shared" ref="U329:U337" si="372">F329*$Q329/22</f>
        <v>0</v>
      </c>
      <c r="V329" s="17">
        <f t="shared" ref="V329:V338" si="373">SUM(R329:U329)</f>
        <v>21590.909090909088</v>
      </c>
      <c r="W329" s="16">
        <f t="shared" ref="W329:W337" si="374">K329*$P329/22</f>
        <v>11659.09090909091</v>
      </c>
      <c r="X329" s="16">
        <f t="shared" ref="X329:X337" si="375">K329*$Q329/22</f>
        <v>7772.727272727273</v>
      </c>
      <c r="Y329" s="16">
        <f t="shared" ref="Y329:Y337" si="376">M329*$P329/22</f>
        <v>0</v>
      </c>
      <c r="Z329" s="16">
        <f t="shared" ref="Z329:Z337" si="377">M329*$Q329/22</f>
        <v>0</v>
      </c>
      <c r="AA329" s="17">
        <f t="shared" ref="AA329:AA338" si="378">SUM(W329:Z329)</f>
        <v>19431.818181818184</v>
      </c>
    </row>
    <row r="330" spans="1:27" ht="15.75" x14ac:dyDescent="0.25">
      <c r="A330" s="12" t="s">
        <v>19</v>
      </c>
      <c r="B330" s="13">
        <v>10</v>
      </c>
      <c r="C330" s="13">
        <v>23</v>
      </c>
      <c r="D330" s="13">
        <f t="shared" si="363"/>
        <v>230</v>
      </c>
      <c r="E330" s="13"/>
      <c r="F330" s="13"/>
      <c r="G330" s="13">
        <f t="shared" si="364"/>
        <v>0</v>
      </c>
      <c r="H330" s="14">
        <f t="shared" si="365"/>
        <v>230</v>
      </c>
      <c r="I330" s="13">
        <v>9</v>
      </c>
      <c r="J330" s="13">
        <v>23</v>
      </c>
      <c r="K330" s="13">
        <f t="shared" si="366"/>
        <v>207</v>
      </c>
      <c r="L330" s="13"/>
      <c r="M330" s="13"/>
      <c r="N330" s="13">
        <f t="shared" si="367"/>
        <v>0</v>
      </c>
      <c r="O330" s="14">
        <f t="shared" si="368"/>
        <v>207</v>
      </c>
      <c r="P330" s="14">
        <v>1500</v>
      </c>
      <c r="Q330" s="15">
        <v>1000</v>
      </c>
      <c r="R330" s="16">
        <f t="shared" si="369"/>
        <v>15681.818181818182</v>
      </c>
      <c r="S330" s="16">
        <f t="shared" si="370"/>
        <v>10454.545454545454</v>
      </c>
      <c r="T330" s="13">
        <f t="shared" si="371"/>
        <v>0</v>
      </c>
      <c r="U330" s="13">
        <f t="shared" si="372"/>
        <v>0</v>
      </c>
      <c r="V330" s="17">
        <f t="shared" si="373"/>
        <v>26136.363636363636</v>
      </c>
      <c r="W330" s="16">
        <f t="shared" si="374"/>
        <v>14113.636363636364</v>
      </c>
      <c r="X330" s="16">
        <f t="shared" si="375"/>
        <v>9409.0909090909099</v>
      </c>
      <c r="Y330" s="16">
        <f t="shared" si="376"/>
        <v>0</v>
      </c>
      <c r="Z330" s="16">
        <f t="shared" si="377"/>
        <v>0</v>
      </c>
      <c r="AA330" s="17">
        <f t="shared" si="378"/>
        <v>23522.727272727272</v>
      </c>
    </row>
    <row r="331" spans="1:27" ht="15.75" x14ac:dyDescent="0.25">
      <c r="A331" s="12" t="s">
        <v>20</v>
      </c>
      <c r="B331" s="13">
        <v>10</v>
      </c>
      <c r="C331" s="13">
        <v>20</v>
      </c>
      <c r="D331" s="13">
        <f t="shared" si="363"/>
        <v>200</v>
      </c>
      <c r="E331" s="13"/>
      <c r="F331" s="13"/>
      <c r="G331" s="13">
        <f t="shared" si="364"/>
        <v>0</v>
      </c>
      <c r="H331" s="14">
        <f t="shared" si="365"/>
        <v>200</v>
      </c>
      <c r="I331" s="13">
        <v>9</v>
      </c>
      <c r="J331" s="13">
        <v>20</v>
      </c>
      <c r="K331" s="13">
        <f t="shared" si="366"/>
        <v>180</v>
      </c>
      <c r="L331" s="13"/>
      <c r="M331" s="13"/>
      <c r="N331" s="13">
        <f t="shared" si="367"/>
        <v>0</v>
      </c>
      <c r="O331" s="14">
        <f t="shared" si="368"/>
        <v>180</v>
      </c>
      <c r="P331" s="14">
        <v>1500</v>
      </c>
      <c r="Q331" s="15">
        <v>1000</v>
      </c>
      <c r="R331" s="16">
        <f t="shared" si="369"/>
        <v>13636.363636363636</v>
      </c>
      <c r="S331" s="16">
        <f t="shared" si="370"/>
        <v>9090.9090909090901</v>
      </c>
      <c r="T331" s="13">
        <f t="shared" si="371"/>
        <v>0</v>
      </c>
      <c r="U331" s="13">
        <f t="shared" si="372"/>
        <v>0</v>
      </c>
      <c r="V331" s="17">
        <f t="shared" si="373"/>
        <v>22727.272727272728</v>
      </c>
      <c r="W331" s="16">
        <f t="shared" si="374"/>
        <v>12272.727272727272</v>
      </c>
      <c r="X331" s="16">
        <f t="shared" si="375"/>
        <v>8181.818181818182</v>
      </c>
      <c r="Y331" s="16">
        <f t="shared" si="376"/>
        <v>0</v>
      </c>
      <c r="Z331" s="16">
        <f t="shared" si="377"/>
        <v>0</v>
      </c>
      <c r="AA331" s="17">
        <f t="shared" si="378"/>
        <v>20454.545454545456</v>
      </c>
    </row>
    <row r="332" spans="1:27" ht="15.75" x14ac:dyDescent="0.25">
      <c r="A332" s="12" t="s">
        <v>21</v>
      </c>
      <c r="B332" s="13">
        <v>10</v>
      </c>
      <c r="C332" s="18">
        <v>26</v>
      </c>
      <c r="D332" s="13">
        <f t="shared" si="363"/>
        <v>260</v>
      </c>
      <c r="E332" s="18"/>
      <c r="F332" s="18"/>
      <c r="G332" s="13">
        <f t="shared" si="364"/>
        <v>0</v>
      </c>
      <c r="H332" s="14">
        <f t="shared" si="365"/>
        <v>260</v>
      </c>
      <c r="I332" s="13">
        <v>9</v>
      </c>
      <c r="J332" s="18">
        <v>26</v>
      </c>
      <c r="K332" s="13">
        <f t="shared" si="366"/>
        <v>234</v>
      </c>
      <c r="L332" s="18"/>
      <c r="M332" s="18"/>
      <c r="N332" s="13">
        <f t="shared" si="367"/>
        <v>0</v>
      </c>
      <c r="O332" s="14">
        <f t="shared" si="368"/>
        <v>234</v>
      </c>
      <c r="P332" s="14">
        <v>1500</v>
      </c>
      <c r="Q332" s="15">
        <v>1000</v>
      </c>
      <c r="R332" s="16">
        <f t="shared" si="369"/>
        <v>17727.272727272728</v>
      </c>
      <c r="S332" s="16">
        <f t="shared" si="370"/>
        <v>11818.181818181818</v>
      </c>
      <c r="T332" s="13">
        <f t="shared" si="371"/>
        <v>0</v>
      </c>
      <c r="U332" s="13">
        <f t="shared" si="372"/>
        <v>0</v>
      </c>
      <c r="V332" s="17">
        <f t="shared" si="373"/>
        <v>29545.454545454544</v>
      </c>
      <c r="W332" s="16">
        <f t="shared" si="374"/>
        <v>15954.545454545454</v>
      </c>
      <c r="X332" s="16">
        <f t="shared" si="375"/>
        <v>10636.363636363636</v>
      </c>
      <c r="Y332" s="16">
        <f t="shared" si="376"/>
        <v>0</v>
      </c>
      <c r="Z332" s="16">
        <f t="shared" si="377"/>
        <v>0</v>
      </c>
      <c r="AA332" s="17">
        <f t="shared" si="378"/>
        <v>26590.909090909088</v>
      </c>
    </row>
    <row r="333" spans="1:27" ht="15.75" x14ac:dyDescent="0.25">
      <c r="A333" s="12" t="s">
        <v>22</v>
      </c>
      <c r="B333" s="13">
        <v>10</v>
      </c>
      <c r="C333" s="13">
        <v>22</v>
      </c>
      <c r="D333" s="13">
        <f t="shared" si="363"/>
        <v>220</v>
      </c>
      <c r="E333" s="13"/>
      <c r="F333" s="13"/>
      <c r="G333" s="13">
        <f t="shared" si="364"/>
        <v>0</v>
      </c>
      <c r="H333" s="14">
        <f t="shared" si="365"/>
        <v>220</v>
      </c>
      <c r="I333" s="13">
        <v>9</v>
      </c>
      <c r="J333" s="13">
        <v>22</v>
      </c>
      <c r="K333" s="13">
        <f t="shared" si="366"/>
        <v>198</v>
      </c>
      <c r="L333" s="13"/>
      <c r="M333" s="13"/>
      <c r="N333" s="13">
        <f t="shared" si="367"/>
        <v>0</v>
      </c>
      <c r="O333" s="14">
        <f t="shared" si="368"/>
        <v>198</v>
      </c>
      <c r="P333" s="14">
        <v>1500</v>
      </c>
      <c r="Q333" s="15">
        <v>1000</v>
      </c>
      <c r="R333" s="16">
        <f t="shared" si="369"/>
        <v>15000</v>
      </c>
      <c r="S333" s="16">
        <f t="shared" si="370"/>
        <v>10000</v>
      </c>
      <c r="T333" s="13">
        <f t="shared" si="371"/>
        <v>0</v>
      </c>
      <c r="U333" s="13">
        <f t="shared" si="372"/>
        <v>0</v>
      </c>
      <c r="V333" s="17">
        <f t="shared" si="373"/>
        <v>25000</v>
      </c>
      <c r="W333" s="16">
        <f t="shared" si="374"/>
        <v>13500</v>
      </c>
      <c r="X333" s="16">
        <f t="shared" si="375"/>
        <v>9000</v>
      </c>
      <c r="Y333" s="16">
        <f t="shared" si="376"/>
        <v>0</v>
      </c>
      <c r="Z333" s="16">
        <f t="shared" si="377"/>
        <v>0</v>
      </c>
      <c r="AA333" s="17">
        <f t="shared" si="378"/>
        <v>22500</v>
      </c>
    </row>
    <row r="334" spans="1:27" ht="15.75" x14ac:dyDescent="0.25">
      <c r="A334" s="12" t="s">
        <v>32</v>
      </c>
      <c r="B334" s="13">
        <v>10</v>
      </c>
      <c r="C334" s="13">
        <v>26</v>
      </c>
      <c r="D334" s="13">
        <f t="shared" si="363"/>
        <v>260</v>
      </c>
      <c r="E334" s="13"/>
      <c r="F334" s="13"/>
      <c r="G334" s="13">
        <f t="shared" si="364"/>
        <v>0</v>
      </c>
      <c r="H334" s="14">
        <f t="shared" si="365"/>
        <v>260</v>
      </c>
      <c r="I334" s="13">
        <v>9</v>
      </c>
      <c r="J334" s="13">
        <v>26</v>
      </c>
      <c r="K334" s="13">
        <f t="shared" si="366"/>
        <v>234</v>
      </c>
      <c r="L334" s="13"/>
      <c r="M334" s="13"/>
      <c r="N334" s="13">
        <f t="shared" si="367"/>
        <v>0</v>
      </c>
      <c r="O334" s="14">
        <f t="shared" si="368"/>
        <v>234</v>
      </c>
      <c r="P334" s="14">
        <v>1500</v>
      </c>
      <c r="Q334" s="15">
        <v>1000</v>
      </c>
      <c r="R334" s="16">
        <f t="shared" si="369"/>
        <v>17727.272727272728</v>
      </c>
      <c r="S334" s="16">
        <f t="shared" si="370"/>
        <v>11818.181818181818</v>
      </c>
      <c r="T334" s="13">
        <f t="shared" si="371"/>
        <v>0</v>
      </c>
      <c r="U334" s="13">
        <f t="shared" si="372"/>
        <v>0</v>
      </c>
      <c r="V334" s="17">
        <f t="shared" si="373"/>
        <v>29545.454545454544</v>
      </c>
      <c r="W334" s="16">
        <f t="shared" si="374"/>
        <v>15954.545454545454</v>
      </c>
      <c r="X334" s="16">
        <f t="shared" si="375"/>
        <v>10636.363636363636</v>
      </c>
      <c r="Y334" s="16">
        <f t="shared" si="376"/>
        <v>0</v>
      </c>
      <c r="Z334" s="16">
        <f t="shared" si="377"/>
        <v>0</v>
      </c>
      <c r="AA334" s="17">
        <f t="shared" si="378"/>
        <v>26590.909090909088</v>
      </c>
    </row>
    <row r="335" spans="1:27" ht="15.75" x14ac:dyDescent="0.25">
      <c r="A335" s="12" t="s">
        <v>24</v>
      </c>
      <c r="B335" s="13">
        <v>10</v>
      </c>
      <c r="C335" s="13">
        <v>25</v>
      </c>
      <c r="D335" s="13">
        <f t="shared" si="363"/>
        <v>250</v>
      </c>
      <c r="E335" s="13"/>
      <c r="F335" s="13"/>
      <c r="G335" s="13">
        <f t="shared" si="364"/>
        <v>0</v>
      </c>
      <c r="H335" s="14">
        <f t="shared" si="365"/>
        <v>250</v>
      </c>
      <c r="I335" s="13">
        <v>9</v>
      </c>
      <c r="J335" s="13">
        <v>25</v>
      </c>
      <c r="K335" s="13">
        <f t="shared" si="366"/>
        <v>225</v>
      </c>
      <c r="L335" s="13"/>
      <c r="M335" s="13"/>
      <c r="N335" s="13">
        <f t="shared" si="367"/>
        <v>0</v>
      </c>
      <c r="O335" s="14">
        <f t="shared" si="368"/>
        <v>225</v>
      </c>
      <c r="P335" s="14">
        <v>1500</v>
      </c>
      <c r="Q335" s="15">
        <v>1000</v>
      </c>
      <c r="R335" s="16">
        <f t="shared" si="369"/>
        <v>17045.454545454544</v>
      </c>
      <c r="S335" s="16">
        <f t="shared" si="370"/>
        <v>11363.636363636364</v>
      </c>
      <c r="T335" s="13">
        <f t="shared" si="371"/>
        <v>0</v>
      </c>
      <c r="U335" s="13">
        <f t="shared" si="372"/>
        <v>0</v>
      </c>
      <c r="V335" s="17">
        <f t="shared" si="373"/>
        <v>28409.090909090908</v>
      </c>
      <c r="W335" s="16">
        <f t="shared" si="374"/>
        <v>15340.90909090909</v>
      </c>
      <c r="X335" s="16">
        <f t="shared" si="375"/>
        <v>10227.272727272728</v>
      </c>
      <c r="Y335" s="16">
        <f t="shared" si="376"/>
        <v>0</v>
      </c>
      <c r="Z335" s="16">
        <f t="shared" si="377"/>
        <v>0</v>
      </c>
      <c r="AA335" s="17">
        <f t="shared" si="378"/>
        <v>25568.181818181816</v>
      </c>
    </row>
    <row r="336" spans="1:27" ht="15.75" x14ac:dyDescent="0.25">
      <c r="A336" s="12" t="s">
        <v>25</v>
      </c>
      <c r="B336" s="13">
        <v>10</v>
      </c>
      <c r="C336" s="13">
        <v>21</v>
      </c>
      <c r="D336" s="13">
        <f t="shared" si="363"/>
        <v>210</v>
      </c>
      <c r="E336" s="13"/>
      <c r="F336" s="13"/>
      <c r="G336" s="13">
        <f t="shared" si="364"/>
        <v>0</v>
      </c>
      <c r="H336" s="14">
        <f t="shared" si="365"/>
        <v>210</v>
      </c>
      <c r="I336" s="13">
        <v>9</v>
      </c>
      <c r="J336" s="13">
        <v>21</v>
      </c>
      <c r="K336" s="13">
        <f t="shared" si="366"/>
        <v>189</v>
      </c>
      <c r="L336" s="13"/>
      <c r="M336" s="13"/>
      <c r="N336" s="13">
        <f t="shared" si="367"/>
        <v>0</v>
      </c>
      <c r="O336" s="14">
        <f t="shared" si="368"/>
        <v>189</v>
      </c>
      <c r="P336" s="14">
        <v>1500</v>
      </c>
      <c r="Q336" s="15">
        <v>1000</v>
      </c>
      <c r="R336" s="16">
        <f t="shared" si="369"/>
        <v>14318.181818181818</v>
      </c>
      <c r="S336" s="16">
        <f t="shared" si="370"/>
        <v>9545.454545454546</v>
      </c>
      <c r="T336" s="13">
        <f t="shared" si="371"/>
        <v>0</v>
      </c>
      <c r="U336" s="13">
        <f t="shared" si="372"/>
        <v>0</v>
      </c>
      <c r="V336" s="17">
        <f t="shared" si="373"/>
        <v>23863.636363636364</v>
      </c>
      <c r="W336" s="16">
        <f t="shared" si="374"/>
        <v>12886.363636363636</v>
      </c>
      <c r="X336" s="16">
        <f t="shared" si="375"/>
        <v>8590.9090909090901</v>
      </c>
      <c r="Y336" s="16">
        <f t="shared" si="376"/>
        <v>0</v>
      </c>
      <c r="Z336" s="16">
        <f t="shared" si="377"/>
        <v>0</v>
      </c>
      <c r="AA336" s="17">
        <f t="shared" si="378"/>
        <v>21477.272727272728</v>
      </c>
    </row>
    <row r="337" spans="1:27" ht="15.75" x14ac:dyDescent="0.25">
      <c r="A337" s="19" t="s">
        <v>26</v>
      </c>
      <c r="B337" s="13">
        <v>10</v>
      </c>
      <c r="C337" s="20">
        <v>21</v>
      </c>
      <c r="D337" s="20">
        <f t="shared" si="363"/>
        <v>210</v>
      </c>
      <c r="E337" s="20"/>
      <c r="F337" s="20"/>
      <c r="G337" s="20">
        <f t="shared" si="364"/>
        <v>0</v>
      </c>
      <c r="H337" s="14">
        <f t="shared" si="365"/>
        <v>210</v>
      </c>
      <c r="I337" s="13">
        <v>9</v>
      </c>
      <c r="J337" s="20">
        <v>21</v>
      </c>
      <c r="K337" s="20">
        <f t="shared" si="366"/>
        <v>189</v>
      </c>
      <c r="L337" s="20"/>
      <c r="M337" s="20"/>
      <c r="N337" s="20">
        <f t="shared" si="367"/>
        <v>0</v>
      </c>
      <c r="O337" s="14">
        <f t="shared" si="368"/>
        <v>189</v>
      </c>
      <c r="P337" s="14">
        <v>1500</v>
      </c>
      <c r="Q337" s="15">
        <v>1000</v>
      </c>
      <c r="R337" s="16">
        <f t="shared" si="369"/>
        <v>14318.181818181818</v>
      </c>
      <c r="S337" s="16">
        <f t="shared" si="370"/>
        <v>9545.454545454546</v>
      </c>
      <c r="T337" s="13">
        <f t="shared" si="371"/>
        <v>0</v>
      </c>
      <c r="U337" s="13">
        <f t="shared" si="372"/>
        <v>0</v>
      </c>
      <c r="V337" s="17">
        <f t="shared" si="373"/>
        <v>23863.636363636364</v>
      </c>
      <c r="W337" s="16">
        <f t="shared" si="374"/>
        <v>12886.363636363636</v>
      </c>
      <c r="X337" s="16">
        <f t="shared" si="375"/>
        <v>8590.9090909090901</v>
      </c>
      <c r="Y337" s="16">
        <f t="shared" si="376"/>
        <v>0</v>
      </c>
      <c r="Z337" s="16">
        <f t="shared" si="377"/>
        <v>0</v>
      </c>
      <c r="AA337" s="17">
        <f t="shared" si="378"/>
        <v>21477.272727272728</v>
      </c>
    </row>
    <row r="338" spans="1:27" ht="15.75" x14ac:dyDescent="0.25">
      <c r="A338" s="21" t="s">
        <v>27</v>
      </c>
      <c r="B338" s="19"/>
      <c r="C338" s="21">
        <f>C329+C330+C331+C332+C333+C334+C335+C336+C337</f>
        <v>203</v>
      </c>
      <c r="D338" s="21">
        <f>D329+D330+D331+D332+D333+D334+D335+D336+D337</f>
        <v>2030</v>
      </c>
      <c r="E338" s="19"/>
      <c r="F338" s="21">
        <f>F329+F330+F331+F332+F333+F334+F335+F336+F337</f>
        <v>0</v>
      </c>
      <c r="G338" s="21">
        <f>G329+G330+G331+G332+G333+G334+G335+G336+G337</f>
        <v>0</v>
      </c>
      <c r="H338" s="22">
        <f>H329+H330+H331+H332+H333+H334+H335+H336+H337</f>
        <v>2030</v>
      </c>
      <c r="I338" s="19"/>
      <c r="J338" s="21">
        <f>J329+J330+J331+J332+J333+J334+J335+J336+J337</f>
        <v>203</v>
      </c>
      <c r="K338" s="21">
        <f>K329+K330+K331+K332+K333+K334+K335+K336+K337</f>
        <v>1827</v>
      </c>
      <c r="L338" s="19"/>
      <c r="M338" s="21">
        <f>M329+M330+M331+M332+M333+M334+M335+M336+M337</f>
        <v>0</v>
      </c>
      <c r="N338" s="21">
        <f>N329+N330+N331+N332+N333+N334+N335+N336+N337</f>
        <v>0</v>
      </c>
      <c r="O338" s="22">
        <f>O329+O330+O331+O332+O333+O334+O335+O336+O337</f>
        <v>1827</v>
      </c>
      <c r="P338" s="22"/>
      <c r="Q338" s="23"/>
      <c r="R338" s="16">
        <f>SUM(R329:R337)</f>
        <v>138409.09090909091</v>
      </c>
      <c r="S338" s="16">
        <f>SUM(S329:S337)</f>
        <v>92272.727272727265</v>
      </c>
      <c r="T338" s="12">
        <f>SUM(T329:T337)</f>
        <v>0</v>
      </c>
      <c r="U338" s="24">
        <f>SUM(U329:U337)</f>
        <v>0</v>
      </c>
      <c r="V338" s="17">
        <f t="shared" si="373"/>
        <v>230681.81818181818</v>
      </c>
      <c r="W338" s="16">
        <f>SUM(W329:W337)</f>
        <v>124568.18181818181</v>
      </c>
      <c r="X338" s="16">
        <f>SUM(X329:X337)</f>
        <v>83045.45454545453</v>
      </c>
      <c r="Y338" s="12">
        <f>SUM(Y329:Y337)</f>
        <v>0</v>
      </c>
      <c r="Z338" s="24">
        <f>SUM(Z329:Z337)</f>
        <v>0</v>
      </c>
      <c r="AA338" s="17">
        <f t="shared" si="378"/>
        <v>207613.63636363635</v>
      </c>
    </row>
    <row r="339" spans="1:27" ht="18.75" x14ac:dyDescent="0.25">
      <c r="A339" s="6" t="s">
        <v>44</v>
      </c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27" ht="15.75" customHeight="1" x14ac:dyDescent="0.25">
      <c r="A340" s="261" t="s">
        <v>3</v>
      </c>
      <c r="B340" s="262" t="s">
        <v>4</v>
      </c>
      <c r="C340" s="262"/>
      <c r="D340" s="262"/>
      <c r="E340" s="262"/>
      <c r="F340" s="262"/>
      <c r="G340" s="262"/>
      <c r="H340" s="262"/>
      <c r="I340" s="262" t="s">
        <v>5</v>
      </c>
      <c r="J340" s="262"/>
      <c r="K340" s="262"/>
      <c r="L340" s="262"/>
      <c r="M340" s="262"/>
      <c r="N340" s="262"/>
      <c r="O340" s="262"/>
      <c r="P340" s="262" t="s">
        <v>6</v>
      </c>
      <c r="Q340" s="262"/>
      <c r="R340" s="262" t="s">
        <v>28</v>
      </c>
      <c r="S340" s="262"/>
      <c r="T340" s="262"/>
      <c r="U340" s="262"/>
      <c r="V340" s="262"/>
      <c r="W340" s="262" t="s">
        <v>29</v>
      </c>
      <c r="X340" s="262"/>
      <c r="Y340" s="262"/>
      <c r="Z340" s="262"/>
      <c r="AA340" s="262"/>
    </row>
    <row r="341" spans="1:27" ht="15.75" customHeight="1" x14ac:dyDescent="0.25">
      <c r="A341" s="261"/>
      <c r="B341" s="262" t="s">
        <v>7</v>
      </c>
      <c r="C341" s="262"/>
      <c r="D341" s="262"/>
      <c r="E341" s="262" t="s">
        <v>8</v>
      </c>
      <c r="F341" s="262"/>
      <c r="G341" s="262"/>
      <c r="H341" s="263" t="s">
        <v>9</v>
      </c>
      <c r="I341" s="262" t="s">
        <v>7</v>
      </c>
      <c r="J341" s="262"/>
      <c r="K341" s="262"/>
      <c r="L341" s="262" t="s">
        <v>8</v>
      </c>
      <c r="M341" s="262"/>
      <c r="N341" s="262"/>
      <c r="O341" s="263" t="s">
        <v>9</v>
      </c>
      <c r="P341" s="262"/>
      <c r="Q341" s="262"/>
      <c r="R341" s="262" t="s">
        <v>7</v>
      </c>
      <c r="S341" s="262"/>
      <c r="T341" s="262" t="s">
        <v>8</v>
      </c>
      <c r="U341" s="262"/>
      <c r="V341" s="263" t="s">
        <v>9</v>
      </c>
      <c r="W341" s="262" t="s">
        <v>7</v>
      </c>
      <c r="X341" s="262"/>
      <c r="Y341" s="262" t="s">
        <v>8</v>
      </c>
      <c r="Z341" s="262"/>
      <c r="AA341" s="263" t="s">
        <v>9</v>
      </c>
    </row>
    <row r="342" spans="1:27" ht="47.25" x14ac:dyDescent="0.25">
      <c r="A342" s="10" t="s">
        <v>45</v>
      </c>
      <c r="B342" s="11" t="s">
        <v>11</v>
      </c>
      <c r="C342" s="11" t="s">
        <v>12</v>
      </c>
      <c r="D342" s="11" t="s">
        <v>13</v>
      </c>
      <c r="E342" s="11" t="s">
        <v>11</v>
      </c>
      <c r="F342" s="11" t="s">
        <v>12</v>
      </c>
      <c r="G342" s="11" t="s">
        <v>13</v>
      </c>
      <c r="H342" s="263"/>
      <c r="I342" s="11" t="s">
        <v>11</v>
      </c>
      <c r="J342" s="11" t="s">
        <v>12</v>
      </c>
      <c r="K342" s="11" t="s">
        <v>13</v>
      </c>
      <c r="L342" s="11" t="s">
        <v>11</v>
      </c>
      <c r="M342" s="11" t="s">
        <v>12</v>
      </c>
      <c r="N342" s="11" t="s">
        <v>13</v>
      </c>
      <c r="O342" s="263"/>
      <c r="P342" s="11" t="s">
        <v>14</v>
      </c>
      <c r="Q342" s="11" t="s">
        <v>15</v>
      </c>
      <c r="R342" s="11" t="s">
        <v>16</v>
      </c>
      <c r="S342" s="11" t="s">
        <v>17</v>
      </c>
      <c r="T342" s="11" t="s">
        <v>16</v>
      </c>
      <c r="U342" s="11" t="s">
        <v>17</v>
      </c>
      <c r="V342" s="263"/>
      <c r="W342" s="11" t="s">
        <v>16</v>
      </c>
      <c r="X342" s="11" t="s">
        <v>17</v>
      </c>
      <c r="Y342" s="11" t="s">
        <v>16</v>
      </c>
      <c r="Z342" s="11" t="s">
        <v>17</v>
      </c>
      <c r="AA342" s="263"/>
    </row>
    <row r="343" spans="1:27" ht="15.75" x14ac:dyDescent="0.25">
      <c r="A343" s="12" t="s">
        <v>18</v>
      </c>
      <c r="B343" s="13">
        <v>22</v>
      </c>
      <c r="C343" s="13">
        <v>15</v>
      </c>
      <c r="D343" s="13">
        <f t="shared" ref="D343:D351" si="379">B343*C343</f>
        <v>330</v>
      </c>
      <c r="E343" s="13"/>
      <c r="F343" s="13"/>
      <c r="G343" s="13">
        <f t="shared" ref="G343:G351" si="380">E343*F343</f>
        <v>0</v>
      </c>
      <c r="H343" s="14">
        <f t="shared" ref="H343:H351" si="381">D343+G343</f>
        <v>330</v>
      </c>
      <c r="I343" s="13">
        <v>21</v>
      </c>
      <c r="J343" s="13">
        <v>15</v>
      </c>
      <c r="K343" s="13">
        <f t="shared" ref="K343:K351" si="382">I343*J343</f>
        <v>315</v>
      </c>
      <c r="L343" s="13"/>
      <c r="M343" s="13"/>
      <c r="N343" s="13">
        <f t="shared" ref="N343:N351" si="383">L343*M343</f>
        <v>0</v>
      </c>
      <c r="O343" s="14">
        <f t="shared" ref="O343:O351" si="384">K343+N343</f>
        <v>315</v>
      </c>
      <c r="P343" s="14">
        <v>3700</v>
      </c>
      <c r="Q343" s="15">
        <v>1000</v>
      </c>
      <c r="R343" s="16">
        <f t="shared" ref="R343:R351" si="385">D343*$P343/22</f>
        <v>55500</v>
      </c>
      <c r="S343" s="16">
        <f t="shared" ref="S343:S351" si="386">D343*$Q343/22</f>
        <v>15000</v>
      </c>
      <c r="T343" s="13">
        <f t="shared" ref="T343:T351" si="387">F343*$P343/22</f>
        <v>0</v>
      </c>
      <c r="U343" s="13">
        <f t="shared" ref="U343:U351" si="388">F343*$Q343/22</f>
        <v>0</v>
      </c>
      <c r="V343" s="17">
        <f t="shared" ref="V343:V352" si="389">SUM(R343:U343)</f>
        <v>70500</v>
      </c>
      <c r="W343" s="16">
        <f t="shared" ref="W343:W351" si="390">K343*$P343/22</f>
        <v>52977.272727272728</v>
      </c>
      <c r="X343" s="16">
        <f t="shared" ref="X343:X351" si="391">K343*$Q343/22</f>
        <v>14318.181818181818</v>
      </c>
      <c r="Y343" s="16">
        <f t="shared" ref="Y343:Y351" si="392">M343*$P343/22</f>
        <v>0</v>
      </c>
      <c r="Z343" s="16">
        <f t="shared" ref="Z343:Z351" si="393">M343*$Q343/22</f>
        <v>0</v>
      </c>
      <c r="AA343" s="17">
        <f t="shared" ref="AA343:AA352" si="394">SUM(W343:Z343)</f>
        <v>67295.454545454544</v>
      </c>
    </row>
    <row r="344" spans="1:27" ht="15.75" x14ac:dyDescent="0.25">
      <c r="A344" s="12" t="s">
        <v>19</v>
      </c>
      <c r="B344" s="13">
        <v>22</v>
      </c>
      <c r="C344" s="13">
        <v>20</v>
      </c>
      <c r="D344" s="13">
        <f t="shared" si="379"/>
        <v>440</v>
      </c>
      <c r="E344" s="13"/>
      <c r="F344" s="13"/>
      <c r="G344" s="13">
        <f t="shared" si="380"/>
        <v>0</v>
      </c>
      <c r="H344" s="14">
        <f t="shared" si="381"/>
        <v>440</v>
      </c>
      <c r="I344" s="13">
        <v>21</v>
      </c>
      <c r="J344" s="13">
        <v>20</v>
      </c>
      <c r="K344" s="13">
        <f t="shared" si="382"/>
        <v>420</v>
      </c>
      <c r="L344" s="13"/>
      <c r="M344" s="13"/>
      <c r="N344" s="13">
        <f t="shared" si="383"/>
        <v>0</v>
      </c>
      <c r="O344" s="14">
        <f t="shared" si="384"/>
        <v>420</v>
      </c>
      <c r="P344" s="14">
        <v>3700</v>
      </c>
      <c r="Q344" s="15">
        <v>1000</v>
      </c>
      <c r="R344" s="16">
        <f t="shared" si="385"/>
        <v>74000</v>
      </c>
      <c r="S344" s="16">
        <f t="shared" si="386"/>
        <v>20000</v>
      </c>
      <c r="T344" s="13">
        <f t="shared" si="387"/>
        <v>0</v>
      </c>
      <c r="U344" s="13">
        <f t="shared" si="388"/>
        <v>0</v>
      </c>
      <c r="V344" s="17">
        <f t="shared" si="389"/>
        <v>94000</v>
      </c>
      <c r="W344" s="16">
        <f t="shared" si="390"/>
        <v>70636.363636363632</v>
      </c>
      <c r="X344" s="16">
        <f t="shared" si="391"/>
        <v>19090.909090909092</v>
      </c>
      <c r="Y344" s="16">
        <f t="shared" si="392"/>
        <v>0</v>
      </c>
      <c r="Z344" s="16">
        <f t="shared" si="393"/>
        <v>0</v>
      </c>
      <c r="AA344" s="17">
        <f t="shared" si="394"/>
        <v>89727.272727272721</v>
      </c>
    </row>
    <row r="345" spans="1:27" ht="15.75" x14ac:dyDescent="0.25">
      <c r="A345" s="12" t="s">
        <v>20</v>
      </c>
      <c r="B345" s="13">
        <v>22</v>
      </c>
      <c r="C345" s="13">
        <v>18</v>
      </c>
      <c r="D345" s="13">
        <f t="shared" si="379"/>
        <v>396</v>
      </c>
      <c r="E345" s="13"/>
      <c r="F345" s="13"/>
      <c r="G345" s="13">
        <f t="shared" si="380"/>
        <v>0</v>
      </c>
      <c r="H345" s="14">
        <f t="shared" si="381"/>
        <v>396</v>
      </c>
      <c r="I345" s="13">
        <v>21</v>
      </c>
      <c r="J345" s="13">
        <v>18</v>
      </c>
      <c r="K345" s="13">
        <f t="shared" si="382"/>
        <v>378</v>
      </c>
      <c r="L345" s="13"/>
      <c r="M345" s="13"/>
      <c r="N345" s="13">
        <f t="shared" si="383"/>
        <v>0</v>
      </c>
      <c r="O345" s="14">
        <f t="shared" si="384"/>
        <v>378</v>
      </c>
      <c r="P345" s="14">
        <v>3700</v>
      </c>
      <c r="Q345" s="15">
        <v>1000</v>
      </c>
      <c r="R345" s="16">
        <f t="shared" si="385"/>
        <v>66600</v>
      </c>
      <c r="S345" s="16">
        <f t="shared" si="386"/>
        <v>18000</v>
      </c>
      <c r="T345" s="13">
        <f t="shared" si="387"/>
        <v>0</v>
      </c>
      <c r="U345" s="13">
        <f t="shared" si="388"/>
        <v>0</v>
      </c>
      <c r="V345" s="17">
        <f t="shared" si="389"/>
        <v>84600</v>
      </c>
      <c r="W345" s="16">
        <f t="shared" si="390"/>
        <v>63572.727272727272</v>
      </c>
      <c r="X345" s="16">
        <f t="shared" si="391"/>
        <v>17181.81818181818</v>
      </c>
      <c r="Y345" s="16">
        <f t="shared" si="392"/>
        <v>0</v>
      </c>
      <c r="Z345" s="16">
        <f t="shared" si="393"/>
        <v>0</v>
      </c>
      <c r="AA345" s="17">
        <f t="shared" si="394"/>
        <v>80754.545454545456</v>
      </c>
    </row>
    <row r="346" spans="1:27" ht="15.75" x14ac:dyDescent="0.25">
      <c r="A346" s="12" t="s">
        <v>21</v>
      </c>
      <c r="B346" s="13">
        <v>22</v>
      </c>
      <c r="C346" s="18">
        <v>21</v>
      </c>
      <c r="D346" s="13">
        <f t="shared" si="379"/>
        <v>462</v>
      </c>
      <c r="E346" s="18"/>
      <c r="F346" s="18"/>
      <c r="G346" s="13">
        <f t="shared" si="380"/>
        <v>0</v>
      </c>
      <c r="H346" s="14">
        <f t="shared" si="381"/>
        <v>462</v>
      </c>
      <c r="I346" s="13">
        <v>21</v>
      </c>
      <c r="J346" s="18">
        <v>21</v>
      </c>
      <c r="K346" s="13">
        <f t="shared" si="382"/>
        <v>441</v>
      </c>
      <c r="L346" s="18"/>
      <c r="M346" s="18"/>
      <c r="N346" s="13">
        <f t="shared" si="383"/>
        <v>0</v>
      </c>
      <c r="O346" s="14">
        <f t="shared" si="384"/>
        <v>441</v>
      </c>
      <c r="P346" s="14">
        <v>3700</v>
      </c>
      <c r="Q346" s="15">
        <v>1000</v>
      </c>
      <c r="R346" s="16">
        <f t="shared" si="385"/>
        <v>77700</v>
      </c>
      <c r="S346" s="16">
        <f t="shared" si="386"/>
        <v>21000</v>
      </c>
      <c r="T346" s="13">
        <f t="shared" si="387"/>
        <v>0</v>
      </c>
      <c r="U346" s="13">
        <f t="shared" si="388"/>
        <v>0</v>
      </c>
      <c r="V346" s="17">
        <f t="shared" si="389"/>
        <v>98700</v>
      </c>
      <c r="W346" s="16">
        <f t="shared" si="390"/>
        <v>74168.181818181823</v>
      </c>
      <c r="X346" s="16">
        <f t="shared" si="391"/>
        <v>20045.454545454544</v>
      </c>
      <c r="Y346" s="16">
        <f t="shared" si="392"/>
        <v>0</v>
      </c>
      <c r="Z346" s="16">
        <f t="shared" si="393"/>
        <v>0</v>
      </c>
      <c r="AA346" s="17">
        <f t="shared" si="394"/>
        <v>94213.636363636368</v>
      </c>
    </row>
    <row r="347" spans="1:27" ht="15.75" x14ac:dyDescent="0.25">
      <c r="A347" s="12" t="s">
        <v>22</v>
      </c>
      <c r="B347" s="13">
        <v>22</v>
      </c>
      <c r="C347" s="13">
        <v>18</v>
      </c>
      <c r="D347" s="13">
        <f t="shared" si="379"/>
        <v>396</v>
      </c>
      <c r="E347" s="13"/>
      <c r="F347" s="13"/>
      <c r="G347" s="13">
        <f t="shared" si="380"/>
        <v>0</v>
      </c>
      <c r="H347" s="14">
        <f t="shared" si="381"/>
        <v>396</v>
      </c>
      <c r="I347" s="13">
        <v>21</v>
      </c>
      <c r="J347" s="13">
        <v>14</v>
      </c>
      <c r="K347" s="13">
        <f t="shared" si="382"/>
        <v>294</v>
      </c>
      <c r="L347" s="13"/>
      <c r="M347" s="13"/>
      <c r="N347" s="13">
        <f t="shared" si="383"/>
        <v>0</v>
      </c>
      <c r="O347" s="14">
        <f t="shared" si="384"/>
        <v>294</v>
      </c>
      <c r="P347" s="14">
        <v>3700</v>
      </c>
      <c r="Q347" s="15">
        <v>1000</v>
      </c>
      <c r="R347" s="16">
        <f t="shared" si="385"/>
        <v>66600</v>
      </c>
      <c r="S347" s="16">
        <f t="shared" si="386"/>
        <v>18000</v>
      </c>
      <c r="T347" s="13">
        <f t="shared" si="387"/>
        <v>0</v>
      </c>
      <c r="U347" s="13">
        <f t="shared" si="388"/>
        <v>0</v>
      </c>
      <c r="V347" s="17">
        <f t="shared" si="389"/>
        <v>84600</v>
      </c>
      <c r="W347" s="16">
        <f t="shared" si="390"/>
        <v>49445.454545454544</v>
      </c>
      <c r="X347" s="16">
        <f t="shared" si="391"/>
        <v>13363.636363636364</v>
      </c>
      <c r="Y347" s="16">
        <f t="shared" si="392"/>
        <v>0</v>
      </c>
      <c r="Z347" s="16">
        <f t="shared" si="393"/>
        <v>0</v>
      </c>
      <c r="AA347" s="17">
        <f t="shared" si="394"/>
        <v>62809.090909090912</v>
      </c>
    </row>
    <row r="348" spans="1:27" ht="15.75" x14ac:dyDescent="0.25">
      <c r="A348" s="12" t="s">
        <v>32</v>
      </c>
      <c r="B348" s="13">
        <v>22</v>
      </c>
      <c r="C348" s="13">
        <v>22</v>
      </c>
      <c r="D348" s="13">
        <f t="shared" si="379"/>
        <v>484</v>
      </c>
      <c r="E348" s="13"/>
      <c r="F348" s="13"/>
      <c r="G348" s="13">
        <f t="shared" si="380"/>
        <v>0</v>
      </c>
      <c r="H348" s="14">
        <f t="shared" si="381"/>
        <v>484</v>
      </c>
      <c r="I348" s="13">
        <v>21</v>
      </c>
      <c r="J348" s="13">
        <v>22</v>
      </c>
      <c r="K348" s="13">
        <f t="shared" si="382"/>
        <v>462</v>
      </c>
      <c r="L348" s="13"/>
      <c r="M348" s="13"/>
      <c r="N348" s="13">
        <f t="shared" si="383"/>
        <v>0</v>
      </c>
      <c r="O348" s="14">
        <f t="shared" si="384"/>
        <v>462</v>
      </c>
      <c r="P348" s="14">
        <v>3700</v>
      </c>
      <c r="Q348" s="15">
        <v>1000</v>
      </c>
      <c r="R348" s="16">
        <f t="shared" si="385"/>
        <v>81400</v>
      </c>
      <c r="S348" s="16">
        <f t="shared" si="386"/>
        <v>22000</v>
      </c>
      <c r="T348" s="13">
        <f t="shared" si="387"/>
        <v>0</v>
      </c>
      <c r="U348" s="13">
        <f t="shared" si="388"/>
        <v>0</v>
      </c>
      <c r="V348" s="17">
        <f t="shared" si="389"/>
        <v>103400</v>
      </c>
      <c r="W348" s="16">
        <f t="shared" si="390"/>
        <v>77700</v>
      </c>
      <c r="X348" s="16">
        <f t="shared" si="391"/>
        <v>21000</v>
      </c>
      <c r="Y348" s="16">
        <f t="shared" si="392"/>
        <v>0</v>
      </c>
      <c r="Z348" s="16">
        <f t="shared" si="393"/>
        <v>0</v>
      </c>
      <c r="AA348" s="17">
        <f t="shared" si="394"/>
        <v>98700</v>
      </c>
    </row>
    <row r="349" spans="1:27" ht="15.75" x14ac:dyDescent="0.25">
      <c r="A349" s="12" t="s">
        <v>24</v>
      </c>
      <c r="B349" s="13">
        <v>22</v>
      </c>
      <c r="C349" s="13">
        <v>15</v>
      </c>
      <c r="D349" s="13">
        <f t="shared" si="379"/>
        <v>330</v>
      </c>
      <c r="E349" s="13"/>
      <c r="F349" s="13"/>
      <c r="G349" s="13">
        <f t="shared" si="380"/>
        <v>0</v>
      </c>
      <c r="H349" s="14">
        <f t="shared" si="381"/>
        <v>330</v>
      </c>
      <c r="I349" s="13">
        <v>21</v>
      </c>
      <c r="J349" s="13">
        <v>15</v>
      </c>
      <c r="K349" s="13">
        <f t="shared" si="382"/>
        <v>315</v>
      </c>
      <c r="L349" s="13"/>
      <c r="M349" s="13"/>
      <c r="N349" s="13">
        <f t="shared" si="383"/>
        <v>0</v>
      </c>
      <c r="O349" s="14">
        <f t="shared" si="384"/>
        <v>315</v>
      </c>
      <c r="P349" s="14">
        <v>3700</v>
      </c>
      <c r="Q349" s="15">
        <v>1000</v>
      </c>
      <c r="R349" s="16">
        <f t="shared" si="385"/>
        <v>55500</v>
      </c>
      <c r="S349" s="16">
        <f t="shared" si="386"/>
        <v>15000</v>
      </c>
      <c r="T349" s="13">
        <f t="shared" si="387"/>
        <v>0</v>
      </c>
      <c r="U349" s="13">
        <f t="shared" si="388"/>
        <v>0</v>
      </c>
      <c r="V349" s="17">
        <f t="shared" si="389"/>
        <v>70500</v>
      </c>
      <c r="W349" s="16">
        <f t="shared" si="390"/>
        <v>52977.272727272728</v>
      </c>
      <c r="X349" s="16">
        <f t="shared" si="391"/>
        <v>14318.181818181818</v>
      </c>
      <c r="Y349" s="16">
        <f t="shared" si="392"/>
        <v>0</v>
      </c>
      <c r="Z349" s="16">
        <f t="shared" si="393"/>
        <v>0</v>
      </c>
      <c r="AA349" s="17">
        <f t="shared" si="394"/>
        <v>67295.454545454544</v>
      </c>
    </row>
    <row r="350" spans="1:27" ht="15.75" x14ac:dyDescent="0.25">
      <c r="A350" s="12" t="s">
        <v>25</v>
      </c>
      <c r="B350" s="13">
        <v>22</v>
      </c>
      <c r="C350" s="13">
        <v>21</v>
      </c>
      <c r="D350" s="13">
        <f t="shared" si="379"/>
        <v>462</v>
      </c>
      <c r="E350" s="13"/>
      <c r="F350" s="13"/>
      <c r="G350" s="13">
        <f t="shared" si="380"/>
        <v>0</v>
      </c>
      <c r="H350" s="14">
        <f t="shared" si="381"/>
        <v>462</v>
      </c>
      <c r="I350" s="13">
        <v>21</v>
      </c>
      <c r="J350" s="13">
        <v>21</v>
      </c>
      <c r="K350" s="13">
        <f t="shared" si="382"/>
        <v>441</v>
      </c>
      <c r="L350" s="13"/>
      <c r="M350" s="13"/>
      <c r="N350" s="13">
        <f t="shared" si="383"/>
        <v>0</v>
      </c>
      <c r="O350" s="14">
        <f t="shared" si="384"/>
        <v>441</v>
      </c>
      <c r="P350" s="14">
        <v>3700</v>
      </c>
      <c r="Q350" s="15">
        <v>1000</v>
      </c>
      <c r="R350" s="16">
        <f t="shared" si="385"/>
        <v>77700</v>
      </c>
      <c r="S350" s="16">
        <f t="shared" si="386"/>
        <v>21000</v>
      </c>
      <c r="T350" s="13">
        <f t="shared" si="387"/>
        <v>0</v>
      </c>
      <c r="U350" s="13">
        <f t="shared" si="388"/>
        <v>0</v>
      </c>
      <c r="V350" s="17">
        <f t="shared" si="389"/>
        <v>98700</v>
      </c>
      <c r="W350" s="16">
        <f t="shared" si="390"/>
        <v>74168.181818181823</v>
      </c>
      <c r="X350" s="16">
        <f t="shared" si="391"/>
        <v>20045.454545454544</v>
      </c>
      <c r="Y350" s="16">
        <f t="shared" si="392"/>
        <v>0</v>
      </c>
      <c r="Z350" s="16">
        <f t="shared" si="393"/>
        <v>0</v>
      </c>
      <c r="AA350" s="17">
        <f t="shared" si="394"/>
        <v>94213.636363636368</v>
      </c>
    </row>
    <row r="351" spans="1:27" ht="15.75" x14ac:dyDescent="0.25">
      <c r="A351" s="19" t="s">
        <v>26</v>
      </c>
      <c r="B351" s="13">
        <v>22</v>
      </c>
      <c r="C351" s="20">
        <v>17</v>
      </c>
      <c r="D351" s="20">
        <f t="shared" si="379"/>
        <v>374</v>
      </c>
      <c r="E351" s="20"/>
      <c r="F351" s="20"/>
      <c r="G351" s="20">
        <f t="shared" si="380"/>
        <v>0</v>
      </c>
      <c r="H351" s="14">
        <f t="shared" si="381"/>
        <v>374</v>
      </c>
      <c r="I351" s="13">
        <v>21</v>
      </c>
      <c r="J351" s="20">
        <v>17</v>
      </c>
      <c r="K351" s="20">
        <f t="shared" si="382"/>
        <v>357</v>
      </c>
      <c r="L351" s="20"/>
      <c r="M351" s="20"/>
      <c r="N351" s="20">
        <f t="shared" si="383"/>
        <v>0</v>
      </c>
      <c r="O351" s="14">
        <f t="shared" si="384"/>
        <v>357</v>
      </c>
      <c r="P351" s="14">
        <v>3700</v>
      </c>
      <c r="Q351" s="15">
        <v>1000</v>
      </c>
      <c r="R351" s="16">
        <f t="shared" si="385"/>
        <v>62900</v>
      </c>
      <c r="S351" s="16">
        <f t="shared" si="386"/>
        <v>17000</v>
      </c>
      <c r="T351" s="13">
        <f t="shared" si="387"/>
        <v>0</v>
      </c>
      <c r="U351" s="13">
        <f t="shared" si="388"/>
        <v>0</v>
      </c>
      <c r="V351" s="17">
        <f t="shared" si="389"/>
        <v>79900</v>
      </c>
      <c r="W351" s="16">
        <f t="shared" si="390"/>
        <v>60040.909090909088</v>
      </c>
      <c r="X351" s="16">
        <f t="shared" si="391"/>
        <v>16227.272727272728</v>
      </c>
      <c r="Y351" s="16">
        <f t="shared" si="392"/>
        <v>0</v>
      </c>
      <c r="Z351" s="16">
        <f t="shared" si="393"/>
        <v>0</v>
      </c>
      <c r="AA351" s="17">
        <f t="shared" si="394"/>
        <v>76268.181818181823</v>
      </c>
    </row>
    <row r="352" spans="1:27" ht="15.75" x14ac:dyDescent="0.25">
      <c r="A352" s="21" t="s">
        <v>27</v>
      </c>
      <c r="B352" s="19"/>
      <c r="C352" s="21">
        <f>C343+C344+C345+C346+C347+C348+C349+C350+C351</f>
        <v>167</v>
      </c>
      <c r="D352" s="21">
        <f>D343+D344+D345+D346+D347+D348+D349+D350+D351</f>
        <v>3674</v>
      </c>
      <c r="E352" s="19"/>
      <c r="F352" s="21">
        <f>F343+F344+F345+F346+F347+F348+F349+F350+F351</f>
        <v>0</v>
      </c>
      <c r="G352" s="21">
        <f>G343+G344+G345+G346+G347+G348+G349+G350+G351</f>
        <v>0</v>
      </c>
      <c r="H352" s="22">
        <f>H343+H344+H345+H346+H347+H348+H349+H350+H351</f>
        <v>3674</v>
      </c>
      <c r="I352" s="19"/>
      <c r="J352" s="21">
        <f>J343+J344+J345+J346+J347+J348+J349+J350+J351</f>
        <v>163</v>
      </c>
      <c r="K352" s="21">
        <f>K343+K344+K345+K346+K347+K348+K349+K350+K351</f>
        <v>3423</v>
      </c>
      <c r="L352" s="19"/>
      <c r="M352" s="21">
        <f>M343+M344+M345+M346+M347+M348+M349+M350+M351</f>
        <v>0</v>
      </c>
      <c r="N352" s="21">
        <f>N343+N344+N345+N346+N347+N348+N349+N350+N351</f>
        <v>0</v>
      </c>
      <c r="O352" s="22">
        <f>O343+O344+O345+O346+O347+O348+O349+O350+O351</f>
        <v>3423</v>
      </c>
      <c r="P352" s="22"/>
      <c r="Q352" s="23"/>
      <c r="R352" s="16">
        <f>SUM(R343:R351)</f>
        <v>617900</v>
      </c>
      <c r="S352" s="16">
        <f>SUM(S343:S351)</f>
        <v>167000</v>
      </c>
      <c r="T352" s="12">
        <f>SUM(T343:T351)</f>
        <v>0</v>
      </c>
      <c r="U352" s="24">
        <f>SUM(U343:U351)</f>
        <v>0</v>
      </c>
      <c r="V352" s="17">
        <f t="shared" si="389"/>
        <v>784900</v>
      </c>
      <c r="W352" s="16">
        <f>SUM(W343:W351)</f>
        <v>575686.36363636365</v>
      </c>
      <c r="X352" s="16">
        <f>SUM(X343:X351)</f>
        <v>155590.90909090909</v>
      </c>
      <c r="Y352" s="12">
        <f>SUM(Y343:Y351)</f>
        <v>0</v>
      </c>
      <c r="Z352" s="24">
        <f>SUM(Z343:Z351)</f>
        <v>0</v>
      </c>
      <c r="AA352" s="17">
        <f t="shared" si="394"/>
        <v>731277.27272727271</v>
      </c>
    </row>
    <row r="353" spans="1:27" ht="15.75" x14ac:dyDescent="0.25">
      <c r="A353" s="5" t="s">
        <v>47</v>
      </c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27" ht="18.75" x14ac:dyDescent="0.25">
      <c r="A354" s="6" t="s">
        <v>2</v>
      </c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27" ht="15.75" customHeight="1" x14ac:dyDescent="0.25">
      <c r="A355" s="261" t="s">
        <v>3</v>
      </c>
      <c r="B355" s="262" t="s">
        <v>4</v>
      </c>
      <c r="C355" s="262"/>
      <c r="D355" s="262"/>
      <c r="E355" s="262"/>
      <c r="F355" s="262"/>
      <c r="G355" s="262"/>
      <c r="H355" s="262"/>
      <c r="I355" s="262" t="s">
        <v>5</v>
      </c>
      <c r="J355" s="262"/>
      <c r="K355" s="262"/>
      <c r="L355" s="262"/>
      <c r="M355" s="262"/>
      <c r="N355" s="262"/>
      <c r="O355" s="262"/>
      <c r="P355" s="262" t="s">
        <v>6</v>
      </c>
      <c r="Q355" s="262"/>
      <c r="R355" s="262" t="s">
        <v>4</v>
      </c>
      <c r="S355" s="262"/>
      <c r="T355" s="262"/>
      <c r="U355" s="262"/>
      <c r="V355" s="262"/>
      <c r="W355" s="262" t="s">
        <v>5</v>
      </c>
      <c r="X355" s="262"/>
      <c r="Y355" s="262"/>
      <c r="Z355" s="262"/>
      <c r="AA355" s="262"/>
    </row>
    <row r="356" spans="1:27" ht="15.75" customHeight="1" x14ac:dyDescent="0.25">
      <c r="A356" s="261"/>
      <c r="B356" s="262" t="s">
        <v>7</v>
      </c>
      <c r="C356" s="262"/>
      <c r="D356" s="262"/>
      <c r="E356" s="262" t="s">
        <v>8</v>
      </c>
      <c r="F356" s="262"/>
      <c r="G356" s="262"/>
      <c r="H356" s="263" t="s">
        <v>9</v>
      </c>
      <c r="I356" s="262" t="s">
        <v>7</v>
      </c>
      <c r="J356" s="262"/>
      <c r="K356" s="262"/>
      <c r="L356" s="262" t="s">
        <v>8</v>
      </c>
      <c r="M356" s="262"/>
      <c r="N356" s="262"/>
      <c r="O356" s="263" t="s">
        <v>9</v>
      </c>
      <c r="P356" s="262"/>
      <c r="Q356" s="262"/>
      <c r="R356" s="262" t="s">
        <v>7</v>
      </c>
      <c r="S356" s="262"/>
      <c r="T356" s="262" t="s">
        <v>8</v>
      </c>
      <c r="U356" s="262"/>
      <c r="V356" s="263" t="s">
        <v>9</v>
      </c>
      <c r="W356" s="262" t="s">
        <v>7</v>
      </c>
      <c r="X356" s="262"/>
      <c r="Y356" s="262" t="s">
        <v>8</v>
      </c>
      <c r="Z356" s="262"/>
      <c r="AA356" s="263" t="s">
        <v>9</v>
      </c>
    </row>
    <row r="357" spans="1:27" ht="47.25" x14ac:dyDescent="0.25">
      <c r="A357" s="10" t="s">
        <v>10</v>
      </c>
      <c r="B357" s="11" t="s">
        <v>11</v>
      </c>
      <c r="C357" s="11" t="s">
        <v>12</v>
      </c>
      <c r="D357" s="11" t="s">
        <v>13</v>
      </c>
      <c r="E357" s="11" t="s">
        <v>11</v>
      </c>
      <c r="F357" s="11" t="s">
        <v>12</v>
      </c>
      <c r="G357" s="11" t="s">
        <v>13</v>
      </c>
      <c r="H357" s="263"/>
      <c r="I357" s="11" t="s">
        <v>11</v>
      </c>
      <c r="J357" s="11" t="s">
        <v>12</v>
      </c>
      <c r="K357" s="11" t="s">
        <v>13</v>
      </c>
      <c r="L357" s="11" t="s">
        <v>11</v>
      </c>
      <c r="M357" s="11" t="s">
        <v>12</v>
      </c>
      <c r="N357" s="11" t="s">
        <v>13</v>
      </c>
      <c r="O357" s="263"/>
      <c r="P357" s="11" t="s">
        <v>14</v>
      </c>
      <c r="Q357" s="11" t="s">
        <v>15</v>
      </c>
      <c r="R357" s="11" t="s">
        <v>16</v>
      </c>
      <c r="S357" s="11" t="s">
        <v>17</v>
      </c>
      <c r="T357" s="11" t="s">
        <v>16</v>
      </c>
      <c r="U357" s="11" t="s">
        <v>17</v>
      </c>
      <c r="V357" s="263"/>
      <c r="W357" s="11" t="s">
        <v>16</v>
      </c>
      <c r="X357" s="11" t="s">
        <v>17</v>
      </c>
      <c r="Y357" s="11" t="s">
        <v>16</v>
      </c>
      <c r="Z357" s="11" t="s">
        <v>17</v>
      </c>
      <c r="AA357" s="263"/>
    </row>
    <row r="358" spans="1:27" ht="15.75" x14ac:dyDescent="0.25">
      <c r="A358" s="12" t="s">
        <v>18</v>
      </c>
      <c r="B358" s="13">
        <v>8</v>
      </c>
      <c r="C358" s="13">
        <v>20</v>
      </c>
      <c r="D358" s="13">
        <f t="shared" ref="D358:D366" si="395">B358*C358</f>
        <v>160</v>
      </c>
      <c r="E358" s="13"/>
      <c r="F358" s="13"/>
      <c r="G358" s="13">
        <f t="shared" ref="G358:G366" si="396">E358*F358</f>
        <v>0</v>
      </c>
      <c r="H358" s="14">
        <f t="shared" ref="H358:H366" si="397">D358+G358</f>
        <v>160</v>
      </c>
      <c r="I358" s="13">
        <v>12</v>
      </c>
      <c r="J358" s="13">
        <v>20</v>
      </c>
      <c r="K358" s="13">
        <f t="shared" ref="K358:K366" si="398">I358*J358</f>
        <v>240</v>
      </c>
      <c r="L358" s="13"/>
      <c r="M358" s="13"/>
      <c r="N358" s="13">
        <f t="shared" ref="N358:N366" si="399">L358*M358</f>
        <v>0</v>
      </c>
      <c r="O358" s="14">
        <f t="shared" ref="O358:O366" si="400">K358+N358</f>
        <v>240</v>
      </c>
      <c r="P358" s="14">
        <v>1500</v>
      </c>
      <c r="Q358" s="15">
        <v>1000</v>
      </c>
      <c r="R358" s="16">
        <f t="shared" ref="R358:R366" si="401">D358*$P358/22</f>
        <v>10909.09090909091</v>
      </c>
      <c r="S358" s="16">
        <f t="shared" ref="S358:S366" si="402">D358*$Q358/22</f>
        <v>7272.727272727273</v>
      </c>
      <c r="T358" s="13">
        <f t="shared" ref="T358:T366" si="403">F358*$P358/22</f>
        <v>0</v>
      </c>
      <c r="U358" s="13">
        <f t="shared" ref="U358:U366" si="404">F358*$Q358/22</f>
        <v>0</v>
      </c>
      <c r="V358" s="17">
        <f t="shared" ref="V358:V367" si="405">SUM(R358:U358)</f>
        <v>18181.818181818184</v>
      </c>
      <c r="W358" s="16">
        <f t="shared" ref="W358:W366" si="406">K358*$P358/22</f>
        <v>16363.636363636364</v>
      </c>
      <c r="X358" s="16">
        <f t="shared" ref="X358:X366" si="407">K358*$Q358/22</f>
        <v>10909.09090909091</v>
      </c>
      <c r="Y358" s="16">
        <f t="shared" ref="Y358:Y366" si="408">M358*$P358/22</f>
        <v>0</v>
      </c>
      <c r="Z358" s="16">
        <f t="shared" ref="Z358:Z366" si="409">M358*$Q358/22</f>
        <v>0</v>
      </c>
      <c r="AA358" s="17">
        <f t="shared" ref="AA358:AA367" si="410">SUM(W358:Z358)</f>
        <v>27272.727272727272</v>
      </c>
    </row>
    <row r="359" spans="1:27" ht="15.75" x14ac:dyDescent="0.25">
      <c r="A359" s="12" t="s">
        <v>19</v>
      </c>
      <c r="B359" s="13">
        <v>8</v>
      </c>
      <c r="C359" s="13">
        <v>23</v>
      </c>
      <c r="D359" s="13">
        <f t="shared" si="395"/>
        <v>184</v>
      </c>
      <c r="E359" s="13"/>
      <c r="F359" s="13"/>
      <c r="G359" s="13">
        <f t="shared" si="396"/>
        <v>0</v>
      </c>
      <c r="H359" s="14">
        <f t="shared" si="397"/>
        <v>184</v>
      </c>
      <c r="I359" s="13">
        <v>12</v>
      </c>
      <c r="J359" s="13">
        <v>23</v>
      </c>
      <c r="K359" s="13">
        <f t="shared" si="398"/>
        <v>276</v>
      </c>
      <c r="L359" s="13"/>
      <c r="M359" s="13"/>
      <c r="N359" s="13">
        <f t="shared" si="399"/>
        <v>0</v>
      </c>
      <c r="O359" s="14">
        <f t="shared" si="400"/>
        <v>276</v>
      </c>
      <c r="P359" s="14">
        <v>1500</v>
      </c>
      <c r="Q359" s="15">
        <v>1000</v>
      </c>
      <c r="R359" s="16">
        <f t="shared" si="401"/>
        <v>12545.454545454546</v>
      </c>
      <c r="S359" s="16">
        <f t="shared" si="402"/>
        <v>8363.636363636364</v>
      </c>
      <c r="T359" s="13">
        <f t="shared" si="403"/>
        <v>0</v>
      </c>
      <c r="U359" s="13">
        <f t="shared" si="404"/>
        <v>0</v>
      </c>
      <c r="V359" s="17">
        <f t="shared" si="405"/>
        <v>20909.090909090912</v>
      </c>
      <c r="W359" s="16">
        <f t="shared" si="406"/>
        <v>18818.18181818182</v>
      </c>
      <c r="X359" s="16">
        <f t="shared" si="407"/>
        <v>12545.454545454546</v>
      </c>
      <c r="Y359" s="16">
        <f t="shared" si="408"/>
        <v>0</v>
      </c>
      <c r="Z359" s="16">
        <f t="shared" si="409"/>
        <v>0</v>
      </c>
      <c r="AA359" s="17">
        <f t="shared" si="410"/>
        <v>31363.636363636368</v>
      </c>
    </row>
    <row r="360" spans="1:27" ht="15.75" x14ac:dyDescent="0.25">
      <c r="A360" s="12" t="s">
        <v>20</v>
      </c>
      <c r="B360" s="13">
        <v>8</v>
      </c>
      <c r="C360" s="13">
        <v>20</v>
      </c>
      <c r="D360" s="13">
        <f t="shared" si="395"/>
        <v>160</v>
      </c>
      <c r="E360" s="13"/>
      <c r="F360" s="13"/>
      <c r="G360" s="13">
        <f t="shared" si="396"/>
        <v>0</v>
      </c>
      <c r="H360" s="14">
        <f t="shared" si="397"/>
        <v>160</v>
      </c>
      <c r="I360" s="13">
        <v>12</v>
      </c>
      <c r="J360" s="13">
        <v>20</v>
      </c>
      <c r="K360" s="13">
        <f t="shared" si="398"/>
        <v>240</v>
      </c>
      <c r="L360" s="13"/>
      <c r="M360" s="13"/>
      <c r="N360" s="13">
        <f t="shared" si="399"/>
        <v>0</v>
      </c>
      <c r="O360" s="14">
        <f t="shared" si="400"/>
        <v>240</v>
      </c>
      <c r="P360" s="14">
        <v>1500</v>
      </c>
      <c r="Q360" s="15">
        <v>1000</v>
      </c>
      <c r="R360" s="16">
        <f t="shared" si="401"/>
        <v>10909.09090909091</v>
      </c>
      <c r="S360" s="16">
        <f t="shared" si="402"/>
        <v>7272.727272727273</v>
      </c>
      <c r="T360" s="13">
        <f t="shared" si="403"/>
        <v>0</v>
      </c>
      <c r="U360" s="13">
        <f t="shared" si="404"/>
        <v>0</v>
      </c>
      <c r="V360" s="17">
        <f t="shared" si="405"/>
        <v>18181.818181818184</v>
      </c>
      <c r="W360" s="16">
        <f t="shared" si="406"/>
        <v>16363.636363636364</v>
      </c>
      <c r="X360" s="16">
        <f t="shared" si="407"/>
        <v>10909.09090909091</v>
      </c>
      <c r="Y360" s="16">
        <f t="shared" si="408"/>
        <v>0</v>
      </c>
      <c r="Z360" s="16">
        <f t="shared" si="409"/>
        <v>0</v>
      </c>
      <c r="AA360" s="17">
        <f t="shared" si="410"/>
        <v>27272.727272727272</v>
      </c>
    </row>
    <row r="361" spans="1:27" ht="15.75" x14ac:dyDescent="0.25">
      <c r="A361" s="12" t="s">
        <v>21</v>
      </c>
      <c r="B361" s="13">
        <v>8</v>
      </c>
      <c r="C361" s="18">
        <v>25</v>
      </c>
      <c r="D361" s="13">
        <f t="shared" si="395"/>
        <v>200</v>
      </c>
      <c r="E361" s="18"/>
      <c r="F361" s="18"/>
      <c r="G361" s="13">
        <f t="shared" si="396"/>
        <v>0</v>
      </c>
      <c r="H361" s="14">
        <f t="shared" si="397"/>
        <v>200</v>
      </c>
      <c r="I361" s="13">
        <v>12</v>
      </c>
      <c r="J361" s="18">
        <v>25</v>
      </c>
      <c r="K361" s="13">
        <f t="shared" si="398"/>
        <v>300</v>
      </c>
      <c r="L361" s="18"/>
      <c r="M361" s="18"/>
      <c r="N361" s="13">
        <f t="shared" si="399"/>
        <v>0</v>
      </c>
      <c r="O361" s="14">
        <f t="shared" si="400"/>
        <v>300</v>
      </c>
      <c r="P361" s="14">
        <v>1500</v>
      </c>
      <c r="Q361" s="15">
        <v>1000</v>
      </c>
      <c r="R361" s="16">
        <f t="shared" si="401"/>
        <v>13636.363636363636</v>
      </c>
      <c r="S361" s="16">
        <f t="shared" si="402"/>
        <v>9090.9090909090901</v>
      </c>
      <c r="T361" s="13">
        <f t="shared" si="403"/>
        <v>0</v>
      </c>
      <c r="U361" s="13">
        <f t="shared" si="404"/>
        <v>0</v>
      </c>
      <c r="V361" s="17">
        <f t="shared" si="405"/>
        <v>22727.272727272728</v>
      </c>
      <c r="W361" s="16">
        <f t="shared" si="406"/>
        <v>20454.545454545456</v>
      </c>
      <c r="X361" s="16">
        <f t="shared" si="407"/>
        <v>13636.363636363636</v>
      </c>
      <c r="Y361" s="16">
        <f t="shared" si="408"/>
        <v>0</v>
      </c>
      <c r="Z361" s="16">
        <f t="shared" si="409"/>
        <v>0</v>
      </c>
      <c r="AA361" s="17">
        <f t="shared" si="410"/>
        <v>34090.909090909088</v>
      </c>
    </row>
    <row r="362" spans="1:27" ht="15.75" x14ac:dyDescent="0.25">
      <c r="A362" s="12" t="s">
        <v>22</v>
      </c>
      <c r="B362" s="13">
        <v>8</v>
      </c>
      <c r="C362" s="13">
        <v>16</v>
      </c>
      <c r="D362" s="13">
        <f t="shared" si="395"/>
        <v>128</v>
      </c>
      <c r="E362" s="13"/>
      <c r="F362" s="13"/>
      <c r="G362" s="13">
        <f t="shared" si="396"/>
        <v>0</v>
      </c>
      <c r="H362" s="14">
        <f t="shared" si="397"/>
        <v>128</v>
      </c>
      <c r="I362" s="13">
        <v>12</v>
      </c>
      <c r="J362" s="13">
        <v>16</v>
      </c>
      <c r="K362" s="13">
        <f t="shared" si="398"/>
        <v>192</v>
      </c>
      <c r="L362" s="13"/>
      <c r="M362" s="13"/>
      <c r="N362" s="13">
        <f t="shared" si="399"/>
        <v>0</v>
      </c>
      <c r="O362" s="14">
        <f t="shared" si="400"/>
        <v>192</v>
      </c>
      <c r="P362" s="14">
        <v>1500</v>
      </c>
      <c r="Q362" s="15">
        <v>1000</v>
      </c>
      <c r="R362" s="16">
        <f t="shared" si="401"/>
        <v>8727.2727272727279</v>
      </c>
      <c r="S362" s="16">
        <f t="shared" si="402"/>
        <v>5818.181818181818</v>
      </c>
      <c r="T362" s="13">
        <f t="shared" si="403"/>
        <v>0</v>
      </c>
      <c r="U362" s="13">
        <f t="shared" si="404"/>
        <v>0</v>
      </c>
      <c r="V362" s="17">
        <f t="shared" si="405"/>
        <v>14545.454545454546</v>
      </c>
      <c r="W362" s="16">
        <f t="shared" si="406"/>
        <v>13090.90909090909</v>
      </c>
      <c r="X362" s="16">
        <f t="shared" si="407"/>
        <v>8727.2727272727279</v>
      </c>
      <c r="Y362" s="16">
        <f t="shared" si="408"/>
        <v>0</v>
      </c>
      <c r="Z362" s="16">
        <f t="shared" si="409"/>
        <v>0</v>
      </c>
      <c r="AA362" s="17">
        <f t="shared" si="410"/>
        <v>21818.181818181816</v>
      </c>
    </row>
    <row r="363" spans="1:27" ht="15.75" x14ac:dyDescent="0.25">
      <c r="A363" s="12" t="s">
        <v>32</v>
      </c>
      <c r="B363" s="13">
        <v>20</v>
      </c>
      <c r="C363" s="13">
        <v>26</v>
      </c>
      <c r="D363" s="13">
        <f t="shared" si="395"/>
        <v>520</v>
      </c>
      <c r="E363" s="13"/>
      <c r="F363" s="13"/>
      <c r="G363" s="13">
        <f t="shared" si="396"/>
        <v>0</v>
      </c>
      <c r="H363" s="14">
        <f t="shared" si="397"/>
        <v>520</v>
      </c>
      <c r="I363" s="13">
        <v>8</v>
      </c>
      <c r="J363" s="13">
        <v>26</v>
      </c>
      <c r="K363" s="13">
        <f t="shared" si="398"/>
        <v>208</v>
      </c>
      <c r="L363" s="13"/>
      <c r="M363" s="13"/>
      <c r="N363" s="13">
        <f t="shared" si="399"/>
        <v>0</v>
      </c>
      <c r="O363" s="14">
        <f t="shared" si="400"/>
        <v>208</v>
      </c>
      <c r="P363" s="14">
        <v>1500</v>
      </c>
      <c r="Q363" s="15">
        <v>1000</v>
      </c>
      <c r="R363" s="16">
        <f t="shared" si="401"/>
        <v>35454.545454545456</v>
      </c>
      <c r="S363" s="16">
        <f t="shared" si="402"/>
        <v>23636.363636363636</v>
      </c>
      <c r="T363" s="13">
        <f t="shared" si="403"/>
        <v>0</v>
      </c>
      <c r="U363" s="13">
        <f t="shared" si="404"/>
        <v>0</v>
      </c>
      <c r="V363" s="17">
        <f t="shared" si="405"/>
        <v>59090.909090909088</v>
      </c>
      <c r="W363" s="16">
        <f t="shared" si="406"/>
        <v>14181.818181818182</v>
      </c>
      <c r="X363" s="16">
        <f t="shared" si="407"/>
        <v>9454.545454545454</v>
      </c>
      <c r="Y363" s="16">
        <f t="shared" si="408"/>
        <v>0</v>
      </c>
      <c r="Z363" s="16">
        <f t="shared" si="409"/>
        <v>0</v>
      </c>
      <c r="AA363" s="17">
        <f t="shared" si="410"/>
        <v>23636.363636363636</v>
      </c>
    </row>
    <row r="364" spans="1:27" ht="15.75" x14ac:dyDescent="0.25">
      <c r="A364" s="12" t="s">
        <v>24</v>
      </c>
      <c r="B364" s="13">
        <v>20</v>
      </c>
      <c r="C364" s="13">
        <v>26</v>
      </c>
      <c r="D364" s="13">
        <f t="shared" si="395"/>
        <v>520</v>
      </c>
      <c r="E364" s="13"/>
      <c r="F364" s="13"/>
      <c r="G364" s="13">
        <f t="shared" si="396"/>
        <v>0</v>
      </c>
      <c r="H364" s="14">
        <f t="shared" si="397"/>
        <v>520</v>
      </c>
      <c r="I364" s="13">
        <v>8</v>
      </c>
      <c r="J364" s="13">
        <v>26</v>
      </c>
      <c r="K364" s="13">
        <f t="shared" si="398"/>
        <v>208</v>
      </c>
      <c r="L364" s="13"/>
      <c r="M364" s="13"/>
      <c r="N364" s="13">
        <f t="shared" si="399"/>
        <v>0</v>
      </c>
      <c r="O364" s="14">
        <f t="shared" si="400"/>
        <v>208</v>
      </c>
      <c r="P364" s="14">
        <v>1500</v>
      </c>
      <c r="Q364" s="15">
        <v>1000</v>
      </c>
      <c r="R364" s="16">
        <f t="shared" si="401"/>
        <v>35454.545454545456</v>
      </c>
      <c r="S364" s="16">
        <f t="shared" si="402"/>
        <v>23636.363636363636</v>
      </c>
      <c r="T364" s="13">
        <f t="shared" si="403"/>
        <v>0</v>
      </c>
      <c r="U364" s="13">
        <f t="shared" si="404"/>
        <v>0</v>
      </c>
      <c r="V364" s="17">
        <f t="shared" si="405"/>
        <v>59090.909090909088</v>
      </c>
      <c r="W364" s="16">
        <f t="shared" si="406"/>
        <v>14181.818181818182</v>
      </c>
      <c r="X364" s="16">
        <f t="shared" si="407"/>
        <v>9454.545454545454</v>
      </c>
      <c r="Y364" s="16">
        <f t="shared" si="408"/>
        <v>0</v>
      </c>
      <c r="Z364" s="16">
        <f t="shared" si="409"/>
        <v>0</v>
      </c>
      <c r="AA364" s="17">
        <f t="shared" si="410"/>
        <v>23636.363636363636</v>
      </c>
    </row>
    <row r="365" spans="1:27" ht="15.75" x14ac:dyDescent="0.25">
      <c r="A365" s="12" t="s">
        <v>25</v>
      </c>
      <c r="B365" s="13">
        <v>20</v>
      </c>
      <c r="C365" s="13">
        <v>21</v>
      </c>
      <c r="D365" s="13">
        <f t="shared" si="395"/>
        <v>420</v>
      </c>
      <c r="E365" s="13"/>
      <c r="F365" s="13"/>
      <c r="G365" s="13">
        <f t="shared" si="396"/>
        <v>0</v>
      </c>
      <c r="H365" s="14">
        <f t="shared" si="397"/>
        <v>420</v>
      </c>
      <c r="I365" s="13">
        <v>8</v>
      </c>
      <c r="J365" s="13">
        <v>21</v>
      </c>
      <c r="K365" s="13">
        <f t="shared" si="398"/>
        <v>168</v>
      </c>
      <c r="L365" s="13"/>
      <c r="M365" s="13"/>
      <c r="N365" s="13">
        <f t="shared" si="399"/>
        <v>0</v>
      </c>
      <c r="O365" s="14">
        <f t="shared" si="400"/>
        <v>168</v>
      </c>
      <c r="P365" s="14">
        <v>1500</v>
      </c>
      <c r="Q365" s="15">
        <v>1000</v>
      </c>
      <c r="R365" s="16">
        <f t="shared" si="401"/>
        <v>28636.363636363636</v>
      </c>
      <c r="S365" s="16">
        <f t="shared" si="402"/>
        <v>19090.909090909092</v>
      </c>
      <c r="T365" s="13">
        <f t="shared" si="403"/>
        <v>0</v>
      </c>
      <c r="U365" s="13">
        <f t="shared" si="404"/>
        <v>0</v>
      </c>
      <c r="V365" s="17">
        <f t="shared" si="405"/>
        <v>47727.272727272728</v>
      </c>
      <c r="W365" s="16">
        <f t="shared" si="406"/>
        <v>11454.545454545454</v>
      </c>
      <c r="X365" s="16">
        <f t="shared" si="407"/>
        <v>7636.363636363636</v>
      </c>
      <c r="Y365" s="16">
        <f t="shared" si="408"/>
        <v>0</v>
      </c>
      <c r="Z365" s="16">
        <f t="shared" si="409"/>
        <v>0</v>
      </c>
      <c r="AA365" s="17">
        <f t="shared" si="410"/>
        <v>19090.909090909088</v>
      </c>
    </row>
    <row r="366" spans="1:27" ht="15.75" x14ac:dyDescent="0.25">
      <c r="A366" s="19" t="s">
        <v>26</v>
      </c>
      <c r="B366" s="13">
        <v>20</v>
      </c>
      <c r="C366" s="20">
        <v>26</v>
      </c>
      <c r="D366" s="20">
        <f t="shared" si="395"/>
        <v>520</v>
      </c>
      <c r="E366" s="20"/>
      <c r="F366" s="20"/>
      <c r="G366" s="20">
        <f t="shared" si="396"/>
        <v>0</v>
      </c>
      <c r="H366" s="14">
        <f t="shared" si="397"/>
        <v>520</v>
      </c>
      <c r="I366" s="20">
        <v>8</v>
      </c>
      <c r="J366" s="20">
        <v>26</v>
      </c>
      <c r="K366" s="20">
        <f t="shared" si="398"/>
        <v>208</v>
      </c>
      <c r="L366" s="20"/>
      <c r="M366" s="20"/>
      <c r="N366" s="20">
        <f t="shared" si="399"/>
        <v>0</v>
      </c>
      <c r="O366" s="14">
        <f t="shared" si="400"/>
        <v>208</v>
      </c>
      <c r="P366" s="14">
        <v>1500</v>
      </c>
      <c r="Q366" s="15">
        <v>1000</v>
      </c>
      <c r="R366" s="16">
        <f t="shared" si="401"/>
        <v>35454.545454545456</v>
      </c>
      <c r="S366" s="16">
        <f t="shared" si="402"/>
        <v>23636.363636363636</v>
      </c>
      <c r="T366" s="13">
        <f t="shared" si="403"/>
        <v>0</v>
      </c>
      <c r="U366" s="13">
        <f t="shared" si="404"/>
        <v>0</v>
      </c>
      <c r="V366" s="17">
        <f t="shared" si="405"/>
        <v>59090.909090909088</v>
      </c>
      <c r="W366" s="16">
        <f t="shared" si="406"/>
        <v>14181.818181818182</v>
      </c>
      <c r="X366" s="16">
        <f t="shared" si="407"/>
        <v>9454.545454545454</v>
      </c>
      <c r="Y366" s="16">
        <f t="shared" si="408"/>
        <v>0</v>
      </c>
      <c r="Z366" s="16">
        <f t="shared" si="409"/>
        <v>0</v>
      </c>
      <c r="AA366" s="17">
        <f t="shared" si="410"/>
        <v>23636.363636363636</v>
      </c>
    </row>
    <row r="367" spans="1:27" ht="15.75" x14ac:dyDescent="0.25">
      <c r="A367" s="21" t="s">
        <v>27</v>
      </c>
      <c r="B367" s="19">
        <f>SUM(B358:B366)</f>
        <v>120</v>
      </c>
      <c r="C367" s="21">
        <f>C358+C359+C360+C361+C362+C363+C364+C365+C366</f>
        <v>203</v>
      </c>
      <c r="D367" s="21">
        <f>D358+D359+D360+D361+D362+D363+D364+D365+D366</f>
        <v>2812</v>
      </c>
      <c r="E367" s="19"/>
      <c r="F367" s="21">
        <f>F358+F359+F360+F361+F362+F363+F364+F365+F366</f>
        <v>0</v>
      </c>
      <c r="G367" s="21">
        <f>G358+G359+G360+G361+G362+G363+G364+G365+G366</f>
        <v>0</v>
      </c>
      <c r="H367" s="22">
        <f>H358+H359+H360+H361+H362+H363+H364+H365+H366</f>
        <v>2812</v>
      </c>
      <c r="I367" s="19">
        <f>SUM(I358:I366)</f>
        <v>92</v>
      </c>
      <c r="J367" s="21">
        <f>J358+J359+J360+J361+J362+J363+J364+J365+J366</f>
        <v>203</v>
      </c>
      <c r="K367" s="21">
        <f>K358+K359+K360+K361+K362+K363+K364+K365+K366</f>
        <v>2040</v>
      </c>
      <c r="L367" s="19"/>
      <c r="M367" s="21">
        <f>M358+M359+M360+M361+M362+M363+M364+M365+M366</f>
        <v>0</v>
      </c>
      <c r="N367" s="21">
        <f>N358+N359+N360+N361+N362+N363+N364+N365+N366</f>
        <v>0</v>
      </c>
      <c r="O367" s="22">
        <f>O358+O359+O360+O361+O362+O363+O364+O365+O366</f>
        <v>2040</v>
      </c>
      <c r="P367" s="22"/>
      <c r="Q367" s="23"/>
      <c r="R367" s="16">
        <f>SUM(R358:R366)</f>
        <v>191727.27272727271</v>
      </c>
      <c r="S367" s="16">
        <f>SUM(S358:S366)</f>
        <v>127818.18181818181</v>
      </c>
      <c r="T367" s="12">
        <f>SUM(T358:T366)</f>
        <v>0</v>
      </c>
      <c r="U367" s="24">
        <f>SUM(U358:U366)</f>
        <v>0</v>
      </c>
      <c r="V367" s="17">
        <f t="shared" si="405"/>
        <v>319545.45454545453</v>
      </c>
      <c r="W367" s="16">
        <f>SUM(W358:W366)</f>
        <v>139090.90909090909</v>
      </c>
      <c r="X367" s="16">
        <f>SUM(X358:X366)</f>
        <v>92727.272727272721</v>
      </c>
      <c r="Y367" s="12">
        <f>SUM(Y358:Y366)</f>
        <v>0</v>
      </c>
      <c r="Z367" s="24">
        <f>SUM(Z358:Z366)</f>
        <v>0</v>
      </c>
      <c r="AA367" s="17">
        <f t="shared" si="410"/>
        <v>231818.18181818182</v>
      </c>
    </row>
    <row r="368" spans="1:27" ht="15.75" customHeight="1" x14ac:dyDescent="0.25">
      <c r="A368" s="261" t="s">
        <v>3</v>
      </c>
      <c r="B368" s="262" t="s">
        <v>4</v>
      </c>
      <c r="C368" s="262"/>
      <c r="D368" s="262"/>
      <c r="E368" s="262"/>
      <c r="F368" s="262"/>
      <c r="G368" s="262"/>
      <c r="H368" s="262"/>
      <c r="I368" s="262" t="s">
        <v>5</v>
      </c>
      <c r="J368" s="262"/>
      <c r="K368" s="262"/>
      <c r="L368" s="262"/>
      <c r="M368" s="262"/>
      <c r="N368" s="262"/>
      <c r="O368" s="262"/>
      <c r="P368" s="262" t="s">
        <v>6</v>
      </c>
      <c r="Q368" s="262"/>
      <c r="R368" s="262" t="s">
        <v>28</v>
      </c>
      <c r="S368" s="262"/>
      <c r="T368" s="262"/>
      <c r="U368" s="262"/>
      <c r="V368" s="262"/>
      <c r="W368" s="262" t="s">
        <v>29</v>
      </c>
      <c r="X368" s="262"/>
      <c r="Y368" s="262"/>
      <c r="Z368" s="262"/>
      <c r="AA368" s="262"/>
    </row>
    <row r="369" spans="1:27" ht="15.75" customHeight="1" x14ac:dyDescent="0.25">
      <c r="A369" s="261"/>
      <c r="B369" s="262" t="s">
        <v>7</v>
      </c>
      <c r="C369" s="262"/>
      <c r="D369" s="262"/>
      <c r="E369" s="262" t="s">
        <v>8</v>
      </c>
      <c r="F369" s="262"/>
      <c r="G369" s="262"/>
      <c r="H369" s="263" t="s">
        <v>9</v>
      </c>
      <c r="I369" s="262" t="s">
        <v>7</v>
      </c>
      <c r="J369" s="262"/>
      <c r="K369" s="262"/>
      <c r="L369" s="262" t="s">
        <v>8</v>
      </c>
      <c r="M369" s="262"/>
      <c r="N369" s="262"/>
      <c r="O369" s="263" t="s">
        <v>9</v>
      </c>
      <c r="P369" s="262"/>
      <c r="Q369" s="262"/>
      <c r="R369" s="262" t="s">
        <v>7</v>
      </c>
      <c r="S369" s="262"/>
      <c r="T369" s="262" t="s">
        <v>8</v>
      </c>
      <c r="U369" s="262"/>
      <c r="V369" s="263" t="s">
        <v>9</v>
      </c>
      <c r="W369" s="262" t="s">
        <v>7</v>
      </c>
      <c r="X369" s="262"/>
      <c r="Y369" s="262" t="s">
        <v>8</v>
      </c>
      <c r="Z369" s="262"/>
      <c r="AA369" s="263" t="s">
        <v>9</v>
      </c>
    </row>
    <row r="370" spans="1:27" ht="47.25" x14ac:dyDescent="0.25">
      <c r="A370" s="24" t="s">
        <v>30</v>
      </c>
      <c r="B370" s="11" t="s">
        <v>11</v>
      </c>
      <c r="C370" s="11" t="s">
        <v>12</v>
      </c>
      <c r="D370" s="11" t="s">
        <v>13</v>
      </c>
      <c r="E370" s="11" t="s">
        <v>11</v>
      </c>
      <c r="F370" s="11" t="s">
        <v>12</v>
      </c>
      <c r="G370" s="11" t="s">
        <v>13</v>
      </c>
      <c r="H370" s="263"/>
      <c r="I370" s="11" t="s">
        <v>11</v>
      </c>
      <c r="J370" s="11" t="s">
        <v>12</v>
      </c>
      <c r="K370" s="11" t="s">
        <v>13</v>
      </c>
      <c r="L370" s="11" t="s">
        <v>11</v>
      </c>
      <c r="M370" s="11" t="s">
        <v>12</v>
      </c>
      <c r="N370" s="11" t="s">
        <v>13</v>
      </c>
      <c r="O370" s="263"/>
      <c r="P370" s="11" t="s">
        <v>14</v>
      </c>
      <c r="Q370" s="11" t="s">
        <v>15</v>
      </c>
      <c r="R370" s="11" t="s">
        <v>16</v>
      </c>
      <c r="S370" s="11" t="s">
        <v>17</v>
      </c>
      <c r="T370" s="11" t="s">
        <v>16</v>
      </c>
      <c r="U370" s="11" t="s">
        <v>17</v>
      </c>
      <c r="V370" s="263"/>
      <c r="W370" s="11" t="s">
        <v>16</v>
      </c>
      <c r="X370" s="11" t="s">
        <v>17</v>
      </c>
      <c r="Y370" s="11" t="s">
        <v>16</v>
      </c>
      <c r="Z370" s="11" t="s">
        <v>17</v>
      </c>
      <c r="AA370" s="263"/>
    </row>
    <row r="371" spans="1:27" ht="15.75" x14ac:dyDescent="0.25">
      <c r="A371" s="12" t="s">
        <v>18</v>
      </c>
      <c r="B371" s="13">
        <v>18</v>
      </c>
      <c r="C371" s="13">
        <v>15</v>
      </c>
      <c r="D371" s="13">
        <f t="shared" ref="D371:D379" si="411">B371*C371</f>
        <v>270</v>
      </c>
      <c r="E371" s="13">
        <v>0</v>
      </c>
      <c r="F371" s="13">
        <v>0</v>
      </c>
      <c r="G371" s="13">
        <f t="shared" ref="G371:G379" si="412">E371*F371</f>
        <v>0</v>
      </c>
      <c r="H371" s="14">
        <f t="shared" ref="H371:H379" si="413">D371+G371</f>
        <v>270</v>
      </c>
      <c r="I371" s="13">
        <v>20</v>
      </c>
      <c r="J371" s="13">
        <v>15</v>
      </c>
      <c r="K371" s="13">
        <f t="shared" ref="K371:K379" si="414">I371*J371</f>
        <v>300</v>
      </c>
      <c r="L371" s="13">
        <v>0</v>
      </c>
      <c r="M371" s="13">
        <v>0</v>
      </c>
      <c r="N371" s="13">
        <f t="shared" ref="N371:N379" si="415">L371*M371</f>
        <v>0</v>
      </c>
      <c r="O371" s="14">
        <f t="shared" ref="O371:O379" si="416">K371+N371</f>
        <v>300</v>
      </c>
      <c r="P371" s="14">
        <v>1500</v>
      </c>
      <c r="Q371" s="15">
        <v>1000</v>
      </c>
      <c r="R371" s="16">
        <f t="shared" ref="R371:R379" si="417">D371*$P371/22</f>
        <v>18409.090909090908</v>
      </c>
      <c r="S371" s="16">
        <f t="shared" ref="S371:S379" si="418">D371*$Q371/22</f>
        <v>12272.727272727272</v>
      </c>
      <c r="T371" s="13">
        <f t="shared" ref="T371:T379" si="419">F371*$P371/22</f>
        <v>0</v>
      </c>
      <c r="U371" s="13">
        <f t="shared" ref="U371:U379" si="420">F371*$Q371/22</f>
        <v>0</v>
      </c>
      <c r="V371" s="17">
        <f t="shared" ref="V371:V380" si="421">SUM(R371:U371)</f>
        <v>30681.81818181818</v>
      </c>
      <c r="W371" s="16">
        <f t="shared" ref="W371:W379" si="422">K371*$P371/22</f>
        <v>20454.545454545456</v>
      </c>
      <c r="X371" s="16">
        <f t="shared" ref="X371:X379" si="423">K371*$Q371/22</f>
        <v>13636.363636363636</v>
      </c>
      <c r="Y371" s="16">
        <f t="shared" ref="Y371:Y379" si="424">M371*$P371/22</f>
        <v>0</v>
      </c>
      <c r="Z371" s="16">
        <f t="shared" ref="Z371:Z379" si="425">M371*$Q371/22</f>
        <v>0</v>
      </c>
      <c r="AA371" s="17">
        <f t="shared" ref="AA371:AA380" si="426">SUM(W371:Z371)</f>
        <v>34090.909090909088</v>
      </c>
    </row>
    <row r="372" spans="1:27" ht="15.75" x14ac:dyDescent="0.25">
      <c r="A372" s="12" t="s">
        <v>19</v>
      </c>
      <c r="B372" s="13">
        <v>18</v>
      </c>
      <c r="C372" s="13">
        <v>19</v>
      </c>
      <c r="D372" s="13">
        <f t="shared" si="411"/>
        <v>342</v>
      </c>
      <c r="E372" s="13">
        <v>0</v>
      </c>
      <c r="F372" s="13">
        <v>0</v>
      </c>
      <c r="G372" s="13">
        <f t="shared" si="412"/>
        <v>0</v>
      </c>
      <c r="H372" s="14">
        <f t="shared" si="413"/>
        <v>342</v>
      </c>
      <c r="I372" s="13">
        <v>20</v>
      </c>
      <c r="J372" s="13">
        <v>19</v>
      </c>
      <c r="K372" s="13">
        <f t="shared" si="414"/>
        <v>380</v>
      </c>
      <c r="L372" s="13">
        <v>0</v>
      </c>
      <c r="M372" s="13">
        <v>0</v>
      </c>
      <c r="N372" s="13">
        <f t="shared" si="415"/>
        <v>0</v>
      </c>
      <c r="O372" s="14">
        <f t="shared" si="416"/>
        <v>380</v>
      </c>
      <c r="P372" s="14">
        <v>1500</v>
      </c>
      <c r="Q372" s="15">
        <v>1000</v>
      </c>
      <c r="R372" s="16">
        <f t="shared" si="417"/>
        <v>23318.18181818182</v>
      </c>
      <c r="S372" s="16">
        <f t="shared" si="418"/>
        <v>15545.454545454546</v>
      </c>
      <c r="T372" s="13">
        <f t="shared" si="419"/>
        <v>0</v>
      </c>
      <c r="U372" s="13">
        <f t="shared" si="420"/>
        <v>0</v>
      </c>
      <c r="V372" s="17">
        <f t="shared" si="421"/>
        <v>38863.636363636368</v>
      </c>
      <c r="W372" s="16">
        <f t="shared" si="422"/>
        <v>25909.090909090908</v>
      </c>
      <c r="X372" s="16">
        <f t="shared" si="423"/>
        <v>17272.727272727272</v>
      </c>
      <c r="Y372" s="16">
        <f t="shared" si="424"/>
        <v>0</v>
      </c>
      <c r="Z372" s="16">
        <f t="shared" si="425"/>
        <v>0</v>
      </c>
      <c r="AA372" s="17">
        <f t="shared" si="426"/>
        <v>43181.818181818177</v>
      </c>
    </row>
    <row r="373" spans="1:27" ht="15.75" x14ac:dyDescent="0.25">
      <c r="A373" s="12" t="s">
        <v>20</v>
      </c>
      <c r="B373" s="13">
        <v>18</v>
      </c>
      <c r="C373" s="13">
        <v>17</v>
      </c>
      <c r="D373" s="13">
        <f t="shared" si="411"/>
        <v>306</v>
      </c>
      <c r="E373" s="13">
        <v>0</v>
      </c>
      <c r="F373" s="13">
        <v>0</v>
      </c>
      <c r="G373" s="13">
        <f t="shared" si="412"/>
        <v>0</v>
      </c>
      <c r="H373" s="14">
        <f t="shared" si="413"/>
        <v>306</v>
      </c>
      <c r="I373" s="13">
        <v>20</v>
      </c>
      <c r="J373" s="13">
        <v>17</v>
      </c>
      <c r="K373" s="13">
        <f t="shared" si="414"/>
        <v>340</v>
      </c>
      <c r="L373" s="13">
        <v>0</v>
      </c>
      <c r="M373" s="13">
        <v>0</v>
      </c>
      <c r="N373" s="13">
        <f t="shared" si="415"/>
        <v>0</v>
      </c>
      <c r="O373" s="14">
        <f t="shared" si="416"/>
        <v>340</v>
      </c>
      <c r="P373" s="14">
        <v>1500</v>
      </c>
      <c r="Q373" s="15">
        <v>1000</v>
      </c>
      <c r="R373" s="16">
        <f t="shared" si="417"/>
        <v>20863.636363636364</v>
      </c>
      <c r="S373" s="16">
        <f t="shared" si="418"/>
        <v>13909.09090909091</v>
      </c>
      <c r="T373" s="13">
        <f t="shared" si="419"/>
        <v>0</v>
      </c>
      <c r="U373" s="13">
        <f t="shared" si="420"/>
        <v>0</v>
      </c>
      <c r="V373" s="17">
        <f t="shared" si="421"/>
        <v>34772.727272727272</v>
      </c>
      <c r="W373" s="16">
        <f t="shared" si="422"/>
        <v>23181.81818181818</v>
      </c>
      <c r="X373" s="16">
        <f t="shared" si="423"/>
        <v>15454.545454545454</v>
      </c>
      <c r="Y373" s="16">
        <f t="shared" si="424"/>
        <v>0</v>
      </c>
      <c r="Z373" s="16">
        <f t="shared" si="425"/>
        <v>0</v>
      </c>
      <c r="AA373" s="17">
        <f t="shared" si="426"/>
        <v>38636.363636363632</v>
      </c>
    </row>
    <row r="374" spans="1:27" ht="15.75" x14ac:dyDescent="0.25">
      <c r="A374" s="12" t="s">
        <v>21</v>
      </c>
      <c r="B374" s="13">
        <v>18</v>
      </c>
      <c r="C374" s="18">
        <v>22</v>
      </c>
      <c r="D374" s="13">
        <f t="shared" si="411"/>
        <v>396</v>
      </c>
      <c r="E374" s="13">
        <v>0</v>
      </c>
      <c r="F374" s="13">
        <v>0</v>
      </c>
      <c r="G374" s="13">
        <f t="shared" si="412"/>
        <v>0</v>
      </c>
      <c r="H374" s="14">
        <f t="shared" si="413"/>
        <v>396</v>
      </c>
      <c r="I374" s="13">
        <v>20</v>
      </c>
      <c r="J374" s="18">
        <v>22</v>
      </c>
      <c r="K374" s="13">
        <f t="shared" si="414"/>
        <v>440</v>
      </c>
      <c r="L374" s="13">
        <v>0</v>
      </c>
      <c r="M374" s="13">
        <v>0</v>
      </c>
      <c r="N374" s="13">
        <f t="shared" si="415"/>
        <v>0</v>
      </c>
      <c r="O374" s="14">
        <f t="shared" si="416"/>
        <v>440</v>
      </c>
      <c r="P374" s="14">
        <v>1500</v>
      </c>
      <c r="Q374" s="15">
        <v>1000</v>
      </c>
      <c r="R374" s="16">
        <f t="shared" si="417"/>
        <v>27000</v>
      </c>
      <c r="S374" s="16">
        <f t="shared" si="418"/>
        <v>18000</v>
      </c>
      <c r="T374" s="13">
        <f t="shared" si="419"/>
        <v>0</v>
      </c>
      <c r="U374" s="13">
        <f t="shared" si="420"/>
        <v>0</v>
      </c>
      <c r="V374" s="17">
        <f t="shared" si="421"/>
        <v>45000</v>
      </c>
      <c r="W374" s="16">
        <f t="shared" si="422"/>
        <v>30000</v>
      </c>
      <c r="X374" s="16">
        <f t="shared" si="423"/>
        <v>20000</v>
      </c>
      <c r="Y374" s="16">
        <f t="shared" si="424"/>
        <v>0</v>
      </c>
      <c r="Z374" s="16">
        <f t="shared" si="425"/>
        <v>0</v>
      </c>
      <c r="AA374" s="17">
        <f t="shared" si="426"/>
        <v>50000</v>
      </c>
    </row>
    <row r="375" spans="1:27" ht="15.75" x14ac:dyDescent="0.25">
      <c r="A375" s="12" t="s">
        <v>22</v>
      </c>
      <c r="B375" s="13">
        <v>18</v>
      </c>
      <c r="C375" s="13">
        <v>15</v>
      </c>
      <c r="D375" s="13">
        <f t="shared" si="411"/>
        <v>270</v>
      </c>
      <c r="E375" s="13">
        <v>0</v>
      </c>
      <c r="F375" s="13">
        <v>0</v>
      </c>
      <c r="G375" s="13">
        <f t="shared" si="412"/>
        <v>0</v>
      </c>
      <c r="H375" s="14">
        <f t="shared" si="413"/>
        <v>270</v>
      </c>
      <c r="I375" s="13">
        <v>20</v>
      </c>
      <c r="J375" s="13">
        <v>15</v>
      </c>
      <c r="K375" s="13">
        <f t="shared" si="414"/>
        <v>300</v>
      </c>
      <c r="L375" s="13">
        <v>0</v>
      </c>
      <c r="M375" s="13">
        <v>0</v>
      </c>
      <c r="N375" s="13">
        <f t="shared" si="415"/>
        <v>0</v>
      </c>
      <c r="O375" s="14">
        <f t="shared" si="416"/>
        <v>300</v>
      </c>
      <c r="P375" s="14">
        <v>1500</v>
      </c>
      <c r="Q375" s="15">
        <v>1000</v>
      </c>
      <c r="R375" s="16">
        <f t="shared" si="417"/>
        <v>18409.090909090908</v>
      </c>
      <c r="S375" s="16">
        <f t="shared" si="418"/>
        <v>12272.727272727272</v>
      </c>
      <c r="T375" s="13">
        <f t="shared" si="419"/>
        <v>0</v>
      </c>
      <c r="U375" s="13">
        <f t="shared" si="420"/>
        <v>0</v>
      </c>
      <c r="V375" s="17">
        <f t="shared" si="421"/>
        <v>30681.81818181818</v>
      </c>
      <c r="W375" s="16">
        <f t="shared" si="422"/>
        <v>20454.545454545456</v>
      </c>
      <c r="X375" s="16">
        <f t="shared" si="423"/>
        <v>13636.363636363636</v>
      </c>
      <c r="Y375" s="16">
        <f t="shared" si="424"/>
        <v>0</v>
      </c>
      <c r="Z375" s="16">
        <f t="shared" si="425"/>
        <v>0</v>
      </c>
      <c r="AA375" s="17">
        <f t="shared" si="426"/>
        <v>34090.909090909088</v>
      </c>
    </row>
    <row r="376" spans="1:27" ht="15.75" x14ac:dyDescent="0.25">
      <c r="A376" s="12" t="s">
        <v>23</v>
      </c>
      <c r="B376" s="13">
        <v>15</v>
      </c>
      <c r="C376" s="13">
        <v>22</v>
      </c>
      <c r="D376" s="13">
        <f t="shared" si="411"/>
        <v>330</v>
      </c>
      <c r="E376" s="13">
        <v>0</v>
      </c>
      <c r="F376" s="13">
        <v>0</v>
      </c>
      <c r="G376" s="13">
        <f t="shared" si="412"/>
        <v>0</v>
      </c>
      <c r="H376" s="14">
        <f t="shared" si="413"/>
        <v>330</v>
      </c>
      <c r="I376" s="13">
        <v>18</v>
      </c>
      <c r="J376" s="13">
        <v>22</v>
      </c>
      <c r="K376" s="13">
        <f t="shared" si="414"/>
        <v>396</v>
      </c>
      <c r="L376" s="13">
        <v>0</v>
      </c>
      <c r="M376" s="13">
        <v>0</v>
      </c>
      <c r="N376" s="13">
        <f t="shared" si="415"/>
        <v>0</v>
      </c>
      <c r="O376" s="14">
        <f t="shared" si="416"/>
        <v>396</v>
      </c>
      <c r="P376" s="14">
        <v>1500</v>
      </c>
      <c r="Q376" s="15">
        <v>1000</v>
      </c>
      <c r="R376" s="16">
        <f t="shared" si="417"/>
        <v>22500</v>
      </c>
      <c r="S376" s="16">
        <f t="shared" si="418"/>
        <v>15000</v>
      </c>
      <c r="T376" s="13">
        <f t="shared" si="419"/>
        <v>0</v>
      </c>
      <c r="U376" s="13">
        <f t="shared" si="420"/>
        <v>0</v>
      </c>
      <c r="V376" s="17">
        <f t="shared" si="421"/>
        <v>37500</v>
      </c>
      <c r="W376" s="16">
        <f t="shared" si="422"/>
        <v>27000</v>
      </c>
      <c r="X376" s="16">
        <f t="shared" si="423"/>
        <v>18000</v>
      </c>
      <c r="Y376" s="16">
        <f t="shared" si="424"/>
        <v>0</v>
      </c>
      <c r="Z376" s="16">
        <f t="shared" si="425"/>
        <v>0</v>
      </c>
      <c r="AA376" s="17">
        <f t="shared" si="426"/>
        <v>45000</v>
      </c>
    </row>
    <row r="377" spans="1:27" ht="15.75" x14ac:dyDescent="0.25">
      <c r="A377" s="12" t="s">
        <v>24</v>
      </c>
      <c r="B377" s="13">
        <v>15</v>
      </c>
      <c r="C377" s="13">
        <v>21</v>
      </c>
      <c r="D377" s="13">
        <f t="shared" si="411"/>
        <v>315</v>
      </c>
      <c r="E377" s="13">
        <v>0</v>
      </c>
      <c r="F377" s="13">
        <v>0</v>
      </c>
      <c r="G377" s="13">
        <f t="shared" si="412"/>
        <v>0</v>
      </c>
      <c r="H377" s="14">
        <f t="shared" si="413"/>
        <v>315</v>
      </c>
      <c r="I377" s="13">
        <v>18</v>
      </c>
      <c r="J377" s="13">
        <v>21</v>
      </c>
      <c r="K377" s="13">
        <f t="shared" si="414"/>
        <v>378</v>
      </c>
      <c r="L377" s="13">
        <v>0</v>
      </c>
      <c r="M377" s="13">
        <v>0</v>
      </c>
      <c r="N377" s="13">
        <f t="shared" si="415"/>
        <v>0</v>
      </c>
      <c r="O377" s="14">
        <f t="shared" si="416"/>
        <v>378</v>
      </c>
      <c r="P377" s="14">
        <v>1500</v>
      </c>
      <c r="Q377" s="15">
        <v>1000</v>
      </c>
      <c r="R377" s="16">
        <f t="shared" si="417"/>
        <v>21477.272727272728</v>
      </c>
      <c r="S377" s="16">
        <f t="shared" si="418"/>
        <v>14318.181818181818</v>
      </c>
      <c r="T377" s="13">
        <f t="shared" si="419"/>
        <v>0</v>
      </c>
      <c r="U377" s="13">
        <f t="shared" si="420"/>
        <v>0</v>
      </c>
      <c r="V377" s="17">
        <f t="shared" si="421"/>
        <v>35795.454545454544</v>
      </c>
      <c r="W377" s="16">
        <f t="shared" si="422"/>
        <v>25772.727272727272</v>
      </c>
      <c r="X377" s="16">
        <f t="shared" si="423"/>
        <v>17181.81818181818</v>
      </c>
      <c r="Y377" s="16">
        <f t="shared" si="424"/>
        <v>0</v>
      </c>
      <c r="Z377" s="16">
        <f t="shared" si="425"/>
        <v>0</v>
      </c>
      <c r="AA377" s="17">
        <f t="shared" si="426"/>
        <v>42954.545454545456</v>
      </c>
    </row>
    <row r="378" spans="1:27" ht="15.75" x14ac:dyDescent="0.25">
      <c r="A378" s="12" t="s">
        <v>25</v>
      </c>
      <c r="B378" s="13">
        <v>15</v>
      </c>
      <c r="C378" s="13">
        <v>17</v>
      </c>
      <c r="D378" s="13">
        <f t="shared" si="411"/>
        <v>255</v>
      </c>
      <c r="E378" s="13">
        <v>0</v>
      </c>
      <c r="F378" s="13">
        <v>0</v>
      </c>
      <c r="G378" s="13">
        <f t="shared" si="412"/>
        <v>0</v>
      </c>
      <c r="H378" s="14">
        <f t="shared" si="413"/>
        <v>255</v>
      </c>
      <c r="I378" s="13">
        <v>18</v>
      </c>
      <c r="J378" s="13">
        <v>17</v>
      </c>
      <c r="K378" s="13">
        <f t="shared" si="414"/>
        <v>306</v>
      </c>
      <c r="L378" s="13">
        <v>0</v>
      </c>
      <c r="M378" s="13">
        <v>0</v>
      </c>
      <c r="N378" s="13">
        <f t="shared" si="415"/>
        <v>0</v>
      </c>
      <c r="O378" s="14">
        <f t="shared" si="416"/>
        <v>306</v>
      </c>
      <c r="P378" s="14">
        <v>1500</v>
      </c>
      <c r="Q378" s="15">
        <v>1000</v>
      </c>
      <c r="R378" s="16">
        <f t="shared" si="417"/>
        <v>17386.363636363636</v>
      </c>
      <c r="S378" s="16">
        <f t="shared" si="418"/>
        <v>11590.90909090909</v>
      </c>
      <c r="T378" s="13">
        <f t="shared" si="419"/>
        <v>0</v>
      </c>
      <c r="U378" s="13">
        <f t="shared" si="420"/>
        <v>0</v>
      </c>
      <c r="V378" s="17">
        <f t="shared" si="421"/>
        <v>28977.272727272728</v>
      </c>
      <c r="W378" s="16">
        <f t="shared" si="422"/>
        <v>20863.636363636364</v>
      </c>
      <c r="X378" s="16">
        <f t="shared" si="423"/>
        <v>13909.09090909091</v>
      </c>
      <c r="Y378" s="16">
        <f t="shared" si="424"/>
        <v>0</v>
      </c>
      <c r="Z378" s="16">
        <f t="shared" si="425"/>
        <v>0</v>
      </c>
      <c r="AA378" s="17">
        <f t="shared" si="426"/>
        <v>34772.727272727272</v>
      </c>
    </row>
    <row r="379" spans="1:27" ht="15.75" x14ac:dyDescent="0.25">
      <c r="A379" s="19" t="s">
        <v>26</v>
      </c>
      <c r="B379" s="13">
        <v>15</v>
      </c>
      <c r="C379" s="20">
        <v>22</v>
      </c>
      <c r="D379" s="20">
        <f t="shared" si="411"/>
        <v>330</v>
      </c>
      <c r="E379" s="13">
        <v>0</v>
      </c>
      <c r="F379" s="13">
        <v>0</v>
      </c>
      <c r="G379" s="20">
        <f t="shared" si="412"/>
        <v>0</v>
      </c>
      <c r="H379" s="14">
        <f t="shared" si="413"/>
        <v>330</v>
      </c>
      <c r="I379" s="13">
        <v>18</v>
      </c>
      <c r="J379" s="20">
        <v>22</v>
      </c>
      <c r="K379" s="20">
        <f t="shared" si="414"/>
        <v>396</v>
      </c>
      <c r="L379" s="13">
        <v>0</v>
      </c>
      <c r="M379" s="13">
        <v>0</v>
      </c>
      <c r="N379" s="20">
        <f t="shared" si="415"/>
        <v>0</v>
      </c>
      <c r="O379" s="14">
        <f t="shared" si="416"/>
        <v>396</v>
      </c>
      <c r="P379" s="14">
        <v>1500</v>
      </c>
      <c r="Q379" s="15">
        <v>1000</v>
      </c>
      <c r="R379" s="16">
        <f t="shared" si="417"/>
        <v>22500</v>
      </c>
      <c r="S379" s="16">
        <f t="shared" si="418"/>
        <v>15000</v>
      </c>
      <c r="T379" s="13">
        <f t="shared" si="419"/>
        <v>0</v>
      </c>
      <c r="U379" s="13">
        <f t="shared" si="420"/>
        <v>0</v>
      </c>
      <c r="V379" s="17">
        <f t="shared" si="421"/>
        <v>37500</v>
      </c>
      <c r="W379" s="16">
        <f t="shared" si="422"/>
        <v>27000</v>
      </c>
      <c r="X379" s="16">
        <f t="shared" si="423"/>
        <v>18000</v>
      </c>
      <c r="Y379" s="16">
        <f t="shared" si="424"/>
        <v>0</v>
      </c>
      <c r="Z379" s="16">
        <f t="shared" si="425"/>
        <v>0</v>
      </c>
      <c r="AA379" s="17">
        <f t="shared" si="426"/>
        <v>45000</v>
      </c>
    </row>
    <row r="380" spans="1:27" ht="15.75" x14ac:dyDescent="0.25">
      <c r="A380" s="21" t="s">
        <v>27</v>
      </c>
      <c r="B380" s="19"/>
      <c r="C380" s="21">
        <f>C371+C372+C373+C374+C375+C376+C377+C378+C379</f>
        <v>170</v>
      </c>
      <c r="D380" s="21">
        <f>D371+D372+D373+D374+D375+D376+D377+D378+D379</f>
        <v>2814</v>
      </c>
      <c r="E380" s="19"/>
      <c r="F380" s="21">
        <f>F371+F372+F373+F374+F375+F376+F377+F378+F379</f>
        <v>0</v>
      </c>
      <c r="G380" s="21">
        <f>G371+G372+G373+G374+G375+G376+G377+G378+G379</f>
        <v>0</v>
      </c>
      <c r="H380" s="22">
        <f>H371+H372+H373+H374+H375+H376+H377+H378+H379</f>
        <v>2814</v>
      </c>
      <c r="I380" s="19"/>
      <c r="J380" s="21">
        <f>J371+J372+J373+J374+J375+J376+J377+J378+J379</f>
        <v>170</v>
      </c>
      <c r="K380" s="21">
        <f>K371+K372+K373+K374+K375+K376+K377+K378+K379</f>
        <v>3236</v>
      </c>
      <c r="L380" s="19"/>
      <c r="M380" s="21">
        <f>M371+M372+M373+M374+M375+M376+M377+M378+M379</f>
        <v>0</v>
      </c>
      <c r="N380" s="21">
        <f>N371+N372+N373+N374+N375+N376+N377+N378+N379</f>
        <v>0</v>
      </c>
      <c r="O380" s="22">
        <f>O371+O372+O373+O374+O375+O376+O377+O378+O379</f>
        <v>3236</v>
      </c>
      <c r="P380" s="22"/>
      <c r="Q380" s="23"/>
      <c r="R380" s="16">
        <f>SUM(R371:R379)</f>
        <v>191863.63636363638</v>
      </c>
      <c r="S380" s="16">
        <f>SUM(S371:S379)</f>
        <v>127909.09090909091</v>
      </c>
      <c r="T380" s="12">
        <f>SUM(T371:T379)</f>
        <v>0</v>
      </c>
      <c r="U380" s="24">
        <f>SUM(U371:U379)</f>
        <v>0</v>
      </c>
      <c r="V380" s="17">
        <f t="shared" si="421"/>
        <v>319772.72727272729</v>
      </c>
      <c r="W380" s="16">
        <f>SUM(W371:W379)</f>
        <v>220636.36363636362</v>
      </c>
      <c r="X380" s="16">
        <f>SUM(X371:X379)</f>
        <v>147090.90909090906</v>
      </c>
      <c r="Y380" s="12">
        <f>SUM(Y371:Y379)</f>
        <v>0</v>
      </c>
      <c r="Z380" s="24">
        <f>SUM(Z371:Z379)</f>
        <v>0</v>
      </c>
      <c r="AA380" s="17">
        <f t="shared" si="426"/>
        <v>367727.27272727271</v>
      </c>
    </row>
    <row r="381" spans="1:27" ht="15.75" customHeight="1" x14ac:dyDescent="0.25">
      <c r="A381" s="261" t="s">
        <v>3</v>
      </c>
      <c r="B381" s="262" t="s">
        <v>4</v>
      </c>
      <c r="C381" s="262"/>
      <c r="D381" s="262"/>
      <c r="E381" s="262"/>
      <c r="F381" s="262"/>
      <c r="G381" s="262"/>
      <c r="H381" s="262"/>
      <c r="I381" s="262" t="s">
        <v>5</v>
      </c>
      <c r="J381" s="262"/>
      <c r="K381" s="262"/>
      <c r="L381" s="262"/>
      <c r="M381" s="262"/>
      <c r="N381" s="262"/>
      <c r="O381" s="262"/>
      <c r="P381" s="262" t="s">
        <v>6</v>
      </c>
      <c r="Q381" s="262"/>
      <c r="R381" s="262" t="s">
        <v>28</v>
      </c>
      <c r="S381" s="262"/>
      <c r="T381" s="262"/>
      <c r="U381" s="262"/>
      <c r="V381" s="262"/>
      <c r="W381" s="262" t="s">
        <v>29</v>
      </c>
      <c r="X381" s="262"/>
      <c r="Y381" s="262"/>
      <c r="Z381" s="262"/>
      <c r="AA381" s="262"/>
    </row>
    <row r="382" spans="1:27" ht="15.75" customHeight="1" x14ac:dyDescent="0.25">
      <c r="A382" s="261"/>
      <c r="B382" s="262" t="s">
        <v>7</v>
      </c>
      <c r="C382" s="262"/>
      <c r="D382" s="262"/>
      <c r="E382" s="262" t="s">
        <v>8</v>
      </c>
      <c r="F382" s="262"/>
      <c r="G382" s="262"/>
      <c r="H382" s="263" t="s">
        <v>9</v>
      </c>
      <c r="I382" s="262" t="s">
        <v>7</v>
      </c>
      <c r="J382" s="262"/>
      <c r="K382" s="262"/>
      <c r="L382" s="262" t="s">
        <v>8</v>
      </c>
      <c r="M382" s="262"/>
      <c r="N382" s="262"/>
      <c r="O382" s="263" t="s">
        <v>9</v>
      </c>
      <c r="P382" s="262"/>
      <c r="Q382" s="262"/>
      <c r="R382" s="262" t="s">
        <v>7</v>
      </c>
      <c r="S382" s="262"/>
      <c r="T382" s="262" t="s">
        <v>8</v>
      </c>
      <c r="U382" s="262"/>
      <c r="V382" s="263" t="s">
        <v>9</v>
      </c>
      <c r="W382" s="262" t="s">
        <v>7</v>
      </c>
      <c r="X382" s="262"/>
      <c r="Y382" s="262" t="s">
        <v>8</v>
      </c>
      <c r="Z382" s="262"/>
      <c r="AA382" s="263" t="s">
        <v>9</v>
      </c>
    </row>
    <row r="383" spans="1:27" ht="47.25" x14ac:dyDescent="0.25">
      <c r="A383" s="26" t="s">
        <v>31</v>
      </c>
      <c r="B383" s="11" t="s">
        <v>11</v>
      </c>
      <c r="C383" s="11" t="s">
        <v>12</v>
      </c>
      <c r="D383" s="11" t="s">
        <v>13</v>
      </c>
      <c r="E383" s="11" t="s">
        <v>11</v>
      </c>
      <c r="F383" s="11" t="s">
        <v>12</v>
      </c>
      <c r="G383" s="11" t="s">
        <v>13</v>
      </c>
      <c r="H383" s="263"/>
      <c r="I383" s="11" t="s">
        <v>11</v>
      </c>
      <c r="J383" s="11" t="s">
        <v>12</v>
      </c>
      <c r="K383" s="11" t="s">
        <v>13</v>
      </c>
      <c r="L383" s="11" t="s">
        <v>11</v>
      </c>
      <c r="M383" s="11" t="s">
        <v>12</v>
      </c>
      <c r="N383" s="11" t="s">
        <v>13</v>
      </c>
      <c r="O383" s="263"/>
      <c r="P383" s="11" t="s">
        <v>14</v>
      </c>
      <c r="Q383" s="11" t="s">
        <v>15</v>
      </c>
      <c r="R383" s="11" t="s">
        <v>16</v>
      </c>
      <c r="S383" s="11" t="s">
        <v>17</v>
      </c>
      <c r="T383" s="11" t="s">
        <v>16</v>
      </c>
      <c r="U383" s="11" t="s">
        <v>17</v>
      </c>
      <c r="V383" s="263"/>
      <c r="W383" s="11" t="s">
        <v>16</v>
      </c>
      <c r="X383" s="11" t="s">
        <v>17</v>
      </c>
      <c r="Y383" s="11" t="s">
        <v>16</v>
      </c>
      <c r="Z383" s="11" t="s">
        <v>17</v>
      </c>
      <c r="AA383" s="263"/>
    </row>
    <row r="384" spans="1:27" ht="15.75" x14ac:dyDescent="0.25">
      <c r="A384" s="12" t="s">
        <v>18</v>
      </c>
      <c r="B384" s="13"/>
      <c r="C384" s="13"/>
      <c r="D384" s="13">
        <f t="shared" ref="D384:D392" si="427">B384*C384</f>
        <v>0</v>
      </c>
      <c r="E384" s="13"/>
      <c r="F384" s="13"/>
      <c r="G384" s="13">
        <f t="shared" ref="G384:G392" si="428">E384*F384</f>
        <v>0</v>
      </c>
      <c r="H384" s="14">
        <f t="shared" ref="H384:H392" si="429">D384+G384</f>
        <v>0</v>
      </c>
      <c r="I384" s="13"/>
      <c r="J384" s="13"/>
      <c r="K384" s="13">
        <f t="shared" ref="K384:K392" si="430">I384*J384</f>
        <v>0</v>
      </c>
      <c r="L384" s="13"/>
      <c r="M384" s="13"/>
      <c r="N384" s="13">
        <f t="shared" ref="N384:N392" si="431">L384*M384</f>
        <v>0</v>
      </c>
      <c r="O384" s="14">
        <f t="shared" ref="O384:O392" si="432">K384+N384</f>
        <v>0</v>
      </c>
      <c r="P384" s="14">
        <v>1500</v>
      </c>
      <c r="Q384" s="15">
        <v>1000</v>
      </c>
      <c r="R384" s="16">
        <f t="shared" ref="R384:R392" si="433">D384*$P384/22</f>
        <v>0</v>
      </c>
      <c r="S384" s="16">
        <f t="shared" ref="S384:S392" si="434">D384*$Q384/22</f>
        <v>0</v>
      </c>
      <c r="T384" s="13">
        <f t="shared" ref="T384:T392" si="435">F384*$P384/22</f>
        <v>0</v>
      </c>
      <c r="U384" s="13">
        <f t="shared" ref="U384:U392" si="436">F384*$Q384/22</f>
        <v>0</v>
      </c>
      <c r="V384" s="17">
        <f t="shared" ref="V384:V393" si="437">SUM(R384:U384)</f>
        <v>0</v>
      </c>
      <c r="W384" s="16">
        <f t="shared" ref="W384:W392" si="438">K384*$P384/22</f>
        <v>0</v>
      </c>
      <c r="X384" s="16">
        <f t="shared" ref="X384:X392" si="439">K384*$Q384/22</f>
        <v>0</v>
      </c>
      <c r="Y384" s="16">
        <f t="shared" ref="Y384:Y392" si="440">M384*$P384/22</f>
        <v>0</v>
      </c>
      <c r="Z384" s="16">
        <f t="shared" ref="Z384:Z392" si="441">M384*$Q384/22</f>
        <v>0</v>
      </c>
      <c r="AA384" s="17">
        <f t="shared" ref="AA384:AA393" si="442">SUM(W384:Z384)</f>
        <v>0</v>
      </c>
    </row>
    <row r="385" spans="1:27" ht="15.75" x14ac:dyDescent="0.25">
      <c r="A385" s="12" t="s">
        <v>19</v>
      </c>
      <c r="B385" s="13"/>
      <c r="C385" s="13"/>
      <c r="D385" s="13">
        <f t="shared" si="427"/>
        <v>0</v>
      </c>
      <c r="E385" s="13"/>
      <c r="F385" s="13"/>
      <c r="G385" s="13">
        <f t="shared" si="428"/>
        <v>0</v>
      </c>
      <c r="H385" s="14">
        <f t="shared" si="429"/>
        <v>0</v>
      </c>
      <c r="I385" s="13"/>
      <c r="J385" s="13"/>
      <c r="K385" s="13">
        <f t="shared" si="430"/>
        <v>0</v>
      </c>
      <c r="L385" s="13"/>
      <c r="M385" s="13"/>
      <c r="N385" s="13">
        <f t="shared" si="431"/>
        <v>0</v>
      </c>
      <c r="O385" s="14">
        <f t="shared" si="432"/>
        <v>0</v>
      </c>
      <c r="P385" s="14">
        <v>1500</v>
      </c>
      <c r="Q385" s="15">
        <v>1000</v>
      </c>
      <c r="R385" s="16">
        <f t="shared" si="433"/>
        <v>0</v>
      </c>
      <c r="S385" s="16">
        <f t="shared" si="434"/>
        <v>0</v>
      </c>
      <c r="T385" s="13">
        <f t="shared" si="435"/>
        <v>0</v>
      </c>
      <c r="U385" s="13">
        <f t="shared" si="436"/>
        <v>0</v>
      </c>
      <c r="V385" s="17">
        <f t="shared" si="437"/>
        <v>0</v>
      </c>
      <c r="W385" s="16">
        <f t="shared" si="438"/>
        <v>0</v>
      </c>
      <c r="X385" s="16">
        <f t="shared" si="439"/>
        <v>0</v>
      </c>
      <c r="Y385" s="16">
        <f t="shared" si="440"/>
        <v>0</v>
      </c>
      <c r="Z385" s="16">
        <f t="shared" si="441"/>
        <v>0</v>
      </c>
      <c r="AA385" s="17">
        <f t="shared" si="442"/>
        <v>0</v>
      </c>
    </row>
    <row r="386" spans="1:27" ht="15.75" x14ac:dyDescent="0.25">
      <c r="A386" s="12" t="s">
        <v>20</v>
      </c>
      <c r="B386" s="13"/>
      <c r="C386" s="13"/>
      <c r="D386" s="13">
        <f t="shared" si="427"/>
        <v>0</v>
      </c>
      <c r="E386" s="13"/>
      <c r="F386" s="13"/>
      <c r="G386" s="13">
        <f t="shared" si="428"/>
        <v>0</v>
      </c>
      <c r="H386" s="14">
        <f t="shared" si="429"/>
        <v>0</v>
      </c>
      <c r="I386" s="13"/>
      <c r="J386" s="13"/>
      <c r="K386" s="13">
        <f t="shared" si="430"/>
        <v>0</v>
      </c>
      <c r="L386" s="13"/>
      <c r="M386" s="13"/>
      <c r="N386" s="13">
        <f t="shared" si="431"/>
        <v>0</v>
      </c>
      <c r="O386" s="14">
        <f t="shared" si="432"/>
        <v>0</v>
      </c>
      <c r="P386" s="14">
        <v>1500</v>
      </c>
      <c r="Q386" s="15">
        <v>1000</v>
      </c>
      <c r="R386" s="16">
        <f t="shared" si="433"/>
        <v>0</v>
      </c>
      <c r="S386" s="16">
        <f t="shared" si="434"/>
        <v>0</v>
      </c>
      <c r="T386" s="13">
        <f t="shared" si="435"/>
        <v>0</v>
      </c>
      <c r="U386" s="13">
        <f t="shared" si="436"/>
        <v>0</v>
      </c>
      <c r="V386" s="17">
        <f t="shared" si="437"/>
        <v>0</v>
      </c>
      <c r="W386" s="16">
        <f t="shared" si="438"/>
        <v>0</v>
      </c>
      <c r="X386" s="16">
        <f t="shared" si="439"/>
        <v>0</v>
      </c>
      <c r="Y386" s="16">
        <f t="shared" si="440"/>
        <v>0</v>
      </c>
      <c r="Z386" s="16">
        <f t="shared" si="441"/>
        <v>0</v>
      </c>
      <c r="AA386" s="17">
        <f t="shared" si="442"/>
        <v>0</v>
      </c>
    </row>
    <row r="387" spans="1:27" ht="15.75" x14ac:dyDescent="0.25">
      <c r="A387" s="12" t="s">
        <v>21</v>
      </c>
      <c r="B387" s="18"/>
      <c r="C387" s="18"/>
      <c r="D387" s="13">
        <f t="shared" si="427"/>
        <v>0</v>
      </c>
      <c r="E387" s="18"/>
      <c r="F387" s="18"/>
      <c r="G387" s="13">
        <f t="shared" si="428"/>
        <v>0</v>
      </c>
      <c r="H387" s="14">
        <f t="shared" si="429"/>
        <v>0</v>
      </c>
      <c r="I387" s="18"/>
      <c r="J387" s="18"/>
      <c r="K387" s="13">
        <f t="shared" si="430"/>
        <v>0</v>
      </c>
      <c r="L387" s="18"/>
      <c r="M387" s="18"/>
      <c r="N387" s="13">
        <f t="shared" si="431"/>
        <v>0</v>
      </c>
      <c r="O387" s="14">
        <f t="shared" si="432"/>
        <v>0</v>
      </c>
      <c r="P387" s="14">
        <v>1500</v>
      </c>
      <c r="Q387" s="15">
        <v>1000</v>
      </c>
      <c r="R387" s="16">
        <f t="shared" si="433"/>
        <v>0</v>
      </c>
      <c r="S387" s="16">
        <f t="shared" si="434"/>
        <v>0</v>
      </c>
      <c r="T387" s="13">
        <f t="shared" si="435"/>
        <v>0</v>
      </c>
      <c r="U387" s="13">
        <f t="shared" si="436"/>
        <v>0</v>
      </c>
      <c r="V387" s="17">
        <f t="shared" si="437"/>
        <v>0</v>
      </c>
      <c r="W387" s="16">
        <f t="shared" si="438"/>
        <v>0</v>
      </c>
      <c r="X387" s="16">
        <f t="shared" si="439"/>
        <v>0</v>
      </c>
      <c r="Y387" s="16">
        <f t="shared" si="440"/>
        <v>0</v>
      </c>
      <c r="Z387" s="16">
        <f t="shared" si="441"/>
        <v>0</v>
      </c>
      <c r="AA387" s="17">
        <f t="shared" si="442"/>
        <v>0</v>
      </c>
    </row>
    <row r="388" spans="1:27" ht="15.75" x14ac:dyDescent="0.25">
      <c r="A388" s="12" t="s">
        <v>22</v>
      </c>
      <c r="B388" s="13"/>
      <c r="C388" s="13"/>
      <c r="D388" s="13">
        <f t="shared" si="427"/>
        <v>0</v>
      </c>
      <c r="E388" s="13"/>
      <c r="F388" s="13"/>
      <c r="G388" s="13">
        <f t="shared" si="428"/>
        <v>0</v>
      </c>
      <c r="H388" s="14">
        <f t="shared" si="429"/>
        <v>0</v>
      </c>
      <c r="I388" s="13"/>
      <c r="J388" s="13"/>
      <c r="K388" s="13">
        <f t="shared" si="430"/>
        <v>0</v>
      </c>
      <c r="L388" s="13"/>
      <c r="M388" s="13"/>
      <c r="N388" s="13">
        <f t="shared" si="431"/>
        <v>0</v>
      </c>
      <c r="O388" s="14">
        <f t="shared" si="432"/>
        <v>0</v>
      </c>
      <c r="P388" s="14">
        <v>1500</v>
      </c>
      <c r="Q388" s="15">
        <v>1000</v>
      </c>
      <c r="R388" s="16">
        <f t="shared" si="433"/>
        <v>0</v>
      </c>
      <c r="S388" s="16">
        <f t="shared" si="434"/>
        <v>0</v>
      </c>
      <c r="T388" s="13">
        <f t="shared" si="435"/>
        <v>0</v>
      </c>
      <c r="U388" s="13">
        <f t="shared" si="436"/>
        <v>0</v>
      </c>
      <c r="V388" s="17">
        <f t="shared" si="437"/>
        <v>0</v>
      </c>
      <c r="W388" s="16">
        <f t="shared" si="438"/>
        <v>0</v>
      </c>
      <c r="X388" s="16">
        <f t="shared" si="439"/>
        <v>0</v>
      </c>
      <c r="Y388" s="16">
        <f t="shared" si="440"/>
        <v>0</v>
      </c>
      <c r="Z388" s="16">
        <f t="shared" si="441"/>
        <v>0</v>
      </c>
      <c r="AA388" s="17">
        <f t="shared" si="442"/>
        <v>0</v>
      </c>
    </row>
    <row r="389" spans="1:27" ht="15.75" x14ac:dyDescent="0.25">
      <c r="A389" s="12" t="s">
        <v>32</v>
      </c>
      <c r="B389" s="13"/>
      <c r="C389" s="13"/>
      <c r="D389" s="13">
        <f t="shared" si="427"/>
        <v>0</v>
      </c>
      <c r="E389" s="13"/>
      <c r="F389" s="13"/>
      <c r="G389" s="13">
        <f t="shared" si="428"/>
        <v>0</v>
      </c>
      <c r="H389" s="14">
        <f t="shared" si="429"/>
        <v>0</v>
      </c>
      <c r="I389" s="13"/>
      <c r="J389" s="13"/>
      <c r="K389" s="13">
        <f t="shared" si="430"/>
        <v>0</v>
      </c>
      <c r="L389" s="13"/>
      <c r="M389" s="13"/>
      <c r="N389" s="13">
        <f t="shared" si="431"/>
        <v>0</v>
      </c>
      <c r="O389" s="14">
        <f t="shared" si="432"/>
        <v>0</v>
      </c>
      <c r="P389" s="14">
        <v>1500</v>
      </c>
      <c r="Q389" s="15">
        <v>1000</v>
      </c>
      <c r="R389" s="16">
        <f t="shared" si="433"/>
        <v>0</v>
      </c>
      <c r="S389" s="16">
        <f t="shared" si="434"/>
        <v>0</v>
      </c>
      <c r="T389" s="13">
        <f t="shared" si="435"/>
        <v>0</v>
      </c>
      <c r="U389" s="13">
        <f t="shared" si="436"/>
        <v>0</v>
      </c>
      <c r="V389" s="17">
        <f t="shared" si="437"/>
        <v>0</v>
      </c>
      <c r="W389" s="16">
        <f t="shared" si="438"/>
        <v>0</v>
      </c>
      <c r="X389" s="16">
        <f t="shared" si="439"/>
        <v>0</v>
      </c>
      <c r="Y389" s="16">
        <f t="shared" si="440"/>
        <v>0</v>
      </c>
      <c r="Z389" s="16">
        <f t="shared" si="441"/>
        <v>0</v>
      </c>
      <c r="AA389" s="17">
        <f t="shared" si="442"/>
        <v>0</v>
      </c>
    </row>
    <row r="390" spans="1:27" ht="15.75" x14ac:dyDescent="0.25">
      <c r="A390" s="12" t="s">
        <v>24</v>
      </c>
      <c r="B390" s="13"/>
      <c r="C390" s="13"/>
      <c r="D390" s="13">
        <f t="shared" si="427"/>
        <v>0</v>
      </c>
      <c r="E390" s="13"/>
      <c r="F390" s="13"/>
      <c r="G390" s="13">
        <f t="shared" si="428"/>
        <v>0</v>
      </c>
      <c r="H390" s="14">
        <f t="shared" si="429"/>
        <v>0</v>
      </c>
      <c r="I390" s="13"/>
      <c r="J390" s="13"/>
      <c r="K390" s="13">
        <f t="shared" si="430"/>
        <v>0</v>
      </c>
      <c r="L390" s="13"/>
      <c r="M390" s="13"/>
      <c r="N390" s="13">
        <f t="shared" si="431"/>
        <v>0</v>
      </c>
      <c r="O390" s="14">
        <f t="shared" si="432"/>
        <v>0</v>
      </c>
      <c r="P390" s="14">
        <v>1500</v>
      </c>
      <c r="Q390" s="15">
        <v>1000</v>
      </c>
      <c r="R390" s="16">
        <f t="shared" si="433"/>
        <v>0</v>
      </c>
      <c r="S390" s="16">
        <f t="shared" si="434"/>
        <v>0</v>
      </c>
      <c r="T390" s="13">
        <f t="shared" si="435"/>
        <v>0</v>
      </c>
      <c r="U390" s="13">
        <f t="shared" si="436"/>
        <v>0</v>
      </c>
      <c r="V390" s="17">
        <f t="shared" si="437"/>
        <v>0</v>
      </c>
      <c r="W390" s="16">
        <f t="shared" si="438"/>
        <v>0</v>
      </c>
      <c r="X390" s="16">
        <f t="shared" si="439"/>
        <v>0</v>
      </c>
      <c r="Y390" s="16">
        <f t="shared" si="440"/>
        <v>0</v>
      </c>
      <c r="Z390" s="16">
        <f t="shared" si="441"/>
        <v>0</v>
      </c>
      <c r="AA390" s="17">
        <f t="shared" si="442"/>
        <v>0</v>
      </c>
    </row>
    <row r="391" spans="1:27" ht="15.75" x14ac:dyDescent="0.25">
      <c r="A391" s="12" t="s">
        <v>25</v>
      </c>
      <c r="B391" s="13"/>
      <c r="C391" s="13"/>
      <c r="D391" s="13">
        <f t="shared" si="427"/>
        <v>0</v>
      </c>
      <c r="E391" s="13"/>
      <c r="F391" s="13"/>
      <c r="G391" s="13">
        <f t="shared" si="428"/>
        <v>0</v>
      </c>
      <c r="H391" s="14">
        <f t="shared" si="429"/>
        <v>0</v>
      </c>
      <c r="I391" s="13"/>
      <c r="J391" s="13"/>
      <c r="K391" s="13">
        <f t="shared" si="430"/>
        <v>0</v>
      </c>
      <c r="L391" s="13"/>
      <c r="M391" s="13"/>
      <c r="N391" s="13">
        <f t="shared" si="431"/>
        <v>0</v>
      </c>
      <c r="O391" s="14">
        <f t="shared" si="432"/>
        <v>0</v>
      </c>
      <c r="P391" s="14">
        <v>1500</v>
      </c>
      <c r="Q391" s="15">
        <v>1000</v>
      </c>
      <c r="R391" s="16">
        <f t="shared" si="433"/>
        <v>0</v>
      </c>
      <c r="S391" s="16">
        <f t="shared" si="434"/>
        <v>0</v>
      </c>
      <c r="T391" s="13">
        <f t="shared" si="435"/>
        <v>0</v>
      </c>
      <c r="U391" s="13">
        <f t="shared" si="436"/>
        <v>0</v>
      </c>
      <c r="V391" s="17">
        <f t="shared" si="437"/>
        <v>0</v>
      </c>
      <c r="W391" s="16">
        <f t="shared" si="438"/>
        <v>0</v>
      </c>
      <c r="X391" s="16">
        <f t="shared" si="439"/>
        <v>0</v>
      </c>
      <c r="Y391" s="16">
        <f t="shared" si="440"/>
        <v>0</v>
      </c>
      <c r="Z391" s="16">
        <f t="shared" si="441"/>
        <v>0</v>
      </c>
      <c r="AA391" s="17">
        <f t="shared" si="442"/>
        <v>0</v>
      </c>
    </row>
    <row r="392" spans="1:27" ht="15.75" x14ac:dyDescent="0.25">
      <c r="A392" s="19" t="s">
        <v>26</v>
      </c>
      <c r="B392" s="20"/>
      <c r="C392" s="20"/>
      <c r="D392" s="20">
        <f t="shared" si="427"/>
        <v>0</v>
      </c>
      <c r="E392" s="20"/>
      <c r="F392" s="20"/>
      <c r="G392" s="20">
        <f t="shared" si="428"/>
        <v>0</v>
      </c>
      <c r="H392" s="14">
        <f t="shared" si="429"/>
        <v>0</v>
      </c>
      <c r="I392" s="20"/>
      <c r="J392" s="20"/>
      <c r="K392" s="20">
        <f t="shared" si="430"/>
        <v>0</v>
      </c>
      <c r="L392" s="20"/>
      <c r="M392" s="20"/>
      <c r="N392" s="20">
        <f t="shared" si="431"/>
        <v>0</v>
      </c>
      <c r="O392" s="14">
        <f t="shared" si="432"/>
        <v>0</v>
      </c>
      <c r="P392" s="14">
        <v>1500</v>
      </c>
      <c r="Q392" s="15">
        <v>1000</v>
      </c>
      <c r="R392" s="16">
        <f t="shared" si="433"/>
        <v>0</v>
      </c>
      <c r="S392" s="16">
        <f t="shared" si="434"/>
        <v>0</v>
      </c>
      <c r="T392" s="13">
        <f t="shared" si="435"/>
        <v>0</v>
      </c>
      <c r="U392" s="13">
        <f t="shared" si="436"/>
        <v>0</v>
      </c>
      <c r="V392" s="17">
        <f t="shared" si="437"/>
        <v>0</v>
      </c>
      <c r="W392" s="16">
        <f t="shared" si="438"/>
        <v>0</v>
      </c>
      <c r="X392" s="16">
        <f t="shared" si="439"/>
        <v>0</v>
      </c>
      <c r="Y392" s="16">
        <f t="shared" si="440"/>
        <v>0</v>
      </c>
      <c r="Z392" s="16">
        <f t="shared" si="441"/>
        <v>0</v>
      </c>
      <c r="AA392" s="17">
        <f t="shared" si="442"/>
        <v>0</v>
      </c>
    </row>
    <row r="393" spans="1:27" ht="15.75" x14ac:dyDescent="0.25">
      <c r="A393" s="21" t="s">
        <v>27</v>
      </c>
      <c r="B393" s="19"/>
      <c r="C393" s="21">
        <f>C384+C385+C386+C387+C388+C389+C390+C391+C392</f>
        <v>0</v>
      </c>
      <c r="D393" s="21">
        <f>D384+D385+D386+D387+D388+D389+D390+D391+D392</f>
        <v>0</v>
      </c>
      <c r="E393" s="19"/>
      <c r="F393" s="21">
        <f>F384+F385+F386+F387+F388+F389+F390+F391+F392</f>
        <v>0</v>
      </c>
      <c r="G393" s="21">
        <f>G384+G385+G386+G387+G388+G389+G390+G391+G392</f>
        <v>0</v>
      </c>
      <c r="H393" s="22">
        <f>H384+H385+H386+H387+H388+H389+H390+H391+H392</f>
        <v>0</v>
      </c>
      <c r="I393" s="19"/>
      <c r="J393" s="21">
        <f>J384+J385+J386+J387+J388+J389+J390+J391+J392</f>
        <v>0</v>
      </c>
      <c r="K393" s="21">
        <f>K384+K385+K386+K387+K388+K389+K390+K391+K392</f>
        <v>0</v>
      </c>
      <c r="L393" s="19"/>
      <c r="M393" s="21">
        <f>M384+M385+M386+M387+M388+M389+M390+M391+M392</f>
        <v>0</v>
      </c>
      <c r="N393" s="21">
        <f>N384+N385+N386+N387+N388+N389+N390+N391+N392</f>
        <v>0</v>
      </c>
      <c r="O393" s="22">
        <f>O384+O385+O386+O387+O388+O389+O390+O391+O392</f>
        <v>0</v>
      </c>
      <c r="P393" s="22"/>
      <c r="Q393" s="23"/>
      <c r="R393" s="16">
        <f>SUM(R384:R392)</f>
        <v>0</v>
      </c>
      <c r="S393" s="16">
        <f>SUM(S384:S392)</f>
        <v>0</v>
      </c>
      <c r="T393" s="12">
        <f>SUM(T384:T392)</f>
        <v>0</v>
      </c>
      <c r="U393" s="24">
        <f>SUM(U384:U392)</f>
        <v>0</v>
      </c>
      <c r="V393" s="17">
        <f t="shared" si="437"/>
        <v>0</v>
      </c>
      <c r="W393" s="16">
        <f>SUM(W384:W392)</f>
        <v>0</v>
      </c>
      <c r="X393" s="16">
        <f>SUM(X384:X392)</f>
        <v>0</v>
      </c>
      <c r="Y393" s="12">
        <f>SUM(Y384:Y392)</f>
        <v>0</v>
      </c>
      <c r="Z393" s="24">
        <f>SUM(Z384:Z392)</f>
        <v>0</v>
      </c>
      <c r="AA393" s="17">
        <f t="shared" si="442"/>
        <v>0</v>
      </c>
    </row>
    <row r="394" spans="1:27" ht="15.75" customHeight="1" x14ac:dyDescent="0.25">
      <c r="A394" s="261" t="s">
        <v>3</v>
      </c>
      <c r="B394" s="262" t="s">
        <v>4</v>
      </c>
      <c r="C394" s="262"/>
      <c r="D394" s="262"/>
      <c r="E394" s="262"/>
      <c r="F394" s="262"/>
      <c r="G394" s="262"/>
      <c r="H394" s="262"/>
      <c r="I394" s="262" t="s">
        <v>5</v>
      </c>
      <c r="J394" s="262"/>
      <c r="K394" s="262"/>
      <c r="L394" s="262"/>
      <c r="M394" s="262"/>
      <c r="N394" s="262"/>
      <c r="O394" s="262"/>
      <c r="P394" s="262" t="s">
        <v>6</v>
      </c>
      <c r="Q394" s="262"/>
      <c r="R394" s="262" t="s">
        <v>28</v>
      </c>
      <c r="S394" s="262"/>
      <c r="T394" s="262"/>
      <c r="U394" s="262"/>
      <c r="V394" s="262"/>
      <c r="W394" s="262" t="s">
        <v>29</v>
      </c>
      <c r="X394" s="262"/>
      <c r="Y394" s="262"/>
      <c r="Z394" s="262"/>
      <c r="AA394" s="262"/>
    </row>
    <row r="395" spans="1:27" ht="15.75" customHeight="1" x14ac:dyDescent="0.25">
      <c r="A395" s="261"/>
      <c r="B395" s="262" t="s">
        <v>7</v>
      </c>
      <c r="C395" s="262"/>
      <c r="D395" s="262"/>
      <c r="E395" s="262" t="s">
        <v>8</v>
      </c>
      <c r="F395" s="262"/>
      <c r="G395" s="262"/>
      <c r="H395" s="263" t="s">
        <v>9</v>
      </c>
      <c r="I395" s="262" t="s">
        <v>7</v>
      </c>
      <c r="J395" s="262"/>
      <c r="K395" s="262"/>
      <c r="L395" s="262" t="s">
        <v>8</v>
      </c>
      <c r="M395" s="262"/>
      <c r="N395" s="262"/>
      <c r="O395" s="263" t="s">
        <v>9</v>
      </c>
      <c r="P395" s="262"/>
      <c r="Q395" s="262"/>
      <c r="R395" s="262" t="s">
        <v>7</v>
      </c>
      <c r="S395" s="262"/>
      <c r="T395" s="262" t="s">
        <v>8</v>
      </c>
      <c r="U395" s="262"/>
      <c r="V395" s="263" t="s">
        <v>9</v>
      </c>
      <c r="W395" s="262" t="s">
        <v>7</v>
      </c>
      <c r="X395" s="262"/>
      <c r="Y395" s="262" t="s">
        <v>8</v>
      </c>
      <c r="Z395" s="262"/>
      <c r="AA395" s="263" t="s">
        <v>9</v>
      </c>
    </row>
    <row r="396" spans="1:27" ht="47.25" x14ac:dyDescent="0.25">
      <c r="A396" s="27" t="s">
        <v>33</v>
      </c>
      <c r="B396" s="11" t="s">
        <v>11</v>
      </c>
      <c r="C396" s="11" t="s">
        <v>12</v>
      </c>
      <c r="D396" s="11" t="s">
        <v>13</v>
      </c>
      <c r="E396" s="11" t="s">
        <v>11</v>
      </c>
      <c r="F396" s="11" t="s">
        <v>12</v>
      </c>
      <c r="G396" s="11" t="s">
        <v>13</v>
      </c>
      <c r="H396" s="263"/>
      <c r="I396" s="11" t="s">
        <v>11</v>
      </c>
      <c r="J396" s="11" t="s">
        <v>12</v>
      </c>
      <c r="K396" s="11" t="s">
        <v>13</v>
      </c>
      <c r="L396" s="11" t="s">
        <v>11</v>
      </c>
      <c r="M396" s="11" t="s">
        <v>12</v>
      </c>
      <c r="N396" s="11" t="s">
        <v>13</v>
      </c>
      <c r="O396" s="263"/>
      <c r="P396" s="11" t="s">
        <v>14</v>
      </c>
      <c r="Q396" s="11" t="s">
        <v>15</v>
      </c>
      <c r="R396" s="11" t="s">
        <v>16</v>
      </c>
      <c r="S396" s="11" t="s">
        <v>17</v>
      </c>
      <c r="T396" s="11" t="s">
        <v>16</v>
      </c>
      <c r="U396" s="11" t="s">
        <v>17</v>
      </c>
      <c r="V396" s="263"/>
      <c r="W396" s="11" t="s">
        <v>16</v>
      </c>
      <c r="X396" s="11" t="s">
        <v>17</v>
      </c>
      <c r="Y396" s="11" t="s">
        <v>16</v>
      </c>
      <c r="Z396" s="11" t="s">
        <v>17</v>
      </c>
      <c r="AA396" s="263"/>
    </row>
    <row r="397" spans="1:27" ht="15.75" x14ac:dyDescent="0.25">
      <c r="A397" s="12" t="s">
        <v>18</v>
      </c>
      <c r="B397" s="13">
        <v>4</v>
      </c>
      <c r="C397" s="13">
        <v>18</v>
      </c>
      <c r="D397" s="13">
        <f t="shared" ref="D397:D405" si="443">B397*C397</f>
        <v>72</v>
      </c>
      <c r="E397" s="13"/>
      <c r="F397" s="13"/>
      <c r="G397" s="13">
        <f t="shared" ref="G397:G405" si="444">E397*F397</f>
        <v>0</v>
      </c>
      <c r="H397" s="14">
        <f t="shared" ref="H397:H405" si="445">D397+G397</f>
        <v>72</v>
      </c>
      <c r="I397" s="13">
        <v>4</v>
      </c>
      <c r="J397" s="13">
        <v>18</v>
      </c>
      <c r="K397" s="13">
        <f t="shared" ref="K397:K405" si="446">I397*J397</f>
        <v>72</v>
      </c>
      <c r="L397" s="13"/>
      <c r="M397" s="13"/>
      <c r="N397" s="13">
        <f t="shared" ref="N397:N405" si="447">L397*M397</f>
        <v>0</v>
      </c>
      <c r="O397" s="14">
        <f t="shared" ref="O397:O405" si="448">K397+N397</f>
        <v>72</v>
      </c>
      <c r="P397" s="14">
        <v>1500</v>
      </c>
      <c r="Q397" s="15">
        <v>1000</v>
      </c>
      <c r="R397" s="16">
        <v>8590.9090909090901</v>
      </c>
      <c r="S397" s="16">
        <v>5727.2727272727298</v>
      </c>
      <c r="T397" s="13">
        <v>0</v>
      </c>
      <c r="U397" s="13">
        <v>0</v>
      </c>
      <c r="V397" s="17">
        <v>14318.1818181818</v>
      </c>
      <c r="W397" s="16">
        <v>4909.0909090909099</v>
      </c>
      <c r="X397" s="16">
        <v>3272.7272727272698</v>
      </c>
      <c r="Y397" s="13">
        <v>0</v>
      </c>
      <c r="Z397" s="13">
        <v>0</v>
      </c>
      <c r="AA397" s="17">
        <v>8181.8181818181802</v>
      </c>
    </row>
    <row r="398" spans="1:27" ht="15.75" x14ac:dyDescent="0.25">
      <c r="A398" s="12" t="s">
        <v>19</v>
      </c>
      <c r="B398" s="13">
        <v>4</v>
      </c>
      <c r="C398" s="13">
        <v>23</v>
      </c>
      <c r="D398" s="13">
        <f t="shared" si="443"/>
        <v>92</v>
      </c>
      <c r="E398" s="13"/>
      <c r="F398" s="13"/>
      <c r="G398" s="13">
        <f t="shared" si="444"/>
        <v>0</v>
      </c>
      <c r="H398" s="14">
        <f t="shared" si="445"/>
        <v>92</v>
      </c>
      <c r="I398" s="13">
        <v>4</v>
      </c>
      <c r="J398" s="13">
        <v>23</v>
      </c>
      <c r="K398" s="13">
        <f t="shared" si="446"/>
        <v>92</v>
      </c>
      <c r="L398" s="13"/>
      <c r="M398" s="13"/>
      <c r="N398" s="13">
        <f t="shared" si="447"/>
        <v>0</v>
      </c>
      <c r="O398" s="14">
        <f t="shared" si="448"/>
        <v>92</v>
      </c>
      <c r="P398" s="14">
        <v>1500</v>
      </c>
      <c r="Q398" s="15">
        <v>1000</v>
      </c>
      <c r="R398" s="16">
        <v>9068.1818181818198</v>
      </c>
      <c r="S398" s="16">
        <v>6045.4545454545496</v>
      </c>
      <c r="T398" s="13">
        <v>0</v>
      </c>
      <c r="U398" s="13">
        <v>0</v>
      </c>
      <c r="V398" s="17">
        <v>15113.6363636364</v>
      </c>
      <c r="W398" s="16">
        <v>5181.8181818181802</v>
      </c>
      <c r="X398" s="16">
        <v>3454.54545454545</v>
      </c>
      <c r="Y398" s="13">
        <v>0</v>
      </c>
      <c r="Z398" s="13">
        <v>0</v>
      </c>
      <c r="AA398" s="17">
        <v>8636.3636363636397</v>
      </c>
    </row>
    <row r="399" spans="1:27" ht="15.75" x14ac:dyDescent="0.25">
      <c r="A399" s="12" t="s">
        <v>20</v>
      </c>
      <c r="B399" s="13">
        <v>4</v>
      </c>
      <c r="C399" s="13">
        <v>20</v>
      </c>
      <c r="D399" s="13">
        <f t="shared" si="443"/>
        <v>80</v>
      </c>
      <c r="E399" s="13"/>
      <c r="F399" s="13"/>
      <c r="G399" s="13">
        <f t="shared" si="444"/>
        <v>0</v>
      </c>
      <c r="H399" s="14">
        <f t="shared" si="445"/>
        <v>80</v>
      </c>
      <c r="I399" s="13">
        <v>4</v>
      </c>
      <c r="J399" s="13">
        <v>20</v>
      </c>
      <c r="K399" s="13">
        <f t="shared" si="446"/>
        <v>80</v>
      </c>
      <c r="L399" s="13"/>
      <c r="M399" s="13"/>
      <c r="N399" s="13">
        <f t="shared" si="447"/>
        <v>0</v>
      </c>
      <c r="O399" s="14">
        <f t="shared" si="448"/>
        <v>80</v>
      </c>
      <c r="P399" s="14">
        <v>1500</v>
      </c>
      <c r="Q399" s="15">
        <v>1000</v>
      </c>
      <c r="R399" s="16">
        <v>8590.9090909090901</v>
      </c>
      <c r="S399" s="16">
        <v>5727.2727272727298</v>
      </c>
      <c r="T399" s="13">
        <v>0</v>
      </c>
      <c r="U399" s="13">
        <v>0</v>
      </c>
      <c r="V399" s="17">
        <v>14318.1818181818</v>
      </c>
      <c r="W399" s="16">
        <v>4909.0909090909099</v>
      </c>
      <c r="X399" s="16">
        <v>3272.7272727272698</v>
      </c>
      <c r="Y399" s="13">
        <v>0</v>
      </c>
      <c r="Z399" s="13">
        <v>0</v>
      </c>
      <c r="AA399" s="17">
        <v>8181.8181818181802</v>
      </c>
    </row>
    <row r="400" spans="1:27" ht="15.75" x14ac:dyDescent="0.25">
      <c r="A400" s="12" t="s">
        <v>21</v>
      </c>
      <c r="B400" s="13">
        <v>4</v>
      </c>
      <c r="C400" s="13">
        <v>26</v>
      </c>
      <c r="D400" s="13">
        <f t="shared" si="443"/>
        <v>104</v>
      </c>
      <c r="E400" s="13"/>
      <c r="F400" s="13"/>
      <c r="G400" s="13">
        <f t="shared" si="444"/>
        <v>0</v>
      </c>
      <c r="H400" s="14">
        <f t="shared" si="445"/>
        <v>104</v>
      </c>
      <c r="I400" s="13">
        <v>4</v>
      </c>
      <c r="J400" s="13">
        <v>26</v>
      </c>
      <c r="K400" s="13">
        <f t="shared" si="446"/>
        <v>104</v>
      </c>
      <c r="L400" s="13"/>
      <c r="M400" s="13"/>
      <c r="N400" s="13">
        <f t="shared" si="447"/>
        <v>0</v>
      </c>
      <c r="O400" s="14">
        <f t="shared" si="448"/>
        <v>104</v>
      </c>
      <c r="P400" s="14">
        <v>1500</v>
      </c>
      <c r="Q400" s="15">
        <v>1000</v>
      </c>
      <c r="R400" s="16">
        <v>12409.090909090901</v>
      </c>
      <c r="S400" s="16">
        <v>8272.7272727272702</v>
      </c>
      <c r="T400" s="13">
        <v>0</v>
      </c>
      <c r="U400" s="13">
        <v>0</v>
      </c>
      <c r="V400" s="17">
        <v>20681.818181818198</v>
      </c>
      <c r="W400" s="16">
        <v>7090.9090909090901</v>
      </c>
      <c r="X400" s="16">
        <v>4727.2727272727298</v>
      </c>
      <c r="Y400" s="13">
        <v>0</v>
      </c>
      <c r="Z400" s="13">
        <v>0</v>
      </c>
      <c r="AA400" s="17">
        <v>11818.1818181818</v>
      </c>
    </row>
    <row r="401" spans="1:27" ht="15.75" x14ac:dyDescent="0.25">
      <c r="A401" s="12" t="s">
        <v>22</v>
      </c>
      <c r="B401" s="13">
        <v>4</v>
      </c>
      <c r="C401" s="13">
        <v>25</v>
      </c>
      <c r="D401" s="13">
        <f t="shared" si="443"/>
        <v>100</v>
      </c>
      <c r="E401" s="13"/>
      <c r="F401" s="13"/>
      <c r="G401" s="13">
        <f t="shared" si="444"/>
        <v>0</v>
      </c>
      <c r="H401" s="14">
        <f t="shared" si="445"/>
        <v>100</v>
      </c>
      <c r="I401" s="13">
        <v>4</v>
      </c>
      <c r="J401" s="13">
        <v>19</v>
      </c>
      <c r="K401" s="13">
        <f t="shared" si="446"/>
        <v>76</v>
      </c>
      <c r="L401" s="13"/>
      <c r="M401" s="13"/>
      <c r="N401" s="13">
        <f t="shared" si="447"/>
        <v>0</v>
      </c>
      <c r="O401" s="14">
        <f t="shared" si="448"/>
        <v>76</v>
      </c>
      <c r="P401" s="14">
        <v>1500</v>
      </c>
      <c r="Q401" s="15">
        <v>1000</v>
      </c>
      <c r="R401" s="16">
        <v>8113.6363636363603</v>
      </c>
      <c r="S401" s="16">
        <v>5409.0909090909099</v>
      </c>
      <c r="T401" s="13">
        <v>0</v>
      </c>
      <c r="U401" s="13">
        <v>0</v>
      </c>
      <c r="V401" s="17">
        <v>13522.727272727299</v>
      </c>
      <c r="W401" s="16">
        <v>4636.3636363636397</v>
      </c>
      <c r="X401" s="16">
        <v>3090.9090909090901</v>
      </c>
      <c r="Y401" s="13">
        <v>0</v>
      </c>
      <c r="Z401" s="13">
        <v>0</v>
      </c>
      <c r="AA401" s="17">
        <v>7727.2727272727298</v>
      </c>
    </row>
    <row r="402" spans="1:27" ht="15.75" x14ac:dyDescent="0.25">
      <c r="A402" s="28" t="s">
        <v>23</v>
      </c>
      <c r="B402" s="29">
        <v>4</v>
      </c>
      <c r="C402" s="29">
        <v>26</v>
      </c>
      <c r="D402" s="29">
        <f t="shared" si="443"/>
        <v>104</v>
      </c>
      <c r="E402" s="29"/>
      <c r="F402" s="29"/>
      <c r="G402" s="29">
        <f t="shared" si="444"/>
        <v>0</v>
      </c>
      <c r="H402" s="30">
        <f t="shared" si="445"/>
        <v>104</v>
      </c>
      <c r="I402" s="29">
        <v>4</v>
      </c>
      <c r="J402" s="29">
        <v>26</v>
      </c>
      <c r="K402" s="29">
        <f t="shared" si="446"/>
        <v>104</v>
      </c>
      <c r="L402" s="29"/>
      <c r="M402" s="29"/>
      <c r="N402" s="29">
        <f t="shared" si="447"/>
        <v>0</v>
      </c>
      <c r="O402" s="30">
        <f t="shared" si="448"/>
        <v>104</v>
      </c>
      <c r="P402" s="14">
        <v>1500</v>
      </c>
      <c r="Q402" s="15">
        <v>1000</v>
      </c>
      <c r="R402" s="16">
        <v>21272.727272727301</v>
      </c>
      <c r="S402" s="16">
        <v>14181.8181818182</v>
      </c>
      <c r="T402" s="13">
        <v>0</v>
      </c>
      <c r="U402" s="13">
        <v>0</v>
      </c>
      <c r="V402" s="17">
        <v>35454.5454545455</v>
      </c>
      <c r="W402" s="16">
        <v>12409.090909090901</v>
      </c>
      <c r="X402" s="16">
        <v>8272.7272727272702</v>
      </c>
      <c r="Y402" s="13">
        <v>0</v>
      </c>
      <c r="Z402" s="13">
        <v>0</v>
      </c>
      <c r="AA402" s="17">
        <v>20681.818181818198</v>
      </c>
    </row>
    <row r="403" spans="1:27" ht="15.75" x14ac:dyDescent="0.25">
      <c r="A403" s="12" t="s">
        <v>24</v>
      </c>
      <c r="B403" s="13">
        <v>4</v>
      </c>
      <c r="C403" s="13">
        <v>26</v>
      </c>
      <c r="D403" s="13">
        <f t="shared" si="443"/>
        <v>104</v>
      </c>
      <c r="E403" s="13"/>
      <c r="F403" s="13"/>
      <c r="G403" s="13">
        <f t="shared" si="444"/>
        <v>0</v>
      </c>
      <c r="H403" s="14">
        <f t="shared" si="445"/>
        <v>104</v>
      </c>
      <c r="I403" s="13">
        <v>4</v>
      </c>
      <c r="J403" s="13">
        <v>26</v>
      </c>
      <c r="K403" s="13">
        <f t="shared" si="446"/>
        <v>104</v>
      </c>
      <c r="L403" s="13"/>
      <c r="M403" s="13"/>
      <c r="N403" s="13">
        <f t="shared" si="447"/>
        <v>0</v>
      </c>
      <c r="O403" s="14">
        <f t="shared" si="448"/>
        <v>104</v>
      </c>
      <c r="P403" s="14">
        <v>1500</v>
      </c>
      <c r="Q403" s="15">
        <v>1000</v>
      </c>
      <c r="R403" s="16">
        <v>21272.727272727301</v>
      </c>
      <c r="S403" s="16">
        <v>14181.8181818182</v>
      </c>
      <c r="T403" s="13">
        <v>0</v>
      </c>
      <c r="U403" s="13">
        <v>0</v>
      </c>
      <c r="V403" s="17">
        <v>35454.5454545455</v>
      </c>
      <c r="W403" s="16">
        <v>12409.090909090901</v>
      </c>
      <c r="X403" s="16">
        <v>8272.7272727272702</v>
      </c>
      <c r="Y403" s="13">
        <v>0</v>
      </c>
      <c r="Z403" s="13">
        <v>0</v>
      </c>
      <c r="AA403" s="17">
        <v>20681.818181818198</v>
      </c>
    </row>
    <row r="404" spans="1:27" ht="15.75" x14ac:dyDescent="0.25">
      <c r="A404" s="12" t="s">
        <v>25</v>
      </c>
      <c r="B404" s="13">
        <v>4</v>
      </c>
      <c r="C404" s="13">
        <v>19</v>
      </c>
      <c r="D404" s="13">
        <f t="shared" si="443"/>
        <v>76</v>
      </c>
      <c r="E404" s="13"/>
      <c r="F404" s="13"/>
      <c r="G404" s="13">
        <f t="shared" si="444"/>
        <v>0</v>
      </c>
      <c r="H404" s="14">
        <f t="shared" si="445"/>
        <v>76</v>
      </c>
      <c r="I404" s="13">
        <v>4</v>
      </c>
      <c r="J404" s="13">
        <v>19</v>
      </c>
      <c r="K404" s="13">
        <f t="shared" si="446"/>
        <v>76</v>
      </c>
      <c r="L404" s="13"/>
      <c r="M404" s="13"/>
      <c r="N404" s="13">
        <f t="shared" si="447"/>
        <v>0</v>
      </c>
      <c r="O404" s="14">
        <f t="shared" si="448"/>
        <v>76</v>
      </c>
      <c r="P404" s="14">
        <v>1500</v>
      </c>
      <c r="Q404" s="15">
        <v>1000</v>
      </c>
      <c r="R404" s="16">
        <v>17181.818181818198</v>
      </c>
      <c r="S404" s="16">
        <v>11454.5454545455</v>
      </c>
      <c r="T404" s="13">
        <v>0</v>
      </c>
      <c r="U404" s="13">
        <v>0</v>
      </c>
      <c r="V404" s="17">
        <v>28636.3636363636</v>
      </c>
      <c r="W404" s="16">
        <v>10022.727272727299</v>
      </c>
      <c r="X404" s="16">
        <v>6681.8181818181802</v>
      </c>
      <c r="Y404" s="13">
        <v>0</v>
      </c>
      <c r="Z404" s="13">
        <v>0</v>
      </c>
      <c r="AA404" s="17">
        <v>16704.5454545455</v>
      </c>
    </row>
    <row r="405" spans="1:27" ht="15.75" x14ac:dyDescent="0.25">
      <c r="A405" s="12" t="s">
        <v>26</v>
      </c>
      <c r="B405" s="13">
        <v>4</v>
      </c>
      <c r="C405" s="13">
        <v>27</v>
      </c>
      <c r="D405" s="13">
        <f t="shared" si="443"/>
        <v>108</v>
      </c>
      <c r="E405" s="13"/>
      <c r="F405" s="13"/>
      <c r="G405" s="13">
        <f t="shared" si="444"/>
        <v>0</v>
      </c>
      <c r="H405" s="14">
        <f t="shared" si="445"/>
        <v>108</v>
      </c>
      <c r="I405" s="13">
        <v>4</v>
      </c>
      <c r="J405" s="13">
        <v>27</v>
      </c>
      <c r="K405" s="13">
        <f t="shared" si="446"/>
        <v>108</v>
      </c>
      <c r="L405" s="13"/>
      <c r="M405" s="13"/>
      <c r="N405" s="13">
        <f t="shared" si="447"/>
        <v>0</v>
      </c>
      <c r="O405" s="14">
        <f t="shared" si="448"/>
        <v>108</v>
      </c>
      <c r="P405" s="14">
        <v>1500</v>
      </c>
      <c r="Q405" s="15">
        <v>1000</v>
      </c>
      <c r="R405" s="16">
        <v>21272.727272727301</v>
      </c>
      <c r="S405" s="16">
        <v>14181.8181818182</v>
      </c>
      <c r="T405" s="13">
        <v>0</v>
      </c>
      <c r="U405" s="13">
        <v>0</v>
      </c>
      <c r="V405" s="17">
        <v>35454.5454545455</v>
      </c>
      <c r="W405" s="16">
        <v>12409.090909090901</v>
      </c>
      <c r="X405" s="16">
        <v>8272.7272727272702</v>
      </c>
      <c r="Y405" s="13">
        <v>0</v>
      </c>
      <c r="Z405" s="13">
        <v>0</v>
      </c>
      <c r="AA405" s="17">
        <v>20681.818181818198</v>
      </c>
    </row>
    <row r="406" spans="1:27" ht="15.75" x14ac:dyDescent="0.25">
      <c r="A406" s="24" t="s">
        <v>27</v>
      </c>
      <c r="B406" s="12"/>
      <c r="C406" s="24">
        <f>C397+C398+C399+C400+C401+C402+C403+C404+C405</f>
        <v>210</v>
      </c>
      <c r="D406" s="24">
        <f>D397+D398+D399+D400+D401+D402+D403+D404+D405</f>
        <v>840</v>
      </c>
      <c r="E406" s="12"/>
      <c r="F406" s="24">
        <f>F397+F398+F399+F400+F401+F402+F403+F404+F405</f>
        <v>0</v>
      </c>
      <c r="G406" s="24">
        <f>G397+G398+G399+G400+G401+G402+G403+G404+G405</f>
        <v>0</v>
      </c>
      <c r="H406" s="31">
        <f>H397+H398+H399+H400+H401+H402+H403+H404+H405</f>
        <v>840</v>
      </c>
      <c r="I406" s="12"/>
      <c r="J406" s="24">
        <f>J397+J398+J399+J400+J401+J402+J403+J404+J405</f>
        <v>204</v>
      </c>
      <c r="K406" s="24">
        <f>K397+K398+K399+K400+K401+K402+K403+K404+K405</f>
        <v>816</v>
      </c>
      <c r="L406" s="12"/>
      <c r="M406" s="24">
        <f>M397+M398+M399+M400+M401+M402+M403+M404+M405</f>
        <v>0</v>
      </c>
      <c r="N406" s="24">
        <f>N397+N398+N399+N400+N401+N402+N403+N404+N405</f>
        <v>0</v>
      </c>
      <c r="O406" s="31">
        <f>SUM(O397:O405)</f>
        <v>816</v>
      </c>
      <c r="P406" s="22"/>
      <c r="Q406" s="23"/>
      <c r="R406" s="16">
        <v>127772.727272727</v>
      </c>
      <c r="S406" s="16">
        <v>85181.818181818206</v>
      </c>
      <c r="T406" s="12">
        <v>0</v>
      </c>
      <c r="U406" s="24">
        <v>0</v>
      </c>
      <c r="V406" s="17">
        <v>212954.545454545</v>
      </c>
      <c r="W406" s="16">
        <v>73977.272727272706</v>
      </c>
      <c r="X406" s="16">
        <v>49318.181818181802</v>
      </c>
      <c r="Y406" s="12">
        <v>0</v>
      </c>
      <c r="Z406" s="24">
        <v>0</v>
      </c>
      <c r="AA406" s="17">
        <v>123295.454545455</v>
      </c>
    </row>
    <row r="407" spans="1:27" ht="15.75" customHeight="1" x14ac:dyDescent="0.25">
      <c r="A407" s="261" t="s">
        <v>3</v>
      </c>
      <c r="B407" s="262" t="s">
        <v>4</v>
      </c>
      <c r="C407" s="262"/>
      <c r="D407" s="262"/>
      <c r="E407" s="262"/>
      <c r="F407" s="262"/>
      <c r="G407" s="262"/>
      <c r="H407" s="262"/>
      <c r="I407" s="262" t="s">
        <v>5</v>
      </c>
      <c r="J407" s="262"/>
      <c r="K407" s="262"/>
      <c r="L407" s="262"/>
      <c r="M407" s="262"/>
      <c r="N407" s="262"/>
      <c r="O407" s="262"/>
      <c r="P407" s="262" t="s">
        <v>6</v>
      </c>
      <c r="Q407" s="262"/>
      <c r="R407" s="262" t="s">
        <v>28</v>
      </c>
      <c r="S407" s="262"/>
      <c r="T407" s="262"/>
      <c r="U407" s="262"/>
      <c r="V407" s="262"/>
      <c r="W407" s="262" t="s">
        <v>29</v>
      </c>
      <c r="X407" s="262"/>
      <c r="Y407" s="262"/>
      <c r="Z407" s="262"/>
      <c r="AA407" s="262"/>
    </row>
    <row r="408" spans="1:27" ht="15.75" customHeight="1" x14ac:dyDescent="0.25">
      <c r="A408" s="261"/>
      <c r="B408" s="262" t="s">
        <v>7</v>
      </c>
      <c r="C408" s="262"/>
      <c r="D408" s="262"/>
      <c r="E408" s="262" t="s">
        <v>8</v>
      </c>
      <c r="F408" s="262"/>
      <c r="G408" s="262"/>
      <c r="H408" s="263" t="s">
        <v>9</v>
      </c>
      <c r="I408" s="262" t="s">
        <v>7</v>
      </c>
      <c r="J408" s="262"/>
      <c r="K408" s="262"/>
      <c r="L408" s="262" t="s">
        <v>8</v>
      </c>
      <c r="M408" s="262"/>
      <c r="N408" s="262"/>
      <c r="O408" s="263" t="s">
        <v>9</v>
      </c>
      <c r="P408" s="262"/>
      <c r="Q408" s="262"/>
      <c r="R408" s="262" t="s">
        <v>7</v>
      </c>
      <c r="S408" s="262"/>
      <c r="T408" s="262" t="s">
        <v>8</v>
      </c>
      <c r="U408" s="262"/>
      <c r="V408" s="263" t="s">
        <v>9</v>
      </c>
      <c r="W408" s="262" t="s">
        <v>7</v>
      </c>
      <c r="X408" s="262"/>
      <c r="Y408" s="262" t="s">
        <v>8</v>
      </c>
      <c r="Z408" s="262"/>
      <c r="AA408" s="263" t="s">
        <v>9</v>
      </c>
    </row>
    <row r="409" spans="1:27" ht="47.25" x14ac:dyDescent="0.25">
      <c r="A409" s="24" t="s">
        <v>34</v>
      </c>
      <c r="B409" s="11" t="s">
        <v>11</v>
      </c>
      <c r="C409" s="11" t="s">
        <v>12</v>
      </c>
      <c r="D409" s="11" t="s">
        <v>13</v>
      </c>
      <c r="E409" s="11" t="s">
        <v>11</v>
      </c>
      <c r="F409" s="11" t="s">
        <v>12</v>
      </c>
      <c r="G409" s="11" t="s">
        <v>13</v>
      </c>
      <c r="H409" s="263"/>
      <c r="I409" s="11" t="s">
        <v>11</v>
      </c>
      <c r="J409" s="11" t="s">
        <v>12</v>
      </c>
      <c r="K409" s="11" t="s">
        <v>13</v>
      </c>
      <c r="L409" s="11" t="s">
        <v>11</v>
      </c>
      <c r="M409" s="11" t="s">
        <v>12</v>
      </c>
      <c r="N409" s="11" t="s">
        <v>13</v>
      </c>
      <c r="O409" s="263"/>
      <c r="P409" s="11" t="s">
        <v>14</v>
      </c>
      <c r="Q409" s="11" t="s">
        <v>15</v>
      </c>
      <c r="R409" s="11" t="s">
        <v>16</v>
      </c>
      <c r="S409" s="11" t="s">
        <v>17</v>
      </c>
      <c r="T409" s="11" t="s">
        <v>16</v>
      </c>
      <c r="U409" s="11" t="s">
        <v>17</v>
      </c>
      <c r="V409" s="263"/>
      <c r="W409" s="11" t="s">
        <v>16</v>
      </c>
      <c r="X409" s="11" t="s">
        <v>17</v>
      </c>
      <c r="Y409" s="11" t="s">
        <v>16</v>
      </c>
      <c r="Z409" s="11" t="s">
        <v>17</v>
      </c>
      <c r="AA409" s="263"/>
    </row>
    <row r="410" spans="1:27" ht="15.75" x14ac:dyDescent="0.25">
      <c r="A410" s="12" t="s">
        <v>18</v>
      </c>
      <c r="B410" s="13"/>
      <c r="C410" s="13"/>
      <c r="D410" s="13">
        <f t="shared" ref="D410:D418" si="449">B410*C410</f>
        <v>0</v>
      </c>
      <c r="E410" s="13"/>
      <c r="F410" s="13"/>
      <c r="G410" s="13">
        <f t="shared" ref="G410:G418" si="450">E410*F410</f>
        <v>0</v>
      </c>
      <c r="H410" s="14">
        <f t="shared" ref="H410:H418" si="451">D410+G410</f>
        <v>0</v>
      </c>
      <c r="I410" s="13"/>
      <c r="J410" s="13"/>
      <c r="K410" s="13">
        <f t="shared" ref="K410:K418" si="452">I410*J410</f>
        <v>0</v>
      </c>
      <c r="L410" s="13"/>
      <c r="M410" s="13"/>
      <c r="N410" s="13">
        <f t="shared" ref="N410:N418" si="453">L410*M410</f>
        <v>0</v>
      </c>
      <c r="O410" s="14">
        <f t="shared" ref="O410:O418" si="454">K410+N410</f>
        <v>0</v>
      </c>
      <c r="P410" s="14">
        <v>1500</v>
      </c>
      <c r="Q410" s="15">
        <v>1000</v>
      </c>
      <c r="R410" s="16">
        <f t="shared" ref="R410:R418" si="455">D410*$P410/22</f>
        <v>0</v>
      </c>
      <c r="S410" s="16">
        <f t="shared" ref="S410:S418" si="456">D410*$Q410/22</f>
        <v>0</v>
      </c>
      <c r="T410" s="13">
        <f t="shared" ref="T410:T418" si="457">F410*$P410/22</f>
        <v>0</v>
      </c>
      <c r="U410" s="13">
        <f t="shared" ref="U410:U418" si="458">F410*$Q410/22</f>
        <v>0</v>
      </c>
      <c r="V410" s="17">
        <f t="shared" ref="V410:V419" si="459">SUM(R410:U410)</f>
        <v>0</v>
      </c>
      <c r="W410" s="16">
        <f t="shared" ref="W410:W418" si="460">K410*$P410/22</f>
        <v>0</v>
      </c>
      <c r="X410" s="16">
        <f t="shared" ref="X410:X418" si="461">K410*$Q410/22</f>
        <v>0</v>
      </c>
      <c r="Y410" s="16">
        <f t="shared" ref="Y410:Y418" si="462">M410*$P410/22</f>
        <v>0</v>
      </c>
      <c r="Z410" s="16">
        <f t="shared" ref="Z410:Z418" si="463">M410*$Q410/22</f>
        <v>0</v>
      </c>
      <c r="AA410" s="17">
        <f t="shared" ref="AA410:AA419" si="464">SUM(W410:Z410)</f>
        <v>0</v>
      </c>
    </row>
    <row r="411" spans="1:27" ht="15.75" x14ac:dyDescent="0.25">
      <c r="A411" s="12" t="s">
        <v>19</v>
      </c>
      <c r="B411" s="13"/>
      <c r="C411" s="13"/>
      <c r="D411" s="13">
        <f t="shared" si="449"/>
        <v>0</v>
      </c>
      <c r="E411" s="13"/>
      <c r="F411" s="13"/>
      <c r="G411" s="13">
        <f t="shared" si="450"/>
        <v>0</v>
      </c>
      <c r="H411" s="14">
        <f t="shared" si="451"/>
        <v>0</v>
      </c>
      <c r="I411" s="13"/>
      <c r="J411" s="13"/>
      <c r="K411" s="13">
        <f t="shared" si="452"/>
        <v>0</v>
      </c>
      <c r="L411" s="13"/>
      <c r="M411" s="13"/>
      <c r="N411" s="13">
        <f t="shared" si="453"/>
        <v>0</v>
      </c>
      <c r="O411" s="14">
        <f t="shared" si="454"/>
        <v>0</v>
      </c>
      <c r="P411" s="14">
        <v>1500</v>
      </c>
      <c r="Q411" s="15">
        <v>1000</v>
      </c>
      <c r="R411" s="16">
        <f t="shared" si="455"/>
        <v>0</v>
      </c>
      <c r="S411" s="16">
        <f t="shared" si="456"/>
        <v>0</v>
      </c>
      <c r="T411" s="13">
        <f t="shared" si="457"/>
        <v>0</v>
      </c>
      <c r="U411" s="13">
        <f t="shared" si="458"/>
        <v>0</v>
      </c>
      <c r="V411" s="17">
        <f t="shared" si="459"/>
        <v>0</v>
      </c>
      <c r="W411" s="16">
        <f t="shared" si="460"/>
        <v>0</v>
      </c>
      <c r="X411" s="16">
        <f t="shared" si="461"/>
        <v>0</v>
      </c>
      <c r="Y411" s="16">
        <f t="shared" si="462"/>
        <v>0</v>
      </c>
      <c r="Z411" s="16">
        <f t="shared" si="463"/>
        <v>0</v>
      </c>
      <c r="AA411" s="17">
        <f t="shared" si="464"/>
        <v>0</v>
      </c>
    </row>
    <row r="412" spans="1:27" ht="15.75" x14ac:dyDescent="0.25">
      <c r="A412" s="12" t="s">
        <v>20</v>
      </c>
      <c r="B412" s="13"/>
      <c r="C412" s="13"/>
      <c r="D412" s="13">
        <f t="shared" si="449"/>
        <v>0</v>
      </c>
      <c r="E412" s="13"/>
      <c r="F412" s="13"/>
      <c r="G412" s="13">
        <f t="shared" si="450"/>
        <v>0</v>
      </c>
      <c r="H412" s="14">
        <f t="shared" si="451"/>
        <v>0</v>
      </c>
      <c r="I412" s="13"/>
      <c r="J412" s="13"/>
      <c r="K412" s="13">
        <f t="shared" si="452"/>
        <v>0</v>
      </c>
      <c r="L412" s="13"/>
      <c r="M412" s="13"/>
      <c r="N412" s="13">
        <f t="shared" si="453"/>
        <v>0</v>
      </c>
      <c r="O412" s="14">
        <f t="shared" si="454"/>
        <v>0</v>
      </c>
      <c r="P412" s="14">
        <v>1500</v>
      </c>
      <c r="Q412" s="15">
        <v>1000</v>
      </c>
      <c r="R412" s="16">
        <f t="shared" si="455"/>
        <v>0</v>
      </c>
      <c r="S412" s="16">
        <f t="shared" si="456"/>
        <v>0</v>
      </c>
      <c r="T412" s="13">
        <f t="shared" si="457"/>
        <v>0</v>
      </c>
      <c r="U412" s="13">
        <f t="shared" si="458"/>
        <v>0</v>
      </c>
      <c r="V412" s="17">
        <f t="shared" si="459"/>
        <v>0</v>
      </c>
      <c r="W412" s="16">
        <f t="shared" si="460"/>
        <v>0</v>
      </c>
      <c r="X412" s="16">
        <f t="shared" si="461"/>
        <v>0</v>
      </c>
      <c r="Y412" s="16">
        <f t="shared" si="462"/>
        <v>0</v>
      </c>
      <c r="Z412" s="16">
        <f t="shared" si="463"/>
        <v>0</v>
      </c>
      <c r="AA412" s="17">
        <f t="shared" si="464"/>
        <v>0</v>
      </c>
    </row>
    <row r="413" spans="1:27" ht="15.75" x14ac:dyDescent="0.25">
      <c r="A413" s="12" t="s">
        <v>21</v>
      </c>
      <c r="B413" s="18"/>
      <c r="C413" s="18"/>
      <c r="D413" s="13">
        <f t="shared" si="449"/>
        <v>0</v>
      </c>
      <c r="E413" s="18"/>
      <c r="F413" s="18"/>
      <c r="G413" s="13">
        <f t="shared" si="450"/>
        <v>0</v>
      </c>
      <c r="H413" s="14">
        <f t="shared" si="451"/>
        <v>0</v>
      </c>
      <c r="I413" s="18"/>
      <c r="J413" s="18"/>
      <c r="K413" s="13">
        <f t="shared" si="452"/>
        <v>0</v>
      </c>
      <c r="L413" s="18"/>
      <c r="M413" s="18"/>
      <c r="N413" s="13">
        <f t="shared" si="453"/>
        <v>0</v>
      </c>
      <c r="O413" s="14">
        <f t="shared" si="454"/>
        <v>0</v>
      </c>
      <c r="P413" s="14">
        <v>1500</v>
      </c>
      <c r="Q413" s="15">
        <v>1000</v>
      </c>
      <c r="R413" s="16">
        <f t="shared" si="455"/>
        <v>0</v>
      </c>
      <c r="S413" s="16">
        <f t="shared" si="456"/>
        <v>0</v>
      </c>
      <c r="T413" s="13">
        <f t="shared" si="457"/>
        <v>0</v>
      </c>
      <c r="U413" s="13">
        <f t="shared" si="458"/>
        <v>0</v>
      </c>
      <c r="V413" s="17">
        <f t="shared" si="459"/>
        <v>0</v>
      </c>
      <c r="W413" s="16">
        <f t="shared" si="460"/>
        <v>0</v>
      </c>
      <c r="X413" s="16">
        <f t="shared" si="461"/>
        <v>0</v>
      </c>
      <c r="Y413" s="16">
        <f t="shared" si="462"/>
        <v>0</v>
      </c>
      <c r="Z413" s="16">
        <f t="shared" si="463"/>
        <v>0</v>
      </c>
      <c r="AA413" s="17">
        <f t="shared" si="464"/>
        <v>0</v>
      </c>
    </row>
    <row r="414" spans="1:27" ht="15.75" x14ac:dyDescent="0.25">
      <c r="A414" s="12" t="s">
        <v>22</v>
      </c>
      <c r="B414" s="13"/>
      <c r="C414" s="13"/>
      <c r="D414" s="13">
        <f t="shared" si="449"/>
        <v>0</v>
      </c>
      <c r="E414" s="13"/>
      <c r="F414" s="13"/>
      <c r="G414" s="13">
        <f t="shared" si="450"/>
        <v>0</v>
      </c>
      <c r="H414" s="14">
        <f t="shared" si="451"/>
        <v>0</v>
      </c>
      <c r="I414" s="13"/>
      <c r="J414" s="13"/>
      <c r="K414" s="13">
        <f t="shared" si="452"/>
        <v>0</v>
      </c>
      <c r="L414" s="13"/>
      <c r="M414" s="13"/>
      <c r="N414" s="13">
        <f t="shared" si="453"/>
        <v>0</v>
      </c>
      <c r="O414" s="14">
        <f t="shared" si="454"/>
        <v>0</v>
      </c>
      <c r="P414" s="14">
        <v>1500</v>
      </c>
      <c r="Q414" s="15">
        <v>1000</v>
      </c>
      <c r="R414" s="16">
        <f t="shared" si="455"/>
        <v>0</v>
      </c>
      <c r="S414" s="16">
        <f t="shared" si="456"/>
        <v>0</v>
      </c>
      <c r="T414" s="13">
        <f t="shared" si="457"/>
        <v>0</v>
      </c>
      <c r="U414" s="13">
        <f t="shared" si="458"/>
        <v>0</v>
      </c>
      <c r="V414" s="17">
        <f t="shared" si="459"/>
        <v>0</v>
      </c>
      <c r="W414" s="16">
        <f t="shared" si="460"/>
        <v>0</v>
      </c>
      <c r="X414" s="16">
        <f t="shared" si="461"/>
        <v>0</v>
      </c>
      <c r="Y414" s="16">
        <f t="shared" si="462"/>
        <v>0</v>
      </c>
      <c r="Z414" s="16">
        <f t="shared" si="463"/>
        <v>0</v>
      </c>
      <c r="AA414" s="17">
        <f t="shared" si="464"/>
        <v>0</v>
      </c>
    </row>
    <row r="415" spans="1:27" ht="15.75" x14ac:dyDescent="0.25">
      <c r="A415" s="12" t="s">
        <v>32</v>
      </c>
      <c r="B415" s="13"/>
      <c r="C415" s="13"/>
      <c r="D415" s="13">
        <f t="shared" si="449"/>
        <v>0</v>
      </c>
      <c r="E415" s="13"/>
      <c r="F415" s="13"/>
      <c r="G415" s="13">
        <f t="shared" si="450"/>
        <v>0</v>
      </c>
      <c r="H415" s="14">
        <f t="shared" si="451"/>
        <v>0</v>
      </c>
      <c r="I415" s="13"/>
      <c r="J415" s="13"/>
      <c r="K415" s="13">
        <f t="shared" si="452"/>
        <v>0</v>
      </c>
      <c r="L415" s="13"/>
      <c r="M415" s="13"/>
      <c r="N415" s="13">
        <f t="shared" si="453"/>
        <v>0</v>
      </c>
      <c r="O415" s="14">
        <f t="shared" si="454"/>
        <v>0</v>
      </c>
      <c r="P415" s="14">
        <v>1500</v>
      </c>
      <c r="Q415" s="15">
        <v>1000</v>
      </c>
      <c r="R415" s="16">
        <f t="shared" si="455"/>
        <v>0</v>
      </c>
      <c r="S415" s="16">
        <f t="shared" si="456"/>
        <v>0</v>
      </c>
      <c r="T415" s="13">
        <f t="shared" si="457"/>
        <v>0</v>
      </c>
      <c r="U415" s="13">
        <f t="shared" si="458"/>
        <v>0</v>
      </c>
      <c r="V415" s="17">
        <f t="shared" si="459"/>
        <v>0</v>
      </c>
      <c r="W415" s="16">
        <f t="shared" si="460"/>
        <v>0</v>
      </c>
      <c r="X415" s="16">
        <f t="shared" si="461"/>
        <v>0</v>
      </c>
      <c r="Y415" s="16">
        <f t="shared" si="462"/>
        <v>0</v>
      </c>
      <c r="Z415" s="16">
        <f t="shared" si="463"/>
        <v>0</v>
      </c>
      <c r="AA415" s="17">
        <f t="shared" si="464"/>
        <v>0</v>
      </c>
    </row>
    <row r="416" spans="1:27" ht="15.75" x14ac:dyDescent="0.25">
      <c r="A416" s="12" t="s">
        <v>24</v>
      </c>
      <c r="B416" s="13"/>
      <c r="C416" s="13"/>
      <c r="D416" s="13">
        <f t="shared" si="449"/>
        <v>0</v>
      </c>
      <c r="E416" s="13"/>
      <c r="F416" s="13"/>
      <c r="G416" s="13">
        <f t="shared" si="450"/>
        <v>0</v>
      </c>
      <c r="H416" s="14">
        <f t="shared" si="451"/>
        <v>0</v>
      </c>
      <c r="I416" s="13"/>
      <c r="J416" s="13"/>
      <c r="K416" s="13">
        <f t="shared" si="452"/>
        <v>0</v>
      </c>
      <c r="L416" s="13"/>
      <c r="M416" s="13"/>
      <c r="N416" s="13">
        <f t="shared" si="453"/>
        <v>0</v>
      </c>
      <c r="O416" s="14">
        <f t="shared" si="454"/>
        <v>0</v>
      </c>
      <c r="P416" s="14">
        <v>1500</v>
      </c>
      <c r="Q416" s="15">
        <v>1000</v>
      </c>
      <c r="R416" s="16">
        <f t="shared" si="455"/>
        <v>0</v>
      </c>
      <c r="S416" s="16">
        <f t="shared" si="456"/>
        <v>0</v>
      </c>
      <c r="T416" s="13">
        <f t="shared" si="457"/>
        <v>0</v>
      </c>
      <c r="U416" s="13">
        <f t="shared" si="458"/>
        <v>0</v>
      </c>
      <c r="V416" s="17">
        <f t="shared" si="459"/>
        <v>0</v>
      </c>
      <c r="W416" s="16">
        <f t="shared" si="460"/>
        <v>0</v>
      </c>
      <c r="X416" s="16">
        <f t="shared" si="461"/>
        <v>0</v>
      </c>
      <c r="Y416" s="16">
        <f t="shared" si="462"/>
        <v>0</v>
      </c>
      <c r="Z416" s="16">
        <f t="shared" si="463"/>
        <v>0</v>
      </c>
      <c r="AA416" s="17">
        <f t="shared" si="464"/>
        <v>0</v>
      </c>
    </row>
    <row r="417" spans="1:27" ht="15.75" x14ac:dyDescent="0.25">
      <c r="A417" s="12" t="s">
        <v>25</v>
      </c>
      <c r="B417" s="13"/>
      <c r="C417" s="13"/>
      <c r="D417" s="13">
        <f t="shared" si="449"/>
        <v>0</v>
      </c>
      <c r="E417" s="13"/>
      <c r="F417" s="13"/>
      <c r="G417" s="13">
        <f t="shared" si="450"/>
        <v>0</v>
      </c>
      <c r="H417" s="14">
        <f t="shared" si="451"/>
        <v>0</v>
      </c>
      <c r="I417" s="13"/>
      <c r="J417" s="13"/>
      <c r="K417" s="13">
        <f t="shared" si="452"/>
        <v>0</v>
      </c>
      <c r="L417" s="13"/>
      <c r="M417" s="13"/>
      <c r="N417" s="13">
        <f t="shared" si="453"/>
        <v>0</v>
      </c>
      <c r="O417" s="14">
        <f t="shared" si="454"/>
        <v>0</v>
      </c>
      <c r="P417" s="14">
        <v>1500</v>
      </c>
      <c r="Q417" s="15">
        <v>1000</v>
      </c>
      <c r="R417" s="16">
        <f t="shared" si="455"/>
        <v>0</v>
      </c>
      <c r="S417" s="16">
        <f t="shared" si="456"/>
        <v>0</v>
      </c>
      <c r="T417" s="13">
        <f t="shared" si="457"/>
        <v>0</v>
      </c>
      <c r="U417" s="13">
        <f t="shared" si="458"/>
        <v>0</v>
      </c>
      <c r="V417" s="17">
        <f t="shared" si="459"/>
        <v>0</v>
      </c>
      <c r="W417" s="16">
        <f t="shared" si="460"/>
        <v>0</v>
      </c>
      <c r="X417" s="16">
        <f t="shared" si="461"/>
        <v>0</v>
      </c>
      <c r="Y417" s="16">
        <f t="shared" si="462"/>
        <v>0</v>
      </c>
      <c r="Z417" s="16">
        <f t="shared" si="463"/>
        <v>0</v>
      </c>
      <c r="AA417" s="17">
        <f t="shared" si="464"/>
        <v>0</v>
      </c>
    </row>
    <row r="418" spans="1:27" ht="15.75" x14ac:dyDescent="0.25">
      <c r="A418" s="19" t="s">
        <v>26</v>
      </c>
      <c r="B418" s="20"/>
      <c r="C418" s="20"/>
      <c r="D418" s="20">
        <f t="shared" si="449"/>
        <v>0</v>
      </c>
      <c r="E418" s="20"/>
      <c r="F418" s="20"/>
      <c r="G418" s="20">
        <f t="shared" si="450"/>
        <v>0</v>
      </c>
      <c r="H418" s="14">
        <f t="shared" si="451"/>
        <v>0</v>
      </c>
      <c r="I418" s="20"/>
      <c r="J418" s="20"/>
      <c r="K418" s="20">
        <f t="shared" si="452"/>
        <v>0</v>
      </c>
      <c r="L418" s="20"/>
      <c r="M418" s="20"/>
      <c r="N418" s="20">
        <f t="shared" si="453"/>
        <v>0</v>
      </c>
      <c r="O418" s="14">
        <f t="shared" si="454"/>
        <v>0</v>
      </c>
      <c r="P418" s="14">
        <v>1500</v>
      </c>
      <c r="Q418" s="15">
        <v>1000</v>
      </c>
      <c r="R418" s="16">
        <f t="shared" si="455"/>
        <v>0</v>
      </c>
      <c r="S418" s="16">
        <f t="shared" si="456"/>
        <v>0</v>
      </c>
      <c r="T418" s="13">
        <f t="shared" si="457"/>
        <v>0</v>
      </c>
      <c r="U418" s="13">
        <f t="shared" si="458"/>
        <v>0</v>
      </c>
      <c r="V418" s="17">
        <f t="shared" si="459"/>
        <v>0</v>
      </c>
      <c r="W418" s="16">
        <f t="shared" si="460"/>
        <v>0</v>
      </c>
      <c r="X418" s="16">
        <f t="shared" si="461"/>
        <v>0</v>
      </c>
      <c r="Y418" s="16">
        <f t="shared" si="462"/>
        <v>0</v>
      </c>
      <c r="Z418" s="16">
        <f t="shared" si="463"/>
        <v>0</v>
      </c>
      <c r="AA418" s="17">
        <f t="shared" si="464"/>
        <v>0</v>
      </c>
    </row>
    <row r="419" spans="1:27" ht="15.75" x14ac:dyDescent="0.25">
      <c r="A419" s="21" t="s">
        <v>27</v>
      </c>
      <c r="B419" s="19"/>
      <c r="C419" s="21">
        <f>C410+C411+C412+C413+C414+C415+C416+C417+C418</f>
        <v>0</v>
      </c>
      <c r="D419" s="21">
        <f>D410+D411+D412+D413+D414+D415+D416+D417+D418</f>
        <v>0</v>
      </c>
      <c r="E419" s="19"/>
      <c r="F419" s="21">
        <f>F410+F411+F412+F413+F414+F415+F416+F417+F418</f>
        <v>0</v>
      </c>
      <c r="G419" s="21">
        <f>G410+G411+G412+G413+G414+G415+G416+G417+G418</f>
        <v>0</v>
      </c>
      <c r="H419" s="22">
        <f>H410+H411+H412+H413+H414+H415+H416+H417+H418</f>
        <v>0</v>
      </c>
      <c r="I419" s="19"/>
      <c r="J419" s="21">
        <f>J410+J411+J412+J413+J414+J415+J416+J417+J418</f>
        <v>0</v>
      </c>
      <c r="K419" s="21">
        <f>K410+K411+K412+K413+K414+K415+K416+K417+K418</f>
        <v>0</v>
      </c>
      <c r="L419" s="19"/>
      <c r="M419" s="21">
        <f>M410+M411+M412+M413+M414+M415+M416+M417+M418</f>
        <v>0</v>
      </c>
      <c r="N419" s="21">
        <f>N410+N411+N412+N413+N414+N415+N416+N417+N418</f>
        <v>0</v>
      </c>
      <c r="O419" s="22">
        <f>O410+O411+O412+O413+O414+O415+O416+O417+O418</f>
        <v>0</v>
      </c>
      <c r="P419" s="22"/>
      <c r="Q419" s="23"/>
      <c r="R419" s="16">
        <f>SUM(R410:R418)</f>
        <v>0</v>
      </c>
      <c r="S419" s="16">
        <f>SUM(S410:S418)</f>
        <v>0</v>
      </c>
      <c r="T419" s="12">
        <f>SUM(T410:T418)</f>
        <v>0</v>
      </c>
      <c r="U419" s="24">
        <f>SUM(U410:U418)</f>
        <v>0</v>
      </c>
      <c r="V419" s="17">
        <f t="shared" si="459"/>
        <v>0</v>
      </c>
      <c r="W419" s="16">
        <f>SUM(W410:W418)</f>
        <v>0</v>
      </c>
      <c r="X419" s="16">
        <f>SUM(X410:X418)</f>
        <v>0</v>
      </c>
      <c r="Y419" s="12">
        <f>SUM(Y410:Y418)</f>
        <v>0</v>
      </c>
      <c r="Z419" s="24">
        <f>SUM(Z410:Z418)</f>
        <v>0</v>
      </c>
      <c r="AA419" s="17">
        <f t="shared" si="464"/>
        <v>0</v>
      </c>
    </row>
    <row r="420" spans="1:27" ht="18.75" x14ac:dyDescent="0.25">
      <c r="A420" s="6" t="s">
        <v>35</v>
      </c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1:27" ht="15.75" customHeight="1" x14ac:dyDescent="0.25">
      <c r="A421" s="261" t="s">
        <v>3</v>
      </c>
      <c r="B421" s="262" t="s">
        <v>4</v>
      </c>
      <c r="C421" s="262"/>
      <c r="D421" s="262"/>
      <c r="E421" s="262"/>
      <c r="F421" s="262"/>
      <c r="G421" s="262"/>
      <c r="H421" s="262"/>
      <c r="I421" s="262" t="s">
        <v>5</v>
      </c>
      <c r="J421" s="262"/>
      <c r="K421" s="262"/>
      <c r="L421" s="262"/>
      <c r="M421" s="262"/>
      <c r="N421" s="262"/>
      <c r="O421" s="262"/>
      <c r="P421" s="262" t="s">
        <v>6</v>
      </c>
      <c r="Q421" s="262"/>
      <c r="R421" s="262" t="s">
        <v>28</v>
      </c>
      <c r="S421" s="262"/>
      <c r="T421" s="262"/>
      <c r="U421" s="262"/>
      <c r="V421" s="262"/>
      <c r="W421" s="262" t="s">
        <v>29</v>
      </c>
      <c r="X421" s="262"/>
      <c r="Y421" s="262"/>
      <c r="Z421" s="262"/>
      <c r="AA421" s="262"/>
    </row>
    <row r="422" spans="1:27" ht="15.75" customHeight="1" x14ac:dyDescent="0.25">
      <c r="A422" s="261"/>
      <c r="B422" s="262" t="s">
        <v>7</v>
      </c>
      <c r="C422" s="262"/>
      <c r="D422" s="262"/>
      <c r="E422" s="262" t="s">
        <v>8</v>
      </c>
      <c r="F422" s="262"/>
      <c r="G422" s="262"/>
      <c r="H422" s="263" t="s">
        <v>9</v>
      </c>
      <c r="I422" s="262" t="s">
        <v>7</v>
      </c>
      <c r="J422" s="262"/>
      <c r="K422" s="262"/>
      <c r="L422" s="262" t="s">
        <v>8</v>
      </c>
      <c r="M422" s="262"/>
      <c r="N422" s="262"/>
      <c r="O422" s="263" t="s">
        <v>9</v>
      </c>
      <c r="P422" s="262"/>
      <c r="Q422" s="262"/>
      <c r="R422" s="262" t="s">
        <v>7</v>
      </c>
      <c r="S422" s="262"/>
      <c r="T422" s="262" t="s">
        <v>8</v>
      </c>
      <c r="U422" s="262"/>
      <c r="V422" s="263" t="s">
        <v>9</v>
      </c>
      <c r="W422" s="262" t="s">
        <v>7</v>
      </c>
      <c r="X422" s="262"/>
      <c r="Y422" s="262" t="s">
        <v>8</v>
      </c>
      <c r="Z422" s="262"/>
      <c r="AA422" s="263" t="s">
        <v>9</v>
      </c>
    </row>
    <row r="423" spans="1:27" ht="47.25" x14ac:dyDescent="0.25">
      <c r="A423" s="32" t="s">
        <v>36</v>
      </c>
      <c r="B423" s="11" t="s">
        <v>11</v>
      </c>
      <c r="C423" s="11" t="s">
        <v>12</v>
      </c>
      <c r="D423" s="11" t="s">
        <v>13</v>
      </c>
      <c r="E423" s="11" t="s">
        <v>11</v>
      </c>
      <c r="F423" s="11" t="s">
        <v>12</v>
      </c>
      <c r="G423" s="11" t="s">
        <v>13</v>
      </c>
      <c r="H423" s="263"/>
      <c r="I423" s="11" t="s">
        <v>11</v>
      </c>
      <c r="J423" s="11" t="s">
        <v>12</v>
      </c>
      <c r="K423" s="11" t="s">
        <v>13</v>
      </c>
      <c r="L423" s="11" t="s">
        <v>11</v>
      </c>
      <c r="M423" s="11" t="s">
        <v>12</v>
      </c>
      <c r="N423" s="11" t="s">
        <v>13</v>
      </c>
      <c r="O423" s="263"/>
      <c r="P423" s="11" t="s">
        <v>14</v>
      </c>
      <c r="Q423" s="11" t="s">
        <v>15</v>
      </c>
      <c r="R423" s="11" t="s">
        <v>16</v>
      </c>
      <c r="S423" s="11" t="s">
        <v>17</v>
      </c>
      <c r="T423" s="11" t="s">
        <v>16</v>
      </c>
      <c r="U423" s="11" t="s">
        <v>17</v>
      </c>
      <c r="V423" s="263"/>
      <c r="W423" s="11" t="s">
        <v>16</v>
      </c>
      <c r="X423" s="11" t="s">
        <v>17</v>
      </c>
      <c r="Y423" s="11" t="s">
        <v>16</v>
      </c>
      <c r="Z423" s="11" t="s">
        <v>17</v>
      </c>
      <c r="AA423" s="263"/>
    </row>
    <row r="424" spans="1:27" ht="15.75" x14ac:dyDescent="0.25">
      <c r="A424" s="12" t="s">
        <v>18</v>
      </c>
      <c r="B424" s="13">
        <v>6</v>
      </c>
      <c r="C424" s="13">
        <v>20</v>
      </c>
      <c r="D424" s="13">
        <f t="shared" ref="D424:D432" si="465">B424*C424</f>
        <v>120</v>
      </c>
      <c r="E424" s="13">
        <v>0</v>
      </c>
      <c r="F424" s="13">
        <v>0</v>
      </c>
      <c r="G424" s="13">
        <f t="shared" ref="G424:G432" si="466">E424*F424</f>
        <v>0</v>
      </c>
      <c r="H424" s="14">
        <f t="shared" ref="H424:H432" si="467">D424+G424</f>
        <v>120</v>
      </c>
      <c r="I424" s="13">
        <v>10</v>
      </c>
      <c r="J424" s="13">
        <v>20</v>
      </c>
      <c r="K424" s="13">
        <f t="shared" ref="K424:K432" si="468">I424*J424</f>
        <v>200</v>
      </c>
      <c r="L424" s="13">
        <v>0</v>
      </c>
      <c r="M424" s="13">
        <v>0</v>
      </c>
      <c r="N424" s="13">
        <f t="shared" ref="N424:N432" si="469">L424*M424</f>
        <v>0</v>
      </c>
      <c r="O424" s="14">
        <f t="shared" ref="O424:O432" si="470">K424+N424</f>
        <v>200</v>
      </c>
      <c r="P424" s="14">
        <v>1500</v>
      </c>
      <c r="Q424" s="15">
        <v>1000</v>
      </c>
      <c r="R424" s="16">
        <f t="shared" ref="R424:R432" si="471">D424*$P424/22</f>
        <v>8181.818181818182</v>
      </c>
      <c r="S424" s="16">
        <f t="shared" ref="S424:S432" si="472">D424*$Q424/22</f>
        <v>5454.545454545455</v>
      </c>
      <c r="T424" s="13">
        <f t="shared" ref="T424:T432" si="473">F424*$P424/22</f>
        <v>0</v>
      </c>
      <c r="U424" s="13">
        <f t="shared" ref="U424:U432" si="474">F424*$Q424/22</f>
        <v>0</v>
      </c>
      <c r="V424" s="17">
        <f t="shared" ref="V424:V433" si="475">SUM(R424:U424)</f>
        <v>13636.363636363636</v>
      </c>
      <c r="W424" s="16">
        <f t="shared" ref="W424:W432" si="476">K424*$P424/22</f>
        <v>13636.363636363636</v>
      </c>
      <c r="X424" s="16">
        <f t="shared" ref="X424:X432" si="477">K424*$Q424/22</f>
        <v>9090.9090909090901</v>
      </c>
      <c r="Y424" s="16">
        <f t="shared" ref="Y424:Y432" si="478">M424*$P424/22</f>
        <v>0</v>
      </c>
      <c r="Z424" s="16">
        <f t="shared" ref="Z424:Z432" si="479">M424*$Q424/22</f>
        <v>0</v>
      </c>
      <c r="AA424" s="17">
        <f t="shared" ref="AA424:AA433" si="480">SUM(W424:Z424)</f>
        <v>22727.272727272728</v>
      </c>
    </row>
    <row r="425" spans="1:27" ht="15.75" x14ac:dyDescent="0.25">
      <c r="A425" s="12" t="s">
        <v>19</v>
      </c>
      <c r="B425" s="13">
        <v>6</v>
      </c>
      <c r="C425" s="13">
        <v>23</v>
      </c>
      <c r="D425" s="13">
        <f t="shared" si="465"/>
        <v>138</v>
      </c>
      <c r="E425" s="13">
        <v>0</v>
      </c>
      <c r="F425" s="13">
        <v>0</v>
      </c>
      <c r="G425" s="13">
        <f t="shared" si="466"/>
        <v>0</v>
      </c>
      <c r="H425" s="14">
        <f t="shared" si="467"/>
        <v>138</v>
      </c>
      <c r="I425" s="13">
        <v>10</v>
      </c>
      <c r="J425" s="13">
        <v>23</v>
      </c>
      <c r="K425" s="13">
        <f t="shared" si="468"/>
        <v>230</v>
      </c>
      <c r="L425" s="13">
        <v>0</v>
      </c>
      <c r="M425" s="13">
        <v>0</v>
      </c>
      <c r="N425" s="13">
        <f t="shared" si="469"/>
        <v>0</v>
      </c>
      <c r="O425" s="14">
        <f t="shared" si="470"/>
        <v>230</v>
      </c>
      <c r="P425" s="14">
        <v>1500</v>
      </c>
      <c r="Q425" s="15">
        <v>1000</v>
      </c>
      <c r="R425" s="16">
        <f t="shared" si="471"/>
        <v>9409.0909090909099</v>
      </c>
      <c r="S425" s="16">
        <f t="shared" si="472"/>
        <v>6272.727272727273</v>
      </c>
      <c r="T425" s="13">
        <f t="shared" si="473"/>
        <v>0</v>
      </c>
      <c r="U425" s="13">
        <f t="shared" si="474"/>
        <v>0</v>
      </c>
      <c r="V425" s="17">
        <f t="shared" si="475"/>
        <v>15681.818181818184</v>
      </c>
      <c r="W425" s="16">
        <f t="shared" si="476"/>
        <v>15681.818181818182</v>
      </c>
      <c r="X425" s="16">
        <f t="shared" si="477"/>
        <v>10454.545454545454</v>
      </c>
      <c r="Y425" s="16">
        <f t="shared" si="478"/>
        <v>0</v>
      </c>
      <c r="Z425" s="16">
        <f t="shared" si="479"/>
        <v>0</v>
      </c>
      <c r="AA425" s="17">
        <f t="shared" si="480"/>
        <v>26136.363636363636</v>
      </c>
    </row>
    <row r="426" spans="1:27" ht="15.75" x14ac:dyDescent="0.25">
      <c r="A426" s="12" t="s">
        <v>20</v>
      </c>
      <c r="B426" s="13">
        <v>6</v>
      </c>
      <c r="C426" s="13">
        <v>20</v>
      </c>
      <c r="D426" s="13">
        <f t="shared" si="465"/>
        <v>120</v>
      </c>
      <c r="E426" s="13">
        <v>0</v>
      </c>
      <c r="F426" s="13">
        <v>0</v>
      </c>
      <c r="G426" s="13">
        <f t="shared" si="466"/>
        <v>0</v>
      </c>
      <c r="H426" s="14">
        <f t="shared" si="467"/>
        <v>120</v>
      </c>
      <c r="I426" s="13">
        <v>10</v>
      </c>
      <c r="J426" s="13">
        <v>20</v>
      </c>
      <c r="K426" s="13">
        <f t="shared" si="468"/>
        <v>200</v>
      </c>
      <c r="L426" s="13">
        <v>0</v>
      </c>
      <c r="M426" s="13">
        <v>0</v>
      </c>
      <c r="N426" s="13">
        <f t="shared" si="469"/>
        <v>0</v>
      </c>
      <c r="O426" s="14">
        <f t="shared" si="470"/>
        <v>200</v>
      </c>
      <c r="P426" s="14">
        <v>1500</v>
      </c>
      <c r="Q426" s="15">
        <v>1000</v>
      </c>
      <c r="R426" s="16">
        <f t="shared" si="471"/>
        <v>8181.818181818182</v>
      </c>
      <c r="S426" s="16">
        <f t="shared" si="472"/>
        <v>5454.545454545455</v>
      </c>
      <c r="T426" s="13">
        <f t="shared" si="473"/>
        <v>0</v>
      </c>
      <c r="U426" s="13">
        <f t="shared" si="474"/>
        <v>0</v>
      </c>
      <c r="V426" s="17">
        <f t="shared" si="475"/>
        <v>13636.363636363636</v>
      </c>
      <c r="W426" s="16">
        <f t="shared" si="476"/>
        <v>13636.363636363636</v>
      </c>
      <c r="X426" s="16">
        <f t="shared" si="477"/>
        <v>9090.9090909090901</v>
      </c>
      <c r="Y426" s="16">
        <f t="shared" si="478"/>
        <v>0</v>
      </c>
      <c r="Z426" s="16">
        <f t="shared" si="479"/>
        <v>0</v>
      </c>
      <c r="AA426" s="17">
        <f t="shared" si="480"/>
        <v>22727.272727272728</v>
      </c>
    </row>
    <row r="427" spans="1:27" ht="15.75" x14ac:dyDescent="0.25">
      <c r="A427" s="12" t="s">
        <v>21</v>
      </c>
      <c r="B427" s="13">
        <v>6</v>
      </c>
      <c r="C427" s="18">
        <v>25</v>
      </c>
      <c r="D427" s="13">
        <f t="shared" si="465"/>
        <v>150</v>
      </c>
      <c r="E427" s="13">
        <v>0</v>
      </c>
      <c r="F427" s="13">
        <v>0</v>
      </c>
      <c r="G427" s="13">
        <f t="shared" si="466"/>
        <v>0</v>
      </c>
      <c r="H427" s="14">
        <f t="shared" si="467"/>
        <v>150</v>
      </c>
      <c r="I427" s="13">
        <v>10</v>
      </c>
      <c r="J427" s="18">
        <v>25</v>
      </c>
      <c r="K427" s="13">
        <f t="shared" si="468"/>
        <v>250</v>
      </c>
      <c r="L427" s="13">
        <v>0</v>
      </c>
      <c r="M427" s="13">
        <v>0</v>
      </c>
      <c r="N427" s="13">
        <f t="shared" si="469"/>
        <v>0</v>
      </c>
      <c r="O427" s="14">
        <f t="shared" si="470"/>
        <v>250</v>
      </c>
      <c r="P427" s="14">
        <v>1500</v>
      </c>
      <c r="Q427" s="15">
        <v>1000</v>
      </c>
      <c r="R427" s="16">
        <f t="shared" si="471"/>
        <v>10227.272727272728</v>
      </c>
      <c r="S427" s="16">
        <f t="shared" si="472"/>
        <v>6818.181818181818</v>
      </c>
      <c r="T427" s="13">
        <f t="shared" si="473"/>
        <v>0</v>
      </c>
      <c r="U427" s="13">
        <f t="shared" si="474"/>
        <v>0</v>
      </c>
      <c r="V427" s="17">
        <f t="shared" si="475"/>
        <v>17045.454545454544</v>
      </c>
      <c r="W427" s="16">
        <f t="shared" si="476"/>
        <v>17045.454545454544</v>
      </c>
      <c r="X427" s="16">
        <f t="shared" si="477"/>
        <v>11363.636363636364</v>
      </c>
      <c r="Y427" s="16">
        <f t="shared" si="478"/>
        <v>0</v>
      </c>
      <c r="Z427" s="16">
        <f t="shared" si="479"/>
        <v>0</v>
      </c>
      <c r="AA427" s="17">
        <f t="shared" si="480"/>
        <v>28409.090909090908</v>
      </c>
    </row>
    <row r="428" spans="1:27" ht="15.75" x14ac:dyDescent="0.25">
      <c r="A428" s="12" t="s">
        <v>22</v>
      </c>
      <c r="B428" s="13">
        <v>6</v>
      </c>
      <c r="C428" s="13">
        <v>25</v>
      </c>
      <c r="D428" s="13">
        <f t="shared" si="465"/>
        <v>150</v>
      </c>
      <c r="E428" s="13">
        <v>0</v>
      </c>
      <c r="F428" s="13">
        <v>0</v>
      </c>
      <c r="G428" s="13">
        <f t="shared" si="466"/>
        <v>0</v>
      </c>
      <c r="H428" s="14">
        <f t="shared" si="467"/>
        <v>150</v>
      </c>
      <c r="I428" s="13">
        <v>10</v>
      </c>
      <c r="J428" s="13">
        <v>18</v>
      </c>
      <c r="K428" s="13">
        <f t="shared" si="468"/>
        <v>180</v>
      </c>
      <c r="L428" s="13">
        <v>0</v>
      </c>
      <c r="M428" s="13">
        <v>0</v>
      </c>
      <c r="N428" s="13">
        <f t="shared" si="469"/>
        <v>0</v>
      </c>
      <c r="O428" s="14">
        <f t="shared" si="470"/>
        <v>180</v>
      </c>
      <c r="P428" s="14">
        <v>1500</v>
      </c>
      <c r="Q428" s="15">
        <v>1000</v>
      </c>
      <c r="R428" s="16">
        <f t="shared" si="471"/>
        <v>10227.272727272728</v>
      </c>
      <c r="S428" s="16">
        <f t="shared" si="472"/>
        <v>6818.181818181818</v>
      </c>
      <c r="T428" s="13">
        <f t="shared" si="473"/>
        <v>0</v>
      </c>
      <c r="U428" s="13">
        <f t="shared" si="474"/>
        <v>0</v>
      </c>
      <c r="V428" s="17">
        <f t="shared" si="475"/>
        <v>17045.454545454544</v>
      </c>
      <c r="W428" s="16">
        <f t="shared" si="476"/>
        <v>12272.727272727272</v>
      </c>
      <c r="X428" s="16">
        <f t="shared" si="477"/>
        <v>8181.818181818182</v>
      </c>
      <c r="Y428" s="16">
        <f t="shared" si="478"/>
        <v>0</v>
      </c>
      <c r="Z428" s="16">
        <f t="shared" si="479"/>
        <v>0</v>
      </c>
      <c r="AA428" s="17">
        <f t="shared" si="480"/>
        <v>20454.545454545456</v>
      </c>
    </row>
    <row r="429" spans="1:27" ht="15.75" x14ac:dyDescent="0.25">
      <c r="A429" s="12" t="s">
        <v>32</v>
      </c>
      <c r="B429" s="13">
        <v>7</v>
      </c>
      <c r="C429" s="13">
        <v>26</v>
      </c>
      <c r="D429" s="13">
        <f t="shared" si="465"/>
        <v>182</v>
      </c>
      <c r="E429" s="13">
        <v>0</v>
      </c>
      <c r="F429" s="13">
        <v>0</v>
      </c>
      <c r="G429" s="13">
        <f t="shared" si="466"/>
        <v>0</v>
      </c>
      <c r="H429" s="14">
        <f t="shared" si="467"/>
        <v>182</v>
      </c>
      <c r="I429" s="13">
        <v>6</v>
      </c>
      <c r="J429" s="13">
        <v>26</v>
      </c>
      <c r="K429" s="13">
        <f t="shared" si="468"/>
        <v>156</v>
      </c>
      <c r="L429" s="13">
        <v>0</v>
      </c>
      <c r="M429" s="13">
        <v>0</v>
      </c>
      <c r="N429" s="13">
        <f t="shared" si="469"/>
        <v>0</v>
      </c>
      <c r="O429" s="14">
        <f t="shared" si="470"/>
        <v>156</v>
      </c>
      <c r="P429" s="14">
        <v>1500</v>
      </c>
      <c r="Q429" s="15">
        <v>1000</v>
      </c>
      <c r="R429" s="16">
        <f t="shared" si="471"/>
        <v>12409.09090909091</v>
      </c>
      <c r="S429" s="16">
        <f t="shared" si="472"/>
        <v>8272.7272727272721</v>
      </c>
      <c r="T429" s="13">
        <f t="shared" si="473"/>
        <v>0</v>
      </c>
      <c r="U429" s="13">
        <f t="shared" si="474"/>
        <v>0</v>
      </c>
      <c r="V429" s="17">
        <f t="shared" si="475"/>
        <v>20681.818181818184</v>
      </c>
      <c r="W429" s="16">
        <f t="shared" si="476"/>
        <v>10636.363636363636</v>
      </c>
      <c r="X429" s="16">
        <f t="shared" si="477"/>
        <v>7090.909090909091</v>
      </c>
      <c r="Y429" s="16">
        <f t="shared" si="478"/>
        <v>0</v>
      </c>
      <c r="Z429" s="16">
        <f t="shared" si="479"/>
        <v>0</v>
      </c>
      <c r="AA429" s="17">
        <f t="shared" si="480"/>
        <v>17727.272727272728</v>
      </c>
    </row>
    <row r="430" spans="1:27" ht="15.75" x14ac:dyDescent="0.25">
      <c r="A430" s="12" t="s">
        <v>24</v>
      </c>
      <c r="B430" s="13">
        <v>7</v>
      </c>
      <c r="C430" s="13">
        <v>24</v>
      </c>
      <c r="D430" s="13">
        <f t="shared" si="465"/>
        <v>168</v>
      </c>
      <c r="E430" s="13">
        <v>0</v>
      </c>
      <c r="F430" s="13">
        <v>0</v>
      </c>
      <c r="G430" s="13">
        <f t="shared" si="466"/>
        <v>0</v>
      </c>
      <c r="H430" s="14">
        <f t="shared" si="467"/>
        <v>168</v>
      </c>
      <c r="I430" s="13">
        <v>6</v>
      </c>
      <c r="J430" s="13">
        <v>24</v>
      </c>
      <c r="K430" s="13">
        <f t="shared" si="468"/>
        <v>144</v>
      </c>
      <c r="L430" s="13">
        <v>0</v>
      </c>
      <c r="M430" s="13">
        <v>0</v>
      </c>
      <c r="N430" s="13">
        <f t="shared" si="469"/>
        <v>0</v>
      </c>
      <c r="O430" s="14">
        <f t="shared" si="470"/>
        <v>144</v>
      </c>
      <c r="P430" s="14">
        <v>1500</v>
      </c>
      <c r="Q430" s="15">
        <v>1000</v>
      </c>
      <c r="R430" s="16">
        <f t="shared" si="471"/>
        <v>11454.545454545454</v>
      </c>
      <c r="S430" s="16">
        <f t="shared" si="472"/>
        <v>7636.363636363636</v>
      </c>
      <c r="T430" s="13">
        <f t="shared" si="473"/>
        <v>0</v>
      </c>
      <c r="U430" s="13">
        <f t="shared" si="474"/>
        <v>0</v>
      </c>
      <c r="V430" s="17">
        <f t="shared" si="475"/>
        <v>19090.909090909088</v>
      </c>
      <c r="W430" s="16">
        <f t="shared" si="476"/>
        <v>9818.181818181818</v>
      </c>
      <c r="X430" s="16">
        <f t="shared" si="477"/>
        <v>6545.454545454545</v>
      </c>
      <c r="Y430" s="16">
        <f t="shared" si="478"/>
        <v>0</v>
      </c>
      <c r="Z430" s="16">
        <f t="shared" si="479"/>
        <v>0</v>
      </c>
      <c r="AA430" s="17">
        <f t="shared" si="480"/>
        <v>16363.636363636364</v>
      </c>
    </row>
    <row r="431" spans="1:27" ht="15.75" x14ac:dyDescent="0.25">
      <c r="A431" s="12" t="s">
        <v>25</v>
      </c>
      <c r="B431" s="13">
        <v>7</v>
      </c>
      <c r="C431" s="13">
        <v>22</v>
      </c>
      <c r="D431" s="13">
        <f t="shared" si="465"/>
        <v>154</v>
      </c>
      <c r="E431" s="13">
        <v>0</v>
      </c>
      <c r="F431" s="13">
        <v>0</v>
      </c>
      <c r="G431" s="13">
        <f t="shared" si="466"/>
        <v>0</v>
      </c>
      <c r="H431" s="14">
        <f t="shared" si="467"/>
        <v>154</v>
      </c>
      <c r="I431" s="13">
        <v>6</v>
      </c>
      <c r="J431" s="13">
        <v>22</v>
      </c>
      <c r="K431" s="13">
        <f t="shared" si="468"/>
        <v>132</v>
      </c>
      <c r="L431" s="13">
        <v>0</v>
      </c>
      <c r="M431" s="13">
        <v>0</v>
      </c>
      <c r="N431" s="13">
        <f t="shared" si="469"/>
        <v>0</v>
      </c>
      <c r="O431" s="14">
        <f t="shared" si="470"/>
        <v>132</v>
      </c>
      <c r="P431" s="14">
        <v>1500</v>
      </c>
      <c r="Q431" s="15">
        <v>1000</v>
      </c>
      <c r="R431" s="16">
        <f t="shared" si="471"/>
        <v>10500</v>
      </c>
      <c r="S431" s="16">
        <f t="shared" si="472"/>
        <v>7000</v>
      </c>
      <c r="T431" s="13">
        <f t="shared" si="473"/>
        <v>0</v>
      </c>
      <c r="U431" s="13">
        <f t="shared" si="474"/>
        <v>0</v>
      </c>
      <c r="V431" s="17">
        <f t="shared" si="475"/>
        <v>17500</v>
      </c>
      <c r="W431" s="16">
        <f t="shared" si="476"/>
        <v>9000</v>
      </c>
      <c r="X431" s="16">
        <f t="shared" si="477"/>
        <v>6000</v>
      </c>
      <c r="Y431" s="16">
        <f t="shared" si="478"/>
        <v>0</v>
      </c>
      <c r="Z431" s="16">
        <f t="shared" si="479"/>
        <v>0</v>
      </c>
      <c r="AA431" s="17">
        <f t="shared" si="480"/>
        <v>15000</v>
      </c>
    </row>
    <row r="432" spans="1:27" ht="15.75" x14ac:dyDescent="0.25">
      <c r="A432" s="19" t="s">
        <v>26</v>
      </c>
      <c r="B432" s="13">
        <v>7</v>
      </c>
      <c r="C432" s="20">
        <v>23</v>
      </c>
      <c r="D432" s="20">
        <f t="shared" si="465"/>
        <v>161</v>
      </c>
      <c r="E432" s="13">
        <v>0</v>
      </c>
      <c r="F432" s="13">
        <v>0</v>
      </c>
      <c r="G432" s="20">
        <f t="shared" si="466"/>
        <v>0</v>
      </c>
      <c r="H432" s="14">
        <f t="shared" si="467"/>
        <v>161</v>
      </c>
      <c r="I432" s="13">
        <v>6</v>
      </c>
      <c r="J432" s="20">
        <v>26</v>
      </c>
      <c r="K432" s="20">
        <f t="shared" si="468"/>
        <v>156</v>
      </c>
      <c r="L432" s="13">
        <v>0</v>
      </c>
      <c r="M432" s="13">
        <v>0</v>
      </c>
      <c r="N432" s="20">
        <f t="shared" si="469"/>
        <v>0</v>
      </c>
      <c r="O432" s="14">
        <f t="shared" si="470"/>
        <v>156</v>
      </c>
      <c r="P432" s="14">
        <v>1500</v>
      </c>
      <c r="Q432" s="15">
        <v>1000</v>
      </c>
      <c r="R432" s="16">
        <f t="shared" si="471"/>
        <v>10977.272727272728</v>
      </c>
      <c r="S432" s="16">
        <f t="shared" si="472"/>
        <v>7318.181818181818</v>
      </c>
      <c r="T432" s="13">
        <f t="shared" si="473"/>
        <v>0</v>
      </c>
      <c r="U432" s="13">
        <f t="shared" si="474"/>
        <v>0</v>
      </c>
      <c r="V432" s="17">
        <f t="shared" si="475"/>
        <v>18295.454545454544</v>
      </c>
      <c r="W432" s="16">
        <f t="shared" si="476"/>
        <v>10636.363636363636</v>
      </c>
      <c r="X432" s="16">
        <f t="shared" si="477"/>
        <v>7090.909090909091</v>
      </c>
      <c r="Y432" s="16">
        <f t="shared" si="478"/>
        <v>0</v>
      </c>
      <c r="Z432" s="16">
        <f t="shared" si="479"/>
        <v>0</v>
      </c>
      <c r="AA432" s="17">
        <f t="shared" si="480"/>
        <v>17727.272727272728</v>
      </c>
    </row>
    <row r="433" spans="1:27" ht="15.75" x14ac:dyDescent="0.25">
      <c r="A433" s="21" t="s">
        <v>27</v>
      </c>
      <c r="B433" s="19"/>
      <c r="C433" s="21">
        <f>C424+C425+C426+C427+C428+C429+C430+C431+C432</f>
        <v>208</v>
      </c>
      <c r="D433" s="21">
        <f>D424+D425+D426+D427+D428+D429+D430+D431+D432</f>
        <v>1343</v>
      </c>
      <c r="E433" s="19"/>
      <c r="F433" s="21">
        <f>F424+F425+F426+F427+F428+F429+F430+F431+F432</f>
        <v>0</v>
      </c>
      <c r="G433" s="21">
        <f>G424+G425+G426+G427+G428+G429+G430+G431+G432</f>
        <v>0</v>
      </c>
      <c r="H433" s="22">
        <f>H424+H425+H426+H427+H428+H429+H430+H431+H432</f>
        <v>1343</v>
      </c>
      <c r="I433" s="19"/>
      <c r="J433" s="21">
        <f>J424+J425+J426+J427+J428+J429+J430+J431+J432</f>
        <v>204</v>
      </c>
      <c r="K433" s="21">
        <f>K424+K425+K426+K427+K428+K429+K430+K431+K432</f>
        <v>1648</v>
      </c>
      <c r="L433" s="19"/>
      <c r="M433" s="21">
        <f>M424+M425+M426+M427+M428+M429+M430+M431+M432</f>
        <v>0</v>
      </c>
      <c r="N433" s="21">
        <f>N424+N425+N426+N427+N428+N429+N430+N431+N432</f>
        <v>0</v>
      </c>
      <c r="O433" s="22">
        <f>O424+O425+O426+O427+O428+O429+O430+O431+O432</f>
        <v>1648</v>
      </c>
      <c r="P433" s="22"/>
      <c r="Q433" s="23"/>
      <c r="R433" s="16">
        <f>SUM(R424:R432)</f>
        <v>91568.181818181823</v>
      </c>
      <c r="S433" s="16">
        <f>SUM(S424:S432)</f>
        <v>61045.454545454537</v>
      </c>
      <c r="T433" s="12">
        <f>SUM(T424:T432)</f>
        <v>0</v>
      </c>
      <c r="U433" s="24">
        <f>SUM(U424:U432)</f>
        <v>0</v>
      </c>
      <c r="V433" s="17">
        <f t="shared" si="475"/>
        <v>152613.63636363635</v>
      </c>
      <c r="W433" s="16">
        <f>SUM(W424:W432)</f>
        <v>112363.63636363635</v>
      </c>
      <c r="X433" s="16">
        <f>SUM(X424:X432)</f>
        <v>74909.090909090912</v>
      </c>
      <c r="Y433" s="12">
        <f>SUM(Y424:Y432)</f>
        <v>0</v>
      </c>
      <c r="Z433" s="24">
        <f>SUM(Z424:Z432)</f>
        <v>0</v>
      </c>
      <c r="AA433" s="17">
        <f t="shared" si="480"/>
        <v>187272.72727272726</v>
      </c>
    </row>
    <row r="434" spans="1:27" ht="15.75" customHeight="1" x14ac:dyDescent="0.25">
      <c r="A434" s="261" t="s">
        <v>3</v>
      </c>
      <c r="B434" s="262" t="s">
        <v>4</v>
      </c>
      <c r="C434" s="262"/>
      <c r="D434" s="262"/>
      <c r="E434" s="262"/>
      <c r="F434" s="262"/>
      <c r="G434" s="262"/>
      <c r="H434" s="262"/>
      <c r="I434" s="262" t="s">
        <v>5</v>
      </c>
      <c r="J434" s="262"/>
      <c r="K434" s="262"/>
      <c r="L434" s="262"/>
      <c r="M434" s="262"/>
      <c r="N434" s="262"/>
      <c r="O434" s="262"/>
      <c r="P434" s="262" t="s">
        <v>6</v>
      </c>
      <c r="Q434" s="262"/>
      <c r="R434" s="262" t="s">
        <v>28</v>
      </c>
      <c r="S434" s="262"/>
      <c r="T434" s="262"/>
      <c r="U434" s="262"/>
      <c r="V434" s="262"/>
      <c r="W434" s="262" t="s">
        <v>29</v>
      </c>
      <c r="X434" s="262"/>
      <c r="Y434" s="262"/>
      <c r="Z434" s="262"/>
      <c r="AA434" s="262"/>
    </row>
    <row r="435" spans="1:27" ht="15.75" customHeight="1" x14ac:dyDescent="0.25">
      <c r="A435" s="261"/>
      <c r="B435" s="262" t="s">
        <v>7</v>
      </c>
      <c r="C435" s="262"/>
      <c r="D435" s="262"/>
      <c r="E435" s="262" t="s">
        <v>8</v>
      </c>
      <c r="F435" s="262"/>
      <c r="G435" s="262"/>
      <c r="H435" s="263" t="s">
        <v>9</v>
      </c>
      <c r="I435" s="262" t="s">
        <v>7</v>
      </c>
      <c r="J435" s="262"/>
      <c r="K435" s="262"/>
      <c r="L435" s="262" t="s">
        <v>8</v>
      </c>
      <c r="M435" s="262"/>
      <c r="N435" s="262"/>
      <c r="O435" s="263" t="s">
        <v>9</v>
      </c>
      <c r="P435" s="262"/>
      <c r="Q435" s="262"/>
      <c r="R435" s="262" t="s">
        <v>7</v>
      </c>
      <c r="S435" s="262"/>
      <c r="T435" s="262" t="s">
        <v>8</v>
      </c>
      <c r="U435" s="262"/>
      <c r="V435" s="263" t="s">
        <v>9</v>
      </c>
      <c r="W435" s="262" t="s">
        <v>7</v>
      </c>
      <c r="X435" s="262"/>
      <c r="Y435" s="262" t="s">
        <v>8</v>
      </c>
      <c r="Z435" s="262"/>
      <c r="AA435" s="263" t="s">
        <v>9</v>
      </c>
    </row>
    <row r="436" spans="1:27" ht="47.25" x14ac:dyDescent="0.25">
      <c r="A436" s="10" t="s">
        <v>37</v>
      </c>
      <c r="B436" s="11" t="s">
        <v>11</v>
      </c>
      <c r="C436" s="11" t="s">
        <v>12</v>
      </c>
      <c r="D436" s="11" t="s">
        <v>13</v>
      </c>
      <c r="E436" s="11" t="s">
        <v>11</v>
      </c>
      <c r="F436" s="11" t="s">
        <v>12</v>
      </c>
      <c r="G436" s="11" t="s">
        <v>13</v>
      </c>
      <c r="H436" s="263"/>
      <c r="I436" s="11" t="s">
        <v>11</v>
      </c>
      <c r="J436" s="11" t="s">
        <v>12</v>
      </c>
      <c r="K436" s="11" t="s">
        <v>13</v>
      </c>
      <c r="L436" s="11" t="s">
        <v>11</v>
      </c>
      <c r="M436" s="11" t="s">
        <v>12</v>
      </c>
      <c r="N436" s="11" t="s">
        <v>13</v>
      </c>
      <c r="O436" s="263"/>
      <c r="P436" s="11" t="s">
        <v>14</v>
      </c>
      <c r="Q436" s="11" t="s">
        <v>15</v>
      </c>
      <c r="R436" s="11" t="s">
        <v>16</v>
      </c>
      <c r="S436" s="11" t="s">
        <v>17</v>
      </c>
      <c r="T436" s="11" t="s">
        <v>16</v>
      </c>
      <c r="U436" s="11" t="s">
        <v>17</v>
      </c>
      <c r="V436" s="263"/>
      <c r="W436" s="11" t="s">
        <v>16</v>
      </c>
      <c r="X436" s="11" t="s">
        <v>17</v>
      </c>
      <c r="Y436" s="11" t="s">
        <v>16</v>
      </c>
      <c r="Z436" s="11" t="s">
        <v>17</v>
      </c>
      <c r="AA436" s="263"/>
    </row>
    <row r="437" spans="1:27" ht="15.75" x14ac:dyDescent="0.25">
      <c r="A437" s="12" t="s">
        <v>18</v>
      </c>
      <c r="B437" s="13">
        <v>20</v>
      </c>
      <c r="C437" s="13">
        <v>18</v>
      </c>
      <c r="D437" s="13">
        <f t="shared" ref="D437:D445" si="481">B437*C437</f>
        <v>360</v>
      </c>
      <c r="E437" s="13"/>
      <c r="F437" s="13"/>
      <c r="G437" s="13">
        <f t="shared" ref="G437:G445" si="482">E437*F437</f>
        <v>0</v>
      </c>
      <c r="H437" s="14">
        <f t="shared" ref="H437:H445" si="483">D437+G437</f>
        <v>360</v>
      </c>
      <c r="I437" s="13">
        <v>15</v>
      </c>
      <c r="J437" s="13">
        <v>18</v>
      </c>
      <c r="K437" s="13">
        <f t="shared" ref="K437:K445" si="484">I437*J437</f>
        <v>270</v>
      </c>
      <c r="L437" s="13"/>
      <c r="M437" s="13"/>
      <c r="N437" s="13">
        <f t="shared" ref="N437:N445" si="485">L437*M437</f>
        <v>0</v>
      </c>
      <c r="O437" s="14">
        <f t="shared" ref="O437:O445" si="486">K437+N437</f>
        <v>270</v>
      </c>
      <c r="P437" s="14">
        <v>1500</v>
      </c>
      <c r="Q437" s="15">
        <v>1000</v>
      </c>
      <c r="R437" s="16">
        <f t="shared" ref="R437:R445" si="487">D437*$P437/22</f>
        <v>24545.454545454544</v>
      </c>
      <c r="S437" s="16">
        <f t="shared" ref="S437:S445" si="488">D437*$Q437/22</f>
        <v>16363.636363636364</v>
      </c>
      <c r="T437" s="13">
        <f t="shared" ref="T437:T445" si="489">F437*$P437/22</f>
        <v>0</v>
      </c>
      <c r="U437" s="13">
        <f t="shared" ref="U437:U445" si="490">F437*$Q437/22</f>
        <v>0</v>
      </c>
      <c r="V437" s="17">
        <f t="shared" ref="V437:V446" si="491">SUM(R437:U437)</f>
        <v>40909.090909090912</v>
      </c>
      <c r="W437" s="16">
        <f t="shared" ref="W437:W445" si="492">K437*$P437/22</f>
        <v>18409.090909090908</v>
      </c>
      <c r="X437" s="16">
        <f t="shared" ref="X437:X445" si="493">K437*$Q437/22</f>
        <v>12272.727272727272</v>
      </c>
      <c r="Y437" s="16">
        <f t="shared" ref="Y437:Y445" si="494">M437*$P437/22</f>
        <v>0</v>
      </c>
      <c r="Z437" s="16">
        <f t="shared" ref="Z437:Z445" si="495">M437*$Q437/22</f>
        <v>0</v>
      </c>
      <c r="AA437" s="17">
        <f t="shared" ref="AA437:AA446" si="496">SUM(W437:Z437)</f>
        <v>30681.81818181818</v>
      </c>
    </row>
    <row r="438" spans="1:27" ht="15.75" x14ac:dyDescent="0.25">
      <c r="A438" s="12" t="s">
        <v>19</v>
      </c>
      <c r="B438" s="13">
        <v>20</v>
      </c>
      <c r="C438" s="13">
        <v>23</v>
      </c>
      <c r="D438" s="13">
        <f t="shared" si="481"/>
        <v>460</v>
      </c>
      <c r="E438" s="13"/>
      <c r="F438" s="13"/>
      <c r="G438" s="13">
        <f t="shared" si="482"/>
        <v>0</v>
      </c>
      <c r="H438" s="14">
        <f t="shared" si="483"/>
        <v>460</v>
      </c>
      <c r="I438" s="13">
        <v>15</v>
      </c>
      <c r="J438" s="13">
        <v>23</v>
      </c>
      <c r="K438" s="13">
        <f t="shared" si="484"/>
        <v>345</v>
      </c>
      <c r="L438" s="13"/>
      <c r="M438" s="13"/>
      <c r="N438" s="13">
        <f t="shared" si="485"/>
        <v>0</v>
      </c>
      <c r="O438" s="14">
        <f t="shared" si="486"/>
        <v>345</v>
      </c>
      <c r="P438" s="14">
        <v>1500</v>
      </c>
      <c r="Q438" s="15">
        <v>1000</v>
      </c>
      <c r="R438" s="16">
        <f t="shared" si="487"/>
        <v>31363.636363636364</v>
      </c>
      <c r="S438" s="16">
        <f t="shared" si="488"/>
        <v>20909.090909090908</v>
      </c>
      <c r="T438" s="13">
        <f t="shared" si="489"/>
        <v>0</v>
      </c>
      <c r="U438" s="13">
        <f t="shared" si="490"/>
        <v>0</v>
      </c>
      <c r="V438" s="17">
        <f t="shared" si="491"/>
        <v>52272.727272727272</v>
      </c>
      <c r="W438" s="16">
        <f t="shared" si="492"/>
        <v>23522.727272727272</v>
      </c>
      <c r="X438" s="16">
        <f t="shared" si="493"/>
        <v>15681.818181818182</v>
      </c>
      <c r="Y438" s="16">
        <f t="shared" si="494"/>
        <v>0</v>
      </c>
      <c r="Z438" s="16">
        <f t="shared" si="495"/>
        <v>0</v>
      </c>
      <c r="AA438" s="17">
        <f t="shared" si="496"/>
        <v>39204.545454545456</v>
      </c>
    </row>
    <row r="439" spans="1:27" ht="15.75" x14ac:dyDescent="0.25">
      <c r="A439" s="12" t="s">
        <v>20</v>
      </c>
      <c r="B439" s="13">
        <v>20</v>
      </c>
      <c r="C439" s="13">
        <v>23</v>
      </c>
      <c r="D439" s="13">
        <f t="shared" si="481"/>
        <v>460</v>
      </c>
      <c r="E439" s="13"/>
      <c r="F439" s="13"/>
      <c r="G439" s="13">
        <f t="shared" si="482"/>
        <v>0</v>
      </c>
      <c r="H439" s="14">
        <f t="shared" si="483"/>
        <v>460</v>
      </c>
      <c r="I439" s="13">
        <v>15</v>
      </c>
      <c r="J439" s="13">
        <v>23</v>
      </c>
      <c r="K439" s="13">
        <f t="shared" si="484"/>
        <v>345</v>
      </c>
      <c r="L439" s="13"/>
      <c r="M439" s="13"/>
      <c r="N439" s="13">
        <f t="shared" si="485"/>
        <v>0</v>
      </c>
      <c r="O439" s="14">
        <f t="shared" si="486"/>
        <v>345</v>
      </c>
      <c r="P439" s="14">
        <v>1500</v>
      </c>
      <c r="Q439" s="15">
        <v>1000</v>
      </c>
      <c r="R439" s="16">
        <f t="shared" si="487"/>
        <v>31363.636363636364</v>
      </c>
      <c r="S439" s="16">
        <f t="shared" si="488"/>
        <v>20909.090909090908</v>
      </c>
      <c r="T439" s="13">
        <f t="shared" si="489"/>
        <v>0</v>
      </c>
      <c r="U439" s="13">
        <f t="shared" si="490"/>
        <v>0</v>
      </c>
      <c r="V439" s="17">
        <f t="shared" si="491"/>
        <v>52272.727272727272</v>
      </c>
      <c r="W439" s="16">
        <f t="shared" si="492"/>
        <v>23522.727272727272</v>
      </c>
      <c r="X439" s="16">
        <f t="shared" si="493"/>
        <v>15681.818181818182</v>
      </c>
      <c r="Y439" s="16">
        <f t="shared" si="494"/>
        <v>0</v>
      </c>
      <c r="Z439" s="16">
        <f t="shared" si="495"/>
        <v>0</v>
      </c>
      <c r="AA439" s="17">
        <f t="shared" si="496"/>
        <v>39204.545454545456</v>
      </c>
    </row>
    <row r="440" spans="1:27" ht="15.75" x14ac:dyDescent="0.25">
      <c r="A440" s="12" t="s">
        <v>21</v>
      </c>
      <c r="B440" s="13">
        <v>20</v>
      </c>
      <c r="C440" s="18">
        <v>26</v>
      </c>
      <c r="D440" s="13">
        <f t="shared" si="481"/>
        <v>520</v>
      </c>
      <c r="E440" s="18"/>
      <c r="F440" s="18"/>
      <c r="G440" s="13">
        <f t="shared" si="482"/>
        <v>0</v>
      </c>
      <c r="H440" s="14">
        <f t="shared" si="483"/>
        <v>520</v>
      </c>
      <c r="I440" s="13">
        <v>15</v>
      </c>
      <c r="J440" s="18">
        <v>26</v>
      </c>
      <c r="K440" s="13">
        <f t="shared" si="484"/>
        <v>390</v>
      </c>
      <c r="L440" s="18"/>
      <c r="M440" s="18"/>
      <c r="N440" s="13">
        <f t="shared" si="485"/>
        <v>0</v>
      </c>
      <c r="O440" s="14">
        <f t="shared" si="486"/>
        <v>390</v>
      </c>
      <c r="P440" s="14">
        <v>1500</v>
      </c>
      <c r="Q440" s="15">
        <v>1000</v>
      </c>
      <c r="R440" s="16">
        <f t="shared" si="487"/>
        <v>35454.545454545456</v>
      </c>
      <c r="S440" s="16">
        <f t="shared" si="488"/>
        <v>23636.363636363636</v>
      </c>
      <c r="T440" s="13">
        <f t="shared" si="489"/>
        <v>0</v>
      </c>
      <c r="U440" s="13">
        <f t="shared" si="490"/>
        <v>0</v>
      </c>
      <c r="V440" s="17">
        <f t="shared" si="491"/>
        <v>59090.909090909088</v>
      </c>
      <c r="W440" s="16">
        <f t="shared" si="492"/>
        <v>26590.909090909092</v>
      </c>
      <c r="X440" s="16">
        <f t="shared" si="493"/>
        <v>17727.272727272728</v>
      </c>
      <c r="Y440" s="16">
        <f t="shared" si="494"/>
        <v>0</v>
      </c>
      <c r="Z440" s="16">
        <f t="shared" si="495"/>
        <v>0</v>
      </c>
      <c r="AA440" s="17">
        <f t="shared" si="496"/>
        <v>44318.181818181823</v>
      </c>
    </row>
    <row r="441" spans="1:27" ht="15.75" x14ac:dyDescent="0.25">
      <c r="A441" s="12" t="s">
        <v>22</v>
      </c>
      <c r="B441" s="13">
        <v>20</v>
      </c>
      <c r="C441" s="13">
        <v>18</v>
      </c>
      <c r="D441" s="13">
        <f t="shared" si="481"/>
        <v>360</v>
      </c>
      <c r="E441" s="13"/>
      <c r="F441" s="13"/>
      <c r="G441" s="13">
        <f t="shared" si="482"/>
        <v>0</v>
      </c>
      <c r="H441" s="14">
        <f t="shared" si="483"/>
        <v>360</v>
      </c>
      <c r="I441" s="13">
        <v>15</v>
      </c>
      <c r="J441" s="13">
        <v>18</v>
      </c>
      <c r="K441" s="13">
        <f t="shared" si="484"/>
        <v>270</v>
      </c>
      <c r="L441" s="13"/>
      <c r="M441" s="13"/>
      <c r="N441" s="13">
        <f t="shared" si="485"/>
        <v>0</v>
      </c>
      <c r="O441" s="14">
        <f t="shared" si="486"/>
        <v>270</v>
      </c>
      <c r="P441" s="14">
        <v>1500</v>
      </c>
      <c r="Q441" s="15">
        <v>1000</v>
      </c>
      <c r="R441" s="16">
        <f t="shared" si="487"/>
        <v>24545.454545454544</v>
      </c>
      <c r="S441" s="16">
        <f t="shared" si="488"/>
        <v>16363.636363636364</v>
      </c>
      <c r="T441" s="13">
        <f t="shared" si="489"/>
        <v>0</v>
      </c>
      <c r="U441" s="13">
        <f t="shared" si="490"/>
        <v>0</v>
      </c>
      <c r="V441" s="17">
        <f t="shared" si="491"/>
        <v>40909.090909090912</v>
      </c>
      <c r="W441" s="16">
        <f t="shared" si="492"/>
        <v>18409.090909090908</v>
      </c>
      <c r="X441" s="16">
        <f t="shared" si="493"/>
        <v>12272.727272727272</v>
      </c>
      <c r="Y441" s="16">
        <f t="shared" si="494"/>
        <v>0</v>
      </c>
      <c r="Z441" s="16">
        <f t="shared" si="495"/>
        <v>0</v>
      </c>
      <c r="AA441" s="17">
        <f t="shared" si="496"/>
        <v>30681.81818181818</v>
      </c>
    </row>
    <row r="442" spans="1:27" ht="15.75" x14ac:dyDescent="0.25">
      <c r="A442" s="12" t="s">
        <v>32</v>
      </c>
      <c r="B442" s="13">
        <v>20</v>
      </c>
      <c r="C442" s="13">
        <v>26</v>
      </c>
      <c r="D442" s="13">
        <f t="shared" si="481"/>
        <v>520</v>
      </c>
      <c r="E442" s="13"/>
      <c r="F442" s="13"/>
      <c r="G442" s="13">
        <f t="shared" si="482"/>
        <v>0</v>
      </c>
      <c r="H442" s="14">
        <f t="shared" si="483"/>
        <v>520</v>
      </c>
      <c r="I442" s="13">
        <v>15</v>
      </c>
      <c r="J442" s="13">
        <v>26</v>
      </c>
      <c r="K442" s="13">
        <f t="shared" si="484"/>
        <v>390</v>
      </c>
      <c r="L442" s="13"/>
      <c r="M442" s="13"/>
      <c r="N442" s="13">
        <f t="shared" si="485"/>
        <v>0</v>
      </c>
      <c r="O442" s="14">
        <f t="shared" si="486"/>
        <v>390</v>
      </c>
      <c r="P442" s="14">
        <v>1500</v>
      </c>
      <c r="Q442" s="15">
        <v>1000</v>
      </c>
      <c r="R442" s="16">
        <f t="shared" si="487"/>
        <v>35454.545454545456</v>
      </c>
      <c r="S442" s="16">
        <f t="shared" si="488"/>
        <v>23636.363636363636</v>
      </c>
      <c r="T442" s="13">
        <f t="shared" si="489"/>
        <v>0</v>
      </c>
      <c r="U442" s="13">
        <f t="shared" si="490"/>
        <v>0</v>
      </c>
      <c r="V442" s="17">
        <f t="shared" si="491"/>
        <v>59090.909090909088</v>
      </c>
      <c r="W442" s="16">
        <f t="shared" si="492"/>
        <v>26590.909090909092</v>
      </c>
      <c r="X442" s="16">
        <f t="shared" si="493"/>
        <v>17727.272727272728</v>
      </c>
      <c r="Y442" s="16">
        <f t="shared" si="494"/>
        <v>0</v>
      </c>
      <c r="Z442" s="16">
        <f t="shared" si="495"/>
        <v>0</v>
      </c>
      <c r="AA442" s="17">
        <f t="shared" si="496"/>
        <v>44318.181818181823</v>
      </c>
    </row>
    <row r="443" spans="1:27" ht="15.75" x14ac:dyDescent="0.25">
      <c r="A443" s="12" t="s">
        <v>24</v>
      </c>
      <c r="B443" s="13">
        <v>20</v>
      </c>
      <c r="C443" s="13">
        <v>26</v>
      </c>
      <c r="D443" s="13">
        <f t="shared" si="481"/>
        <v>520</v>
      </c>
      <c r="E443" s="13"/>
      <c r="F443" s="13"/>
      <c r="G443" s="13">
        <f t="shared" si="482"/>
        <v>0</v>
      </c>
      <c r="H443" s="14">
        <f t="shared" si="483"/>
        <v>520</v>
      </c>
      <c r="I443" s="13">
        <v>15</v>
      </c>
      <c r="J443" s="13">
        <v>26</v>
      </c>
      <c r="K443" s="13">
        <f t="shared" si="484"/>
        <v>390</v>
      </c>
      <c r="L443" s="13"/>
      <c r="M443" s="13"/>
      <c r="N443" s="13">
        <f t="shared" si="485"/>
        <v>0</v>
      </c>
      <c r="O443" s="14">
        <f t="shared" si="486"/>
        <v>390</v>
      </c>
      <c r="P443" s="14">
        <v>1500</v>
      </c>
      <c r="Q443" s="15">
        <v>1000</v>
      </c>
      <c r="R443" s="16">
        <f t="shared" si="487"/>
        <v>35454.545454545456</v>
      </c>
      <c r="S443" s="16">
        <f t="shared" si="488"/>
        <v>23636.363636363636</v>
      </c>
      <c r="T443" s="13">
        <f t="shared" si="489"/>
        <v>0</v>
      </c>
      <c r="U443" s="13">
        <f t="shared" si="490"/>
        <v>0</v>
      </c>
      <c r="V443" s="17">
        <f t="shared" si="491"/>
        <v>59090.909090909088</v>
      </c>
      <c r="W443" s="16">
        <f t="shared" si="492"/>
        <v>26590.909090909092</v>
      </c>
      <c r="X443" s="16">
        <f t="shared" si="493"/>
        <v>17727.272727272728</v>
      </c>
      <c r="Y443" s="16">
        <f t="shared" si="494"/>
        <v>0</v>
      </c>
      <c r="Z443" s="16">
        <f t="shared" si="495"/>
        <v>0</v>
      </c>
      <c r="AA443" s="17">
        <f t="shared" si="496"/>
        <v>44318.181818181823</v>
      </c>
    </row>
    <row r="444" spans="1:27" ht="15.75" x14ac:dyDescent="0.25">
      <c r="A444" s="33" t="s">
        <v>25</v>
      </c>
      <c r="B444" s="18">
        <v>20</v>
      </c>
      <c r="C444" s="18">
        <v>19</v>
      </c>
      <c r="D444" s="18">
        <f t="shared" si="481"/>
        <v>380</v>
      </c>
      <c r="E444" s="18"/>
      <c r="F444" s="18"/>
      <c r="G444" s="18">
        <f t="shared" si="482"/>
        <v>0</v>
      </c>
      <c r="H444" s="34">
        <f t="shared" si="483"/>
        <v>380</v>
      </c>
      <c r="I444" s="18">
        <v>15</v>
      </c>
      <c r="J444" s="18">
        <v>19</v>
      </c>
      <c r="K444" s="18">
        <f t="shared" si="484"/>
        <v>285</v>
      </c>
      <c r="L444" s="18"/>
      <c r="M444" s="18"/>
      <c r="N444" s="18">
        <f t="shared" si="485"/>
        <v>0</v>
      </c>
      <c r="O444" s="34">
        <f t="shared" si="486"/>
        <v>285</v>
      </c>
      <c r="P444" s="14">
        <v>1500</v>
      </c>
      <c r="Q444" s="15">
        <v>1000</v>
      </c>
      <c r="R444" s="16">
        <f t="shared" si="487"/>
        <v>25909.090909090908</v>
      </c>
      <c r="S444" s="16">
        <f t="shared" si="488"/>
        <v>17272.727272727272</v>
      </c>
      <c r="T444" s="13">
        <f t="shared" si="489"/>
        <v>0</v>
      </c>
      <c r="U444" s="13">
        <f t="shared" si="490"/>
        <v>0</v>
      </c>
      <c r="V444" s="17">
        <f t="shared" si="491"/>
        <v>43181.818181818177</v>
      </c>
      <c r="W444" s="16">
        <f t="shared" si="492"/>
        <v>19431.81818181818</v>
      </c>
      <c r="X444" s="16">
        <f t="shared" si="493"/>
        <v>12954.545454545454</v>
      </c>
      <c r="Y444" s="16">
        <f t="shared" si="494"/>
        <v>0</v>
      </c>
      <c r="Z444" s="16">
        <f t="shared" si="495"/>
        <v>0</v>
      </c>
      <c r="AA444" s="17">
        <f t="shared" si="496"/>
        <v>32386.363636363632</v>
      </c>
    </row>
    <row r="445" spans="1:27" ht="15.75" x14ac:dyDescent="0.25">
      <c r="A445" s="12" t="s">
        <v>26</v>
      </c>
      <c r="B445" s="13">
        <v>20</v>
      </c>
      <c r="C445" s="13">
        <v>26</v>
      </c>
      <c r="D445" s="13">
        <f t="shared" si="481"/>
        <v>520</v>
      </c>
      <c r="E445" s="13"/>
      <c r="F445" s="13"/>
      <c r="G445" s="13">
        <f t="shared" si="482"/>
        <v>0</v>
      </c>
      <c r="H445" s="14">
        <f t="shared" si="483"/>
        <v>520</v>
      </c>
      <c r="I445" s="13">
        <v>15</v>
      </c>
      <c r="J445" s="13">
        <v>26</v>
      </c>
      <c r="K445" s="13">
        <f t="shared" si="484"/>
        <v>390</v>
      </c>
      <c r="L445" s="13"/>
      <c r="M445" s="13"/>
      <c r="N445" s="13">
        <f t="shared" si="485"/>
        <v>0</v>
      </c>
      <c r="O445" s="14">
        <f t="shared" si="486"/>
        <v>390</v>
      </c>
      <c r="P445" s="14">
        <v>1500</v>
      </c>
      <c r="Q445" s="15">
        <v>1000</v>
      </c>
      <c r="R445" s="16">
        <f t="shared" si="487"/>
        <v>35454.545454545456</v>
      </c>
      <c r="S445" s="16">
        <f t="shared" si="488"/>
        <v>23636.363636363636</v>
      </c>
      <c r="T445" s="13">
        <f t="shared" si="489"/>
        <v>0</v>
      </c>
      <c r="U445" s="13">
        <f t="shared" si="490"/>
        <v>0</v>
      </c>
      <c r="V445" s="17">
        <f t="shared" si="491"/>
        <v>59090.909090909088</v>
      </c>
      <c r="W445" s="16">
        <f t="shared" si="492"/>
        <v>26590.909090909092</v>
      </c>
      <c r="X445" s="16">
        <f t="shared" si="493"/>
        <v>17727.272727272728</v>
      </c>
      <c r="Y445" s="16">
        <f t="shared" si="494"/>
        <v>0</v>
      </c>
      <c r="Z445" s="16">
        <f t="shared" si="495"/>
        <v>0</v>
      </c>
      <c r="AA445" s="17">
        <f t="shared" si="496"/>
        <v>44318.181818181823</v>
      </c>
    </row>
    <row r="446" spans="1:27" ht="15.75" x14ac:dyDescent="0.25">
      <c r="A446" s="24" t="s">
        <v>27</v>
      </c>
      <c r="B446" s="12"/>
      <c r="C446" s="24">
        <f>C437+C438+C439+C440+C441+C442+C443+C444+C445</f>
        <v>205</v>
      </c>
      <c r="D446" s="24">
        <f>D437+D438+D439+D440+D441+D442+D443+D444+D445</f>
        <v>4100</v>
      </c>
      <c r="E446" s="12"/>
      <c r="F446" s="24">
        <f>F437+F438+F439+F440+F441+F442+F443+F444+F445</f>
        <v>0</v>
      </c>
      <c r="G446" s="24">
        <f>G437+G438+G439+G440+G441+G442+G443+G444+G445</f>
        <v>0</v>
      </c>
      <c r="H446" s="31">
        <f>H437+H438+H439+H440+H441+H442+H443+H444+H445</f>
        <v>4100</v>
      </c>
      <c r="I446" s="12"/>
      <c r="J446" s="24">
        <f>J437+J438+J439+J440+J441+J442+J443+J444+J445</f>
        <v>205</v>
      </c>
      <c r="K446" s="24">
        <f>K437+K438+K439+K440+K441+K442+K443+K444+K445</f>
        <v>3075</v>
      </c>
      <c r="L446" s="12"/>
      <c r="M446" s="24">
        <f>M437+M438+M439+M440+M441+M442+M443+M444+M445</f>
        <v>0</v>
      </c>
      <c r="N446" s="24">
        <f>N437+N438+N439+N440+N441+N442+N443+N444+N445</f>
        <v>0</v>
      </c>
      <c r="O446" s="31">
        <f>O437+O438+O439+O440+O441+O442+O443+O444+O445</f>
        <v>3075</v>
      </c>
      <c r="P446" s="22"/>
      <c r="Q446" s="23"/>
      <c r="R446" s="16">
        <f>SUM(R437:R445)</f>
        <v>279545.45454545459</v>
      </c>
      <c r="S446" s="16">
        <f>SUM(S437:S445)</f>
        <v>186363.63636363635</v>
      </c>
      <c r="T446" s="12">
        <f>SUM(T437:T445)</f>
        <v>0</v>
      </c>
      <c r="U446" s="24">
        <f>SUM(U437:U445)</f>
        <v>0</v>
      </c>
      <c r="V446" s="17">
        <f t="shared" si="491"/>
        <v>465909.09090909094</v>
      </c>
      <c r="W446" s="16">
        <f>SUM(W437:W445)</f>
        <v>209659.09090909091</v>
      </c>
      <c r="X446" s="16">
        <f>SUM(X437:X445)</f>
        <v>139772.72727272729</v>
      </c>
      <c r="Y446" s="12">
        <f>SUM(Y437:Y445)</f>
        <v>0</v>
      </c>
      <c r="Z446" s="24">
        <f>SUM(Z437:Z445)</f>
        <v>0</v>
      </c>
      <c r="AA446" s="17">
        <f t="shared" si="496"/>
        <v>349431.81818181823</v>
      </c>
    </row>
    <row r="447" spans="1:27" ht="15.75" customHeight="1" x14ac:dyDescent="0.25">
      <c r="A447" s="261" t="s">
        <v>3</v>
      </c>
      <c r="B447" s="262" t="s">
        <v>4</v>
      </c>
      <c r="C447" s="262"/>
      <c r="D447" s="262"/>
      <c r="E447" s="262"/>
      <c r="F447" s="262"/>
      <c r="G447" s="262"/>
      <c r="H447" s="262"/>
      <c r="I447" s="262" t="s">
        <v>5</v>
      </c>
      <c r="J447" s="262"/>
      <c r="K447" s="262"/>
      <c r="L447" s="262"/>
      <c r="M447" s="262"/>
      <c r="N447" s="262"/>
      <c r="O447" s="262"/>
      <c r="P447" s="262" t="s">
        <v>6</v>
      </c>
      <c r="Q447" s="262"/>
      <c r="R447" s="262" t="s">
        <v>28</v>
      </c>
      <c r="S447" s="262"/>
      <c r="T447" s="262"/>
      <c r="U447" s="262"/>
      <c r="V447" s="262"/>
      <c r="W447" s="262" t="s">
        <v>29</v>
      </c>
      <c r="X447" s="262"/>
      <c r="Y447" s="262"/>
      <c r="Z447" s="262"/>
      <c r="AA447" s="262"/>
    </row>
    <row r="448" spans="1:27" ht="15.75" customHeight="1" x14ac:dyDescent="0.25">
      <c r="A448" s="261"/>
      <c r="B448" s="262" t="s">
        <v>7</v>
      </c>
      <c r="C448" s="262"/>
      <c r="D448" s="262"/>
      <c r="E448" s="262" t="s">
        <v>8</v>
      </c>
      <c r="F448" s="262"/>
      <c r="G448" s="262"/>
      <c r="H448" s="263" t="s">
        <v>9</v>
      </c>
      <c r="I448" s="262" t="s">
        <v>7</v>
      </c>
      <c r="J448" s="262"/>
      <c r="K448" s="262"/>
      <c r="L448" s="262" t="s">
        <v>8</v>
      </c>
      <c r="M448" s="262"/>
      <c r="N448" s="262"/>
      <c r="O448" s="263" t="s">
        <v>9</v>
      </c>
      <c r="P448" s="262"/>
      <c r="Q448" s="262"/>
      <c r="R448" s="262" t="s">
        <v>7</v>
      </c>
      <c r="S448" s="262"/>
      <c r="T448" s="262" t="s">
        <v>8</v>
      </c>
      <c r="U448" s="262"/>
      <c r="V448" s="263" t="s">
        <v>9</v>
      </c>
      <c r="W448" s="262" t="s">
        <v>7</v>
      </c>
      <c r="X448" s="262"/>
      <c r="Y448" s="262" t="s">
        <v>8</v>
      </c>
      <c r="Z448" s="262"/>
      <c r="AA448" s="263" t="s">
        <v>9</v>
      </c>
    </row>
    <row r="449" spans="1:27" ht="47.25" x14ac:dyDescent="0.25">
      <c r="A449" s="10" t="s">
        <v>38</v>
      </c>
      <c r="B449" s="11" t="s">
        <v>11</v>
      </c>
      <c r="C449" s="11" t="s">
        <v>12</v>
      </c>
      <c r="D449" s="11" t="s">
        <v>13</v>
      </c>
      <c r="E449" s="11" t="s">
        <v>11</v>
      </c>
      <c r="F449" s="11" t="s">
        <v>12</v>
      </c>
      <c r="G449" s="11" t="s">
        <v>13</v>
      </c>
      <c r="H449" s="263"/>
      <c r="I449" s="11" t="s">
        <v>11</v>
      </c>
      <c r="J449" s="11" t="s">
        <v>12</v>
      </c>
      <c r="K449" s="11" t="s">
        <v>13</v>
      </c>
      <c r="L449" s="11" t="s">
        <v>11</v>
      </c>
      <c r="M449" s="11" t="s">
        <v>12</v>
      </c>
      <c r="N449" s="11" t="s">
        <v>13</v>
      </c>
      <c r="O449" s="263"/>
      <c r="P449" s="11" t="s">
        <v>14</v>
      </c>
      <c r="Q449" s="11" t="s">
        <v>15</v>
      </c>
      <c r="R449" s="11" t="s">
        <v>16</v>
      </c>
      <c r="S449" s="11" t="s">
        <v>17</v>
      </c>
      <c r="T449" s="11" t="s">
        <v>16</v>
      </c>
      <c r="U449" s="11" t="s">
        <v>17</v>
      </c>
      <c r="V449" s="263"/>
      <c r="W449" s="11" t="s">
        <v>16</v>
      </c>
      <c r="X449" s="11" t="s">
        <v>17</v>
      </c>
      <c r="Y449" s="11" t="s">
        <v>16</v>
      </c>
      <c r="Z449" s="11" t="s">
        <v>17</v>
      </c>
      <c r="AA449" s="263"/>
    </row>
    <row r="450" spans="1:27" ht="15.75" x14ac:dyDescent="0.25">
      <c r="A450" s="12" t="s">
        <v>18</v>
      </c>
      <c r="B450" s="13">
        <v>19</v>
      </c>
      <c r="C450" s="13">
        <v>19</v>
      </c>
      <c r="D450" s="13">
        <f t="shared" ref="D450:D458" si="497">B450*C450</f>
        <v>361</v>
      </c>
      <c r="E450" s="13"/>
      <c r="F450" s="13"/>
      <c r="G450" s="13">
        <f t="shared" ref="G450:G458" si="498">E450*F450</f>
        <v>0</v>
      </c>
      <c r="H450" s="14">
        <f t="shared" ref="H450:H458" si="499">D450+G450</f>
        <v>361</v>
      </c>
      <c r="I450" s="13">
        <v>17</v>
      </c>
      <c r="J450" s="13">
        <v>19</v>
      </c>
      <c r="K450" s="13">
        <f t="shared" ref="K450:K458" si="500">I450*J450</f>
        <v>323</v>
      </c>
      <c r="L450" s="13"/>
      <c r="M450" s="13"/>
      <c r="N450" s="13">
        <f t="shared" ref="N450:N458" si="501">L450*M450</f>
        <v>0</v>
      </c>
      <c r="O450" s="14">
        <f t="shared" ref="O450:O458" si="502">K450+N450</f>
        <v>323</v>
      </c>
      <c r="P450" s="14">
        <v>1500</v>
      </c>
      <c r="Q450" s="15">
        <v>1000</v>
      </c>
      <c r="R450" s="16">
        <f t="shared" ref="R450:R458" si="503">D450*$P450/22</f>
        <v>24613.636363636364</v>
      </c>
      <c r="S450" s="16">
        <f t="shared" ref="S450:S458" si="504">D450*$Q450/22</f>
        <v>16409.090909090908</v>
      </c>
      <c r="T450" s="13">
        <f t="shared" ref="T450:T458" si="505">F450*$P450/22</f>
        <v>0</v>
      </c>
      <c r="U450" s="13">
        <f t="shared" ref="U450:U458" si="506">F450*$Q450/22</f>
        <v>0</v>
      </c>
      <c r="V450" s="17">
        <f t="shared" ref="V450:V459" si="507">SUM(R450:U450)</f>
        <v>41022.727272727272</v>
      </c>
      <c r="W450" s="16">
        <f t="shared" ref="W450:W458" si="508">K450*$P450/22</f>
        <v>22022.727272727272</v>
      </c>
      <c r="X450" s="16">
        <f t="shared" ref="X450:X458" si="509">K450*$Q450/22</f>
        <v>14681.818181818182</v>
      </c>
      <c r="Y450" s="16">
        <f t="shared" ref="Y450:Y458" si="510">M450*$P450/22</f>
        <v>0</v>
      </c>
      <c r="Z450" s="16">
        <f t="shared" ref="Z450:Z458" si="511">M450*$Q450/22</f>
        <v>0</v>
      </c>
      <c r="AA450" s="17">
        <f t="shared" ref="AA450:AA459" si="512">SUM(W450:Z450)</f>
        <v>36704.545454545456</v>
      </c>
    </row>
    <row r="451" spans="1:27" ht="15.75" x14ac:dyDescent="0.25">
      <c r="A451" s="12" t="s">
        <v>19</v>
      </c>
      <c r="B451" s="13">
        <v>19</v>
      </c>
      <c r="C451" s="13">
        <v>21</v>
      </c>
      <c r="D451" s="13">
        <f t="shared" si="497"/>
        <v>399</v>
      </c>
      <c r="E451" s="13"/>
      <c r="F451" s="13"/>
      <c r="G451" s="13">
        <f t="shared" si="498"/>
        <v>0</v>
      </c>
      <c r="H451" s="14">
        <f t="shared" si="499"/>
        <v>399</v>
      </c>
      <c r="I451" s="13">
        <v>17</v>
      </c>
      <c r="J451" s="13">
        <v>21</v>
      </c>
      <c r="K451" s="13">
        <f t="shared" si="500"/>
        <v>357</v>
      </c>
      <c r="L451" s="13"/>
      <c r="M451" s="13"/>
      <c r="N451" s="13">
        <f t="shared" si="501"/>
        <v>0</v>
      </c>
      <c r="O451" s="14">
        <f t="shared" si="502"/>
        <v>357</v>
      </c>
      <c r="P451" s="14">
        <v>1500</v>
      </c>
      <c r="Q451" s="15">
        <v>1000</v>
      </c>
      <c r="R451" s="16">
        <f t="shared" si="503"/>
        <v>27204.545454545456</v>
      </c>
      <c r="S451" s="16">
        <f t="shared" si="504"/>
        <v>18136.363636363636</v>
      </c>
      <c r="T451" s="13">
        <f t="shared" si="505"/>
        <v>0</v>
      </c>
      <c r="U451" s="13">
        <f t="shared" si="506"/>
        <v>0</v>
      </c>
      <c r="V451" s="17">
        <f t="shared" si="507"/>
        <v>45340.909090909088</v>
      </c>
      <c r="W451" s="16">
        <f t="shared" si="508"/>
        <v>24340.909090909092</v>
      </c>
      <c r="X451" s="16">
        <f t="shared" si="509"/>
        <v>16227.272727272728</v>
      </c>
      <c r="Y451" s="16">
        <f t="shared" si="510"/>
        <v>0</v>
      </c>
      <c r="Z451" s="16">
        <f t="shared" si="511"/>
        <v>0</v>
      </c>
      <c r="AA451" s="17">
        <f t="shared" si="512"/>
        <v>40568.181818181823</v>
      </c>
    </row>
    <row r="452" spans="1:27" ht="15.75" x14ac:dyDescent="0.25">
      <c r="A452" s="12" t="s">
        <v>20</v>
      </c>
      <c r="B452" s="13">
        <v>19</v>
      </c>
      <c r="C452" s="13">
        <v>23</v>
      </c>
      <c r="D452" s="13">
        <f t="shared" si="497"/>
        <v>437</v>
      </c>
      <c r="E452" s="13"/>
      <c r="F452" s="13"/>
      <c r="G452" s="13">
        <f t="shared" si="498"/>
        <v>0</v>
      </c>
      <c r="H452" s="14">
        <f t="shared" si="499"/>
        <v>437</v>
      </c>
      <c r="I452" s="13">
        <v>17</v>
      </c>
      <c r="J452" s="13">
        <v>23</v>
      </c>
      <c r="K452" s="13">
        <f t="shared" si="500"/>
        <v>391</v>
      </c>
      <c r="L452" s="13"/>
      <c r="M452" s="13"/>
      <c r="N452" s="13">
        <f t="shared" si="501"/>
        <v>0</v>
      </c>
      <c r="O452" s="14">
        <f t="shared" si="502"/>
        <v>391</v>
      </c>
      <c r="P452" s="14">
        <v>1500</v>
      </c>
      <c r="Q452" s="15">
        <v>1000</v>
      </c>
      <c r="R452" s="16">
        <f t="shared" si="503"/>
        <v>29795.454545454544</v>
      </c>
      <c r="S452" s="16">
        <f t="shared" si="504"/>
        <v>19863.636363636364</v>
      </c>
      <c r="T452" s="13">
        <f t="shared" si="505"/>
        <v>0</v>
      </c>
      <c r="U452" s="13">
        <f t="shared" si="506"/>
        <v>0</v>
      </c>
      <c r="V452" s="17">
        <f t="shared" si="507"/>
        <v>49659.090909090912</v>
      </c>
      <c r="W452" s="16">
        <f t="shared" si="508"/>
        <v>26659.090909090908</v>
      </c>
      <c r="X452" s="16">
        <f t="shared" si="509"/>
        <v>17772.727272727272</v>
      </c>
      <c r="Y452" s="16">
        <f t="shared" si="510"/>
        <v>0</v>
      </c>
      <c r="Z452" s="16">
        <f t="shared" si="511"/>
        <v>0</v>
      </c>
      <c r="AA452" s="17">
        <f t="shared" si="512"/>
        <v>44431.818181818177</v>
      </c>
    </row>
    <row r="453" spans="1:27" ht="15.75" x14ac:dyDescent="0.25">
      <c r="A453" s="12" t="s">
        <v>21</v>
      </c>
      <c r="B453" s="18">
        <v>19</v>
      </c>
      <c r="C453" s="18">
        <v>26</v>
      </c>
      <c r="D453" s="13">
        <f t="shared" si="497"/>
        <v>494</v>
      </c>
      <c r="E453" s="18"/>
      <c r="F453" s="18"/>
      <c r="G453" s="13">
        <f t="shared" si="498"/>
        <v>0</v>
      </c>
      <c r="H453" s="14">
        <f t="shared" si="499"/>
        <v>494</v>
      </c>
      <c r="I453" s="18">
        <v>17</v>
      </c>
      <c r="J453" s="18">
        <v>26</v>
      </c>
      <c r="K453" s="13">
        <f t="shared" si="500"/>
        <v>442</v>
      </c>
      <c r="L453" s="18"/>
      <c r="M453" s="18"/>
      <c r="N453" s="13">
        <f t="shared" si="501"/>
        <v>0</v>
      </c>
      <c r="O453" s="14">
        <f t="shared" si="502"/>
        <v>442</v>
      </c>
      <c r="P453" s="14">
        <v>1500</v>
      </c>
      <c r="Q453" s="15">
        <v>1000</v>
      </c>
      <c r="R453" s="16">
        <f t="shared" si="503"/>
        <v>33681.818181818184</v>
      </c>
      <c r="S453" s="16">
        <f t="shared" si="504"/>
        <v>22454.545454545456</v>
      </c>
      <c r="T453" s="13">
        <f t="shared" si="505"/>
        <v>0</v>
      </c>
      <c r="U453" s="13">
        <f t="shared" si="506"/>
        <v>0</v>
      </c>
      <c r="V453" s="17">
        <f t="shared" si="507"/>
        <v>56136.36363636364</v>
      </c>
      <c r="W453" s="16">
        <f t="shared" si="508"/>
        <v>30136.363636363636</v>
      </c>
      <c r="X453" s="16">
        <f t="shared" si="509"/>
        <v>20090.909090909092</v>
      </c>
      <c r="Y453" s="16">
        <f t="shared" si="510"/>
        <v>0</v>
      </c>
      <c r="Z453" s="16">
        <f t="shared" si="511"/>
        <v>0</v>
      </c>
      <c r="AA453" s="17">
        <f t="shared" si="512"/>
        <v>50227.272727272728</v>
      </c>
    </row>
    <row r="454" spans="1:27" ht="15.75" x14ac:dyDescent="0.25">
      <c r="A454" s="12" t="s">
        <v>22</v>
      </c>
      <c r="B454" s="13">
        <v>19</v>
      </c>
      <c r="C454" s="13">
        <v>19</v>
      </c>
      <c r="D454" s="13">
        <f t="shared" si="497"/>
        <v>361</v>
      </c>
      <c r="E454" s="13"/>
      <c r="F454" s="13"/>
      <c r="G454" s="13">
        <f t="shared" si="498"/>
        <v>0</v>
      </c>
      <c r="H454" s="14">
        <f t="shared" si="499"/>
        <v>361</v>
      </c>
      <c r="I454" s="13">
        <v>17</v>
      </c>
      <c r="J454" s="13">
        <v>19</v>
      </c>
      <c r="K454" s="13">
        <f t="shared" si="500"/>
        <v>323</v>
      </c>
      <c r="L454" s="13"/>
      <c r="M454" s="13"/>
      <c r="N454" s="13">
        <f t="shared" si="501"/>
        <v>0</v>
      </c>
      <c r="O454" s="14">
        <f t="shared" si="502"/>
        <v>323</v>
      </c>
      <c r="P454" s="14">
        <v>1500</v>
      </c>
      <c r="Q454" s="15">
        <v>1000</v>
      </c>
      <c r="R454" s="16">
        <f t="shared" si="503"/>
        <v>24613.636363636364</v>
      </c>
      <c r="S454" s="16">
        <f t="shared" si="504"/>
        <v>16409.090909090908</v>
      </c>
      <c r="T454" s="13">
        <f t="shared" si="505"/>
        <v>0</v>
      </c>
      <c r="U454" s="13">
        <f t="shared" si="506"/>
        <v>0</v>
      </c>
      <c r="V454" s="17">
        <f t="shared" si="507"/>
        <v>41022.727272727272</v>
      </c>
      <c r="W454" s="16">
        <f t="shared" si="508"/>
        <v>22022.727272727272</v>
      </c>
      <c r="X454" s="16">
        <f t="shared" si="509"/>
        <v>14681.818181818182</v>
      </c>
      <c r="Y454" s="16">
        <f t="shared" si="510"/>
        <v>0</v>
      </c>
      <c r="Z454" s="16">
        <f t="shared" si="511"/>
        <v>0</v>
      </c>
      <c r="AA454" s="17">
        <f t="shared" si="512"/>
        <v>36704.545454545456</v>
      </c>
    </row>
    <row r="455" spans="1:27" ht="15.75" x14ac:dyDescent="0.25">
      <c r="A455" s="12" t="s">
        <v>32</v>
      </c>
      <c r="B455" s="13">
        <v>19</v>
      </c>
      <c r="C455" s="13">
        <v>25</v>
      </c>
      <c r="D455" s="13">
        <f t="shared" si="497"/>
        <v>475</v>
      </c>
      <c r="E455" s="13"/>
      <c r="F455" s="13"/>
      <c r="G455" s="13">
        <f t="shared" si="498"/>
        <v>0</v>
      </c>
      <c r="H455" s="14">
        <f t="shared" si="499"/>
        <v>475</v>
      </c>
      <c r="I455" s="13">
        <v>17</v>
      </c>
      <c r="J455" s="13">
        <v>25</v>
      </c>
      <c r="K455" s="13">
        <f t="shared" si="500"/>
        <v>425</v>
      </c>
      <c r="L455" s="13"/>
      <c r="M455" s="13"/>
      <c r="N455" s="13">
        <f t="shared" si="501"/>
        <v>0</v>
      </c>
      <c r="O455" s="14">
        <f t="shared" si="502"/>
        <v>425</v>
      </c>
      <c r="P455" s="14">
        <v>1500</v>
      </c>
      <c r="Q455" s="15">
        <v>1000</v>
      </c>
      <c r="R455" s="16">
        <f t="shared" si="503"/>
        <v>32386.363636363636</v>
      </c>
      <c r="S455" s="16">
        <f t="shared" si="504"/>
        <v>21590.909090909092</v>
      </c>
      <c r="T455" s="13">
        <f t="shared" si="505"/>
        <v>0</v>
      </c>
      <c r="U455" s="13">
        <f t="shared" si="506"/>
        <v>0</v>
      </c>
      <c r="V455" s="17">
        <f t="shared" si="507"/>
        <v>53977.272727272728</v>
      </c>
      <c r="W455" s="16">
        <f t="shared" si="508"/>
        <v>28977.272727272728</v>
      </c>
      <c r="X455" s="16">
        <f t="shared" si="509"/>
        <v>19318.18181818182</v>
      </c>
      <c r="Y455" s="16">
        <f t="shared" si="510"/>
        <v>0</v>
      </c>
      <c r="Z455" s="16">
        <f t="shared" si="511"/>
        <v>0</v>
      </c>
      <c r="AA455" s="17">
        <f t="shared" si="512"/>
        <v>48295.454545454544</v>
      </c>
    </row>
    <row r="456" spans="1:27" ht="15.75" x14ac:dyDescent="0.25">
      <c r="A456" s="12" t="s">
        <v>24</v>
      </c>
      <c r="B456" s="13">
        <v>19</v>
      </c>
      <c r="C456" s="13">
        <v>26</v>
      </c>
      <c r="D456" s="13">
        <f t="shared" si="497"/>
        <v>494</v>
      </c>
      <c r="E456" s="13"/>
      <c r="F456" s="13"/>
      <c r="G456" s="13">
        <f t="shared" si="498"/>
        <v>0</v>
      </c>
      <c r="H456" s="14">
        <f t="shared" si="499"/>
        <v>494</v>
      </c>
      <c r="I456" s="13">
        <v>17</v>
      </c>
      <c r="J456" s="13">
        <v>26</v>
      </c>
      <c r="K456" s="13">
        <f t="shared" si="500"/>
        <v>442</v>
      </c>
      <c r="L456" s="13"/>
      <c r="M456" s="13"/>
      <c r="N456" s="13">
        <f t="shared" si="501"/>
        <v>0</v>
      </c>
      <c r="O456" s="14">
        <f t="shared" si="502"/>
        <v>442</v>
      </c>
      <c r="P456" s="14">
        <v>1500</v>
      </c>
      <c r="Q456" s="15">
        <v>1000</v>
      </c>
      <c r="R456" s="16">
        <f t="shared" si="503"/>
        <v>33681.818181818184</v>
      </c>
      <c r="S456" s="16">
        <f t="shared" si="504"/>
        <v>22454.545454545456</v>
      </c>
      <c r="T456" s="13">
        <f t="shared" si="505"/>
        <v>0</v>
      </c>
      <c r="U456" s="13">
        <f t="shared" si="506"/>
        <v>0</v>
      </c>
      <c r="V456" s="17">
        <f t="shared" si="507"/>
        <v>56136.36363636364</v>
      </c>
      <c r="W456" s="16">
        <f t="shared" si="508"/>
        <v>30136.363636363636</v>
      </c>
      <c r="X456" s="16">
        <f t="shared" si="509"/>
        <v>20090.909090909092</v>
      </c>
      <c r="Y456" s="16">
        <f t="shared" si="510"/>
        <v>0</v>
      </c>
      <c r="Z456" s="16">
        <f t="shared" si="511"/>
        <v>0</v>
      </c>
      <c r="AA456" s="17">
        <f t="shared" si="512"/>
        <v>50227.272727272728</v>
      </c>
    </row>
    <row r="457" spans="1:27" ht="15.75" x14ac:dyDescent="0.25">
      <c r="A457" s="12" t="s">
        <v>25</v>
      </c>
      <c r="B457" s="13">
        <v>19</v>
      </c>
      <c r="C457" s="13">
        <v>19</v>
      </c>
      <c r="D457" s="13">
        <f t="shared" si="497"/>
        <v>361</v>
      </c>
      <c r="E457" s="13"/>
      <c r="F457" s="13"/>
      <c r="G457" s="13">
        <f t="shared" si="498"/>
        <v>0</v>
      </c>
      <c r="H457" s="14">
        <f t="shared" si="499"/>
        <v>361</v>
      </c>
      <c r="I457" s="13">
        <v>17</v>
      </c>
      <c r="J457" s="13">
        <v>19</v>
      </c>
      <c r="K457" s="13">
        <f t="shared" si="500"/>
        <v>323</v>
      </c>
      <c r="L457" s="13"/>
      <c r="M457" s="13"/>
      <c r="N457" s="13">
        <f t="shared" si="501"/>
        <v>0</v>
      </c>
      <c r="O457" s="14">
        <f t="shared" si="502"/>
        <v>323</v>
      </c>
      <c r="P457" s="14">
        <v>1500</v>
      </c>
      <c r="Q457" s="15">
        <v>1000</v>
      </c>
      <c r="R457" s="16">
        <f t="shared" si="503"/>
        <v>24613.636363636364</v>
      </c>
      <c r="S457" s="16">
        <f t="shared" si="504"/>
        <v>16409.090909090908</v>
      </c>
      <c r="T457" s="13">
        <f t="shared" si="505"/>
        <v>0</v>
      </c>
      <c r="U457" s="13">
        <f t="shared" si="506"/>
        <v>0</v>
      </c>
      <c r="V457" s="17">
        <f t="shared" si="507"/>
        <v>41022.727272727272</v>
      </c>
      <c r="W457" s="16">
        <f t="shared" si="508"/>
        <v>22022.727272727272</v>
      </c>
      <c r="X457" s="16">
        <f t="shared" si="509"/>
        <v>14681.818181818182</v>
      </c>
      <c r="Y457" s="16">
        <f t="shared" si="510"/>
        <v>0</v>
      </c>
      <c r="Z457" s="16">
        <f t="shared" si="511"/>
        <v>0</v>
      </c>
      <c r="AA457" s="17">
        <f t="shared" si="512"/>
        <v>36704.545454545456</v>
      </c>
    </row>
    <row r="458" spans="1:27" ht="15.75" x14ac:dyDescent="0.25">
      <c r="A458" s="19" t="s">
        <v>26</v>
      </c>
      <c r="B458" s="20">
        <v>19</v>
      </c>
      <c r="C458" s="20">
        <v>23</v>
      </c>
      <c r="D458" s="20">
        <f t="shared" si="497"/>
        <v>437</v>
      </c>
      <c r="E458" s="20"/>
      <c r="F458" s="20"/>
      <c r="G458" s="20">
        <f t="shared" si="498"/>
        <v>0</v>
      </c>
      <c r="H458" s="14">
        <f t="shared" si="499"/>
        <v>437</v>
      </c>
      <c r="I458" s="20">
        <v>17</v>
      </c>
      <c r="J458" s="20">
        <v>23</v>
      </c>
      <c r="K458" s="20">
        <f t="shared" si="500"/>
        <v>391</v>
      </c>
      <c r="L458" s="20"/>
      <c r="M458" s="20"/>
      <c r="N458" s="20">
        <f t="shared" si="501"/>
        <v>0</v>
      </c>
      <c r="O458" s="14">
        <f t="shared" si="502"/>
        <v>391</v>
      </c>
      <c r="P458" s="14">
        <v>1500</v>
      </c>
      <c r="Q458" s="15">
        <v>1000</v>
      </c>
      <c r="R458" s="16">
        <f t="shared" si="503"/>
        <v>29795.454545454544</v>
      </c>
      <c r="S458" s="16">
        <f t="shared" si="504"/>
        <v>19863.636363636364</v>
      </c>
      <c r="T458" s="13">
        <f t="shared" si="505"/>
        <v>0</v>
      </c>
      <c r="U458" s="13">
        <f t="shared" si="506"/>
        <v>0</v>
      </c>
      <c r="V458" s="17">
        <f t="shared" si="507"/>
        <v>49659.090909090912</v>
      </c>
      <c r="W458" s="16">
        <f t="shared" si="508"/>
        <v>26659.090909090908</v>
      </c>
      <c r="X458" s="16">
        <f t="shared" si="509"/>
        <v>17772.727272727272</v>
      </c>
      <c r="Y458" s="16">
        <f t="shared" si="510"/>
        <v>0</v>
      </c>
      <c r="Z458" s="16">
        <f t="shared" si="511"/>
        <v>0</v>
      </c>
      <c r="AA458" s="17">
        <f t="shared" si="512"/>
        <v>44431.818181818177</v>
      </c>
    </row>
    <row r="459" spans="1:27" ht="15.75" x14ac:dyDescent="0.25">
      <c r="A459" s="21" t="s">
        <v>27</v>
      </c>
      <c r="B459" s="19">
        <v>19</v>
      </c>
      <c r="C459" s="21">
        <f>C450+C451+C452+C453+C454+C455+C456+C457+C458</f>
        <v>201</v>
      </c>
      <c r="D459" s="21">
        <f>D450+D451+D452+D453+D454+D455+D456+D457+D458</f>
        <v>3819</v>
      </c>
      <c r="E459" s="19"/>
      <c r="F459" s="21">
        <f>F450+F451+F452+F453+F454+F455+F456+F457+F458</f>
        <v>0</v>
      </c>
      <c r="G459" s="21">
        <f>G450+G451+G452+G453+G454+G455+G456+G457+G458</f>
        <v>0</v>
      </c>
      <c r="H459" s="22">
        <f>H450+H451+H452+H453+H454+H455+H456+H457+H458</f>
        <v>3819</v>
      </c>
      <c r="I459" s="19">
        <v>17</v>
      </c>
      <c r="J459" s="21">
        <f>J450+J451+J452+J453+J454+J455+J456+J457+J458</f>
        <v>201</v>
      </c>
      <c r="K459" s="21">
        <f>K450+K451+K452+K453+K454+K455+K456+K457+K458</f>
        <v>3417</v>
      </c>
      <c r="L459" s="19"/>
      <c r="M459" s="21">
        <f>M450+M451+M452+M453+M454+M455+M456+M457+M458</f>
        <v>0</v>
      </c>
      <c r="N459" s="21">
        <f>N450+N451+N452+N453+N454+N455+N456+N457+N458</f>
        <v>0</v>
      </c>
      <c r="O459" s="22">
        <f>O450+O451+O452+O453+O454+O455+O456+O457+O458</f>
        <v>3417</v>
      </c>
      <c r="P459" s="22"/>
      <c r="Q459" s="23"/>
      <c r="R459" s="16">
        <f>SUM(R450:R458)</f>
        <v>260386.36363636365</v>
      </c>
      <c r="S459" s="16">
        <f>SUM(S450:S458)</f>
        <v>173590.90909090909</v>
      </c>
      <c r="T459" s="12">
        <f>SUM(T450:T458)</f>
        <v>0</v>
      </c>
      <c r="U459" s="24">
        <f>SUM(U450:U458)</f>
        <v>0</v>
      </c>
      <c r="V459" s="17">
        <f t="shared" si="507"/>
        <v>433977.27272727271</v>
      </c>
      <c r="W459" s="16">
        <f>SUM(W450:W458)</f>
        <v>232977.27272727274</v>
      </c>
      <c r="X459" s="16">
        <f>SUM(X450:X458)</f>
        <v>155318.18181818182</v>
      </c>
      <c r="Y459" s="12">
        <f>SUM(Y450:Y458)</f>
        <v>0</v>
      </c>
      <c r="Z459" s="24">
        <f>SUM(Z450:Z458)</f>
        <v>0</v>
      </c>
      <c r="AA459" s="17">
        <f t="shared" si="512"/>
        <v>388295.45454545459</v>
      </c>
    </row>
    <row r="460" spans="1:27" ht="15.75" customHeight="1" x14ac:dyDescent="0.25">
      <c r="A460" s="261" t="s">
        <v>3</v>
      </c>
      <c r="B460" s="262" t="s">
        <v>4</v>
      </c>
      <c r="C460" s="262"/>
      <c r="D460" s="262"/>
      <c r="E460" s="262"/>
      <c r="F460" s="262"/>
      <c r="G460" s="262"/>
      <c r="H460" s="262"/>
      <c r="I460" s="262" t="s">
        <v>5</v>
      </c>
      <c r="J460" s="262"/>
      <c r="K460" s="262"/>
      <c r="L460" s="262"/>
      <c r="M460" s="262"/>
      <c r="N460" s="262"/>
      <c r="O460" s="262"/>
      <c r="P460" s="262" t="s">
        <v>6</v>
      </c>
      <c r="Q460" s="262"/>
      <c r="R460" s="262" t="s">
        <v>28</v>
      </c>
      <c r="S460" s="262"/>
      <c r="T460" s="262"/>
      <c r="U460" s="262"/>
      <c r="V460" s="262"/>
      <c r="W460" s="262" t="s">
        <v>29</v>
      </c>
      <c r="X460" s="262"/>
      <c r="Y460" s="262"/>
      <c r="Z460" s="262"/>
      <c r="AA460" s="262"/>
    </row>
    <row r="461" spans="1:27" ht="15.75" customHeight="1" x14ac:dyDescent="0.25">
      <c r="A461" s="261"/>
      <c r="B461" s="262" t="s">
        <v>7</v>
      </c>
      <c r="C461" s="262"/>
      <c r="D461" s="262"/>
      <c r="E461" s="262" t="s">
        <v>8</v>
      </c>
      <c r="F461" s="262"/>
      <c r="G461" s="262"/>
      <c r="H461" s="263" t="s">
        <v>9</v>
      </c>
      <c r="I461" s="262" t="s">
        <v>7</v>
      </c>
      <c r="J461" s="262"/>
      <c r="K461" s="262"/>
      <c r="L461" s="262" t="s">
        <v>8</v>
      </c>
      <c r="M461" s="262"/>
      <c r="N461" s="262"/>
      <c r="O461" s="263" t="s">
        <v>9</v>
      </c>
      <c r="P461" s="262"/>
      <c r="Q461" s="262"/>
      <c r="R461" s="262" t="s">
        <v>7</v>
      </c>
      <c r="S461" s="262"/>
      <c r="T461" s="262" t="s">
        <v>8</v>
      </c>
      <c r="U461" s="262"/>
      <c r="V461" s="263" t="s">
        <v>9</v>
      </c>
      <c r="W461" s="262" t="s">
        <v>7</v>
      </c>
      <c r="X461" s="262"/>
      <c r="Y461" s="262" t="s">
        <v>8</v>
      </c>
      <c r="Z461" s="262"/>
      <c r="AA461" s="263" t="s">
        <v>9</v>
      </c>
    </row>
    <row r="462" spans="1:27" ht="47.25" x14ac:dyDescent="0.25">
      <c r="A462" s="10" t="s">
        <v>39</v>
      </c>
      <c r="B462" s="11" t="s">
        <v>11</v>
      </c>
      <c r="C462" s="11" t="s">
        <v>12</v>
      </c>
      <c r="D462" s="11" t="s">
        <v>13</v>
      </c>
      <c r="E462" s="11" t="s">
        <v>11</v>
      </c>
      <c r="F462" s="11" t="s">
        <v>12</v>
      </c>
      <c r="G462" s="11" t="s">
        <v>13</v>
      </c>
      <c r="H462" s="263"/>
      <c r="I462" s="11" t="s">
        <v>11</v>
      </c>
      <c r="J462" s="11" t="s">
        <v>12</v>
      </c>
      <c r="K462" s="11" t="s">
        <v>13</v>
      </c>
      <c r="L462" s="11" t="s">
        <v>11</v>
      </c>
      <c r="M462" s="11" t="s">
        <v>12</v>
      </c>
      <c r="N462" s="11" t="s">
        <v>13</v>
      </c>
      <c r="O462" s="263"/>
      <c r="P462" s="11" t="s">
        <v>14</v>
      </c>
      <c r="Q462" s="11" t="s">
        <v>15</v>
      </c>
      <c r="R462" s="11" t="s">
        <v>16</v>
      </c>
      <c r="S462" s="11" t="s">
        <v>17</v>
      </c>
      <c r="T462" s="11" t="s">
        <v>16</v>
      </c>
      <c r="U462" s="11" t="s">
        <v>17</v>
      </c>
      <c r="V462" s="263"/>
      <c r="W462" s="11" t="s">
        <v>16</v>
      </c>
      <c r="X462" s="11" t="s">
        <v>17</v>
      </c>
      <c r="Y462" s="11" t="s">
        <v>16</v>
      </c>
      <c r="Z462" s="11" t="s">
        <v>17</v>
      </c>
      <c r="AA462" s="263"/>
    </row>
    <row r="463" spans="1:27" ht="15.75" x14ac:dyDescent="0.25">
      <c r="A463" s="12" t="s">
        <v>18</v>
      </c>
      <c r="B463" s="13">
        <v>6</v>
      </c>
      <c r="C463" s="13">
        <v>25</v>
      </c>
      <c r="D463" s="13">
        <f t="shared" ref="D463:D471" si="513">B463*C463</f>
        <v>150</v>
      </c>
      <c r="E463" s="13"/>
      <c r="F463" s="13"/>
      <c r="G463" s="13">
        <f t="shared" ref="G463:G471" si="514">E463*F463</f>
        <v>0</v>
      </c>
      <c r="H463" s="14">
        <f t="shared" ref="H463:H471" si="515">D463+G463</f>
        <v>150</v>
      </c>
      <c r="I463" s="13">
        <v>5</v>
      </c>
      <c r="J463" s="13">
        <v>25</v>
      </c>
      <c r="K463" s="13">
        <f t="shared" ref="K463:K471" si="516">I463*J463</f>
        <v>125</v>
      </c>
      <c r="L463" s="13">
        <v>5</v>
      </c>
      <c r="M463" s="13"/>
      <c r="N463" s="13">
        <f t="shared" ref="N463:N471" si="517">L463*M463</f>
        <v>0</v>
      </c>
      <c r="O463" s="14">
        <f t="shared" ref="O463:O471" si="518">K463+N463</f>
        <v>125</v>
      </c>
      <c r="P463" s="14">
        <v>1500</v>
      </c>
      <c r="Q463" s="15">
        <v>1000</v>
      </c>
      <c r="R463" s="16">
        <f t="shared" ref="R463:R471" si="519">D463*$P463/22</f>
        <v>10227.272727272728</v>
      </c>
      <c r="S463" s="16">
        <f t="shared" ref="S463:S471" si="520">D463*$Q463/22</f>
        <v>6818.181818181818</v>
      </c>
      <c r="T463" s="13">
        <f t="shared" ref="T463:T471" si="521">F463*$P463/22</f>
        <v>0</v>
      </c>
      <c r="U463" s="13">
        <f t="shared" ref="U463:U471" si="522">F463*$Q463/22</f>
        <v>0</v>
      </c>
      <c r="V463" s="17">
        <f t="shared" ref="V463:V472" si="523">SUM(R463:U463)</f>
        <v>17045.454545454544</v>
      </c>
      <c r="W463" s="16">
        <f t="shared" ref="W463:W471" si="524">K463*$P463/22</f>
        <v>8522.7272727272721</v>
      </c>
      <c r="X463" s="16">
        <f t="shared" ref="X463:X471" si="525">K463*$Q463/22</f>
        <v>5681.818181818182</v>
      </c>
      <c r="Y463" s="16">
        <f t="shared" ref="Y463:Y471" si="526">M463*$P463/22</f>
        <v>0</v>
      </c>
      <c r="Z463" s="16">
        <f t="shared" ref="Z463:Z471" si="527">M463*$Q463/22</f>
        <v>0</v>
      </c>
      <c r="AA463" s="17">
        <f t="shared" ref="AA463:AA472" si="528">SUM(W463:Z463)</f>
        <v>14204.545454545454</v>
      </c>
    </row>
    <row r="464" spans="1:27" ht="15.75" x14ac:dyDescent="0.25">
      <c r="A464" s="12" t="s">
        <v>19</v>
      </c>
      <c r="B464" s="13">
        <v>6</v>
      </c>
      <c r="C464" s="13">
        <v>25</v>
      </c>
      <c r="D464" s="13">
        <f t="shared" si="513"/>
        <v>150</v>
      </c>
      <c r="E464" s="13"/>
      <c r="F464" s="13"/>
      <c r="G464" s="13">
        <f t="shared" si="514"/>
        <v>0</v>
      </c>
      <c r="H464" s="14">
        <f t="shared" si="515"/>
        <v>150</v>
      </c>
      <c r="I464" s="13">
        <v>5</v>
      </c>
      <c r="J464" s="13">
        <v>25</v>
      </c>
      <c r="K464" s="13">
        <f t="shared" si="516"/>
        <v>125</v>
      </c>
      <c r="L464" s="13">
        <v>5</v>
      </c>
      <c r="M464" s="13"/>
      <c r="N464" s="13">
        <f t="shared" si="517"/>
        <v>0</v>
      </c>
      <c r="O464" s="14">
        <f t="shared" si="518"/>
        <v>125</v>
      </c>
      <c r="P464" s="14">
        <v>1500</v>
      </c>
      <c r="Q464" s="15">
        <v>1000</v>
      </c>
      <c r="R464" s="16">
        <f t="shared" si="519"/>
        <v>10227.272727272728</v>
      </c>
      <c r="S464" s="16">
        <f t="shared" si="520"/>
        <v>6818.181818181818</v>
      </c>
      <c r="T464" s="13">
        <f t="shared" si="521"/>
        <v>0</v>
      </c>
      <c r="U464" s="13">
        <f t="shared" si="522"/>
        <v>0</v>
      </c>
      <c r="V464" s="17">
        <f t="shared" si="523"/>
        <v>17045.454545454544</v>
      </c>
      <c r="W464" s="16">
        <f t="shared" si="524"/>
        <v>8522.7272727272721</v>
      </c>
      <c r="X464" s="16">
        <f t="shared" si="525"/>
        <v>5681.818181818182</v>
      </c>
      <c r="Y464" s="16">
        <f t="shared" si="526"/>
        <v>0</v>
      </c>
      <c r="Z464" s="16">
        <f t="shared" si="527"/>
        <v>0</v>
      </c>
      <c r="AA464" s="17">
        <f t="shared" si="528"/>
        <v>14204.545454545454</v>
      </c>
    </row>
    <row r="465" spans="1:27" ht="15.75" x14ac:dyDescent="0.25">
      <c r="A465" s="12" t="s">
        <v>20</v>
      </c>
      <c r="B465" s="13">
        <v>6</v>
      </c>
      <c r="C465" s="13">
        <v>20</v>
      </c>
      <c r="D465" s="13">
        <f t="shared" si="513"/>
        <v>120</v>
      </c>
      <c r="E465" s="13"/>
      <c r="F465" s="13"/>
      <c r="G465" s="13">
        <f t="shared" si="514"/>
        <v>0</v>
      </c>
      <c r="H465" s="14">
        <f t="shared" si="515"/>
        <v>120</v>
      </c>
      <c r="I465" s="13">
        <v>5</v>
      </c>
      <c r="J465" s="13">
        <v>20</v>
      </c>
      <c r="K465" s="13">
        <f t="shared" si="516"/>
        <v>100</v>
      </c>
      <c r="L465" s="13">
        <v>5</v>
      </c>
      <c r="M465" s="13"/>
      <c r="N465" s="13">
        <f t="shared" si="517"/>
        <v>0</v>
      </c>
      <c r="O465" s="14">
        <f t="shared" si="518"/>
        <v>100</v>
      </c>
      <c r="P465" s="14">
        <v>1500</v>
      </c>
      <c r="Q465" s="15">
        <v>1000</v>
      </c>
      <c r="R465" s="16">
        <f t="shared" si="519"/>
        <v>8181.818181818182</v>
      </c>
      <c r="S465" s="16">
        <f t="shared" si="520"/>
        <v>5454.545454545455</v>
      </c>
      <c r="T465" s="13">
        <f t="shared" si="521"/>
        <v>0</v>
      </c>
      <c r="U465" s="13">
        <f t="shared" si="522"/>
        <v>0</v>
      </c>
      <c r="V465" s="17">
        <f t="shared" si="523"/>
        <v>13636.363636363636</v>
      </c>
      <c r="W465" s="16">
        <f t="shared" si="524"/>
        <v>6818.181818181818</v>
      </c>
      <c r="X465" s="16">
        <f t="shared" si="525"/>
        <v>4545.454545454545</v>
      </c>
      <c r="Y465" s="16">
        <f t="shared" si="526"/>
        <v>0</v>
      </c>
      <c r="Z465" s="16">
        <f t="shared" si="527"/>
        <v>0</v>
      </c>
      <c r="AA465" s="17">
        <f t="shared" si="528"/>
        <v>11363.636363636364</v>
      </c>
    </row>
    <row r="466" spans="1:27" ht="15.75" x14ac:dyDescent="0.25">
      <c r="A466" s="12" t="s">
        <v>21</v>
      </c>
      <c r="B466" s="20">
        <v>6</v>
      </c>
      <c r="C466" s="20">
        <v>23</v>
      </c>
      <c r="D466" s="20">
        <f t="shared" si="513"/>
        <v>138</v>
      </c>
      <c r="E466" s="20"/>
      <c r="F466" s="20"/>
      <c r="G466" s="20">
        <f t="shared" si="514"/>
        <v>0</v>
      </c>
      <c r="H466" s="14">
        <f t="shared" si="515"/>
        <v>138</v>
      </c>
      <c r="I466" s="20">
        <v>5</v>
      </c>
      <c r="J466" s="20">
        <v>25</v>
      </c>
      <c r="K466" s="20">
        <f t="shared" si="516"/>
        <v>125</v>
      </c>
      <c r="L466" s="20">
        <v>5</v>
      </c>
      <c r="M466" s="20"/>
      <c r="N466" s="20">
        <f t="shared" si="517"/>
        <v>0</v>
      </c>
      <c r="O466" s="14">
        <f t="shared" si="518"/>
        <v>125</v>
      </c>
      <c r="P466" s="14">
        <v>1500</v>
      </c>
      <c r="Q466" s="15">
        <v>1000</v>
      </c>
      <c r="R466" s="16">
        <f t="shared" si="519"/>
        <v>9409.0909090909099</v>
      </c>
      <c r="S466" s="16">
        <f t="shared" si="520"/>
        <v>6272.727272727273</v>
      </c>
      <c r="T466" s="13">
        <f t="shared" si="521"/>
        <v>0</v>
      </c>
      <c r="U466" s="13">
        <f t="shared" si="522"/>
        <v>0</v>
      </c>
      <c r="V466" s="17">
        <f t="shared" si="523"/>
        <v>15681.818181818184</v>
      </c>
      <c r="W466" s="16">
        <f t="shared" si="524"/>
        <v>8522.7272727272721</v>
      </c>
      <c r="X466" s="16">
        <f t="shared" si="525"/>
        <v>5681.818181818182</v>
      </c>
      <c r="Y466" s="16">
        <f t="shared" si="526"/>
        <v>0</v>
      </c>
      <c r="Z466" s="16">
        <f t="shared" si="527"/>
        <v>0</v>
      </c>
      <c r="AA466" s="17">
        <f t="shared" si="528"/>
        <v>14204.545454545454</v>
      </c>
    </row>
    <row r="467" spans="1:27" ht="15.75" x14ac:dyDescent="0.25">
      <c r="A467" s="12" t="s">
        <v>22</v>
      </c>
      <c r="B467" s="13">
        <v>6</v>
      </c>
      <c r="C467" s="13">
        <v>20</v>
      </c>
      <c r="D467" s="13">
        <f t="shared" si="513"/>
        <v>120</v>
      </c>
      <c r="E467" s="13"/>
      <c r="F467" s="13"/>
      <c r="G467" s="13">
        <f t="shared" si="514"/>
        <v>0</v>
      </c>
      <c r="H467" s="14">
        <f t="shared" si="515"/>
        <v>120</v>
      </c>
      <c r="I467" s="13">
        <v>5</v>
      </c>
      <c r="J467" s="13">
        <v>18</v>
      </c>
      <c r="K467" s="13">
        <f t="shared" si="516"/>
        <v>90</v>
      </c>
      <c r="L467" s="13">
        <v>5</v>
      </c>
      <c r="M467" s="13"/>
      <c r="N467" s="13">
        <f t="shared" si="517"/>
        <v>0</v>
      </c>
      <c r="O467" s="14">
        <f t="shared" si="518"/>
        <v>90</v>
      </c>
      <c r="P467" s="14">
        <v>1500</v>
      </c>
      <c r="Q467" s="15">
        <v>1000</v>
      </c>
      <c r="R467" s="16">
        <f t="shared" si="519"/>
        <v>8181.818181818182</v>
      </c>
      <c r="S467" s="16">
        <f t="shared" si="520"/>
        <v>5454.545454545455</v>
      </c>
      <c r="T467" s="13">
        <f t="shared" si="521"/>
        <v>0</v>
      </c>
      <c r="U467" s="13">
        <f t="shared" si="522"/>
        <v>0</v>
      </c>
      <c r="V467" s="17">
        <f t="shared" si="523"/>
        <v>13636.363636363636</v>
      </c>
      <c r="W467" s="16">
        <f t="shared" si="524"/>
        <v>6136.363636363636</v>
      </c>
      <c r="X467" s="16">
        <f t="shared" si="525"/>
        <v>4090.909090909091</v>
      </c>
      <c r="Y467" s="16">
        <f t="shared" si="526"/>
        <v>0</v>
      </c>
      <c r="Z467" s="16">
        <f t="shared" si="527"/>
        <v>0</v>
      </c>
      <c r="AA467" s="17">
        <f t="shared" si="528"/>
        <v>10227.272727272728</v>
      </c>
    </row>
    <row r="468" spans="1:27" ht="15.75" x14ac:dyDescent="0.25">
      <c r="A468" s="12" t="s">
        <v>32</v>
      </c>
      <c r="B468" s="13">
        <v>8</v>
      </c>
      <c r="C468" s="13">
        <v>25</v>
      </c>
      <c r="D468" s="13">
        <f t="shared" si="513"/>
        <v>200</v>
      </c>
      <c r="E468" s="13"/>
      <c r="F468" s="13"/>
      <c r="G468" s="13">
        <f t="shared" si="514"/>
        <v>0</v>
      </c>
      <c r="H468" s="14">
        <f t="shared" si="515"/>
        <v>200</v>
      </c>
      <c r="I468" s="13">
        <v>6</v>
      </c>
      <c r="J468" s="13">
        <v>25</v>
      </c>
      <c r="K468" s="13">
        <f t="shared" si="516"/>
        <v>150</v>
      </c>
      <c r="L468" s="13">
        <v>5</v>
      </c>
      <c r="M468" s="13"/>
      <c r="N468" s="13">
        <f t="shared" si="517"/>
        <v>0</v>
      </c>
      <c r="O468" s="14">
        <f t="shared" si="518"/>
        <v>150</v>
      </c>
      <c r="P468" s="14">
        <v>1500</v>
      </c>
      <c r="Q468" s="15">
        <v>1000</v>
      </c>
      <c r="R468" s="16">
        <f t="shared" si="519"/>
        <v>13636.363636363636</v>
      </c>
      <c r="S468" s="16">
        <f t="shared" si="520"/>
        <v>9090.9090909090901</v>
      </c>
      <c r="T468" s="13">
        <f t="shared" si="521"/>
        <v>0</v>
      </c>
      <c r="U468" s="13">
        <f t="shared" si="522"/>
        <v>0</v>
      </c>
      <c r="V468" s="17">
        <f t="shared" si="523"/>
        <v>22727.272727272728</v>
      </c>
      <c r="W468" s="16">
        <f t="shared" si="524"/>
        <v>10227.272727272728</v>
      </c>
      <c r="X468" s="16">
        <f t="shared" si="525"/>
        <v>6818.181818181818</v>
      </c>
      <c r="Y468" s="16">
        <f t="shared" si="526"/>
        <v>0</v>
      </c>
      <c r="Z468" s="16">
        <f t="shared" si="527"/>
        <v>0</v>
      </c>
      <c r="AA468" s="17">
        <f t="shared" si="528"/>
        <v>17045.454545454544</v>
      </c>
    </row>
    <row r="469" spans="1:27" ht="15.75" x14ac:dyDescent="0.25">
      <c r="A469" s="12" t="s">
        <v>24</v>
      </c>
      <c r="B469" s="13">
        <v>8</v>
      </c>
      <c r="C469" s="13">
        <v>25</v>
      </c>
      <c r="D469" s="13">
        <f t="shared" si="513"/>
        <v>200</v>
      </c>
      <c r="E469" s="13"/>
      <c r="F469" s="13"/>
      <c r="G469" s="13">
        <f t="shared" si="514"/>
        <v>0</v>
      </c>
      <c r="H469" s="14">
        <f t="shared" si="515"/>
        <v>200</v>
      </c>
      <c r="I469" s="13">
        <v>6</v>
      </c>
      <c r="J469" s="13">
        <v>25</v>
      </c>
      <c r="K469" s="13">
        <f t="shared" si="516"/>
        <v>150</v>
      </c>
      <c r="L469" s="13">
        <v>5</v>
      </c>
      <c r="M469" s="13"/>
      <c r="N469" s="13">
        <f t="shared" si="517"/>
        <v>0</v>
      </c>
      <c r="O469" s="14">
        <f t="shared" si="518"/>
        <v>150</v>
      </c>
      <c r="P469" s="14">
        <v>1500</v>
      </c>
      <c r="Q469" s="15">
        <v>1000</v>
      </c>
      <c r="R469" s="16">
        <f t="shared" si="519"/>
        <v>13636.363636363636</v>
      </c>
      <c r="S469" s="16">
        <f t="shared" si="520"/>
        <v>9090.9090909090901</v>
      </c>
      <c r="T469" s="13">
        <f t="shared" si="521"/>
        <v>0</v>
      </c>
      <c r="U469" s="13">
        <f t="shared" si="522"/>
        <v>0</v>
      </c>
      <c r="V469" s="17">
        <f t="shared" si="523"/>
        <v>22727.272727272728</v>
      </c>
      <c r="W469" s="16">
        <f t="shared" si="524"/>
        <v>10227.272727272728</v>
      </c>
      <c r="X469" s="16">
        <f t="shared" si="525"/>
        <v>6818.181818181818</v>
      </c>
      <c r="Y469" s="16">
        <f t="shared" si="526"/>
        <v>0</v>
      </c>
      <c r="Z469" s="16">
        <f t="shared" si="527"/>
        <v>0</v>
      </c>
      <c r="AA469" s="17">
        <f t="shared" si="528"/>
        <v>17045.454545454544</v>
      </c>
    </row>
    <row r="470" spans="1:27" ht="15.75" x14ac:dyDescent="0.25">
      <c r="A470" s="12" t="s">
        <v>25</v>
      </c>
      <c r="B470" s="13">
        <v>8</v>
      </c>
      <c r="C470" s="13">
        <v>20</v>
      </c>
      <c r="D470" s="13">
        <f t="shared" si="513"/>
        <v>160</v>
      </c>
      <c r="E470" s="13"/>
      <c r="F470" s="13"/>
      <c r="G470" s="13">
        <f t="shared" si="514"/>
        <v>0</v>
      </c>
      <c r="H470" s="14">
        <f t="shared" si="515"/>
        <v>160</v>
      </c>
      <c r="I470" s="13">
        <v>6</v>
      </c>
      <c r="J470" s="13">
        <v>20</v>
      </c>
      <c r="K470" s="13">
        <f t="shared" si="516"/>
        <v>120</v>
      </c>
      <c r="L470" s="13">
        <v>5</v>
      </c>
      <c r="M470" s="13"/>
      <c r="N470" s="13">
        <f t="shared" si="517"/>
        <v>0</v>
      </c>
      <c r="O470" s="14">
        <f t="shared" si="518"/>
        <v>120</v>
      </c>
      <c r="P470" s="14">
        <v>1500</v>
      </c>
      <c r="Q470" s="15">
        <v>1000</v>
      </c>
      <c r="R470" s="16">
        <f t="shared" si="519"/>
        <v>10909.09090909091</v>
      </c>
      <c r="S470" s="16">
        <f t="shared" si="520"/>
        <v>7272.727272727273</v>
      </c>
      <c r="T470" s="13">
        <f t="shared" si="521"/>
        <v>0</v>
      </c>
      <c r="U470" s="13">
        <f t="shared" si="522"/>
        <v>0</v>
      </c>
      <c r="V470" s="17">
        <f t="shared" si="523"/>
        <v>18181.818181818184</v>
      </c>
      <c r="W470" s="16">
        <f t="shared" si="524"/>
        <v>8181.818181818182</v>
      </c>
      <c r="X470" s="16">
        <f t="shared" si="525"/>
        <v>5454.545454545455</v>
      </c>
      <c r="Y470" s="16">
        <f t="shared" si="526"/>
        <v>0</v>
      </c>
      <c r="Z470" s="16">
        <f t="shared" si="527"/>
        <v>0</v>
      </c>
      <c r="AA470" s="17">
        <f t="shared" si="528"/>
        <v>13636.363636363636</v>
      </c>
    </row>
    <row r="471" spans="1:27" ht="15.75" x14ac:dyDescent="0.25">
      <c r="A471" s="19" t="s">
        <v>26</v>
      </c>
      <c r="B471" s="20">
        <v>8</v>
      </c>
      <c r="C471" s="20">
        <v>23</v>
      </c>
      <c r="D471" s="20">
        <f t="shared" si="513"/>
        <v>184</v>
      </c>
      <c r="E471" s="20"/>
      <c r="F471" s="20"/>
      <c r="G471" s="20">
        <f t="shared" si="514"/>
        <v>0</v>
      </c>
      <c r="H471" s="14">
        <f t="shared" si="515"/>
        <v>184</v>
      </c>
      <c r="I471" s="20">
        <v>6</v>
      </c>
      <c r="J471" s="20">
        <v>25</v>
      </c>
      <c r="K471" s="20">
        <f t="shared" si="516"/>
        <v>150</v>
      </c>
      <c r="L471" s="20">
        <v>5</v>
      </c>
      <c r="M471" s="20"/>
      <c r="N471" s="20">
        <f t="shared" si="517"/>
        <v>0</v>
      </c>
      <c r="O471" s="14">
        <f t="shared" si="518"/>
        <v>150</v>
      </c>
      <c r="P471" s="14">
        <v>1500</v>
      </c>
      <c r="Q471" s="15">
        <v>1000</v>
      </c>
      <c r="R471" s="16">
        <f t="shared" si="519"/>
        <v>12545.454545454546</v>
      </c>
      <c r="S471" s="16">
        <f t="shared" si="520"/>
        <v>8363.636363636364</v>
      </c>
      <c r="T471" s="13">
        <f t="shared" si="521"/>
        <v>0</v>
      </c>
      <c r="U471" s="13">
        <f t="shared" si="522"/>
        <v>0</v>
      </c>
      <c r="V471" s="17">
        <f t="shared" si="523"/>
        <v>20909.090909090912</v>
      </c>
      <c r="W471" s="16">
        <f t="shared" si="524"/>
        <v>10227.272727272728</v>
      </c>
      <c r="X471" s="16">
        <f t="shared" si="525"/>
        <v>6818.181818181818</v>
      </c>
      <c r="Y471" s="16">
        <f t="shared" si="526"/>
        <v>0</v>
      </c>
      <c r="Z471" s="16">
        <f t="shared" si="527"/>
        <v>0</v>
      </c>
      <c r="AA471" s="17">
        <f t="shared" si="528"/>
        <v>17045.454545454544</v>
      </c>
    </row>
    <row r="472" spans="1:27" ht="15.75" x14ac:dyDescent="0.25">
      <c r="A472" s="21" t="s">
        <v>27</v>
      </c>
      <c r="B472" s="19"/>
      <c r="C472" s="21">
        <f>C463+C464+C465+C466+C467+C468+C469+C470+C471</f>
        <v>206</v>
      </c>
      <c r="D472" s="21">
        <f>D463+D464+D465+D466+D467+D468+D469+D470+D471</f>
        <v>1422</v>
      </c>
      <c r="E472" s="19"/>
      <c r="F472" s="21">
        <f>F463+F464+F465+F466+F467+F468+F469+F470+F471</f>
        <v>0</v>
      </c>
      <c r="G472" s="21">
        <f>G463+G464+G465+G466+G467+G468+G469+G470+G471</f>
        <v>0</v>
      </c>
      <c r="H472" s="22">
        <f>H463+H464+H465+H466+H467+H468+H469+H470+H471</f>
        <v>1422</v>
      </c>
      <c r="I472" s="19"/>
      <c r="J472" s="21">
        <f>J463+J464+J465+J466+J467+J468+J469+J470+J471</f>
        <v>208</v>
      </c>
      <c r="K472" s="21">
        <f>K463+K464+K465+K466+K467+K468+K469+K470+K471</f>
        <v>1135</v>
      </c>
      <c r="L472" s="19"/>
      <c r="M472" s="21">
        <f>M463+M464+M465+M466+M467+M468+M469+M470+M471</f>
        <v>0</v>
      </c>
      <c r="N472" s="21">
        <f>N463+N464+N465+N466+N467+N468+N469+N470+N471</f>
        <v>0</v>
      </c>
      <c r="O472" s="22">
        <f>O463+O464+O465+O466+O467+O468+O469+O470+O471</f>
        <v>1135</v>
      </c>
      <c r="P472" s="22"/>
      <c r="Q472" s="23"/>
      <c r="R472" s="16">
        <f>SUM(R463:R471)</f>
        <v>96954.545454545456</v>
      </c>
      <c r="S472" s="16">
        <f>SUM(S463:S471)</f>
        <v>64636.363636363632</v>
      </c>
      <c r="T472" s="12">
        <f>SUM(T463:T471)</f>
        <v>0</v>
      </c>
      <c r="U472" s="24">
        <f>SUM(U463:U471)</f>
        <v>0</v>
      </c>
      <c r="V472" s="17">
        <f t="shared" si="523"/>
        <v>161590.90909090909</v>
      </c>
      <c r="W472" s="16">
        <f>SUM(W463:W471)</f>
        <v>77386.363636363618</v>
      </c>
      <c r="X472" s="16">
        <f>SUM(X463:X471)</f>
        <v>51590.909090909088</v>
      </c>
      <c r="Y472" s="12">
        <f>SUM(Y463:Y471)</f>
        <v>0</v>
      </c>
      <c r="Z472" s="24">
        <f>SUM(Z463:Z471)</f>
        <v>0</v>
      </c>
      <c r="AA472" s="17">
        <f t="shared" si="528"/>
        <v>128977.27272727271</v>
      </c>
    </row>
    <row r="473" spans="1:27" ht="18.75" x14ac:dyDescent="0.25">
      <c r="A473" s="6" t="s">
        <v>40</v>
      </c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spans="1:27" ht="15.75" customHeight="1" x14ac:dyDescent="0.25">
      <c r="A474" s="261" t="s">
        <v>3</v>
      </c>
      <c r="B474" s="262" t="s">
        <v>4</v>
      </c>
      <c r="C474" s="262"/>
      <c r="D474" s="262"/>
      <c r="E474" s="262"/>
      <c r="F474" s="262"/>
      <c r="G474" s="262"/>
      <c r="H474" s="262"/>
      <c r="I474" s="262" t="s">
        <v>5</v>
      </c>
      <c r="J474" s="262"/>
      <c r="K474" s="262"/>
      <c r="L474" s="262"/>
      <c r="M474" s="262"/>
      <c r="N474" s="262"/>
      <c r="O474" s="262"/>
      <c r="P474" s="262" t="s">
        <v>6</v>
      </c>
      <c r="Q474" s="262"/>
      <c r="R474" s="262" t="s">
        <v>28</v>
      </c>
      <c r="S474" s="262"/>
      <c r="T474" s="262"/>
      <c r="U474" s="262"/>
      <c r="V474" s="262"/>
      <c r="W474" s="262" t="s">
        <v>29</v>
      </c>
      <c r="X474" s="262"/>
      <c r="Y474" s="262"/>
      <c r="Z474" s="262"/>
      <c r="AA474" s="262"/>
    </row>
    <row r="475" spans="1:27" ht="15.75" customHeight="1" x14ac:dyDescent="0.25">
      <c r="A475" s="261"/>
      <c r="B475" s="262" t="s">
        <v>7</v>
      </c>
      <c r="C475" s="262"/>
      <c r="D475" s="262"/>
      <c r="E475" s="262" t="s">
        <v>8</v>
      </c>
      <c r="F475" s="262"/>
      <c r="G475" s="262"/>
      <c r="H475" s="263" t="s">
        <v>9</v>
      </c>
      <c r="I475" s="262" t="s">
        <v>7</v>
      </c>
      <c r="J475" s="262"/>
      <c r="K475" s="262"/>
      <c r="L475" s="262" t="s">
        <v>8</v>
      </c>
      <c r="M475" s="262"/>
      <c r="N475" s="262"/>
      <c r="O475" s="263" t="s">
        <v>9</v>
      </c>
      <c r="P475" s="262"/>
      <c r="Q475" s="262"/>
      <c r="R475" s="262" t="s">
        <v>7</v>
      </c>
      <c r="S475" s="262"/>
      <c r="T475" s="262" t="s">
        <v>8</v>
      </c>
      <c r="U475" s="262"/>
      <c r="V475" s="263" t="s">
        <v>9</v>
      </c>
      <c r="W475" s="262" t="s">
        <v>7</v>
      </c>
      <c r="X475" s="262"/>
      <c r="Y475" s="262" t="s">
        <v>8</v>
      </c>
      <c r="Z475" s="262"/>
      <c r="AA475" s="263" t="s">
        <v>9</v>
      </c>
    </row>
    <row r="476" spans="1:27" ht="47.25" x14ac:dyDescent="0.25">
      <c r="A476" s="35" t="s">
        <v>41</v>
      </c>
      <c r="B476" s="11" t="s">
        <v>11</v>
      </c>
      <c r="C476" s="11" t="s">
        <v>12</v>
      </c>
      <c r="D476" s="11" t="s">
        <v>13</v>
      </c>
      <c r="E476" s="11" t="s">
        <v>11</v>
      </c>
      <c r="F476" s="11" t="s">
        <v>12</v>
      </c>
      <c r="G476" s="11" t="s">
        <v>13</v>
      </c>
      <c r="H476" s="263"/>
      <c r="I476" s="11" t="s">
        <v>11</v>
      </c>
      <c r="J476" s="11" t="s">
        <v>12</v>
      </c>
      <c r="K476" s="11" t="s">
        <v>13</v>
      </c>
      <c r="L476" s="11" t="s">
        <v>11</v>
      </c>
      <c r="M476" s="11" t="s">
        <v>12</v>
      </c>
      <c r="N476" s="11" t="s">
        <v>13</v>
      </c>
      <c r="O476" s="263"/>
      <c r="P476" s="11" t="s">
        <v>14</v>
      </c>
      <c r="Q476" s="11" t="s">
        <v>15</v>
      </c>
      <c r="R476" s="11" t="s">
        <v>16</v>
      </c>
      <c r="S476" s="11" t="s">
        <v>17</v>
      </c>
      <c r="T476" s="11" t="s">
        <v>16</v>
      </c>
      <c r="U476" s="11" t="s">
        <v>17</v>
      </c>
      <c r="V476" s="263"/>
      <c r="W476" s="11" t="s">
        <v>16</v>
      </c>
      <c r="X476" s="11" t="s">
        <v>17</v>
      </c>
      <c r="Y476" s="11" t="s">
        <v>16</v>
      </c>
      <c r="Z476" s="11" t="s">
        <v>17</v>
      </c>
      <c r="AA476" s="263"/>
    </row>
    <row r="477" spans="1:27" ht="15.75" x14ac:dyDescent="0.25">
      <c r="A477" s="12" t="s">
        <v>18</v>
      </c>
      <c r="B477" s="13">
        <v>15</v>
      </c>
      <c r="C477" s="13">
        <v>15</v>
      </c>
      <c r="D477" s="13">
        <f t="shared" ref="D477:D485" si="529">B477*C477</f>
        <v>225</v>
      </c>
      <c r="E477" s="13">
        <v>0</v>
      </c>
      <c r="F477" s="13">
        <v>0</v>
      </c>
      <c r="G477" s="13">
        <f t="shared" ref="G477:G485" si="530">E477*F477</f>
        <v>0</v>
      </c>
      <c r="H477" s="14">
        <f t="shared" ref="H477:H485" si="531">D477+G477</f>
        <v>225</v>
      </c>
      <c r="I477" s="13">
        <v>15</v>
      </c>
      <c r="J477" s="13">
        <v>18</v>
      </c>
      <c r="K477" s="13">
        <f t="shared" ref="K477:K485" si="532">I477*J477</f>
        <v>270</v>
      </c>
      <c r="L477" s="13">
        <v>0</v>
      </c>
      <c r="M477" s="13">
        <v>0</v>
      </c>
      <c r="N477" s="13">
        <f t="shared" ref="N477:N485" si="533">L477*M477</f>
        <v>0</v>
      </c>
      <c r="O477" s="14">
        <f t="shared" ref="O477:O485" si="534">K477+N477</f>
        <v>270</v>
      </c>
      <c r="P477" s="14">
        <v>1500</v>
      </c>
      <c r="Q477" s="15">
        <v>1000</v>
      </c>
      <c r="R477" s="16">
        <f t="shared" ref="R477:R485" si="535">D477*$P477/22</f>
        <v>15340.90909090909</v>
      </c>
      <c r="S477" s="16">
        <f t="shared" ref="S477:S485" si="536">D477*$Q477/22</f>
        <v>10227.272727272728</v>
      </c>
      <c r="T477" s="13">
        <f t="shared" ref="T477:T485" si="537">F477*$P477/22</f>
        <v>0</v>
      </c>
      <c r="U477" s="13">
        <f t="shared" ref="U477:U485" si="538">F477*$Q477/22</f>
        <v>0</v>
      </c>
      <c r="V477" s="17">
        <f t="shared" ref="V477:V486" si="539">SUM(R477:U477)</f>
        <v>25568.181818181816</v>
      </c>
      <c r="W477" s="16">
        <f t="shared" ref="W477:W485" si="540">K477*$P477/22</f>
        <v>18409.090909090908</v>
      </c>
      <c r="X477" s="16">
        <f t="shared" ref="X477:X485" si="541">K477*$Q477/22</f>
        <v>12272.727272727272</v>
      </c>
      <c r="Y477" s="16">
        <f t="shared" ref="Y477:Y485" si="542">M477*$P477/22</f>
        <v>0</v>
      </c>
      <c r="Z477" s="16">
        <f t="shared" ref="Z477:Z485" si="543">M477*$Q477/22</f>
        <v>0</v>
      </c>
      <c r="AA477" s="17">
        <f t="shared" ref="AA477:AA486" si="544">SUM(W477:Z477)</f>
        <v>30681.81818181818</v>
      </c>
    </row>
    <row r="478" spans="1:27" ht="15.75" x14ac:dyDescent="0.25">
      <c r="A478" s="12" t="s">
        <v>19</v>
      </c>
      <c r="B478" s="13">
        <v>15</v>
      </c>
      <c r="C478" s="13">
        <v>19</v>
      </c>
      <c r="D478" s="13">
        <f t="shared" si="529"/>
        <v>285</v>
      </c>
      <c r="E478" s="13">
        <v>0</v>
      </c>
      <c r="F478" s="13">
        <v>0</v>
      </c>
      <c r="G478" s="13">
        <f t="shared" si="530"/>
        <v>0</v>
      </c>
      <c r="H478" s="14">
        <f t="shared" si="531"/>
        <v>285</v>
      </c>
      <c r="I478" s="13">
        <v>15</v>
      </c>
      <c r="J478" s="13">
        <v>23</v>
      </c>
      <c r="K478" s="13">
        <f t="shared" si="532"/>
        <v>345</v>
      </c>
      <c r="L478" s="13">
        <v>0</v>
      </c>
      <c r="M478" s="13">
        <v>0</v>
      </c>
      <c r="N478" s="13">
        <f t="shared" si="533"/>
        <v>0</v>
      </c>
      <c r="O478" s="14">
        <f t="shared" si="534"/>
        <v>345</v>
      </c>
      <c r="P478" s="14">
        <v>1500</v>
      </c>
      <c r="Q478" s="15">
        <v>1000</v>
      </c>
      <c r="R478" s="16">
        <f t="shared" si="535"/>
        <v>19431.81818181818</v>
      </c>
      <c r="S478" s="16">
        <f t="shared" si="536"/>
        <v>12954.545454545454</v>
      </c>
      <c r="T478" s="13">
        <f t="shared" si="537"/>
        <v>0</v>
      </c>
      <c r="U478" s="13">
        <f t="shared" si="538"/>
        <v>0</v>
      </c>
      <c r="V478" s="17">
        <f t="shared" si="539"/>
        <v>32386.363636363632</v>
      </c>
      <c r="W478" s="16">
        <f t="shared" si="540"/>
        <v>23522.727272727272</v>
      </c>
      <c r="X478" s="16">
        <f t="shared" si="541"/>
        <v>15681.818181818182</v>
      </c>
      <c r="Y478" s="16">
        <f t="shared" si="542"/>
        <v>0</v>
      </c>
      <c r="Z478" s="16">
        <f t="shared" si="543"/>
        <v>0</v>
      </c>
      <c r="AA478" s="17">
        <f t="shared" si="544"/>
        <v>39204.545454545456</v>
      </c>
    </row>
    <row r="479" spans="1:27" ht="15.75" x14ac:dyDescent="0.25">
      <c r="A479" s="12" t="s">
        <v>20</v>
      </c>
      <c r="B479" s="13">
        <v>15</v>
      </c>
      <c r="C479" s="13">
        <v>17</v>
      </c>
      <c r="D479" s="13">
        <f t="shared" si="529"/>
        <v>255</v>
      </c>
      <c r="E479" s="13">
        <v>0</v>
      </c>
      <c r="F479" s="13">
        <v>0</v>
      </c>
      <c r="G479" s="13">
        <f t="shared" si="530"/>
        <v>0</v>
      </c>
      <c r="H479" s="14">
        <f t="shared" si="531"/>
        <v>255</v>
      </c>
      <c r="I479" s="13">
        <v>15</v>
      </c>
      <c r="J479" s="13">
        <v>20</v>
      </c>
      <c r="K479" s="13">
        <f t="shared" si="532"/>
        <v>300</v>
      </c>
      <c r="L479" s="13">
        <v>0</v>
      </c>
      <c r="M479" s="13">
        <v>0</v>
      </c>
      <c r="N479" s="13">
        <f t="shared" si="533"/>
        <v>0</v>
      </c>
      <c r="O479" s="14">
        <f t="shared" si="534"/>
        <v>300</v>
      </c>
      <c r="P479" s="14">
        <v>1500</v>
      </c>
      <c r="Q479" s="15">
        <v>1000</v>
      </c>
      <c r="R479" s="16">
        <f t="shared" si="535"/>
        <v>17386.363636363636</v>
      </c>
      <c r="S479" s="16">
        <f t="shared" si="536"/>
        <v>11590.90909090909</v>
      </c>
      <c r="T479" s="13">
        <f t="shared" si="537"/>
        <v>0</v>
      </c>
      <c r="U479" s="13">
        <f t="shared" si="538"/>
        <v>0</v>
      </c>
      <c r="V479" s="17">
        <f t="shared" si="539"/>
        <v>28977.272727272728</v>
      </c>
      <c r="W479" s="16">
        <f t="shared" si="540"/>
        <v>20454.545454545456</v>
      </c>
      <c r="X479" s="16">
        <f t="shared" si="541"/>
        <v>13636.363636363636</v>
      </c>
      <c r="Y479" s="16">
        <f t="shared" si="542"/>
        <v>0</v>
      </c>
      <c r="Z479" s="16">
        <f t="shared" si="543"/>
        <v>0</v>
      </c>
      <c r="AA479" s="17">
        <f t="shared" si="544"/>
        <v>34090.909090909088</v>
      </c>
    </row>
    <row r="480" spans="1:27" ht="15.75" x14ac:dyDescent="0.25">
      <c r="A480" s="12" t="s">
        <v>21</v>
      </c>
      <c r="B480" s="18">
        <v>15</v>
      </c>
      <c r="C480" s="18">
        <v>22</v>
      </c>
      <c r="D480" s="13">
        <f t="shared" si="529"/>
        <v>330</v>
      </c>
      <c r="E480" s="18">
        <v>0</v>
      </c>
      <c r="F480" s="18">
        <v>0</v>
      </c>
      <c r="G480" s="13">
        <f t="shared" si="530"/>
        <v>0</v>
      </c>
      <c r="H480" s="14">
        <f t="shared" si="531"/>
        <v>330</v>
      </c>
      <c r="I480" s="18">
        <v>15</v>
      </c>
      <c r="J480" s="18">
        <v>26</v>
      </c>
      <c r="K480" s="13">
        <f t="shared" si="532"/>
        <v>390</v>
      </c>
      <c r="L480" s="18">
        <v>0</v>
      </c>
      <c r="M480" s="18">
        <v>0</v>
      </c>
      <c r="N480" s="13">
        <f t="shared" si="533"/>
        <v>0</v>
      </c>
      <c r="O480" s="14">
        <f t="shared" si="534"/>
        <v>390</v>
      </c>
      <c r="P480" s="14">
        <v>1500</v>
      </c>
      <c r="Q480" s="15">
        <v>1000</v>
      </c>
      <c r="R480" s="16">
        <f t="shared" si="535"/>
        <v>22500</v>
      </c>
      <c r="S480" s="16">
        <f t="shared" si="536"/>
        <v>15000</v>
      </c>
      <c r="T480" s="13">
        <f t="shared" si="537"/>
        <v>0</v>
      </c>
      <c r="U480" s="13">
        <f t="shared" si="538"/>
        <v>0</v>
      </c>
      <c r="V480" s="17">
        <f t="shared" si="539"/>
        <v>37500</v>
      </c>
      <c r="W480" s="16">
        <f t="shared" si="540"/>
        <v>26590.909090909092</v>
      </c>
      <c r="X480" s="16">
        <f t="shared" si="541"/>
        <v>17727.272727272728</v>
      </c>
      <c r="Y480" s="16">
        <f t="shared" si="542"/>
        <v>0</v>
      </c>
      <c r="Z480" s="16">
        <f t="shared" si="543"/>
        <v>0</v>
      </c>
      <c r="AA480" s="17">
        <f t="shared" si="544"/>
        <v>44318.181818181823</v>
      </c>
    </row>
    <row r="481" spans="1:27" ht="15.75" x14ac:dyDescent="0.25">
      <c r="A481" s="12" t="s">
        <v>22</v>
      </c>
      <c r="B481" s="13">
        <v>15</v>
      </c>
      <c r="C481" s="13">
        <v>20</v>
      </c>
      <c r="D481" s="13">
        <f t="shared" si="529"/>
        <v>300</v>
      </c>
      <c r="E481" s="13">
        <v>0</v>
      </c>
      <c r="F481" s="13">
        <v>0</v>
      </c>
      <c r="G481" s="13">
        <f t="shared" si="530"/>
        <v>0</v>
      </c>
      <c r="H481" s="14">
        <f t="shared" si="531"/>
        <v>300</v>
      </c>
      <c r="I481" s="13">
        <v>15</v>
      </c>
      <c r="J481" s="13">
        <v>25</v>
      </c>
      <c r="K481" s="13">
        <f t="shared" si="532"/>
        <v>375</v>
      </c>
      <c r="L481" s="13">
        <v>0</v>
      </c>
      <c r="M481" s="13">
        <v>0</v>
      </c>
      <c r="N481" s="13">
        <f t="shared" si="533"/>
        <v>0</v>
      </c>
      <c r="O481" s="14">
        <f t="shared" si="534"/>
        <v>375</v>
      </c>
      <c r="P481" s="14">
        <v>1500</v>
      </c>
      <c r="Q481" s="15">
        <v>1000</v>
      </c>
      <c r="R481" s="16">
        <f t="shared" si="535"/>
        <v>20454.545454545456</v>
      </c>
      <c r="S481" s="16">
        <f t="shared" si="536"/>
        <v>13636.363636363636</v>
      </c>
      <c r="T481" s="13">
        <f t="shared" si="537"/>
        <v>0</v>
      </c>
      <c r="U481" s="13">
        <f t="shared" si="538"/>
        <v>0</v>
      </c>
      <c r="V481" s="17">
        <f t="shared" si="539"/>
        <v>34090.909090909088</v>
      </c>
      <c r="W481" s="16">
        <f t="shared" si="540"/>
        <v>25568.18181818182</v>
      </c>
      <c r="X481" s="16">
        <f t="shared" si="541"/>
        <v>17045.454545454544</v>
      </c>
      <c r="Y481" s="16">
        <f t="shared" si="542"/>
        <v>0</v>
      </c>
      <c r="Z481" s="16">
        <f t="shared" si="543"/>
        <v>0</v>
      </c>
      <c r="AA481" s="17">
        <f t="shared" si="544"/>
        <v>42613.636363636368</v>
      </c>
    </row>
    <row r="482" spans="1:27" ht="15.75" x14ac:dyDescent="0.25">
      <c r="A482" s="12" t="s">
        <v>32</v>
      </c>
      <c r="B482" s="13">
        <v>15</v>
      </c>
      <c r="C482" s="13">
        <v>22</v>
      </c>
      <c r="D482" s="13">
        <f t="shared" si="529"/>
        <v>330</v>
      </c>
      <c r="E482" s="13">
        <v>0</v>
      </c>
      <c r="F482" s="13">
        <v>0</v>
      </c>
      <c r="G482" s="13">
        <f t="shared" si="530"/>
        <v>0</v>
      </c>
      <c r="H482" s="14">
        <f t="shared" si="531"/>
        <v>330</v>
      </c>
      <c r="I482" s="13">
        <v>15</v>
      </c>
      <c r="J482" s="13">
        <v>26</v>
      </c>
      <c r="K482" s="13">
        <f t="shared" si="532"/>
        <v>390</v>
      </c>
      <c r="L482" s="13">
        <v>0</v>
      </c>
      <c r="M482" s="13">
        <v>0</v>
      </c>
      <c r="N482" s="13">
        <f t="shared" si="533"/>
        <v>0</v>
      </c>
      <c r="O482" s="14">
        <f t="shared" si="534"/>
        <v>390</v>
      </c>
      <c r="P482" s="14">
        <v>1500</v>
      </c>
      <c r="Q482" s="15">
        <v>1000</v>
      </c>
      <c r="R482" s="16">
        <f t="shared" si="535"/>
        <v>22500</v>
      </c>
      <c r="S482" s="16">
        <f t="shared" si="536"/>
        <v>15000</v>
      </c>
      <c r="T482" s="13">
        <f t="shared" si="537"/>
        <v>0</v>
      </c>
      <c r="U482" s="13">
        <f t="shared" si="538"/>
        <v>0</v>
      </c>
      <c r="V482" s="17">
        <f t="shared" si="539"/>
        <v>37500</v>
      </c>
      <c r="W482" s="16">
        <f t="shared" si="540"/>
        <v>26590.909090909092</v>
      </c>
      <c r="X482" s="16">
        <f t="shared" si="541"/>
        <v>17727.272727272728</v>
      </c>
      <c r="Y482" s="16">
        <f t="shared" si="542"/>
        <v>0</v>
      </c>
      <c r="Z482" s="16">
        <f t="shared" si="543"/>
        <v>0</v>
      </c>
      <c r="AA482" s="17">
        <f t="shared" si="544"/>
        <v>44318.181818181823</v>
      </c>
    </row>
    <row r="483" spans="1:27" ht="15.75" x14ac:dyDescent="0.25">
      <c r="A483" s="12" t="s">
        <v>24</v>
      </c>
      <c r="B483" s="13">
        <v>15</v>
      </c>
      <c r="C483" s="13">
        <v>22</v>
      </c>
      <c r="D483" s="13">
        <f t="shared" si="529"/>
        <v>330</v>
      </c>
      <c r="E483" s="13">
        <v>0</v>
      </c>
      <c r="F483" s="13">
        <v>0</v>
      </c>
      <c r="G483" s="13">
        <f t="shared" si="530"/>
        <v>0</v>
      </c>
      <c r="H483" s="14">
        <f t="shared" si="531"/>
        <v>330</v>
      </c>
      <c r="I483" s="13">
        <v>15</v>
      </c>
      <c r="J483" s="13">
        <v>27</v>
      </c>
      <c r="K483" s="13">
        <f t="shared" si="532"/>
        <v>405</v>
      </c>
      <c r="L483" s="13">
        <v>0</v>
      </c>
      <c r="M483" s="13">
        <v>0</v>
      </c>
      <c r="N483" s="13">
        <f t="shared" si="533"/>
        <v>0</v>
      </c>
      <c r="O483" s="14">
        <f t="shared" si="534"/>
        <v>405</v>
      </c>
      <c r="P483" s="14">
        <v>1500</v>
      </c>
      <c r="Q483" s="15">
        <v>1000</v>
      </c>
      <c r="R483" s="16">
        <f t="shared" si="535"/>
        <v>22500</v>
      </c>
      <c r="S483" s="16">
        <f t="shared" si="536"/>
        <v>15000</v>
      </c>
      <c r="T483" s="13">
        <f t="shared" si="537"/>
        <v>0</v>
      </c>
      <c r="U483" s="13">
        <f t="shared" si="538"/>
        <v>0</v>
      </c>
      <c r="V483" s="17">
        <f t="shared" si="539"/>
        <v>37500</v>
      </c>
      <c r="W483" s="16">
        <f t="shared" si="540"/>
        <v>27613.636363636364</v>
      </c>
      <c r="X483" s="16">
        <f t="shared" si="541"/>
        <v>18409.090909090908</v>
      </c>
      <c r="Y483" s="16">
        <f t="shared" si="542"/>
        <v>0</v>
      </c>
      <c r="Z483" s="16">
        <f t="shared" si="543"/>
        <v>0</v>
      </c>
      <c r="AA483" s="17">
        <f t="shared" si="544"/>
        <v>46022.727272727272</v>
      </c>
    </row>
    <row r="484" spans="1:27" ht="15.75" x14ac:dyDescent="0.25">
      <c r="A484" s="12" t="s">
        <v>25</v>
      </c>
      <c r="B484" s="13">
        <v>15</v>
      </c>
      <c r="C484" s="13">
        <v>16</v>
      </c>
      <c r="D484" s="13">
        <f t="shared" si="529"/>
        <v>240</v>
      </c>
      <c r="E484" s="13">
        <v>0</v>
      </c>
      <c r="F484" s="13">
        <v>0</v>
      </c>
      <c r="G484" s="13">
        <f t="shared" si="530"/>
        <v>0</v>
      </c>
      <c r="H484" s="14">
        <f t="shared" si="531"/>
        <v>240</v>
      </c>
      <c r="I484" s="13">
        <v>15</v>
      </c>
      <c r="J484" s="13">
        <v>19</v>
      </c>
      <c r="K484" s="13">
        <f t="shared" si="532"/>
        <v>285</v>
      </c>
      <c r="L484" s="13">
        <v>0</v>
      </c>
      <c r="M484" s="13">
        <v>0</v>
      </c>
      <c r="N484" s="13">
        <f t="shared" si="533"/>
        <v>0</v>
      </c>
      <c r="O484" s="14">
        <f t="shared" si="534"/>
        <v>285</v>
      </c>
      <c r="P484" s="14">
        <v>1500</v>
      </c>
      <c r="Q484" s="15">
        <v>1000</v>
      </c>
      <c r="R484" s="16">
        <f t="shared" si="535"/>
        <v>16363.636363636364</v>
      </c>
      <c r="S484" s="16">
        <f t="shared" si="536"/>
        <v>10909.09090909091</v>
      </c>
      <c r="T484" s="13">
        <f t="shared" si="537"/>
        <v>0</v>
      </c>
      <c r="U484" s="13">
        <f t="shared" si="538"/>
        <v>0</v>
      </c>
      <c r="V484" s="17">
        <f t="shared" si="539"/>
        <v>27272.727272727272</v>
      </c>
      <c r="W484" s="16">
        <f t="shared" si="540"/>
        <v>19431.81818181818</v>
      </c>
      <c r="X484" s="16">
        <f t="shared" si="541"/>
        <v>12954.545454545454</v>
      </c>
      <c r="Y484" s="16">
        <f t="shared" si="542"/>
        <v>0</v>
      </c>
      <c r="Z484" s="16">
        <f t="shared" si="543"/>
        <v>0</v>
      </c>
      <c r="AA484" s="17">
        <f t="shared" si="544"/>
        <v>32386.363636363632</v>
      </c>
    </row>
    <row r="485" spans="1:27" ht="15.75" x14ac:dyDescent="0.25">
      <c r="A485" s="19" t="s">
        <v>26</v>
      </c>
      <c r="B485" s="20">
        <v>15</v>
      </c>
      <c r="C485" s="20">
        <v>19</v>
      </c>
      <c r="D485" s="20">
        <f t="shared" si="529"/>
        <v>285</v>
      </c>
      <c r="E485" s="20">
        <v>0</v>
      </c>
      <c r="F485" s="20">
        <v>0</v>
      </c>
      <c r="G485" s="20">
        <f t="shared" si="530"/>
        <v>0</v>
      </c>
      <c r="H485" s="14">
        <f t="shared" si="531"/>
        <v>285</v>
      </c>
      <c r="I485" s="20">
        <v>15</v>
      </c>
      <c r="J485" s="20">
        <v>23</v>
      </c>
      <c r="K485" s="20">
        <f t="shared" si="532"/>
        <v>345</v>
      </c>
      <c r="L485" s="20">
        <v>0</v>
      </c>
      <c r="M485" s="20">
        <v>0</v>
      </c>
      <c r="N485" s="20">
        <f t="shared" si="533"/>
        <v>0</v>
      </c>
      <c r="O485" s="14">
        <f t="shared" si="534"/>
        <v>345</v>
      </c>
      <c r="P485" s="14">
        <v>1500</v>
      </c>
      <c r="Q485" s="15">
        <v>1000</v>
      </c>
      <c r="R485" s="16">
        <f t="shared" si="535"/>
        <v>19431.81818181818</v>
      </c>
      <c r="S485" s="16">
        <f t="shared" si="536"/>
        <v>12954.545454545454</v>
      </c>
      <c r="T485" s="13">
        <f t="shared" si="537"/>
        <v>0</v>
      </c>
      <c r="U485" s="13">
        <f t="shared" si="538"/>
        <v>0</v>
      </c>
      <c r="V485" s="17">
        <f t="shared" si="539"/>
        <v>32386.363636363632</v>
      </c>
      <c r="W485" s="16">
        <f t="shared" si="540"/>
        <v>23522.727272727272</v>
      </c>
      <c r="X485" s="16">
        <f t="shared" si="541"/>
        <v>15681.818181818182</v>
      </c>
      <c r="Y485" s="16">
        <f t="shared" si="542"/>
        <v>0</v>
      </c>
      <c r="Z485" s="16">
        <f t="shared" si="543"/>
        <v>0</v>
      </c>
      <c r="AA485" s="17">
        <f t="shared" si="544"/>
        <v>39204.545454545456</v>
      </c>
    </row>
    <row r="486" spans="1:27" ht="15.75" x14ac:dyDescent="0.25">
      <c r="A486" s="21" t="s">
        <v>27</v>
      </c>
      <c r="B486" s="19"/>
      <c r="C486" s="21">
        <f>C477+C478+C479+C480+C481+C482+C483+C484+C485</f>
        <v>172</v>
      </c>
      <c r="D486" s="21">
        <f>D477+D478+D479+D480+D481+D482+D483+D484+D485</f>
        <v>2580</v>
      </c>
      <c r="E486" s="19"/>
      <c r="F486" s="21">
        <f>F477+F478+F479+F480+F481+F482+F483+F484+F485</f>
        <v>0</v>
      </c>
      <c r="G486" s="21">
        <f>G477+G478+G479+G480+G481+G482+G483+G484+G485</f>
        <v>0</v>
      </c>
      <c r="H486" s="22">
        <f>H477+H478+H479+H480+H481+H482+H483+H484+H485</f>
        <v>2580</v>
      </c>
      <c r="I486" s="19"/>
      <c r="J486" s="21">
        <f>J477+J478+J479+J480+J481+J482+J483+J484+J485</f>
        <v>207</v>
      </c>
      <c r="K486" s="21">
        <f>K477+K478+K479+K480+K481+K482+K483+K484+K485</f>
        <v>3105</v>
      </c>
      <c r="L486" s="19"/>
      <c r="M486" s="21">
        <f>M477+M478+M479+M480+M481+M482+M483+M484+M485</f>
        <v>0</v>
      </c>
      <c r="N486" s="21">
        <f>N477+N478+N479+N480+N481+N482+N483+N484+N485</f>
        <v>0</v>
      </c>
      <c r="O486" s="22">
        <f>O477+O478+O479+O480+O481+O482+O483+O484+O485</f>
        <v>3105</v>
      </c>
      <c r="P486" s="22"/>
      <c r="Q486" s="23"/>
      <c r="R486" s="16">
        <f>SUM(R477:R485)</f>
        <v>175909.09090909088</v>
      </c>
      <c r="S486" s="16">
        <f>SUM(S477:S485)</f>
        <v>117272.72727272728</v>
      </c>
      <c r="T486" s="12">
        <f>SUM(T477:T485)</f>
        <v>0</v>
      </c>
      <c r="U486" s="24">
        <f>SUM(U477:U485)</f>
        <v>0</v>
      </c>
      <c r="V486" s="17">
        <f t="shared" si="539"/>
        <v>293181.81818181818</v>
      </c>
      <c r="W486" s="16">
        <f>SUM(W477:W485)</f>
        <v>211704.54545454544</v>
      </c>
      <c r="X486" s="16">
        <f>SUM(X477:X485)</f>
        <v>141136.36363636365</v>
      </c>
      <c r="Y486" s="12">
        <f>SUM(Y477:Y485)</f>
        <v>0</v>
      </c>
      <c r="Z486" s="24">
        <f>SUM(Z477:Z485)</f>
        <v>0</v>
      </c>
      <c r="AA486" s="17">
        <f t="shared" si="544"/>
        <v>352840.90909090906</v>
      </c>
    </row>
    <row r="487" spans="1:27" ht="15.75" customHeight="1" x14ac:dyDescent="0.25">
      <c r="A487" s="261" t="s">
        <v>3</v>
      </c>
      <c r="B487" s="262" t="s">
        <v>4</v>
      </c>
      <c r="C487" s="262"/>
      <c r="D487" s="262"/>
      <c r="E487" s="262"/>
      <c r="F487" s="262"/>
      <c r="G487" s="262"/>
      <c r="H487" s="262"/>
      <c r="I487" s="262" t="s">
        <v>5</v>
      </c>
      <c r="J487" s="262"/>
      <c r="K487" s="262"/>
      <c r="L487" s="262"/>
      <c r="M487" s="262"/>
      <c r="N487" s="262"/>
      <c r="O487" s="262"/>
      <c r="P487" s="262" t="s">
        <v>6</v>
      </c>
      <c r="Q487" s="262"/>
      <c r="R487" s="262" t="s">
        <v>28</v>
      </c>
      <c r="S487" s="262"/>
      <c r="T487" s="262"/>
      <c r="U487" s="262"/>
      <c r="V487" s="262"/>
      <c r="W487" s="262" t="s">
        <v>29</v>
      </c>
      <c r="X487" s="262"/>
      <c r="Y487" s="262"/>
      <c r="Z487" s="262"/>
      <c r="AA487" s="262"/>
    </row>
    <row r="488" spans="1:27" ht="15.75" customHeight="1" x14ac:dyDescent="0.25">
      <c r="A488" s="261"/>
      <c r="B488" s="262" t="s">
        <v>7</v>
      </c>
      <c r="C488" s="262"/>
      <c r="D488" s="262"/>
      <c r="E488" s="262" t="s">
        <v>8</v>
      </c>
      <c r="F488" s="262"/>
      <c r="G488" s="262"/>
      <c r="H488" s="263" t="s">
        <v>9</v>
      </c>
      <c r="I488" s="262" t="s">
        <v>7</v>
      </c>
      <c r="J488" s="262"/>
      <c r="K488" s="262"/>
      <c r="L488" s="262" t="s">
        <v>8</v>
      </c>
      <c r="M488" s="262"/>
      <c r="N488" s="262"/>
      <c r="O488" s="263" t="s">
        <v>9</v>
      </c>
      <c r="P488" s="262"/>
      <c r="Q488" s="262"/>
      <c r="R488" s="262" t="s">
        <v>7</v>
      </c>
      <c r="S488" s="262"/>
      <c r="T488" s="262" t="s">
        <v>8</v>
      </c>
      <c r="U488" s="262"/>
      <c r="V488" s="263" t="s">
        <v>9</v>
      </c>
      <c r="W488" s="262" t="s">
        <v>7</v>
      </c>
      <c r="X488" s="262"/>
      <c r="Y488" s="262" t="s">
        <v>8</v>
      </c>
      <c r="Z488" s="262"/>
      <c r="AA488" s="263" t="s">
        <v>9</v>
      </c>
    </row>
    <row r="489" spans="1:27" ht="47.25" x14ac:dyDescent="0.25">
      <c r="A489" s="24" t="s">
        <v>42</v>
      </c>
      <c r="B489" s="11" t="s">
        <v>11</v>
      </c>
      <c r="C489" s="11" t="s">
        <v>12</v>
      </c>
      <c r="D489" s="11" t="s">
        <v>13</v>
      </c>
      <c r="E489" s="11" t="s">
        <v>11</v>
      </c>
      <c r="F489" s="11" t="s">
        <v>12</v>
      </c>
      <c r="G489" s="11" t="s">
        <v>13</v>
      </c>
      <c r="H489" s="263"/>
      <c r="I489" s="11" t="s">
        <v>11</v>
      </c>
      <c r="J489" s="11" t="s">
        <v>12</v>
      </c>
      <c r="K489" s="11" t="s">
        <v>13</v>
      </c>
      <c r="L489" s="11" t="s">
        <v>11</v>
      </c>
      <c r="M489" s="11" t="s">
        <v>12</v>
      </c>
      <c r="N489" s="11" t="s">
        <v>13</v>
      </c>
      <c r="O489" s="263"/>
      <c r="P489" s="11" t="s">
        <v>14</v>
      </c>
      <c r="Q489" s="11" t="s">
        <v>15</v>
      </c>
      <c r="R489" s="11" t="s">
        <v>16</v>
      </c>
      <c r="S489" s="11" t="s">
        <v>17</v>
      </c>
      <c r="T489" s="11" t="s">
        <v>16</v>
      </c>
      <c r="U489" s="11" t="s">
        <v>17</v>
      </c>
      <c r="V489" s="263"/>
      <c r="W489" s="11" t="s">
        <v>16</v>
      </c>
      <c r="X489" s="11" t="s">
        <v>17</v>
      </c>
      <c r="Y489" s="11" t="s">
        <v>16</v>
      </c>
      <c r="Z489" s="11" t="s">
        <v>17</v>
      </c>
      <c r="AA489" s="263"/>
    </row>
    <row r="490" spans="1:27" ht="15.75" x14ac:dyDescent="0.25">
      <c r="A490" s="12" t="s">
        <v>18</v>
      </c>
      <c r="B490" s="12">
        <v>7</v>
      </c>
      <c r="C490" s="36">
        <v>19</v>
      </c>
      <c r="D490" s="36">
        <v>133</v>
      </c>
      <c r="E490" s="36"/>
      <c r="F490" s="36"/>
      <c r="G490" s="36">
        <v>0</v>
      </c>
      <c r="H490" s="37">
        <v>133</v>
      </c>
      <c r="I490" s="36">
        <v>7</v>
      </c>
      <c r="J490" s="36">
        <v>19</v>
      </c>
      <c r="K490" s="36">
        <v>133</v>
      </c>
      <c r="L490" s="13"/>
      <c r="M490" s="13"/>
      <c r="N490" s="13">
        <f t="shared" ref="N490:N498" si="545">L490*M490</f>
        <v>0</v>
      </c>
      <c r="O490" s="14">
        <f t="shared" ref="O490:O498" si="546">K490+N490</f>
        <v>133</v>
      </c>
      <c r="P490" s="14">
        <v>1500</v>
      </c>
      <c r="Q490" s="15">
        <v>1000</v>
      </c>
      <c r="R490" s="16">
        <f t="shared" ref="R490:R498" si="547">D490*$P490/22</f>
        <v>9068.181818181818</v>
      </c>
      <c r="S490" s="16">
        <f t="shared" ref="S490:S498" si="548">D490*$Q490/22</f>
        <v>6045.454545454545</v>
      </c>
      <c r="T490" s="13">
        <f t="shared" ref="T490:T498" si="549">F490*$P490/22</f>
        <v>0</v>
      </c>
      <c r="U490" s="13">
        <f t="shared" ref="U490:U498" si="550">F490*$Q490/22</f>
        <v>0</v>
      </c>
      <c r="V490" s="17">
        <f t="shared" ref="V490:V499" si="551">SUM(R490:U490)</f>
        <v>15113.636363636364</v>
      </c>
      <c r="W490" s="16">
        <f t="shared" ref="W490:W498" si="552">K490*$P490/22</f>
        <v>9068.181818181818</v>
      </c>
      <c r="X490" s="16">
        <f t="shared" ref="X490:X498" si="553">K490*$Q490/22</f>
        <v>6045.454545454545</v>
      </c>
      <c r="Y490" s="16">
        <f t="shared" ref="Y490:Y498" si="554">M490*$P490/22</f>
        <v>0</v>
      </c>
      <c r="Z490" s="16">
        <f t="shared" ref="Z490:Z498" si="555">M490*$Q490/22</f>
        <v>0</v>
      </c>
      <c r="AA490" s="17">
        <f t="shared" ref="AA490:AA499" si="556">SUM(W490:Z490)</f>
        <v>15113.636363636364</v>
      </c>
    </row>
    <row r="491" spans="1:27" ht="15.75" x14ac:dyDescent="0.25">
      <c r="A491" s="12" t="s">
        <v>19</v>
      </c>
      <c r="B491" s="38">
        <v>7</v>
      </c>
      <c r="C491" s="39">
        <v>24</v>
      </c>
      <c r="D491" s="39">
        <v>168</v>
      </c>
      <c r="E491" s="39"/>
      <c r="F491" s="39"/>
      <c r="G491" s="39">
        <v>0</v>
      </c>
      <c r="H491" s="40">
        <v>168</v>
      </c>
      <c r="I491" s="39">
        <v>7</v>
      </c>
      <c r="J491" s="39">
        <v>24</v>
      </c>
      <c r="K491" s="39">
        <v>168</v>
      </c>
      <c r="L491" s="13"/>
      <c r="M491" s="13"/>
      <c r="N491" s="13">
        <f t="shared" si="545"/>
        <v>0</v>
      </c>
      <c r="O491" s="14">
        <f t="shared" si="546"/>
        <v>168</v>
      </c>
      <c r="P491" s="14">
        <v>1500</v>
      </c>
      <c r="Q491" s="15">
        <v>1000</v>
      </c>
      <c r="R491" s="16">
        <f t="shared" si="547"/>
        <v>11454.545454545454</v>
      </c>
      <c r="S491" s="16">
        <f t="shared" si="548"/>
        <v>7636.363636363636</v>
      </c>
      <c r="T491" s="13">
        <f t="shared" si="549"/>
        <v>0</v>
      </c>
      <c r="U491" s="13">
        <f t="shared" si="550"/>
        <v>0</v>
      </c>
      <c r="V491" s="17">
        <f t="shared" si="551"/>
        <v>19090.909090909088</v>
      </c>
      <c r="W491" s="16">
        <f t="shared" si="552"/>
        <v>11454.545454545454</v>
      </c>
      <c r="X491" s="16">
        <f t="shared" si="553"/>
        <v>7636.363636363636</v>
      </c>
      <c r="Y491" s="16">
        <f t="shared" si="554"/>
        <v>0</v>
      </c>
      <c r="Z491" s="16">
        <f t="shared" si="555"/>
        <v>0</v>
      </c>
      <c r="AA491" s="17">
        <f t="shared" si="556"/>
        <v>19090.909090909088</v>
      </c>
    </row>
    <row r="492" spans="1:27" ht="15.75" x14ac:dyDescent="0.25">
      <c r="A492" s="12" t="s">
        <v>20</v>
      </c>
      <c r="B492" s="38">
        <v>7</v>
      </c>
      <c r="C492" s="39">
        <v>24</v>
      </c>
      <c r="D492" s="39">
        <v>168</v>
      </c>
      <c r="E492" s="39"/>
      <c r="F492" s="39"/>
      <c r="G492" s="39">
        <v>0</v>
      </c>
      <c r="H492" s="40">
        <v>168</v>
      </c>
      <c r="I492" s="39">
        <v>7</v>
      </c>
      <c r="J492" s="39">
        <v>24</v>
      </c>
      <c r="K492" s="39">
        <v>168</v>
      </c>
      <c r="L492" s="13"/>
      <c r="M492" s="13"/>
      <c r="N492" s="13">
        <f t="shared" si="545"/>
        <v>0</v>
      </c>
      <c r="O492" s="14">
        <f t="shared" si="546"/>
        <v>168</v>
      </c>
      <c r="P492" s="14">
        <v>1500</v>
      </c>
      <c r="Q492" s="15">
        <v>1000</v>
      </c>
      <c r="R492" s="16">
        <f t="shared" si="547"/>
        <v>11454.545454545454</v>
      </c>
      <c r="S492" s="16">
        <f t="shared" si="548"/>
        <v>7636.363636363636</v>
      </c>
      <c r="T492" s="13">
        <f t="shared" si="549"/>
        <v>0</v>
      </c>
      <c r="U492" s="13">
        <f t="shared" si="550"/>
        <v>0</v>
      </c>
      <c r="V492" s="17">
        <f t="shared" si="551"/>
        <v>19090.909090909088</v>
      </c>
      <c r="W492" s="16">
        <f t="shared" si="552"/>
        <v>11454.545454545454</v>
      </c>
      <c r="X492" s="16">
        <f t="shared" si="553"/>
        <v>7636.363636363636</v>
      </c>
      <c r="Y492" s="16">
        <f t="shared" si="554"/>
        <v>0</v>
      </c>
      <c r="Z492" s="16">
        <f t="shared" si="555"/>
        <v>0</v>
      </c>
      <c r="AA492" s="17">
        <f t="shared" si="556"/>
        <v>19090.909090909088</v>
      </c>
    </row>
    <row r="493" spans="1:27" ht="15.75" x14ac:dyDescent="0.25">
      <c r="A493" s="12" t="s">
        <v>21</v>
      </c>
      <c r="B493" s="41">
        <v>7</v>
      </c>
      <c r="C493" s="42">
        <v>19</v>
      </c>
      <c r="D493" s="39">
        <v>133</v>
      </c>
      <c r="E493" s="42"/>
      <c r="F493" s="42"/>
      <c r="G493" s="39">
        <v>0</v>
      </c>
      <c r="H493" s="40">
        <v>133</v>
      </c>
      <c r="I493" s="42">
        <v>7</v>
      </c>
      <c r="J493" s="42">
        <v>19</v>
      </c>
      <c r="K493" s="39">
        <v>133</v>
      </c>
      <c r="L493" s="18"/>
      <c r="M493" s="18"/>
      <c r="N493" s="13">
        <f t="shared" si="545"/>
        <v>0</v>
      </c>
      <c r="O493" s="14">
        <f t="shared" si="546"/>
        <v>133</v>
      </c>
      <c r="P493" s="14">
        <v>1500</v>
      </c>
      <c r="Q493" s="15">
        <v>1000</v>
      </c>
      <c r="R493" s="16">
        <f t="shared" si="547"/>
        <v>9068.181818181818</v>
      </c>
      <c r="S493" s="16">
        <f t="shared" si="548"/>
        <v>6045.454545454545</v>
      </c>
      <c r="T493" s="13">
        <f t="shared" si="549"/>
        <v>0</v>
      </c>
      <c r="U493" s="13">
        <f t="shared" si="550"/>
        <v>0</v>
      </c>
      <c r="V493" s="17">
        <f t="shared" si="551"/>
        <v>15113.636363636364</v>
      </c>
      <c r="W493" s="16">
        <f t="shared" si="552"/>
        <v>9068.181818181818</v>
      </c>
      <c r="X493" s="16">
        <f t="shared" si="553"/>
        <v>6045.454545454545</v>
      </c>
      <c r="Y493" s="16">
        <f t="shared" si="554"/>
        <v>0</v>
      </c>
      <c r="Z493" s="16">
        <f t="shared" si="555"/>
        <v>0</v>
      </c>
      <c r="AA493" s="17">
        <f t="shared" si="556"/>
        <v>15113.636363636364</v>
      </c>
    </row>
    <row r="494" spans="1:27" ht="15.75" x14ac:dyDescent="0.25">
      <c r="A494" s="12" t="s">
        <v>22</v>
      </c>
      <c r="B494" s="12">
        <v>7</v>
      </c>
      <c r="C494" s="36">
        <v>21</v>
      </c>
      <c r="D494" s="39">
        <v>147</v>
      </c>
      <c r="E494" s="36"/>
      <c r="F494" s="36"/>
      <c r="G494" s="39">
        <v>0</v>
      </c>
      <c r="H494" s="40">
        <v>147</v>
      </c>
      <c r="I494" s="36">
        <v>7</v>
      </c>
      <c r="J494" s="36">
        <v>21</v>
      </c>
      <c r="K494" s="39">
        <v>147</v>
      </c>
      <c r="L494" s="13"/>
      <c r="M494" s="13"/>
      <c r="N494" s="13">
        <f t="shared" si="545"/>
        <v>0</v>
      </c>
      <c r="O494" s="14">
        <f t="shared" si="546"/>
        <v>147</v>
      </c>
      <c r="P494" s="14">
        <v>1500</v>
      </c>
      <c r="Q494" s="15">
        <v>1000</v>
      </c>
      <c r="R494" s="16">
        <f t="shared" si="547"/>
        <v>10022.727272727272</v>
      </c>
      <c r="S494" s="16">
        <f t="shared" si="548"/>
        <v>6681.818181818182</v>
      </c>
      <c r="T494" s="13">
        <f t="shared" si="549"/>
        <v>0</v>
      </c>
      <c r="U494" s="13">
        <f t="shared" si="550"/>
        <v>0</v>
      </c>
      <c r="V494" s="17">
        <f t="shared" si="551"/>
        <v>16704.545454545456</v>
      </c>
      <c r="W494" s="16">
        <f t="shared" si="552"/>
        <v>10022.727272727272</v>
      </c>
      <c r="X494" s="16">
        <f t="shared" si="553"/>
        <v>6681.818181818182</v>
      </c>
      <c r="Y494" s="16">
        <f t="shared" si="554"/>
        <v>0</v>
      </c>
      <c r="Z494" s="16">
        <f t="shared" si="555"/>
        <v>0</v>
      </c>
      <c r="AA494" s="17">
        <f t="shared" si="556"/>
        <v>16704.545454545456</v>
      </c>
    </row>
    <row r="495" spans="1:27" ht="15.75" x14ac:dyDescent="0.25">
      <c r="A495" s="12" t="s">
        <v>32</v>
      </c>
      <c r="B495" s="38">
        <v>7</v>
      </c>
      <c r="C495" s="39">
        <v>26</v>
      </c>
      <c r="D495" s="39">
        <v>182</v>
      </c>
      <c r="E495" s="39"/>
      <c r="F495" s="39"/>
      <c r="G495" s="39">
        <v>0</v>
      </c>
      <c r="H495" s="40">
        <v>182</v>
      </c>
      <c r="I495" s="39">
        <v>7</v>
      </c>
      <c r="J495" s="39">
        <v>26</v>
      </c>
      <c r="K495" s="39">
        <v>182</v>
      </c>
      <c r="L495" s="13"/>
      <c r="M495" s="13"/>
      <c r="N495" s="13">
        <f t="shared" si="545"/>
        <v>0</v>
      </c>
      <c r="O495" s="14">
        <f t="shared" si="546"/>
        <v>182</v>
      </c>
      <c r="P495" s="14">
        <v>1500</v>
      </c>
      <c r="Q495" s="15">
        <v>1000</v>
      </c>
      <c r="R495" s="16">
        <f t="shared" si="547"/>
        <v>12409.09090909091</v>
      </c>
      <c r="S495" s="16">
        <f t="shared" si="548"/>
        <v>8272.7272727272721</v>
      </c>
      <c r="T495" s="13">
        <f t="shared" si="549"/>
        <v>0</v>
      </c>
      <c r="U495" s="13">
        <f t="shared" si="550"/>
        <v>0</v>
      </c>
      <c r="V495" s="17">
        <f t="shared" si="551"/>
        <v>20681.818181818184</v>
      </c>
      <c r="W495" s="16">
        <f t="shared" si="552"/>
        <v>12409.09090909091</v>
      </c>
      <c r="X495" s="16">
        <f t="shared" si="553"/>
        <v>8272.7272727272721</v>
      </c>
      <c r="Y495" s="16">
        <f t="shared" si="554"/>
        <v>0</v>
      </c>
      <c r="Z495" s="16">
        <f t="shared" si="555"/>
        <v>0</v>
      </c>
      <c r="AA495" s="17">
        <f t="shared" si="556"/>
        <v>20681.818181818184</v>
      </c>
    </row>
    <row r="496" spans="1:27" ht="15.75" x14ac:dyDescent="0.25">
      <c r="A496" s="12" t="s">
        <v>24</v>
      </c>
      <c r="B496" s="38">
        <v>7</v>
      </c>
      <c r="C496" s="39">
        <v>26</v>
      </c>
      <c r="D496" s="39">
        <v>182</v>
      </c>
      <c r="E496" s="39"/>
      <c r="F496" s="39"/>
      <c r="G496" s="39">
        <v>0</v>
      </c>
      <c r="H496" s="40">
        <v>182</v>
      </c>
      <c r="I496" s="39">
        <v>7</v>
      </c>
      <c r="J496" s="39">
        <v>26</v>
      </c>
      <c r="K496" s="39">
        <v>182</v>
      </c>
      <c r="L496" s="13"/>
      <c r="M496" s="13"/>
      <c r="N496" s="13">
        <f t="shared" si="545"/>
        <v>0</v>
      </c>
      <c r="O496" s="14">
        <f t="shared" si="546"/>
        <v>182</v>
      </c>
      <c r="P496" s="14">
        <v>1500</v>
      </c>
      <c r="Q496" s="15">
        <v>1000</v>
      </c>
      <c r="R496" s="16">
        <f t="shared" si="547"/>
        <v>12409.09090909091</v>
      </c>
      <c r="S496" s="16">
        <f t="shared" si="548"/>
        <v>8272.7272727272721</v>
      </c>
      <c r="T496" s="13">
        <f t="shared" si="549"/>
        <v>0</v>
      </c>
      <c r="U496" s="13">
        <f t="shared" si="550"/>
        <v>0</v>
      </c>
      <c r="V496" s="17">
        <f t="shared" si="551"/>
        <v>20681.818181818184</v>
      </c>
      <c r="W496" s="16">
        <f t="shared" si="552"/>
        <v>12409.09090909091</v>
      </c>
      <c r="X496" s="16">
        <f t="shared" si="553"/>
        <v>8272.7272727272721</v>
      </c>
      <c r="Y496" s="16">
        <f t="shared" si="554"/>
        <v>0</v>
      </c>
      <c r="Z496" s="16">
        <f t="shared" si="555"/>
        <v>0</v>
      </c>
      <c r="AA496" s="17">
        <f t="shared" si="556"/>
        <v>20681.818181818184</v>
      </c>
    </row>
    <row r="497" spans="1:27" ht="15.75" x14ac:dyDescent="0.25">
      <c r="A497" s="12" t="s">
        <v>25</v>
      </c>
      <c r="B497" s="38">
        <v>7</v>
      </c>
      <c r="C497" s="39">
        <v>18</v>
      </c>
      <c r="D497" s="39">
        <v>126</v>
      </c>
      <c r="E497" s="39"/>
      <c r="F497" s="39"/>
      <c r="G497" s="39">
        <v>0</v>
      </c>
      <c r="H497" s="40">
        <v>126</v>
      </c>
      <c r="I497" s="39">
        <v>7</v>
      </c>
      <c r="J497" s="39">
        <v>18</v>
      </c>
      <c r="K497" s="39">
        <v>126</v>
      </c>
      <c r="L497" s="13"/>
      <c r="M497" s="13"/>
      <c r="N497" s="13">
        <f t="shared" si="545"/>
        <v>0</v>
      </c>
      <c r="O497" s="14">
        <f t="shared" si="546"/>
        <v>126</v>
      </c>
      <c r="P497" s="14">
        <v>1500</v>
      </c>
      <c r="Q497" s="15">
        <v>1000</v>
      </c>
      <c r="R497" s="16">
        <f t="shared" si="547"/>
        <v>8590.9090909090901</v>
      </c>
      <c r="S497" s="16">
        <f t="shared" si="548"/>
        <v>5727.272727272727</v>
      </c>
      <c r="T497" s="13">
        <f t="shared" si="549"/>
        <v>0</v>
      </c>
      <c r="U497" s="13">
        <f t="shared" si="550"/>
        <v>0</v>
      </c>
      <c r="V497" s="17">
        <f t="shared" si="551"/>
        <v>14318.181818181816</v>
      </c>
      <c r="W497" s="16">
        <f t="shared" si="552"/>
        <v>8590.9090909090901</v>
      </c>
      <c r="X497" s="16">
        <f t="shared" si="553"/>
        <v>5727.272727272727</v>
      </c>
      <c r="Y497" s="16">
        <f t="shared" si="554"/>
        <v>0</v>
      </c>
      <c r="Z497" s="16">
        <f t="shared" si="555"/>
        <v>0</v>
      </c>
      <c r="AA497" s="17">
        <f t="shared" si="556"/>
        <v>14318.181818181816</v>
      </c>
    </row>
    <row r="498" spans="1:27" ht="15.75" x14ac:dyDescent="0.25">
      <c r="A498" s="19" t="s">
        <v>26</v>
      </c>
      <c r="B498" s="19">
        <v>7</v>
      </c>
      <c r="C498" s="43">
        <v>26</v>
      </c>
      <c r="D498" s="43">
        <v>182</v>
      </c>
      <c r="E498" s="43"/>
      <c r="F498" s="43"/>
      <c r="G498" s="43">
        <v>0</v>
      </c>
      <c r="H498" s="44">
        <v>182</v>
      </c>
      <c r="I498" s="19">
        <v>7</v>
      </c>
      <c r="J498" s="43">
        <v>26</v>
      </c>
      <c r="K498" s="43">
        <v>182</v>
      </c>
      <c r="L498" s="20"/>
      <c r="M498" s="20"/>
      <c r="N498" s="20">
        <f t="shared" si="545"/>
        <v>0</v>
      </c>
      <c r="O498" s="14">
        <f t="shared" si="546"/>
        <v>182</v>
      </c>
      <c r="P498" s="14">
        <v>1500</v>
      </c>
      <c r="Q498" s="15">
        <v>1000</v>
      </c>
      <c r="R498" s="16">
        <f t="shared" si="547"/>
        <v>12409.09090909091</v>
      </c>
      <c r="S498" s="16">
        <f t="shared" si="548"/>
        <v>8272.7272727272721</v>
      </c>
      <c r="T498" s="13">
        <f t="shared" si="549"/>
        <v>0</v>
      </c>
      <c r="U498" s="13">
        <f t="shared" si="550"/>
        <v>0</v>
      </c>
      <c r="V498" s="17">
        <f t="shared" si="551"/>
        <v>20681.818181818184</v>
      </c>
      <c r="W498" s="16">
        <f t="shared" si="552"/>
        <v>12409.09090909091</v>
      </c>
      <c r="X498" s="16">
        <f t="shared" si="553"/>
        <v>8272.7272727272721</v>
      </c>
      <c r="Y498" s="16">
        <f t="shared" si="554"/>
        <v>0</v>
      </c>
      <c r="Z498" s="16">
        <f t="shared" si="555"/>
        <v>0</v>
      </c>
      <c r="AA498" s="17">
        <f t="shared" si="556"/>
        <v>20681.818181818184</v>
      </c>
    </row>
    <row r="499" spans="1:27" ht="15.75" x14ac:dyDescent="0.25">
      <c r="A499" s="21" t="s">
        <v>27</v>
      </c>
      <c r="B499" s="45"/>
      <c r="C499" s="46">
        <v>203</v>
      </c>
      <c r="D499" s="46">
        <v>1421</v>
      </c>
      <c r="E499" s="47"/>
      <c r="F499" s="46">
        <v>0</v>
      </c>
      <c r="G499" s="46">
        <v>0</v>
      </c>
      <c r="H499" s="48">
        <v>1421</v>
      </c>
      <c r="I499" s="47"/>
      <c r="J499" s="46">
        <v>203</v>
      </c>
      <c r="K499" s="46">
        <v>1421</v>
      </c>
      <c r="L499" s="19"/>
      <c r="M499" s="21">
        <f>M490+M491+M492+M493+M494+M495+M496+M497+M498</f>
        <v>0</v>
      </c>
      <c r="N499" s="21">
        <f>N490+N491+N492+N493+N494+N495+N496+N497+N498</f>
        <v>0</v>
      </c>
      <c r="O499" s="22">
        <f>O490+O491+O492+O493+O494+O495+O496+O497+O498</f>
        <v>1421</v>
      </c>
      <c r="P499" s="22"/>
      <c r="Q499" s="23"/>
      <c r="R499" s="16">
        <f>SUM(R490:R498)</f>
        <v>96886.363636363632</v>
      </c>
      <c r="S499" s="16">
        <f>SUM(S490:S498)</f>
        <v>64590.909090909088</v>
      </c>
      <c r="T499" s="12">
        <f>SUM(T490:T498)</f>
        <v>0</v>
      </c>
      <c r="U499" s="24">
        <f>SUM(U490:U498)</f>
        <v>0</v>
      </c>
      <c r="V499" s="17">
        <f t="shared" si="551"/>
        <v>161477.27272727271</v>
      </c>
      <c r="W499" s="16">
        <f>SUM(W490:W498)</f>
        <v>96886.363636363632</v>
      </c>
      <c r="X499" s="16">
        <f>SUM(X490:X498)</f>
        <v>64590.909090909088</v>
      </c>
      <c r="Y499" s="12">
        <f>SUM(Y490:Y498)</f>
        <v>0</v>
      </c>
      <c r="Z499" s="24">
        <f>SUM(Z490:Z498)</f>
        <v>0</v>
      </c>
      <c r="AA499" s="17">
        <f t="shared" si="556"/>
        <v>161477.27272727271</v>
      </c>
    </row>
    <row r="500" spans="1:27" ht="15.75" customHeight="1" x14ac:dyDescent="0.25">
      <c r="A500" s="261" t="s">
        <v>3</v>
      </c>
      <c r="B500" s="262" t="s">
        <v>4</v>
      </c>
      <c r="C500" s="262"/>
      <c r="D500" s="262"/>
      <c r="E500" s="262"/>
      <c r="F500" s="262"/>
      <c r="G500" s="262"/>
      <c r="H500" s="262"/>
      <c r="I500" s="262" t="s">
        <v>5</v>
      </c>
      <c r="J500" s="262"/>
      <c r="K500" s="262"/>
      <c r="L500" s="262"/>
      <c r="M500" s="262"/>
      <c r="N500" s="262"/>
      <c r="O500" s="262"/>
      <c r="P500" s="262" t="s">
        <v>6</v>
      </c>
      <c r="Q500" s="262"/>
      <c r="R500" s="262" t="s">
        <v>28</v>
      </c>
      <c r="S500" s="262"/>
      <c r="T500" s="262"/>
      <c r="U500" s="262"/>
      <c r="V500" s="262"/>
      <c r="W500" s="262" t="s">
        <v>29</v>
      </c>
      <c r="X500" s="262"/>
      <c r="Y500" s="262"/>
      <c r="Z500" s="262"/>
      <c r="AA500" s="262"/>
    </row>
    <row r="501" spans="1:27" ht="15.75" customHeight="1" x14ac:dyDescent="0.25">
      <c r="A501" s="261"/>
      <c r="B501" s="262" t="s">
        <v>7</v>
      </c>
      <c r="C501" s="262"/>
      <c r="D501" s="262"/>
      <c r="E501" s="262" t="s">
        <v>8</v>
      </c>
      <c r="F501" s="262"/>
      <c r="G501" s="262"/>
      <c r="H501" s="263" t="s">
        <v>9</v>
      </c>
      <c r="I501" s="262" t="s">
        <v>7</v>
      </c>
      <c r="J501" s="262"/>
      <c r="K501" s="262"/>
      <c r="L501" s="262" t="s">
        <v>8</v>
      </c>
      <c r="M501" s="262"/>
      <c r="N501" s="262"/>
      <c r="O501" s="263" t="s">
        <v>9</v>
      </c>
      <c r="P501" s="262"/>
      <c r="Q501" s="262"/>
      <c r="R501" s="262" t="s">
        <v>7</v>
      </c>
      <c r="S501" s="262"/>
      <c r="T501" s="262" t="s">
        <v>8</v>
      </c>
      <c r="U501" s="262"/>
      <c r="V501" s="263" t="s">
        <v>9</v>
      </c>
      <c r="W501" s="262" t="s">
        <v>7</v>
      </c>
      <c r="X501" s="262"/>
      <c r="Y501" s="262" t="s">
        <v>8</v>
      </c>
      <c r="Z501" s="262"/>
      <c r="AA501" s="263" t="s">
        <v>9</v>
      </c>
    </row>
    <row r="502" spans="1:27" ht="47.25" x14ac:dyDescent="0.25">
      <c r="A502" s="24" t="s">
        <v>43</v>
      </c>
      <c r="B502" s="11" t="s">
        <v>11</v>
      </c>
      <c r="C502" s="11" t="s">
        <v>12</v>
      </c>
      <c r="D502" s="11" t="s">
        <v>13</v>
      </c>
      <c r="E502" s="11" t="s">
        <v>11</v>
      </c>
      <c r="F502" s="11" t="s">
        <v>12</v>
      </c>
      <c r="G502" s="11" t="s">
        <v>13</v>
      </c>
      <c r="H502" s="263"/>
      <c r="I502" s="11" t="s">
        <v>11</v>
      </c>
      <c r="J502" s="11" t="s">
        <v>12</v>
      </c>
      <c r="K502" s="11" t="s">
        <v>13</v>
      </c>
      <c r="L502" s="11" t="s">
        <v>11</v>
      </c>
      <c r="M502" s="11" t="s">
        <v>12</v>
      </c>
      <c r="N502" s="11" t="s">
        <v>13</v>
      </c>
      <c r="O502" s="263"/>
      <c r="P502" s="11" t="s">
        <v>14</v>
      </c>
      <c r="Q502" s="11" t="s">
        <v>15</v>
      </c>
      <c r="R502" s="11" t="s">
        <v>16</v>
      </c>
      <c r="S502" s="11" t="s">
        <v>17</v>
      </c>
      <c r="T502" s="11" t="s">
        <v>16</v>
      </c>
      <c r="U502" s="11" t="s">
        <v>17</v>
      </c>
      <c r="V502" s="263"/>
      <c r="W502" s="11" t="s">
        <v>16</v>
      </c>
      <c r="X502" s="11" t="s">
        <v>17</v>
      </c>
      <c r="Y502" s="11" t="s">
        <v>16</v>
      </c>
      <c r="Z502" s="11" t="s">
        <v>17</v>
      </c>
      <c r="AA502" s="263"/>
    </row>
    <row r="503" spans="1:27" ht="15.75" x14ac:dyDescent="0.25">
      <c r="A503" s="12" t="s">
        <v>18</v>
      </c>
      <c r="B503" s="13">
        <v>10</v>
      </c>
      <c r="C503" s="13">
        <v>20</v>
      </c>
      <c r="D503" s="13">
        <f t="shared" ref="D503:D511" si="557">B503*C503</f>
        <v>200</v>
      </c>
      <c r="E503" s="13"/>
      <c r="F503" s="13"/>
      <c r="G503" s="13">
        <f t="shared" ref="G503:G511" si="558">E503*F503</f>
        <v>0</v>
      </c>
      <c r="H503" s="14">
        <f t="shared" ref="H503:H511" si="559">D503+G503</f>
        <v>200</v>
      </c>
      <c r="I503" s="13">
        <v>9</v>
      </c>
      <c r="J503" s="13">
        <v>20</v>
      </c>
      <c r="K503" s="13">
        <f t="shared" ref="K503:K511" si="560">I503*J503</f>
        <v>180</v>
      </c>
      <c r="L503" s="13"/>
      <c r="M503" s="13"/>
      <c r="N503" s="13">
        <f t="shared" ref="N503:N511" si="561">L503*M503</f>
        <v>0</v>
      </c>
      <c r="O503" s="14">
        <f t="shared" ref="O503:O511" si="562">K503+N503</f>
        <v>180</v>
      </c>
      <c r="P503" s="14">
        <v>1500</v>
      </c>
      <c r="Q503" s="15">
        <v>1000</v>
      </c>
      <c r="R503" s="16">
        <f t="shared" ref="R503:R511" si="563">D503*$P503/22</f>
        <v>13636.363636363636</v>
      </c>
      <c r="S503" s="16">
        <f t="shared" ref="S503:S511" si="564">D503*$Q503/22</f>
        <v>9090.9090909090901</v>
      </c>
      <c r="T503" s="13">
        <f t="shared" ref="T503:T511" si="565">F503*$P503/22</f>
        <v>0</v>
      </c>
      <c r="U503" s="13">
        <f t="shared" ref="U503:U511" si="566">F503*$Q503/22</f>
        <v>0</v>
      </c>
      <c r="V503" s="17">
        <f t="shared" ref="V503:V512" si="567">SUM(R503:U503)</f>
        <v>22727.272727272728</v>
      </c>
      <c r="W503" s="16">
        <f t="shared" ref="W503:W511" si="568">K503*$P503/22</f>
        <v>12272.727272727272</v>
      </c>
      <c r="X503" s="16">
        <f t="shared" ref="X503:X511" si="569">K503*$Q503/22</f>
        <v>8181.818181818182</v>
      </c>
      <c r="Y503" s="16">
        <f t="shared" ref="Y503:Y511" si="570">M503*$P503/22</f>
        <v>0</v>
      </c>
      <c r="Z503" s="16">
        <f t="shared" ref="Z503:Z511" si="571">M503*$Q503/22</f>
        <v>0</v>
      </c>
      <c r="AA503" s="17">
        <f t="shared" ref="AA503:AA512" si="572">SUM(W503:Z503)</f>
        <v>20454.545454545456</v>
      </c>
    </row>
    <row r="504" spans="1:27" ht="15.75" x14ac:dyDescent="0.25">
      <c r="A504" s="12" t="s">
        <v>19</v>
      </c>
      <c r="B504" s="13">
        <v>10</v>
      </c>
      <c r="C504" s="13">
        <v>17</v>
      </c>
      <c r="D504" s="13">
        <f t="shared" si="557"/>
        <v>170</v>
      </c>
      <c r="E504" s="13"/>
      <c r="F504" s="13"/>
      <c r="G504" s="13">
        <f t="shared" si="558"/>
        <v>0</v>
      </c>
      <c r="H504" s="14">
        <f t="shared" si="559"/>
        <v>170</v>
      </c>
      <c r="I504" s="13">
        <v>9</v>
      </c>
      <c r="J504" s="13">
        <v>17</v>
      </c>
      <c r="K504" s="13">
        <f t="shared" si="560"/>
        <v>153</v>
      </c>
      <c r="L504" s="13"/>
      <c r="M504" s="13"/>
      <c r="N504" s="13">
        <f t="shared" si="561"/>
        <v>0</v>
      </c>
      <c r="O504" s="14">
        <f t="shared" si="562"/>
        <v>153</v>
      </c>
      <c r="P504" s="14">
        <v>1500</v>
      </c>
      <c r="Q504" s="15">
        <v>1000</v>
      </c>
      <c r="R504" s="16">
        <f t="shared" si="563"/>
        <v>11590.90909090909</v>
      </c>
      <c r="S504" s="16">
        <f t="shared" si="564"/>
        <v>7727.272727272727</v>
      </c>
      <c r="T504" s="13">
        <f t="shared" si="565"/>
        <v>0</v>
      </c>
      <c r="U504" s="13">
        <f t="shared" si="566"/>
        <v>0</v>
      </c>
      <c r="V504" s="17">
        <f t="shared" si="567"/>
        <v>19318.181818181816</v>
      </c>
      <c r="W504" s="16">
        <f t="shared" si="568"/>
        <v>10431.818181818182</v>
      </c>
      <c r="X504" s="16">
        <f t="shared" si="569"/>
        <v>6954.545454545455</v>
      </c>
      <c r="Y504" s="16">
        <f t="shared" si="570"/>
        <v>0</v>
      </c>
      <c r="Z504" s="16">
        <f t="shared" si="571"/>
        <v>0</v>
      </c>
      <c r="AA504" s="17">
        <f t="shared" si="572"/>
        <v>17386.363636363636</v>
      </c>
    </row>
    <row r="505" spans="1:27" ht="15.75" x14ac:dyDescent="0.25">
      <c r="A505" s="12" t="s">
        <v>20</v>
      </c>
      <c r="B505" s="13">
        <v>10</v>
      </c>
      <c r="C505" s="13">
        <v>20</v>
      </c>
      <c r="D505" s="13">
        <f t="shared" si="557"/>
        <v>200</v>
      </c>
      <c r="E505" s="13"/>
      <c r="F505" s="13"/>
      <c r="G505" s="13">
        <f t="shared" si="558"/>
        <v>0</v>
      </c>
      <c r="H505" s="14">
        <f t="shared" si="559"/>
        <v>200</v>
      </c>
      <c r="I505" s="13">
        <v>9</v>
      </c>
      <c r="J505" s="13">
        <v>20</v>
      </c>
      <c r="K505" s="13">
        <f t="shared" si="560"/>
        <v>180</v>
      </c>
      <c r="L505" s="13"/>
      <c r="M505" s="13"/>
      <c r="N505" s="13">
        <f t="shared" si="561"/>
        <v>0</v>
      </c>
      <c r="O505" s="14">
        <f t="shared" si="562"/>
        <v>180</v>
      </c>
      <c r="P505" s="14">
        <v>1500</v>
      </c>
      <c r="Q505" s="15">
        <v>1000</v>
      </c>
      <c r="R505" s="16">
        <f t="shared" si="563"/>
        <v>13636.363636363636</v>
      </c>
      <c r="S505" s="16">
        <f t="shared" si="564"/>
        <v>9090.9090909090901</v>
      </c>
      <c r="T505" s="13">
        <f t="shared" si="565"/>
        <v>0</v>
      </c>
      <c r="U505" s="13">
        <f t="shared" si="566"/>
        <v>0</v>
      </c>
      <c r="V505" s="17">
        <f t="shared" si="567"/>
        <v>22727.272727272728</v>
      </c>
      <c r="W505" s="16">
        <f t="shared" si="568"/>
        <v>12272.727272727272</v>
      </c>
      <c r="X505" s="16">
        <f t="shared" si="569"/>
        <v>8181.818181818182</v>
      </c>
      <c r="Y505" s="16">
        <f t="shared" si="570"/>
        <v>0</v>
      </c>
      <c r="Z505" s="16">
        <f t="shared" si="571"/>
        <v>0</v>
      </c>
      <c r="AA505" s="17">
        <f t="shared" si="572"/>
        <v>20454.545454545456</v>
      </c>
    </row>
    <row r="506" spans="1:27" ht="15.75" x14ac:dyDescent="0.25">
      <c r="A506" s="12" t="s">
        <v>21</v>
      </c>
      <c r="B506" s="13">
        <v>10</v>
      </c>
      <c r="C506" s="18">
        <v>25</v>
      </c>
      <c r="D506" s="13">
        <f t="shared" si="557"/>
        <v>250</v>
      </c>
      <c r="E506" s="18"/>
      <c r="F506" s="18"/>
      <c r="G506" s="13">
        <f t="shared" si="558"/>
        <v>0</v>
      </c>
      <c r="H506" s="14">
        <f t="shared" si="559"/>
        <v>250</v>
      </c>
      <c r="I506" s="13">
        <v>9</v>
      </c>
      <c r="J506" s="18">
        <v>25</v>
      </c>
      <c r="K506" s="13">
        <f t="shared" si="560"/>
        <v>225</v>
      </c>
      <c r="L506" s="18"/>
      <c r="M506" s="18"/>
      <c r="N506" s="13">
        <f t="shared" si="561"/>
        <v>0</v>
      </c>
      <c r="O506" s="14">
        <f t="shared" si="562"/>
        <v>225</v>
      </c>
      <c r="P506" s="14">
        <v>1500</v>
      </c>
      <c r="Q506" s="15">
        <v>1000</v>
      </c>
      <c r="R506" s="16">
        <f t="shared" si="563"/>
        <v>17045.454545454544</v>
      </c>
      <c r="S506" s="16">
        <f t="shared" si="564"/>
        <v>11363.636363636364</v>
      </c>
      <c r="T506" s="13">
        <f t="shared" si="565"/>
        <v>0</v>
      </c>
      <c r="U506" s="13">
        <f t="shared" si="566"/>
        <v>0</v>
      </c>
      <c r="V506" s="17">
        <f t="shared" si="567"/>
        <v>28409.090909090908</v>
      </c>
      <c r="W506" s="16">
        <f t="shared" si="568"/>
        <v>15340.90909090909</v>
      </c>
      <c r="X506" s="16">
        <f t="shared" si="569"/>
        <v>10227.272727272728</v>
      </c>
      <c r="Y506" s="16">
        <f t="shared" si="570"/>
        <v>0</v>
      </c>
      <c r="Z506" s="16">
        <f t="shared" si="571"/>
        <v>0</v>
      </c>
      <c r="AA506" s="17">
        <f t="shared" si="572"/>
        <v>25568.181818181816</v>
      </c>
    </row>
    <row r="507" spans="1:27" ht="15.75" x14ac:dyDescent="0.25">
      <c r="A507" s="12" t="s">
        <v>22</v>
      </c>
      <c r="B507" s="13">
        <v>10</v>
      </c>
      <c r="C507" s="13">
        <v>22</v>
      </c>
      <c r="D507" s="13">
        <f t="shared" si="557"/>
        <v>220</v>
      </c>
      <c r="E507" s="13"/>
      <c r="F507" s="13"/>
      <c r="G507" s="13">
        <f t="shared" si="558"/>
        <v>0</v>
      </c>
      <c r="H507" s="14">
        <f t="shared" si="559"/>
        <v>220</v>
      </c>
      <c r="I507" s="13">
        <v>9</v>
      </c>
      <c r="J507" s="13">
        <v>22</v>
      </c>
      <c r="K507" s="13">
        <f t="shared" si="560"/>
        <v>198</v>
      </c>
      <c r="L507" s="13"/>
      <c r="M507" s="13"/>
      <c r="N507" s="13">
        <f t="shared" si="561"/>
        <v>0</v>
      </c>
      <c r="O507" s="14">
        <f t="shared" si="562"/>
        <v>198</v>
      </c>
      <c r="P507" s="14">
        <v>1500</v>
      </c>
      <c r="Q507" s="15">
        <v>1000</v>
      </c>
      <c r="R507" s="16">
        <f t="shared" si="563"/>
        <v>15000</v>
      </c>
      <c r="S507" s="16">
        <f t="shared" si="564"/>
        <v>10000</v>
      </c>
      <c r="T507" s="13">
        <f t="shared" si="565"/>
        <v>0</v>
      </c>
      <c r="U507" s="13">
        <f t="shared" si="566"/>
        <v>0</v>
      </c>
      <c r="V507" s="17">
        <f t="shared" si="567"/>
        <v>25000</v>
      </c>
      <c r="W507" s="16">
        <f t="shared" si="568"/>
        <v>13500</v>
      </c>
      <c r="X507" s="16">
        <f t="shared" si="569"/>
        <v>9000</v>
      </c>
      <c r="Y507" s="16">
        <f t="shared" si="570"/>
        <v>0</v>
      </c>
      <c r="Z507" s="16">
        <f t="shared" si="571"/>
        <v>0</v>
      </c>
      <c r="AA507" s="17">
        <f t="shared" si="572"/>
        <v>22500</v>
      </c>
    </row>
    <row r="508" spans="1:27" ht="15.75" x14ac:dyDescent="0.25">
      <c r="A508" s="12" t="s">
        <v>32</v>
      </c>
      <c r="B508" s="13">
        <v>10</v>
      </c>
      <c r="C508" s="13">
        <v>26</v>
      </c>
      <c r="D508" s="13">
        <f t="shared" si="557"/>
        <v>260</v>
      </c>
      <c r="E508" s="13"/>
      <c r="F508" s="13"/>
      <c r="G508" s="13">
        <f t="shared" si="558"/>
        <v>0</v>
      </c>
      <c r="H508" s="14">
        <f t="shared" si="559"/>
        <v>260</v>
      </c>
      <c r="I508" s="13">
        <v>9</v>
      </c>
      <c r="J508" s="13">
        <v>26</v>
      </c>
      <c r="K508" s="13">
        <f t="shared" si="560"/>
        <v>234</v>
      </c>
      <c r="L508" s="13"/>
      <c r="M508" s="13"/>
      <c r="N508" s="13">
        <f t="shared" si="561"/>
        <v>0</v>
      </c>
      <c r="O508" s="14">
        <f t="shared" si="562"/>
        <v>234</v>
      </c>
      <c r="P508" s="14">
        <v>1500</v>
      </c>
      <c r="Q508" s="15">
        <v>1000</v>
      </c>
      <c r="R508" s="16">
        <f t="shared" si="563"/>
        <v>17727.272727272728</v>
      </c>
      <c r="S508" s="16">
        <f t="shared" si="564"/>
        <v>11818.181818181818</v>
      </c>
      <c r="T508" s="13">
        <f t="shared" si="565"/>
        <v>0</v>
      </c>
      <c r="U508" s="13">
        <f t="shared" si="566"/>
        <v>0</v>
      </c>
      <c r="V508" s="17">
        <f t="shared" si="567"/>
        <v>29545.454545454544</v>
      </c>
      <c r="W508" s="16">
        <f t="shared" si="568"/>
        <v>15954.545454545454</v>
      </c>
      <c r="X508" s="16">
        <f t="shared" si="569"/>
        <v>10636.363636363636</v>
      </c>
      <c r="Y508" s="16">
        <f t="shared" si="570"/>
        <v>0</v>
      </c>
      <c r="Z508" s="16">
        <f t="shared" si="571"/>
        <v>0</v>
      </c>
      <c r="AA508" s="17">
        <f t="shared" si="572"/>
        <v>26590.909090909088</v>
      </c>
    </row>
    <row r="509" spans="1:27" ht="15.75" x14ac:dyDescent="0.25">
      <c r="A509" s="12" t="s">
        <v>24</v>
      </c>
      <c r="B509" s="13">
        <v>10</v>
      </c>
      <c r="C509" s="13">
        <v>26</v>
      </c>
      <c r="D509" s="13">
        <f t="shared" si="557"/>
        <v>260</v>
      </c>
      <c r="E509" s="13"/>
      <c r="F509" s="13"/>
      <c r="G509" s="13">
        <f t="shared" si="558"/>
        <v>0</v>
      </c>
      <c r="H509" s="14">
        <f t="shared" si="559"/>
        <v>260</v>
      </c>
      <c r="I509" s="13">
        <v>9</v>
      </c>
      <c r="J509" s="13">
        <v>26</v>
      </c>
      <c r="K509" s="13">
        <f t="shared" si="560"/>
        <v>234</v>
      </c>
      <c r="L509" s="13"/>
      <c r="M509" s="13"/>
      <c r="N509" s="13">
        <f t="shared" si="561"/>
        <v>0</v>
      </c>
      <c r="O509" s="14">
        <f t="shared" si="562"/>
        <v>234</v>
      </c>
      <c r="P509" s="14">
        <v>1500</v>
      </c>
      <c r="Q509" s="15">
        <v>1000</v>
      </c>
      <c r="R509" s="16">
        <f t="shared" si="563"/>
        <v>17727.272727272728</v>
      </c>
      <c r="S509" s="16">
        <f t="shared" si="564"/>
        <v>11818.181818181818</v>
      </c>
      <c r="T509" s="13">
        <f t="shared" si="565"/>
        <v>0</v>
      </c>
      <c r="U509" s="13">
        <f t="shared" si="566"/>
        <v>0</v>
      </c>
      <c r="V509" s="17">
        <f t="shared" si="567"/>
        <v>29545.454545454544</v>
      </c>
      <c r="W509" s="16">
        <f t="shared" si="568"/>
        <v>15954.545454545454</v>
      </c>
      <c r="X509" s="16">
        <f t="shared" si="569"/>
        <v>10636.363636363636</v>
      </c>
      <c r="Y509" s="16">
        <f t="shared" si="570"/>
        <v>0</v>
      </c>
      <c r="Z509" s="16">
        <f t="shared" si="571"/>
        <v>0</v>
      </c>
      <c r="AA509" s="17">
        <f t="shared" si="572"/>
        <v>26590.909090909088</v>
      </c>
    </row>
    <row r="510" spans="1:27" ht="15.75" x14ac:dyDescent="0.25">
      <c r="A510" s="12" t="s">
        <v>25</v>
      </c>
      <c r="B510" s="13">
        <v>10</v>
      </c>
      <c r="C510" s="13">
        <v>20</v>
      </c>
      <c r="D510" s="13">
        <f t="shared" si="557"/>
        <v>200</v>
      </c>
      <c r="E510" s="13"/>
      <c r="F510" s="13"/>
      <c r="G510" s="13">
        <f t="shared" si="558"/>
        <v>0</v>
      </c>
      <c r="H510" s="14">
        <f t="shared" si="559"/>
        <v>200</v>
      </c>
      <c r="I510" s="13">
        <v>9</v>
      </c>
      <c r="J510" s="13">
        <v>20</v>
      </c>
      <c r="K510" s="13">
        <f t="shared" si="560"/>
        <v>180</v>
      </c>
      <c r="L510" s="13"/>
      <c r="M510" s="13"/>
      <c r="N510" s="13">
        <f t="shared" si="561"/>
        <v>0</v>
      </c>
      <c r="O510" s="14">
        <f t="shared" si="562"/>
        <v>180</v>
      </c>
      <c r="P510" s="14">
        <v>1500</v>
      </c>
      <c r="Q510" s="15">
        <v>1000</v>
      </c>
      <c r="R510" s="16">
        <f t="shared" si="563"/>
        <v>13636.363636363636</v>
      </c>
      <c r="S510" s="16">
        <f t="shared" si="564"/>
        <v>9090.9090909090901</v>
      </c>
      <c r="T510" s="13">
        <f t="shared" si="565"/>
        <v>0</v>
      </c>
      <c r="U510" s="13">
        <f t="shared" si="566"/>
        <v>0</v>
      </c>
      <c r="V510" s="17">
        <f t="shared" si="567"/>
        <v>22727.272727272728</v>
      </c>
      <c r="W510" s="16">
        <f t="shared" si="568"/>
        <v>12272.727272727272</v>
      </c>
      <c r="X510" s="16">
        <f t="shared" si="569"/>
        <v>8181.818181818182</v>
      </c>
      <c r="Y510" s="16">
        <f t="shared" si="570"/>
        <v>0</v>
      </c>
      <c r="Z510" s="16">
        <f t="shared" si="571"/>
        <v>0</v>
      </c>
      <c r="AA510" s="17">
        <f t="shared" si="572"/>
        <v>20454.545454545456</v>
      </c>
    </row>
    <row r="511" spans="1:27" ht="15.75" x14ac:dyDescent="0.25">
      <c r="A511" s="19" t="s">
        <v>26</v>
      </c>
      <c r="B511" s="13">
        <v>10</v>
      </c>
      <c r="C511" s="20">
        <v>22</v>
      </c>
      <c r="D511" s="20">
        <f t="shared" si="557"/>
        <v>220</v>
      </c>
      <c r="E511" s="20"/>
      <c r="F511" s="20"/>
      <c r="G511" s="20">
        <f t="shared" si="558"/>
        <v>0</v>
      </c>
      <c r="H511" s="14">
        <f t="shared" si="559"/>
        <v>220</v>
      </c>
      <c r="I511" s="13">
        <v>9</v>
      </c>
      <c r="J511" s="20">
        <v>22</v>
      </c>
      <c r="K511" s="20">
        <f t="shared" si="560"/>
        <v>198</v>
      </c>
      <c r="L511" s="20"/>
      <c r="M511" s="20"/>
      <c r="N511" s="20">
        <f t="shared" si="561"/>
        <v>0</v>
      </c>
      <c r="O511" s="14">
        <f t="shared" si="562"/>
        <v>198</v>
      </c>
      <c r="P511" s="14">
        <v>1500</v>
      </c>
      <c r="Q511" s="15">
        <v>1000</v>
      </c>
      <c r="R511" s="16">
        <f t="shared" si="563"/>
        <v>15000</v>
      </c>
      <c r="S511" s="16">
        <f t="shared" si="564"/>
        <v>10000</v>
      </c>
      <c r="T511" s="13">
        <f t="shared" si="565"/>
        <v>0</v>
      </c>
      <c r="U511" s="13">
        <f t="shared" si="566"/>
        <v>0</v>
      </c>
      <c r="V511" s="17">
        <f t="shared" si="567"/>
        <v>25000</v>
      </c>
      <c r="W511" s="16">
        <f t="shared" si="568"/>
        <v>13500</v>
      </c>
      <c r="X511" s="16">
        <f t="shared" si="569"/>
        <v>9000</v>
      </c>
      <c r="Y511" s="16">
        <f t="shared" si="570"/>
        <v>0</v>
      </c>
      <c r="Z511" s="16">
        <f t="shared" si="571"/>
        <v>0</v>
      </c>
      <c r="AA511" s="17">
        <f t="shared" si="572"/>
        <v>22500</v>
      </c>
    </row>
    <row r="512" spans="1:27" ht="15.75" x14ac:dyDescent="0.25">
      <c r="A512" s="21" t="s">
        <v>27</v>
      </c>
      <c r="B512" s="19"/>
      <c r="C512" s="21">
        <f>C503+C504+C505+C506+C507+C508+C509+C510+C511</f>
        <v>198</v>
      </c>
      <c r="D512" s="21">
        <f>D503+D504+D505+D506+D507+D508+D509+D510+D511</f>
        <v>1980</v>
      </c>
      <c r="E512" s="19"/>
      <c r="F512" s="21">
        <f>F503+F504+F505+F506+F507+F508+F509+F510+F511</f>
        <v>0</v>
      </c>
      <c r="G512" s="21">
        <f>G503+G504+G505+G506+G507+G508+G509+G510+G511</f>
        <v>0</v>
      </c>
      <c r="H512" s="22">
        <f>H503+H504+H505+H506+H507+H508+H509+H510+H511</f>
        <v>1980</v>
      </c>
      <c r="I512" s="19"/>
      <c r="J512" s="21">
        <f>J503+J504+J505+J506+J507+J508+J509+J510+J511</f>
        <v>198</v>
      </c>
      <c r="K512" s="21">
        <f>K503+K504+K505+K506+K507+K508+K509+K510+K511</f>
        <v>1782</v>
      </c>
      <c r="L512" s="19"/>
      <c r="M512" s="21">
        <f>M503+M504+M505+M506+M507+M508+M509+M510+M511</f>
        <v>0</v>
      </c>
      <c r="N512" s="21">
        <f>N503+N504+N505+N506+N507+N508+N509+N510+N511</f>
        <v>0</v>
      </c>
      <c r="O512" s="22">
        <f>O503+O504+O505+O506+O507+O508+O509+O510+O511</f>
        <v>1782</v>
      </c>
      <c r="P512" s="22"/>
      <c r="Q512" s="23"/>
      <c r="R512" s="16">
        <f>SUM(R503:R511)</f>
        <v>135000</v>
      </c>
      <c r="S512" s="16">
        <f>SUM(S503:S511)</f>
        <v>89999.999999999985</v>
      </c>
      <c r="T512" s="12">
        <f>SUM(T503:T511)</f>
        <v>0</v>
      </c>
      <c r="U512" s="24">
        <f>SUM(U503:U511)</f>
        <v>0</v>
      </c>
      <c r="V512" s="17">
        <f t="shared" si="567"/>
        <v>225000</v>
      </c>
      <c r="W512" s="16">
        <f>SUM(W503:W511)</f>
        <v>121500</v>
      </c>
      <c r="X512" s="16">
        <f>SUM(X503:X511)</f>
        <v>80999.999999999985</v>
      </c>
      <c r="Y512" s="12">
        <f>SUM(Y503:Y511)</f>
        <v>0</v>
      </c>
      <c r="Z512" s="24">
        <f>SUM(Z503:Z511)</f>
        <v>0</v>
      </c>
      <c r="AA512" s="17">
        <f t="shared" si="572"/>
        <v>202500</v>
      </c>
    </row>
    <row r="513" spans="1:27" ht="18.75" x14ac:dyDescent="0.25">
      <c r="A513" s="6" t="s">
        <v>44</v>
      </c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</row>
    <row r="514" spans="1:27" ht="15.75" customHeight="1" x14ac:dyDescent="0.25">
      <c r="A514" s="261" t="s">
        <v>3</v>
      </c>
      <c r="B514" s="262" t="s">
        <v>4</v>
      </c>
      <c r="C514" s="262"/>
      <c r="D514" s="262"/>
      <c r="E514" s="262"/>
      <c r="F514" s="262"/>
      <c r="G514" s="262"/>
      <c r="H514" s="262"/>
      <c r="I514" s="262" t="s">
        <v>5</v>
      </c>
      <c r="J514" s="262"/>
      <c r="K514" s="262"/>
      <c r="L514" s="262"/>
      <c r="M514" s="262"/>
      <c r="N514" s="262"/>
      <c r="O514" s="262"/>
      <c r="P514" s="262" t="s">
        <v>6</v>
      </c>
      <c r="Q514" s="262"/>
      <c r="R514" s="262" t="s">
        <v>28</v>
      </c>
      <c r="S514" s="262"/>
      <c r="T514" s="262"/>
      <c r="U514" s="262"/>
      <c r="V514" s="262"/>
      <c r="W514" s="262" t="s">
        <v>29</v>
      </c>
      <c r="X514" s="262"/>
      <c r="Y514" s="262"/>
      <c r="Z514" s="262"/>
      <c r="AA514" s="262"/>
    </row>
    <row r="515" spans="1:27" ht="15.75" customHeight="1" x14ac:dyDescent="0.25">
      <c r="A515" s="261"/>
      <c r="B515" s="262" t="s">
        <v>7</v>
      </c>
      <c r="C515" s="262"/>
      <c r="D515" s="262"/>
      <c r="E515" s="262" t="s">
        <v>8</v>
      </c>
      <c r="F515" s="262"/>
      <c r="G515" s="262"/>
      <c r="H515" s="263" t="s">
        <v>9</v>
      </c>
      <c r="I515" s="262" t="s">
        <v>7</v>
      </c>
      <c r="J515" s="262"/>
      <c r="K515" s="262"/>
      <c r="L515" s="262" t="s">
        <v>8</v>
      </c>
      <c r="M515" s="262"/>
      <c r="N515" s="262"/>
      <c r="O515" s="263" t="s">
        <v>9</v>
      </c>
      <c r="P515" s="262"/>
      <c r="Q515" s="262"/>
      <c r="R515" s="262" t="s">
        <v>7</v>
      </c>
      <c r="S515" s="262"/>
      <c r="T515" s="262" t="s">
        <v>8</v>
      </c>
      <c r="U515" s="262"/>
      <c r="V515" s="263" t="s">
        <v>9</v>
      </c>
      <c r="W515" s="262" t="s">
        <v>7</v>
      </c>
      <c r="X515" s="262"/>
      <c r="Y515" s="262" t="s">
        <v>8</v>
      </c>
      <c r="Z515" s="262"/>
      <c r="AA515" s="263" t="s">
        <v>9</v>
      </c>
    </row>
    <row r="516" spans="1:27" ht="47.25" x14ac:dyDescent="0.25">
      <c r="A516" s="10" t="s">
        <v>45</v>
      </c>
      <c r="B516" s="11" t="s">
        <v>11</v>
      </c>
      <c r="C516" s="11" t="s">
        <v>12</v>
      </c>
      <c r="D516" s="11" t="s">
        <v>13</v>
      </c>
      <c r="E516" s="11" t="s">
        <v>11</v>
      </c>
      <c r="F516" s="11" t="s">
        <v>12</v>
      </c>
      <c r="G516" s="11" t="s">
        <v>13</v>
      </c>
      <c r="H516" s="263"/>
      <c r="I516" s="11" t="s">
        <v>11</v>
      </c>
      <c r="J516" s="11" t="s">
        <v>12</v>
      </c>
      <c r="K516" s="11" t="s">
        <v>13</v>
      </c>
      <c r="L516" s="11" t="s">
        <v>11</v>
      </c>
      <c r="M516" s="11" t="s">
        <v>12</v>
      </c>
      <c r="N516" s="11" t="s">
        <v>13</v>
      </c>
      <c r="O516" s="263"/>
      <c r="P516" s="11" t="s">
        <v>14</v>
      </c>
      <c r="Q516" s="11" t="s">
        <v>15</v>
      </c>
      <c r="R516" s="11" t="s">
        <v>16</v>
      </c>
      <c r="S516" s="11" t="s">
        <v>17</v>
      </c>
      <c r="T516" s="11" t="s">
        <v>16</v>
      </c>
      <c r="U516" s="11" t="s">
        <v>17</v>
      </c>
      <c r="V516" s="263"/>
      <c r="W516" s="11" t="s">
        <v>16</v>
      </c>
      <c r="X516" s="11" t="s">
        <v>17</v>
      </c>
      <c r="Y516" s="11" t="s">
        <v>16</v>
      </c>
      <c r="Z516" s="11" t="s">
        <v>17</v>
      </c>
      <c r="AA516" s="263"/>
    </row>
    <row r="517" spans="1:27" ht="15.75" x14ac:dyDescent="0.25">
      <c r="A517" s="12" t="s">
        <v>18</v>
      </c>
      <c r="B517" s="13">
        <v>26</v>
      </c>
      <c r="C517" s="13">
        <v>17</v>
      </c>
      <c r="D517" s="13">
        <f t="shared" ref="D517:D525" si="573">B517*C517</f>
        <v>442</v>
      </c>
      <c r="E517" s="13"/>
      <c r="F517" s="13"/>
      <c r="G517" s="13">
        <f t="shared" ref="G517:G525" si="574">E517*F517</f>
        <v>0</v>
      </c>
      <c r="H517" s="14">
        <f t="shared" ref="H517:H525" si="575">D517+G517</f>
        <v>442</v>
      </c>
      <c r="I517" s="13">
        <v>22</v>
      </c>
      <c r="J517" s="13">
        <v>17</v>
      </c>
      <c r="K517" s="13">
        <f t="shared" ref="K517:K525" si="576">I517*J517</f>
        <v>374</v>
      </c>
      <c r="L517" s="13"/>
      <c r="M517" s="13"/>
      <c r="N517" s="13">
        <f t="shared" ref="N517:N525" si="577">L517*M517</f>
        <v>0</v>
      </c>
      <c r="O517" s="14">
        <f t="shared" ref="O517:O525" si="578">K517+N517</f>
        <v>374</v>
      </c>
      <c r="P517" s="14">
        <v>3700</v>
      </c>
      <c r="Q517" s="15">
        <v>1000</v>
      </c>
      <c r="R517" s="16">
        <f t="shared" ref="R517:R525" si="579">D517*$P517/22</f>
        <v>74336.363636363632</v>
      </c>
      <c r="S517" s="16">
        <f t="shared" ref="S517:S525" si="580">D517*$Q517/22</f>
        <v>20090.909090909092</v>
      </c>
      <c r="T517" s="13">
        <f t="shared" ref="T517:T525" si="581">F517*$P517/22</f>
        <v>0</v>
      </c>
      <c r="U517" s="13">
        <f t="shared" ref="U517:U525" si="582">F517*$Q517/22</f>
        <v>0</v>
      </c>
      <c r="V517" s="17">
        <f t="shared" ref="V517:V526" si="583">SUM(R517:U517)</f>
        <v>94427.272727272721</v>
      </c>
      <c r="W517" s="16">
        <f t="shared" ref="W517:W525" si="584">K517*$P517/22</f>
        <v>62900</v>
      </c>
      <c r="X517" s="16">
        <f t="shared" ref="X517:X525" si="585">K517*$Q517/22</f>
        <v>17000</v>
      </c>
      <c r="Y517" s="16">
        <f t="shared" ref="Y517:Y525" si="586">M517*$P517/22</f>
        <v>0</v>
      </c>
      <c r="Z517" s="16">
        <f t="shared" ref="Z517:Z525" si="587">M517*$Q517/22</f>
        <v>0</v>
      </c>
      <c r="AA517" s="17">
        <f t="shared" ref="AA517:AA526" si="588">SUM(W517:Z517)</f>
        <v>79900</v>
      </c>
    </row>
    <row r="518" spans="1:27" ht="15.75" x14ac:dyDescent="0.25">
      <c r="A518" s="12" t="s">
        <v>19</v>
      </c>
      <c r="B518" s="13">
        <v>26</v>
      </c>
      <c r="C518" s="13">
        <v>19</v>
      </c>
      <c r="D518" s="13">
        <f t="shared" si="573"/>
        <v>494</v>
      </c>
      <c r="E518" s="13"/>
      <c r="F518" s="13"/>
      <c r="G518" s="13">
        <f t="shared" si="574"/>
        <v>0</v>
      </c>
      <c r="H518" s="14">
        <f t="shared" si="575"/>
        <v>494</v>
      </c>
      <c r="I518" s="13">
        <v>22</v>
      </c>
      <c r="J518" s="13">
        <v>19</v>
      </c>
      <c r="K518" s="13">
        <f t="shared" si="576"/>
        <v>418</v>
      </c>
      <c r="L518" s="13"/>
      <c r="M518" s="13"/>
      <c r="N518" s="13">
        <f t="shared" si="577"/>
        <v>0</v>
      </c>
      <c r="O518" s="14">
        <f t="shared" si="578"/>
        <v>418</v>
      </c>
      <c r="P518" s="14">
        <v>3700</v>
      </c>
      <c r="Q518" s="15">
        <v>1000</v>
      </c>
      <c r="R518" s="16">
        <f t="shared" si="579"/>
        <v>83081.818181818177</v>
      </c>
      <c r="S518" s="16">
        <f t="shared" si="580"/>
        <v>22454.545454545456</v>
      </c>
      <c r="T518" s="13">
        <f t="shared" si="581"/>
        <v>0</v>
      </c>
      <c r="U518" s="13">
        <f t="shared" si="582"/>
        <v>0</v>
      </c>
      <c r="V518" s="17">
        <f t="shared" si="583"/>
        <v>105536.36363636363</v>
      </c>
      <c r="W518" s="16">
        <f t="shared" si="584"/>
        <v>70300</v>
      </c>
      <c r="X518" s="16">
        <f t="shared" si="585"/>
        <v>19000</v>
      </c>
      <c r="Y518" s="16">
        <f t="shared" si="586"/>
        <v>0</v>
      </c>
      <c r="Z518" s="16">
        <f t="shared" si="587"/>
        <v>0</v>
      </c>
      <c r="AA518" s="17">
        <f t="shared" si="588"/>
        <v>89300</v>
      </c>
    </row>
    <row r="519" spans="1:27" ht="15.75" x14ac:dyDescent="0.25">
      <c r="A519" s="12" t="s">
        <v>20</v>
      </c>
      <c r="B519" s="13">
        <v>26</v>
      </c>
      <c r="C519" s="13">
        <v>17</v>
      </c>
      <c r="D519" s="13">
        <f t="shared" si="573"/>
        <v>442</v>
      </c>
      <c r="E519" s="13"/>
      <c r="F519" s="13"/>
      <c r="G519" s="13">
        <f t="shared" si="574"/>
        <v>0</v>
      </c>
      <c r="H519" s="14">
        <f t="shared" si="575"/>
        <v>442</v>
      </c>
      <c r="I519" s="13">
        <v>22</v>
      </c>
      <c r="J519" s="13">
        <v>17</v>
      </c>
      <c r="K519" s="13">
        <f t="shared" si="576"/>
        <v>374</v>
      </c>
      <c r="L519" s="13"/>
      <c r="M519" s="13"/>
      <c r="N519" s="13">
        <f t="shared" si="577"/>
        <v>0</v>
      </c>
      <c r="O519" s="14">
        <f t="shared" si="578"/>
        <v>374</v>
      </c>
      <c r="P519" s="14">
        <v>3700</v>
      </c>
      <c r="Q519" s="15">
        <v>1000</v>
      </c>
      <c r="R519" s="16">
        <f t="shared" si="579"/>
        <v>74336.363636363632</v>
      </c>
      <c r="S519" s="16">
        <f t="shared" si="580"/>
        <v>20090.909090909092</v>
      </c>
      <c r="T519" s="13">
        <f t="shared" si="581"/>
        <v>0</v>
      </c>
      <c r="U519" s="13">
        <f t="shared" si="582"/>
        <v>0</v>
      </c>
      <c r="V519" s="17">
        <f t="shared" si="583"/>
        <v>94427.272727272721</v>
      </c>
      <c r="W519" s="16">
        <f t="shared" si="584"/>
        <v>62900</v>
      </c>
      <c r="X519" s="16">
        <f t="shared" si="585"/>
        <v>17000</v>
      </c>
      <c r="Y519" s="16">
        <f t="shared" si="586"/>
        <v>0</v>
      </c>
      <c r="Z519" s="16">
        <f t="shared" si="587"/>
        <v>0</v>
      </c>
      <c r="AA519" s="17">
        <f t="shared" si="588"/>
        <v>79900</v>
      </c>
    </row>
    <row r="520" spans="1:27" ht="15.75" x14ac:dyDescent="0.25">
      <c r="A520" s="12" t="s">
        <v>21</v>
      </c>
      <c r="B520" s="13">
        <v>26</v>
      </c>
      <c r="C520" s="18">
        <v>20</v>
      </c>
      <c r="D520" s="13">
        <f t="shared" si="573"/>
        <v>520</v>
      </c>
      <c r="E520" s="18"/>
      <c r="F520" s="18"/>
      <c r="G520" s="13">
        <f t="shared" si="574"/>
        <v>0</v>
      </c>
      <c r="H520" s="14">
        <f t="shared" si="575"/>
        <v>520</v>
      </c>
      <c r="I520" s="13">
        <v>22</v>
      </c>
      <c r="J520" s="18">
        <v>20</v>
      </c>
      <c r="K520" s="13">
        <f t="shared" si="576"/>
        <v>440</v>
      </c>
      <c r="L520" s="18"/>
      <c r="M520" s="18"/>
      <c r="N520" s="13">
        <f t="shared" si="577"/>
        <v>0</v>
      </c>
      <c r="O520" s="14">
        <f t="shared" si="578"/>
        <v>440</v>
      </c>
      <c r="P520" s="14">
        <v>3700</v>
      </c>
      <c r="Q520" s="15">
        <v>1000</v>
      </c>
      <c r="R520" s="16">
        <f t="shared" si="579"/>
        <v>87454.545454545456</v>
      </c>
      <c r="S520" s="16">
        <f t="shared" si="580"/>
        <v>23636.363636363636</v>
      </c>
      <c r="T520" s="13">
        <f t="shared" si="581"/>
        <v>0</v>
      </c>
      <c r="U520" s="13">
        <f t="shared" si="582"/>
        <v>0</v>
      </c>
      <c r="V520" s="17">
        <f t="shared" si="583"/>
        <v>111090.90909090909</v>
      </c>
      <c r="W520" s="16">
        <f t="shared" si="584"/>
        <v>74000</v>
      </c>
      <c r="X520" s="16">
        <f t="shared" si="585"/>
        <v>20000</v>
      </c>
      <c r="Y520" s="16">
        <f t="shared" si="586"/>
        <v>0</v>
      </c>
      <c r="Z520" s="16">
        <f t="shared" si="587"/>
        <v>0</v>
      </c>
      <c r="AA520" s="17">
        <f t="shared" si="588"/>
        <v>94000</v>
      </c>
    </row>
    <row r="521" spans="1:27" ht="15.75" x14ac:dyDescent="0.25">
      <c r="A521" s="12" t="s">
        <v>22</v>
      </c>
      <c r="B521" s="13">
        <v>26</v>
      </c>
      <c r="C521" s="13">
        <v>19</v>
      </c>
      <c r="D521" s="13">
        <f t="shared" si="573"/>
        <v>494</v>
      </c>
      <c r="E521" s="13"/>
      <c r="F521" s="13"/>
      <c r="G521" s="13">
        <f t="shared" si="574"/>
        <v>0</v>
      </c>
      <c r="H521" s="14">
        <f t="shared" si="575"/>
        <v>494</v>
      </c>
      <c r="I521" s="13">
        <v>22</v>
      </c>
      <c r="J521" s="13">
        <v>16</v>
      </c>
      <c r="K521" s="13">
        <f t="shared" si="576"/>
        <v>352</v>
      </c>
      <c r="L521" s="13"/>
      <c r="M521" s="13"/>
      <c r="N521" s="13">
        <f t="shared" si="577"/>
        <v>0</v>
      </c>
      <c r="O521" s="14">
        <f t="shared" si="578"/>
        <v>352</v>
      </c>
      <c r="P521" s="14">
        <v>3700</v>
      </c>
      <c r="Q521" s="15">
        <v>1000</v>
      </c>
      <c r="R521" s="16">
        <f t="shared" si="579"/>
        <v>83081.818181818177</v>
      </c>
      <c r="S521" s="16">
        <f t="shared" si="580"/>
        <v>22454.545454545456</v>
      </c>
      <c r="T521" s="13">
        <f t="shared" si="581"/>
        <v>0</v>
      </c>
      <c r="U521" s="13">
        <f t="shared" si="582"/>
        <v>0</v>
      </c>
      <c r="V521" s="17">
        <f t="shared" si="583"/>
        <v>105536.36363636363</v>
      </c>
      <c r="W521" s="16">
        <f t="shared" si="584"/>
        <v>59200</v>
      </c>
      <c r="X521" s="16">
        <f t="shared" si="585"/>
        <v>16000</v>
      </c>
      <c r="Y521" s="16">
        <f t="shared" si="586"/>
        <v>0</v>
      </c>
      <c r="Z521" s="16">
        <f t="shared" si="587"/>
        <v>0</v>
      </c>
      <c r="AA521" s="17">
        <f t="shared" si="588"/>
        <v>75200</v>
      </c>
    </row>
    <row r="522" spans="1:27" ht="15.75" x14ac:dyDescent="0.25">
      <c r="A522" s="12" t="s">
        <v>32</v>
      </c>
      <c r="B522" s="13">
        <v>26</v>
      </c>
      <c r="C522" s="13">
        <v>21</v>
      </c>
      <c r="D522" s="13">
        <f t="shared" si="573"/>
        <v>546</v>
      </c>
      <c r="E522" s="13"/>
      <c r="F522" s="13"/>
      <c r="G522" s="13">
        <f t="shared" si="574"/>
        <v>0</v>
      </c>
      <c r="H522" s="14">
        <f t="shared" si="575"/>
        <v>546</v>
      </c>
      <c r="I522" s="13">
        <v>22</v>
      </c>
      <c r="J522" s="13">
        <v>21</v>
      </c>
      <c r="K522" s="13">
        <f t="shared" si="576"/>
        <v>462</v>
      </c>
      <c r="L522" s="13"/>
      <c r="M522" s="13"/>
      <c r="N522" s="13">
        <f t="shared" si="577"/>
        <v>0</v>
      </c>
      <c r="O522" s="14">
        <f t="shared" si="578"/>
        <v>462</v>
      </c>
      <c r="P522" s="14">
        <v>3700</v>
      </c>
      <c r="Q522" s="15">
        <v>1000</v>
      </c>
      <c r="R522" s="16">
        <f t="shared" si="579"/>
        <v>91827.272727272721</v>
      </c>
      <c r="S522" s="16">
        <f t="shared" si="580"/>
        <v>24818.18181818182</v>
      </c>
      <c r="T522" s="13">
        <f t="shared" si="581"/>
        <v>0</v>
      </c>
      <c r="U522" s="13">
        <f t="shared" si="582"/>
        <v>0</v>
      </c>
      <c r="V522" s="17">
        <f t="shared" si="583"/>
        <v>116645.45454545454</v>
      </c>
      <c r="W522" s="16">
        <f t="shared" si="584"/>
        <v>77700</v>
      </c>
      <c r="X522" s="16">
        <f t="shared" si="585"/>
        <v>21000</v>
      </c>
      <c r="Y522" s="16">
        <f t="shared" si="586"/>
        <v>0</v>
      </c>
      <c r="Z522" s="16">
        <f t="shared" si="587"/>
        <v>0</v>
      </c>
      <c r="AA522" s="17">
        <f t="shared" si="588"/>
        <v>98700</v>
      </c>
    </row>
    <row r="523" spans="1:27" ht="15.75" x14ac:dyDescent="0.25">
      <c r="A523" s="12" t="s">
        <v>24</v>
      </c>
      <c r="B523" s="13">
        <v>26</v>
      </c>
      <c r="C523" s="13">
        <v>17</v>
      </c>
      <c r="D523" s="13">
        <f t="shared" si="573"/>
        <v>442</v>
      </c>
      <c r="E523" s="13"/>
      <c r="F523" s="13"/>
      <c r="G523" s="13">
        <f t="shared" si="574"/>
        <v>0</v>
      </c>
      <c r="H523" s="14">
        <f t="shared" si="575"/>
        <v>442</v>
      </c>
      <c r="I523" s="13">
        <v>22</v>
      </c>
      <c r="J523" s="13">
        <v>17</v>
      </c>
      <c r="K523" s="13">
        <f t="shared" si="576"/>
        <v>374</v>
      </c>
      <c r="L523" s="13"/>
      <c r="M523" s="13"/>
      <c r="N523" s="13">
        <f t="shared" si="577"/>
        <v>0</v>
      </c>
      <c r="O523" s="14">
        <f t="shared" si="578"/>
        <v>374</v>
      </c>
      <c r="P523" s="14">
        <v>3700</v>
      </c>
      <c r="Q523" s="15">
        <v>1000</v>
      </c>
      <c r="R523" s="16">
        <f t="shared" si="579"/>
        <v>74336.363636363632</v>
      </c>
      <c r="S523" s="16">
        <f t="shared" si="580"/>
        <v>20090.909090909092</v>
      </c>
      <c r="T523" s="13">
        <f t="shared" si="581"/>
        <v>0</v>
      </c>
      <c r="U523" s="13">
        <f t="shared" si="582"/>
        <v>0</v>
      </c>
      <c r="V523" s="17">
        <f t="shared" si="583"/>
        <v>94427.272727272721</v>
      </c>
      <c r="W523" s="16">
        <f t="shared" si="584"/>
        <v>62900</v>
      </c>
      <c r="X523" s="16">
        <f t="shared" si="585"/>
        <v>17000</v>
      </c>
      <c r="Y523" s="16">
        <f t="shared" si="586"/>
        <v>0</v>
      </c>
      <c r="Z523" s="16">
        <f t="shared" si="587"/>
        <v>0</v>
      </c>
      <c r="AA523" s="17">
        <f t="shared" si="588"/>
        <v>79900</v>
      </c>
    </row>
    <row r="524" spans="1:27" ht="15.75" x14ac:dyDescent="0.25">
      <c r="A524" s="12" t="s">
        <v>25</v>
      </c>
      <c r="B524" s="13">
        <v>26</v>
      </c>
      <c r="C524" s="13">
        <v>20</v>
      </c>
      <c r="D524" s="13">
        <f t="shared" si="573"/>
        <v>520</v>
      </c>
      <c r="E524" s="13"/>
      <c r="F524" s="13"/>
      <c r="G524" s="13">
        <f t="shared" si="574"/>
        <v>0</v>
      </c>
      <c r="H524" s="14">
        <f t="shared" si="575"/>
        <v>520</v>
      </c>
      <c r="I524" s="13">
        <v>22</v>
      </c>
      <c r="J524" s="13">
        <v>20</v>
      </c>
      <c r="K524" s="13">
        <f t="shared" si="576"/>
        <v>440</v>
      </c>
      <c r="L524" s="13"/>
      <c r="M524" s="13"/>
      <c r="N524" s="13">
        <f t="shared" si="577"/>
        <v>0</v>
      </c>
      <c r="O524" s="14">
        <f t="shared" si="578"/>
        <v>440</v>
      </c>
      <c r="P524" s="14">
        <v>3700</v>
      </c>
      <c r="Q524" s="15">
        <v>1000</v>
      </c>
      <c r="R524" s="16">
        <f t="shared" si="579"/>
        <v>87454.545454545456</v>
      </c>
      <c r="S524" s="16">
        <f t="shared" si="580"/>
        <v>23636.363636363636</v>
      </c>
      <c r="T524" s="13">
        <f t="shared" si="581"/>
        <v>0</v>
      </c>
      <c r="U524" s="13">
        <f t="shared" si="582"/>
        <v>0</v>
      </c>
      <c r="V524" s="17">
        <f t="shared" si="583"/>
        <v>111090.90909090909</v>
      </c>
      <c r="W524" s="16">
        <f t="shared" si="584"/>
        <v>74000</v>
      </c>
      <c r="X524" s="16">
        <f t="shared" si="585"/>
        <v>20000</v>
      </c>
      <c r="Y524" s="16">
        <f t="shared" si="586"/>
        <v>0</v>
      </c>
      <c r="Z524" s="16">
        <f t="shared" si="587"/>
        <v>0</v>
      </c>
      <c r="AA524" s="17">
        <f t="shared" si="588"/>
        <v>94000</v>
      </c>
    </row>
    <row r="525" spans="1:27" ht="15.75" x14ac:dyDescent="0.25">
      <c r="A525" s="19" t="s">
        <v>26</v>
      </c>
      <c r="B525" s="13">
        <v>26</v>
      </c>
      <c r="C525" s="20">
        <v>21</v>
      </c>
      <c r="D525" s="20">
        <f t="shared" si="573"/>
        <v>546</v>
      </c>
      <c r="E525" s="20"/>
      <c r="F525" s="20"/>
      <c r="G525" s="20">
        <f t="shared" si="574"/>
        <v>0</v>
      </c>
      <c r="H525" s="14">
        <f t="shared" si="575"/>
        <v>546</v>
      </c>
      <c r="I525" s="13">
        <v>22</v>
      </c>
      <c r="J525" s="20">
        <v>21</v>
      </c>
      <c r="K525" s="20">
        <f t="shared" si="576"/>
        <v>462</v>
      </c>
      <c r="L525" s="20"/>
      <c r="M525" s="20"/>
      <c r="N525" s="20">
        <f t="shared" si="577"/>
        <v>0</v>
      </c>
      <c r="O525" s="14">
        <f t="shared" si="578"/>
        <v>462</v>
      </c>
      <c r="P525" s="14">
        <v>3700</v>
      </c>
      <c r="Q525" s="15">
        <v>1000</v>
      </c>
      <c r="R525" s="16">
        <f t="shared" si="579"/>
        <v>91827.272727272721</v>
      </c>
      <c r="S525" s="16">
        <f t="shared" si="580"/>
        <v>24818.18181818182</v>
      </c>
      <c r="T525" s="13">
        <f t="shared" si="581"/>
        <v>0</v>
      </c>
      <c r="U525" s="13">
        <f t="shared" si="582"/>
        <v>0</v>
      </c>
      <c r="V525" s="17">
        <f t="shared" si="583"/>
        <v>116645.45454545454</v>
      </c>
      <c r="W525" s="16">
        <f t="shared" si="584"/>
        <v>77700</v>
      </c>
      <c r="X525" s="16">
        <f t="shared" si="585"/>
        <v>21000</v>
      </c>
      <c r="Y525" s="16">
        <f t="shared" si="586"/>
        <v>0</v>
      </c>
      <c r="Z525" s="16">
        <f t="shared" si="587"/>
        <v>0</v>
      </c>
      <c r="AA525" s="17">
        <f t="shared" si="588"/>
        <v>98700</v>
      </c>
    </row>
    <row r="526" spans="1:27" ht="15.75" x14ac:dyDescent="0.25">
      <c r="A526" s="21" t="s">
        <v>27</v>
      </c>
      <c r="B526" s="19"/>
      <c r="C526" s="21">
        <f>C517+C518+C519+C520+C521+C522+C523+C524+C525</f>
        <v>171</v>
      </c>
      <c r="D526" s="21">
        <f>D517+D518+D519+D520+D521+D522+D523+D524+D525</f>
        <v>4446</v>
      </c>
      <c r="E526" s="19"/>
      <c r="F526" s="21">
        <f>F517+F518+F519+F520+F521+F522+F523+F524+F525</f>
        <v>0</v>
      </c>
      <c r="G526" s="21">
        <f>G517+G518+G519+G520+G521+G522+G523+G524+G525</f>
        <v>0</v>
      </c>
      <c r="H526" s="22">
        <f>H517+H518+H519+H520+H521+H522+H523+H524+H525</f>
        <v>4446</v>
      </c>
      <c r="I526" s="19"/>
      <c r="J526" s="21">
        <f>J517+J518+J519+J520+J521+J522+J523+J524+J525</f>
        <v>168</v>
      </c>
      <c r="K526" s="21">
        <f>K517+K518+K519+K520+K521+K522+K523+K524+K525</f>
        <v>3696</v>
      </c>
      <c r="L526" s="19"/>
      <c r="M526" s="21">
        <f>M517+M518+M519+M520+M521+M522+M523+M524+M525</f>
        <v>0</v>
      </c>
      <c r="N526" s="21">
        <f>N517+N518+N519+N520+N521+N522+N523+N524+N525</f>
        <v>0</v>
      </c>
      <c r="O526" s="22">
        <f>O517+O518+O519+O520+O521+O522+O523+O524+O525</f>
        <v>3696</v>
      </c>
      <c r="P526" s="22"/>
      <c r="Q526" s="23"/>
      <c r="R526" s="16">
        <f>SUM(R517:R525)</f>
        <v>747736.36363636353</v>
      </c>
      <c r="S526" s="16">
        <f>SUM(S517:S525)</f>
        <v>202090.90909090909</v>
      </c>
      <c r="T526" s="12">
        <f>SUM(T517:T525)</f>
        <v>0</v>
      </c>
      <c r="U526" s="24">
        <f>SUM(U517:U525)</f>
        <v>0</v>
      </c>
      <c r="V526" s="17">
        <f t="shared" si="583"/>
        <v>949827.27272727259</v>
      </c>
      <c r="W526" s="16">
        <f>SUM(W517:W525)</f>
        <v>621600</v>
      </c>
      <c r="X526" s="16">
        <f>SUM(X517:X525)</f>
        <v>168000</v>
      </c>
      <c r="Y526" s="12">
        <f>SUM(Y517:Y525)</f>
        <v>0</v>
      </c>
      <c r="Z526" s="24">
        <f>SUM(Z517:Z525)</f>
        <v>0</v>
      </c>
      <c r="AA526" s="17">
        <f t="shared" si="588"/>
        <v>789600</v>
      </c>
    </row>
    <row r="527" spans="1:27" ht="15.75" x14ac:dyDescent="0.25">
      <c r="A527" s="2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</row>
  </sheetData>
  <mergeCells count="702">
    <mergeCell ref="A7:A8"/>
    <mergeCell ref="B7:H7"/>
    <mergeCell ref="I7:O7"/>
    <mergeCell ref="P7:Q8"/>
    <mergeCell ref="R7:V7"/>
    <mergeCell ref="W7:AA7"/>
    <mergeCell ref="B8:D8"/>
    <mergeCell ref="E8:G8"/>
    <mergeCell ref="H8:H9"/>
    <mergeCell ref="I8:K8"/>
    <mergeCell ref="L8:N8"/>
    <mergeCell ref="O8:O9"/>
    <mergeCell ref="R8:S8"/>
    <mergeCell ref="T8:U8"/>
    <mergeCell ref="V8:V9"/>
    <mergeCell ref="W8:X8"/>
    <mergeCell ref="Y8:Z8"/>
    <mergeCell ref="AA8:AA9"/>
    <mergeCell ref="A20:A21"/>
    <mergeCell ref="B20:H20"/>
    <mergeCell ref="I20:O20"/>
    <mergeCell ref="P20:Q21"/>
    <mergeCell ref="R20:V20"/>
    <mergeCell ref="W20:AA20"/>
    <mergeCell ref="B21:D21"/>
    <mergeCell ref="E21:G21"/>
    <mergeCell ref="H21:H22"/>
    <mergeCell ref="I21:K21"/>
    <mergeCell ref="L21:N21"/>
    <mergeCell ref="O21:O22"/>
    <mergeCell ref="R21:S21"/>
    <mergeCell ref="T21:U21"/>
    <mergeCell ref="V21:V22"/>
    <mergeCell ref="W21:X21"/>
    <mergeCell ref="Y21:Z21"/>
    <mergeCell ref="AA21:AA22"/>
    <mergeCell ref="A33:A34"/>
    <mergeCell ref="B33:H33"/>
    <mergeCell ref="I33:O33"/>
    <mergeCell ref="P33:Q34"/>
    <mergeCell ref="R33:V33"/>
    <mergeCell ref="W33:AA33"/>
    <mergeCell ref="B34:D34"/>
    <mergeCell ref="E34:G34"/>
    <mergeCell ref="H34:H35"/>
    <mergeCell ref="I34:K34"/>
    <mergeCell ref="L34:N34"/>
    <mergeCell ref="O34:O35"/>
    <mergeCell ref="R34:S34"/>
    <mergeCell ref="T34:U34"/>
    <mergeCell ref="V34:V35"/>
    <mergeCell ref="W34:X34"/>
    <mergeCell ref="Y34:Z34"/>
    <mergeCell ref="AA34:AA35"/>
    <mergeCell ref="A46:A47"/>
    <mergeCell ref="B46:H46"/>
    <mergeCell ref="I46:O46"/>
    <mergeCell ref="P46:Q47"/>
    <mergeCell ref="R46:V46"/>
    <mergeCell ref="W46:AA46"/>
    <mergeCell ref="B47:D47"/>
    <mergeCell ref="E47:G47"/>
    <mergeCell ref="H47:H48"/>
    <mergeCell ref="I47:K47"/>
    <mergeCell ref="L47:N47"/>
    <mergeCell ref="O47:O48"/>
    <mergeCell ref="R47:S47"/>
    <mergeCell ref="T47:U47"/>
    <mergeCell ref="V47:V48"/>
    <mergeCell ref="W47:X47"/>
    <mergeCell ref="Y47:Z47"/>
    <mergeCell ref="AA47:AA48"/>
    <mergeCell ref="A59:A60"/>
    <mergeCell ref="B59:H59"/>
    <mergeCell ref="I59:O59"/>
    <mergeCell ref="P59:Q60"/>
    <mergeCell ref="R59:V59"/>
    <mergeCell ref="W59:AA59"/>
    <mergeCell ref="B60:D60"/>
    <mergeCell ref="E60:G60"/>
    <mergeCell ref="H60:H61"/>
    <mergeCell ref="I60:K60"/>
    <mergeCell ref="L60:N60"/>
    <mergeCell ref="O60:O61"/>
    <mergeCell ref="R60:S60"/>
    <mergeCell ref="T60:U60"/>
    <mergeCell ref="V60:V61"/>
    <mergeCell ref="W60:X60"/>
    <mergeCell ref="Y60:Z60"/>
    <mergeCell ref="AA60:AA61"/>
    <mergeCell ref="A73:A74"/>
    <mergeCell ref="B73:H73"/>
    <mergeCell ref="I73:O73"/>
    <mergeCell ref="P73:Q74"/>
    <mergeCell ref="R73:V73"/>
    <mergeCell ref="W73:AA73"/>
    <mergeCell ref="B74:D74"/>
    <mergeCell ref="E74:G74"/>
    <mergeCell ref="H74:H75"/>
    <mergeCell ref="I74:K74"/>
    <mergeCell ref="L74:N74"/>
    <mergeCell ref="O74:O75"/>
    <mergeCell ref="R74:S74"/>
    <mergeCell ref="T74:U74"/>
    <mergeCell ref="V74:V75"/>
    <mergeCell ref="W74:X74"/>
    <mergeCell ref="Y74:Z74"/>
    <mergeCell ref="AA74:AA75"/>
    <mergeCell ref="A86:A87"/>
    <mergeCell ref="B86:H86"/>
    <mergeCell ref="I86:O86"/>
    <mergeCell ref="P86:Q87"/>
    <mergeCell ref="R86:V86"/>
    <mergeCell ref="W86:AA86"/>
    <mergeCell ref="B87:D87"/>
    <mergeCell ref="E87:G87"/>
    <mergeCell ref="H87:H88"/>
    <mergeCell ref="I87:K87"/>
    <mergeCell ref="L87:N87"/>
    <mergeCell ref="O87:O88"/>
    <mergeCell ref="R87:S87"/>
    <mergeCell ref="T87:U87"/>
    <mergeCell ref="V87:V88"/>
    <mergeCell ref="W87:X87"/>
    <mergeCell ref="Y87:Z87"/>
    <mergeCell ref="AA87:AA88"/>
    <mergeCell ref="A99:A100"/>
    <mergeCell ref="B99:H99"/>
    <mergeCell ref="I99:O99"/>
    <mergeCell ref="P99:Q100"/>
    <mergeCell ref="R99:V99"/>
    <mergeCell ref="W99:AA99"/>
    <mergeCell ref="B100:D100"/>
    <mergeCell ref="E100:G100"/>
    <mergeCell ref="H100:H101"/>
    <mergeCell ref="I100:K100"/>
    <mergeCell ref="L100:N100"/>
    <mergeCell ref="O100:O101"/>
    <mergeCell ref="R100:S100"/>
    <mergeCell ref="T100:U100"/>
    <mergeCell ref="V100:V101"/>
    <mergeCell ref="W100:X100"/>
    <mergeCell ref="Y100:Z100"/>
    <mergeCell ref="AA100:AA101"/>
    <mergeCell ref="A112:A113"/>
    <mergeCell ref="B112:H112"/>
    <mergeCell ref="I112:O112"/>
    <mergeCell ref="P112:Q113"/>
    <mergeCell ref="R112:V112"/>
    <mergeCell ref="W112:AA112"/>
    <mergeCell ref="B113:D113"/>
    <mergeCell ref="E113:G113"/>
    <mergeCell ref="H113:H114"/>
    <mergeCell ref="I113:K113"/>
    <mergeCell ref="L113:N113"/>
    <mergeCell ref="O113:O114"/>
    <mergeCell ref="R113:S113"/>
    <mergeCell ref="T113:U113"/>
    <mergeCell ref="V113:V114"/>
    <mergeCell ref="W113:X113"/>
    <mergeCell ref="Y113:Z113"/>
    <mergeCell ref="AA113:AA114"/>
    <mergeCell ref="A126:A127"/>
    <mergeCell ref="B126:H126"/>
    <mergeCell ref="I126:O126"/>
    <mergeCell ref="P126:Q127"/>
    <mergeCell ref="R126:V126"/>
    <mergeCell ref="W126:AA126"/>
    <mergeCell ref="B127:D127"/>
    <mergeCell ref="E127:G127"/>
    <mergeCell ref="H127:H128"/>
    <mergeCell ref="I127:K127"/>
    <mergeCell ref="L127:N127"/>
    <mergeCell ref="O127:O128"/>
    <mergeCell ref="R127:S127"/>
    <mergeCell ref="T127:U127"/>
    <mergeCell ref="V127:V128"/>
    <mergeCell ref="W127:X127"/>
    <mergeCell ref="Y127:Z127"/>
    <mergeCell ref="AA127:AA128"/>
    <mergeCell ref="A139:A140"/>
    <mergeCell ref="B139:H139"/>
    <mergeCell ref="I139:O139"/>
    <mergeCell ref="P139:Q140"/>
    <mergeCell ref="R139:V139"/>
    <mergeCell ref="W139:AA139"/>
    <mergeCell ref="B140:D140"/>
    <mergeCell ref="E140:G140"/>
    <mergeCell ref="H140:H141"/>
    <mergeCell ref="I140:K140"/>
    <mergeCell ref="L140:N140"/>
    <mergeCell ref="O140:O141"/>
    <mergeCell ref="R140:S140"/>
    <mergeCell ref="T140:U140"/>
    <mergeCell ref="V140:V141"/>
    <mergeCell ref="W140:X140"/>
    <mergeCell ref="Y140:Z140"/>
    <mergeCell ref="AA140:AA141"/>
    <mergeCell ref="A152:A153"/>
    <mergeCell ref="B152:H152"/>
    <mergeCell ref="I152:O152"/>
    <mergeCell ref="P152:Q153"/>
    <mergeCell ref="R152:V152"/>
    <mergeCell ref="W152:AA152"/>
    <mergeCell ref="B153:D153"/>
    <mergeCell ref="E153:G153"/>
    <mergeCell ref="H153:H154"/>
    <mergeCell ref="I153:K153"/>
    <mergeCell ref="L153:N153"/>
    <mergeCell ref="O153:O154"/>
    <mergeCell ref="R153:S153"/>
    <mergeCell ref="T153:U153"/>
    <mergeCell ref="V153:V154"/>
    <mergeCell ref="W153:X153"/>
    <mergeCell ref="Y153:Z153"/>
    <mergeCell ref="AA153:AA154"/>
    <mergeCell ref="A166:A167"/>
    <mergeCell ref="B166:H166"/>
    <mergeCell ref="I166:O166"/>
    <mergeCell ref="P166:Q167"/>
    <mergeCell ref="R166:V166"/>
    <mergeCell ref="W166:AA166"/>
    <mergeCell ref="B167:D167"/>
    <mergeCell ref="E167:G167"/>
    <mergeCell ref="H167:H168"/>
    <mergeCell ref="I167:K167"/>
    <mergeCell ref="L167:N167"/>
    <mergeCell ref="O167:O168"/>
    <mergeCell ref="R167:S167"/>
    <mergeCell ref="T167:U167"/>
    <mergeCell ref="V167:V168"/>
    <mergeCell ref="W167:X167"/>
    <mergeCell ref="Y167:Z167"/>
    <mergeCell ref="AA167:AA168"/>
    <mergeCell ref="A181:A182"/>
    <mergeCell ref="B181:H181"/>
    <mergeCell ref="I181:O181"/>
    <mergeCell ref="P181:Q182"/>
    <mergeCell ref="R181:V181"/>
    <mergeCell ref="W181:AA181"/>
    <mergeCell ref="B182:D182"/>
    <mergeCell ref="E182:G182"/>
    <mergeCell ref="H182:H183"/>
    <mergeCell ref="I182:K182"/>
    <mergeCell ref="L182:N182"/>
    <mergeCell ref="O182:O183"/>
    <mergeCell ref="R182:S182"/>
    <mergeCell ref="T182:U182"/>
    <mergeCell ref="V182:V183"/>
    <mergeCell ref="W182:X182"/>
    <mergeCell ref="Y182:Z182"/>
    <mergeCell ref="AA182:AA183"/>
    <mergeCell ref="A194:A195"/>
    <mergeCell ref="B194:H194"/>
    <mergeCell ref="I194:O194"/>
    <mergeCell ref="P194:Q195"/>
    <mergeCell ref="R194:V194"/>
    <mergeCell ref="W194:AA194"/>
    <mergeCell ref="B195:D195"/>
    <mergeCell ref="E195:G195"/>
    <mergeCell ref="H195:H196"/>
    <mergeCell ref="I195:K195"/>
    <mergeCell ref="L195:N195"/>
    <mergeCell ref="O195:O196"/>
    <mergeCell ref="R195:S195"/>
    <mergeCell ref="T195:U195"/>
    <mergeCell ref="V195:V196"/>
    <mergeCell ref="W195:X195"/>
    <mergeCell ref="Y195:Z195"/>
    <mergeCell ref="AA195:AA196"/>
    <mergeCell ref="A207:A208"/>
    <mergeCell ref="B207:H207"/>
    <mergeCell ref="I207:O207"/>
    <mergeCell ref="P207:Q208"/>
    <mergeCell ref="R207:V207"/>
    <mergeCell ref="W207:AA207"/>
    <mergeCell ref="B208:D208"/>
    <mergeCell ref="E208:G208"/>
    <mergeCell ref="H208:H209"/>
    <mergeCell ref="I208:K208"/>
    <mergeCell ref="L208:N208"/>
    <mergeCell ref="O208:O209"/>
    <mergeCell ref="R208:S208"/>
    <mergeCell ref="T208:U208"/>
    <mergeCell ref="V208:V209"/>
    <mergeCell ref="W208:X208"/>
    <mergeCell ref="Y208:Z208"/>
    <mergeCell ref="AA208:AA209"/>
    <mergeCell ref="A220:A221"/>
    <mergeCell ref="B220:H220"/>
    <mergeCell ref="I220:O220"/>
    <mergeCell ref="P220:Q221"/>
    <mergeCell ref="R220:V220"/>
    <mergeCell ref="W220:AA220"/>
    <mergeCell ref="B221:D221"/>
    <mergeCell ref="E221:G221"/>
    <mergeCell ref="H221:H222"/>
    <mergeCell ref="I221:K221"/>
    <mergeCell ref="L221:N221"/>
    <mergeCell ref="O221:O222"/>
    <mergeCell ref="R221:S221"/>
    <mergeCell ref="T221:U221"/>
    <mergeCell ref="V221:V222"/>
    <mergeCell ref="W221:X221"/>
    <mergeCell ref="Y221:Z221"/>
    <mergeCell ref="AA221:AA222"/>
    <mergeCell ref="A233:A234"/>
    <mergeCell ref="B233:H233"/>
    <mergeCell ref="I233:O233"/>
    <mergeCell ref="P233:Q234"/>
    <mergeCell ref="R233:V233"/>
    <mergeCell ref="W233:AA233"/>
    <mergeCell ref="B234:D234"/>
    <mergeCell ref="E234:G234"/>
    <mergeCell ref="H234:H235"/>
    <mergeCell ref="I234:K234"/>
    <mergeCell ref="L234:N234"/>
    <mergeCell ref="O234:O235"/>
    <mergeCell ref="R234:S234"/>
    <mergeCell ref="T234:U234"/>
    <mergeCell ref="V234:V235"/>
    <mergeCell ref="W234:X234"/>
    <mergeCell ref="Y234:Z234"/>
    <mergeCell ref="AA234:AA235"/>
    <mergeCell ref="A247:A248"/>
    <mergeCell ref="B247:H247"/>
    <mergeCell ref="I247:O247"/>
    <mergeCell ref="P247:Q248"/>
    <mergeCell ref="R247:V247"/>
    <mergeCell ref="W247:AA247"/>
    <mergeCell ref="B248:D248"/>
    <mergeCell ref="E248:G248"/>
    <mergeCell ref="H248:H249"/>
    <mergeCell ref="I248:K248"/>
    <mergeCell ref="L248:N248"/>
    <mergeCell ref="O248:O249"/>
    <mergeCell ref="R248:S248"/>
    <mergeCell ref="T248:U248"/>
    <mergeCell ref="V248:V249"/>
    <mergeCell ref="W248:X248"/>
    <mergeCell ref="Y248:Z248"/>
    <mergeCell ref="AA248:AA249"/>
    <mergeCell ref="A260:A261"/>
    <mergeCell ref="B260:H260"/>
    <mergeCell ref="I260:O260"/>
    <mergeCell ref="P260:Q261"/>
    <mergeCell ref="R260:V260"/>
    <mergeCell ref="W260:AA260"/>
    <mergeCell ref="B261:D261"/>
    <mergeCell ref="E261:G261"/>
    <mergeCell ref="H261:H262"/>
    <mergeCell ref="I261:K261"/>
    <mergeCell ref="L261:N261"/>
    <mergeCell ref="O261:O262"/>
    <mergeCell ref="R261:S261"/>
    <mergeCell ref="T261:U261"/>
    <mergeCell ref="V261:V262"/>
    <mergeCell ref="W261:X261"/>
    <mergeCell ref="Y261:Z261"/>
    <mergeCell ref="AA261:AA262"/>
    <mergeCell ref="A273:A274"/>
    <mergeCell ref="B273:H273"/>
    <mergeCell ref="I273:O273"/>
    <mergeCell ref="P273:Q274"/>
    <mergeCell ref="R273:V273"/>
    <mergeCell ref="W273:AA273"/>
    <mergeCell ref="B274:D274"/>
    <mergeCell ref="E274:G274"/>
    <mergeCell ref="H274:H275"/>
    <mergeCell ref="I274:K274"/>
    <mergeCell ref="L274:N274"/>
    <mergeCell ref="O274:O275"/>
    <mergeCell ref="R274:S274"/>
    <mergeCell ref="T274:U274"/>
    <mergeCell ref="V274:V275"/>
    <mergeCell ref="W274:X274"/>
    <mergeCell ref="Y274:Z274"/>
    <mergeCell ref="AA274:AA275"/>
    <mergeCell ref="A286:A287"/>
    <mergeCell ref="B286:H286"/>
    <mergeCell ref="I286:O286"/>
    <mergeCell ref="P286:Q287"/>
    <mergeCell ref="R286:V286"/>
    <mergeCell ref="W286:AA286"/>
    <mergeCell ref="B287:D287"/>
    <mergeCell ref="E287:G287"/>
    <mergeCell ref="H287:H288"/>
    <mergeCell ref="I287:K287"/>
    <mergeCell ref="L287:N287"/>
    <mergeCell ref="O287:O288"/>
    <mergeCell ref="R287:S287"/>
    <mergeCell ref="T287:U287"/>
    <mergeCell ref="V287:V288"/>
    <mergeCell ref="W287:X287"/>
    <mergeCell ref="Y287:Z287"/>
    <mergeCell ref="AA287:AA288"/>
    <mergeCell ref="A300:A301"/>
    <mergeCell ref="B300:H300"/>
    <mergeCell ref="I300:O300"/>
    <mergeCell ref="P300:Q301"/>
    <mergeCell ref="R300:V300"/>
    <mergeCell ref="W300:AA300"/>
    <mergeCell ref="B301:D301"/>
    <mergeCell ref="E301:G301"/>
    <mergeCell ref="H301:H302"/>
    <mergeCell ref="I301:K301"/>
    <mergeCell ref="L301:N301"/>
    <mergeCell ref="O301:O302"/>
    <mergeCell ref="R301:S301"/>
    <mergeCell ref="T301:U301"/>
    <mergeCell ref="V301:V302"/>
    <mergeCell ref="W301:X301"/>
    <mergeCell ref="Y301:Z301"/>
    <mergeCell ref="AA301:AA302"/>
    <mergeCell ref="A313:A314"/>
    <mergeCell ref="B313:H313"/>
    <mergeCell ref="I313:O313"/>
    <mergeCell ref="P313:Q314"/>
    <mergeCell ref="R313:V313"/>
    <mergeCell ref="W313:AA313"/>
    <mergeCell ref="B314:D314"/>
    <mergeCell ref="E314:G314"/>
    <mergeCell ref="H314:H315"/>
    <mergeCell ref="I314:K314"/>
    <mergeCell ref="L314:N314"/>
    <mergeCell ref="O314:O315"/>
    <mergeCell ref="R314:S314"/>
    <mergeCell ref="T314:U314"/>
    <mergeCell ref="V314:V315"/>
    <mergeCell ref="W314:X314"/>
    <mergeCell ref="Y314:Z314"/>
    <mergeCell ref="AA314:AA315"/>
    <mergeCell ref="A326:A327"/>
    <mergeCell ref="B326:H326"/>
    <mergeCell ref="I326:O326"/>
    <mergeCell ref="P326:Q327"/>
    <mergeCell ref="R326:V326"/>
    <mergeCell ref="W326:AA326"/>
    <mergeCell ref="B327:D327"/>
    <mergeCell ref="E327:G327"/>
    <mergeCell ref="H327:H328"/>
    <mergeCell ref="I327:K327"/>
    <mergeCell ref="L327:N327"/>
    <mergeCell ref="O327:O328"/>
    <mergeCell ref="R327:S327"/>
    <mergeCell ref="T327:U327"/>
    <mergeCell ref="V327:V328"/>
    <mergeCell ref="W327:X327"/>
    <mergeCell ref="Y327:Z327"/>
    <mergeCell ref="AA327:AA328"/>
    <mergeCell ref="A340:A341"/>
    <mergeCell ref="B340:H340"/>
    <mergeCell ref="I340:O340"/>
    <mergeCell ref="P340:Q341"/>
    <mergeCell ref="R340:V340"/>
    <mergeCell ref="W340:AA340"/>
    <mergeCell ref="B341:D341"/>
    <mergeCell ref="E341:G341"/>
    <mergeCell ref="H341:H342"/>
    <mergeCell ref="I341:K341"/>
    <mergeCell ref="L341:N341"/>
    <mergeCell ref="O341:O342"/>
    <mergeCell ref="R341:S341"/>
    <mergeCell ref="T341:U341"/>
    <mergeCell ref="V341:V342"/>
    <mergeCell ref="W341:X341"/>
    <mergeCell ref="Y341:Z341"/>
    <mergeCell ref="AA341:AA342"/>
    <mergeCell ref="A355:A356"/>
    <mergeCell ref="B355:H355"/>
    <mergeCell ref="I355:O355"/>
    <mergeCell ref="P355:Q356"/>
    <mergeCell ref="R355:V355"/>
    <mergeCell ref="W355:AA355"/>
    <mergeCell ref="B356:D356"/>
    <mergeCell ref="E356:G356"/>
    <mergeCell ref="H356:H357"/>
    <mergeCell ref="I356:K356"/>
    <mergeCell ref="L356:N356"/>
    <mergeCell ref="O356:O357"/>
    <mergeCell ref="R356:S356"/>
    <mergeCell ref="T356:U356"/>
    <mergeCell ref="V356:V357"/>
    <mergeCell ref="W356:X356"/>
    <mergeCell ref="Y356:Z356"/>
    <mergeCell ref="AA356:AA357"/>
    <mergeCell ref="A368:A369"/>
    <mergeCell ref="B368:H368"/>
    <mergeCell ref="I368:O368"/>
    <mergeCell ref="P368:Q369"/>
    <mergeCell ref="R368:V368"/>
    <mergeCell ref="W368:AA368"/>
    <mergeCell ref="B369:D369"/>
    <mergeCell ref="E369:G369"/>
    <mergeCell ref="H369:H370"/>
    <mergeCell ref="I369:K369"/>
    <mergeCell ref="L369:N369"/>
    <mergeCell ref="O369:O370"/>
    <mergeCell ref="R369:S369"/>
    <mergeCell ref="T369:U369"/>
    <mergeCell ref="V369:V370"/>
    <mergeCell ref="W369:X369"/>
    <mergeCell ref="Y369:Z369"/>
    <mergeCell ref="AA369:AA370"/>
    <mergeCell ref="A381:A382"/>
    <mergeCell ref="B381:H381"/>
    <mergeCell ref="I381:O381"/>
    <mergeCell ref="P381:Q382"/>
    <mergeCell ref="R381:V381"/>
    <mergeCell ref="W381:AA381"/>
    <mergeCell ref="B382:D382"/>
    <mergeCell ref="E382:G382"/>
    <mergeCell ref="H382:H383"/>
    <mergeCell ref="I382:K382"/>
    <mergeCell ref="L382:N382"/>
    <mergeCell ref="O382:O383"/>
    <mergeCell ref="R382:S382"/>
    <mergeCell ref="T382:U382"/>
    <mergeCell ref="V382:V383"/>
    <mergeCell ref="W382:X382"/>
    <mergeCell ref="Y382:Z382"/>
    <mergeCell ref="AA382:AA383"/>
    <mergeCell ref="A394:A395"/>
    <mergeCell ref="B394:H394"/>
    <mergeCell ref="I394:O394"/>
    <mergeCell ref="P394:Q395"/>
    <mergeCell ref="R394:V394"/>
    <mergeCell ref="W394:AA394"/>
    <mergeCell ref="B395:D395"/>
    <mergeCell ref="E395:G395"/>
    <mergeCell ref="H395:H396"/>
    <mergeCell ref="I395:K395"/>
    <mergeCell ref="L395:N395"/>
    <mergeCell ref="O395:O396"/>
    <mergeCell ref="R395:S395"/>
    <mergeCell ref="T395:U395"/>
    <mergeCell ref="V395:V396"/>
    <mergeCell ref="W395:X395"/>
    <mergeCell ref="Y395:Z395"/>
    <mergeCell ref="AA395:AA396"/>
    <mergeCell ref="A407:A408"/>
    <mergeCell ref="B407:H407"/>
    <mergeCell ref="I407:O407"/>
    <mergeCell ref="P407:Q408"/>
    <mergeCell ref="R407:V407"/>
    <mergeCell ref="W407:AA407"/>
    <mergeCell ref="B408:D408"/>
    <mergeCell ref="E408:G408"/>
    <mergeCell ref="H408:H409"/>
    <mergeCell ref="I408:K408"/>
    <mergeCell ref="L408:N408"/>
    <mergeCell ref="O408:O409"/>
    <mergeCell ref="R408:S408"/>
    <mergeCell ref="T408:U408"/>
    <mergeCell ref="V408:V409"/>
    <mergeCell ref="W408:X408"/>
    <mergeCell ref="Y408:Z408"/>
    <mergeCell ref="AA408:AA409"/>
    <mergeCell ref="A421:A422"/>
    <mergeCell ref="B421:H421"/>
    <mergeCell ref="I421:O421"/>
    <mergeCell ref="P421:Q422"/>
    <mergeCell ref="R421:V421"/>
    <mergeCell ref="W421:AA421"/>
    <mergeCell ref="B422:D422"/>
    <mergeCell ref="E422:G422"/>
    <mergeCell ref="H422:H423"/>
    <mergeCell ref="I422:K422"/>
    <mergeCell ref="L422:N422"/>
    <mergeCell ref="O422:O423"/>
    <mergeCell ref="R422:S422"/>
    <mergeCell ref="T422:U422"/>
    <mergeCell ref="V422:V423"/>
    <mergeCell ref="W422:X422"/>
    <mergeCell ref="Y422:Z422"/>
    <mergeCell ref="AA422:AA423"/>
    <mergeCell ref="A434:A435"/>
    <mergeCell ref="B434:H434"/>
    <mergeCell ref="I434:O434"/>
    <mergeCell ref="P434:Q435"/>
    <mergeCell ref="R434:V434"/>
    <mergeCell ref="W434:AA434"/>
    <mergeCell ref="B435:D435"/>
    <mergeCell ref="E435:G435"/>
    <mergeCell ref="H435:H436"/>
    <mergeCell ref="I435:K435"/>
    <mergeCell ref="L435:N435"/>
    <mergeCell ref="O435:O436"/>
    <mergeCell ref="R435:S435"/>
    <mergeCell ref="T435:U435"/>
    <mergeCell ref="V435:V436"/>
    <mergeCell ref="W435:X435"/>
    <mergeCell ref="Y435:Z435"/>
    <mergeCell ref="AA435:AA436"/>
    <mergeCell ref="A447:A448"/>
    <mergeCell ref="B447:H447"/>
    <mergeCell ref="I447:O447"/>
    <mergeCell ref="P447:Q448"/>
    <mergeCell ref="R447:V447"/>
    <mergeCell ref="W447:AA447"/>
    <mergeCell ref="B448:D448"/>
    <mergeCell ref="E448:G448"/>
    <mergeCell ref="H448:H449"/>
    <mergeCell ref="I448:K448"/>
    <mergeCell ref="L448:N448"/>
    <mergeCell ref="O448:O449"/>
    <mergeCell ref="R448:S448"/>
    <mergeCell ref="T448:U448"/>
    <mergeCell ref="V448:V449"/>
    <mergeCell ref="W448:X448"/>
    <mergeCell ref="Y448:Z448"/>
    <mergeCell ref="AA448:AA449"/>
    <mergeCell ref="A460:A461"/>
    <mergeCell ref="B460:H460"/>
    <mergeCell ref="I460:O460"/>
    <mergeCell ref="P460:Q461"/>
    <mergeCell ref="R460:V460"/>
    <mergeCell ref="W460:AA460"/>
    <mergeCell ref="B461:D461"/>
    <mergeCell ref="E461:G461"/>
    <mergeCell ref="H461:H462"/>
    <mergeCell ref="I461:K461"/>
    <mergeCell ref="L461:N461"/>
    <mergeCell ref="O461:O462"/>
    <mergeCell ref="R461:S461"/>
    <mergeCell ref="T461:U461"/>
    <mergeCell ref="V461:V462"/>
    <mergeCell ref="W461:X461"/>
    <mergeCell ref="Y461:Z461"/>
    <mergeCell ref="AA461:AA462"/>
    <mergeCell ref="A474:A475"/>
    <mergeCell ref="B474:H474"/>
    <mergeCell ref="I474:O474"/>
    <mergeCell ref="P474:Q475"/>
    <mergeCell ref="R474:V474"/>
    <mergeCell ref="W474:AA474"/>
    <mergeCell ref="B475:D475"/>
    <mergeCell ref="E475:G475"/>
    <mergeCell ref="H475:H476"/>
    <mergeCell ref="I475:K475"/>
    <mergeCell ref="L475:N475"/>
    <mergeCell ref="O475:O476"/>
    <mergeCell ref="R475:S475"/>
    <mergeCell ref="T475:U475"/>
    <mergeCell ref="V475:V476"/>
    <mergeCell ref="W475:X475"/>
    <mergeCell ref="Y475:Z475"/>
    <mergeCell ref="AA475:AA476"/>
    <mergeCell ref="A487:A488"/>
    <mergeCell ref="B487:H487"/>
    <mergeCell ref="I487:O487"/>
    <mergeCell ref="P487:Q488"/>
    <mergeCell ref="R487:V487"/>
    <mergeCell ref="W487:AA487"/>
    <mergeCell ref="B488:D488"/>
    <mergeCell ref="E488:G488"/>
    <mergeCell ref="H488:H489"/>
    <mergeCell ref="I488:K488"/>
    <mergeCell ref="L488:N488"/>
    <mergeCell ref="O488:O489"/>
    <mergeCell ref="R488:S488"/>
    <mergeCell ref="T488:U488"/>
    <mergeCell ref="V488:V489"/>
    <mergeCell ref="W488:X488"/>
    <mergeCell ref="Y488:Z488"/>
    <mergeCell ref="AA488:AA489"/>
    <mergeCell ref="A500:A501"/>
    <mergeCell ref="B500:H500"/>
    <mergeCell ref="I500:O500"/>
    <mergeCell ref="P500:Q501"/>
    <mergeCell ref="R500:V500"/>
    <mergeCell ref="W500:AA500"/>
    <mergeCell ref="B501:D501"/>
    <mergeCell ref="E501:G501"/>
    <mergeCell ref="H501:H502"/>
    <mergeCell ref="I501:K501"/>
    <mergeCell ref="L501:N501"/>
    <mergeCell ref="O501:O502"/>
    <mergeCell ref="R501:S501"/>
    <mergeCell ref="T501:U501"/>
    <mergeCell ref="V501:V502"/>
    <mergeCell ref="W501:X501"/>
    <mergeCell ref="Y501:Z501"/>
    <mergeCell ref="AA501:AA502"/>
    <mergeCell ref="A514:A515"/>
    <mergeCell ref="B514:H514"/>
    <mergeCell ref="I514:O514"/>
    <mergeCell ref="P514:Q515"/>
    <mergeCell ref="R514:V514"/>
    <mergeCell ref="W514:AA514"/>
    <mergeCell ref="B515:D515"/>
    <mergeCell ref="E515:G515"/>
    <mergeCell ref="H515:H516"/>
    <mergeCell ref="I515:K515"/>
    <mergeCell ref="L515:N515"/>
    <mergeCell ref="O515:O516"/>
    <mergeCell ref="R515:S515"/>
    <mergeCell ref="T515:U515"/>
    <mergeCell ref="V515:V516"/>
    <mergeCell ref="W515:X515"/>
    <mergeCell ref="Y515:Z515"/>
    <mergeCell ref="AA515:AA516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179"/>
  <sheetViews>
    <sheetView view="pageBreakPreview" topLeftCell="A9" zoomScaleNormal="80" workbookViewId="0">
      <selection activeCell="K27" sqref="K27"/>
    </sheetView>
  </sheetViews>
  <sheetFormatPr defaultColWidth="8.7109375" defaultRowHeight="15" x14ac:dyDescent="0.25"/>
  <cols>
    <col min="1" max="1" width="14.42578125" style="49" customWidth="1"/>
    <col min="2" max="50" width="9.140625" style="1" customWidth="1"/>
    <col min="51" max="51" width="10" style="1" customWidth="1"/>
    <col min="52" max="52" width="9.140625" style="1" customWidth="1"/>
    <col min="53" max="54" width="12.42578125" style="1" customWidth="1"/>
    <col min="55" max="56" width="9.140625" style="1" customWidth="1"/>
    <col min="57" max="57" width="14.7109375" style="1" customWidth="1"/>
    <col min="58" max="59" width="12.42578125" style="1" customWidth="1"/>
    <col min="60" max="61" width="9.140625" style="1" customWidth="1"/>
    <col min="62" max="62" width="14.7109375" style="1" customWidth="1"/>
    <col min="63" max="64" width="12.42578125" style="1" customWidth="1"/>
    <col min="65" max="66" width="9.140625" style="1" customWidth="1"/>
    <col min="67" max="67" width="14.7109375" style="1" customWidth="1"/>
    <col min="68" max="69" width="12.42578125" style="1" customWidth="1"/>
    <col min="70" max="71" width="9.140625" style="1" customWidth="1"/>
    <col min="72" max="72" width="14.7109375" style="1" customWidth="1"/>
    <col min="73" max="74" width="12.42578125" style="1" customWidth="1"/>
    <col min="75" max="76" width="9.140625" style="1" customWidth="1"/>
    <col min="77" max="77" width="14.7109375" style="1" customWidth="1"/>
    <col min="78" max="87" width="14.5703125" style="1" customWidth="1"/>
  </cols>
  <sheetData>
    <row r="1" spans="1:87" ht="15.75" x14ac:dyDescent="0.25">
      <c r="A1" s="50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</row>
    <row r="2" spans="1:87" ht="15.75" customHeight="1" x14ac:dyDescent="0.2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87" ht="15.75" x14ac:dyDescent="0.25">
      <c r="A3" s="50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87" ht="15.75" x14ac:dyDescent="0.25">
      <c r="A4" s="5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87" ht="47.25" x14ac:dyDescent="0.25">
      <c r="A5" s="51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87" ht="18.75" x14ac:dyDescent="0.25">
      <c r="A6" s="6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</row>
    <row r="7" spans="1:87" ht="15.75" customHeight="1" x14ac:dyDescent="0.25">
      <c r="A7" s="261" t="s">
        <v>3</v>
      </c>
      <c r="B7" s="262" t="s">
        <v>28</v>
      </c>
      <c r="C7" s="262"/>
      <c r="D7" s="262"/>
      <c r="E7" s="262"/>
      <c r="F7" s="262"/>
      <c r="G7" s="262"/>
      <c r="H7" s="262"/>
      <c r="I7" s="262" t="s">
        <v>29</v>
      </c>
      <c r="J7" s="262"/>
      <c r="K7" s="262"/>
      <c r="L7" s="262"/>
      <c r="M7" s="262"/>
      <c r="N7" s="262"/>
      <c r="O7" s="262"/>
      <c r="P7" s="262" t="s">
        <v>48</v>
      </c>
      <c r="Q7" s="262"/>
      <c r="R7" s="262"/>
      <c r="S7" s="262"/>
      <c r="T7" s="262"/>
      <c r="U7" s="262"/>
      <c r="V7" s="262"/>
      <c r="W7" s="262" t="s">
        <v>49</v>
      </c>
      <c r="X7" s="262"/>
      <c r="Y7" s="262"/>
      <c r="Z7" s="262"/>
      <c r="AA7" s="262"/>
      <c r="AB7" s="262"/>
      <c r="AC7" s="262"/>
      <c r="AD7" s="262" t="s">
        <v>50</v>
      </c>
      <c r="AE7" s="262"/>
      <c r="AF7" s="262"/>
      <c r="AG7" s="262"/>
      <c r="AH7" s="262"/>
      <c r="AI7" s="262"/>
      <c r="AJ7" s="262"/>
      <c r="AK7" s="262" t="s">
        <v>4</v>
      </c>
      <c r="AL7" s="262"/>
      <c r="AM7" s="262"/>
      <c r="AN7" s="262"/>
      <c r="AO7" s="262"/>
      <c r="AP7" s="262"/>
      <c r="AQ7" s="262"/>
      <c r="AR7" s="262" t="s">
        <v>5</v>
      </c>
      <c r="AS7" s="262"/>
      <c r="AT7" s="262"/>
      <c r="AU7" s="262"/>
      <c r="AV7" s="262"/>
      <c r="AW7" s="262"/>
      <c r="AX7" s="262"/>
      <c r="AY7" s="262" t="s">
        <v>6</v>
      </c>
      <c r="AZ7" s="262"/>
      <c r="BA7" s="262" t="s">
        <v>28</v>
      </c>
      <c r="BB7" s="262"/>
      <c r="BC7" s="262"/>
      <c r="BD7" s="262"/>
      <c r="BE7" s="262"/>
      <c r="BF7" s="262" t="s">
        <v>29</v>
      </c>
      <c r="BG7" s="262"/>
      <c r="BH7" s="262"/>
      <c r="BI7" s="262"/>
      <c r="BJ7" s="262"/>
      <c r="BK7" s="262" t="s">
        <v>48</v>
      </c>
      <c r="BL7" s="262"/>
      <c r="BM7" s="262"/>
      <c r="BN7" s="262"/>
      <c r="BO7" s="262"/>
      <c r="BP7" s="262" t="s">
        <v>49</v>
      </c>
      <c r="BQ7" s="262"/>
      <c r="BR7" s="262"/>
      <c r="BS7" s="262"/>
      <c r="BT7" s="262"/>
      <c r="BU7" s="262" t="s">
        <v>50</v>
      </c>
      <c r="BV7" s="262"/>
      <c r="BW7" s="262"/>
      <c r="BX7" s="262"/>
      <c r="BY7" s="262"/>
      <c r="BZ7" s="262" t="s">
        <v>4</v>
      </c>
      <c r="CA7" s="262"/>
      <c r="CB7" s="262"/>
      <c r="CC7" s="262"/>
      <c r="CD7" s="262"/>
      <c r="CE7" s="262" t="s">
        <v>5</v>
      </c>
      <c r="CF7" s="262"/>
      <c r="CG7" s="262"/>
      <c r="CH7" s="262"/>
      <c r="CI7" s="262"/>
    </row>
    <row r="8" spans="1:87" ht="15.75" customHeight="1" x14ac:dyDescent="0.25">
      <c r="A8" s="261"/>
      <c r="B8" s="262" t="s">
        <v>7</v>
      </c>
      <c r="C8" s="262"/>
      <c r="D8" s="262"/>
      <c r="E8" s="262" t="s">
        <v>8</v>
      </c>
      <c r="F8" s="262"/>
      <c r="G8" s="262"/>
      <c r="H8" s="263" t="s">
        <v>9</v>
      </c>
      <c r="I8" s="262" t="s">
        <v>7</v>
      </c>
      <c r="J8" s="262"/>
      <c r="K8" s="262"/>
      <c r="L8" s="262" t="s">
        <v>8</v>
      </c>
      <c r="M8" s="262"/>
      <c r="N8" s="262"/>
      <c r="O8" s="263" t="s">
        <v>9</v>
      </c>
      <c r="P8" s="262" t="s">
        <v>7</v>
      </c>
      <c r="Q8" s="262"/>
      <c r="R8" s="262"/>
      <c r="S8" s="262" t="s">
        <v>8</v>
      </c>
      <c r="T8" s="262"/>
      <c r="U8" s="262"/>
      <c r="V8" s="263" t="s">
        <v>9</v>
      </c>
      <c r="W8" s="262" t="s">
        <v>7</v>
      </c>
      <c r="X8" s="262"/>
      <c r="Y8" s="262"/>
      <c r="Z8" s="262" t="s">
        <v>8</v>
      </c>
      <c r="AA8" s="262"/>
      <c r="AB8" s="262"/>
      <c r="AC8" s="263" t="s">
        <v>9</v>
      </c>
      <c r="AD8" s="262" t="s">
        <v>7</v>
      </c>
      <c r="AE8" s="262"/>
      <c r="AF8" s="262"/>
      <c r="AG8" s="262" t="s">
        <v>8</v>
      </c>
      <c r="AH8" s="262"/>
      <c r="AI8" s="262"/>
      <c r="AJ8" s="263" t="s">
        <v>9</v>
      </c>
      <c r="AK8" s="262" t="s">
        <v>7</v>
      </c>
      <c r="AL8" s="262"/>
      <c r="AM8" s="262"/>
      <c r="AN8" s="262" t="s">
        <v>8</v>
      </c>
      <c r="AO8" s="262"/>
      <c r="AP8" s="262"/>
      <c r="AQ8" s="263" t="s">
        <v>9</v>
      </c>
      <c r="AR8" s="262" t="s">
        <v>7</v>
      </c>
      <c r="AS8" s="262"/>
      <c r="AT8" s="262"/>
      <c r="AU8" s="262" t="s">
        <v>8</v>
      </c>
      <c r="AV8" s="262"/>
      <c r="AW8" s="262"/>
      <c r="AX8" s="263" t="s">
        <v>9</v>
      </c>
      <c r="AY8" s="262"/>
      <c r="AZ8" s="262"/>
      <c r="BA8" s="262" t="s">
        <v>7</v>
      </c>
      <c r="BB8" s="262"/>
      <c r="BC8" s="262" t="s">
        <v>8</v>
      </c>
      <c r="BD8" s="262"/>
      <c r="BE8" s="263" t="s">
        <v>9</v>
      </c>
      <c r="BF8" s="262" t="s">
        <v>7</v>
      </c>
      <c r="BG8" s="262"/>
      <c r="BH8" s="262" t="s">
        <v>8</v>
      </c>
      <c r="BI8" s="262"/>
      <c r="BJ8" s="263" t="s">
        <v>9</v>
      </c>
      <c r="BK8" s="262" t="s">
        <v>7</v>
      </c>
      <c r="BL8" s="262"/>
      <c r="BM8" s="262" t="s">
        <v>8</v>
      </c>
      <c r="BN8" s="262"/>
      <c r="BO8" s="263" t="s">
        <v>9</v>
      </c>
      <c r="BP8" s="262" t="s">
        <v>7</v>
      </c>
      <c r="BQ8" s="262"/>
      <c r="BR8" s="262" t="s">
        <v>8</v>
      </c>
      <c r="BS8" s="262"/>
      <c r="BT8" s="263" t="s">
        <v>9</v>
      </c>
      <c r="BU8" s="262" t="s">
        <v>7</v>
      </c>
      <c r="BV8" s="262"/>
      <c r="BW8" s="262" t="s">
        <v>8</v>
      </c>
      <c r="BX8" s="262"/>
      <c r="BY8" s="263" t="s">
        <v>9</v>
      </c>
      <c r="BZ8" s="262" t="s">
        <v>7</v>
      </c>
      <c r="CA8" s="262"/>
      <c r="CB8" s="262" t="s">
        <v>8</v>
      </c>
      <c r="CC8" s="262"/>
      <c r="CD8" s="263" t="s">
        <v>9</v>
      </c>
      <c r="CE8" s="262" t="s">
        <v>7</v>
      </c>
      <c r="CF8" s="262"/>
      <c r="CG8" s="262" t="s">
        <v>8</v>
      </c>
      <c r="CH8" s="262"/>
      <c r="CI8" s="263" t="s">
        <v>9</v>
      </c>
    </row>
    <row r="9" spans="1:87" ht="47.25" x14ac:dyDescent="0.25">
      <c r="A9" s="7" t="s">
        <v>10</v>
      </c>
      <c r="B9" s="11" t="s">
        <v>11</v>
      </c>
      <c r="C9" s="11" t="s">
        <v>12</v>
      </c>
      <c r="D9" s="11" t="s">
        <v>13</v>
      </c>
      <c r="E9" s="11" t="s">
        <v>11</v>
      </c>
      <c r="F9" s="11" t="s">
        <v>12</v>
      </c>
      <c r="G9" s="11" t="s">
        <v>13</v>
      </c>
      <c r="H9" s="263"/>
      <c r="I9" s="11" t="s">
        <v>11</v>
      </c>
      <c r="J9" s="11" t="s">
        <v>12</v>
      </c>
      <c r="K9" s="11" t="s">
        <v>13</v>
      </c>
      <c r="L9" s="11" t="s">
        <v>11</v>
      </c>
      <c r="M9" s="11" t="s">
        <v>12</v>
      </c>
      <c r="N9" s="11" t="s">
        <v>13</v>
      </c>
      <c r="O9" s="263"/>
      <c r="P9" s="11" t="s">
        <v>11</v>
      </c>
      <c r="Q9" s="11" t="s">
        <v>12</v>
      </c>
      <c r="R9" s="11" t="s">
        <v>13</v>
      </c>
      <c r="S9" s="11" t="s">
        <v>11</v>
      </c>
      <c r="T9" s="11" t="s">
        <v>12</v>
      </c>
      <c r="U9" s="11" t="s">
        <v>13</v>
      </c>
      <c r="V9" s="263"/>
      <c r="W9" s="11" t="s">
        <v>11</v>
      </c>
      <c r="X9" s="11" t="s">
        <v>12</v>
      </c>
      <c r="Y9" s="11" t="s">
        <v>13</v>
      </c>
      <c r="Z9" s="11" t="s">
        <v>11</v>
      </c>
      <c r="AA9" s="11" t="s">
        <v>12</v>
      </c>
      <c r="AB9" s="11" t="s">
        <v>13</v>
      </c>
      <c r="AC9" s="263"/>
      <c r="AD9" s="11" t="s">
        <v>11</v>
      </c>
      <c r="AE9" s="11" t="s">
        <v>12</v>
      </c>
      <c r="AF9" s="11" t="s">
        <v>13</v>
      </c>
      <c r="AG9" s="11" t="s">
        <v>11</v>
      </c>
      <c r="AH9" s="11" t="s">
        <v>12</v>
      </c>
      <c r="AI9" s="11" t="s">
        <v>13</v>
      </c>
      <c r="AJ9" s="263"/>
      <c r="AK9" s="11" t="s">
        <v>11</v>
      </c>
      <c r="AL9" s="11" t="s">
        <v>12</v>
      </c>
      <c r="AM9" s="11" t="s">
        <v>13</v>
      </c>
      <c r="AN9" s="11" t="s">
        <v>11</v>
      </c>
      <c r="AO9" s="11" t="s">
        <v>12</v>
      </c>
      <c r="AP9" s="11" t="s">
        <v>13</v>
      </c>
      <c r="AQ9" s="263"/>
      <c r="AR9" s="11" t="s">
        <v>11</v>
      </c>
      <c r="AS9" s="11" t="s">
        <v>12</v>
      </c>
      <c r="AT9" s="11" t="s">
        <v>13</v>
      </c>
      <c r="AU9" s="11" t="s">
        <v>11</v>
      </c>
      <c r="AV9" s="11" t="s">
        <v>12</v>
      </c>
      <c r="AW9" s="11" t="s">
        <v>13</v>
      </c>
      <c r="AX9" s="263"/>
      <c r="AY9" s="11" t="s">
        <v>14</v>
      </c>
      <c r="AZ9" s="11" t="s">
        <v>15</v>
      </c>
      <c r="BA9" s="11" t="s">
        <v>16</v>
      </c>
      <c r="BB9" s="11" t="s">
        <v>17</v>
      </c>
      <c r="BC9" s="11" t="s">
        <v>16</v>
      </c>
      <c r="BD9" s="11" t="s">
        <v>17</v>
      </c>
      <c r="BE9" s="263"/>
      <c r="BF9" s="11" t="s">
        <v>16</v>
      </c>
      <c r="BG9" s="11" t="s">
        <v>17</v>
      </c>
      <c r="BH9" s="11" t="s">
        <v>16</v>
      </c>
      <c r="BI9" s="11" t="s">
        <v>17</v>
      </c>
      <c r="BJ9" s="263"/>
      <c r="BK9" s="11" t="s">
        <v>16</v>
      </c>
      <c r="BL9" s="11" t="s">
        <v>17</v>
      </c>
      <c r="BM9" s="11" t="s">
        <v>16</v>
      </c>
      <c r="BN9" s="11" t="s">
        <v>17</v>
      </c>
      <c r="BO9" s="263"/>
      <c r="BP9" s="11" t="s">
        <v>16</v>
      </c>
      <c r="BQ9" s="11" t="s">
        <v>17</v>
      </c>
      <c r="BR9" s="11" t="s">
        <v>16</v>
      </c>
      <c r="BS9" s="11" t="s">
        <v>17</v>
      </c>
      <c r="BT9" s="263"/>
      <c r="BU9" s="11" t="s">
        <v>16</v>
      </c>
      <c r="BV9" s="11" t="s">
        <v>17</v>
      </c>
      <c r="BW9" s="11" t="s">
        <v>16</v>
      </c>
      <c r="BX9" s="11" t="s">
        <v>17</v>
      </c>
      <c r="BY9" s="263"/>
      <c r="BZ9" s="11" t="s">
        <v>16</v>
      </c>
      <c r="CA9" s="11" t="s">
        <v>17</v>
      </c>
      <c r="CB9" s="11" t="s">
        <v>16</v>
      </c>
      <c r="CC9" s="11" t="s">
        <v>17</v>
      </c>
      <c r="CD9" s="263"/>
      <c r="CE9" s="11" t="s">
        <v>16</v>
      </c>
      <c r="CF9" s="11" t="s">
        <v>17</v>
      </c>
      <c r="CG9" s="11" t="s">
        <v>16</v>
      </c>
      <c r="CH9" s="11" t="s">
        <v>17</v>
      </c>
      <c r="CI9" s="263"/>
    </row>
    <row r="10" spans="1:87" ht="15.75" x14ac:dyDescent="0.25">
      <c r="A10" s="52" t="s">
        <v>18</v>
      </c>
      <c r="B10" s="13">
        <v>14</v>
      </c>
      <c r="C10" s="13">
        <v>15</v>
      </c>
      <c r="D10" s="13">
        <v>210</v>
      </c>
      <c r="E10" s="13"/>
      <c r="F10" s="13"/>
      <c r="G10" s="13">
        <v>0</v>
      </c>
      <c r="H10" s="14">
        <v>210</v>
      </c>
      <c r="I10" s="13">
        <v>15</v>
      </c>
      <c r="J10" s="13">
        <v>15</v>
      </c>
      <c r="K10" s="13">
        <v>225</v>
      </c>
      <c r="L10" s="13"/>
      <c r="M10" s="13"/>
      <c r="N10" s="13">
        <v>0</v>
      </c>
      <c r="O10" s="14">
        <v>225</v>
      </c>
      <c r="P10" s="13">
        <v>20</v>
      </c>
      <c r="Q10" s="13">
        <v>15</v>
      </c>
      <c r="R10" s="13">
        <v>300</v>
      </c>
      <c r="S10" s="13"/>
      <c r="T10" s="13"/>
      <c r="U10" s="13">
        <v>0</v>
      </c>
      <c r="V10" s="14">
        <v>300</v>
      </c>
      <c r="W10" s="13">
        <v>8</v>
      </c>
      <c r="X10" s="13">
        <v>15</v>
      </c>
      <c r="Y10" s="13">
        <v>120</v>
      </c>
      <c r="Z10" s="13"/>
      <c r="AA10" s="13"/>
      <c r="AB10" s="13">
        <v>0</v>
      </c>
      <c r="AC10" s="14">
        <v>120</v>
      </c>
      <c r="AD10" s="13">
        <v>12</v>
      </c>
      <c r="AE10" s="13">
        <v>18</v>
      </c>
      <c r="AF10" s="13">
        <v>216</v>
      </c>
      <c r="AG10" s="13"/>
      <c r="AH10" s="13"/>
      <c r="AI10" s="13">
        <v>0</v>
      </c>
      <c r="AJ10" s="14">
        <v>216</v>
      </c>
      <c r="AK10" s="13">
        <v>7</v>
      </c>
      <c r="AL10" s="13">
        <v>18</v>
      </c>
      <c r="AM10" s="13">
        <v>126</v>
      </c>
      <c r="AN10" s="13"/>
      <c r="AO10" s="13"/>
      <c r="AP10" s="13">
        <v>0</v>
      </c>
      <c r="AQ10" s="14">
        <v>126</v>
      </c>
      <c r="AR10" s="13">
        <v>4</v>
      </c>
      <c r="AS10" s="13">
        <v>18</v>
      </c>
      <c r="AT10" s="13">
        <v>72</v>
      </c>
      <c r="AU10" s="13"/>
      <c r="AV10" s="13"/>
      <c r="AW10" s="13">
        <v>0</v>
      </c>
      <c r="AX10" s="14">
        <v>72</v>
      </c>
      <c r="AY10" s="14">
        <v>1500</v>
      </c>
      <c r="AZ10" s="15">
        <v>1000</v>
      </c>
      <c r="BA10" s="16">
        <v>14318.18</v>
      </c>
      <c r="BB10" s="16">
        <v>9545.4500000000007</v>
      </c>
      <c r="BC10" s="13">
        <v>0</v>
      </c>
      <c r="BD10" s="13">
        <v>0</v>
      </c>
      <c r="BE10" s="17">
        <v>23863.64</v>
      </c>
      <c r="BF10" s="16">
        <v>15340.91</v>
      </c>
      <c r="BG10" s="16">
        <v>10227.27</v>
      </c>
      <c r="BH10" s="13">
        <v>0</v>
      </c>
      <c r="BI10" s="13">
        <v>0</v>
      </c>
      <c r="BJ10" s="17">
        <v>25568.18</v>
      </c>
      <c r="BK10" s="16">
        <v>20454.55</v>
      </c>
      <c r="BL10" s="16">
        <v>13636.36</v>
      </c>
      <c r="BM10" s="13">
        <v>0</v>
      </c>
      <c r="BN10" s="13">
        <v>0</v>
      </c>
      <c r="BO10" s="17">
        <v>34090.910000000003</v>
      </c>
      <c r="BP10" s="16">
        <v>8181.82</v>
      </c>
      <c r="BQ10" s="16">
        <v>5454.55</v>
      </c>
      <c r="BR10" s="13">
        <v>0</v>
      </c>
      <c r="BS10" s="13">
        <v>0</v>
      </c>
      <c r="BT10" s="17">
        <v>13636.36</v>
      </c>
      <c r="BU10" s="16">
        <v>14727.27</v>
      </c>
      <c r="BV10" s="16">
        <v>9818.18</v>
      </c>
      <c r="BW10" s="13">
        <v>0</v>
      </c>
      <c r="BX10" s="13">
        <v>0</v>
      </c>
      <c r="BY10" s="17">
        <v>24545.45</v>
      </c>
      <c r="BZ10" s="16">
        <v>8590.91</v>
      </c>
      <c r="CA10" s="16">
        <v>5727.27</v>
      </c>
      <c r="CB10" s="13">
        <v>0</v>
      </c>
      <c r="CC10" s="13">
        <v>0</v>
      </c>
      <c r="CD10" s="17">
        <v>14318.18</v>
      </c>
      <c r="CE10" s="16">
        <v>4909.09</v>
      </c>
      <c r="CF10" s="16">
        <v>3272.73</v>
      </c>
      <c r="CG10" s="16">
        <v>0</v>
      </c>
      <c r="CH10" s="16">
        <v>0</v>
      </c>
      <c r="CI10" s="17">
        <v>8181.82</v>
      </c>
    </row>
    <row r="11" spans="1:87" ht="15.75" x14ac:dyDescent="0.25">
      <c r="A11" s="52" t="s">
        <v>19</v>
      </c>
      <c r="B11" s="13">
        <v>14</v>
      </c>
      <c r="C11" s="13">
        <v>18</v>
      </c>
      <c r="D11" s="13">
        <v>252</v>
      </c>
      <c r="E11" s="13"/>
      <c r="F11" s="13"/>
      <c r="G11" s="13">
        <v>0</v>
      </c>
      <c r="H11" s="14">
        <v>252</v>
      </c>
      <c r="I11" s="13">
        <v>15</v>
      </c>
      <c r="J11" s="13">
        <v>18</v>
      </c>
      <c r="K11" s="13">
        <v>270</v>
      </c>
      <c r="L11" s="13"/>
      <c r="M11" s="13"/>
      <c r="N11" s="13">
        <v>0</v>
      </c>
      <c r="O11" s="14">
        <v>270</v>
      </c>
      <c r="P11" s="13">
        <v>20</v>
      </c>
      <c r="Q11" s="13">
        <v>18</v>
      </c>
      <c r="R11" s="13">
        <v>360</v>
      </c>
      <c r="S11" s="13"/>
      <c r="T11" s="13"/>
      <c r="U11" s="13">
        <v>0</v>
      </c>
      <c r="V11" s="14">
        <v>360</v>
      </c>
      <c r="W11" s="13">
        <v>8</v>
      </c>
      <c r="X11" s="13">
        <v>18</v>
      </c>
      <c r="Y11" s="13">
        <v>144</v>
      </c>
      <c r="Z11" s="13"/>
      <c r="AA11" s="13"/>
      <c r="AB11" s="13">
        <v>0</v>
      </c>
      <c r="AC11" s="14">
        <v>144</v>
      </c>
      <c r="AD11" s="13">
        <v>12</v>
      </c>
      <c r="AE11" s="13">
        <v>19</v>
      </c>
      <c r="AF11" s="13">
        <v>228</v>
      </c>
      <c r="AG11" s="13"/>
      <c r="AH11" s="13"/>
      <c r="AI11" s="13">
        <v>0</v>
      </c>
      <c r="AJ11" s="14">
        <v>228</v>
      </c>
      <c r="AK11" s="13">
        <v>7</v>
      </c>
      <c r="AL11" s="13">
        <v>19</v>
      </c>
      <c r="AM11" s="13">
        <v>133</v>
      </c>
      <c r="AN11" s="13"/>
      <c r="AO11" s="13"/>
      <c r="AP11" s="13">
        <v>0</v>
      </c>
      <c r="AQ11" s="14">
        <v>133</v>
      </c>
      <c r="AR11" s="13">
        <v>4</v>
      </c>
      <c r="AS11" s="13">
        <v>19</v>
      </c>
      <c r="AT11" s="13">
        <v>76</v>
      </c>
      <c r="AU11" s="13"/>
      <c r="AV11" s="13"/>
      <c r="AW11" s="13">
        <v>0</v>
      </c>
      <c r="AX11" s="14">
        <v>76</v>
      </c>
      <c r="AY11" s="14">
        <v>1500</v>
      </c>
      <c r="AZ11" s="15">
        <v>1000</v>
      </c>
      <c r="BA11" s="16">
        <v>17181.82</v>
      </c>
      <c r="BB11" s="16">
        <v>11454.55</v>
      </c>
      <c r="BC11" s="13">
        <v>0</v>
      </c>
      <c r="BD11" s="13">
        <v>0</v>
      </c>
      <c r="BE11" s="17">
        <v>28636.36</v>
      </c>
      <c r="BF11" s="16">
        <v>18409.09</v>
      </c>
      <c r="BG11" s="16">
        <v>12272.73</v>
      </c>
      <c r="BH11" s="13">
        <v>0</v>
      </c>
      <c r="BI11" s="13">
        <v>0</v>
      </c>
      <c r="BJ11" s="17">
        <v>30681.82</v>
      </c>
      <c r="BK11" s="16">
        <v>24545.45</v>
      </c>
      <c r="BL11" s="16">
        <v>16363.64</v>
      </c>
      <c r="BM11" s="13">
        <v>0</v>
      </c>
      <c r="BN11" s="13">
        <v>0</v>
      </c>
      <c r="BO11" s="17">
        <v>40909.089999999997</v>
      </c>
      <c r="BP11" s="16">
        <v>9818.18</v>
      </c>
      <c r="BQ11" s="16">
        <v>6545.45</v>
      </c>
      <c r="BR11" s="13">
        <v>0</v>
      </c>
      <c r="BS11" s="13">
        <v>0</v>
      </c>
      <c r="BT11" s="17">
        <v>16363.64</v>
      </c>
      <c r="BU11" s="16">
        <v>15545.45</v>
      </c>
      <c r="BV11" s="16">
        <v>10363.64</v>
      </c>
      <c r="BW11" s="13">
        <v>0</v>
      </c>
      <c r="BX11" s="13">
        <v>0</v>
      </c>
      <c r="BY11" s="17">
        <v>25909.09</v>
      </c>
      <c r="BZ11" s="16">
        <v>9068.18</v>
      </c>
      <c r="CA11" s="16">
        <v>6045.45</v>
      </c>
      <c r="CB11" s="13">
        <v>0</v>
      </c>
      <c r="CC11" s="13">
        <v>0</v>
      </c>
      <c r="CD11" s="17">
        <v>15113.64</v>
      </c>
      <c r="CE11" s="16">
        <v>5181.82</v>
      </c>
      <c r="CF11" s="16">
        <v>3454.55</v>
      </c>
      <c r="CG11" s="16">
        <v>0</v>
      </c>
      <c r="CH11" s="16">
        <v>0</v>
      </c>
      <c r="CI11" s="17">
        <v>8636.36</v>
      </c>
    </row>
    <row r="12" spans="1:87" ht="15.75" x14ac:dyDescent="0.25">
      <c r="A12" s="52" t="s">
        <v>20</v>
      </c>
      <c r="B12" s="13">
        <v>14</v>
      </c>
      <c r="C12" s="13">
        <v>16</v>
      </c>
      <c r="D12" s="13">
        <v>224</v>
      </c>
      <c r="E12" s="13"/>
      <c r="F12" s="13"/>
      <c r="G12" s="13">
        <v>0</v>
      </c>
      <c r="H12" s="14">
        <v>224</v>
      </c>
      <c r="I12" s="13">
        <v>15</v>
      </c>
      <c r="J12" s="13">
        <v>16</v>
      </c>
      <c r="K12" s="13">
        <v>240</v>
      </c>
      <c r="L12" s="13"/>
      <c r="M12" s="13"/>
      <c r="N12" s="13">
        <v>0</v>
      </c>
      <c r="O12" s="14">
        <v>240</v>
      </c>
      <c r="P12" s="13">
        <v>20</v>
      </c>
      <c r="Q12" s="13">
        <v>16</v>
      </c>
      <c r="R12" s="13">
        <v>320</v>
      </c>
      <c r="S12" s="13"/>
      <c r="T12" s="13"/>
      <c r="U12" s="13">
        <v>0</v>
      </c>
      <c r="V12" s="14">
        <v>320</v>
      </c>
      <c r="W12" s="13">
        <v>8</v>
      </c>
      <c r="X12" s="13">
        <v>16</v>
      </c>
      <c r="Y12" s="13">
        <v>128</v>
      </c>
      <c r="Z12" s="13"/>
      <c r="AA12" s="13"/>
      <c r="AB12" s="13">
        <v>0</v>
      </c>
      <c r="AC12" s="14">
        <v>128</v>
      </c>
      <c r="AD12" s="13">
        <v>12</v>
      </c>
      <c r="AE12" s="13">
        <v>18</v>
      </c>
      <c r="AF12" s="13">
        <v>216</v>
      </c>
      <c r="AG12" s="13"/>
      <c r="AH12" s="13"/>
      <c r="AI12" s="13">
        <v>0</v>
      </c>
      <c r="AJ12" s="14">
        <v>216</v>
      </c>
      <c r="AK12" s="13">
        <v>7</v>
      </c>
      <c r="AL12" s="13">
        <v>18</v>
      </c>
      <c r="AM12" s="13">
        <v>126</v>
      </c>
      <c r="AN12" s="13"/>
      <c r="AO12" s="13"/>
      <c r="AP12" s="13">
        <v>0</v>
      </c>
      <c r="AQ12" s="14">
        <v>126</v>
      </c>
      <c r="AR12" s="13">
        <v>4</v>
      </c>
      <c r="AS12" s="13">
        <v>18</v>
      </c>
      <c r="AT12" s="13">
        <v>72</v>
      </c>
      <c r="AU12" s="13"/>
      <c r="AV12" s="13"/>
      <c r="AW12" s="13">
        <v>0</v>
      </c>
      <c r="AX12" s="14">
        <v>72</v>
      </c>
      <c r="AY12" s="14">
        <v>1500</v>
      </c>
      <c r="AZ12" s="15">
        <v>1000</v>
      </c>
      <c r="BA12" s="16">
        <v>15272.73</v>
      </c>
      <c r="BB12" s="16">
        <v>10181.82</v>
      </c>
      <c r="BC12" s="13">
        <v>0</v>
      </c>
      <c r="BD12" s="13">
        <v>0</v>
      </c>
      <c r="BE12" s="17">
        <v>25454.55</v>
      </c>
      <c r="BF12" s="16">
        <v>16363.64</v>
      </c>
      <c r="BG12" s="16">
        <v>10909.09</v>
      </c>
      <c r="BH12" s="13">
        <v>0</v>
      </c>
      <c r="BI12" s="13">
        <v>0</v>
      </c>
      <c r="BJ12" s="17">
        <v>27272.73</v>
      </c>
      <c r="BK12" s="16">
        <v>21818.18</v>
      </c>
      <c r="BL12" s="16">
        <v>14545.45</v>
      </c>
      <c r="BM12" s="13">
        <v>0</v>
      </c>
      <c r="BN12" s="13">
        <v>0</v>
      </c>
      <c r="BO12" s="17">
        <v>36363.64</v>
      </c>
      <c r="BP12" s="16">
        <v>8727.27</v>
      </c>
      <c r="BQ12" s="16">
        <v>5818.18</v>
      </c>
      <c r="BR12" s="13">
        <v>0</v>
      </c>
      <c r="BS12" s="13">
        <v>0</v>
      </c>
      <c r="BT12" s="17">
        <v>14545.45</v>
      </c>
      <c r="BU12" s="16">
        <v>14727.27</v>
      </c>
      <c r="BV12" s="16">
        <v>9818.18</v>
      </c>
      <c r="BW12" s="13">
        <v>0</v>
      </c>
      <c r="BX12" s="13">
        <v>0</v>
      </c>
      <c r="BY12" s="17">
        <v>24545.45</v>
      </c>
      <c r="BZ12" s="16">
        <v>8590.91</v>
      </c>
      <c r="CA12" s="16">
        <v>5727.27</v>
      </c>
      <c r="CB12" s="13">
        <v>0</v>
      </c>
      <c r="CC12" s="13">
        <v>0</v>
      </c>
      <c r="CD12" s="17">
        <v>14318.18</v>
      </c>
      <c r="CE12" s="16">
        <v>4909.09</v>
      </c>
      <c r="CF12" s="16">
        <v>3272.73</v>
      </c>
      <c r="CG12" s="16">
        <v>0</v>
      </c>
      <c r="CH12" s="16">
        <v>0</v>
      </c>
      <c r="CI12" s="17">
        <v>8181.82</v>
      </c>
    </row>
    <row r="13" spans="1:87" ht="15.75" x14ac:dyDescent="0.25">
      <c r="A13" s="52" t="s">
        <v>21</v>
      </c>
      <c r="B13" s="13">
        <v>14</v>
      </c>
      <c r="C13" s="18">
        <v>25</v>
      </c>
      <c r="D13" s="13">
        <v>350</v>
      </c>
      <c r="E13" s="18"/>
      <c r="F13" s="18"/>
      <c r="G13" s="13">
        <v>0</v>
      </c>
      <c r="H13" s="14">
        <v>350</v>
      </c>
      <c r="I13" s="13">
        <v>15</v>
      </c>
      <c r="J13" s="18">
        <v>25</v>
      </c>
      <c r="K13" s="13">
        <v>375</v>
      </c>
      <c r="L13" s="18"/>
      <c r="M13" s="18"/>
      <c r="N13" s="13">
        <v>0</v>
      </c>
      <c r="O13" s="14">
        <v>375</v>
      </c>
      <c r="P13" s="13">
        <v>20</v>
      </c>
      <c r="Q13" s="18">
        <v>25</v>
      </c>
      <c r="R13" s="13">
        <v>500</v>
      </c>
      <c r="S13" s="18"/>
      <c r="T13" s="18"/>
      <c r="U13" s="13">
        <v>0</v>
      </c>
      <c r="V13" s="14">
        <v>500</v>
      </c>
      <c r="W13" s="13">
        <v>8</v>
      </c>
      <c r="X13" s="18">
        <v>25</v>
      </c>
      <c r="Y13" s="13">
        <v>200</v>
      </c>
      <c r="Z13" s="18"/>
      <c r="AA13" s="18"/>
      <c r="AB13" s="13">
        <v>0</v>
      </c>
      <c r="AC13" s="14">
        <v>200</v>
      </c>
      <c r="AD13" s="13">
        <v>12</v>
      </c>
      <c r="AE13" s="18">
        <v>26</v>
      </c>
      <c r="AF13" s="13">
        <v>312</v>
      </c>
      <c r="AG13" s="18"/>
      <c r="AH13" s="18"/>
      <c r="AI13" s="13">
        <v>0</v>
      </c>
      <c r="AJ13" s="14">
        <v>312</v>
      </c>
      <c r="AK13" s="13">
        <v>7</v>
      </c>
      <c r="AL13" s="18">
        <v>26</v>
      </c>
      <c r="AM13" s="13">
        <v>182</v>
      </c>
      <c r="AN13" s="18"/>
      <c r="AO13" s="18"/>
      <c r="AP13" s="13">
        <v>0</v>
      </c>
      <c r="AQ13" s="14">
        <v>182</v>
      </c>
      <c r="AR13" s="13">
        <v>4</v>
      </c>
      <c r="AS13" s="18">
        <v>26</v>
      </c>
      <c r="AT13" s="13">
        <v>104</v>
      </c>
      <c r="AU13" s="18"/>
      <c r="AV13" s="18"/>
      <c r="AW13" s="13">
        <v>0</v>
      </c>
      <c r="AX13" s="14">
        <v>104</v>
      </c>
      <c r="AY13" s="14">
        <v>1500</v>
      </c>
      <c r="AZ13" s="15">
        <v>1000</v>
      </c>
      <c r="BA13" s="16">
        <v>23863.64</v>
      </c>
      <c r="BB13" s="16">
        <v>15909.09</v>
      </c>
      <c r="BC13" s="13">
        <v>0</v>
      </c>
      <c r="BD13" s="13">
        <v>0</v>
      </c>
      <c r="BE13" s="17">
        <v>39772.730000000003</v>
      </c>
      <c r="BF13" s="16">
        <v>25568.18</v>
      </c>
      <c r="BG13" s="16">
        <v>17045.45</v>
      </c>
      <c r="BH13" s="13">
        <v>0</v>
      </c>
      <c r="BI13" s="13">
        <v>0</v>
      </c>
      <c r="BJ13" s="17">
        <v>42613.64</v>
      </c>
      <c r="BK13" s="16">
        <v>34090.910000000003</v>
      </c>
      <c r="BL13" s="16">
        <v>22727.27</v>
      </c>
      <c r="BM13" s="13">
        <v>0</v>
      </c>
      <c r="BN13" s="13">
        <v>0</v>
      </c>
      <c r="BO13" s="17">
        <v>56818.18</v>
      </c>
      <c r="BP13" s="16">
        <v>13636.36</v>
      </c>
      <c r="BQ13" s="16">
        <v>9090.91</v>
      </c>
      <c r="BR13" s="13">
        <v>0</v>
      </c>
      <c r="BS13" s="13">
        <v>0</v>
      </c>
      <c r="BT13" s="17">
        <v>22727.27</v>
      </c>
      <c r="BU13" s="16">
        <v>21272.73</v>
      </c>
      <c r="BV13" s="16">
        <v>14181.82</v>
      </c>
      <c r="BW13" s="13">
        <v>0</v>
      </c>
      <c r="BX13" s="13">
        <v>0</v>
      </c>
      <c r="BY13" s="17">
        <v>35454.550000000003</v>
      </c>
      <c r="BZ13" s="16">
        <v>12409.09</v>
      </c>
      <c r="CA13" s="16">
        <v>8272.73</v>
      </c>
      <c r="CB13" s="13">
        <v>0</v>
      </c>
      <c r="CC13" s="13">
        <v>0</v>
      </c>
      <c r="CD13" s="17">
        <v>20681.82</v>
      </c>
      <c r="CE13" s="16">
        <v>7090.91</v>
      </c>
      <c r="CF13" s="16">
        <v>4727.2700000000004</v>
      </c>
      <c r="CG13" s="16">
        <v>0</v>
      </c>
      <c r="CH13" s="16">
        <v>0</v>
      </c>
      <c r="CI13" s="17">
        <v>11818.18</v>
      </c>
    </row>
    <row r="14" spans="1:87" ht="15.75" x14ac:dyDescent="0.25">
      <c r="A14" s="52" t="s">
        <v>22</v>
      </c>
      <c r="B14" s="13">
        <v>14</v>
      </c>
      <c r="C14" s="13">
        <v>14</v>
      </c>
      <c r="D14" s="13">
        <v>196</v>
      </c>
      <c r="E14" s="13"/>
      <c r="F14" s="13"/>
      <c r="G14" s="13">
        <v>0</v>
      </c>
      <c r="H14" s="14">
        <v>196</v>
      </c>
      <c r="I14" s="13">
        <v>15</v>
      </c>
      <c r="J14" s="13">
        <v>14</v>
      </c>
      <c r="K14" s="13">
        <v>210</v>
      </c>
      <c r="L14" s="13"/>
      <c r="M14" s="13"/>
      <c r="N14" s="13">
        <v>0</v>
      </c>
      <c r="O14" s="14">
        <v>210</v>
      </c>
      <c r="P14" s="13">
        <v>20</v>
      </c>
      <c r="Q14" s="13">
        <v>14</v>
      </c>
      <c r="R14" s="13">
        <v>280</v>
      </c>
      <c r="S14" s="13"/>
      <c r="T14" s="13"/>
      <c r="U14" s="13">
        <v>0</v>
      </c>
      <c r="V14" s="14">
        <v>280</v>
      </c>
      <c r="W14" s="13">
        <v>8</v>
      </c>
      <c r="X14" s="13">
        <v>14</v>
      </c>
      <c r="Y14" s="13">
        <v>112</v>
      </c>
      <c r="Z14" s="13"/>
      <c r="AA14" s="13"/>
      <c r="AB14" s="13">
        <v>0</v>
      </c>
      <c r="AC14" s="14">
        <v>112</v>
      </c>
      <c r="AD14" s="13">
        <v>12</v>
      </c>
      <c r="AE14" s="13">
        <v>17</v>
      </c>
      <c r="AF14" s="13">
        <v>204</v>
      </c>
      <c r="AG14" s="13"/>
      <c r="AH14" s="13"/>
      <c r="AI14" s="13">
        <v>0</v>
      </c>
      <c r="AJ14" s="14">
        <v>204</v>
      </c>
      <c r="AK14" s="13">
        <v>7</v>
      </c>
      <c r="AL14" s="13">
        <v>17</v>
      </c>
      <c r="AM14" s="13">
        <v>119</v>
      </c>
      <c r="AN14" s="13"/>
      <c r="AO14" s="13"/>
      <c r="AP14" s="13">
        <v>0</v>
      </c>
      <c r="AQ14" s="14">
        <v>119</v>
      </c>
      <c r="AR14" s="13">
        <v>4</v>
      </c>
      <c r="AS14" s="13">
        <v>17</v>
      </c>
      <c r="AT14" s="13">
        <v>68</v>
      </c>
      <c r="AU14" s="13"/>
      <c r="AV14" s="13"/>
      <c r="AW14" s="13">
        <v>0</v>
      </c>
      <c r="AX14" s="14">
        <v>68</v>
      </c>
      <c r="AY14" s="14">
        <v>1500</v>
      </c>
      <c r="AZ14" s="15">
        <v>1000</v>
      </c>
      <c r="BA14" s="16">
        <v>13363.64</v>
      </c>
      <c r="BB14" s="16">
        <v>8909.09</v>
      </c>
      <c r="BC14" s="13">
        <v>0</v>
      </c>
      <c r="BD14" s="13">
        <v>0</v>
      </c>
      <c r="BE14" s="17">
        <v>22272.73</v>
      </c>
      <c r="BF14" s="16">
        <v>14318.18</v>
      </c>
      <c r="BG14" s="16">
        <v>9545.4500000000007</v>
      </c>
      <c r="BH14" s="13">
        <v>0</v>
      </c>
      <c r="BI14" s="13">
        <v>0</v>
      </c>
      <c r="BJ14" s="17">
        <v>23863.64</v>
      </c>
      <c r="BK14" s="16">
        <v>19090.91</v>
      </c>
      <c r="BL14" s="16">
        <v>12727.27</v>
      </c>
      <c r="BM14" s="13">
        <v>0</v>
      </c>
      <c r="BN14" s="13">
        <v>0</v>
      </c>
      <c r="BO14" s="17">
        <v>31818.18</v>
      </c>
      <c r="BP14" s="16">
        <v>7636.36</v>
      </c>
      <c r="BQ14" s="16">
        <v>5090.91</v>
      </c>
      <c r="BR14" s="13">
        <v>0</v>
      </c>
      <c r="BS14" s="13">
        <v>0</v>
      </c>
      <c r="BT14" s="17">
        <v>12727.27</v>
      </c>
      <c r="BU14" s="16">
        <v>13909.09</v>
      </c>
      <c r="BV14" s="16">
        <v>9272.73</v>
      </c>
      <c r="BW14" s="13">
        <v>0</v>
      </c>
      <c r="BX14" s="13">
        <v>0</v>
      </c>
      <c r="BY14" s="17">
        <v>23181.82</v>
      </c>
      <c r="BZ14" s="16">
        <v>8113.64</v>
      </c>
      <c r="CA14" s="16">
        <v>5409.09</v>
      </c>
      <c r="CB14" s="13">
        <v>0</v>
      </c>
      <c r="CC14" s="13">
        <v>0</v>
      </c>
      <c r="CD14" s="17">
        <v>13522.73</v>
      </c>
      <c r="CE14" s="16">
        <v>4636.3599999999997</v>
      </c>
      <c r="CF14" s="16">
        <v>3090.91</v>
      </c>
      <c r="CG14" s="16">
        <v>0</v>
      </c>
      <c r="CH14" s="16">
        <v>0</v>
      </c>
      <c r="CI14" s="17">
        <v>7727.27</v>
      </c>
    </row>
    <row r="15" spans="1:87" ht="15.75" x14ac:dyDescent="0.25">
      <c r="A15" s="52" t="s">
        <v>23</v>
      </c>
      <c r="B15" s="13">
        <v>16</v>
      </c>
      <c r="C15" s="13">
        <v>22</v>
      </c>
      <c r="D15" s="13">
        <v>352</v>
      </c>
      <c r="E15" s="13"/>
      <c r="F15" s="13"/>
      <c r="G15" s="13">
        <v>0</v>
      </c>
      <c r="H15" s="14">
        <v>352</v>
      </c>
      <c r="I15" s="13">
        <v>14</v>
      </c>
      <c r="J15" s="13">
        <v>22</v>
      </c>
      <c r="K15" s="13">
        <v>308</v>
      </c>
      <c r="L15" s="13"/>
      <c r="M15" s="13"/>
      <c r="N15" s="13">
        <v>0</v>
      </c>
      <c r="O15" s="14">
        <v>308</v>
      </c>
      <c r="P15" s="13">
        <v>15</v>
      </c>
      <c r="Q15" s="13">
        <v>22</v>
      </c>
      <c r="R15" s="13">
        <v>330</v>
      </c>
      <c r="S15" s="13"/>
      <c r="T15" s="13"/>
      <c r="U15" s="13">
        <v>0</v>
      </c>
      <c r="V15" s="14">
        <v>330</v>
      </c>
      <c r="W15" s="13">
        <v>20</v>
      </c>
      <c r="X15" s="13">
        <v>22</v>
      </c>
      <c r="Y15" s="13">
        <v>440</v>
      </c>
      <c r="Z15" s="13"/>
      <c r="AA15" s="13"/>
      <c r="AB15" s="13">
        <v>0</v>
      </c>
      <c r="AC15" s="14">
        <v>440</v>
      </c>
      <c r="AD15" s="13">
        <v>8</v>
      </c>
      <c r="AE15" s="13">
        <v>26</v>
      </c>
      <c r="AF15" s="13">
        <v>208</v>
      </c>
      <c r="AG15" s="13"/>
      <c r="AH15" s="13"/>
      <c r="AI15" s="13">
        <v>0</v>
      </c>
      <c r="AJ15" s="14">
        <v>208</v>
      </c>
      <c r="AK15" s="13">
        <v>12</v>
      </c>
      <c r="AL15" s="13">
        <v>26</v>
      </c>
      <c r="AM15" s="13">
        <v>312</v>
      </c>
      <c r="AN15" s="13"/>
      <c r="AO15" s="13"/>
      <c r="AP15" s="13">
        <v>0</v>
      </c>
      <c r="AQ15" s="14">
        <v>312</v>
      </c>
      <c r="AR15" s="13">
        <v>7</v>
      </c>
      <c r="AS15" s="13">
        <v>26</v>
      </c>
      <c r="AT15" s="13">
        <v>182</v>
      </c>
      <c r="AU15" s="13"/>
      <c r="AV15" s="13"/>
      <c r="AW15" s="13">
        <v>0</v>
      </c>
      <c r="AX15" s="14">
        <v>182</v>
      </c>
      <c r="AY15" s="14">
        <v>1500</v>
      </c>
      <c r="AZ15" s="15">
        <v>1000</v>
      </c>
      <c r="BA15" s="16">
        <v>24000</v>
      </c>
      <c r="BB15" s="16">
        <v>16000</v>
      </c>
      <c r="BC15" s="13">
        <v>0</v>
      </c>
      <c r="BD15" s="13">
        <v>0</v>
      </c>
      <c r="BE15" s="17">
        <v>40000</v>
      </c>
      <c r="BF15" s="16">
        <v>21000</v>
      </c>
      <c r="BG15" s="16">
        <v>14000</v>
      </c>
      <c r="BH15" s="13">
        <v>0</v>
      </c>
      <c r="BI15" s="13">
        <v>0</v>
      </c>
      <c r="BJ15" s="17">
        <v>35000</v>
      </c>
      <c r="BK15" s="16">
        <v>22500</v>
      </c>
      <c r="BL15" s="16">
        <v>15000</v>
      </c>
      <c r="BM15" s="13">
        <v>0</v>
      </c>
      <c r="BN15" s="13">
        <v>0</v>
      </c>
      <c r="BO15" s="17">
        <v>37500</v>
      </c>
      <c r="BP15" s="16">
        <v>30000</v>
      </c>
      <c r="BQ15" s="16">
        <v>20000</v>
      </c>
      <c r="BR15" s="13">
        <v>0</v>
      </c>
      <c r="BS15" s="13">
        <v>0</v>
      </c>
      <c r="BT15" s="17">
        <v>50000</v>
      </c>
      <c r="BU15" s="16">
        <v>14181.82</v>
      </c>
      <c r="BV15" s="16">
        <v>9454.5499999999993</v>
      </c>
      <c r="BW15" s="13">
        <v>0</v>
      </c>
      <c r="BX15" s="13">
        <v>0</v>
      </c>
      <c r="BY15" s="17">
        <v>23636.36</v>
      </c>
      <c r="BZ15" s="16">
        <v>21272.73</v>
      </c>
      <c r="CA15" s="16">
        <v>14181.82</v>
      </c>
      <c r="CB15" s="13">
        <v>0</v>
      </c>
      <c r="CC15" s="13">
        <v>0</v>
      </c>
      <c r="CD15" s="17">
        <v>35454.550000000003</v>
      </c>
      <c r="CE15" s="16">
        <v>12409.09</v>
      </c>
      <c r="CF15" s="16">
        <v>8272.73</v>
      </c>
      <c r="CG15" s="16">
        <v>0</v>
      </c>
      <c r="CH15" s="16">
        <v>0</v>
      </c>
      <c r="CI15" s="17">
        <v>20681.82</v>
      </c>
    </row>
    <row r="16" spans="1:87" ht="15.75" x14ac:dyDescent="0.25">
      <c r="A16" s="52" t="s">
        <v>24</v>
      </c>
      <c r="B16" s="13">
        <v>16</v>
      </c>
      <c r="C16" s="13">
        <v>21</v>
      </c>
      <c r="D16" s="13">
        <v>336</v>
      </c>
      <c r="E16" s="13"/>
      <c r="F16" s="13"/>
      <c r="G16" s="13">
        <v>0</v>
      </c>
      <c r="H16" s="14">
        <v>336</v>
      </c>
      <c r="I16" s="13">
        <v>14</v>
      </c>
      <c r="J16" s="13">
        <v>21</v>
      </c>
      <c r="K16" s="13">
        <v>294</v>
      </c>
      <c r="L16" s="13"/>
      <c r="M16" s="13"/>
      <c r="N16" s="13">
        <v>0</v>
      </c>
      <c r="O16" s="14">
        <v>294</v>
      </c>
      <c r="P16" s="13">
        <v>15</v>
      </c>
      <c r="Q16" s="13">
        <v>21</v>
      </c>
      <c r="R16" s="13">
        <v>315</v>
      </c>
      <c r="S16" s="13"/>
      <c r="T16" s="13"/>
      <c r="U16" s="13">
        <v>0</v>
      </c>
      <c r="V16" s="14">
        <v>315</v>
      </c>
      <c r="W16" s="13">
        <v>20</v>
      </c>
      <c r="X16" s="13">
        <v>21</v>
      </c>
      <c r="Y16" s="13">
        <v>420</v>
      </c>
      <c r="Z16" s="13"/>
      <c r="AA16" s="13"/>
      <c r="AB16" s="13">
        <v>0</v>
      </c>
      <c r="AC16" s="14">
        <v>420</v>
      </c>
      <c r="AD16" s="13">
        <v>8</v>
      </c>
      <c r="AE16" s="13">
        <v>26</v>
      </c>
      <c r="AF16" s="13">
        <v>208</v>
      </c>
      <c r="AG16" s="13"/>
      <c r="AH16" s="13"/>
      <c r="AI16" s="13">
        <v>0</v>
      </c>
      <c r="AJ16" s="14">
        <v>208</v>
      </c>
      <c r="AK16" s="13">
        <v>12</v>
      </c>
      <c r="AL16" s="13">
        <v>26</v>
      </c>
      <c r="AM16" s="13">
        <v>312</v>
      </c>
      <c r="AN16" s="13"/>
      <c r="AO16" s="13"/>
      <c r="AP16" s="13">
        <v>0</v>
      </c>
      <c r="AQ16" s="14">
        <v>312</v>
      </c>
      <c r="AR16" s="13">
        <v>7</v>
      </c>
      <c r="AS16" s="13">
        <v>26</v>
      </c>
      <c r="AT16" s="13">
        <v>182</v>
      </c>
      <c r="AU16" s="13"/>
      <c r="AV16" s="13"/>
      <c r="AW16" s="13">
        <v>0</v>
      </c>
      <c r="AX16" s="14">
        <v>182</v>
      </c>
      <c r="AY16" s="14">
        <v>1500</v>
      </c>
      <c r="AZ16" s="15">
        <v>1000</v>
      </c>
      <c r="BA16" s="16">
        <v>22909.09</v>
      </c>
      <c r="BB16" s="16">
        <v>15272.73</v>
      </c>
      <c r="BC16" s="13">
        <v>0</v>
      </c>
      <c r="BD16" s="13">
        <v>0</v>
      </c>
      <c r="BE16" s="17">
        <v>38181.82</v>
      </c>
      <c r="BF16" s="16">
        <v>20045.45</v>
      </c>
      <c r="BG16" s="16">
        <v>13363.64</v>
      </c>
      <c r="BH16" s="13">
        <v>0</v>
      </c>
      <c r="BI16" s="13">
        <v>0</v>
      </c>
      <c r="BJ16" s="17">
        <v>33409.089999999997</v>
      </c>
      <c r="BK16" s="16">
        <v>21477.27</v>
      </c>
      <c r="BL16" s="16">
        <v>14318.18</v>
      </c>
      <c r="BM16" s="13">
        <v>0</v>
      </c>
      <c r="BN16" s="13">
        <v>0</v>
      </c>
      <c r="BO16" s="17">
        <v>35795.449999999997</v>
      </c>
      <c r="BP16" s="16">
        <v>28636.36</v>
      </c>
      <c r="BQ16" s="16">
        <v>19090.91</v>
      </c>
      <c r="BR16" s="13">
        <v>0</v>
      </c>
      <c r="BS16" s="13">
        <v>0</v>
      </c>
      <c r="BT16" s="17">
        <v>47727.27</v>
      </c>
      <c r="BU16" s="16">
        <v>14181.82</v>
      </c>
      <c r="BV16" s="16">
        <v>9454.5499999999993</v>
      </c>
      <c r="BW16" s="13">
        <v>0</v>
      </c>
      <c r="BX16" s="13">
        <v>0</v>
      </c>
      <c r="BY16" s="17">
        <v>23636.36</v>
      </c>
      <c r="BZ16" s="16">
        <v>21272.73</v>
      </c>
      <c r="CA16" s="16">
        <v>14181.82</v>
      </c>
      <c r="CB16" s="13">
        <v>0</v>
      </c>
      <c r="CC16" s="13">
        <v>0</v>
      </c>
      <c r="CD16" s="17">
        <v>35454.550000000003</v>
      </c>
      <c r="CE16" s="16">
        <v>12409.09</v>
      </c>
      <c r="CF16" s="16">
        <v>8272.73</v>
      </c>
      <c r="CG16" s="16">
        <v>0</v>
      </c>
      <c r="CH16" s="16">
        <v>0</v>
      </c>
      <c r="CI16" s="17">
        <v>20681.82</v>
      </c>
    </row>
    <row r="17" spans="1:87" ht="15.75" x14ac:dyDescent="0.25">
      <c r="A17" s="52" t="s">
        <v>25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  <c r="CB17" s="14">
        <v>0</v>
      </c>
      <c r="CC17" s="14">
        <v>0</v>
      </c>
      <c r="CD17" s="14">
        <v>0</v>
      </c>
      <c r="CE17" s="14">
        <v>0</v>
      </c>
      <c r="CF17" s="14">
        <v>0</v>
      </c>
      <c r="CG17" s="14">
        <v>0</v>
      </c>
      <c r="CH17" s="14">
        <v>0</v>
      </c>
      <c r="CI17" s="14">
        <v>0</v>
      </c>
    </row>
    <row r="18" spans="1:87" ht="15.75" x14ac:dyDescent="0.25">
      <c r="A18" s="53" t="s">
        <v>26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4">
        <v>0</v>
      </c>
      <c r="BP18" s="14">
        <v>0</v>
      </c>
      <c r="BQ18" s="14">
        <v>0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>
        <v>0</v>
      </c>
      <c r="CF18" s="14">
        <v>0</v>
      </c>
      <c r="CG18" s="14">
        <v>0</v>
      </c>
      <c r="CH18" s="14">
        <v>0</v>
      </c>
      <c r="CI18" s="14">
        <v>0</v>
      </c>
    </row>
    <row r="19" spans="1:87" ht="15.75" x14ac:dyDescent="0.25">
      <c r="A19" s="54" t="s">
        <v>27</v>
      </c>
      <c r="B19" s="19"/>
      <c r="C19" s="21">
        <v>171</v>
      </c>
      <c r="D19" s="21">
        <v>2560</v>
      </c>
      <c r="E19" s="19"/>
      <c r="F19" s="21">
        <v>0</v>
      </c>
      <c r="G19" s="21">
        <v>0</v>
      </c>
      <c r="H19" s="22">
        <v>2560</v>
      </c>
      <c r="I19" s="19"/>
      <c r="J19" s="21">
        <v>171</v>
      </c>
      <c r="K19" s="21">
        <v>2482</v>
      </c>
      <c r="L19" s="19"/>
      <c r="M19" s="21">
        <v>0</v>
      </c>
      <c r="N19" s="21">
        <v>0</v>
      </c>
      <c r="O19" s="22">
        <v>2482</v>
      </c>
      <c r="P19" s="19"/>
      <c r="Q19" s="21">
        <v>171</v>
      </c>
      <c r="R19" s="21">
        <v>3005</v>
      </c>
      <c r="S19" s="19"/>
      <c r="T19" s="21">
        <v>0</v>
      </c>
      <c r="U19" s="21">
        <v>0</v>
      </c>
      <c r="V19" s="22">
        <v>3005</v>
      </c>
      <c r="W19" s="19">
        <v>120</v>
      </c>
      <c r="X19" s="21">
        <v>171</v>
      </c>
      <c r="Y19" s="21">
        <v>2364</v>
      </c>
      <c r="Z19" s="19"/>
      <c r="AA19" s="21">
        <v>0</v>
      </c>
      <c r="AB19" s="21">
        <v>0</v>
      </c>
      <c r="AC19" s="22">
        <v>2364</v>
      </c>
      <c r="AD19" s="19"/>
      <c r="AE19" s="21">
        <v>197</v>
      </c>
      <c r="AF19" s="21">
        <v>1968</v>
      </c>
      <c r="AG19" s="19"/>
      <c r="AH19" s="21">
        <v>0</v>
      </c>
      <c r="AI19" s="21">
        <v>0</v>
      </c>
      <c r="AJ19" s="22">
        <v>1968</v>
      </c>
      <c r="AK19" s="19"/>
      <c r="AL19" s="21">
        <v>197</v>
      </c>
      <c r="AM19" s="21">
        <v>1874</v>
      </c>
      <c r="AN19" s="19"/>
      <c r="AO19" s="21">
        <v>0</v>
      </c>
      <c r="AP19" s="21">
        <v>0</v>
      </c>
      <c r="AQ19" s="22">
        <v>1874</v>
      </c>
      <c r="AR19" s="19"/>
      <c r="AS19" s="21">
        <v>197</v>
      </c>
      <c r="AT19" s="21">
        <v>1085</v>
      </c>
      <c r="AU19" s="19"/>
      <c r="AV19" s="21">
        <v>0</v>
      </c>
      <c r="AW19" s="21">
        <v>0</v>
      </c>
      <c r="AX19" s="22">
        <v>1085</v>
      </c>
      <c r="AY19" s="22"/>
      <c r="AZ19" s="23"/>
      <c r="BA19" s="55">
        <f t="shared" ref="BA19:CI19" si="0">SUM(BA10:BA18)</f>
        <v>130909.09999999999</v>
      </c>
      <c r="BB19" s="55">
        <f t="shared" si="0"/>
        <v>87272.73</v>
      </c>
      <c r="BC19" s="55">
        <f t="shared" si="0"/>
        <v>0</v>
      </c>
      <c r="BD19" s="55">
        <f t="shared" si="0"/>
        <v>0</v>
      </c>
      <c r="BE19" s="55">
        <f t="shared" si="0"/>
        <v>218181.83000000002</v>
      </c>
      <c r="BF19" s="55">
        <f t="shared" si="0"/>
        <v>131045.45</v>
      </c>
      <c r="BG19" s="55">
        <f t="shared" si="0"/>
        <v>87363.62999999999</v>
      </c>
      <c r="BH19" s="55">
        <f t="shared" si="0"/>
        <v>0</v>
      </c>
      <c r="BI19" s="55">
        <f t="shared" si="0"/>
        <v>0</v>
      </c>
      <c r="BJ19" s="55">
        <f t="shared" si="0"/>
        <v>218409.1</v>
      </c>
      <c r="BK19" s="55">
        <f t="shared" si="0"/>
        <v>163977.26999999999</v>
      </c>
      <c r="BL19" s="55">
        <f t="shared" si="0"/>
        <v>109318.17000000001</v>
      </c>
      <c r="BM19" s="55">
        <f t="shared" si="0"/>
        <v>0</v>
      </c>
      <c r="BN19" s="55">
        <f t="shared" si="0"/>
        <v>0</v>
      </c>
      <c r="BO19" s="55">
        <f t="shared" si="0"/>
        <v>273295.45</v>
      </c>
      <c r="BP19" s="55">
        <f t="shared" si="0"/>
        <v>106636.35</v>
      </c>
      <c r="BQ19" s="55">
        <f t="shared" si="0"/>
        <v>71090.91</v>
      </c>
      <c r="BR19" s="55">
        <f t="shared" si="0"/>
        <v>0</v>
      </c>
      <c r="BS19" s="55">
        <f t="shared" si="0"/>
        <v>0</v>
      </c>
      <c r="BT19" s="55">
        <f t="shared" si="0"/>
        <v>177727.26</v>
      </c>
      <c r="BU19" s="55">
        <f t="shared" si="0"/>
        <v>108545.45000000001</v>
      </c>
      <c r="BV19" s="55">
        <f t="shared" si="0"/>
        <v>72363.650000000009</v>
      </c>
      <c r="BW19" s="55">
        <f t="shared" si="0"/>
        <v>0</v>
      </c>
      <c r="BX19" s="55">
        <f t="shared" si="0"/>
        <v>0</v>
      </c>
      <c r="BY19" s="55">
        <f t="shared" si="0"/>
        <v>180909.08000000002</v>
      </c>
      <c r="BZ19" s="55">
        <f t="shared" si="0"/>
        <v>89318.189999999988</v>
      </c>
      <c r="CA19" s="55">
        <f t="shared" si="0"/>
        <v>59545.450000000004</v>
      </c>
      <c r="CB19" s="55">
        <f t="shared" si="0"/>
        <v>0</v>
      </c>
      <c r="CC19" s="55">
        <f t="shared" si="0"/>
        <v>0</v>
      </c>
      <c r="CD19" s="55">
        <f t="shared" si="0"/>
        <v>148863.65000000002</v>
      </c>
      <c r="CE19" s="55">
        <f t="shared" si="0"/>
        <v>51545.45</v>
      </c>
      <c r="CF19" s="55">
        <f t="shared" si="0"/>
        <v>34363.65</v>
      </c>
      <c r="CG19" s="55">
        <f t="shared" si="0"/>
        <v>0</v>
      </c>
      <c r="CH19" s="55">
        <f t="shared" si="0"/>
        <v>0</v>
      </c>
      <c r="CI19" s="55">
        <f t="shared" si="0"/>
        <v>85909.09</v>
      </c>
    </row>
    <row r="20" spans="1:87" ht="15.75" customHeight="1" x14ac:dyDescent="0.25">
      <c r="A20" s="261" t="s">
        <v>3</v>
      </c>
      <c r="B20" s="262" t="s">
        <v>28</v>
      </c>
      <c r="C20" s="262"/>
      <c r="D20" s="262"/>
      <c r="E20" s="262"/>
      <c r="F20" s="262"/>
      <c r="G20" s="262"/>
      <c r="H20" s="262"/>
      <c r="I20" s="262" t="s">
        <v>29</v>
      </c>
      <c r="J20" s="262"/>
      <c r="K20" s="262"/>
      <c r="L20" s="262"/>
      <c r="M20" s="262"/>
      <c r="N20" s="262"/>
      <c r="O20" s="262"/>
      <c r="P20" s="262" t="s">
        <v>48</v>
      </c>
      <c r="Q20" s="262"/>
      <c r="R20" s="262"/>
      <c r="S20" s="262"/>
      <c r="T20" s="262"/>
      <c r="U20" s="262"/>
      <c r="V20" s="262"/>
      <c r="W20" s="262" t="s">
        <v>49</v>
      </c>
      <c r="X20" s="262"/>
      <c r="Y20" s="262"/>
      <c r="Z20" s="262"/>
      <c r="AA20" s="262"/>
      <c r="AB20" s="262"/>
      <c r="AC20" s="262"/>
      <c r="AD20" s="262" t="s">
        <v>50</v>
      </c>
      <c r="AE20" s="262"/>
      <c r="AF20" s="262"/>
      <c r="AG20" s="262"/>
      <c r="AH20" s="262"/>
      <c r="AI20" s="262"/>
      <c r="AJ20" s="262"/>
      <c r="AK20" s="262" t="s">
        <v>4</v>
      </c>
      <c r="AL20" s="262"/>
      <c r="AM20" s="262"/>
      <c r="AN20" s="262"/>
      <c r="AO20" s="262"/>
      <c r="AP20" s="262"/>
      <c r="AQ20" s="262"/>
      <c r="AR20" s="262" t="s">
        <v>5</v>
      </c>
      <c r="AS20" s="262"/>
      <c r="AT20" s="262"/>
      <c r="AU20" s="262"/>
      <c r="AV20" s="262"/>
      <c r="AW20" s="262"/>
      <c r="AX20" s="262"/>
      <c r="AY20" s="262" t="s">
        <v>6</v>
      </c>
      <c r="AZ20" s="262"/>
      <c r="BA20" s="262" t="s">
        <v>28</v>
      </c>
      <c r="BB20" s="262"/>
      <c r="BC20" s="262"/>
      <c r="BD20" s="262"/>
      <c r="BE20" s="262"/>
      <c r="BF20" s="262" t="s">
        <v>29</v>
      </c>
      <c r="BG20" s="262"/>
      <c r="BH20" s="262"/>
      <c r="BI20" s="262"/>
      <c r="BJ20" s="262"/>
      <c r="BK20" s="262" t="s">
        <v>48</v>
      </c>
      <c r="BL20" s="262"/>
      <c r="BM20" s="262"/>
      <c r="BN20" s="262"/>
      <c r="BO20" s="262"/>
      <c r="BP20" s="262" t="s">
        <v>49</v>
      </c>
      <c r="BQ20" s="262"/>
      <c r="BR20" s="262"/>
      <c r="BS20" s="262"/>
      <c r="BT20" s="262"/>
      <c r="BU20" s="262" t="s">
        <v>50</v>
      </c>
      <c r="BV20" s="262"/>
      <c r="BW20" s="262"/>
      <c r="BX20" s="262"/>
      <c r="BY20" s="262"/>
      <c r="BZ20" s="262" t="s">
        <v>28</v>
      </c>
      <c r="CA20" s="262"/>
      <c r="CB20" s="262"/>
      <c r="CC20" s="262"/>
      <c r="CD20" s="262"/>
      <c r="CE20" s="262" t="s">
        <v>29</v>
      </c>
      <c r="CF20" s="262"/>
      <c r="CG20" s="262"/>
      <c r="CH20" s="262"/>
      <c r="CI20" s="262"/>
    </row>
    <row r="21" spans="1:87" ht="15.75" customHeight="1" x14ac:dyDescent="0.25">
      <c r="A21" s="261"/>
      <c r="B21" s="262" t="s">
        <v>7</v>
      </c>
      <c r="C21" s="262"/>
      <c r="D21" s="262"/>
      <c r="E21" s="262" t="s">
        <v>8</v>
      </c>
      <c r="F21" s="262"/>
      <c r="G21" s="262"/>
      <c r="H21" s="263" t="s">
        <v>9</v>
      </c>
      <c r="I21" s="262" t="s">
        <v>7</v>
      </c>
      <c r="J21" s="262"/>
      <c r="K21" s="262"/>
      <c r="L21" s="262" t="s">
        <v>8</v>
      </c>
      <c r="M21" s="262"/>
      <c r="N21" s="262"/>
      <c r="O21" s="263" t="s">
        <v>9</v>
      </c>
      <c r="P21" s="262" t="s">
        <v>7</v>
      </c>
      <c r="Q21" s="262"/>
      <c r="R21" s="262"/>
      <c r="S21" s="262" t="s">
        <v>8</v>
      </c>
      <c r="T21" s="262"/>
      <c r="U21" s="262"/>
      <c r="V21" s="263" t="s">
        <v>9</v>
      </c>
      <c r="W21" s="262" t="s">
        <v>7</v>
      </c>
      <c r="X21" s="262"/>
      <c r="Y21" s="262"/>
      <c r="Z21" s="262" t="s">
        <v>8</v>
      </c>
      <c r="AA21" s="262"/>
      <c r="AB21" s="262"/>
      <c r="AC21" s="263" t="s">
        <v>9</v>
      </c>
      <c r="AD21" s="262" t="s">
        <v>7</v>
      </c>
      <c r="AE21" s="262"/>
      <c r="AF21" s="262"/>
      <c r="AG21" s="262" t="s">
        <v>8</v>
      </c>
      <c r="AH21" s="262"/>
      <c r="AI21" s="262"/>
      <c r="AJ21" s="263" t="s">
        <v>9</v>
      </c>
      <c r="AK21" s="262" t="s">
        <v>7</v>
      </c>
      <c r="AL21" s="262"/>
      <c r="AM21" s="262"/>
      <c r="AN21" s="262" t="s">
        <v>8</v>
      </c>
      <c r="AO21" s="262"/>
      <c r="AP21" s="262"/>
      <c r="AQ21" s="263" t="s">
        <v>9</v>
      </c>
      <c r="AR21" s="262" t="s">
        <v>7</v>
      </c>
      <c r="AS21" s="262"/>
      <c r="AT21" s="262"/>
      <c r="AU21" s="262" t="s">
        <v>8</v>
      </c>
      <c r="AV21" s="262"/>
      <c r="AW21" s="262"/>
      <c r="AX21" s="263" t="s">
        <v>9</v>
      </c>
      <c r="AY21" s="262"/>
      <c r="AZ21" s="262"/>
      <c r="BA21" s="262" t="s">
        <v>7</v>
      </c>
      <c r="BB21" s="262"/>
      <c r="BC21" s="262" t="s">
        <v>8</v>
      </c>
      <c r="BD21" s="262"/>
      <c r="BE21" s="263" t="s">
        <v>9</v>
      </c>
      <c r="BF21" s="262" t="s">
        <v>7</v>
      </c>
      <c r="BG21" s="262"/>
      <c r="BH21" s="262" t="s">
        <v>8</v>
      </c>
      <c r="BI21" s="262"/>
      <c r="BJ21" s="263" t="s">
        <v>9</v>
      </c>
      <c r="BK21" s="262" t="s">
        <v>7</v>
      </c>
      <c r="BL21" s="262"/>
      <c r="BM21" s="262" t="s">
        <v>8</v>
      </c>
      <c r="BN21" s="262"/>
      <c r="BO21" s="263" t="s">
        <v>9</v>
      </c>
      <c r="BP21" s="262" t="s">
        <v>7</v>
      </c>
      <c r="BQ21" s="262"/>
      <c r="BR21" s="262" t="s">
        <v>8</v>
      </c>
      <c r="BS21" s="262"/>
      <c r="BT21" s="263" t="s">
        <v>9</v>
      </c>
      <c r="BU21" s="262" t="s">
        <v>7</v>
      </c>
      <c r="BV21" s="262"/>
      <c r="BW21" s="262" t="s">
        <v>8</v>
      </c>
      <c r="BX21" s="262"/>
      <c r="BY21" s="263" t="s">
        <v>9</v>
      </c>
      <c r="BZ21" s="262" t="s">
        <v>7</v>
      </c>
      <c r="CA21" s="262"/>
      <c r="CB21" s="262" t="s">
        <v>8</v>
      </c>
      <c r="CC21" s="262"/>
      <c r="CD21" s="263" t="s">
        <v>9</v>
      </c>
      <c r="CE21" s="262" t="s">
        <v>7</v>
      </c>
      <c r="CF21" s="262"/>
      <c r="CG21" s="262" t="s">
        <v>8</v>
      </c>
      <c r="CH21" s="262"/>
      <c r="CI21" s="263" t="s">
        <v>9</v>
      </c>
    </row>
    <row r="22" spans="1:87" ht="47.25" x14ac:dyDescent="0.25">
      <c r="A22" s="32" t="s">
        <v>30</v>
      </c>
      <c r="B22" s="11" t="s">
        <v>11</v>
      </c>
      <c r="C22" s="11" t="s">
        <v>12</v>
      </c>
      <c r="D22" s="11" t="s">
        <v>13</v>
      </c>
      <c r="E22" s="11" t="s">
        <v>11</v>
      </c>
      <c r="F22" s="11" t="s">
        <v>12</v>
      </c>
      <c r="G22" s="11" t="s">
        <v>13</v>
      </c>
      <c r="H22" s="263"/>
      <c r="I22" s="11" t="s">
        <v>11</v>
      </c>
      <c r="J22" s="11" t="s">
        <v>12</v>
      </c>
      <c r="K22" s="11" t="s">
        <v>13</v>
      </c>
      <c r="L22" s="11" t="s">
        <v>11</v>
      </c>
      <c r="M22" s="11" t="s">
        <v>12</v>
      </c>
      <c r="N22" s="11" t="s">
        <v>13</v>
      </c>
      <c r="O22" s="263"/>
      <c r="P22" s="11" t="s">
        <v>11</v>
      </c>
      <c r="Q22" s="11" t="s">
        <v>12</v>
      </c>
      <c r="R22" s="11" t="s">
        <v>13</v>
      </c>
      <c r="S22" s="11" t="s">
        <v>11</v>
      </c>
      <c r="T22" s="11" t="s">
        <v>12</v>
      </c>
      <c r="U22" s="11" t="s">
        <v>13</v>
      </c>
      <c r="V22" s="263"/>
      <c r="W22" s="11" t="s">
        <v>11</v>
      </c>
      <c r="X22" s="11" t="s">
        <v>12</v>
      </c>
      <c r="Y22" s="11" t="s">
        <v>13</v>
      </c>
      <c r="Z22" s="11" t="s">
        <v>11</v>
      </c>
      <c r="AA22" s="11" t="s">
        <v>12</v>
      </c>
      <c r="AB22" s="11" t="s">
        <v>13</v>
      </c>
      <c r="AC22" s="263"/>
      <c r="AD22" s="11" t="s">
        <v>11</v>
      </c>
      <c r="AE22" s="11" t="s">
        <v>12</v>
      </c>
      <c r="AF22" s="11" t="s">
        <v>13</v>
      </c>
      <c r="AG22" s="11" t="s">
        <v>11</v>
      </c>
      <c r="AH22" s="11" t="s">
        <v>12</v>
      </c>
      <c r="AI22" s="11" t="s">
        <v>13</v>
      </c>
      <c r="AJ22" s="263"/>
      <c r="AK22" s="11" t="s">
        <v>11</v>
      </c>
      <c r="AL22" s="11" t="s">
        <v>12</v>
      </c>
      <c r="AM22" s="11" t="s">
        <v>13</v>
      </c>
      <c r="AN22" s="11" t="s">
        <v>11</v>
      </c>
      <c r="AO22" s="11" t="s">
        <v>12</v>
      </c>
      <c r="AP22" s="11" t="s">
        <v>13</v>
      </c>
      <c r="AQ22" s="263"/>
      <c r="AR22" s="11" t="s">
        <v>11</v>
      </c>
      <c r="AS22" s="11" t="s">
        <v>12</v>
      </c>
      <c r="AT22" s="11" t="s">
        <v>13</v>
      </c>
      <c r="AU22" s="11" t="s">
        <v>11</v>
      </c>
      <c r="AV22" s="11" t="s">
        <v>12</v>
      </c>
      <c r="AW22" s="11" t="s">
        <v>13</v>
      </c>
      <c r="AX22" s="263"/>
      <c r="AY22" s="11" t="s">
        <v>14</v>
      </c>
      <c r="AZ22" s="11" t="s">
        <v>15</v>
      </c>
      <c r="BA22" s="11" t="s">
        <v>16</v>
      </c>
      <c r="BB22" s="11" t="s">
        <v>17</v>
      </c>
      <c r="BC22" s="11" t="s">
        <v>16</v>
      </c>
      <c r="BD22" s="11" t="s">
        <v>17</v>
      </c>
      <c r="BE22" s="263"/>
      <c r="BF22" s="11" t="s">
        <v>16</v>
      </c>
      <c r="BG22" s="11" t="s">
        <v>17</v>
      </c>
      <c r="BH22" s="11" t="s">
        <v>16</v>
      </c>
      <c r="BI22" s="11" t="s">
        <v>17</v>
      </c>
      <c r="BJ22" s="263"/>
      <c r="BK22" s="11" t="s">
        <v>16</v>
      </c>
      <c r="BL22" s="11" t="s">
        <v>17</v>
      </c>
      <c r="BM22" s="11" t="s">
        <v>16</v>
      </c>
      <c r="BN22" s="11" t="s">
        <v>17</v>
      </c>
      <c r="BO22" s="263"/>
      <c r="BP22" s="11" t="s">
        <v>16</v>
      </c>
      <c r="BQ22" s="11" t="s">
        <v>17</v>
      </c>
      <c r="BR22" s="11" t="s">
        <v>16</v>
      </c>
      <c r="BS22" s="11" t="s">
        <v>17</v>
      </c>
      <c r="BT22" s="263"/>
      <c r="BU22" s="11" t="s">
        <v>16</v>
      </c>
      <c r="BV22" s="11" t="s">
        <v>17</v>
      </c>
      <c r="BW22" s="11" t="s">
        <v>16</v>
      </c>
      <c r="BX22" s="11" t="s">
        <v>17</v>
      </c>
      <c r="BY22" s="263"/>
      <c r="BZ22" s="11" t="s">
        <v>16</v>
      </c>
      <c r="CA22" s="11" t="s">
        <v>17</v>
      </c>
      <c r="CB22" s="11" t="s">
        <v>16</v>
      </c>
      <c r="CC22" s="11" t="s">
        <v>17</v>
      </c>
      <c r="CD22" s="263"/>
      <c r="CE22" s="11" t="s">
        <v>16</v>
      </c>
      <c r="CF22" s="11" t="s">
        <v>17</v>
      </c>
      <c r="CG22" s="11" t="s">
        <v>16</v>
      </c>
      <c r="CH22" s="11" t="s">
        <v>17</v>
      </c>
      <c r="CI22" s="263"/>
    </row>
    <row r="23" spans="1:87" ht="15.75" x14ac:dyDescent="0.25">
      <c r="A23" s="52" t="s">
        <v>18</v>
      </c>
      <c r="B23" s="13">
        <v>15</v>
      </c>
      <c r="C23" s="13">
        <v>15</v>
      </c>
      <c r="D23" s="13">
        <v>225</v>
      </c>
      <c r="E23" s="13">
        <v>0</v>
      </c>
      <c r="F23" s="13">
        <v>0</v>
      </c>
      <c r="G23" s="13">
        <v>0</v>
      </c>
      <c r="H23" s="14">
        <v>225</v>
      </c>
      <c r="I23" s="13">
        <v>18</v>
      </c>
      <c r="J23" s="13">
        <v>15</v>
      </c>
      <c r="K23" s="13">
        <v>270</v>
      </c>
      <c r="L23" s="13">
        <v>0</v>
      </c>
      <c r="M23" s="13">
        <v>0</v>
      </c>
      <c r="N23" s="13">
        <v>0</v>
      </c>
      <c r="O23" s="14">
        <v>270</v>
      </c>
      <c r="P23" s="13">
        <v>10</v>
      </c>
      <c r="Q23" s="13">
        <v>15</v>
      </c>
      <c r="R23" s="13">
        <v>150</v>
      </c>
      <c r="S23" s="13">
        <v>0</v>
      </c>
      <c r="T23" s="13">
        <v>0</v>
      </c>
      <c r="U23" s="13">
        <v>0</v>
      </c>
      <c r="V23" s="14">
        <v>150</v>
      </c>
      <c r="W23" s="13">
        <v>12</v>
      </c>
      <c r="X23" s="13">
        <v>15</v>
      </c>
      <c r="Y23" s="13">
        <v>180</v>
      </c>
      <c r="Z23" s="13">
        <v>0</v>
      </c>
      <c r="AA23" s="13">
        <v>0</v>
      </c>
      <c r="AB23" s="13">
        <v>0</v>
      </c>
      <c r="AC23" s="14">
        <v>180</v>
      </c>
      <c r="AD23" s="13">
        <v>20</v>
      </c>
      <c r="AE23" s="13">
        <v>15</v>
      </c>
      <c r="AF23" s="13">
        <v>300</v>
      </c>
      <c r="AG23" s="13">
        <v>0</v>
      </c>
      <c r="AH23" s="13">
        <v>0</v>
      </c>
      <c r="AI23" s="13">
        <v>0</v>
      </c>
      <c r="AJ23" s="14">
        <v>300</v>
      </c>
      <c r="AK23" s="13">
        <v>13</v>
      </c>
      <c r="AL23" s="13">
        <v>15</v>
      </c>
      <c r="AM23" s="13">
        <v>195</v>
      </c>
      <c r="AN23" s="13">
        <v>0</v>
      </c>
      <c r="AO23" s="13">
        <v>0</v>
      </c>
      <c r="AP23" s="13">
        <v>0</v>
      </c>
      <c r="AQ23" s="14">
        <v>195</v>
      </c>
      <c r="AR23" s="13">
        <v>5</v>
      </c>
      <c r="AS23" s="13">
        <v>15</v>
      </c>
      <c r="AT23" s="13">
        <v>75</v>
      </c>
      <c r="AU23" s="13">
        <v>0</v>
      </c>
      <c r="AV23" s="13">
        <v>0</v>
      </c>
      <c r="AW23" s="13">
        <v>0</v>
      </c>
      <c r="AX23" s="14">
        <v>75</v>
      </c>
      <c r="AY23" s="14">
        <v>1500</v>
      </c>
      <c r="AZ23" s="15">
        <v>1000</v>
      </c>
      <c r="BA23" s="16">
        <v>15340.91</v>
      </c>
      <c r="BB23" s="16">
        <v>10227.27</v>
      </c>
      <c r="BC23" s="13">
        <v>0</v>
      </c>
      <c r="BD23" s="13">
        <v>0</v>
      </c>
      <c r="BE23" s="17">
        <v>25568.18</v>
      </c>
      <c r="BF23" s="16">
        <v>18409.09</v>
      </c>
      <c r="BG23" s="16">
        <v>12272.73</v>
      </c>
      <c r="BH23" s="13">
        <v>0</v>
      </c>
      <c r="BI23" s="13">
        <v>0</v>
      </c>
      <c r="BJ23" s="17">
        <v>30681.82</v>
      </c>
      <c r="BK23" s="16">
        <v>10227.27</v>
      </c>
      <c r="BL23" s="16">
        <v>6818.18</v>
      </c>
      <c r="BM23" s="13">
        <v>0</v>
      </c>
      <c r="BN23" s="13">
        <v>0</v>
      </c>
      <c r="BO23" s="17">
        <v>17045.45</v>
      </c>
      <c r="BP23" s="16">
        <v>12272.73</v>
      </c>
      <c r="BQ23" s="16">
        <v>8181.82</v>
      </c>
      <c r="BR23" s="13">
        <v>0</v>
      </c>
      <c r="BS23" s="13">
        <v>0</v>
      </c>
      <c r="BT23" s="17">
        <v>20454.55</v>
      </c>
      <c r="BU23" s="16">
        <v>20454.55</v>
      </c>
      <c r="BV23" s="16">
        <v>13636.36</v>
      </c>
      <c r="BW23" s="13">
        <v>0</v>
      </c>
      <c r="BX23" s="13">
        <v>0</v>
      </c>
      <c r="BY23" s="17">
        <v>34090.910000000003</v>
      </c>
      <c r="BZ23" s="16">
        <v>13295.45</v>
      </c>
      <c r="CA23" s="16">
        <v>8863.64</v>
      </c>
      <c r="CB23" s="13">
        <v>0</v>
      </c>
      <c r="CC23" s="13">
        <v>0</v>
      </c>
      <c r="CD23" s="17">
        <v>22159.09</v>
      </c>
      <c r="CE23" s="16">
        <v>5113.6400000000003</v>
      </c>
      <c r="CF23" s="16">
        <v>3409.09</v>
      </c>
      <c r="CG23" s="16">
        <v>0</v>
      </c>
      <c r="CH23" s="16">
        <v>0</v>
      </c>
      <c r="CI23" s="17">
        <v>8522.73</v>
      </c>
    </row>
    <row r="24" spans="1:87" ht="15.75" x14ac:dyDescent="0.25">
      <c r="A24" s="52" t="s">
        <v>19</v>
      </c>
      <c r="B24" s="13">
        <v>15</v>
      </c>
      <c r="C24" s="13">
        <v>19</v>
      </c>
      <c r="D24" s="13">
        <v>285</v>
      </c>
      <c r="E24" s="13">
        <v>0</v>
      </c>
      <c r="F24" s="13">
        <v>0</v>
      </c>
      <c r="G24" s="13">
        <v>0</v>
      </c>
      <c r="H24" s="14">
        <v>285</v>
      </c>
      <c r="I24" s="13">
        <v>18</v>
      </c>
      <c r="J24" s="13">
        <v>19</v>
      </c>
      <c r="K24" s="13">
        <v>342</v>
      </c>
      <c r="L24" s="13">
        <v>0</v>
      </c>
      <c r="M24" s="13">
        <v>0</v>
      </c>
      <c r="N24" s="13">
        <v>0</v>
      </c>
      <c r="O24" s="14">
        <v>342</v>
      </c>
      <c r="P24" s="13">
        <v>10</v>
      </c>
      <c r="Q24" s="13">
        <v>19</v>
      </c>
      <c r="R24" s="13">
        <v>190</v>
      </c>
      <c r="S24" s="13">
        <v>0</v>
      </c>
      <c r="T24" s="13">
        <v>0</v>
      </c>
      <c r="U24" s="13">
        <v>0</v>
      </c>
      <c r="V24" s="14">
        <v>190</v>
      </c>
      <c r="W24" s="13">
        <v>12</v>
      </c>
      <c r="X24" s="13">
        <v>19</v>
      </c>
      <c r="Y24" s="13">
        <v>228</v>
      </c>
      <c r="Z24" s="13">
        <v>0</v>
      </c>
      <c r="AA24" s="13">
        <v>0</v>
      </c>
      <c r="AB24" s="13">
        <v>0</v>
      </c>
      <c r="AC24" s="14">
        <v>228</v>
      </c>
      <c r="AD24" s="25">
        <v>20</v>
      </c>
      <c r="AE24" s="13">
        <v>19</v>
      </c>
      <c r="AF24" s="13">
        <v>380</v>
      </c>
      <c r="AG24" s="13">
        <v>0</v>
      </c>
      <c r="AH24" s="13">
        <v>0</v>
      </c>
      <c r="AI24" s="13">
        <v>0</v>
      </c>
      <c r="AJ24" s="14">
        <v>380</v>
      </c>
      <c r="AK24" s="13">
        <v>13</v>
      </c>
      <c r="AL24" s="13">
        <v>19</v>
      </c>
      <c r="AM24" s="13">
        <v>247</v>
      </c>
      <c r="AN24" s="13">
        <v>0</v>
      </c>
      <c r="AO24" s="13">
        <v>0</v>
      </c>
      <c r="AP24" s="13">
        <v>0</v>
      </c>
      <c r="AQ24" s="14">
        <v>247</v>
      </c>
      <c r="AR24" s="13">
        <v>5</v>
      </c>
      <c r="AS24" s="13">
        <v>19</v>
      </c>
      <c r="AT24" s="13">
        <v>95</v>
      </c>
      <c r="AU24" s="13">
        <v>0</v>
      </c>
      <c r="AV24" s="13">
        <v>0</v>
      </c>
      <c r="AW24" s="13">
        <v>0</v>
      </c>
      <c r="AX24" s="14">
        <v>95</v>
      </c>
      <c r="AY24" s="14">
        <v>1500</v>
      </c>
      <c r="AZ24" s="15">
        <v>1000</v>
      </c>
      <c r="BA24" s="16">
        <v>19431.82</v>
      </c>
      <c r="BB24" s="16">
        <v>12954.55</v>
      </c>
      <c r="BC24" s="13">
        <v>0</v>
      </c>
      <c r="BD24" s="13">
        <v>0</v>
      </c>
      <c r="BE24" s="17">
        <v>32386.36</v>
      </c>
      <c r="BF24" s="16">
        <v>23318.18</v>
      </c>
      <c r="BG24" s="16">
        <v>15545.45</v>
      </c>
      <c r="BH24" s="13">
        <v>0</v>
      </c>
      <c r="BI24" s="13">
        <v>0</v>
      </c>
      <c r="BJ24" s="17">
        <v>38863.64</v>
      </c>
      <c r="BK24" s="16">
        <v>12954.55</v>
      </c>
      <c r="BL24" s="16">
        <v>8636.36</v>
      </c>
      <c r="BM24" s="13">
        <v>0</v>
      </c>
      <c r="BN24" s="13">
        <v>0</v>
      </c>
      <c r="BO24" s="17">
        <v>21590.91</v>
      </c>
      <c r="BP24" s="16">
        <v>15545.45</v>
      </c>
      <c r="BQ24" s="16">
        <v>10363.64</v>
      </c>
      <c r="BR24" s="13">
        <v>0</v>
      </c>
      <c r="BS24" s="13">
        <v>0</v>
      </c>
      <c r="BT24" s="17">
        <v>25909.09</v>
      </c>
      <c r="BU24" s="16">
        <v>25909.09</v>
      </c>
      <c r="BV24" s="16">
        <v>17272.73</v>
      </c>
      <c r="BW24" s="13">
        <v>0</v>
      </c>
      <c r="BX24" s="13">
        <v>0</v>
      </c>
      <c r="BY24" s="17">
        <v>43181.82</v>
      </c>
      <c r="BZ24" s="16">
        <v>16840.91</v>
      </c>
      <c r="CA24" s="16">
        <v>11227.27</v>
      </c>
      <c r="CB24" s="13">
        <v>0</v>
      </c>
      <c r="CC24" s="13">
        <v>0</v>
      </c>
      <c r="CD24" s="17">
        <v>28068.18</v>
      </c>
      <c r="CE24" s="16">
        <v>6477.27</v>
      </c>
      <c r="CF24" s="16">
        <v>4318.18</v>
      </c>
      <c r="CG24" s="16">
        <v>0</v>
      </c>
      <c r="CH24" s="16">
        <v>0</v>
      </c>
      <c r="CI24" s="17">
        <v>10795.45</v>
      </c>
    </row>
    <row r="25" spans="1:87" ht="15.75" x14ac:dyDescent="0.25">
      <c r="A25" s="52" t="s">
        <v>20</v>
      </c>
      <c r="B25" s="13">
        <v>15</v>
      </c>
      <c r="C25" s="13">
        <v>17</v>
      </c>
      <c r="D25" s="13">
        <v>255</v>
      </c>
      <c r="E25" s="13">
        <v>0</v>
      </c>
      <c r="F25" s="13">
        <v>0</v>
      </c>
      <c r="G25" s="13">
        <v>0</v>
      </c>
      <c r="H25" s="14">
        <v>255</v>
      </c>
      <c r="I25" s="13">
        <v>18</v>
      </c>
      <c r="J25" s="13">
        <v>17</v>
      </c>
      <c r="K25" s="13">
        <v>306</v>
      </c>
      <c r="L25" s="13">
        <v>0</v>
      </c>
      <c r="M25" s="13">
        <v>0</v>
      </c>
      <c r="N25" s="13">
        <v>0</v>
      </c>
      <c r="O25" s="14">
        <v>306</v>
      </c>
      <c r="P25" s="13">
        <v>10</v>
      </c>
      <c r="Q25" s="13">
        <v>17</v>
      </c>
      <c r="R25" s="13">
        <v>170</v>
      </c>
      <c r="S25" s="13">
        <v>0</v>
      </c>
      <c r="T25" s="13">
        <v>0</v>
      </c>
      <c r="U25" s="13">
        <v>0</v>
      </c>
      <c r="V25" s="14">
        <v>170</v>
      </c>
      <c r="W25" s="13">
        <v>12</v>
      </c>
      <c r="X25" s="13">
        <v>17</v>
      </c>
      <c r="Y25" s="13">
        <v>204</v>
      </c>
      <c r="Z25" s="13">
        <v>0</v>
      </c>
      <c r="AA25" s="13">
        <v>0</v>
      </c>
      <c r="AB25" s="13">
        <v>0</v>
      </c>
      <c r="AC25" s="14">
        <v>204</v>
      </c>
      <c r="AD25" s="25">
        <v>20</v>
      </c>
      <c r="AE25" s="13">
        <v>17</v>
      </c>
      <c r="AF25" s="13">
        <v>340</v>
      </c>
      <c r="AG25" s="13">
        <v>0</v>
      </c>
      <c r="AH25" s="13">
        <v>0</v>
      </c>
      <c r="AI25" s="13">
        <v>0</v>
      </c>
      <c r="AJ25" s="14">
        <v>340</v>
      </c>
      <c r="AK25" s="13">
        <v>13</v>
      </c>
      <c r="AL25" s="13">
        <v>17</v>
      </c>
      <c r="AM25" s="13">
        <v>221</v>
      </c>
      <c r="AN25" s="13">
        <v>0</v>
      </c>
      <c r="AO25" s="13">
        <v>0</v>
      </c>
      <c r="AP25" s="13">
        <v>0</v>
      </c>
      <c r="AQ25" s="14">
        <v>221</v>
      </c>
      <c r="AR25" s="13">
        <v>5</v>
      </c>
      <c r="AS25" s="13">
        <v>17</v>
      </c>
      <c r="AT25" s="13">
        <v>85</v>
      </c>
      <c r="AU25" s="13">
        <v>0</v>
      </c>
      <c r="AV25" s="13">
        <v>0</v>
      </c>
      <c r="AW25" s="13">
        <v>0</v>
      </c>
      <c r="AX25" s="14">
        <v>85</v>
      </c>
      <c r="AY25" s="14">
        <v>1500</v>
      </c>
      <c r="AZ25" s="15">
        <v>1000</v>
      </c>
      <c r="BA25" s="16">
        <v>17386.36</v>
      </c>
      <c r="BB25" s="16">
        <v>11590.91</v>
      </c>
      <c r="BC25" s="13">
        <v>0</v>
      </c>
      <c r="BD25" s="13">
        <v>0</v>
      </c>
      <c r="BE25" s="17">
        <v>28977.27</v>
      </c>
      <c r="BF25" s="16">
        <v>20863.64</v>
      </c>
      <c r="BG25" s="16">
        <v>13909.09</v>
      </c>
      <c r="BH25" s="13">
        <v>0</v>
      </c>
      <c r="BI25" s="13">
        <v>0</v>
      </c>
      <c r="BJ25" s="17">
        <v>34772.730000000003</v>
      </c>
      <c r="BK25" s="16">
        <v>11590.91</v>
      </c>
      <c r="BL25" s="16">
        <v>7727.27</v>
      </c>
      <c r="BM25" s="13">
        <v>0</v>
      </c>
      <c r="BN25" s="13">
        <v>0</v>
      </c>
      <c r="BO25" s="17">
        <v>19318.18</v>
      </c>
      <c r="BP25" s="16">
        <v>13909.09</v>
      </c>
      <c r="BQ25" s="16">
        <v>9272.73</v>
      </c>
      <c r="BR25" s="13">
        <v>0</v>
      </c>
      <c r="BS25" s="13">
        <v>0</v>
      </c>
      <c r="BT25" s="17">
        <v>23181.82</v>
      </c>
      <c r="BU25" s="16">
        <v>23181.82</v>
      </c>
      <c r="BV25" s="16">
        <v>15454.55</v>
      </c>
      <c r="BW25" s="13">
        <v>0</v>
      </c>
      <c r="BX25" s="13">
        <v>0</v>
      </c>
      <c r="BY25" s="17">
        <v>38636.36</v>
      </c>
      <c r="BZ25" s="16">
        <v>15068.18</v>
      </c>
      <c r="CA25" s="16">
        <v>10045.450000000001</v>
      </c>
      <c r="CB25" s="13">
        <v>0</v>
      </c>
      <c r="CC25" s="13">
        <v>0</v>
      </c>
      <c r="CD25" s="17">
        <v>25113.64</v>
      </c>
      <c r="CE25" s="16">
        <v>5795.45</v>
      </c>
      <c r="CF25" s="16">
        <v>3863.64</v>
      </c>
      <c r="CG25" s="16">
        <v>0</v>
      </c>
      <c r="CH25" s="16">
        <v>0</v>
      </c>
      <c r="CI25" s="17">
        <v>9659.09</v>
      </c>
    </row>
    <row r="26" spans="1:87" ht="15.75" x14ac:dyDescent="0.25">
      <c r="A26" s="52" t="s">
        <v>21</v>
      </c>
      <c r="B26" s="13">
        <v>15</v>
      </c>
      <c r="C26" s="18">
        <v>22</v>
      </c>
      <c r="D26" s="13">
        <v>330</v>
      </c>
      <c r="E26" s="13">
        <v>0</v>
      </c>
      <c r="F26" s="13">
        <v>0</v>
      </c>
      <c r="G26" s="13">
        <v>0</v>
      </c>
      <c r="H26" s="14">
        <v>330</v>
      </c>
      <c r="I26" s="13">
        <v>18</v>
      </c>
      <c r="J26" s="18">
        <v>22</v>
      </c>
      <c r="K26" s="13">
        <v>396</v>
      </c>
      <c r="L26" s="13">
        <v>0</v>
      </c>
      <c r="M26" s="13">
        <v>0</v>
      </c>
      <c r="N26" s="13">
        <v>0</v>
      </c>
      <c r="O26" s="14">
        <v>396</v>
      </c>
      <c r="P26" s="13">
        <v>10</v>
      </c>
      <c r="Q26" s="18">
        <v>22</v>
      </c>
      <c r="R26" s="13">
        <v>220</v>
      </c>
      <c r="S26" s="13">
        <v>0</v>
      </c>
      <c r="T26" s="13">
        <v>0</v>
      </c>
      <c r="U26" s="13">
        <v>0</v>
      </c>
      <c r="V26" s="14">
        <v>220</v>
      </c>
      <c r="W26" s="18">
        <v>12</v>
      </c>
      <c r="X26" s="18">
        <v>22</v>
      </c>
      <c r="Y26" s="13">
        <v>264</v>
      </c>
      <c r="Z26" s="13">
        <v>0</v>
      </c>
      <c r="AA26" s="13">
        <v>0</v>
      </c>
      <c r="AB26" s="13">
        <v>0</v>
      </c>
      <c r="AC26" s="14">
        <v>264</v>
      </c>
      <c r="AD26" s="25">
        <v>20</v>
      </c>
      <c r="AE26" s="18">
        <v>22</v>
      </c>
      <c r="AF26" s="13">
        <v>440</v>
      </c>
      <c r="AG26" s="13">
        <v>0</v>
      </c>
      <c r="AH26" s="13">
        <v>0</v>
      </c>
      <c r="AI26" s="13">
        <v>0</v>
      </c>
      <c r="AJ26" s="14">
        <v>440</v>
      </c>
      <c r="AK26" s="18">
        <v>13</v>
      </c>
      <c r="AL26" s="18">
        <v>22</v>
      </c>
      <c r="AM26" s="13">
        <v>286</v>
      </c>
      <c r="AN26" s="13">
        <v>0</v>
      </c>
      <c r="AO26" s="13">
        <v>0</v>
      </c>
      <c r="AP26" s="13">
        <v>0</v>
      </c>
      <c r="AQ26" s="14">
        <v>286</v>
      </c>
      <c r="AR26" s="18">
        <v>5</v>
      </c>
      <c r="AS26" s="18">
        <v>22</v>
      </c>
      <c r="AT26" s="13">
        <v>110</v>
      </c>
      <c r="AU26" s="13">
        <v>0</v>
      </c>
      <c r="AV26" s="13">
        <v>0</v>
      </c>
      <c r="AW26" s="13">
        <v>0</v>
      </c>
      <c r="AX26" s="14">
        <v>110</v>
      </c>
      <c r="AY26" s="14">
        <v>1500</v>
      </c>
      <c r="AZ26" s="15">
        <v>1000</v>
      </c>
      <c r="BA26" s="16">
        <v>22500</v>
      </c>
      <c r="BB26" s="16">
        <v>15000</v>
      </c>
      <c r="BC26" s="13">
        <v>0</v>
      </c>
      <c r="BD26" s="13">
        <v>0</v>
      </c>
      <c r="BE26" s="17">
        <v>37500</v>
      </c>
      <c r="BF26" s="16">
        <v>27000</v>
      </c>
      <c r="BG26" s="16">
        <v>18000</v>
      </c>
      <c r="BH26" s="13">
        <v>0</v>
      </c>
      <c r="BI26" s="13">
        <v>0</v>
      </c>
      <c r="BJ26" s="17">
        <v>45000</v>
      </c>
      <c r="BK26" s="16">
        <v>15000</v>
      </c>
      <c r="BL26" s="16">
        <v>10000</v>
      </c>
      <c r="BM26" s="13">
        <v>0</v>
      </c>
      <c r="BN26" s="13">
        <v>0</v>
      </c>
      <c r="BO26" s="17">
        <v>25000</v>
      </c>
      <c r="BP26" s="16">
        <v>18000</v>
      </c>
      <c r="BQ26" s="16">
        <v>12000</v>
      </c>
      <c r="BR26" s="13">
        <v>0</v>
      </c>
      <c r="BS26" s="13">
        <v>0</v>
      </c>
      <c r="BT26" s="17">
        <v>30000</v>
      </c>
      <c r="BU26" s="16">
        <v>30000</v>
      </c>
      <c r="BV26" s="16">
        <v>20000</v>
      </c>
      <c r="BW26" s="13">
        <v>0</v>
      </c>
      <c r="BX26" s="13">
        <v>0</v>
      </c>
      <c r="BY26" s="17">
        <v>50000</v>
      </c>
      <c r="BZ26" s="16">
        <v>19500</v>
      </c>
      <c r="CA26" s="16">
        <v>13000</v>
      </c>
      <c r="CB26" s="13">
        <v>0</v>
      </c>
      <c r="CC26" s="13">
        <v>0</v>
      </c>
      <c r="CD26" s="17">
        <v>32500</v>
      </c>
      <c r="CE26" s="16">
        <v>7500</v>
      </c>
      <c r="CF26" s="16">
        <v>5000</v>
      </c>
      <c r="CG26" s="16">
        <v>0</v>
      </c>
      <c r="CH26" s="16">
        <v>0</v>
      </c>
      <c r="CI26" s="17">
        <v>12500</v>
      </c>
    </row>
    <row r="27" spans="1:87" ht="15.75" x14ac:dyDescent="0.25">
      <c r="A27" s="52" t="s">
        <v>22</v>
      </c>
      <c r="B27" s="13">
        <v>15</v>
      </c>
      <c r="C27" s="13">
        <v>15</v>
      </c>
      <c r="D27" s="13">
        <v>225</v>
      </c>
      <c r="E27" s="13">
        <v>0</v>
      </c>
      <c r="F27" s="13">
        <v>0</v>
      </c>
      <c r="G27" s="13">
        <v>0</v>
      </c>
      <c r="H27" s="14">
        <v>225</v>
      </c>
      <c r="I27" s="13">
        <v>18</v>
      </c>
      <c r="J27" s="13">
        <v>15</v>
      </c>
      <c r="K27" s="13">
        <v>270</v>
      </c>
      <c r="L27" s="13">
        <v>0</v>
      </c>
      <c r="M27" s="13">
        <v>0</v>
      </c>
      <c r="N27" s="13">
        <v>0</v>
      </c>
      <c r="O27" s="14">
        <v>270</v>
      </c>
      <c r="P27" s="13">
        <v>10</v>
      </c>
      <c r="Q27" s="13">
        <v>15</v>
      </c>
      <c r="R27" s="13">
        <v>150</v>
      </c>
      <c r="S27" s="13">
        <v>0</v>
      </c>
      <c r="T27" s="13">
        <v>0</v>
      </c>
      <c r="U27" s="13">
        <v>0</v>
      </c>
      <c r="V27" s="14">
        <v>150</v>
      </c>
      <c r="W27" s="13">
        <v>12</v>
      </c>
      <c r="X27" s="13">
        <v>15</v>
      </c>
      <c r="Y27" s="13">
        <v>180</v>
      </c>
      <c r="Z27" s="13">
        <v>0</v>
      </c>
      <c r="AA27" s="13">
        <v>0</v>
      </c>
      <c r="AB27" s="13">
        <v>0</v>
      </c>
      <c r="AC27" s="14">
        <v>180</v>
      </c>
      <c r="AD27" s="25">
        <v>20</v>
      </c>
      <c r="AE27" s="13">
        <v>15</v>
      </c>
      <c r="AF27" s="13">
        <v>300</v>
      </c>
      <c r="AG27" s="13">
        <v>0</v>
      </c>
      <c r="AH27" s="13">
        <v>0</v>
      </c>
      <c r="AI27" s="13">
        <v>0</v>
      </c>
      <c r="AJ27" s="14">
        <v>300</v>
      </c>
      <c r="AK27" s="13">
        <v>13</v>
      </c>
      <c r="AL27" s="13">
        <v>15</v>
      </c>
      <c r="AM27" s="13">
        <v>195</v>
      </c>
      <c r="AN27" s="13">
        <v>0</v>
      </c>
      <c r="AO27" s="13">
        <v>0</v>
      </c>
      <c r="AP27" s="13">
        <v>0</v>
      </c>
      <c r="AQ27" s="14">
        <v>195</v>
      </c>
      <c r="AR27" s="13">
        <v>5</v>
      </c>
      <c r="AS27" s="13">
        <v>15</v>
      </c>
      <c r="AT27" s="13">
        <v>75</v>
      </c>
      <c r="AU27" s="13">
        <v>0</v>
      </c>
      <c r="AV27" s="13">
        <v>0</v>
      </c>
      <c r="AW27" s="13">
        <v>0</v>
      </c>
      <c r="AX27" s="14">
        <v>75</v>
      </c>
      <c r="AY27" s="14">
        <v>1500</v>
      </c>
      <c r="AZ27" s="15">
        <v>1000</v>
      </c>
      <c r="BA27" s="16">
        <v>15340.91</v>
      </c>
      <c r="BB27" s="16">
        <v>10227.27</v>
      </c>
      <c r="BC27" s="13">
        <v>0</v>
      </c>
      <c r="BD27" s="13">
        <v>0</v>
      </c>
      <c r="BE27" s="17">
        <v>25568.18</v>
      </c>
      <c r="BF27" s="16">
        <v>18409.09</v>
      </c>
      <c r="BG27" s="16">
        <v>12272.73</v>
      </c>
      <c r="BH27" s="13">
        <v>0</v>
      </c>
      <c r="BI27" s="13">
        <v>0</v>
      </c>
      <c r="BJ27" s="17">
        <v>30681.82</v>
      </c>
      <c r="BK27" s="16">
        <v>10227.27</v>
      </c>
      <c r="BL27" s="16">
        <v>6818.18</v>
      </c>
      <c r="BM27" s="13">
        <v>0</v>
      </c>
      <c r="BN27" s="13">
        <v>0</v>
      </c>
      <c r="BO27" s="17">
        <v>17045.45</v>
      </c>
      <c r="BP27" s="16">
        <v>12272.73</v>
      </c>
      <c r="BQ27" s="16">
        <v>8181.82</v>
      </c>
      <c r="BR27" s="13">
        <v>0</v>
      </c>
      <c r="BS27" s="13">
        <v>0</v>
      </c>
      <c r="BT27" s="17">
        <v>20454.55</v>
      </c>
      <c r="BU27" s="16">
        <v>20454.55</v>
      </c>
      <c r="BV27" s="16">
        <v>13636.36</v>
      </c>
      <c r="BW27" s="13">
        <v>0</v>
      </c>
      <c r="BX27" s="13">
        <v>0</v>
      </c>
      <c r="BY27" s="17">
        <v>34090.910000000003</v>
      </c>
      <c r="BZ27" s="16">
        <v>13295.45</v>
      </c>
      <c r="CA27" s="16">
        <v>8863.64</v>
      </c>
      <c r="CB27" s="13">
        <v>0</v>
      </c>
      <c r="CC27" s="13">
        <v>0</v>
      </c>
      <c r="CD27" s="17">
        <v>22159.09</v>
      </c>
      <c r="CE27" s="16">
        <v>5113.6400000000003</v>
      </c>
      <c r="CF27" s="16">
        <v>3409.09</v>
      </c>
      <c r="CG27" s="16">
        <v>0</v>
      </c>
      <c r="CH27" s="16">
        <v>0</v>
      </c>
      <c r="CI27" s="17">
        <v>8522.73</v>
      </c>
    </row>
    <row r="28" spans="1:87" ht="15.75" x14ac:dyDescent="0.25">
      <c r="A28" s="52" t="s">
        <v>23</v>
      </c>
      <c r="B28" s="13">
        <v>15</v>
      </c>
      <c r="C28" s="13">
        <v>22</v>
      </c>
      <c r="D28" s="13">
        <v>330</v>
      </c>
      <c r="E28" s="13">
        <v>0</v>
      </c>
      <c r="F28" s="13">
        <v>0</v>
      </c>
      <c r="G28" s="13">
        <v>0</v>
      </c>
      <c r="H28" s="14">
        <v>330</v>
      </c>
      <c r="I28" s="13">
        <v>17</v>
      </c>
      <c r="J28" s="13">
        <v>22</v>
      </c>
      <c r="K28" s="13">
        <v>374</v>
      </c>
      <c r="L28" s="13">
        <v>0</v>
      </c>
      <c r="M28" s="13">
        <v>0</v>
      </c>
      <c r="N28" s="13">
        <v>0</v>
      </c>
      <c r="O28" s="14">
        <v>374</v>
      </c>
      <c r="P28" s="13">
        <v>18</v>
      </c>
      <c r="Q28" s="13">
        <v>22</v>
      </c>
      <c r="R28" s="13">
        <v>396</v>
      </c>
      <c r="S28" s="13">
        <v>0</v>
      </c>
      <c r="T28" s="13">
        <v>0</v>
      </c>
      <c r="U28" s="13">
        <v>0</v>
      </c>
      <c r="V28" s="14">
        <v>396</v>
      </c>
      <c r="W28" s="13">
        <v>18</v>
      </c>
      <c r="X28" s="13">
        <v>22</v>
      </c>
      <c r="Y28" s="13">
        <v>396</v>
      </c>
      <c r="Z28" s="13">
        <v>0</v>
      </c>
      <c r="AA28" s="13">
        <v>0</v>
      </c>
      <c r="AB28" s="13">
        <v>0</v>
      </c>
      <c r="AC28" s="14">
        <v>396</v>
      </c>
      <c r="AD28" s="13">
        <v>18</v>
      </c>
      <c r="AE28" s="13">
        <v>22</v>
      </c>
      <c r="AF28" s="13">
        <v>396</v>
      </c>
      <c r="AG28" s="13">
        <v>0</v>
      </c>
      <c r="AH28" s="13">
        <v>0</v>
      </c>
      <c r="AI28" s="13">
        <v>0</v>
      </c>
      <c r="AJ28" s="14">
        <v>396</v>
      </c>
      <c r="AK28" s="13">
        <v>20</v>
      </c>
      <c r="AL28" s="13">
        <v>22</v>
      </c>
      <c r="AM28" s="13">
        <v>440</v>
      </c>
      <c r="AN28" s="13">
        <v>0</v>
      </c>
      <c r="AO28" s="13">
        <v>0</v>
      </c>
      <c r="AP28" s="13">
        <v>0</v>
      </c>
      <c r="AQ28" s="14">
        <v>440</v>
      </c>
      <c r="AR28" s="13">
        <v>13</v>
      </c>
      <c r="AS28" s="13">
        <v>22</v>
      </c>
      <c r="AT28" s="13">
        <v>286</v>
      </c>
      <c r="AU28" s="13">
        <v>0</v>
      </c>
      <c r="AV28" s="13">
        <v>0</v>
      </c>
      <c r="AW28" s="13">
        <v>0</v>
      </c>
      <c r="AX28" s="14">
        <v>286</v>
      </c>
      <c r="AY28" s="14">
        <v>1500</v>
      </c>
      <c r="AZ28" s="15">
        <v>1000</v>
      </c>
      <c r="BA28" s="16">
        <v>22500</v>
      </c>
      <c r="BB28" s="16">
        <v>15000</v>
      </c>
      <c r="BC28" s="13">
        <v>0</v>
      </c>
      <c r="BD28" s="13">
        <v>0</v>
      </c>
      <c r="BE28" s="17">
        <v>37500</v>
      </c>
      <c r="BF28" s="16">
        <v>25500</v>
      </c>
      <c r="BG28" s="16">
        <v>17000</v>
      </c>
      <c r="BH28" s="13">
        <v>0</v>
      </c>
      <c r="BI28" s="13">
        <v>0</v>
      </c>
      <c r="BJ28" s="17">
        <v>42500</v>
      </c>
      <c r="BK28" s="16">
        <v>27000</v>
      </c>
      <c r="BL28" s="16">
        <v>18000</v>
      </c>
      <c r="BM28" s="13">
        <v>0</v>
      </c>
      <c r="BN28" s="13">
        <v>0</v>
      </c>
      <c r="BO28" s="17">
        <v>45000</v>
      </c>
      <c r="BP28" s="16">
        <v>27000</v>
      </c>
      <c r="BQ28" s="16">
        <v>18000</v>
      </c>
      <c r="BR28" s="13">
        <v>0</v>
      </c>
      <c r="BS28" s="13">
        <v>0</v>
      </c>
      <c r="BT28" s="17">
        <v>45000</v>
      </c>
      <c r="BU28" s="16">
        <v>27000</v>
      </c>
      <c r="BV28" s="16">
        <v>18000</v>
      </c>
      <c r="BW28" s="13">
        <v>0</v>
      </c>
      <c r="BX28" s="13">
        <v>0</v>
      </c>
      <c r="BY28" s="17">
        <v>45000</v>
      </c>
      <c r="BZ28" s="16">
        <v>30000</v>
      </c>
      <c r="CA28" s="16">
        <v>20000</v>
      </c>
      <c r="CB28" s="13">
        <v>0</v>
      </c>
      <c r="CC28" s="13">
        <v>0</v>
      </c>
      <c r="CD28" s="17">
        <v>50000</v>
      </c>
      <c r="CE28" s="16">
        <v>19500</v>
      </c>
      <c r="CF28" s="16">
        <v>13000</v>
      </c>
      <c r="CG28" s="16">
        <v>0</v>
      </c>
      <c r="CH28" s="16">
        <v>0</v>
      </c>
      <c r="CI28" s="17">
        <v>32500</v>
      </c>
    </row>
    <row r="29" spans="1:87" ht="15.75" x14ac:dyDescent="0.25">
      <c r="A29" s="52" t="s">
        <v>24</v>
      </c>
      <c r="B29" s="13">
        <v>15</v>
      </c>
      <c r="C29" s="13">
        <v>21</v>
      </c>
      <c r="D29" s="13">
        <v>315</v>
      </c>
      <c r="E29" s="13">
        <v>0</v>
      </c>
      <c r="F29" s="13">
        <v>0</v>
      </c>
      <c r="G29" s="13">
        <v>0</v>
      </c>
      <c r="H29" s="14">
        <v>315</v>
      </c>
      <c r="I29" s="13">
        <v>17</v>
      </c>
      <c r="J29" s="13">
        <v>21</v>
      </c>
      <c r="K29" s="13">
        <v>357</v>
      </c>
      <c r="L29" s="13">
        <v>0</v>
      </c>
      <c r="M29" s="13">
        <v>0</v>
      </c>
      <c r="N29" s="13">
        <v>0</v>
      </c>
      <c r="O29" s="14">
        <v>357</v>
      </c>
      <c r="P29" s="13">
        <v>18</v>
      </c>
      <c r="Q29" s="13">
        <v>21</v>
      </c>
      <c r="R29" s="13">
        <v>378</v>
      </c>
      <c r="S29" s="13">
        <v>0</v>
      </c>
      <c r="T29" s="13">
        <v>0</v>
      </c>
      <c r="U29" s="13">
        <v>0</v>
      </c>
      <c r="V29" s="14">
        <v>378</v>
      </c>
      <c r="W29" s="13">
        <v>18</v>
      </c>
      <c r="X29" s="13">
        <v>21</v>
      </c>
      <c r="Y29" s="13">
        <v>378</v>
      </c>
      <c r="Z29" s="13">
        <v>0</v>
      </c>
      <c r="AA29" s="13">
        <v>0</v>
      </c>
      <c r="AB29" s="13">
        <v>0</v>
      </c>
      <c r="AC29" s="14">
        <v>378</v>
      </c>
      <c r="AD29" s="13">
        <v>18</v>
      </c>
      <c r="AE29" s="13">
        <v>22</v>
      </c>
      <c r="AF29" s="13">
        <v>396</v>
      </c>
      <c r="AG29" s="13">
        <v>0</v>
      </c>
      <c r="AH29" s="13">
        <v>0</v>
      </c>
      <c r="AI29" s="13">
        <v>0</v>
      </c>
      <c r="AJ29" s="14">
        <v>396</v>
      </c>
      <c r="AK29" s="25">
        <v>20</v>
      </c>
      <c r="AL29" s="13">
        <v>21</v>
      </c>
      <c r="AM29" s="13">
        <v>420</v>
      </c>
      <c r="AN29" s="13">
        <v>0</v>
      </c>
      <c r="AO29" s="13">
        <v>0</v>
      </c>
      <c r="AP29" s="13">
        <v>0</v>
      </c>
      <c r="AQ29" s="14">
        <v>420</v>
      </c>
      <c r="AR29" s="13">
        <v>13</v>
      </c>
      <c r="AS29" s="13">
        <v>21</v>
      </c>
      <c r="AT29" s="13">
        <v>273</v>
      </c>
      <c r="AU29" s="13">
        <v>0</v>
      </c>
      <c r="AV29" s="13">
        <v>0</v>
      </c>
      <c r="AW29" s="13">
        <v>0</v>
      </c>
      <c r="AX29" s="14">
        <v>273</v>
      </c>
      <c r="AY29" s="14">
        <v>1500</v>
      </c>
      <c r="AZ29" s="15">
        <v>1000</v>
      </c>
      <c r="BA29" s="16">
        <v>21477.27</v>
      </c>
      <c r="BB29" s="16">
        <v>14318.18</v>
      </c>
      <c r="BC29" s="13">
        <v>0</v>
      </c>
      <c r="BD29" s="13">
        <v>0</v>
      </c>
      <c r="BE29" s="17">
        <v>35795.449999999997</v>
      </c>
      <c r="BF29" s="16">
        <v>24340.91</v>
      </c>
      <c r="BG29" s="16">
        <v>16227.27</v>
      </c>
      <c r="BH29" s="13">
        <v>0</v>
      </c>
      <c r="BI29" s="13">
        <v>0</v>
      </c>
      <c r="BJ29" s="17">
        <v>40568.18</v>
      </c>
      <c r="BK29" s="16">
        <v>25772.73</v>
      </c>
      <c r="BL29" s="16">
        <v>17181.82</v>
      </c>
      <c r="BM29" s="13">
        <v>0</v>
      </c>
      <c r="BN29" s="13">
        <v>0</v>
      </c>
      <c r="BO29" s="17">
        <v>42954.55</v>
      </c>
      <c r="BP29" s="16">
        <v>25772.73</v>
      </c>
      <c r="BQ29" s="16">
        <v>17181.82</v>
      </c>
      <c r="BR29" s="13">
        <v>0</v>
      </c>
      <c r="BS29" s="13">
        <v>0</v>
      </c>
      <c r="BT29" s="17">
        <v>42954.55</v>
      </c>
      <c r="BU29" s="16">
        <v>27000</v>
      </c>
      <c r="BV29" s="16">
        <v>18000</v>
      </c>
      <c r="BW29" s="13">
        <v>0</v>
      </c>
      <c r="BX29" s="13">
        <v>0</v>
      </c>
      <c r="BY29" s="17">
        <v>45000</v>
      </c>
      <c r="BZ29" s="16">
        <v>28636.36</v>
      </c>
      <c r="CA29" s="16">
        <v>19090.91</v>
      </c>
      <c r="CB29" s="13">
        <v>0</v>
      </c>
      <c r="CC29" s="13">
        <v>0</v>
      </c>
      <c r="CD29" s="17">
        <v>47727.27</v>
      </c>
      <c r="CE29" s="16">
        <v>18613.64</v>
      </c>
      <c r="CF29" s="16">
        <v>12409.09</v>
      </c>
      <c r="CG29" s="16">
        <v>0</v>
      </c>
      <c r="CH29" s="16">
        <v>0</v>
      </c>
      <c r="CI29" s="17">
        <v>31022.73</v>
      </c>
    </row>
    <row r="30" spans="1:87" ht="15.75" x14ac:dyDescent="0.25">
      <c r="A30" s="52" t="s">
        <v>25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  <c r="BP30" s="14">
        <v>0</v>
      </c>
      <c r="BQ30" s="14">
        <v>0</v>
      </c>
      <c r="BR30" s="14">
        <v>0</v>
      </c>
      <c r="BS30" s="14">
        <v>0</v>
      </c>
      <c r="BT30" s="14">
        <v>0</v>
      </c>
      <c r="BU30" s="14">
        <v>0</v>
      </c>
      <c r="BV30" s="14">
        <v>0</v>
      </c>
      <c r="BW30" s="14">
        <v>0</v>
      </c>
      <c r="BX30" s="14">
        <v>0</v>
      </c>
      <c r="BY30" s="14">
        <v>0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E30" s="14">
        <v>0</v>
      </c>
      <c r="CF30" s="14">
        <v>0</v>
      </c>
      <c r="CG30" s="14">
        <v>0</v>
      </c>
      <c r="CH30" s="14">
        <v>0</v>
      </c>
      <c r="CI30" s="14">
        <v>0</v>
      </c>
    </row>
    <row r="31" spans="1:87" ht="15.75" x14ac:dyDescent="0.25">
      <c r="A31" s="53" t="s">
        <v>26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>
        <v>0</v>
      </c>
      <c r="BP31" s="14">
        <v>0</v>
      </c>
      <c r="BQ31" s="14">
        <v>0</v>
      </c>
      <c r="BR31" s="14">
        <v>0</v>
      </c>
      <c r="BS31" s="14">
        <v>0</v>
      </c>
      <c r="BT31" s="14">
        <v>0</v>
      </c>
      <c r="BU31" s="14">
        <v>0</v>
      </c>
      <c r="BV31" s="14">
        <v>0</v>
      </c>
      <c r="BW31" s="14">
        <v>0</v>
      </c>
      <c r="BX31" s="14">
        <v>0</v>
      </c>
      <c r="BY31" s="14">
        <v>0</v>
      </c>
      <c r="BZ31" s="14">
        <v>0</v>
      </c>
      <c r="CA31" s="14">
        <v>0</v>
      </c>
      <c r="CB31" s="14">
        <v>0</v>
      </c>
      <c r="CC31" s="14">
        <v>0</v>
      </c>
      <c r="CD31" s="14">
        <v>0</v>
      </c>
      <c r="CE31" s="14">
        <v>0</v>
      </c>
      <c r="CF31" s="14">
        <v>0</v>
      </c>
      <c r="CG31" s="14">
        <v>0</v>
      </c>
      <c r="CH31" s="14">
        <v>0</v>
      </c>
      <c r="CI31" s="14">
        <v>0</v>
      </c>
    </row>
    <row r="32" spans="1:87" ht="15.75" x14ac:dyDescent="0.25">
      <c r="A32" s="54" t="s">
        <v>27</v>
      </c>
      <c r="B32" s="19"/>
      <c r="C32" s="21">
        <v>170</v>
      </c>
      <c r="D32" s="21">
        <v>2550</v>
      </c>
      <c r="E32" s="19"/>
      <c r="F32" s="21">
        <v>0</v>
      </c>
      <c r="G32" s="21">
        <v>0</v>
      </c>
      <c r="H32" s="22">
        <v>2550</v>
      </c>
      <c r="I32" s="19"/>
      <c r="J32" s="21">
        <v>170</v>
      </c>
      <c r="K32" s="21">
        <v>2978</v>
      </c>
      <c r="L32" s="19"/>
      <c r="M32" s="21">
        <v>0</v>
      </c>
      <c r="N32" s="21">
        <v>0</v>
      </c>
      <c r="O32" s="22">
        <v>2978</v>
      </c>
      <c r="P32" s="19"/>
      <c r="Q32" s="21">
        <v>170</v>
      </c>
      <c r="R32" s="21">
        <v>2356</v>
      </c>
      <c r="S32" s="19"/>
      <c r="T32" s="21">
        <v>0</v>
      </c>
      <c r="U32" s="21">
        <v>0</v>
      </c>
      <c r="V32" s="22">
        <v>2356</v>
      </c>
      <c r="W32" s="19"/>
      <c r="X32" s="21">
        <v>170</v>
      </c>
      <c r="Y32" s="21">
        <v>2532</v>
      </c>
      <c r="Z32" s="19"/>
      <c r="AA32" s="21">
        <v>0</v>
      </c>
      <c r="AB32" s="21">
        <v>0</v>
      </c>
      <c r="AC32" s="22">
        <v>2532</v>
      </c>
      <c r="AD32" s="19"/>
      <c r="AE32" s="21">
        <v>170</v>
      </c>
      <c r="AF32" s="21">
        <v>3236</v>
      </c>
      <c r="AG32" s="19"/>
      <c r="AH32" s="21">
        <v>0</v>
      </c>
      <c r="AI32" s="21">
        <v>0</v>
      </c>
      <c r="AJ32" s="22">
        <v>3236</v>
      </c>
      <c r="AK32" s="19"/>
      <c r="AL32" s="21">
        <v>170</v>
      </c>
      <c r="AM32" s="21">
        <v>2784</v>
      </c>
      <c r="AN32" s="19"/>
      <c r="AO32" s="21">
        <v>0</v>
      </c>
      <c r="AP32" s="21">
        <v>0</v>
      </c>
      <c r="AQ32" s="22">
        <v>2784</v>
      </c>
      <c r="AR32" s="19"/>
      <c r="AS32" s="21">
        <v>170</v>
      </c>
      <c r="AT32" s="21">
        <v>1506</v>
      </c>
      <c r="AU32" s="19"/>
      <c r="AV32" s="21">
        <v>0</v>
      </c>
      <c r="AW32" s="21">
        <v>0</v>
      </c>
      <c r="AX32" s="22">
        <v>1506</v>
      </c>
      <c r="AY32" s="22"/>
      <c r="AZ32" s="23"/>
      <c r="BA32" s="55">
        <f t="shared" ref="BA32:CI32" si="1">SUM(BA23:BA31)</f>
        <v>133977.26999999999</v>
      </c>
      <c r="BB32" s="55">
        <f t="shared" si="1"/>
        <v>89318.18</v>
      </c>
      <c r="BC32" s="55">
        <f t="shared" si="1"/>
        <v>0</v>
      </c>
      <c r="BD32" s="55">
        <f t="shared" si="1"/>
        <v>0</v>
      </c>
      <c r="BE32" s="55">
        <f t="shared" si="1"/>
        <v>223295.44</v>
      </c>
      <c r="BF32" s="55">
        <f t="shared" si="1"/>
        <v>157840.91</v>
      </c>
      <c r="BG32" s="55">
        <f t="shared" si="1"/>
        <v>105227.27</v>
      </c>
      <c r="BH32" s="55">
        <f t="shared" si="1"/>
        <v>0</v>
      </c>
      <c r="BI32" s="55">
        <f t="shared" si="1"/>
        <v>0</v>
      </c>
      <c r="BJ32" s="55">
        <f t="shared" si="1"/>
        <v>263068.19</v>
      </c>
      <c r="BK32" s="55">
        <f t="shared" si="1"/>
        <v>112772.73</v>
      </c>
      <c r="BL32" s="55">
        <f t="shared" si="1"/>
        <v>75181.81</v>
      </c>
      <c r="BM32" s="55">
        <f t="shared" si="1"/>
        <v>0</v>
      </c>
      <c r="BN32" s="55">
        <f t="shared" si="1"/>
        <v>0</v>
      </c>
      <c r="BO32" s="55">
        <f t="shared" si="1"/>
        <v>187954.53999999998</v>
      </c>
      <c r="BP32" s="55">
        <f t="shared" si="1"/>
        <v>124772.73</v>
      </c>
      <c r="BQ32" s="55">
        <f t="shared" si="1"/>
        <v>83181.830000000016</v>
      </c>
      <c r="BR32" s="55">
        <f t="shared" si="1"/>
        <v>0</v>
      </c>
      <c r="BS32" s="55">
        <f t="shared" si="1"/>
        <v>0</v>
      </c>
      <c r="BT32" s="55">
        <f t="shared" si="1"/>
        <v>207954.56</v>
      </c>
      <c r="BU32" s="55">
        <f t="shared" si="1"/>
        <v>174000.01</v>
      </c>
      <c r="BV32" s="55">
        <f t="shared" si="1"/>
        <v>116000</v>
      </c>
      <c r="BW32" s="55">
        <f t="shared" si="1"/>
        <v>0</v>
      </c>
      <c r="BX32" s="55">
        <f t="shared" si="1"/>
        <v>0</v>
      </c>
      <c r="BY32" s="55">
        <f t="shared" si="1"/>
        <v>290000</v>
      </c>
      <c r="BZ32" s="55">
        <f t="shared" si="1"/>
        <v>136636.35</v>
      </c>
      <c r="CA32" s="55">
        <f t="shared" si="1"/>
        <v>91090.91</v>
      </c>
      <c r="CB32" s="55">
        <f t="shared" si="1"/>
        <v>0</v>
      </c>
      <c r="CC32" s="55">
        <f t="shared" si="1"/>
        <v>0</v>
      </c>
      <c r="CD32" s="55">
        <f t="shared" si="1"/>
        <v>227727.27</v>
      </c>
      <c r="CE32" s="55">
        <f t="shared" si="1"/>
        <v>68113.64</v>
      </c>
      <c r="CF32" s="55">
        <f t="shared" si="1"/>
        <v>45409.09</v>
      </c>
      <c r="CG32" s="55">
        <f t="shared" si="1"/>
        <v>0</v>
      </c>
      <c r="CH32" s="55">
        <f t="shared" si="1"/>
        <v>0</v>
      </c>
      <c r="CI32" s="55">
        <f t="shared" si="1"/>
        <v>113522.73</v>
      </c>
    </row>
    <row r="33" spans="1:87" ht="15.75" customHeight="1" x14ac:dyDescent="0.25">
      <c r="A33" s="261" t="s">
        <v>3</v>
      </c>
      <c r="B33" s="262" t="s">
        <v>28</v>
      </c>
      <c r="C33" s="262"/>
      <c r="D33" s="262"/>
      <c r="E33" s="262"/>
      <c r="F33" s="262"/>
      <c r="G33" s="262"/>
      <c r="H33" s="262"/>
      <c r="I33" s="262" t="s">
        <v>29</v>
      </c>
      <c r="J33" s="262"/>
      <c r="K33" s="262"/>
      <c r="L33" s="262"/>
      <c r="M33" s="262"/>
      <c r="N33" s="262"/>
      <c r="O33" s="262"/>
      <c r="P33" s="262" t="s">
        <v>48</v>
      </c>
      <c r="Q33" s="262"/>
      <c r="R33" s="262"/>
      <c r="S33" s="262"/>
      <c r="T33" s="262"/>
      <c r="U33" s="262"/>
      <c r="V33" s="262"/>
      <c r="W33" s="262" t="s">
        <v>49</v>
      </c>
      <c r="X33" s="262"/>
      <c r="Y33" s="262"/>
      <c r="Z33" s="262"/>
      <c r="AA33" s="262"/>
      <c r="AB33" s="262"/>
      <c r="AC33" s="262"/>
      <c r="AD33" s="262" t="s">
        <v>50</v>
      </c>
      <c r="AE33" s="262"/>
      <c r="AF33" s="262"/>
      <c r="AG33" s="262"/>
      <c r="AH33" s="262"/>
      <c r="AI33" s="262"/>
      <c r="AJ33" s="262"/>
      <c r="AK33" s="262" t="s">
        <v>4</v>
      </c>
      <c r="AL33" s="262"/>
      <c r="AM33" s="262"/>
      <c r="AN33" s="262"/>
      <c r="AO33" s="262"/>
      <c r="AP33" s="262"/>
      <c r="AQ33" s="262"/>
      <c r="AR33" s="262" t="s">
        <v>5</v>
      </c>
      <c r="AS33" s="262"/>
      <c r="AT33" s="262"/>
      <c r="AU33" s="262"/>
      <c r="AV33" s="262"/>
      <c r="AW33" s="262"/>
      <c r="AX33" s="262"/>
      <c r="AY33" s="262" t="s">
        <v>6</v>
      </c>
      <c r="AZ33" s="262"/>
      <c r="BA33" s="262" t="s">
        <v>28</v>
      </c>
      <c r="BB33" s="262"/>
      <c r="BC33" s="262"/>
      <c r="BD33" s="262"/>
      <c r="BE33" s="262"/>
      <c r="BF33" s="262" t="s">
        <v>29</v>
      </c>
      <c r="BG33" s="262"/>
      <c r="BH33" s="262"/>
      <c r="BI33" s="262"/>
      <c r="BJ33" s="262"/>
      <c r="BK33" s="262" t="s">
        <v>48</v>
      </c>
      <c r="BL33" s="262"/>
      <c r="BM33" s="262"/>
      <c r="BN33" s="262"/>
      <c r="BO33" s="262"/>
      <c r="BP33" s="262" t="s">
        <v>49</v>
      </c>
      <c r="BQ33" s="262"/>
      <c r="BR33" s="262"/>
      <c r="BS33" s="262"/>
      <c r="BT33" s="262"/>
      <c r="BU33" s="262" t="s">
        <v>50</v>
      </c>
      <c r="BV33" s="262"/>
      <c r="BW33" s="262"/>
      <c r="BX33" s="262"/>
      <c r="BY33" s="262"/>
      <c r="BZ33" s="262" t="s">
        <v>28</v>
      </c>
      <c r="CA33" s="262"/>
      <c r="CB33" s="262"/>
      <c r="CC33" s="262"/>
      <c r="CD33" s="262"/>
      <c r="CE33" s="262" t="s">
        <v>29</v>
      </c>
      <c r="CF33" s="262"/>
      <c r="CG33" s="262"/>
      <c r="CH33" s="262"/>
      <c r="CI33" s="262"/>
    </row>
    <row r="34" spans="1:87" ht="15.75" customHeight="1" x14ac:dyDescent="0.25">
      <c r="A34" s="261"/>
      <c r="B34" s="262" t="s">
        <v>7</v>
      </c>
      <c r="C34" s="262"/>
      <c r="D34" s="262"/>
      <c r="E34" s="262" t="s">
        <v>8</v>
      </c>
      <c r="F34" s="262"/>
      <c r="G34" s="262"/>
      <c r="H34" s="263" t="s">
        <v>9</v>
      </c>
      <c r="I34" s="262" t="s">
        <v>7</v>
      </c>
      <c r="J34" s="262"/>
      <c r="K34" s="262"/>
      <c r="L34" s="262" t="s">
        <v>8</v>
      </c>
      <c r="M34" s="262"/>
      <c r="N34" s="262"/>
      <c r="O34" s="263" t="s">
        <v>9</v>
      </c>
      <c r="P34" s="262" t="s">
        <v>7</v>
      </c>
      <c r="Q34" s="262"/>
      <c r="R34" s="262"/>
      <c r="S34" s="262" t="s">
        <v>8</v>
      </c>
      <c r="T34" s="262"/>
      <c r="U34" s="262"/>
      <c r="V34" s="263" t="s">
        <v>9</v>
      </c>
      <c r="W34" s="262" t="s">
        <v>7</v>
      </c>
      <c r="X34" s="262"/>
      <c r="Y34" s="262"/>
      <c r="Z34" s="262" t="s">
        <v>8</v>
      </c>
      <c r="AA34" s="262"/>
      <c r="AB34" s="262"/>
      <c r="AC34" s="263" t="s">
        <v>9</v>
      </c>
      <c r="AD34" s="262" t="s">
        <v>7</v>
      </c>
      <c r="AE34" s="262"/>
      <c r="AF34" s="262"/>
      <c r="AG34" s="262" t="s">
        <v>8</v>
      </c>
      <c r="AH34" s="262"/>
      <c r="AI34" s="262"/>
      <c r="AJ34" s="263" t="s">
        <v>9</v>
      </c>
      <c r="AK34" s="262" t="s">
        <v>7</v>
      </c>
      <c r="AL34" s="262"/>
      <c r="AM34" s="262"/>
      <c r="AN34" s="262" t="s">
        <v>8</v>
      </c>
      <c r="AO34" s="262"/>
      <c r="AP34" s="262"/>
      <c r="AQ34" s="263" t="s">
        <v>9</v>
      </c>
      <c r="AR34" s="262" t="s">
        <v>7</v>
      </c>
      <c r="AS34" s="262"/>
      <c r="AT34" s="262"/>
      <c r="AU34" s="262" t="s">
        <v>8</v>
      </c>
      <c r="AV34" s="262"/>
      <c r="AW34" s="262"/>
      <c r="AX34" s="263" t="s">
        <v>9</v>
      </c>
      <c r="AY34" s="262"/>
      <c r="AZ34" s="262"/>
      <c r="BA34" s="262" t="s">
        <v>7</v>
      </c>
      <c r="BB34" s="262"/>
      <c r="BC34" s="262" t="s">
        <v>8</v>
      </c>
      <c r="BD34" s="262"/>
      <c r="BE34" s="263" t="s">
        <v>9</v>
      </c>
      <c r="BF34" s="262" t="s">
        <v>7</v>
      </c>
      <c r="BG34" s="262"/>
      <c r="BH34" s="262" t="s">
        <v>8</v>
      </c>
      <c r="BI34" s="262"/>
      <c r="BJ34" s="263" t="s">
        <v>9</v>
      </c>
      <c r="BK34" s="262" t="s">
        <v>7</v>
      </c>
      <c r="BL34" s="262"/>
      <c r="BM34" s="262" t="s">
        <v>8</v>
      </c>
      <c r="BN34" s="262"/>
      <c r="BO34" s="263" t="s">
        <v>9</v>
      </c>
      <c r="BP34" s="262" t="s">
        <v>7</v>
      </c>
      <c r="BQ34" s="262"/>
      <c r="BR34" s="262" t="s">
        <v>8</v>
      </c>
      <c r="BS34" s="262"/>
      <c r="BT34" s="263" t="s">
        <v>9</v>
      </c>
      <c r="BU34" s="262" t="s">
        <v>7</v>
      </c>
      <c r="BV34" s="262"/>
      <c r="BW34" s="262" t="s">
        <v>8</v>
      </c>
      <c r="BX34" s="262"/>
      <c r="BY34" s="263" t="s">
        <v>9</v>
      </c>
      <c r="BZ34" s="262" t="s">
        <v>7</v>
      </c>
      <c r="CA34" s="262"/>
      <c r="CB34" s="262" t="s">
        <v>8</v>
      </c>
      <c r="CC34" s="262"/>
      <c r="CD34" s="263" t="s">
        <v>9</v>
      </c>
      <c r="CE34" s="262" t="s">
        <v>7</v>
      </c>
      <c r="CF34" s="262"/>
      <c r="CG34" s="262" t="s">
        <v>8</v>
      </c>
      <c r="CH34" s="262"/>
      <c r="CI34" s="263" t="s">
        <v>9</v>
      </c>
    </row>
    <row r="35" spans="1:87" ht="47.25" x14ac:dyDescent="0.25">
      <c r="A35" s="56" t="s">
        <v>31</v>
      </c>
      <c r="B35" s="11" t="s">
        <v>11</v>
      </c>
      <c r="C35" s="11" t="s">
        <v>12</v>
      </c>
      <c r="D35" s="11" t="s">
        <v>13</v>
      </c>
      <c r="E35" s="11" t="s">
        <v>11</v>
      </c>
      <c r="F35" s="11" t="s">
        <v>12</v>
      </c>
      <c r="G35" s="11" t="s">
        <v>13</v>
      </c>
      <c r="H35" s="263"/>
      <c r="I35" s="11" t="s">
        <v>11</v>
      </c>
      <c r="J35" s="11" t="s">
        <v>12</v>
      </c>
      <c r="K35" s="11" t="s">
        <v>13</v>
      </c>
      <c r="L35" s="11" t="s">
        <v>11</v>
      </c>
      <c r="M35" s="11" t="s">
        <v>12</v>
      </c>
      <c r="N35" s="11" t="s">
        <v>13</v>
      </c>
      <c r="O35" s="263"/>
      <c r="P35" s="11" t="s">
        <v>11</v>
      </c>
      <c r="Q35" s="11" t="s">
        <v>12</v>
      </c>
      <c r="R35" s="11" t="s">
        <v>13</v>
      </c>
      <c r="S35" s="11" t="s">
        <v>11</v>
      </c>
      <c r="T35" s="11" t="s">
        <v>12</v>
      </c>
      <c r="U35" s="11" t="s">
        <v>13</v>
      </c>
      <c r="V35" s="263"/>
      <c r="W35" s="11" t="s">
        <v>11</v>
      </c>
      <c r="X35" s="11" t="s">
        <v>12</v>
      </c>
      <c r="Y35" s="11" t="s">
        <v>13</v>
      </c>
      <c r="Z35" s="11" t="s">
        <v>11</v>
      </c>
      <c r="AA35" s="11" t="s">
        <v>12</v>
      </c>
      <c r="AB35" s="11" t="s">
        <v>13</v>
      </c>
      <c r="AC35" s="263"/>
      <c r="AD35" s="11" t="s">
        <v>11</v>
      </c>
      <c r="AE35" s="11" t="s">
        <v>12</v>
      </c>
      <c r="AF35" s="11" t="s">
        <v>13</v>
      </c>
      <c r="AG35" s="11" t="s">
        <v>11</v>
      </c>
      <c r="AH35" s="11" t="s">
        <v>12</v>
      </c>
      <c r="AI35" s="11" t="s">
        <v>13</v>
      </c>
      <c r="AJ35" s="263"/>
      <c r="AK35" s="11" t="s">
        <v>11</v>
      </c>
      <c r="AL35" s="11" t="s">
        <v>12</v>
      </c>
      <c r="AM35" s="11" t="s">
        <v>13</v>
      </c>
      <c r="AN35" s="11" t="s">
        <v>11</v>
      </c>
      <c r="AO35" s="11" t="s">
        <v>12</v>
      </c>
      <c r="AP35" s="11" t="s">
        <v>13</v>
      </c>
      <c r="AQ35" s="263"/>
      <c r="AR35" s="11" t="s">
        <v>11</v>
      </c>
      <c r="AS35" s="11" t="s">
        <v>12</v>
      </c>
      <c r="AT35" s="11" t="s">
        <v>13</v>
      </c>
      <c r="AU35" s="11" t="s">
        <v>11</v>
      </c>
      <c r="AV35" s="11" t="s">
        <v>12</v>
      </c>
      <c r="AW35" s="11" t="s">
        <v>13</v>
      </c>
      <c r="AX35" s="263"/>
      <c r="AY35" s="11" t="s">
        <v>14</v>
      </c>
      <c r="AZ35" s="11" t="s">
        <v>15</v>
      </c>
      <c r="BA35" s="11" t="s">
        <v>16</v>
      </c>
      <c r="BB35" s="11" t="s">
        <v>17</v>
      </c>
      <c r="BC35" s="11" t="s">
        <v>16</v>
      </c>
      <c r="BD35" s="11" t="s">
        <v>17</v>
      </c>
      <c r="BE35" s="263"/>
      <c r="BF35" s="11" t="s">
        <v>16</v>
      </c>
      <c r="BG35" s="11" t="s">
        <v>17</v>
      </c>
      <c r="BH35" s="11" t="s">
        <v>16</v>
      </c>
      <c r="BI35" s="11" t="s">
        <v>17</v>
      </c>
      <c r="BJ35" s="263"/>
      <c r="BK35" s="11" t="s">
        <v>16</v>
      </c>
      <c r="BL35" s="11" t="s">
        <v>17</v>
      </c>
      <c r="BM35" s="11" t="s">
        <v>16</v>
      </c>
      <c r="BN35" s="11" t="s">
        <v>17</v>
      </c>
      <c r="BO35" s="263"/>
      <c r="BP35" s="11" t="s">
        <v>16</v>
      </c>
      <c r="BQ35" s="11" t="s">
        <v>17</v>
      </c>
      <c r="BR35" s="11" t="s">
        <v>16</v>
      </c>
      <c r="BS35" s="11" t="s">
        <v>17</v>
      </c>
      <c r="BT35" s="263"/>
      <c r="BU35" s="11" t="s">
        <v>16</v>
      </c>
      <c r="BV35" s="11" t="s">
        <v>17</v>
      </c>
      <c r="BW35" s="11" t="s">
        <v>16</v>
      </c>
      <c r="BX35" s="11" t="s">
        <v>17</v>
      </c>
      <c r="BY35" s="263"/>
      <c r="BZ35" s="11" t="s">
        <v>16</v>
      </c>
      <c r="CA35" s="11" t="s">
        <v>17</v>
      </c>
      <c r="CB35" s="11" t="s">
        <v>16</v>
      </c>
      <c r="CC35" s="11" t="s">
        <v>17</v>
      </c>
      <c r="CD35" s="263"/>
      <c r="CE35" s="11" t="s">
        <v>16</v>
      </c>
      <c r="CF35" s="11" t="s">
        <v>17</v>
      </c>
      <c r="CG35" s="11" t="s">
        <v>16</v>
      </c>
      <c r="CH35" s="11" t="s">
        <v>17</v>
      </c>
      <c r="CI35" s="263"/>
    </row>
    <row r="36" spans="1:87" ht="15.75" x14ac:dyDescent="0.25">
      <c r="A36" s="52" t="s">
        <v>18</v>
      </c>
      <c r="B36" s="13">
        <v>12</v>
      </c>
      <c r="C36" s="13">
        <v>15</v>
      </c>
      <c r="D36" s="13">
        <v>180</v>
      </c>
      <c r="E36" s="13"/>
      <c r="F36" s="13"/>
      <c r="G36" s="13">
        <v>0</v>
      </c>
      <c r="H36" s="14">
        <v>180</v>
      </c>
      <c r="I36" s="13">
        <v>18</v>
      </c>
      <c r="J36" s="13">
        <v>15</v>
      </c>
      <c r="K36" s="13">
        <v>270</v>
      </c>
      <c r="L36" s="13"/>
      <c r="M36" s="13"/>
      <c r="N36" s="13">
        <v>0</v>
      </c>
      <c r="O36" s="14">
        <v>270</v>
      </c>
      <c r="P36" s="13">
        <v>10</v>
      </c>
      <c r="Q36" s="13">
        <v>18</v>
      </c>
      <c r="R36" s="13">
        <v>180</v>
      </c>
      <c r="S36" s="13"/>
      <c r="T36" s="13"/>
      <c r="U36" s="13">
        <v>0</v>
      </c>
      <c r="V36" s="14">
        <v>180</v>
      </c>
      <c r="W36" s="13">
        <v>12</v>
      </c>
      <c r="X36" s="13">
        <v>18</v>
      </c>
      <c r="Y36" s="13">
        <v>216</v>
      </c>
      <c r="Z36" s="13"/>
      <c r="AA36" s="13"/>
      <c r="AB36" s="13">
        <v>0</v>
      </c>
      <c r="AC36" s="14">
        <v>216</v>
      </c>
      <c r="AD36" s="13">
        <v>19</v>
      </c>
      <c r="AE36" s="13">
        <v>18</v>
      </c>
      <c r="AF36" s="13">
        <v>342</v>
      </c>
      <c r="AG36" s="13"/>
      <c r="AH36" s="13"/>
      <c r="AI36" s="13">
        <v>0</v>
      </c>
      <c r="AJ36" s="14">
        <v>342</v>
      </c>
      <c r="AK36" s="13"/>
      <c r="AL36" s="13"/>
      <c r="AM36" s="13">
        <v>0</v>
      </c>
      <c r="AN36" s="13"/>
      <c r="AO36" s="13"/>
      <c r="AP36" s="13">
        <v>0</v>
      </c>
      <c r="AQ36" s="14">
        <v>0</v>
      </c>
      <c r="AR36" s="13"/>
      <c r="AS36" s="13"/>
      <c r="AT36" s="13">
        <v>0</v>
      </c>
      <c r="AU36" s="13"/>
      <c r="AV36" s="13"/>
      <c r="AW36" s="13">
        <v>0</v>
      </c>
      <c r="AX36" s="14">
        <v>0</v>
      </c>
      <c r="AY36" s="14">
        <v>1500</v>
      </c>
      <c r="AZ36" s="15">
        <v>1000</v>
      </c>
      <c r="BA36" s="16">
        <v>12272.73</v>
      </c>
      <c r="BB36" s="16">
        <v>8181.82</v>
      </c>
      <c r="BC36" s="13">
        <v>0</v>
      </c>
      <c r="BD36" s="13">
        <v>0</v>
      </c>
      <c r="BE36" s="17">
        <v>20454.55</v>
      </c>
      <c r="BF36" s="16">
        <v>18409.09</v>
      </c>
      <c r="BG36" s="16">
        <v>12272.73</v>
      </c>
      <c r="BH36" s="13">
        <v>0</v>
      </c>
      <c r="BI36" s="13">
        <v>0</v>
      </c>
      <c r="BJ36" s="17">
        <v>30681.82</v>
      </c>
      <c r="BK36" s="16">
        <v>12272.73</v>
      </c>
      <c r="BL36" s="16">
        <v>8181.82</v>
      </c>
      <c r="BM36" s="13">
        <v>0</v>
      </c>
      <c r="BN36" s="13">
        <v>0</v>
      </c>
      <c r="BO36" s="17">
        <v>20454.55</v>
      </c>
      <c r="BP36" s="16">
        <v>14727.27</v>
      </c>
      <c r="BQ36" s="16">
        <v>9818.18</v>
      </c>
      <c r="BR36" s="13">
        <v>0</v>
      </c>
      <c r="BS36" s="13">
        <v>0</v>
      </c>
      <c r="BT36" s="17">
        <v>24545.45</v>
      </c>
      <c r="BU36" s="16">
        <v>23318.18</v>
      </c>
      <c r="BV36" s="16">
        <v>15545.45</v>
      </c>
      <c r="BW36" s="13">
        <v>0</v>
      </c>
      <c r="BX36" s="13">
        <v>0</v>
      </c>
      <c r="BY36" s="17">
        <v>38863.64</v>
      </c>
      <c r="BZ36" s="16">
        <v>0</v>
      </c>
      <c r="CA36" s="16">
        <v>0</v>
      </c>
      <c r="CB36" s="13">
        <v>0</v>
      </c>
      <c r="CC36" s="13">
        <v>0</v>
      </c>
      <c r="CD36" s="17">
        <v>0</v>
      </c>
      <c r="CE36" s="16">
        <v>0</v>
      </c>
      <c r="CF36" s="16">
        <v>0</v>
      </c>
      <c r="CG36" s="16">
        <v>0</v>
      </c>
      <c r="CH36" s="16">
        <v>0</v>
      </c>
      <c r="CI36" s="17">
        <v>0</v>
      </c>
    </row>
    <row r="37" spans="1:87" ht="15.75" x14ac:dyDescent="0.25">
      <c r="A37" s="52" t="s">
        <v>19</v>
      </c>
      <c r="B37" s="13">
        <v>12</v>
      </c>
      <c r="C37" s="13">
        <v>19</v>
      </c>
      <c r="D37" s="13">
        <v>228</v>
      </c>
      <c r="E37" s="13"/>
      <c r="F37" s="13"/>
      <c r="G37" s="13">
        <v>0</v>
      </c>
      <c r="H37" s="14">
        <v>228</v>
      </c>
      <c r="I37" s="13">
        <v>18</v>
      </c>
      <c r="J37" s="13">
        <v>19</v>
      </c>
      <c r="K37" s="13">
        <v>342</v>
      </c>
      <c r="L37" s="13"/>
      <c r="M37" s="13"/>
      <c r="N37" s="13">
        <v>0</v>
      </c>
      <c r="O37" s="14">
        <v>342</v>
      </c>
      <c r="P37" s="13">
        <v>10</v>
      </c>
      <c r="Q37" s="13">
        <v>23</v>
      </c>
      <c r="R37" s="13">
        <v>230</v>
      </c>
      <c r="S37" s="13"/>
      <c r="T37" s="13"/>
      <c r="U37" s="13">
        <v>0</v>
      </c>
      <c r="V37" s="14">
        <v>230</v>
      </c>
      <c r="W37" s="13">
        <v>12</v>
      </c>
      <c r="X37" s="13">
        <v>23</v>
      </c>
      <c r="Y37" s="13">
        <v>276</v>
      </c>
      <c r="Z37" s="13"/>
      <c r="AA37" s="13"/>
      <c r="AB37" s="13">
        <v>0</v>
      </c>
      <c r="AC37" s="14">
        <v>276</v>
      </c>
      <c r="AD37" s="13">
        <v>19</v>
      </c>
      <c r="AE37" s="13">
        <v>23</v>
      </c>
      <c r="AF37" s="13">
        <v>437</v>
      </c>
      <c r="AG37" s="13"/>
      <c r="AH37" s="13"/>
      <c r="AI37" s="13">
        <v>0</v>
      </c>
      <c r="AJ37" s="14">
        <v>437</v>
      </c>
      <c r="AK37" s="13"/>
      <c r="AL37" s="13"/>
      <c r="AM37" s="13">
        <v>0</v>
      </c>
      <c r="AN37" s="13"/>
      <c r="AO37" s="13"/>
      <c r="AP37" s="13">
        <v>0</v>
      </c>
      <c r="AQ37" s="14">
        <v>0</v>
      </c>
      <c r="AR37" s="13"/>
      <c r="AS37" s="13"/>
      <c r="AT37" s="13">
        <v>0</v>
      </c>
      <c r="AU37" s="13"/>
      <c r="AV37" s="13"/>
      <c r="AW37" s="13">
        <v>0</v>
      </c>
      <c r="AX37" s="14">
        <v>0</v>
      </c>
      <c r="AY37" s="14">
        <v>1500</v>
      </c>
      <c r="AZ37" s="15">
        <v>1000</v>
      </c>
      <c r="BA37" s="16">
        <v>15545.45</v>
      </c>
      <c r="BB37" s="16">
        <v>10363.64</v>
      </c>
      <c r="BC37" s="13">
        <v>0</v>
      </c>
      <c r="BD37" s="13">
        <v>0</v>
      </c>
      <c r="BE37" s="17">
        <v>25909.09</v>
      </c>
      <c r="BF37" s="16">
        <v>23318.18</v>
      </c>
      <c r="BG37" s="16">
        <v>15545.45</v>
      </c>
      <c r="BH37" s="13">
        <v>0</v>
      </c>
      <c r="BI37" s="13">
        <v>0</v>
      </c>
      <c r="BJ37" s="17">
        <v>38863.64</v>
      </c>
      <c r="BK37" s="16">
        <v>15681.82</v>
      </c>
      <c r="BL37" s="16">
        <v>10454.549999999999</v>
      </c>
      <c r="BM37" s="13">
        <v>0</v>
      </c>
      <c r="BN37" s="13">
        <v>0</v>
      </c>
      <c r="BO37" s="17">
        <v>26136.36</v>
      </c>
      <c r="BP37" s="16">
        <v>18818.18</v>
      </c>
      <c r="BQ37" s="16">
        <v>12545.45</v>
      </c>
      <c r="BR37" s="13">
        <v>0</v>
      </c>
      <c r="BS37" s="13">
        <v>0</v>
      </c>
      <c r="BT37" s="17">
        <v>31363.64</v>
      </c>
      <c r="BU37" s="16">
        <v>29795.45</v>
      </c>
      <c r="BV37" s="16">
        <v>19863.64</v>
      </c>
      <c r="BW37" s="13">
        <v>0</v>
      </c>
      <c r="BX37" s="13">
        <v>0</v>
      </c>
      <c r="BY37" s="17">
        <v>49659.09</v>
      </c>
      <c r="BZ37" s="16">
        <v>0</v>
      </c>
      <c r="CA37" s="16">
        <v>0</v>
      </c>
      <c r="CB37" s="13">
        <v>0</v>
      </c>
      <c r="CC37" s="13">
        <v>0</v>
      </c>
      <c r="CD37" s="17">
        <v>0</v>
      </c>
      <c r="CE37" s="16">
        <v>0</v>
      </c>
      <c r="CF37" s="16">
        <v>0</v>
      </c>
      <c r="CG37" s="16">
        <v>0</v>
      </c>
      <c r="CH37" s="16">
        <v>0</v>
      </c>
      <c r="CI37" s="17">
        <v>0</v>
      </c>
    </row>
    <row r="38" spans="1:87" ht="15.75" x14ac:dyDescent="0.25">
      <c r="A38" s="52" t="s">
        <v>20</v>
      </c>
      <c r="B38" s="13">
        <v>12</v>
      </c>
      <c r="C38" s="13">
        <v>17</v>
      </c>
      <c r="D38" s="13">
        <v>204</v>
      </c>
      <c r="E38" s="13"/>
      <c r="F38" s="13"/>
      <c r="G38" s="13">
        <v>0</v>
      </c>
      <c r="H38" s="14">
        <v>204</v>
      </c>
      <c r="I38" s="13">
        <v>18</v>
      </c>
      <c r="J38" s="13">
        <v>17</v>
      </c>
      <c r="K38" s="13">
        <v>306</v>
      </c>
      <c r="L38" s="13"/>
      <c r="M38" s="13"/>
      <c r="N38" s="13">
        <v>0</v>
      </c>
      <c r="O38" s="14">
        <v>306</v>
      </c>
      <c r="P38" s="13">
        <v>10</v>
      </c>
      <c r="Q38" s="13">
        <v>20</v>
      </c>
      <c r="R38" s="13">
        <v>200</v>
      </c>
      <c r="S38" s="13"/>
      <c r="T38" s="13"/>
      <c r="U38" s="13">
        <v>0</v>
      </c>
      <c r="V38" s="14">
        <v>200</v>
      </c>
      <c r="W38" s="13">
        <v>12</v>
      </c>
      <c r="X38" s="13">
        <v>20</v>
      </c>
      <c r="Y38" s="13">
        <v>240</v>
      </c>
      <c r="Z38" s="13"/>
      <c r="AA38" s="13"/>
      <c r="AB38" s="13">
        <v>0</v>
      </c>
      <c r="AC38" s="14">
        <v>240</v>
      </c>
      <c r="AD38" s="13">
        <v>19</v>
      </c>
      <c r="AE38" s="13">
        <v>20</v>
      </c>
      <c r="AF38" s="13">
        <v>380</v>
      </c>
      <c r="AG38" s="13"/>
      <c r="AH38" s="13"/>
      <c r="AI38" s="13">
        <v>0</v>
      </c>
      <c r="AJ38" s="14">
        <v>380</v>
      </c>
      <c r="AK38" s="13"/>
      <c r="AL38" s="13"/>
      <c r="AM38" s="13">
        <v>0</v>
      </c>
      <c r="AN38" s="13"/>
      <c r="AO38" s="13"/>
      <c r="AP38" s="13">
        <v>0</v>
      </c>
      <c r="AQ38" s="14">
        <v>0</v>
      </c>
      <c r="AR38" s="13"/>
      <c r="AS38" s="13"/>
      <c r="AT38" s="13">
        <v>0</v>
      </c>
      <c r="AU38" s="13"/>
      <c r="AV38" s="13"/>
      <c r="AW38" s="13">
        <v>0</v>
      </c>
      <c r="AX38" s="14">
        <v>0</v>
      </c>
      <c r="AY38" s="14">
        <v>1500</v>
      </c>
      <c r="AZ38" s="15">
        <v>1000</v>
      </c>
      <c r="BA38" s="16">
        <v>13909.09</v>
      </c>
      <c r="BB38" s="16">
        <v>9272.73</v>
      </c>
      <c r="BC38" s="13">
        <v>0</v>
      </c>
      <c r="BD38" s="13">
        <v>0</v>
      </c>
      <c r="BE38" s="17">
        <v>23181.82</v>
      </c>
      <c r="BF38" s="16">
        <v>20863.64</v>
      </c>
      <c r="BG38" s="16">
        <v>13909.09</v>
      </c>
      <c r="BH38" s="13">
        <v>0</v>
      </c>
      <c r="BI38" s="13">
        <v>0</v>
      </c>
      <c r="BJ38" s="17">
        <v>34772.730000000003</v>
      </c>
      <c r="BK38" s="16">
        <v>13636.36</v>
      </c>
      <c r="BL38" s="16">
        <v>9090.91</v>
      </c>
      <c r="BM38" s="13">
        <v>0</v>
      </c>
      <c r="BN38" s="13">
        <v>0</v>
      </c>
      <c r="BO38" s="17">
        <v>22727.27</v>
      </c>
      <c r="BP38" s="16">
        <v>16363.64</v>
      </c>
      <c r="BQ38" s="16">
        <v>10909.09</v>
      </c>
      <c r="BR38" s="13">
        <v>0</v>
      </c>
      <c r="BS38" s="13">
        <v>0</v>
      </c>
      <c r="BT38" s="17">
        <v>27272.73</v>
      </c>
      <c r="BU38" s="16">
        <v>25909.09</v>
      </c>
      <c r="BV38" s="16">
        <v>17272.73</v>
      </c>
      <c r="BW38" s="13">
        <v>0</v>
      </c>
      <c r="BX38" s="13">
        <v>0</v>
      </c>
      <c r="BY38" s="17">
        <v>43181.82</v>
      </c>
      <c r="BZ38" s="16">
        <v>0</v>
      </c>
      <c r="CA38" s="16">
        <v>0</v>
      </c>
      <c r="CB38" s="13">
        <v>0</v>
      </c>
      <c r="CC38" s="13">
        <v>0</v>
      </c>
      <c r="CD38" s="17">
        <v>0</v>
      </c>
      <c r="CE38" s="16">
        <v>0</v>
      </c>
      <c r="CF38" s="16">
        <v>0</v>
      </c>
      <c r="CG38" s="16">
        <v>0</v>
      </c>
      <c r="CH38" s="16">
        <v>0</v>
      </c>
      <c r="CI38" s="17">
        <v>0</v>
      </c>
    </row>
    <row r="39" spans="1:87" ht="15.75" x14ac:dyDescent="0.25">
      <c r="A39" s="52" t="s">
        <v>21</v>
      </c>
      <c r="B39" s="18">
        <v>12</v>
      </c>
      <c r="C39" s="18">
        <v>22</v>
      </c>
      <c r="D39" s="13">
        <v>264</v>
      </c>
      <c r="E39" s="18"/>
      <c r="F39" s="18"/>
      <c r="G39" s="13">
        <v>0</v>
      </c>
      <c r="H39" s="14">
        <v>264</v>
      </c>
      <c r="I39" s="18">
        <v>18</v>
      </c>
      <c r="J39" s="18">
        <v>22</v>
      </c>
      <c r="K39" s="13">
        <v>396</v>
      </c>
      <c r="L39" s="18"/>
      <c r="M39" s="18"/>
      <c r="N39" s="13">
        <v>0</v>
      </c>
      <c r="O39" s="14">
        <v>396</v>
      </c>
      <c r="P39" s="18">
        <v>10</v>
      </c>
      <c r="Q39" s="18">
        <v>26</v>
      </c>
      <c r="R39" s="13">
        <v>260</v>
      </c>
      <c r="S39" s="18"/>
      <c r="T39" s="18"/>
      <c r="U39" s="13">
        <v>0</v>
      </c>
      <c r="V39" s="14">
        <v>260</v>
      </c>
      <c r="W39" s="18">
        <v>12</v>
      </c>
      <c r="X39" s="18">
        <v>26</v>
      </c>
      <c r="Y39" s="13">
        <v>312</v>
      </c>
      <c r="Z39" s="18"/>
      <c r="AA39" s="18"/>
      <c r="AB39" s="13">
        <v>0</v>
      </c>
      <c r="AC39" s="14">
        <v>312</v>
      </c>
      <c r="AD39" s="18">
        <v>19</v>
      </c>
      <c r="AE39" s="18">
        <v>26</v>
      </c>
      <c r="AF39" s="13">
        <v>494</v>
      </c>
      <c r="AG39" s="18"/>
      <c r="AH39" s="18"/>
      <c r="AI39" s="13">
        <v>0</v>
      </c>
      <c r="AJ39" s="14">
        <v>494</v>
      </c>
      <c r="AK39" s="18"/>
      <c r="AL39" s="18"/>
      <c r="AM39" s="13">
        <v>0</v>
      </c>
      <c r="AN39" s="18"/>
      <c r="AO39" s="18"/>
      <c r="AP39" s="13">
        <v>0</v>
      </c>
      <c r="AQ39" s="14">
        <v>0</v>
      </c>
      <c r="AR39" s="18"/>
      <c r="AS39" s="18"/>
      <c r="AT39" s="13">
        <v>0</v>
      </c>
      <c r="AU39" s="18"/>
      <c r="AV39" s="18"/>
      <c r="AW39" s="13">
        <v>0</v>
      </c>
      <c r="AX39" s="14">
        <v>0</v>
      </c>
      <c r="AY39" s="14">
        <v>1500</v>
      </c>
      <c r="AZ39" s="15">
        <v>1000</v>
      </c>
      <c r="BA39" s="16">
        <v>18000</v>
      </c>
      <c r="BB39" s="16">
        <v>12000</v>
      </c>
      <c r="BC39" s="13">
        <v>0</v>
      </c>
      <c r="BD39" s="13">
        <v>0</v>
      </c>
      <c r="BE39" s="17">
        <v>30000</v>
      </c>
      <c r="BF39" s="16">
        <v>27000</v>
      </c>
      <c r="BG39" s="16">
        <v>18000</v>
      </c>
      <c r="BH39" s="13">
        <v>0</v>
      </c>
      <c r="BI39" s="13">
        <v>0</v>
      </c>
      <c r="BJ39" s="17">
        <v>45000</v>
      </c>
      <c r="BK39" s="16">
        <v>17727.27</v>
      </c>
      <c r="BL39" s="16">
        <v>11818.18</v>
      </c>
      <c r="BM39" s="13">
        <v>0</v>
      </c>
      <c r="BN39" s="13">
        <v>0</v>
      </c>
      <c r="BO39" s="17">
        <v>29545.45</v>
      </c>
      <c r="BP39" s="16">
        <v>21272.73</v>
      </c>
      <c r="BQ39" s="16">
        <v>14181.82</v>
      </c>
      <c r="BR39" s="13">
        <v>0</v>
      </c>
      <c r="BS39" s="13">
        <v>0</v>
      </c>
      <c r="BT39" s="17">
        <v>35454.550000000003</v>
      </c>
      <c r="BU39" s="16">
        <v>33681.82</v>
      </c>
      <c r="BV39" s="16">
        <v>22454.55</v>
      </c>
      <c r="BW39" s="13">
        <v>0</v>
      </c>
      <c r="BX39" s="13">
        <v>0</v>
      </c>
      <c r="BY39" s="17">
        <v>56136.36</v>
      </c>
      <c r="BZ39" s="16">
        <v>0</v>
      </c>
      <c r="CA39" s="16">
        <v>0</v>
      </c>
      <c r="CB39" s="13">
        <v>0</v>
      </c>
      <c r="CC39" s="13">
        <v>0</v>
      </c>
      <c r="CD39" s="17">
        <v>0</v>
      </c>
      <c r="CE39" s="16">
        <v>0</v>
      </c>
      <c r="CF39" s="16">
        <v>0</v>
      </c>
      <c r="CG39" s="16">
        <v>0</v>
      </c>
      <c r="CH39" s="16">
        <v>0</v>
      </c>
      <c r="CI39" s="17">
        <v>0</v>
      </c>
    </row>
    <row r="40" spans="1:87" ht="15.75" x14ac:dyDescent="0.25">
      <c r="A40" s="52" t="s">
        <v>22</v>
      </c>
      <c r="B40" s="13">
        <v>12</v>
      </c>
      <c r="C40" s="13">
        <v>19</v>
      </c>
      <c r="D40" s="13">
        <v>228</v>
      </c>
      <c r="E40" s="13"/>
      <c r="F40" s="13"/>
      <c r="G40" s="13">
        <v>0</v>
      </c>
      <c r="H40" s="14">
        <v>228</v>
      </c>
      <c r="I40" s="13">
        <v>18</v>
      </c>
      <c r="J40" s="13">
        <v>19</v>
      </c>
      <c r="K40" s="13">
        <v>342</v>
      </c>
      <c r="L40" s="13"/>
      <c r="M40" s="13"/>
      <c r="N40" s="13">
        <v>0</v>
      </c>
      <c r="O40" s="14">
        <v>342</v>
      </c>
      <c r="P40" s="13">
        <v>10</v>
      </c>
      <c r="Q40" s="13">
        <v>23</v>
      </c>
      <c r="R40" s="13">
        <v>230</v>
      </c>
      <c r="S40" s="13"/>
      <c r="T40" s="13"/>
      <c r="U40" s="13">
        <v>0</v>
      </c>
      <c r="V40" s="14">
        <v>230</v>
      </c>
      <c r="W40" s="13">
        <v>12</v>
      </c>
      <c r="X40" s="13">
        <v>23</v>
      </c>
      <c r="Y40" s="13">
        <v>276</v>
      </c>
      <c r="Z40" s="13"/>
      <c r="AA40" s="13"/>
      <c r="AB40" s="13">
        <v>0</v>
      </c>
      <c r="AC40" s="14">
        <v>276</v>
      </c>
      <c r="AD40" s="13">
        <v>19</v>
      </c>
      <c r="AE40" s="13">
        <v>23</v>
      </c>
      <c r="AF40" s="13">
        <v>437</v>
      </c>
      <c r="AG40" s="13"/>
      <c r="AH40" s="13"/>
      <c r="AI40" s="13">
        <v>0</v>
      </c>
      <c r="AJ40" s="14">
        <v>437</v>
      </c>
      <c r="AK40" s="13"/>
      <c r="AL40" s="13"/>
      <c r="AM40" s="13">
        <v>0</v>
      </c>
      <c r="AN40" s="13"/>
      <c r="AO40" s="13"/>
      <c r="AP40" s="13">
        <v>0</v>
      </c>
      <c r="AQ40" s="14">
        <v>0</v>
      </c>
      <c r="AR40" s="13"/>
      <c r="AS40" s="13"/>
      <c r="AT40" s="13">
        <v>0</v>
      </c>
      <c r="AU40" s="13"/>
      <c r="AV40" s="13"/>
      <c r="AW40" s="13">
        <v>0</v>
      </c>
      <c r="AX40" s="14">
        <v>0</v>
      </c>
      <c r="AY40" s="14">
        <v>1500</v>
      </c>
      <c r="AZ40" s="15">
        <v>1000</v>
      </c>
      <c r="BA40" s="16">
        <v>15545.45</v>
      </c>
      <c r="BB40" s="16">
        <v>10363.64</v>
      </c>
      <c r="BC40" s="13">
        <v>0</v>
      </c>
      <c r="BD40" s="13">
        <v>0</v>
      </c>
      <c r="BE40" s="17">
        <v>25909.09</v>
      </c>
      <c r="BF40" s="16">
        <v>23318.18</v>
      </c>
      <c r="BG40" s="16">
        <v>15545.45</v>
      </c>
      <c r="BH40" s="13">
        <v>0</v>
      </c>
      <c r="BI40" s="13">
        <v>0</v>
      </c>
      <c r="BJ40" s="17">
        <v>38863.64</v>
      </c>
      <c r="BK40" s="16">
        <v>15681.82</v>
      </c>
      <c r="BL40" s="16">
        <v>10454.549999999999</v>
      </c>
      <c r="BM40" s="13">
        <v>0</v>
      </c>
      <c r="BN40" s="13">
        <v>0</v>
      </c>
      <c r="BO40" s="17">
        <v>26136.36</v>
      </c>
      <c r="BP40" s="16">
        <v>18818.18</v>
      </c>
      <c r="BQ40" s="16">
        <v>12545.45</v>
      </c>
      <c r="BR40" s="13">
        <v>0</v>
      </c>
      <c r="BS40" s="13">
        <v>0</v>
      </c>
      <c r="BT40" s="17">
        <v>31363.64</v>
      </c>
      <c r="BU40" s="16">
        <v>29795.45</v>
      </c>
      <c r="BV40" s="16">
        <v>19863.64</v>
      </c>
      <c r="BW40" s="13">
        <v>0</v>
      </c>
      <c r="BX40" s="13">
        <v>0</v>
      </c>
      <c r="BY40" s="17">
        <v>49659.09</v>
      </c>
      <c r="BZ40" s="16">
        <v>0</v>
      </c>
      <c r="CA40" s="16">
        <v>0</v>
      </c>
      <c r="CB40" s="13">
        <v>0</v>
      </c>
      <c r="CC40" s="13">
        <v>0</v>
      </c>
      <c r="CD40" s="17">
        <v>0</v>
      </c>
      <c r="CE40" s="16">
        <v>0</v>
      </c>
      <c r="CF40" s="16">
        <v>0</v>
      </c>
      <c r="CG40" s="16">
        <v>0</v>
      </c>
      <c r="CH40" s="16">
        <v>0</v>
      </c>
      <c r="CI40" s="17">
        <v>0</v>
      </c>
    </row>
    <row r="41" spans="1:87" ht="15.75" x14ac:dyDescent="0.25">
      <c r="A41" s="52" t="s">
        <v>32</v>
      </c>
      <c r="B41" s="13">
        <v>10</v>
      </c>
      <c r="C41" s="13">
        <v>22</v>
      </c>
      <c r="D41" s="13">
        <v>220</v>
      </c>
      <c r="E41" s="13"/>
      <c r="F41" s="13"/>
      <c r="G41" s="13">
        <v>0</v>
      </c>
      <c r="H41" s="14">
        <v>220</v>
      </c>
      <c r="I41" s="13">
        <v>12</v>
      </c>
      <c r="J41" s="13">
        <v>22</v>
      </c>
      <c r="K41" s="13">
        <v>264</v>
      </c>
      <c r="L41" s="13"/>
      <c r="M41" s="13"/>
      <c r="N41" s="13">
        <v>0</v>
      </c>
      <c r="O41" s="14">
        <v>264</v>
      </c>
      <c r="P41" s="13">
        <v>20</v>
      </c>
      <c r="Q41" s="13">
        <v>26</v>
      </c>
      <c r="R41" s="13">
        <v>520</v>
      </c>
      <c r="S41" s="13"/>
      <c r="T41" s="13"/>
      <c r="U41" s="13">
        <v>0</v>
      </c>
      <c r="V41" s="14">
        <v>520</v>
      </c>
      <c r="W41" s="13">
        <v>12</v>
      </c>
      <c r="X41" s="13">
        <v>26</v>
      </c>
      <c r="Y41" s="13">
        <v>312</v>
      </c>
      <c r="Z41" s="13"/>
      <c r="AA41" s="13"/>
      <c r="AB41" s="13">
        <v>0</v>
      </c>
      <c r="AC41" s="14">
        <v>312</v>
      </c>
      <c r="AD41" s="13">
        <v>15</v>
      </c>
      <c r="AE41" s="13">
        <v>26</v>
      </c>
      <c r="AF41" s="13">
        <v>390</v>
      </c>
      <c r="AG41" s="13"/>
      <c r="AH41" s="13"/>
      <c r="AI41" s="13">
        <v>0</v>
      </c>
      <c r="AJ41" s="14">
        <v>390</v>
      </c>
      <c r="AK41" s="13"/>
      <c r="AL41" s="13"/>
      <c r="AM41" s="13">
        <v>0</v>
      </c>
      <c r="AN41" s="13"/>
      <c r="AO41" s="13"/>
      <c r="AP41" s="13">
        <v>0</v>
      </c>
      <c r="AQ41" s="14">
        <v>0</v>
      </c>
      <c r="AR41" s="13"/>
      <c r="AS41" s="13"/>
      <c r="AT41" s="13">
        <v>0</v>
      </c>
      <c r="AU41" s="13"/>
      <c r="AV41" s="13"/>
      <c r="AW41" s="13">
        <v>0</v>
      </c>
      <c r="AX41" s="14">
        <v>0</v>
      </c>
      <c r="AY41" s="14">
        <v>1500</v>
      </c>
      <c r="AZ41" s="15">
        <v>1000</v>
      </c>
      <c r="BA41" s="16">
        <v>15000</v>
      </c>
      <c r="BB41" s="16">
        <v>10000</v>
      </c>
      <c r="BC41" s="13">
        <v>0</v>
      </c>
      <c r="BD41" s="13">
        <v>0</v>
      </c>
      <c r="BE41" s="17">
        <v>25000</v>
      </c>
      <c r="BF41" s="16">
        <v>18000</v>
      </c>
      <c r="BG41" s="16">
        <v>12000</v>
      </c>
      <c r="BH41" s="13">
        <v>0</v>
      </c>
      <c r="BI41" s="13">
        <v>0</v>
      </c>
      <c r="BJ41" s="17">
        <v>30000</v>
      </c>
      <c r="BK41" s="16">
        <v>35454.550000000003</v>
      </c>
      <c r="BL41" s="16">
        <v>23636.36</v>
      </c>
      <c r="BM41" s="13">
        <v>0</v>
      </c>
      <c r="BN41" s="13">
        <v>0</v>
      </c>
      <c r="BO41" s="17">
        <v>59090.91</v>
      </c>
      <c r="BP41" s="16">
        <v>21272.73</v>
      </c>
      <c r="BQ41" s="16">
        <v>14181.82</v>
      </c>
      <c r="BR41" s="13">
        <v>0</v>
      </c>
      <c r="BS41" s="13">
        <v>0</v>
      </c>
      <c r="BT41" s="17">
        <v>35454.550000000003</v>
      </c>
      <c r="BU41" s="16">
        <v>26590.91</v>
      </c>
      <c r="BV41" s="16">
        <v>17727.27</v>
      </c>
      <c r="BW41" s="13">
        <v>0</v>
      </c>
      <c r="BX41" s="13">
        <v>0</v>
      </c>
      <c r="BY41" s="17">
        <v>44318.18</v>
      </c>
      <c r="BZ41" s="16">
        <v>0</v>
      </c>
      <c r="CA41" s="16">
        <v>0</v>
      </c>
      <c r="CB41" s="13">
        <v>0</v>
      </c>
      <c r="CC41" s="13">
        <v>0</v>
      </c>
      <c r="CD41" s="17">
        <v>0</v>
      </c>
      <c r="CE41" s="16">
        <v>0</v>
      </c>
      <c r="CF41" s="16">
        <v>0</v>
      </c>
      <c r="CG41" s="16">
        <v>0</v>
      </c>
      <c r="CH41" s="16">
        <v>0</v>
      </c>
      <c r="CI41" s="17">
        <v>0</v>
      </c>
    </row>
    <row r="42" spans="1:87" ht="15.75" x14ac:dyDescent="0.25">
      <c r="A42" s="52" t="s">
        <v>24</v>
      </c>
      <c r="B42" s="13">
        <v>10</v>
      </c>
      <c r="C42" s="13">
        <v>22</v>
      </c>
      <c r="D42" s="13">
        <v>220</v>
      </c>
      <c r="E42" s="13"/>
      <c r="F42" s="13"/>
      <c r="G42" s="13">
        <v>0</v>
      </c>
      <c r="H42" s="14">
        <v>220</v>
      </c>
      <c r="I42" s="13">
        <v>12</v>
      </c>
      <c r="J42" s="13">
        <v>22</v>
      </c>
      <c r="K42" s="13">
        <v>264</v>
      </c>
      <c r="L42" s="13"/>
      <c r="M42" s="13"/>
      <c r="N42" s="13">
        <v>0</v>
      </c>
      <c r="O42" s="14">
        <v>264</v>
      </c>
      <c r="P42" s="13">
        <v>20</v>
      </c>
      <c r="Q42" s="13">
        <v>27</v>
      </c>
      <c r="R42" s="13">
        <v>540</v>
      </c>
      <c r="S42" s="13"/>
      <c r="T42" s="13"/>
      <c r="U42" s="13">
        <v>0</v>
      </c>
      <c r="V42" s="14">
        <v>540</v>
      </c>
      <c r="W42" s="13">
        <v>12</v>
      </c>
      <c r="X42" s="13">
        <v>27</v>
      </c>
      <c r="Y42" s="13">
        <v>324</v>
      </c>
      <c r="Z42" s="13"/>
      <c r="AA42" s="13"/>
      <c r="AB42" s="13">
        <v>0</v>
      </c>
      <c r="AC42" s="14">
        <v>324</v>
      </c>
      <c r="AD42" s="13">
        <v>15</v>
      </c>
      <c r="AE42" s="13">
        <v>27</v>
      </c>
      <c r="AF42" s="13">
        <v>405</v>
      </c>
      <c r="AG42" s="13"/>
      <c r="AH42" s="13"/>
      <c r="AI42" s="13">
        <v>0</v>
      </c>
      <c r="AJ42" s="14">
        <v>405</v>
      </c>
      <c r="AK42" s="13"/>
      <c r="AL42" s="13"/>
      <c r="AM42" s="13">
        <v>0</v>
      </c>
      <c r="AN42" s="13"/>
      <c r="AO42" s="13"/>
      <c r="AP42" s="13">
        <v>0</v>
      </c>
      <c r="AQ42" s="14">
        <v>0</v>
      </c>
      <c r="AR42" s="13"/>
      <c r="AS42" s="13"/>
      <c r="AT42" s="13">
        <v>0</v>
      </c>
      <c r="AU42" s="13"/>
      <c r="AV42" s="13"/>
      <c r="AW42" s="13">
        <v>0</v>
      </c>
      <c r="AX42" s="14">
        <v>0</v>
      </c>
      <c r="AY42" s="14">
        <v>1500</v>
      </c>
      <c r="AZ42" s="15">
        <v>1000</v>
      </c>
      <c r="BA42" s="16">
        <v>15000</v>
      </c>
      <c r="BB42" s="16">
        <v>10000</v>
      </c>
      <c r="BC42" s="13">
        <v>0</v>
      </c>
      <c r="BD42" s="13">
        <v>0</v>
      </c>
      <c r="BE42" s="17">
        <v>25000</v>
      </c>
      <c r="BF42" s="16">
        <v>18000</v>
      </c>
      <c r="BG42" s="16">
        <v>12000</v>
      </c>
      <c r="BH42" s="13">
        <v>0</v>
      </c>
      <c r="BI42" s="13">
        <v>0</v>
      </c>
      <c r="BJ42" s="17">
        <v>30000</v>
      </c>
      <c r="BK42" s="16">
        <v>36818.18</v>
      </c>
      <c r="BL42" s="16">
        <v>24545.45</v>
      </c>
      <c r="BM42" s="13">
        <v>0</v>
      </c>
      <c r="BN42" s="13">
        <v>0</v>
      </c>
      <c r="BO42" s="17">
        <v>61363.64</v>
      </c>
      <c r="BP42" s="16">
        <v>22090.91</v>
      </c>
      <c r="BQ42" s="16">
        <v>14727.27</v>
      </c>
      <c r="BR42" s="13">
        <v>0</v>
      </c>
      <c r="BS42" s="13">
        <v>0</v>
      </c>
      <c r="BT42" s="17">
        <v>36818.18</v>
      </c>
      <c r="BU42" s="16">
        <v>27613.64</v>
      </c>
      <c r="BV42" s="16">
        <v>18409.09</v>
      </c>
      <c r="BW42" s="13">
        <v>0</v>
      </c>
      <c r="BX42" s="13">
        <v>0</v>
      </c>
      <c r="BY42" s="17">
        <v>46022.73</v>
      </c>
      <c r="BZ42" s="16">
        <v>0</v>
      </c>
      <c r="CA42" s="16">
        <v>0</v>
      </c>
      <c r="CB42" s="13">
        <v>0</v>
      </c>
      <c r="CC42" s="13">
        <v>0</v>
      </c>
      <c r="CD42" s="17">
        <v>0</v>
      </c>
      <c r="CE42" s="16">
        <v>0</v>
      </c>
      <c r="CF42" s="16">
        <v>0</v>
      </c>
      <c r="CG42" s="16">
        <v>0</v>
      </c>
      <c r="CH42" s="16">
        <v>0</v>
      </c>
      <c r="CI42" s="17">
        <v>0</v>
      </c>
    </row>
    <row r="43" spans="1:87" ht="15.75" x14ac:dyDescent="0.25">
      <c r="A43" s="52" t="s">
        <v>25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0</v>
      </c>
      <c r="BP43" s="14">
        <v>0</v>
      </c>
      <c r="BQ43" s="14">
        <v>0</v>
      </c>
      <c r="BR43" s="14">
        <v>0</v>
      </c>
      <c r="BS43" s="14">
        <v>0</v>
      </c>
      <c r="BT43" s="14">
        <v>0</v>
      </c>
      <c r="BU43" s="14">
        <v>0</v>
      </c>
      <c r="BV43" s="14">
        <v>0</v>
      </c>
      <c r="BW43" s="14">
        <v>0</v>
      </c>
      <c r="BX43" s="14">
        <v>0</v>
      </c>
      <c r="BY43" s="14">
        <v>0</v>
      </c>
      <c r="BZ43" s="14">
        <v>0</v>
      </c>
      <c r="CA43" s="14">
        <v>0</v>
      </c>
      <c r="CB43" s="14">
        <v>0</v>
      </c>
      <c r="CC43" s="14">
        <v>0</v>
      </c>
      <c r="CD43" s="14">
        <v>0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</row>
    <row r="44" spans="1:87" ht="15.75" x14ac:dyDescent="0.25">
      <c r="A44" s="53" t="s">
        <v>26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0</v>
      </c>
      <c r="BP44" s="14">
        <v>0</v>
      </c>
      <c r="BQ44" s="14">
        <v>0</v>
      </c>
      <c r="BR44" s="14">
        <v>0</v>
      </c>
      <c r="BS44" s="14">
        <v>0</v>
      </c>
      <c r="BT44" s="14">
        <v>0</v>
      </c>
      <c r="BU44" s="14">
        <v>0</v>
      </c>
      <c r="BV44" s="14">
        <v>0</v>
      </c>
      <c r="BW44" s="14">
        <v>0</v>
      </c>
      <c r="BX44" s="14">
        <v>0</v>
      </c>
      <c r="BY44" s="14">
        <v>0</v>
      </c>
      <c r="BZ44" s="14">
        <v>0</v>
      </c>
      <c r="CA44" s="14">
        <v>0</v>
      </c>
      <c r="CB44" s="14">
        <v>0</v>
      </c>
      <c r="CC44" s="14">
        <v>0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>
        <v>0</v>
      </c>
    </row>
    <row r="45" spans="1:87" ht="15.75" x14ac:dyDescent="0.25">
      <c r="A45" s="54" t="s">
        <v>27</v>
      </c>
      <c r="B45" s="19"/>
      <c r="C45" s="21">
        <v>171</v>
      </c>
      <c r="D45" s="21">
        <v>1894</v>
      </c>
      <c r="E45" s="19"/>
      <c r="F45" s="21">
        <v>0</v>
      </c>
      <c r="G45" s="21">
        <v>0</v>
      </c>
      <c r="H45" s="22">
        <v>1894</v>
      </c>
      <c r="I45" s="19"/>
      <c r="J45" s="21">
        <v>171</v>
      </c>
      <c r="K45" s="21">
        <v>2604</v>
      </c>
      <c r="L45" s="19"/>
      <c r="M45" s="21">
        <v>0</v>
      </c>
      <c r="N45" s="21">
        <v>0</v>
      </c>
      <c r="O45" s="22">
        <v>2604</v>
      </c>
      <c r="P45" s="19"/>
      <c r="Q45" s="21">
        <v>205</v>
      </c>
      <c r="R45" s="21">
        <v>3000</v>
      </c>
      <c r="S45" s="19"/>
      <c r="T45" s="21">
        <v>0</v>
      </c>
      <c r="U45" s="21">
        <v>0</v>
      </c>
      <c r="V45" s="22">
        <v>3000</v>
      </c>
      <c r="W45" s="19"/>
      <c r="X45" s="21">
        <v>202</v>
      </c>
      <c r="Y45" s="21">
        <v>2424</v>
      </c>
      <c r="Z45" s="19"/>
      <c r="AA45" s="21">
        <v>0</v>
      </c>
      <c r="AB45" s="21">
        <v>0</v>
      </c>
      <c r="AC45" s="22">
        <v>2424</v>
      </c>
      <c r="AD45" s="19"/>
      <c r="AE45" s="21">
        <v>202</v>
      </c>
      <c r="AF45" s="21">
        <v>3470</v>
      </c>
      <c r="AG45" s="19"/>
      <c r="AH45" s="21">
        <v>0</v>
      </c>
      <c r="AI45" s="21">
        <v>0</v>
      </c>
      <c r="AJ45" s="22">
        <v>3470</v>
      </c>
      <c r="AK45" s="19"/>
      <c r="AL45" s="21">
        <v>0</v>
      </c>
      <c r="AM45" s="21">
        <v>0</v>
      </c>
      <c r="AN45" s="19"/>
      <c r="AO45" s="21">
        <v>0</v>
      </c>
      <c r="AP45" s="21">
        <v>0</v>
      </c>
      <c r="AQ45" s="22">
        <v>0</v>
      </c>
      <c r="AR45" s="19"/>
      <c r="AS45" s="21">
        <v>0</v>
      </c>
      <c r="AT45" s="21">
        <v>0</v>
      </c>
      <c r="AU45" s="19"/>
      <c r="AV45" s="21">
        <v>0</v>
      </c>
      <c r="AW45" s="21">
        <v>0</v>
      </c>
      <c r="AX45" s="22">
        <v>0</v>
      </c>
      <c r="AY45" s="22"/>
      <c r="AZ45" s="23"/>
      <c r="BA45" s="55">
        <f t="shared" ref="BA45:CI45" si="2">SUM(BA36:BA44)</f>
        <v>105272.72</v>
      </c>
      <c r="BB45" s="55">
        <f t="shared" si="2"/>
        <v>70181.83</v>
      </c>
      <c r="BC45" s="55">
        <f t="shared" si="2"/>
        <v>0</v>
      </c>
      <c r="BD45" s="55">
        <f t="shared" si="2"/>
        <v>0</v>
      </c>
      <c r="BE45" s="55">
        <f t="shared" si="2"/>
        <v>175454.55</v>
      </c>
      <c r="BF45" s="55">
        <f t="shared" si="2"/>
        <v>148909.09</v>
      </c>
      <c r="BG45" s="55">
        <f t="shared" si="2"/>
        <v>99272.72</v>
      </c>
      <c r="BH45" s="55">
        <f t="shared" si="2"/>
        <v>0</v>
      </c>
      <c r="BI45" s="55">
        <f t="shared" si="2"/>
        <v>0</v>
      </c>
      <c r="BJ45" s="55">
        <f t="shared" si="2"/>
        <v>248181.83000000002</v>
      </c>
      <c r="BK45" s="55">
        <f t="shared" si="2"/>
        <v>147272.73000000001</v>
      </c>
      <c r="BL45" s="55">
        <f t="shared" si="2"/>
        <v>98181.819999999992</v>
      </c>
      <c r="BM45" s="55">
        <f t="shared" si="2"/>
        <v>0</v>
      </c>
      <c r="BN45" s="55">
        <f t="shared" si="2"/>
        <v>0</v>
      </c>
      <c r="BO45" s="55">
        <f t="shared" si="2"/>
        <v>245454.54000000004</v>
      </c>
      <c r="BP45" s="55">
        <f t="shared" si="2"/>
        <v>133363.63999999998</v>
      </c>
      <c r="BQ45" s="55">
        <f t="shared" si="2"/>
        <v>88909.08</v>
      </c>
      <c r="BR45" s="55">
        <f t="shared" si="2"/>
        <v>0</v>
      </c>
      <c r="BS45" s="55">
        <f t="shared" si="2"/>
        <v>0</v>
      </c>
      <c r="BT45" s="55">
        <f t="shared" si="2"/>
        <v>222272.74</v>
      </c>
      <c r="BU45" s="55">
        <f t="shared" si="2"/>
        <v>196704.54000000004</v>
      </c>
      <c r="BV45" s="55">
        <f t="shared" si="2"/>
        <v>131136.37</v>
      </c>
      <c r="BW45" s="55">
        <f t="shared" si="2"/>
        <v>0</v>
      </c>
      <c r="BX45" s="55">
        <f t="shared" si="2"/>
        <v>0</v>
      </c>
      <c r="BY45" s="55">
        <f t="shared" si="2"/>
        <v>327840.90999999997</v>
      </c>
      <c r="BZ45" s="55">
        <f t="shared" si="2"/>
        <v>0</v>
      </c>
      <c r="CA45" s="55">
        <f t="shared" si="2"/>
        <v>0</v>
      </c>
      <c r="CB45" s="55">
        <f t="shared" si="2"/>
        <v>0</v>
      </c>
      <c r="CC45" s="55">
        <f t="shared" si="2"/>
        <v>0</v>
      </c>
      <c r="CD45" s="55">
        <f t="shared" si="2"/>
        <v>0</v>
      </c>
      <c r="CE45" s="55">
        <f t="shared" si="2"/>
        <v>0</v>
      </c>
      <c r="CF45" s="55">
        <f t="shared" si="2"/>
        <v>0</v>
      </c>
      <c r="CG45" s="55">
        <f t="shared" si="2"/>
        <v>0</v>
      </c>
      <c r="CH45" s="55">
        <f t="shared" si="2"/>
        <v>0</v>
      </c>
      <c r="CI45" s="55">
        <f t="shared" si="2"/>
        <v>0</v>
      </c>
    </row>
    <row r="46" spans="1:87" ht="15.75" customHeight="1" x14ac:dyDescent="0.25">
      <c r="A46" s="261" t="s">
        <v>3</v>
      </c>
      <c r="B46" s="262" t="s">
        <v>28</v>
      </c>
      <c r="C46" s="262"/>
      <c r="D46" s="262"/>
      <c r="E46" s="262"/>
      <c r="F46" s="262"/>
      <c r="G46" s="262"/>
      <c r="H46" s="262"/>
      <c r="I46" s="262" t="s">
        <v>29</v>
      </c>
      <c r="J46" s="262"/>
      <c r="K46" s="262"/>
      <c r="L46" s="262"/>
      <c r="M46" s="262"/>
      <c r="N46" s="262"/>
      <c r="O46" s="262"/>
      <c r="P46" s="262" t="s">
        <v>48</v>
      </c>
      <c r="Q46" s="262"/>
      <c r="R46" s="262"/>
      <c r="S46" s="262"/>
      <c r="T46" s="262"/>
      <c r="U46" s="262"/>
      <c r="V46" s="262"/>
      <c r="W46" s="262" t="s">
        <v>49</v>
      </c>
      <c r="X46" s="262"/>
      <c r="Y46" s="262"/>
      <c r="Z46" s="262"/>
      <c r="AA46" s="262"/>
      <c r="AB46" s="262"/>
      <c r="AC46" s="262"/>
      <c r="AD46" s="262" t="s">
        <v>50</v>
      </c>
      <c r="AE46" s="262"/>
      <c r="AF46" s="262"/>
      <c r="AG46" s="262"/>
      <c r="AH46" s="262"/>
      <c r="AI46" s="262"/>
      <c r="AJ46" s="262"/>
      <c r="AK46" s="262" t="s">
        <v>4</v>
      </c>
      <c r="AL46" s="262"/>
      <c r="AM46" s="262"/>
      <c r="AN46" s="262"/>
      <c r="AO46" s="262"/>
      <c r="AP46" s="262"/>
      <c r="AQ46" s="262"/>
      <c r="AR46" s="262" t="s">
        <v>5</v>
      </c>
      <c r="AS46" s="262"/>
      <c r="AT46" s="262"/>
      <c r="AU46" s="262"/>
      <c r="AV46" s="262"/>
      <c r="AW46" s="262"/>
      <c r="AX46" s="262"/>
      <c r="AY46" s="262" t="s">
        <v>6</v>
      </c>
      <c r="AZ46" s="262"/>
      <c r="BA46" s="262" t="s">
        <v>28</v>
      </c>
      <c r="BB46" s="262"/>
      <c r="BC46" s="262"/>
      <c r="BD46" s="262"/>
      <c r="BE46" s="262"/>
      <c r="BF46" s="262" t="s">
        <v>29</v>
      </c>
      <c r="BG46" s="262"/>
      <c r="BH46" s="262"/>
      <c r="BI46" s="262"/>
      <c r="BJ46" s="262"/>
      <c r="BK46" s="262" t="s">
        <v>48</v>
      </c>
      <c r="BL46" s="262"/>
      <c r="BM46" s="262"/>
      <c r="BN46" s="262"/>
      <c r="BO46" s="262"/>
      <c r="BP46" s="262" t="s">
        <v>49</v>
      </c>
      <c r="BQ46" s="262"/>
      <c r="BR46" s="262"/>
      <c r="BS46" s="262"/>
      <c r="BT46" s="262"/>
      <c r="BU46" s="262" t="s">
        <v>50</v>
      </c>
      <c r="BV46" s="262"/>
      <c r="BW46" s="262"/>
      <c r="BX46" s="262"/>
      <c r="BY46" s="262"/>
      <c r="BZ46" s="262" t="s">
        <v>28</v>
      </c>
      <c r="CA46" s="262"/>
      <c r="CB46" s="262"/>
      <c r="CC46" s="262"/>
      <c r="CD46" s="262"/>
      <c r="CE46" s="262" t="s">
        <v>29</v>
      </c>
      <c r="CF46" s="262"/>
      <c r="CG46" s="262"/>
      <c r="CH46" s="262"/>
      <c r="CI46" s="262"/>
    </row>
    <row r="47" spans="1:87" ht="15.75" customHeight="1" x14ac:dyDescent="0.25">
      <c r="A47" s="261"/>
      <c r="B47" s="262" t="s">
        <v>7</v>
      </c>
      <c r="C47" s="262"/>
      <c r="D47" s="262"/>
      <c r="E47" s="262" t="s">
        <v>8</v>
      </c>
      <c r="F47" s="262"/>
      <c r="G47" s="262"/>
      <c r="H47" s="263" t="s">
        <v>9</v>
      </c>
      <c r="I47" s="262" t="s">
        <v>7</v>
      </c>
      <c r="J47" s="262"/>
      <c r="K47" s="262"/>
      <c r="L47" s="262" t="s">
        <v>8</v>
      </c>
      <c r="M47" s="262"/>
      <c r="N47" s="262"/>
      <c r="O47" s="263" t="s">
        <v>9</v>
      </c>
      <c r="P47" s="262" t="s">
        <v>7</v>
      </c>
      <c r="Q47" s="262"/>
      <c r="R47" s="262"/>
      <c r="S47" s="262" t="s">
        <v>8</v>
      </c>
      <c r="T47" s="262"/>
      <c r="U47" s="262"/>
      <c r="V47" s="263" t="s">
        <v>9</v>
      </c>
      <c r="W47" s="262" t="s">
        <v>7</v>
      </c>
      <c r="X47" s="262"/>
      <c r="Y47" s="262"/>
      <c r="Z47" s="262" t="s">
        <v>8</v>
      </c>
      <c r="AA47" s="262"/>
      <c r="AB47" s="262"/>
      <c r="AC47" s="263" t="s">
        <v>9</v>
      </c>
      <c r="AD47" s="262" t="s">
        <v>7</v>
      </c>
      <c r="AE47" s="262"/>
      <c r="AF47" s="262"/>
      <c r="AG47" s="262" t="s">
        <v>8</v>
      </c>
      <c r="AH47" s="262"/>
      <c r="AI47" s="262"/>
      <c r="AJ47" s="263" t="s">
        <v>9</v>
      </c>
      <c r="AK47" s="262" t="s">
        <v>7</v>
      </c>
      <c r="AL47" s="262"/>
      <c r="AM47" s="262"/>
      <c r="AN47" s="262" t="s">
        <v>8</v>
      </c>
      <c r="AO47" s="262"/>
      <c r="AP47" s="262"/>
      <c r="AQ47" s="263" t="s">
        <v>9</v>
      </c>
      <c r="AR47" s="262" t="s">
        <v>7</v>
      </c>
      <c r="AS47" s="262"/>
      <c r="AT47" s="262"/>
      <c r="AU47" s="262" t="s">
        <v>8</v>
      </c>
      <c r="AV47" s="262"/>
      <c r="AW47" s="262"/>
      <c r="AX47" s="263" t="s">
        <v>9</v>
      </c>
      <c r="AY47" s="262"/>
      <c r="AZ47" s="262"/>
      <c r="BA47" s="262" t="s">
        <v>7</v>
      </c>
      <c r="BB47" s="262"/>
      <c r="BC47" s="262" t="s">
        <v>8</v>
      </c>
      <c r="BD47" s="262"/>
      <c r="BE47" s="263" t="s">
        <v>9</v>
      </c>
      <c r="BF47" s="262" t="s">
        <v>7</v>
      </c>
      <c r="BG47" s="262"/>
      <c r="BH47" s="262" t="s">
        <v>8</v>
      </c>
      <c r="BI47" s="262"/>
      <c r="BJ47" s="263" t="s">
        <v>9</v>
      </c>
      <c r="BK47" s="262" t="s">
        <v>7</v>
      </c>
      <c r="BL47" s="262"/>
      <c r="BM47" s="262" t="s">
        <v>8</v>
      </c>
      <c r="BN47" s="262"/>
      <c r="BO47" s="263" t="s">
        <v>9</v>
      </c>
      <c r="BP47" s="262" t="s">
        <v>7</v>
      </c>
      <c r="BQ47" s="262"/>
      <c r="BR47" s="262" t="s">
        <v>8</v>
      </c>
      <c r="BS47" s="262"/>
      <c r="BT47" s="263" t="s">
        <v>9</v>
      </c>
      <c r="BU47" s="262" t="s">
        <v>7</v>
      </c>
      <c r="BV47" s="262"/>
      <c r="BW47" s="262" t="s">
        <v>8</v>
      </c>
      <c r="BX47" s="262"/>
      <c r="BY47" s="263" t="s">
        <v>9</v>
      </c>
      <c r="BZ47" s="262" t="s">
        <v>7</v>
      </c>
      <c r="CA47" s="262"/>
      <c r="CB47" s="262" t="s">
        <v>8</v>
      </c>
      <c r="CC47" s="262"/>
      <c r="CD47" s="263" t="s">
        <v>9</v>
      </c>
      <c r="CE47" s="262" t="s">
        <v>7</v>
      </c>
      <c r="CF47" s="262"/>
      <c r="CG47" s="262" t="s">
        <v>8</v>
      </c>
      <c r="CH47" s="262"/>
      <c r="CI47" s="263" t="s">
        <v>9</v>
      </c>
    </row>
    <row r="48" spans="1:87" ht="47.25" x14ac:dyDescent="0.25">
      <c r="A48" s="57" t="s">
        <v>33</v>
      </c>
      <c r="B48" s="11" t="s">
        <v>11</v>
      </c>
      <c r="C48" s="11" t="s">
        <v>12</v>
      </c>
      <c r="D48" s="11" t="s">
        <v>13</v>
      </c>
      <c r="E48" s="11" t="s">
        <v>11</v>
      </c>
      <c r="F48" s="11" t="s">
        <v>12</v>
      </c>
      <c r="G48" s="11" t="s">
        <v>13</v>
      </c>
      <c r="H48" s="263"/>
      <c r="I48" s="11" t="s">
        <v>11</v>
      </c>
      <c r="J48" s="11" t="s">
        <v>12</v>
      </c>
      <c r="K48" s="11" t="s">
        <v>13</v>
      </c>
      <c r="L48" s="11" t="s">
        <v>11</v>
      </c>
      <c r="M48" s="11" t="s">
        <v>12</v>
      </c>
      <c r="N48" s="11" t="s">
        <v>13</v>
      </c>
      <c r="O48" s="263"/>
      <c r="P48" s="11" t="s">
        <v>11</v>
      </c>
      <c r="Q48" s="11" t="s">
        <v>12</v>
      </c>
      <c r="R48" s="11" t="s">
        <v>13</v>
      </c>
      <c r="S48" s="11" t="s">
        <v>11</v>
      </c>
      <c r="T48" s="11" t="s">
        <v>12</v>
      </c>
      <c r="U48" s="11" t="s">
        <v>13</v>
      </c>
      <c r="V48" s="263"/>
      <c r="W48" s="58" t="s">
        <v>11</v>
      </c>
      <c r="X48" s="11" t="s">
        <v>12</v>
      </c>
      <c r="Y48" s="11" t="s">
        <v>13</v>
      </c>
      <c r="Z48" s="11" t="s">
        <v>11</v>
      </c>
      <c r="AA48" s="11" t="s">
        <v>12</v>
      </c>
      <c r="AB48" s="11" t="s">
        <v>13</v>
      </c>
      <c r="AC48" s="263"/>
      <c r="AD48" s="11" t="s">
        <v>11</v>
      </c>
      <c r="AE48" s="11" t="s">
        <v>12</v>
      </c>
      <c r="AF48" s="11" t="s">
        <v>13</v>
      </c>
      <c r="AG48" s="11" t="s">
        <v>11</v>
      </c>
      <c r="AH48" s="11" t="s">
        <v>12</v>
      </c>
      <c r="AI48" s="11" t="s">
        <v>13</v>
      </c>
      <c r="AJ48" s="263"/>
      <c r="AK48" s="11" t="s">
        <v>11</v>
      </c>
      <c r="AL48" s="11" t="s">
        <v>12</v>
      </c>
      <c r="AM48" s="11" t="s">
        <v>13</v>
      </c>
      <c r="AN48" s="11" t="s">
        <v>11</v>
      </c>
      <c r="AO48" s="11" t="s">
        <v>12</v>
      </c>
      <c r="AP48" s="11" t="s">
        <v>13</v>
      </c>
      <c r="AQ48" s="263"/>
      <c r="AR48" s="11" t="s">
        <v>11</v>
      </c>
      <c r="AS48" s="11" t="s">
        <v>12</v>
      </c>
      <c r="AT48" s="11" t="s">
        <v>13</v>
      </c>
      <c r="AU48" s="11" t="s">
        <v>11</v>
      </c>
      <c r="AV48" s="11" t="s">
        <v>12</v>
      </c>
      <c r="AW48" s="11" t="s">
        <v>13</v>
      </c>
      <c r="AX48" s="263"/>
      <c r="AY48" s="11" t="s">
        <v>14</v>
      </c>
      <c r="AZ48" s="11" t="s">
        <v>15</v>
      </c>
      <c r="BA48" s="11" t="s">
        <v>16</v>
      </c>
      <c r="BB48" s="11" t="s">
        <v>17</v>
      </c>
      <c r="BC48" s="11" t="s">
        <v>16</v>
      </c>
      <c r="BD48" s="11" t="s">
        <v>17</v>
      </c>
      <c r="BE48" s="263"/>
      <c r="BF48" s="11" t="s">
        <v>16</v>
      </c>
      <c r="BG48" s="11" t="s">
        <v>17</v>
      </c>
      <c r="BH48" s="11" t="s">
        <v>16</v>
      </c>
      <c r="BI48" s="11" t="s">
        <v>17</v>
      </c>
      <c r="BJ48" s="263"/>
      <c r="BK48" s="11" t="s">
        <v>16</v>
      </c>
      <c r="BL48" s="11" t="s">
        <v>17</v>
      </c>
      <c r="BM48" s="11" t="s">
        <v>16</v>
      </c>
      <c r="BN48" s="11" t="s">
        <v>17</v>
      </c>
      <c r="BO48" s="263"/>
      <c r="BP48" s="11" t="s">
        <v>16</v>
      </c>
      <c r="BQ48" s="11" t="s">
        <v>17</v>
      </c>
      <c r="BR48" s="11" t="s">
        <v>16</v>
      </c>
      <c r="BS48" s="11" t="s">
        <v>17</v>
      </c>
      <c r="BT48" s="263"/>
      <c r="BU48" s="11" t="s">
        <v>16</v>
      </c>
      <c r="BV48" s="11" t="s">
        <v>17</v>
      </c>
      <c r="BW48" s="11" t="s">
        <v>16</v>
      </c>
      <c r="BX48" s="11" t="s">
        <v>17</v>
      </c>
      <c r="BY48" s="263"/>
      <c r="BZ48" s="11" t="s">
        <v>16</v>
      </c>
      <c r="CA48" s="11" t="s">
        <v>17</v>
      </c>
      <c r="CB48" s="11" t="s">
        <v>16</v>
      </c>
      <c r="CC48" s="11" t="s">
        <v>17</v>
      </c>
      <c r="CD48" s="263"/>
      <c r="CE48" s="11" t="s">
        <v>16</v>
      </c>
      <c r="CF48" s="11" t="s">
        <v>17</v>
      </c>
      <c r="CG48" s="11" t="s">
        <v>16</v>
      </c>
      <c r="CH48" s="11" t="s">
        <v>17</v>
      </c>
      <c r="CI48" s="263"/>
    </row>
    <row r="49" spans="1:87" ht="15.75" x14ac:dyDescent="0.25">
      <c r="A49" s="52" t="s">
        <v>18</v>
      </c>
      <c r="B49" s="13">
        <v>14</v>
      </c>
      <c r="C49" s="13">
        <v>15</v>
      </c>
      <c r="D49" s="13">
        <v>210</v>
      </c>
      <c r="E49" s="13"/>
      <c r="F49" s="13"/>
      <c r="G49" s="13">
        <v>0</v>
      </c>
      <c r="H49" s="14">
        <v>210</v>
      </c>
      <c r="I49" s="13"/>
      <c r="J49" s="13"/>
      <c r="K49" s="13">
        <v>0</v>
      </c>
      <c r="L49" s="13">
        <v>12</v>
      </c>
      <c r="M49" s="13">
        <v>15</v>
      </c>
      <c r="N49" s="13">
        <v>180</v>
      </c>
      <c r="O49" s="14">
        <v>180</v>
      </c>
      <c r="P49" s="13"/>
      <c r="Q49" s="13"/>
      <c r="R49" s="13">
        <v>0</v>
      </c>
      <c r="S49" s="13">
        <v>11</v>
      </c>
      <c r="T49" s="13">
        <v>15</v>
      </c>
      <c r="U49" s="13">
        <v>165</v>
      </c>
      <c r="V49" s="14">
        <v>165</v>
      </c>
      <c r="W49" s="29"/>
      <c r="X49" s="13"/>
      <c r="Y49" s="13">
        <v>0</v>
      </c>
      <c r="Z49" s="13">
        <v>22</v>
      </c>
      <c r="AA49" s="13">
        <v>15</v>
      </c>
      <c r="AB49" s="13">
        <v>330</v>
      </c>
      <c r="AC49" s="14">
        <v>330</v>
      </c>
      <c r="AD49" s="13">
        <v>14</v>
      </c>
      <c r="AE49" s="13">
        <v>15</v>
      </c>
      <c r="AF49" s="13">
        <v>210</v>
      </c>
      <c r="AG49" s="13"/>
      <c r="AH49" s="13"/>
      <c r="AI49" s="13">
        <v>0</v>
      </c>
      <c r="AJ49" s="14">
        <v>210</v>
      </c>
      <c r="AK49" s="13">
        <v>4</v>
      </c>
      <c r="AL49" s="13">
        <v>18</v>
      </c>
      <c r="AM49" s="13">
        <v>72</v>
      </c>
      <c r="AN49" s="13"/>
      <c r="AO49" s="13"/>
      <c r="AP49" s="13">
        <v>0</v>
      </c>
      <c r="AQ49" s="14">
        <v>72</v>
      </c>
      <c r="AR49" s="13">
        <v>5</v>
      </c>
      <c r="AS49" s="13">
        <v>18</v>
      </c>
      <c r="AT49" s="13">
        <v>90</v>
      </c>
      <c r="AU49" s="13"/>
      <c r="AV49" s="13"/>
      <c r="AW49" s="13">
        <v>0</v>
      </c>
      <c r="AX49" s="14">
        <v>90</v>
      </c>
      <c r="AY49" s="14">
        <v>1500</v>
      </c>
      <c r="AZ49" s="15">
        <v>1000</v>
      </c>
      <c r="BA49" s="16">
        <v>14318.18</v>
      </c>
      <c r="BB49" s="16">
        <v>9545.4500000000007</v>
      </c>
      <c r="BC49" s="13">
        <v>0</v>
      </c>
      <c r="BD49" s="13">
        <v>0</v>
      </c>
      <c r="BE49" s="17">
        <v>23863.64</v>
      </c>
      <c r="BF49" s="16">
        <v>0</v>
      </c>
      <c r="BG49" s="16">
        <v>0</v>
      </c>
      <c r="BH49" s="13">
        <v>12272.727269999999</v>
      </c>
      <c r="BI49" s="13">
        <v>8181.818182</v>
      </c>
      <c r="BJ49" s="17">
        <v>20454.55</v>
      </c>
      <c r="BK49" s="16">
        <v>0</v>
      </c>
      <c r="BL49" s="16">
        <v>0</v>
      </c>
      <c r="BM49" s="13">
        <v>11250</v>
      </c>
      <c r="BN49" s="13">
        <v>7500</v>
      </c>
      <c r="BO49" s="17">
        <v>18750</v>
      </c>
      <c r="BP49" s="16">
        <v>0</v>
      </c>
      <c r="BQ49" s="16">
        <v>0</v>
      </c>
      <c r="BR49" s="13">
        <v>0</v>
      </c>
      <c r="BS49" s="13">
        <v>0</v>
      </c>
      <c r="BT49" s="17">
        <v>0</v>
      </c>
      <c r="BU49" s="16">
        <v>14318.18</v>
      </c>
      <c r="BV49" s="16">
        <v>9545.4500000000007</v>
      </c>
      <c r="BW49" s="13">
        <v>0</v>
      </c>
      <c r="BX49" s="13">
        <v>0</v>
      </c>
      <c r="BY49" s="17">
        <v>23863.64</v>
      </c>
      <c r="BZ49" s="16">
        <v>8590.91</v>
      </c>
      <c r="CA49" s="16">
        <v>5727.27</v>
      </c>
      <c r="CB49" s="13">
        <v>0</v>
      </c>
      <c r="CC49" s="13">
        <v>0</v>
      </c>
      <c r="CD49" s="17">
        <v>14318.18</v>
      </c>
      <c r="CE49" s="16">
        <v>4909.09</v>
      </c>
      <c r="CF49" s="16">
        <v>3272.73</v>
      </c>
      <c r="CG49" s="13">
        <v>0</v>
      </c>
      <c r="CH49" s="13">
        <v>0</v>
      </c>
      <c r="CI49" s="17">
        <v>8181.82</v>
      </c>
    </row>
    <row r="50" spans="1:87" ht="15.75" x14ac:dyDescent="0.25">
      <c r="A50" s="52" t="s">
        <v>19</v>
      </c>
      <c r="B50" s="13">
        <v>14</v>
      </c>
      <c r="C50" s="13">
        <v>19</v>
      </c>
      <c r="D50" s="13">
        <v>266</v>
      </c>
      <c r="E50" s="13"/>
      <c r="F50" s="13"/>
      <c r="G50" s="13">
        <v>0</v>
      </c>
      <c r="H50" s="14">
        <v>266</v>
      </c>
      <c r="I50" s="13"/>
      <c r="J50" s="13"/>
      <c r="K50" s="13">
        <v>0</v>
      </c>
      <c r="L50" s="13">
        <v>12</v>
      </c>
      <c r="M50" s="13">
        <v>19</v>
      </c>
      <c r="N50" s="13">
        <v>228</v>
      </c>
      <c r="O50" s="14">
        <v>228</v>
      </c>
      <c r="P50" s="13"/>
      <c r="Q50" s="13"/>
      <c r="R50" s="13">
        <v>0</v>
      </c>
      <c r="S50" s="13">
        <v>11</v>
      </c>
      <c r="T50" s="13">
        <v>19</v>
      </c>
      <c r="U50" s="13">
        <v>209</v>
      </c>
      <c r="V50" s="14">
        <v>209</v>
      </c>
      <c r="W50" s="29"/>
      <c r="X50" s="13"/>
      <c r="Y50" s="13">
        <v>0</v>
      </c>
      <c r="Z50" s="13">
        <v>22</v>
      </c>
      <c r="AA50" s="13">
        <v>19</v>
      </c>
      <c r="AB50" s="13">
        <v>418</v>
      </c>
      <c r="AC50" s="14">
        <v>418</v>
      </c>
      <c r="AD50" s="13">
        <v>14</v>
      </c>
      <c r="AE50" s="13">
        <v>19</v>
      </c>
      <c r="AF50" s="13">
        <v>266</v>
      </c>
      <c r="AG50" s="13"/>
      <c r="AH50" s="13"/>
      <c r="AI50" s="13">
        <v>0</v>
      </c>
      <c r="AJ50" s="14">
        <v>266</v>
      </c>
      <c r="AK50" s="13">
        <v>4</v>
      </c>
      <c r="AL50" s="13">
        <v>23</v>
      </c>
      <c r="AM50" s="13">
        <v>92</v>
      </c>
      <c r="AN50" s="13"/>
      <c r="AO50" s="13"/>
      <c r="AP50" s="13">
        <v>0</v>
      </c>
      <c r="AQ50" s="14">
        <v>92</v>
      </c>
      <c r="AR50" s="13">
        <v>5</v>
      </c>
      <c r="AS50" s="13">
        <v>23</v>
      </c>
      <c r="AT50" s="13">
        <v>115</v>
      </c>
      <c r="AU50" s="13"/>
      <c r="AV50" s="13"/>
      <c r="AW50" s="13">
        <v>0</v>
      </c>
      <c r="AX50" s="14">
        <v>115</v>
      </c>
      <c r="AY50" s="14">
        <v>1500</v>
      </c>
      <c r="AZ50" s="15">
        <v>1000</v>
      </c>
      <c r="BA50" s="16">
        <v>18136.36</v>
      </c>
      <c r="BB50" s="16">
        <v>12090.91</v>
      </c>
      <c r="BC50" s="13">
        <v>0</v>
      </c>
      <c r="BD50" s="13">
        <v>0</v>
      </c>
      <c r="BE50" s="17">
        <v>30227.27</v>
      </c>
      <c r="BF50" s="16">
        <v>0</v>
      </c>
      <c r="BG50" s="16">
        <v>0</v>
      </c>
      <c r="BH50" s="13">
        <v>15545.45455</v>
      </c>
      <c r="BI50" s="13">
        <v>10363.63636</v>
      </c>
      <c r="BJ50" s="17">
        <v>25909.09</v>
      </c>
      <c r="BK50" s="16">
        <v>0</v>
      </c>
      <c r="BL50" s="16">
        <v>0</v>
      </c>
      <c r="BM50" s="13">
        <v>14250</v>
      </c>
      <c r="BN50" s="13">
        <v>9500</v>
      </c>
      <c r="BO50" s="17">
        <v>23750</v>
      </c>
      <c r="BP50" s="16">
        <v>0</v>
      </c>
      <c r="BQ50" s="16">
        <v>0</v>
      </c>
      <c r="BR50" s="13">
        <v>0</v>
      </c>
      <c r="BS50" s="13">
        <v>0</v>
      </c>
      <c r="BT50" s="17">
        <v>0</v>
      </c>
      <c r="BU50" s="16">
        <v>18136.36</v>
      </c>
      <c r="BV50" s="16">
        <v>12090.91</v>
      </c>
      <c r="BW50" s="13">
        <v>0</v>
      </c>
      <c r="BX50" s="13">
        <v>0</v>
      </c>
      <c r="BY50" s="17">
        <v>30227.27</v>
      </c>
      <c r="BZ50" s="16">
        <v>9068.18</v>
      </c>
      <c r="CA50" s="16">
        <v>6045.45</v>
      </c>
      <c r="CB50" s="13">
        <v>0</v>
      </c>
      <c r="CC50" s="13">
        <v>0</v>
      </c>
      <c r="CD50" s="17">
        <v>15113.64</v>
      </c>
      <c r="CE50" s="16">
        <v>5181.82</v>
      </c>
      <c r="CF50" s="16">
        <v>3454.55</v>
      </c>
      <c r="CG50" s="13">
        <v>0</v>
      </c>
      <c r="CH50" s="13">
        <v>0</v>
      </c>
      <c r="CI50" s="17">
        <v>8636.36</v>
      </c>
    </row>
    <row r="51" spans="1:87" ht="15.75" x14ac:dyDescent="0.25">
      <c r="A51" s="52" t="s">
        <v>20</v>
      </c>
      <c r="B51" s="13">
        <v>14</v>
      </c>
      <c r="C51" s="13">
        <v>17</v>
      </c>
      <c r="D51" s="13">
        <v>238</v>
      </c>
      <c r="E51" s="13"/>
      <c r="F51" s="13"/>
      <c r="G51" s="13">
        <v>0</v>
      </c>
      <c r="H51" s="14">
        <v>238</v>
      </c>
      <c r="I51" s="13"/>
      <c r="J51" s="13"/>
      <c r="K51" s="13">
        <v>0</v>
      </c>
      <c r="L51" s="13">
        <v>12</v>
      </c>
      <c r="M51" s="13">
        <v>17</v>
      </c>
      <c r="N51" s="13">
        <v>204</v>
      </c>
      <c r="O51" s="14">
        <v>204</v>
      </c>
      <c r="P51" s="13"/>
      <c r="Q51" s="13"/>
      <c r="R51" s="13">
        <v>0</v>
      </c>
      <c r="S51" s="13">
        <v>11</v>
      </c>
      <c r="T51" s="13">
        <v>17</v>
      </c>
      <c r="U51" s="13">
        <v>187</v>
      </c>
      <c r="V51" s="14">
        <v>187</v>
      </c>
      <c r="W51" s="29"/>
      <c r="X51" s="13"/>
      <c r="Y51" s="13">
        <v>0</v>
      </c>
      <c r="Z51" s="13">
        <v>22</v>
      </c>
      <c r="AA51" s="13">
        <v>17</v>
      </c>
      <c r="AB51" s="13">
        <v>374</v>
      </c>
      <c r="AC51" s="14">
        <v>374</v>
      </c>
      <c r="AD51" s="13">
        <v>14</v>
      </c>
      <c r="AE51" s="13">
        <v>17</v>
      </c>
      <c r="AF51" s="13">
        <v>238</v>
      </c>
      <c r="AG51" s="13"/>
      <c r="AH51" s="13"/>
      <c r="AI51" s="13">
        <v>0</v>
      </c>
      <c r="AJ51" s="14">
        <v>238</v>
      </c>
      <c r="AK51" s="13">
        <v>4</v>
      </c>
      <c r="AL51" s="13">
        <v>20</v>
      </c>
      <c r="AM51" s="13">
        <v>80</v>
      </c>
      <c r="AN51" s="13"/>
      <c r="AO51" s="13"/>
      <c r="AP51" s="13">
        <v>0</v>
      </c>
      <c r="AQ51" s="14">
        <v>80</v>
      </c>
      <c r="AR51" s="13">
        <v>5</v>
      </c>
      <c r="AS51" s="13">
        <v>20</v>
      </c>
      <c r="AT51" s="13">
        <v>100</v>
      </c>
      <c r="AU51" s="13"/>
      <c r="AV51" s="13"/>
      <c r="AW51" s="13">
        <v>0</v>
      </c>
      <c r="AX51" s="14">
        <v>100</v>
      </c>
      <c r="AY51" s="14">
        <v>1500</v>
      </c>
      <c r="AZ51" s="15">
        <v>1000</v>
      </c>
      <c r="BA51" s="16">
        <v>16227.27</v>
      </c>
      <c r="BB51" s="16">
        <v>10818.18</v>
      </c>
      <c r="BC51" s="13">
        <v>0</v>
      </c>
      <c r="BD51" s="13">
        <v>0</v>
      </c>
      <c r="BE51" s="17">
        <v>27045.45</v>
      </c>
      <c r="BF51" s="16">
        <v>0</v>
      </c>
      <c r="BG51" s="16">
        <v>0</v>
      </c>
      <c r="BH51" s="13">
        <v>13909.090910000001</v>
      </c>
      <c r="BI51" s="13">
        <v>9272.7272730000004</v>
      </c>
      <c r="BJ51" s="17">
        <v>23181.82</v>
      </c>
      <c r="BK51" s="16">
        <v>0</v>
      </c>
      <c r="BL51" s="16">
        <v>0</v>
      </c>
      <c r="BM51" s="13">
        <v>12750</v>
      </c>
      <c r="BN51" s="13">
        <v>8500</v>
      </c>
      <c r="BO51" s="17">
        <v>21250</v>
      </c>
      <c r="BP51" s="16">
        <v>0</v>
      </c>
      <c r="BQ51" s="16">
        <v>0</v>
      </c>
      <c r="BR51" s="13">
        <v>0</v>
      </c>
      <c r="BS51" s="13">
        <v>0</v>
      </c>
      <c r="BT51" s="17">
        <v>0</v>
      </c>
      <c r="BU51" s="16">
        <v>16227.27</v>
      </c>
      <c r="BV51" s="16">
        <v>10818.18</v>
      </c>
      <c r="BW51" s="13">
        <v>0</v>
      </c>
      <c r="BX51" s="13">
        <v>0</v>
      </c>
      <c r="BY51" s="17">
        <v>27045.45</v>
      </c>
      <c r="BZ51" s="16">
        <v>8590.91</v>
      </c>
      <c r="CA51" s="16">
        <v>5727.27</v>
      </c>
      <c r="CB51" s="13">
        <v>0</v>
      </c>
      <c r="CC51" s="13">
        <v>0</v>
      </c>
      <c r="CD51" s="17">
        <v>14318.18</v>
      </c>
      <c r="CE51" s="16">
        <v>4909.09</v>
      </c>
      <c r="CF51" s="16">
        <v>3272.73</v>
      </c>
      <c r="CG51" s="13">
        <v>0</v>
      </c>
      <c r="CH51" s="13">
        <v>0</v>
      </c>
      <c r="CI51" s="17">
        <v>8181.82</v>
      </c>
    </row>
    <row r="52" spans="1:87" ht="15.75" x14ac:dyDescent="0.25">
      <c r="A52" s="52" t="s">
        <v>21</v>
      </c>
      <c r="B52" s="13">
        <v>14</v>
      </c>
      <c r="C52" s="13">
        <v>22</v>
      </c>
      <c r="D52" s="13">
        <v>308</v>
      </c>
      <c r="E52" s="13"/>
      <c r="F52" s="13"/>
      <c r="G52" s="13">
        <v>0</v>
      </c>
      <c r="H52" s="14">
        <v>308</v>
      </c>
      <c r="I52" s="13"/>
      <c r="J52" s="13"/>
      <c r="K52" s="13">
        <v>0</v>
      </c>
      <c r="L52" s="13">
        <v>12</v>
      </c>
      <c r="M52" s="13">
        <v>22</v>
      </c>
      <c r="N52" s="13">
        <v>264</v>
      </c>
      <c r="O52" s="14">
        <v>264</v>
      </c>
      <c r="P52" s="13"/>
      <c r="Q52" s="13"/>
      <c r="R52" s="13">
        <v>0</v>
      </c>
      <c r="S52" s="13">
        <v>11</v>
      </c>
      <c r="T52" s="13">
        <v>22</v>
      </c>
      <c r="U52" s="13">
        <v>242</v>
      </c>
      <c r="V52" s="14">
        <v>242</v>
      </c>
      <c r="W52" s="29"/>
      <c r="X52" s="13"/>
      <c r="Y52" s="13">
        <v>0</v>
      </c>
      <c r="Z52" s="13">
        <v>22</v>
      </c>
      <c r="AA52" s="13">
        <v>22</v>
      </c>
      <c r="AB52" s="13">
        <v>484</v>
      </c>
      <c r="AC52" s="14">
        <v>484</v>
      </c>
      <c r="AD52" s="13">
        <v>14</v>
      </c>
      <c r="AE52" s="13">
        <v>22</v>
      </c>
      <c r="AF52" s="13">
        <v>308</v>
      </c>
      <c r="AG52" s="13"/>
      <c r="AH52" s="13"/>
      <c r="AI52" s="13">
        <v>0</v>
      </c>
      <c r="AJ52" s="14">
        <v>308</v>
      </c>
      <c r="AK52" s="13">
        <v>4</v>
      </c>
      <c r="AL52" s="13">
        <v>26</v>
      </c>
      <c r="AM52" s="13">
        <v>104</v>
      </c>
      <c r="AN52" s="13"/>
      <c r="AO52" s="13"/>
      <c r="AP52" s="13">
        <v>0</v>
      </c>
      <c r="AQ52" s="14">
        <v>104</v>
      </c>
      <c r="AR52" s="13">
        <v>5</v>
      </c>
      <c r="AS52" s="13">
        <v>26</v>
      </c>
      <c r="AT52" s="13">
        <v>130</v>
      </c>
      <c r="AU52" s="13"/>
      <c r="AV52" s="13"/>
      <c r="AW52" s="13">
        <v>0</v>
      </c>
      <c r="AX52" s="14">
        <v>130</v>
      </c>
      <c r="AY52" s="14">
        <v>1500</v>
      </c>
      <c r="AZ52" s="15">
        <v>1000</v>
      </c>
      <c r="BA52" s="16">
        <v>21000</v>
      </c>
      <c r="BB52" s="16">
        <v>14000</v>
      </c>
      <c r="BC52" s="13">
        <v>0</v>
      </c>
      <c r="BD52" s="13">
        <v>0</v>
      </c>
      <c r="BE52" s="17">
        <v>35000</v>
      </c>
      <c r="BF52" s="16">
        <v>0</v>
      </c>
      <c r="BG52" s="16">
        <v>0</v>
      </c>
      <c r="BH52" s="13">
        <v>18000</v>
      </c>
      <c r="BI52" s="13">
        <v>12000</v>
      </c>
      <c r="BJ52" s="17">
        <v>30000</v>
      </c>
      <c r="BK52" s="16">
        <v>0</v>
      </c>
      <c r="BL52" s="16">
        <v>0</v>
      </c>
      <c r="BM52" s="13">
        <v>16500</v>
      </c>
      <c r="BN52" s="13">
        <v>11000</v>
      </c>
      <c r="BO52" s="17">
        <v>27500</v>
      </c>
      <c r="BP52" s="16">
        <v>0</v>
      </c>
      <c r="BQ52" s="16">
        <v>0</v>
      </c>
      <c r="BR52" s="13">
        <v>0</v>
      </c>
      <c r="BS52" s="13">
        <v>0</v>
      </c>
      <c r="BT52" s="17">
        <v>0</v>
      </c>
      <c r="BU52" s="16">
        <v>21000</v>
      </c>
      <c r="BV52" s="16">
        <v>14000</v>
      </c>
      <c r="BW52" s="13">
        <v>0</v>
      </c>
      <c r="BX52" s="13">
        <v>0</v>
      </c>
      <c r="BY52" s="17">
        <v>35000</v>
      </c>
      <c r="BZ52" s="16">
        <v>12409.09</v>
      </c>
      <c r="CA52" s="16">
        <v>8272.73</v>
      </c>
      <c r="CB52" s="13">
        <v>0</v>
      </c>
      <c r="CC52" s="13">
        <v>0</v>
      </c>
      <c r="CD52" s="17">
        <v>20681.82</v>
      </c>
      <c r="CE52" s="16">
        <v>7090.91</v>
      </c>
      <c r="CF52" s="16">
        <v>4727.2700000000004</v>
      </c>
      <c r="CG52" s="13">
        <v>0</v>
      </c>
      <c r="CH52" s="13">
        <v>0</v>
      </c>
      <c r="CI52" s="17">
        <v>11818.18</v>
      </c>
    </row>
    <row r="53" spans="1:87" ht="15.75" x14ac:dyDescent="0.25">
      <c r="A53" s="52" t="s">
        <v>22</v>
      </c>
      <c r="B53" s="13">
        <v>14</v>
      </c>
      <c r="C53" s="13">
        <v>21</v>
      </c>
      <c r="D53" s="13">
        <v>294</v>
      </c>
      <c r="E53" s="13"/>
      <c r="F53" s="13"/>
      <c r="G53" s="13">
        <v>0</v>
      </c>
      <c r="H53" s="14">
        <v>294</v>
      </c>
      <c r="I53" s="13"/>
      <c r="J53" s="13"/>
      <c r="K53" s="13">
        <v>0</v>
      </c>
      <c r="L53" s="13">
        <v>12</v>
      </c>
      <c r="M53" s="13">
        <v>21</v>
      </c>
      <c r="N53" s="13">
        <v>252</v>
      </c>
      <c r="O53" s="14">
        <v>252</v>
      </c>
      <c r="P53" s="13"/>
      <c r="Q53" s="13"/>
      <c r="R53" s="13">
        <v>0</v>
      </c>
      <c r="S53" s="13">
        <v>11</v>
      </c>
      <c r="T53" s="13">
        <v>21</v>
      </c>
      <c r="U53" s="13">
        <v>231</v>
      </c>
      <c r="V53" s="14">
        <v>231</v>
      </c>
      <c r="W53" s="29"/>
      <c r="X53" s="13"/>
      <c r="Y53" s="13">
        <v>0</v>
      </c>
      <c r="Z53" s="13">
        <v>22</v>
      </c>
      <c r="AA53" s="13">
        <v>21</v>
      </c>
      <c r="AB53" s="13">
        <v>462</v>
      </c>
      <c r="AC53" s="14">
        <v>462</v>
      </c>
      <c r="AD53" s="13">
        <v>14</v>
      </c>
      <c r="AE53" s="13">
        <v>19</v>
      </c>
      <c r="AF53" s="13">
        <v>266</v>
      </c>
      <c r="AG53" s="13"/>
      <c r="AH53" s="13"/>
      <c r="AI53" s="13">
        <v>0</v>
      </c>
      <c r="AJ53" s="14">
        <v>266</v>
      </c>
      <c r="AK53" s="13">
        <v>4</v>
      </c>
      <c r="AL53" s="13">
        <v>25</v>
      </c>
      <c r="AM53" s="13">
        <v>100</v>
      </c>
      <c r="AN53" s="13"/>
      <c r="AO53" s="13"/>
      <c r="AP53" s="13">
        <v>0</v>
      </c>
      <c r="AQ53" s="14">
        <v>100</v>
      </c>
      <c r="AR53" s="13">
        <v>5</v>
      </c>
      <c r="AS53" s="13">
        <v>19</v>
      </c>
      <c r="AT53" s="13">
        <v>95</v>
      </c>
      <c r="AU53" s="13"/>
      <c r="AV53" s="13"/>
      <c r="AW53" s="13">
        <v>0</v>
      </c>
      <c r="AX53" s="14">
        <v>95</v>
      </c>
      <c r="AY53" s="14">
        <v>1500</v>
      </c>
      <c r="AZ53" s="15">
        <v>1000</v>
      </c>
      <c r="BA53" s="16">
        <v>20045.45</v>
      </c>
      <c r="BB53" s="16">
        <v>13363.64</v>
      </c>
      <c r="BC53" s="13">
        <v>0</v>
      </c>
      <c r="BD53" s="13">
        <v>0</v>
      </c>
      <c r="BE53" s="17">
        <v>33409.089999999997</v>
      </c>
      <c r="BF53" s="16">
        <v>0</v>
      </c>
      <c r="BG53" s="16">
        <v>0</v>
      </c>
      <c r="BH53" s="13">
        <v>17181.818179999998</v>
      </c>
      <c r="BI53" s="13">
        <v>11454.54545</v>
      </c>
      <c r="BJ53" s="17">
        <v>28636.36</v>
      </c>
      <c r="BK53" s="16">
        <v>0</v>
      </c>
      <c r="BL53" s="16">
        <v>0</v>
      </c>
      <c r="BM53" s="13">
        <v>15750</v>
      </c>
      <c r="BN53" s="13">
        <v>10500</v>
      </c>
      <c r="BO53" s="17">
        <v>26250</v>
      </c>
      <c r="BP53" s="16">
        <v>0</v>
      </c>
      <c r="BQ53" s="16">
        <v>0</v>
      </c>
      <c r="BR53" s="13">
        <v>0</v>
      </c>
      <c r="BS53" s="13">
        <v>0</v>
      </c>
      <c r="BT53" s="17">
        <v>0</v>
      </c>
      <c r="BU53" s="16">
        <v>18136.36</v>
      </c>
      <c r="BV53" s="16">
        <v>12090.91</v>
      </c>
      <c r="BW53" s="13">
        <v>0</v>
      </c>
      <c r="BX53" s="13">
        <v>0</v>
      </c>
      <c r="BY53" s="17">
        <v>30227.27</v>
      </c>
      <c r="BZ53" s="16">
        <v>8113.64</v>
      </c>
      <c r="CA53" s="16">
        <v>5409.09</v>
      </c>
      <c r="CB53" s="13">
        <v>0</v>
      </c>
      <c r="CC53" s="13">
        <v>0</v>
      </c>
      <c r="CD53" s="17">
        <v>13522.73</v>
      </c>
      <c r="CE53" s="16">
        <v>4636.3599999999997</v>
      </c>
      <c r="CF53" s="16">
        <v>3090.91</v>
      </c>
      <c r="CG53" s="13">
        <v>0</v>
      </c>
      <c r="CH53" s="13">
        <v>0</v>
      </c>
      <c r="CI53" s="17">
        <v>7727.27</v>
      </c>
    </row>
    <row r="54" spans="1:87" ht="15.75" x14ac:dyDescent="0.25">
      <c r="A54" s="59" t="s">
        <v>23</v>
      </c>
      <c r="B54" s="29">
        <v>14</v>
      </c>
      <c r="C54" s="29">
        <v>22</v>
      </c>
      <c r="D54" s="29">
        <v>308</v>
      </c>
      <c r="E54" s="29"/>
      <c r="F54" s="29"/>
      <c r="G54" s="29">
        <v>0</v>
      </c>
      <c r="H54" s="30">
        <v>308</v>
      </c>
      <c r="I54" s="29"/>
      <c r="J54" s="29"/>
      <c r="K54" s="29">
        <v>0</v>
      </c>
      <c r="L54" s="29">
        <v>14</v>
      </c>
      <c r="M54" s="29">
        <v>22</v>
      </c>
      <c r="N54" s="29">
        <v>308</v>
      </c>
      <c r="O54" s="30">
        <v>308</v>
      </c>
      <c r="P54" s="29"/>
      <c r="Q54" s="29"/>
      <c r="R54" s="29">
        <v>0</v>
      </c>
      <c r="S54" s="29">
        <v>12</v>
      </c>
      <c r="T54" s="29">
        <v>22</v>
      </c>
      <c r="U54" s="29">
        <v>264</v>
      </c>
      <c r="V54" s="30">
        <v>264</v>
      </c>
      <c r="W54" s="29"/>
      <c r="X54" s="29"/>
      <c r="Y54" s="29">
        <v>0</v>
      </c>
      <c r="Z54" s="29">
        <v>11</v>
      </c>
      <c r="AA54" s="29">
        <v>22</v>
      </c>
      <c r="AB54" s="29">
        <v>242</v>
      </c>
      <c r="AC54" s="30">
        <v>242</v>
      </c>
      <c r="AD54" s="29">
        <v>22</v>
      </c>
      <c r="AE54" s="29">
        <v>22</v>
      </c>
      <c r="AF54" s="29">
        <v>484</v>
      </c>
      <c r="AG54" s="29"/>
      <c r="AH54" s="29"/>
      <c r="AI54" s="29">
        <v>0</v>
      </c>
      <c r="AJ54" s="30">
        <v>484</v>
      </c>
      <c r="AK54" s="29">
        <v>4</v>
      </c>
      <c r="AL54" s="29">
        <v>26</v>
      </c>
      <c r="AM54" s="29">
        <v>104</v>
      </c>
      <c r="AN54" s="29"/>
      <c r="AO54" s="29"/>
      <c r="AP54" s="29">
        <v>0</v>
      </c>
      <c r="AQ54" s="30">
        <v>104</v>
      </c>
      <c r="AR54" s="29">
        <v>4</v>
      </c>
      <c r="AS54" s="29">
        <v>26</v>
      </c>
      <c r="AT54" s="29">
        <v>104</v>
      </c>
      <c r="AU54" s="29"/>
      <c r="AV54" s="29"/>
      <c r="AW54" s="29">
        <v>0</v>
      </c>
      <c r="AX54" s="30">
        <v>104</v>
      </c>
      <c r="AY54" s="14">
        <v>1500</v>
      </c>
      <c r="AZ54" s="15">
        <v>1000</v>
      </c>
      <c r="BA54" s="16">
        <v>21000</v>
      </c>
      <c r="BB54" s="16">
        <v>14000</v>
      </c>
      <c r="BC54" s="13">
        <v>0</v>
      </c>
      <c r="BD54" s="13">
        <v>0</v>
      </c>
      <c r="BE54" s="17">
        <v>35000</v>
      </c>
      <c r="BF54" s="16">
        <v>0</v>
      </c>
      <c r="BG54" s="16">
        <v>0</v>
      </c>
      <c r="BH54" s="13">
        <v>21000</v>
      </c>
      <c r="BI54" s="13">
        <v>14000</v>
      </c>
      <c r="BJ54" s="17">
        <v>35000</v>
      </c>
      <c r="BK54" s="16">
        <v>0</v>
      </c>
      <c r="BL54" s="16">
        <v>0</v>
      </c>
      <c r="BM54" s="13">
        <v>18000</v>
      </c>
      <c r="BN54" s="13">
        <v>12000</v>
      </c>
      <c r="BO54" s="17">
        <v>30000</v>
      </c>
      <c r="BP54" s="16">
        <v>0</v>
      </c>
      <c r="BQ54" s="16">
        <v>0</v>
      </c>
      <c r="BR54" s="13">
        <v>0</v>
      </c>
      <c r="BS54" s="13">
        <v>0</v>
      </c>
      <c r="BT54" s="17">
        <v>0</v>
      </c>
      <c r="BU54" s="16">
        <v>33000</v>
      </c>
      <c r="BV54" s="16">
        <v>22000</v>
      </c>
      <c r="BW54" s="13">
        <v>0</v>
      </c>
      <c r="BX54" s="13">
        <v>0</v>
      </c>
      <c r="BY54" s="17">
        <v>55000</v>
      </c>
      <c r="BZ54" s="16">
        <v>21272.73</v>
      </c>
      <c r="CA54" s="16">
        <v>14181.82</v>
      </c>
      <c r="CB54" s="13">
        <v>0</v>
      </c>
      <c r="CC54" s="13">
        <v>0</v>
      </c>
      <c r="CD54" s="17">
        <v>35454.550000000003</v>
      </c>
      <c r="CE54" s="16">
        <v>12409.09</v>
      </c>
      <c r="CF54" s="16">
        <v>8272.73</v>
      </c>
      <c r="CG54" s="13">
        <v>0</v>
      </c>
      <c r="CH54" s="13">
        <v>0</v>
      </c>
      <c r="CI54" s="17">
        <v>20681.82</v>
      </c>
    </row>
    <row r="55" spans="1:87" ht="15.75" x14ac:dyDescent="0.25">
      <c r="A55" s="52" t="s">
        <v>24</v>
      </c>
      <c r="B55" s="13">
        <v>14</v>
      </c>
      <c r="C55" s="13">
        <v>22</v>
      </c>
      <c r="D55" s="13">
        <v>308</v>
      </c>
      <c r="E55" s="13"/>
      <c r="F55" s="13"/>
      <c r="G55" s="13">
        <v>0</v>
      </c>
      <c r="H55" s="14">
        <v>308</v>
      </c>
      <c r="I55" s="13"/>
      <c r="J55" s="13"/>
      <c r="K55" s="13">
        <v>0</v>
      </c>
      <c r="L55" s="13">
        <v>14</v>
      </c>
      <c r="M55" s="13">
        <v>22</v>
      </c>
      <c r="N55" s="13">
        <v>308</v>
      </c>
      <c r="O55" s="14">
        <v>308</v>
      </c>
      <c r="P55" s="13"/>
      <c r="Q55" s="13"/>
      <c r="R55" s="13">
        <v>0</v>
      </c>
      <c r="S55" s="13">
        <v>12</v>
      </c>
      <c r="T55" s="13">
        <v>22</v>
      </c>
      <c r="U55" s="13">
        <v>264</v>
      </c>
      <c r="V55" s="14">
        <v>264</v>
      </c>
      <c r="W55" s="29"/>
      <c r="X55" s="13"/>
      <c r="Y55" s="13">
        <v>0</v>
      </c>
      <c r="Z55" s="13">
        <v>11</v>
      </c>
      <c r="AA55" s="13">
        <v>22</v>
      </c>
      <c r="AB55" s="13">
        <v>242</v>
      </c>
      <c r="AC55" s="14">
        <v>242</v>
      </c>
      <c r="AD55" s="13">
        <v>22</v>
      </c>
      <c r="AE55" s="13">
        <v>22</v>
      </c>
      <c r="AF55" s="13">
        <v>484</v>
      </c>
      <c r="AG55" s="13"/>
      <c r="AH55" s="13"/>
      <c r="AI55" s="13">
        <v>0</v>
      </c>
      <c r="AJ55" s="14">
        <v>484</v>
      </c>
      <c r="AK55" s="13">
        <v>4</v>
      </c>
      <c r="AL55" s="13">
        <v>26</v>
      </c>
      <c r="AM55" s="13">
        <v>104</v>
      </c>
      <c r="AN55" s="13"/>
      <c r="AO55" s="13"/>
      <c r="AP55" s="13">
        <v>0</v>
      </c>
      <c r="AQ55" s="14">
        <v>104</v>
      </c>
      <c r="AR55" s="13">
        <v>4</v>
      </c>
      <c r="AS55" s="13">
        <v>26</v>
      </c>
      <c r="AT55" s="13">
        <v>104</v>
      </c>
      <c r="AU55" s="13"/>
      <c r="AV55" s="13"/>
      <c r="AW55" s="13">
        <v>0</v>
      </c>
      <c r="AX55" s="14">
        <v>104</v>
      </c>
      <c r="AY55" s="14">
        <v>1500</v>
      </c>
      <c r="AZ55" s="15">
        <v>1000</v>
      </c>
      <c r="BA55" s="16">
        <v>21000</v>
      </c>
      <c r="BB55" s="16">
        <v>14000</v>
      </c>
      <c r="BC55" s="13">
        <v>0</v>
      </c>
      <c r="BD55" s="13">
        <v>0</v>
      </c>
      <c r="BE55" s="17">
        <v>35000</v>
      </c>
      <c r="BF55" s="16">
        <v>0</v>
      </c>
      <c r="BG55" s="16">
        <v>0</v>
      </c>
      <c r="BH55" s="13">
        <v>21000</v>
      </c>
      <c r="BI55" s="13">
        <v>14000</v>
      </c>
      <c r="BJ55" s="17">
        <v>35000</v>
      </c>
      <c r="BK55" s="16">
        <v>0</v>
      </c>
      <c r="BL55" s="16">
        <v>0</v>
      </c>
      <c r="BM55" s="13">
        <v>18000</v>
      </c>
      <c r="BN55" s="13">
        <v>12000</v>
      </c>
      <c r="BO55" s="17">
        <v>30000</v>
      </c>
      <c r="BP55" s="16">
        <v>0</v>
      </c>
      <c r="BQ55" s="16">
        <v>0</v>
      </c>
      <c r="BR55" s="13">
        <v>0</v>
      </c>
      <c r="BS55" s="13">
        <v>0</v>
      </c>
      <c r="BT55" s="17">
        <v>0</v>
      </c>
      <c r="BU55" s="16">
        <v>33000</v>
      </c>
      <c r="BV55" s="16">
        <v>22000</v>
      </c>
      <c r="BW55" s="13">
        <v>0</v>
      </c>
      <c r="BX55" s="13">
        <v>0</v>
      </c>
      <c r="BY55" s="17">
        <v>55000</v>
      </c>
      <c r="BZ55" s="16">
        <v>21272.73</v>
      </c>
      <c r="CA55" s="16">
        <v>14181.82</v>
      </c>
      <c r="CB55" s="13">
        <v>0</v>
      </c>
      <c r="CC55" s="13">
        <v>0</v>
      </c>
      <c r="CD55" s="17">
        <v>35454.550000000003</v>
      </c>
      <c r="CE55" s="16">
        <v>12409.09</v>
      </c>
      <c r="CF55" s="16">
        <v>8272.73</v>
      </c>
      <c r="CG55" s="13">
        <v>0</v>
      </c>
      <c r="CH55" s="13">
        <v>0</v>
      </c>
      <c r="CI55" s="17">
        <v>20681.82</v>
      </c>
    </row>
    <row r="56" spans="1:87" ht="15.75" x14ac:dyDescent="0.25">
      <c r="A56" s="52" t="s">
        <v>25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14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0</v>
      </c>
      <c r="BX56" s="14">
        <v>0</v>
      </c>
      <c r="BY56" s="14">
        <v>0</v>
      </c>
      <c r="BZ56" s="14">
        <v>0</v>
      </c>
      <c r="CA56" s="14">
        <v>0</v>
      </c>
      <c r="CB56" s="14">
        <v>0</v>
      </c>
      <c r="CC56" s="14">
        <v>0</v>
      </c>
      <c r="CD56" s="14">
        <v>0</v>
      </c>
      <c r="CE56" s="14">
        <v>0</v>
      </c>
      <c r="CF56" s="14">
        <v>0</v>
      </c>
      <c r="CG56" s="14">
        <v>0</v>
      </c>
      <c r="CH56" s="14">
        <v>0</v>
      </c>
      <c r="CI56" s="14">
        <v>0</v>
      </c>
    </row>
    <row r="57" spans="1:87" ht="15.75" x14ac:dyDescent="0.25">
      <c r="A57" s="52" t="s">
        <v>26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  <c r="CB57" s="14">
        <v>0</v>
      </c>
      <c r="CC57" s="14">
        <v>0</v>
      </c>
      <c r="CD57" s="14">
        <v>0</v>
      </c>
      <c r="CE57" s="14">
        <v>0</v>
      </c>
      <c r="CF57" s="14">
        <v>0</v>
      </c>
      <c r="CG57" s="14">
        <v>0</v>
      </c>
      <c r="CH57" s="14">
        <v>0</v>
      </c>
      <c r="CI57" s="14">
        <v>0</v>
      </c>
    </row>
    <row r="58" spans="1:87" ht="15.75" x14ac:dyDescent="0.25">
      <c r="A58" s="32" t="s">
        <v>27</v>
      </c>
      <c r="B58" s="12"/>
      <c r="C58" s="24">
        <v>177</v>
      </c>
      <c r="D58" s="24">
        <v>2478</v>
      </c>
      <c r="E58" s="12"/>
      <c r="F58" s="24">
        <v>0</v>
      </c>
      <c r="G58" s="24">
        <v>0</v>
      </c>
      <c r="H58" s="31">
        <v>2478</v>
      </c>
      <c r="I58" s="12"/>
      <c r="J58" s="24">
        <v>0</v>
      </c>
      <c r="K58" s="24">
        <v>0</v>
      </c>
      <c r="L58" s="12"/>
      <c r="M58" s="24">
        <v>177</v>
      </c>
      <c r="N58" s="24">
        <v>2290</v>
      </c>
      <c r="O58" s="31">
        <v>2290</v>
      </c>
      <c r="P58" s="12"/>
      <c r="Q58" s="24">
        <v>0</v>
      </c>
      <c r="R58" s="24">
        <v>0</v>
      </c>
      <c r="S58" s="12"/>
      <c r="T58" s="24">
        <v>177</v>
      </c>
      <c r="U58" s="24">
        <v>2030</v>
      </c>
      <c r="V58" s="31">
        <v>2030</v>
      </c>
      <c r="W58" s="28"/>
      <c r="X58" s="24">
        <v>0</v>
      </c>
      <c r="Y58" s="24">
        <v>0</v>
      </c>
      <c r="Z58" s="12"/>
      <c r="AA58" s="24">
        <v>177</v>
      </c>
      <c r="AB58" s="24">
        <v>2981</v>
      </c>
      <c r="AC58" s="31">
        <v>2981</v>
      </c>
      <c r="AD58" s="12"/>
      <c r="AE58" s="24">
        <v>175</v>
      </c>
      <c r="AF58" s="24">
        <v>3114</v>
      </c>
      <c r="AG58" s="12"/>
      <c r="AH58" s="24">
        <v>0</v>
      </c>
      <c r="AI58" s="24">
        <v>0</v>
      </c>
      <c r="AJ58" s="31">
        <v>3114</v>
      </c>
      <c r="AK58" s="12"/>
      <c r="AL58" s="24">
        <v>210</v>
      </c>
      <c r="AM58" s="24">
        <v>840</v>
      </c>
      <c r="AN58" s="12"/>
      <c r="AO58" s="24">
        <v>0</v>
      </c>
      <c r="AP58" s="24">
        <v>0</v>
      </c>
      <c r="AQ58" s="31">
        <v>840</v>
      </c>
      <c r="AR58" s="12"/>
      <c r="AS58" s="24">
        <v>204</v>
      </c>
      <c r="AT58" s="24">
        <v>922</v>
      </c>
      <c r="AU58" s="12"/>
      <c r="AV58" s="24">
        <v>0</v>
      </c>
      <c r="AW58" s="24">
        <v>0</v>
      </c>
      <c r="AX58" s="31">
        <v>922</v>
      </c>
      <c r="AY58" s="22"/>
      <c r="AZ58" s="23"/>
      <c r="BA58" s="55">
        <f t="shared" ref="BA58:CI58" si="3">SUM(BA49:BA57)</f>
        <v>131727.26</v>
      </c>
      <c r="BB58" s="55">
        <f t="shared" si="3"/>
        <v>87818.18</v>
      </c>
      <c r="BC58" s="55">
        <f t="shared" si="3"/>
        <v>0</v>
      </c>
      <c r="BD58" s="55">
        <f t="shared" si="3"/>
        <v>0</v>
      </c>
      <c r="BE58" s="55">
        <f t="shared" si="3"/>
        <v>219545.45</v>
      </c>
      <c r="BF58" s="55">
        <f t="shared" si="3"/>
        <v>0</v>
      </c>
      <c r="BG58" s="55">
        <f t="shared" si="3"/>
        <v>0</v>
      </c>
      <c r="BH58" s="55">
        <f t="shared" si="3"/>
        <v>118909.09091</v>
      </c>
      <c r="BI58" s="55">
        <f t="shared" si="3"/>
        <v>79272.727264999994</v>
      </c>
      <c r="BJ58" s="55">
        <f t="shared" si="3"/>
        <v>198181.82</v>
      </c>
      <c r="BK58" s="55">
        <f t="shared" si="3"/>
        <v>0</v>
      </c>
      <c r="BL58" s="55">
        <f t="shared" si="3"/>
        <v>0</v>
      </c>
      <c r="BM58" s="55">
        <f t="shared" si="3"/>
        <v>106500</v>
      </c>
      <c r="BN58" s="55">
        <f t="shared" si="3"/>
        <v>71000</v>
      </c>
      <c r="BO58" s="55">
        <f t="shared" si="3"/>
        <v>177500</v>
      </c>
      <c r="BP58" s="55">
        <f t="shared" si="3"/>
        <v>0</v>
      </c>
      <c r="BQ58" s="55">
        <f t="shared" si="3"/>
        <v>0</v>
      </c>
      <c r="BR58" s="55">
        <f t="shared" si="3"/>
        <v>0</v>
      </c>
      <c r="BS58" s="55">
        <f t="shared" si="3"/>
        <v>0</v>
      </c>
      <c r="BT58" s="55">
        <f t="shared" si="3"/>
        <v>0</v>
      </c>
      <c r="BU58" s="55">
        <f t="shared" si="3"/>
        <v>153818.16999999998</v>
      </c>
      <c r="BV58" s="55">
        <f t="shared" si="3"/>
        <v>102545.45</v>
      </c>
      <c r="BW58" s="55">
        <f t="shared" si="3"/>
        <v>0</v>
      </c>
      <c r="BX58" s="55">
        <f t="shared" si="3"/>
        <v>0</v>
      </c>
      <c r="BY58" s="55">
        <f t="shared" si="3"/>
        <v>256363.63</v>
      </c>
      <c r="BZ58" s="55">
        <f t="shared" si="3"/>
        <v>89318.189999999988</v>
      </c>
      <c r="CA58" s="55">
        <f t="shared" si="3"/>
        <v>59545.450000000004</v>
      </c>
      <c r="CB58" s="55">
        <f t="shared" si="3"/>
        <v>0</v>
      </c>
      <c r="CC58" s="55">
        <f t="shared" si="3"/>
        <v>0</v>
      </c>
      <c r="CD58" s="55">
        <f t="shared" si="3"/>
        <v>148863.65000000002</v>
      </c>
      <c r="CE58" s="55">
        <f t="shared" si="3"/>
        <v>51545.45</v>
      </c>
      <c r="CF58" s="55">
        <f t="shared" si="3"/>
        <v>34363.65</v>
      </c>
      <c r="CG58" s="55">
        <f t="shared" si="3"/>
        <v>0</v>
      </c>
      <c r="CH58" s="55">
        <f t="shared" si="3"/>
        <v>0</v>
      </c>
      <c r="CI58" s="55">
        <f t="shared" si="3"/>
        <v>85909.09</v>
      </c>
    </row>
    <row r="59" spans="1:87" ht="15.75" customHeight="1" x14ac:dyDescent="0.25">
      <c r="A59" s="261" t="s">
        <v>3</v>
      </c>
      <c r="B59" s="262" t="s">
        <v>28</v>
      </c>
      <c r="C59" s="262"/>
      <c r="D59" s="262"/>
      <c r="E59" s="262"/>
      <c r="F59" s="262"/>
      <c r="G59" s="262"/>
      <c r="H59" s="262"/>
      <c r="I59" s="262" t="s">
        <v>29</v>
      </c>
      <c r="J59" s="262"/>
      <c r="K59" s="262"/>
      <c r="L59" s="262"/>
      <c r="M59" s="262"/>
      <c r="N59" s="262"/>
      <c r="O59" s="262"/>
      <c r="P59" s="262" t="s">
        <v>48</v>
      </c>
      <c r="Q59" s="262"/>
      <c r="R59" s="262"/>
      <c r="S59" s="262"/>
      <c r="T59" s="262"/>
      <c r="U59" s="262"/>
      <c r="V59" s="262"/>
      <c r="W59" s="262" t="s">
        <v>49</v>
      </c>
      <c r="X59" s="262"/>
      <c r="Y59" s="262"/>
      <c r="Z59" s="262"/>
      <c r="AA59" s="262"/>
      <c r="AB59" s="262"/>
      <c r="AC59" s="262"/>
      <c r="AD59" s="262" t="s">
        <v>50</v>
      </c>
      <c r="AE59" s="262"/>
      <c r="AF59" s="262"/>
      <c r="AG59" s="262"/>
      <c r="AH59" s="262"/>
      <c r="AI59" s="262"/>
      <c r="AJ59" s="262"/>
      <c r="AK59" s="262" t="s">
        <v>4</v>
      </c>
      <c r="AL59" s="262"/>
      <c r="AM59" s="262"/>
      <c r="AN59" s="262"/>
      <c r="AO59" s="262"/>
      <c r="AP59" s="262"/>
      <c r="AQ59" s="262"/>
      <c r="AR59" s="262" t="s">
        <v>5</v>
      </c>
      <c r="AS59" s="262"/>
      <c r="AT59" s="262"/>
      <c r="AU59" s="262"/>
      <c r="AV59" s="262"/>
      <c r="AW59" s="262"/>
      <c r="AX59" s="262"/>
      <c r="AY59" s="262" t="s">
        <v>6</v>
      </c>
      <c r="AZ59" s="262"/>
      <c r="BA59" s="262" t="s">
        <v>28</v>
      </c>
      <c r="BB59" s="262"/>
      <c r="BC59" s="262"/>
      <c r="BD59" s="262"/>
      <c r="BE59" s="262"/>
      <c r="BF59" s="262" t="s">
        <v>29</v>
      </c>
      <c r="BG59" s="262"/>
      <c r="BH59" s="262"/>
      <c r="BI59" s="262"/>
      <c r="BJ59" s="262"/>
      <c r="BK59" s="262" t="s">
        <v>48</v>
      </c>
      <c r="BL59" s="262"/>
      <c r="BM59" s="262"/>
      <c r="BN59" s="262"/>
      <c r="BO59" s="262"/>
      <c r="BP59" s="262" t="s">
        <v>49</v>
      </c>
      <c r="BQ59" s="262"/>
      <c r="BR59" s="262"/>
      <c r="BS59" s="262"/>
      <c r="BT59" s="262"/>
      <c r="BU59" s="262" t="s">
        <v>50</v>
      </c>
      <c r="BV59" s="262"/>
      <c r="BW59" s="262"/>
      <c r="BX59" s="262"/>
      <c r="BY59" s="262"/>
      <c r="BZ59" s="262" t="s">
        <v>28</v>
      </c>
      <c r="CA59" s="262"/>
      <c r="CB59" s="262"/>
      <c r="CC59" s="262"/>
      <c r="CD59" s="262"/>
      <c r="CE59" s="262" t="s">
        <v>29</v>
      </c>
      <c r="CF59" s="262"/>
      <c r="CG59" s="262"/>
      <c r="CH59" s="262"/>
      <c r="CI59" s="262"/>
    </row>
    <row r="60" spans="1:87" ht="15.75" customHeight="1" x14ac:dyDescent="0.25">
      <c r="A60" s="261"/>
      <c r="B60" s="262" t="s">
        <v>7</v>
      </c>
      <c r="C60" s="262"/>
      <c r="D60" s="262"/>
      <c r="E60" s="262" t="s">
        <v>8</v>
      </c>
      <c r="F60" s="262"/>
      <c r="G60" s="262"/>
      <c r="H60" s="263" t="s">
        <v>9</v>
      </c>
      <c r="I60" s="262" t="s">
        <v>7</v>
      </c>
      <c r="J60" s="262"/>
      <c r="K60" s="262"/>
      <c r="L60" s="262" t="s">
        <v>8</v>
      </c>
      <c r="M60" s="262"/>
      <c r="N60" s="262"/>
      <c r="O60" s="263" t="s">
        <v>9</v>
      </c>
      <c r="P60" s="262" t="s">
        <v>7</v>
      </c>
      <c r="Q60" s="262"/>
      <c r="R60" s="262"/>
      <c r="S60" s="262" t="s">
        <v>8</v>
      </c>
      <c r="T60" s="262"/>
      <c r="U60" s="262"/>
      <c r="V60" s="263" t="s">
        <v>9</v>
      </c>
      <c r="W60" s="262" t="s">
        <v>7</v>
      </c>
      <c r="X60" s="262"/>
      <c r="Y60" s="262"/>
      <c r="Z60" s="262" t="s">
        <v>8</v>
      </c>
      <c r="AA60" s="262"/>
      <c r="AB60" s="262"/>
      <c r="AC60" s="263" t="s">
        <v>9</v>
      </c>
      <c r="AD60" s="262" t="s">
        <v>7</v>
      </c>
      <c r="AE60" s="262"/>
      <c r="AF60" s="262"/>
      <c r="AG60" s="262" t="s">
        <v>8</v>
      </c>
      <c r="AH60" s="262"/>
      <c r="AI60" s="262"/>
      <c r="AJ60" s="263" t="s">
        <v>9</v>
      </c>
      <c r="AK60" s="262" t="s">
        <v>7</v>
      </c>
      <c r="AL60" s="262"/>
      <c r="AM60" s="262"/>
      <c r="AN60" s="262" t="s">
        <v>8</v>
      </c>
      <c r="AO60" s="262"/>
      <c r="AP60" s="262"/>
      <c r="AQ60" s="263" t="s">
        <v>9</v>
      </c>
      <c r="AR60" s="262" t="s">
        <v>7</v>
      </c>
      <c r="AS60" s="262"/>
      <c r="AT60" s="262"/>
      <c r="AU60" s="262" t="s">
        <v>8</v>
      </c>
      <c r="AV60" s="262"/>
      <c r="AW60" s="262"/>
      <c r="AX60" s="263" t="s">
        <v>9</v>
      </c>
      <c r="AY60" s="262"/>
      <c r="AZ60" s="262"/>
      <c r="BA60" s="262" t="s">
        <v>7</v>
      </c>
      <c r="BB60" s="262"/>
      <c r="BC60" s="262" t="s">
        <v>8</v>
      </c>
      <c r="BD60" s="262"/>
      <c r="BE60" s="263" t="s">
        <v>9</v>
      </c>
      <c r="BF60" s="262" t="s">
        <v>7</v>
      </c>
      <c r="BG60" s="262"/>
      <c r="BH60" s="262" t="s">
        <v>8</v>
      </c>
      <c r="BI60" s="262"/>
      <c r="BJ60" s="263" t="s">
        <v>9</v>
      </c>
      <c r="BK60" s="262" t="s">
        <v>7</v>
      </c>
      <c r="BL60" s="262"/>
      <c r="BM60" s="262" t="s">
        <v>8</v>
      </c>
      <c r="BN60" s="262"/>
      <c r="BO60" s="263" t="s">
        <v>9</v>
      </c>
      <c r="BP60" s="262" t="s">
        <v>7</v>
      </c>
      <c r="BQ60" s="262"/>
      <c r="BR60" s="262" t="s">
        <v>8</v>
      </c>
      <c r="BS60" s="262"/>
      <c r="BT60" s="263" t="s">
        <v>9</v>
      </c>
      <c r="BU60" s="262" t="s">
        <v>7</v>
      </c>
      <c r="BV60" s="262"/>
      <c r="BW60" s="262" t="s">
        <v>8</v>
      </c>
      <c r="BX60" s="262"/>
      <c r="BY60" s="263" t="s">
        <v>9</v>
      </c>
      <c r="BZ60" s="262" t="s">
        <v>7</v>
      </c>
      <c r="CA60" s="262"/>
      <c r="CB60" s="262" t="s">
        <v>8</v>
      </c>
      <c r="CC60" s="262"/>
      <c r="CD60" s="263" t="s">
        <v>9</v>
      </c>
      <c r="CE60" s="262" t="s">
        <v>7</v>
      </c>
      <c r="CF60" s="262"/>
      <c r="CG60" s="262" t="s">
        <v>8</v>
      </c>
      <c r="CH60" s="262"/>
      <c r="CI60" s="263" t="s">
        <v>9</v>
      </c>
    </row>
    <row r="61" spans="1:87" ht="47.25" x14ac:dyDescent="0.25">
      <c r="A61" s="32" t="s">
        <v>34</v>
      </c>
      <c r="B61" s="11" t="s">
        <v>11</v>
      </c>
      <c r="C61" s="11" t="s">
        <v>12</v>
      </c>
      <c r="D61" s="11" t="s">
        <v>13</v>
      </c>
      <c r="E61" s="11" t="s">
        <v>11</v>
      </c>
      <c r="F61" s="11" t="s">
        <v>12</v>
      </c>
      <c r="G61" s="11" t="s">
        <v>13</v>
      </c>
      <c r="H61" s="263"/>
      <c r="I61" s="11" t="s">
        <v>11</v>
      </c>
      <c r="J61" s="11" t="s">
        <v>12</v>
      </c>
      <c r="K61" s="11" t="s">
        <v>13</v>
      </c>
      <c r="L61" s="11" t="s">
        <v>11</v>
      </c>
      <c r="M61" s="11" t="s">
        <v>12</v>
      </c>
      <c r="N61" s="11" t="s">
        <v>13</v>
      </c>
      <c r="O61" s="263"/>
      <c r="P61" s="11" t="s">
        <v>11</v>
      </c>
      <c r="Q61" s="11" t="s">
        <v>12</v>
      </c>
      <c r="R61" s="11" t="s">
        <v>13</v>
      </c>
      <c r="S61" s="11" t="s">
        <v>11</v>
      </c>
      <c r="T61" s="11" t="s">
        <v>12</v>
      </c>
      <c r="U61" s="11" t="s">
        <v>13</v>
      </c>
      <c r="V61" s="263"/>
      <c r="W61" s="11" t="s">
        <v>11</v>
      </c>
      <c r="X61" s="11" t="s">
        <v>12</v>
      </c>
      <c r="Y61" s="11" t="s">
        <v>13</v>
      </c>
      <c r="Z61" s="11" t="s">
        <v>11</v>
      </c>
      <c r="AA61" s="11" t="s">
        <v>12</v>
      </c>
      <c r="AB61" s="11" t="s">
        <v>13</v>
      </c>
      <c r="AC61" s="263"/>
      <c r="AD61" s="11" t="s">
        <v>11</v>
      </c>
      <c r="AE61" s="11" t="s">
        <v>12</v>
      </c>
      <c r="AF61" s="11" t="s">
        <v>13</v>
      </c>
      <c r="AG61" s="11" t="s">
        <v>11</v>
      </c>
      <c r="AH61" s="11" t="s">
        <v>12</v>
      </c>
      <c r="AI61" s="11" t="s">
        <v>13</v>
      </c>
      <c r="AJ61" s="263"/>
      <c r="AK61" s="11" t="s">
        <v>11</v>
      </c>
      <c r="AL61" s="11" t="s">
        <v>12</v>
      </c>
      <c r="AM61" s="11" t="s">
        <v>13</v>
      </c>
      <c r="AN61" s="11" t="s">
        <v>11</v>
      </c>
      <c r="AO61" s="11" t="s">
        <v>12</v>
      </c>
      <c r="AP61" s="11" t="s">
        <v>13</v>
      </c>
      <c r="AQ61" s="263"/>
      <c r="AR61" s="11" t="s">
        <v>11</v>
      </c>
      <c r="AS61" s="11" t="s">
        <v>12</v>
      </c>
      <c r="AT61" s="11" t="s">
        <v>13</v>
      </c>
      <c r="AU61" s="11" t="s">
        <v>11</v>
      </c>
      <c r="AV61" s="11" t="s">
        <v>12</v>
      </c>
      <c r="AW61" s="11" t="s">
        <v>13</v>
      </c>
      <c r="AX61" s="263"/>
      <c r="AY61" s="11" t="s">
        <v>14</v>
      </c>
      <c r="AZ61" s="11" t="s">
        <v>15</v>
      </c>
      <c r="BA61" s="11" t="s">
        <v>16</v>
      </c>
      <c r="BB61" s="11" t="s">
        <v>17</v>
      </c>
      <c r="BC61" s="11" t="s">
        <v>16</v>
      </c>
      <c r="BD61" s="11" t="s">
        <v>17</v>
      </c>
      <c r="BE61" s="263"/>
      <c r="BF61" s="11" t="s">
        <v>16</v>
      </c>
      <c r="BG61" s="11" t="s">
        <v>17</v>
      </c>
      <c r="BH61" s="11" t="s">
        <v>16</v>
      </c>
      <c r="BI61" s="11" t="s">
        <v>17</v>
      </c>
      <c r="BJ61" s="263"/>
      <c r="BK61" s="11" t="s">
        <v>16</v>
      </c>
      <c r="BL61" s="11" t="s">
        <v>17</v>
      </c>
      <c r="BM61" s="11" t="s">
        <v>16</v>
      </c>
      <c r="BN61" s="11" t="s">
        <v>17</v>
      </c>
      <c r="BO61" s="263"/>
      <c r="BP61" s="11" t="s">
        <v>16</v>
      </c>
      <c r="BQ61" s="11" t="s">
        <v>17</v>
      </c>
      <c r="BR61" s="11" t="s">
        <v>16</v>
      </c>
      <c r="BS61" s="11" t="s">
        <v>17</v>
      </c>
      <c r="BT61" s="263"/>
      <c r="BU61" s="11" t="s">
        <v>16</v>
      </c>
      <c r="BV61" s="11" t="s">
        <v>17</v>
      </c>
      <c r="BW61" s="11" t="s">
        <v>16</v>
      </c>
      <c r="BX61" s="11" t="s">
        <v>17</v>
      </c>
      <c r="BY61" s="263"/>
      <c r="BZ61" s="11" t="s">
        <v>16</v>
      </c>
      <c r="CA61" s="11" t="s">
        <v>17</v>
      </c>
      <c r="CB61" s="11" t="s">
        <v>16</v>
      </c>
      <c r="CC61" s="11" t="s">
        <v>17</v>
      </c>
      <c r="CD61" s="263"/>
      <c r="CE61" s="11" t="s">
        <v>16</v>
      </c>
      <c r="CF61" s="11" t="s">
        <v>17</v>
      </c>
      <c r="CG61" s="11" t="s">
        <v>16</v>
      </c>
      <c r="CH61" s="11" t="s">
        <v>17</v>
      </c>
      <c r="CI61" s="263"/>
    </row>
    <row r="62" spans="1:87" ht="15.75" x14ac:dyDescent="0.25">
      <c r="A62" s="52" t="s">
        <v>18</v>
      </c>
      <c r="B62" s="13"/>
      <c r="C62" s="13"/>
      <c r="D62" s="13">
        <v>0</v>
      </c>
      <c r="E62" s="13"/>
      <c r="F62" s="13"/>
      <c r="G62" s="13">
        <v>0</v>
      </c>
      <c r="H62" s="14">
        <v>0</v>
      </c>
      <c r="I62" s="13"/>
      <c r="J62" s="13"/>
      <c r="K62" s="13">
        <v>0</v>
      </c>
      <c r="L62" s="13"/>
      <c r="M62" s="13"/>
      <c r="N62" s="13">
        <v>0</v>
      </c>
      <c r="O62" s="14">
        <v>0</v>
      </c>
      <c r="P62" s="13"/>
      <c r="Q62" s="13"/>
      <c r="R62" s="13">
        <v>0</v>
      </c>
      <c r="S62" s="13"/>
      <c r="T62" s="13"/>
      <c r="U62" s="13">
        <v>0</v>
      </c>
      <c r="V62" s="14">
        <v>0</v>
      </c>
      <c r="W62" s="13"/>
      <c r="X62" s="13"/>
      <c r="Y62" s="13">
        <v>0</v>
      </c>
      <c r="Z62" s="13"/>
      <c r="AA62" s="13"/>
      <c r="AB62" s="13">
        <v>0</v>
      </c>
      <c r="AC62" s="14">
        <v>0</v>
      </c>
      <c r="AD62" s="13"/>
      <c r="AE62" s="13"/>
      <c r="AF62" s="13">
        <v>0</v>
      </c>
      <c r="AG62" s="13"/>
      <c r="AH62" s="13"/>
      <c r="AI62" s="13">
        <v>0</v>
      </c>
      <c r="AJ62" s="14">
        <v>0</v>
      </c>
      <c r="AK62" s="13"/>
      <c r="AL62" s="13"/>
      <c r="AM62" s="13">
        <v>0</v>
      </c>
      <c r="AN62" s="13"/>
      <c r="AO62" s="13"/>
      <c r="AP62" s="13">
        <v>0</v>
      </c>
      <c r="AQ62" s="14">
        <v>0</v>
      </c>
      <c r="AR62" s="13"/>
      <c r="AS62" s="13"/>
      <c r="AT62" s="13">
        <v>0</v>
      </c>
      <c r="AU62" s="13"/>
      <c r="AV62" s="13"/>
      <c r="AW62" s="13">
        <v>0</v>
      </c>
      <c r="AX62" s="14">
        <v>0</v>
      </c>
      <c r="AY62" s="14">
        <v>1500</v>
      </c>
      <c r="AZ62" s="15">
        <v>1000</v>
      </c>
      <c r="BA62" s="16">
        <v>0</v>
      </c>
      <c r="BB62" s="16">
        <v>0</v>
      </c>
      <c r="BC62" s="13">
        <v>0</v>
      </c>
      <c r="BD62" s="13">
        <v>0</v>
      </c>
      <c r="BE62" s="17">
        <v>0</v>
      </c>
      <c r="BF62" s="16">
        <v>0</v>
      </c>
      <c r="BG62" s="16">
        <v>0</v>
      </c>
      <c r="BH62" s="13">
        <v>0</v>
      </c>
      <c r="BI62" s="13">
        <v>0</v>
      </c>
      <c r="BJ62" s="17">
        <v>0</v>
      </c>
      <c r="BK62" s="16">
        <v>0</v>
      </c>
      <c r="BL62" s="16">
        <v>0</v>
      </c>
      <c r="BM62" s="13">
        <v>0</v>
      </c>
      <c r="BN62" s="13">
        <v>0</v>
      </c>
      <c r="BO62" s="17">
        <v>0</v>
      </c>
      <c r="BP62" s="16">
        <v>0</v>
      </c>
      <c r="BQ62" s="16">
        <v>0</v>
      </c>
      <c r="BR62" s="13">
        <v>0</v>
      </c>
      <c r="BS62" s="13">
        <v>0</v>
      </c>
      <c r="BT62" s="17">
        <v>0</v>
      </c>
      <c r="BU62" s="16">
        <v>0</v>
      </c>
      <c r="BV62" s="16">
        <v>0</v>
      </c>
      <c r="BW62" s="13">
        <v>0</v>
      </c>
      <c r="BX62" s="13">
        <v>0</v>
      </c>
      <c r="BY62" s="17">
        <v>0</v>
      </c>
      <c r="BZ62" s="16">
        <v>0</v>
      </c>
      <c r="CA62" s="16">
        <v>0</v>
      </c>
      <c r="CB62" s="13">
        <v>0</v>
      </c>
      <c r="CC62" s="13">
        <v>0</v>
      </c>
      <c r="CD62" s="17">
        <v>0</v>
      </c>
      <c r="CE62" s="16">
        <v>0</v>
      </c>
      <c r="CF62" s="16">
        <v>0</v>
      </c>
      <c r="CG62" s="16">
        <v>0</v>
      </c>
      <c r="CH62" s="16">
        <v>0</v>
      </c>
      <c r="CI62" s="17">
        <v>0</v>
      </c>
    </row>
    <row r="63" spans="1:87" ht="15.75" x14ac:dyDescent="0.25">
      <c r="A63" s="52" t="s">
        <v>19</v>
      </c>
      <c r="B63" s="13"/>
      <c r="C63" s="13"/>
      <c r="D63" s="13">
        <v>0</v>
      </c>
      <c r="E63" s="13"/>
      <c r="F63" s="13"/>
      <c r="G63" s="13">
        <v>0</v>
      </c>
      <c r="H63" s="14">
        <v>0</v>
      </c>
      <c r="I63" s="13"/>
      <c r="J63" s="13"/>
      <c r="K63" s="13">
        <v>0</v>
      </c>
      <c r="L63" s="13"/>
      <c r="M63" s="13"/>
      <c r="N63" s="13">
        <v>0</v>
      </c>
      <c r="O63" s="14">
        <v>0</v>
      </c>
      <c r="P63" s="13"/>
      <c r="Q63" s="13"/>
      <c r="R63" s="13">
        <v>0</v>
      </c>
      <c r="S63" s="13"/>
      <c r="T63" s="13"/>
      <c r="U63" s="13">
        <v>0</v>
      </c>
      <c r="V63" s="14">
        <v>0</v>
      </c>
      <c r="W63" s="13"/>
      <c r="X63" s="13"/>
      <c r="Y63" s="13">
        <v>0</v>
      </c>
      <c r="Z63" s="13"/>
      <c r="AA63" s="13"/>
      <c r="AB63" s="13">
        <v>0</v>
      </c>
      <c r="AC63" s="14">
        <v>0</v>
      </c>
      <c r="AD63" s="13"/>
      <c r="AE63" s="13"/>
      <c r="AF63" s="13">
        <v>0</v>
      </c>
      <c r="AG63" s="13"/>
      <c r="AH63" s="13"/>
      <c r="AI63" s="13">
        <v>0</v>
      </c>
      <c r="AJ63" s="14">
        <v>0</v>
      </c>
      <c r="AK63" s="13"/>
      <c r="AL63" s="13"/>
      <c r="AM63" s="13">
        <v>0</v>
      </c>
      <c r="AN63" s="13"/>
      <c r="AO63" s="13"/>
      <c r="AP63" s="13">
        <v>0</v>
      </c>
      <c r="AQ63" s="14">
        <v>0</v>
      </c>
      <c r="AR63" s="13"/>
      <c r="AS63" s="13"/>
      <c r="AT63" s="13">
        <v>0</v>
      </c>
      <c r="AU63" s="13"/>
      <c r="AV63" s="13"/>
      <c r="AW63" s="13">
        <v>0</v>
      </c>
      <c r="AX63" s="14">
        <v>0</v>
      </c>
      <c r="AY63" s="14">
        <v>1500</v>
      </c>
      <c r="AZ63" s="15">
        <v>1000</v>
      </c>
      <c r="BA63" s="16">
        <v>0</v>
      </c>
      <c r="BB63" s="16">
        <v>0</v>
      </c>
      <c r="BC63" s="13">
        <v>0</v>
      </c>
      <c r="BD63" s="13">
        <v>0</v>
      </c>
      <c r="BE63" s="17">
        <v>0</v>
      </c>
      <c r="BF63" s="16">
        <v>0</v>
      </c>
      <c r="BG63" s="16">
        <v>0</v>
      </c>
      <c r="BH63" s="13">
        <v>0</v>
      </c>
      <c r="BI63" s="13">
        <v>0</v>
      </c>
      <c r="BJ63" s="17">
        <v>0</v>
      </c>
      <c r="BK63" s="16">
        <v>0</v>
      </c>
      <c r="BL63" s="16">
        <v>0</v>
      </c>
      <c r="BM63" s="13">
        <v>0</v>
      </c>
      <c r="BN63" s="13">
        <v>0</v>
      </c>
      <c r="BO63" s="17">
        <v>0</v>
      </c>
      <c r="BP63" s="16">
        <v>0</v>
      </c>
      <c r="BQ63" s="16">
        <v>0</v>
      </c>
      <c r="BR63" s="13">
        <v>0</v>
      </c>
      <c r="BS63" s="13">
        <v>0</v>
      </c>
      <c r="BT63" s="17">
        <v>0</v>
      </c>
      <c r="BU63" s="16">
        <v>0</v>
      </c>
      <c r="BV63" s="16">
        <v>0</v>
      </c>
      <c r="BW63" s="13">
        <v>0</v>
      </c>
      <c r="BX63" s="13">
        <v>0</v>
      </c>
      <c r="BY63" s="17">
        <v>0</v>
      </c>
      <c r="BZ63" s="16">
        <v>0</v>
      </c>
      <c r="CA63" s="16">
        <v>0</v>
      </c>
      <c r="CB63" s="13">
        <v>0</v>
      </c>
      <c r="CC63" s="13">
        <v>0</v>
      </c>
      <c r="CD63" s="17">
        <v>0</v>
      </c>
      <c r="CE63" s="16">
        <v>0</v>
      </c>
      <c r="CF63" s="16">
        <v>0</v>
      </c>
      <c r="CG63" s="16">
        <v>0</v>
      </c>
      <c r="CH63" s="16">
        <v>0</v>
      </c>
      <c r="CI63" s="17">
        <v>0</v>
      </c>
    </row>
    <row r="64" spans="1:87" ht="15.75" x14ac:dyDescent="0.25">
      <c r="A64" s="52" t="s">
        <v>20</v>
      </c>
      <c r="B64" s="13"/>
      <c r="C64" s="13"/>
      <c r="D64" s="13">
        <v>0</v>
      </c>
      <c r="E64" s="13"/>
      <c r="F64" s="13"/>
      <c r="G64" s="13">
        <v>0</v>
      </c>
      <c r="H64" s="14">
        <v>0</v>
      </c>
      <c r="I64" s="13"/>
      <c r="J64" s="13"/>
      <c r="K64" s="13">
        <v>0</v>
      </c>
      <c r="L64" s="13"/>
      <c r="M64" s="13"/>
      <c r="N64" s="13">
        <v>0</v>
      </c>
      <c r="O64" s="14">
        <v>0</v>
      </c>
      <c r="P64" s="13"/>
      <c r="Q64" s="13"/>
      <c r="R64" s="13">
        <v>0</v>
      </c>
      <c r="S64" s="13"/>
      <c r="T64" s="13"/>
      <c r="U64" s="13">
        <v>0</v>
      </c>
      <c r="V64" s="14">
        <v>0</v>
      </c>
      <c r="W64" s="13"/>
      <c r="X64" s="13"/>
      <c r="Y64" s="13">
        <v>0</v>
      </c>
      <c r="Z64" s="13"/>
      <c r="AA64" s="13"/>
      <c r="AB64" s="13">
        <v>0</v>
      </c>
      <c r="AC64" s="14">
        <v>0</v>
      </c>
      <c r="AD64" s="13"/>
      <c r="AE64" s="13"/>
      <c r="AF64" s="13">
        <v>0</v>
      </c>
      <c r="AG64" s="13"/>
      <c r="AH64" s="13"/>
      <c r="AI64" s="13">
        <v>0</v>
      </c>
      <c r="AJ64" s="14">
        <v>0</v>
      </c>
      <c r="AK64" s="13"/>
      <c r="AL64" s="13"/>
      <c r="AM64" s="13">
        <v>0</v>
      </c>
      <c r="AN64" s="13"/>
      <c r="AO64" s="13"/>
      <c r="AP64" s="13">
        <v>0</v>
      </c>
      <c r="AQ64" s="14">
        <v>0</v>
      </c>
      <c r="AR64" s="13"/>
      <c r="AS64" s="13"/>
      <c r="AT64" s="13">
        <v>0</v>
      </c>
      <c r="AU64" s="13"/>
      <c r="AV64" s="13"/>
      <c r="AW64" s="13">
        <v>0</v>
      </c>
      <c r="AX64" s="14">
        <v>0</v>
      </c>
      <c r="AY64" s="14">
        <v>1500</v>
      </c>
      <c r="AZ64" s="15">
        <v>1000</v>
      </c>
      <c r="BA64" s="16">
        <v>0</v>
      </c>
      <c r="BB64" s="16">
        <v>0</v>
      </c>
      <c r="BC64" s="13">
        <v>0</v>
      </c>
      <c r="BD64" s="13">
        <v>0</v>
      </c>
      <c r="BE64" s="17">
        <v>0</v>
      </c>
      <c r="BF64" s="16">
        <v>0</v>
      </c>
      <c r="BG64" s="16">
        <v>0</v>
      </c>
      <c r="BH64" s="13">
        <v>0</v>
      </c>
      <c r="BI64" s="13">
        <v>0</v>
      </c>
      <c r="BJ64" s="17">
        <v>0</v>
      </c>
      <c r="BK64" s="16">
        <v>0</v>
      </c>
      <c r="BL64" s="16">
        <v>0</v>
      </c>
      <c r="BM64" s="13">
        <v>0</v>
      </c>
      <c r="BN64" s="13">
        <v>0</v>
      </c>
      <c r="BO64" s="17">
        <v>0</v>
      </c>
      <c r="BP64" s="16">
        <v>0</v>
      </c>
      <c r="BQ64" s="16">
        <v>0</v>
      </c>
      <c r="BR64" s="13">
        <v>0</v>
      </c>
      <c r="BS64" s="13">
        <v>0</v>
      </c>
      <c r="BT64" s="17">
        <v>0</v>
      </c>
      <c r="BU64" s="16">
        <v>0</v>
      </c>
      <c r="BV64" s="16">
        <v>0</v>
      </c>
      <c r="BW64" s="13">
        <v>0</v>
      </c>
      <c r="BX64" s="13">
        <v>0</v>
      </c>
      <c r="BY64" s="17">
        <v>0</v>
      </c>
      <c r="BZ64" s="16">
        <v>0</v>
      </c>
      <c r="CA64" s="16">
        <v>0</v>
      </c>
      <c r="CB64" s="13">
        <v>0</v>
      </c>
      <c r="CC64" s="13">
        <v>0</v>
      </c>
      <c r="CD64" s="17">
        <v>0</v>
      </c>
      <c r="CE64" s="16">
        <v>0</v>
      </c>
      <c r="CF64" s="16">
        <v>0</v>
      </c>
      <c r="CG64" s="16">
        <v>0</v>
      </c>
      <c r="CH64" s="16">
        <v>0</v>
      </c>
      <c r="CI64" s="17">
        <v>0</v>
      </c>
    </row>
    <row r="65" spans="1:87" ht="15.75" x14ac:dyDescent="0.25">
      <c r="A65" s="52" t="s">
        <v>21</v>
      </c>
      <c r="B65" s="18"/>
      <c r="C65" s="18"/>
      <c r="D65" s="13">
        <v>0</v>
      </c>
      <c r="E65" s="18"/>
      <c r="F65" s="18"/>
      <c r="G65" s="13">
        <v>0</v>
      </c>
      <c r="H65" s="14">
        <v>0</v>
      </c>
      <c r="I65" s="18"/>
      <c r="J65" s="18"/>
      <c r="K65" s="13">
        <v>0</v>
      </c>
      <c r="L65" s="18"/>
      <c r="M65" s="18"/>
      <c r="N65" s="13">
        <v>0</v>
      </c>
      <c r="O65" s="14">
        <v>0</v>
      </c>
      <c r="P65" s="18"/>
      <c r="Q65" s="18"/>
      <c r="R65" s="13">
        <v>0</v>
      </c>
      <c r="S65" s="18"/>
      <c r="T65" s="18"/>
      <c r="U65" s="13">
        <v>0</v>
      </c>
      <c r="V65" s="14">
        <v>0</v>
      </c>
      <c r="W65" s="18"/>
      <c r="X65" s="18"/>
      <c r="Y65" s="13">
        <v>0</v>
      </c>
      <c r="Z65" s="18"/>
      <c r="AA65" s="18"/>
      <c r="AB65" s="13">
        <v>0</v>
      </c>
      <c r="AC65" s="14">
        <v>0</v>
      </c>
      <c r="AD65" s="18"/>
      <c r="AE65" s="18"/>
      <c r="AF65" s="13">
        <v>0</v>
      </c>
      <c r="AG65" s="18"/>
      <c r="AH65" s="18"/>
      <c r="AI65" s="13">
        <v>0</v>
      </c>
      <c r="AJ65" s="14">
        <v>0</v>
      </c>
      <c r="AK65" s="18"/>
      <c r="AL65" s="18"/>
      <c r="AM65" s="13">
        <v>0</v>
      </c>
      <c r="AN65" s="18"/>
      <c r="AO65" s="18"/>
      <c r="AP65" s="13">
        <v>0</v>
      </c>
      <c r="AQ65" s="14">
        <v>0</v>
      </c>
      <c r="AR65" s="18"/>
      <c r="AS65" s="18"/>
      <c r="AT65" s="13">
        <v>0</v>
      </c>
      <c r="AU65" s="18"/>
      <c r="AV65" s="18"/>
      <c r="AW65" s="13">
        <v>0</v>
      </c>
      <c r="AX65" s="14">
        <v>0</v>
      </c>
      <c r="AY65" s="14">
        <v>1500</v>
      </c>
      <c r="AZ65" s="15">
        <v>1000</v>
      </c>
      <c r="BA65" s="16">
        <v>0</v>
      </c>
      <c r="BB65" s="16">
        <v>0</v>
      </c>
      <c r="BC65" s="13">
        <v>0</v>
      </c>
      <c r="BD65" s="13">
        <v>0</v>
      </c>
      <c r="BE65" s="17">
        <v>0</v>
      </c>
      <c r="BF65" s="16">
        <v>0</v>
      </c>
      <c r="BG65" s="16">
        <v>0</v>
      </c>
      <c r="BH65" s="13">
        <v>0</v>
      </c>
      <c r="BI65" s="13">
        <v>0</v>
      </c>
      <c r="BJ65" s="17">
        <v>0</v>
      </c>
      <c r="BK65" s="16">
        <v>0</v>
      </c>
      <c r="BL65" s="16">
        <v>0</v>
      </c>
      <c r="BM65" s="13">
        <v>0</v>
      </c>
      <c r="BN65" s="13">
        <v>0</v>
      </c>
      <c r="BO65" s="17">
        <v>0</v>
      </c>
      <c r="BP65" s="16">
        <v>0</v>
      </c>
      <c r="BQ65" s="16">
        <v>0</v>
      </c>
      <c r="BR65" s="13">
        <v>0</v>
      </c>
      <c r="BS65" s="13">
        <v>0</v>
      </c>
      <c r="BT65" s="17">
        <v>0</v>
      </c>
      <c r="BU65" s="16">
        <v>0</v>
      </c>
      <c r="BV65" s="16">
        <v>0</v>
      </c>
      <c r="BW65" s="13">
        <v>0</v>
      </c>
      <c r="BX65" s="13">
        <v>0</v>
      </c>
      <c r="BY65" s="17">
        <v>0</v>
      </c>
      <c r="BZ65" s="16">
        <v>0</v>
      </c>
      <c r="CA65" s="16">
        <v>0</v>
      </c>
      <c r="CB65" s="13">
        <v>0</v>
      </c>
      <c r="CC65" s="13">
        <v>0</v>
      </c>
      <c r="CD65" s="17">
        <v>0</v>
      </c>
      <c r="CE65" s="16">
        <v>0</v>
      </c>
      <c r="CF65" s="16">
        <v>0</v>
      </c>
      <c r="CG65" s="16">
        <v>0</v>
      </c>
      <c r="CH65" s="16">
        <v>0</v>
      </c>
      <c r="CI65" s="17">
        <v>0</v>
      </c>
    </row>
    <row r="66" spans="1:87" ht="15.75" x14ac:dyDescent="0.25">
      <c r="A66" s="52" t="s">
        <v>22</v>
      </c>
      <c r="B66" s="13"/>
      <c r="C66" s="13"/>
      <c r="D66" s="13">
        <v>0</v>
      </c>
      <c r="E66" s="13"/>
      <c r="F66" s="13"/>
      <c r="G66" s="13">
        <v>0</v>
      </c>
      <c r="H66" s="14">
        <v>0</v>
      </c>
      <c r="I66" s="13"/>
      <c r="J66" s="13"/>
      <c r="K66" s="13">
        <v>0</v>
      </c>
      <c r="L66" s="13"/>
      <c r="M66" s="13"/>
      <c r="N66" s="13">
        <v>0</v>
      </c>
      <c r="O66" s="14">
        <v>0</v>
      </c>
      <c r="P66" s="13"/>
      <c r="Q66" s="13"/>
      <c r="R66" s="13">
        <v>0</v>
      </c>
      <c r="S66" s="13"/>
      <c r="T66" s="13"/>
      <c r="U66" s="13">
        <v>0</v>
      </c>
      <c r="V66" s="14">
        <v>0</v>
      </c>
      <c r="W66" s="13"/>
      <c r="X66" s="13"/>
      <c r="Y66" s="13">
        <v>0</v>
      </c>
      <c r="Z66" s="13"/>
      <c r="AA66" s="13"/>
      <c r="AB66" s="13">
        <v>0</v>
      </c>
      <c r="AC66" s="14">
        <v>0</v>
      </c>
      <c r="AD66" s="13"/>
      <c r="AE66" s="13"/>
      <c r="AF66" s="13">
        <v>0</v>
      </c>
      <c r="AG66" s="13"/>
      <c r="AH66" s="13"/>
      <c r="AI66" s="13">
        <v>0</v>
      </c>
      <c r="AJ66" s="14">
        <v>0</v>
      </c>
      <c r="AK66" s="13"/>
      <c r="AL66" s="13"/>
      <c r="AM66" s="13">
        <v>0</v>
      </c>
      <c r="AN66" s="13"/>
      <c r="AO66" s="13"/>
      <c r="AP66" s="13">
        <v>0</v>
      </c>
      <c r="AQ66" s="14">
        <v>0</v>
      </c>
      <c r="AR66" s="13"/>
      <c r="AS66" s="13"/>
      <c r="AT66" s="13">
        <v>0</v>
      </c>
      <c r="AU66" s="13"/>
      <c r="AV66" s="13"/>
      <c r="AW66" s="13">
        <v>0</v>
      </c>
      <c r="AX66" s="14">
        <v>0</v>
      </c>
      <c r="AY66" s="14">
        <v>1500</v>
      </c>
      <c r="AZ66" s="15">
        <v>1000</v>
      </c>
      <c r="BA66" s="16">
        <v>0</v>
      </c>
      <c r="BB66" s="16">
        <v>0</v>
      </c>
      <c r="BC66" s="13">
        <v>0</v>
      </c>
      <c r="BD66" s="13">
        <v>0</v>
      </c>
      <c r="BE66" s="17">
        <v>0</v>
      </c>
      <c r="BF66" s="16">
        <v>0</v>
      </c>
      <c r="BG66" s="16">
        <v>0</v>
      </c>
      <c r="BH66" s="13">
        <v>0</v>
      </c>
      <c r="BI66" s="13">
        <v>0</v>
      </c>
      <c r="BJ66" s="17">
        <v>0</v>
      </c>
      <c r="BK66" s="16">
        <v>0</v>
      </c>
      <c r="BL66" s="16">
        <v>0</v>
      </c>
      <c r="BM66" s="13">
        <v>0</v>
      </c>
      <c r="BN66" s="13">
        <v>0</v>
      </c>
      <c r="BO66" s="17">
        <v>0</v>
      </c>
      <c r="BP66" s="16">
        <v>0</v>
      </c>
      <c r="BQ66" s="16">
        <v>0</v>
      </c>
      <c r="BR66" s="13">
        <v>0</v>
      </c>
      <c r="BS66" s="13">
        <v>0</v>
      </c>
      <c r="BT66" s="17">
        <v>0</v>
      </c>
      <c r="BU66" s="16">
        <v>0</v>
      </c>
      <c r="BV66" s="16">
        <v>0</v>
      </c>
      <c r="BW66" s="13">
        <v>0</v>
      </c>
      <c r="BX66" s="13">
        <v>0</v>
      </c>
      <c r="BY66" s="17">
        <v>0</v>
      </c>
      <c r="BZ66" s="16">
        <v>0</v>
      </c>
      <c r="CA66" s="16">
        <v>0</v>
      </c>
      <c r="CB66" s="13">
        <v>0</v>
      </c>
      <c r="CC66" s="13">
        <v>0</v>
      </c>
      <c r="CD66" s="17">
        <v>0</v>
      </c>
      <c r="CE66" s="16">
        <v>0</v>
      </c>
      <c r="CF66" s="16">
        <v>0</v>
      </c>
      <c r="CG66" s="16">
        <v>0</v>
      </c>
      <c r="CH66" s="16">
        <v>0</v>
      </c>
      <c r="CI66" s="17">
        <v>0</v>
      </c>
    </row>
    <row r="67" spans="1:87" ht="15.75" x14ac:dyDescent="0.25">
      <c r="A67" s="52" t="s">
        <v>32</v>
      </c>
      <c r="B67" s="13"/>
      <c r="C67" s="13"/>
      <c r="D67" s="13">
        <v>0</v>
      </c>
      <c r="E67" s="13"/>
      <c r="F67" s="13"/>
      <c r="G67" s="13">
        <v>0</v>
      </c>
      <c r="H67" s="14">
        <v>0</v>
      </c>
      <c r="I67" s="13"/>
      <c r="J67" s="13"/>
      <c r="K67" s="13">
        <v>0</v>
      </c>
      <c r="L67" s="13"/>
      <c r="M67" s="13"/>
      <c r="N67" s="13">
        <v>0</v>
      </c>
      <c r="O67" s="14">
        <v>0</v>
      </c>
      <c r="P67" s="13"/>
      <c r="Q67" s="13"/>
      <c r="R67" s="13">
        <v>0</v>
      </c>
      <c r="S67" s="13"/>
      <c r="T67" s="13"/>
      <c r="U67" s="13">
        <v>0</v>
      </c>
      <c r="V67" s="14">
        <v>0</v>
      </c>
      <c r="W67" s="13"/>
      <c r="X67" s="13"/>
      <c r="Y67" s="13">
        <v>0</v>
      </c>
      <c r="Z67" s="13"/>
      <c r="AA67" s="13"/>
      <c r="AB67" s="13">
        <v>0</v>
      </c>
      <c r="AC67" s="14">
        <v>0</v>
      </c>
      <c r="AD67" s="13"/>
      <c r="AE67" s="13"/>
      <c r="AF67" s="13">
        <v>0</v>
      </c>
      <c r="AG67" s="13"/>
      <c r="AH67" s="13"/>
      <c r="AI67" s="13">
        <v>0</v>
      </c>
      <c r="AJ67" s="14">
        <v>0</v>
      </c>
      <c r="AK67" s="13"/>
      <c r="AL67" s="13"/>
      <c r="AM67" s="13">
        <v>0</v>
      </c>
      <c r="AN67" s="13"/>
      <c r="AO67" s="13"/>
      <c r="AP67" s="13">
        <v>0</v>
      </c>
      <c r="AQ67" s="14">
        <v>0</v>
      </c>
      <c r="AR67" s="13"/>
      <c r="AS67" s="13"/>
      <c r="AT67" s="13">
        <v>0</v>
      </c>
      <c r="AU67" s="13"/>
      <c r="AV67" s="13"/>
      <c r="AW67" s="13">
        <v>0</v>
      </c>
      <c r="AX67" s="14">
        <v>0</v>
      </c>
      <c r="AY67" s="14">
        <v>1500</v>
      </c>
      <c r="AZ67" s="15">
        <v>1000</v>
      </c>
      <c r="BA67" s="16">
        <v>0</v>
      </c>
      <c r="BB67" s="16">
        <v>0</v>
      </c>
      <c r="BC67" s="13">
        <v>0</v>
      </c>
      <c r="BD67" s="13">
        <v>0</v>
      </c>
      <c r="BE67" s="17">
        <v>0</v>
      </c>
      <c r="BF67" s="16">
        <v>0</v>
      </c>
      <c r="BG67" s="16">
        <v>0</v>
      </c>
      <c r="BH67" s="13">
        <v>0</v>
      </c>
      <c r="BI67" s="13">
        <v>0</v>
      </c>
      <c r="BJ67" s="17">
        <v>0</v>
      </c>
      <c r="BK67" s="16">
        <v>0</v>
      </c>
      <c r="BL67" s="16">
        <v>0</v>
      </c>
      <c r="BM67" s="13">
        <v>0</v>
      </c>
      <c r="BN67" s="13">
        <v>0</v>
      </c>
      <c r="BO67" s="17">
        <v>0</v>
      </c>
      <c r="BP67" s="16">
        <v>0</v>
      </c>
      <c r="BQ67" s="16">
        <v>0</v>
      </c>
      <c r="BR67" s="13">
        <v>0</v>
      </c>
      <c r="BS67" s="13">
        <v>0</v>
      </c>
      <c r="BT67" s="17">
        <v>0</v>
      </c>
      <c r="BU67" s="16">
        <v>0</v>
      </c>
      <c r="BV67" s="16">
        <v>0</v>
      </c>
      <c r="BW67" s="13">
        <v>0</v>
      </c>
      <c r="BX67" s="13">
        <v>0</v>
      </c>
      <c r="BY67" s="17">
        <v>0</v>
      </c>
      <c r="BZ67" s="16">
        <v>0</v>
      </c>
      <c r="CA67" s="16">
        <v>0</v>
      </c>
      <c r="CB67" s="13">
        <v>0</v>
      </c>
      <c r="CC67" s="13">
        <v>0</v>
      </c>
      <c r="CD67" s="17">
        <v>0</v>
      </c>
      <c r="CE67" s="16">
        <v>0</v>
      </c>
      <c r="CF67" s="16">
        <v>0</v>
      </c>
      <c r="CG67" s="16">
        <v>0</v>
      </c>
      <c r="CH67" s="16">
        <v>0</v>
      </c>
      <c r="CI67" s="17">
        <v>0</v>
      </c>
    </row>
    <row r="68" spans="1:87" ht="15.75" x14ac:dyDescent="0.25">
      <c r="A68" s="52" t="s">
        <v>24</v>
      </c>
      <c r="B68" s="13"/>
      <c r="C68" s="13"/>
      <c r="D68" s="13">
        <v>0</v>
      </c>
      <c r="E68" s="13"/>
      <c r="F68" s="13"/>
      <c r="G68" s="13">
        <v>0</v>
      </c>
      <c r="H68" s="14">
        <v>0</v>
      </c>
      <c r="I68" s="13"/>
      <c r="J68" s="13"/>
      <c r="K68" s="13">
        <v>0</v>
      </c>
      <c r="L68" s="13"/>
      <c r="M68" s="13"/>
      <c r="N68" s="13">
        <v>0</v>
      </c>
      <c r="O68" s="14">
        <v>0</v>
      </c>
      <c r="P68" s="13"/>
      <c r="Q68" s="13"/>
      <c r="R68" s="13">
        <v>0</v>
      </c>
      <c r="S68" s="13"/>
      <c r="T68" s="13"/>
      <c r="U68" s="13">
        <v>0</v>
      </c>
      <c r="V68" s="14">
        <v>0</v>
      </c>
      <c r="W68" s="13"/>
      <c r="X68" s="13"/>
      <c r="Y68" s="13">
        <v>0</v>
      </c>
      <c r="Z68" s="13"/>
      <c r="AA68" s="13"/>
      <c r="AB68" s="13">
        <v>0</v>
      </c>
      <c r="AC68" s="14">
        <v>0</v>
      </c>
      <c r="AD68" s="13"/>
      <c r="AE68" s="13"/>
      <c r="AF68" s="13">
        <v>0</v>
      </c>
      <c r="AG68" s="13"/>
      <c r="AH68" s="13"/>
      <c r="AI68" s="13">
        <v>0</v>
      </c>
      <c r="AJ68" s="14">
        <v>0</v>
      </c>
      <c r="AK68" s="13"/>
      <c r="AL68" s="13"/>
      <c r="AM68" s="13">
        <v>0</v>
      </c>
      <c r="AN68" s="13"/>
      <c r="AO68" s="13"/>
      <c r="AP68" s="13">
        <v>0</v>
      </c>
      <c r="AQ68" s="14">
        <v>0</v>
      </c>
      <c r="AR68" s="13"/>
      <c r="AS68" s="13"/>
      <c r="AT68" s="13">
        <v>0</v>
      </c>
      <c r="AU68" s="13"/>
      <c r="AV68" s="13"/>
      <c r="AW68" s="13">
        <v>0</v>
      </c>
      <c r="AX68" s="14">
        <v>0</v>
      </c>
      <c r="AY68" s="14">
        <v>1500</v>
      </c>
      <c r="AZ68" s="15">
        <v>1000</v>
      </c>
      <c r="BA68" s="16">
        <v>0</v>
      </c>
      <c r="BB68" s="16">
        <v>0</v>
      </c>
      <c r="BC68" s="13">
        <v>0</v>
      </c>
      <c r="BD68" s="13">
        <v>0</v>
      </c>
      <c r="BE68" s="17">
        <v>0</v>
      </c>
      <c r="BF68" s="16">
        <v>0</v>
      </c>
      <c r="BG68" s="16">
        <v>0</v>
      </c>
      <c r="BH68" s="13">
        <v>0</v>
      </c>
      <c r="BI68" s="13">
        <v>0</v>
      </c>
      <c r="BJ68" s="17">
        <v>0</v>
      </c>
      <c r="BK68" s="16">
        <v>0</v>
      </c>
      <c r="BL68" s="16">
        <v>0</v>
      </c>
      <c r="BM68" s="13">
        <v>0</v>
      </c>
      <c r="BN68" s="13">
        <v>0</v>
      </c>
      <c r="BO68" s="17">
        <v>0</v>
      </c>
      <c r="BP68" s="16">
        <v>0</v>
      </c>
      <c r="BQ68" s="16">
        <v>0</v>
      </c>
      <c r="BR68" s="13">
        <v>0</v>
      </c>
      <c r="BS68" s="13">
        <v>0</v>
      </c>
      <c r="BT68" s="17">
        <v>0</v>
      </c>
      <c r="BU68" s="16">
        <v>0</v>
      </c>
      <c r="BV68" s="16">
        <v>0</v>
      </c>
      <c r="BW68" s="13">
        <v>0</v>
      </c>
      <c r="BX68" s="13">
        <v>0</v>
      </c>
      <c r="BY68" s="17">
        <v>0</v>
      </c>
      <c r="BZ68" s="16">
        <v>0</v>
      </c>
      <c r="CA68" s="16">
        <v>0</v>
      </c>
      <c r="CB68" s="13">
        <v>0</v>
      </c>
      <c r="CC68" s="13">
        <v>0</v>
      </c>
      <c r="CD68" s="17">
        <v>0</v>
      </c>
      <c r="CE68" s="16">
        <v>0</v>
      </c>
      <c r="CF68" s="16">
        <v>0</v>
      </c>
      <c r="CG68" s="16">
        <v>0</v>
      </c>
      <c r="CH68" s="16">
        <v>0</v>
      </c>
      <c r="CI68" s="17">
        <v>0</v>
      </c>
    </row>
    <row r="69" spans="1:87" ht="15.75" x14ac:dyDescent="0.25">
      <c r="A69" s="52" t="s">
        <v>25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  <c r="CB69" s="14">
        <v>0</v>
      </c>
      <c r="CC69" s="14">
        <v>0</v>
      </c>
      <c r="CD69" s="14">
        <v>0</v>
      </c>
      <c r="CE69" s="14">
        <v>0</v>
      </c>
      <c r="CF69" s="14">
        <v>0</v>
      </c>
      <c r="CG69" s="14">
        <v>0</v>
      </c>
      <c r="CH69" s="14">
        <v>0</v>
      </c>
      <c r="CI69" s="14">
        <v>0</v>
      </c>
    </row>
    <row r="70" spans="1:87" ht="15.75" x14ac:dyDescent="0.25">
      <c r="A70" s="53" t="s">
        <v>26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  <c r="CB70" s="14">
        <v>0</v>
      </c>
      <c r="CC70" s="14">
        <v>0</v>
      </c>
      <c r="CD70" s="14">
        <v>0</v>
      </c>
      <c r="CE70" s="14">
        <v>0</v>
      </c>
      <c r="CF70" s="14">
        <v>0</v>
      </c>
      <c r="CG70" s="14">
        <v>0</v>
      </c>
      <c r="CH70" s="14">
        <v>0</v>
      </c>
      <c r="CI70" s="14">
        <v>0</v>
      </c>
    </row>
    <row r="71" spans="1:87" ht="15.75" x14ac:dyDescent="0.25">
      <c r="A71" s="54" t="s">
        <v>27</v>
      </c>
      <c r="B71" s="19"/>
      <c r="C71" s="21">
        <v>0</v>
      </c>
      <c r="D71" s="21">
        <v>0</v>
      </c>
      <c r="E71" s="19"/>
      <c r="F71" s="21">
        <v>0</v>
      </c>
      <c r="G71" s="21">
        <v>0</v>
      </c>
      <c r="H71" s="22">
        <v>0</v>
      </c>
      <c r="I71" s="19"/>
      <c r="J71" s="21">
        <v>0</v>
      </c>
      <c r="K71" s="21">
        <v>0</v>
      </c>
      <c r="L71" s="19"/>
      <c r="M71" s="21">
        <v>0</v>
      </c>
      <c r="N71" s="21">
        <v>0</v>
      </c>
      <c r="O71" s="22">
        <v>0</v>
      </c>
      <c r="P71" s="19"/>
      <c r="Q71" s="21">
        <v>0</v>
      </c>
      <c r="R71" s="21">
        <v>0</v>
      </c>
      <c r="S71" s="19"/>
      <c r="T71" s="21">
        <v>0</v>
      </c>
      <c r="U71" s="21">
        <v>0</v>
      </c>
      <c r="V71" s="22">
        <v>0</v>
      </c>
      <c r="W71" s="19"/>
      <c r="X71" s="21">
        <v>0</v>
      </c>
      <c r="Y71" s="21">
        <v>0</v>
      </c>
      <c r="Z71" s="19"/>
      <c r="AA71" s="21">
        <v>0</v>
      </c>
      <c r="AB71" s="21">
        <v>0</v>
      </c>
      <c r="AC71" s="22">
        <v>0</v>
      </c>
      <c r="AD71" s="19"/>
      <c r="AE71" s="21">
        <v>0</v>
      </c>
      <c r="AF71" s="21">
        <v>0</v>
      </c>
      <c r="AG71" s="19"/>
      <c r="AH71" s="21">
        <v>0</v>
      </c>
      <c r="AI71" s="21">
        <v>0</v>
      </c>
      <c r="AJ71" s="22">
        <v>0</v>
      </c>
      <c r="AK71" s="19"/>
      <c r="AL71" s="21">
        <v>0</v>
      </c>
      <c r="AM71" s="21">
        <v>0</v>
      </c>
      <c r="AN71" s="19"/>
      <c r="AO71" s="21">
        <v>0</v>
      </c>
      <c r="AP71" s="21">
        <v>0</v>
      </c>
      <c r="AQ71" s="22">
        <v>0</v>
      </c>
      <c r="AR71" s="19"/>
      <c r="AS71" s="21">
        <v>0</v>
      </c>
      <c r="AT71" s="21">
        <v>0</v>
      </c>
      <c r="AU71" s="19"/>
      <c r="AV71" s="21">
        <v>0</v>
      </c>
      <c r="AW71" s="21">
        <v>0</v>
      </c>
      <c r="AX71" s="22">
        <v>0</v>
      </c>
      <c r="AY71" s="22"/>
      <c r="AZ71" s="23"/>
      <c r="BA71" s="55">
        <f t="shared" ref="BA71:CI71" si="4">SUM(BA62:BA70)</f>
        <v>0</v>
      </c>
      <c r="BB71" s="55">
        <f t="shared" si="4"/>
        <v>0</v>
      </c>
      <c r="BC71" s="55">
        <f t="shared" si="4"/>
        <v>0</v>
      </c>
      <c r="BD71" s="55">
        <f t="shared" si="4"/>
        <v>0</v>
      </c>
      <c r="BE71" s="55">
        <f t="shared" si="4"/>
        <v>0</v>
      </c>
      <c r="BF71" s="55">
        <f t="shared" si="4"/>
        <v>0</v>
      </c>
      <c r="BG71" s="55">
        <f t="shared" si="4"/>
        <v>0</v>
      </c>
      <c r="BH71" s="55">
        <f t="shared" si="4"/>
        <v>0</v>
      </c>
      <c r="BI71" s="55">
        <f t="shared" si="4"/>
        <v>0</v>
      </c>
      <c r="BJ71" s="55">
        <f t="shared" si="4"/>
        <v>0</v>
      </c>
      <c r="BK71" s="55">
        <f t="shared" si="4"/>
        <v>0</v>
      </c>
      <c r="BL71" s="55">
        <f t="shared" si="4"/>
        <v>0</v>
      </c>
      <c r="BM71" s="55">
        <f t="shared" si="4"/>
        <v>0</v>
      </c>
      <c r="BN71" s="55">
        <f t="shared" si="4"/>
        <v>0</v>
      </c>
      <c r="BO71" s="55">
        <f t="shared" si="4"/>
        <v>0</v>
      </c>
      <c r="BP71" s="55">
        <f t="shared" si="4"/>
        <v>0</v>
      </c>
      <c r="BQ71" s="55">
        <f t="shared" si="4"/>
        <v>0</v>
      </c>
      <c r="BR71" s="55">
        <f t="shared" si="4"/>
        <v>0</v>
      </c>
      <c r="BS71" s="55">
        <f t="shared" si="4"/>
        <v>0</v>
      </c>
      <c r="BT71" s="55">
        <f t="shared" si="4"/>
        <v>0</v>
      </c>
      <c r="BU71" s="55">
        <f t="shared" si="4"/>
        <v>0</v>
      </c>
      <c r="BV71" s="55">
        <f t="shared" si="4"/>
        <v>0</v>
      </c>
      <c r="BW71" s="55">
        <f t="shared" si="4"/>
        <v>0</v>
      </c>
      <c r="BX71" s="55">
        <f t="shared" si="4"/>
        <v>0</v>
      </c>
      <c r="BY71" s="55">
        <f t="shared" si="4"/>
        <v>0</v>
      </c>
      <c r="BZ71" s="55">
        <f t="shared" si="4"/>
        <v>0</v>
      </c>
      <c r="CA71" s="55">
        <f t="shared" si="4"/>
        <v>0</v>
      </c>
      <c r="CB71" s="55">
        <f t="shared" si="4"/>
        <v>0</v>
      </c>
      <c r="CC71" s="55">
        <f t="shared" si="4"/>
        <v>0</v>
      </c>
      <c r="CD71" s="55">
        <f t="shared" si="4"/>
        <v>0</v>
      </c>
      <c r="CE71" s="55">
        <f t="shared" si="4"/>
        <v>0</v>
      </c>
      <c r="CF71" s="55">
        <f t="shared" si="4"/>
        <v>0</v>
      </c>
      <c r="CG71" s="55">
        <f t="shared" si="4"/>
        <v>0</v>
      </c>
      <c r="CH71" s="55">
        <f t="shared" si="4"/>
        <v>0</v>
      </c>
      <c r="CI71" s="55">
        <f t="shared" si="4"/>
        <v>0</v>
      </c>
    </row>
    <row r="72" spans="1:87" ht="18.75" x14ac:dyDescent="0.25">
      <c r="A72" s="6" t="s">
        <v>35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</row>
    <row r="73" spans="1:87" ht="15.75" customHeight="1" x14ac:dyDescent="0.25">
      <c r="A73" s="261" t="s">
        <v>3</v>
      </c>
      <c r="B73" s="262" t="s">
        <v>28</v>
      </c>
      <c r="C73" s="262"/>
      <c r="D73" s="262"/>
      <c r="E73" s="262"/>
      <c r="F73" s="262"/>
      <c r="G73" s="262"/>
      <c r="H73" s="262"/>
      <c r="I73" s="262" t="s">
        <v>29</v>
      </c>
      <c r="J73" s="262"/>
      <c r="K73" s="262"/>
      <c r="L73" s="262"/>
      <c r="M73" s="262"/>
      <c r="N73" s="262"/>
      <c r="O73" s="262"/>
      <c r="P73" s="262" t="s">
        <v>48</v>
      </c>
      <c r="Q73" s="262"/>
      <c r="R73" s="262"/>
      <c r="S73" s="262"/>
      <c r="T73" s="262"/>
      <c r="U73" s="262"/>
      <c r="V73" s="262"/>
      <c r="W73" s="262" t="s">
        <v>49</v>
      </c>
      <c r="X73" s="262"/>
      <c r="Y73" s="262"/>
      <c r="Z73" s="262"/>
      <c r="AA73" s="262"/>
      <c r="AB73" s="262"/>
      <c r="AC73" s="262"/>
      <c r="AD73" s="262" t="s">
        <v>50</v>
      </c>
      <c r="AE73" s="262"/>
      <c r="AF73" s="262"/>
      <c r="AG73" s="262"/>
      <c r="AH73" s="262"/>
      <c r="AI73" s="262"/>
      <c r="AJ73" s="262"/>
      <c r="AK73" s="262" t="s">
        <v>4</v>
      </c>
      <c r="AL73" s="262"/>
      <c r="AM73" s="262"/>
      <c r="AN73" s="262"/>
      <c r="AO73" s="262"/>
      <c r="AP73" s="262"/>
      <c r="AQ73" s="262"/>
      <c r="AR73" s="262" t="s">
        <v>5</v>
      </c>
      <c r="AS73" s="262"/>
      <c r="AT73" s="262"/>
      <c r="AU73" s="262"/>
      <c r="AV73" s="262"/>
      <c r="AW73" s="262"/>
      <c r="AX73" s="262"/>
      <c r="AY73" s="262" t="s">
        <v>6</v>
      </c>
      <c r="AZ73" s="262"/>
      <c r="BA73" s="262" t="s">
        <v>28</v>
      </c>
      <c r="BB73" s="262"/>
      <c r="BC73" s="262"/>
      <c r="BD73" s="262"/>
      <c r="BE73" s="262"/>
      <c r="BF73" s="262" t="s">
        <v>29</v>
      </c>
      <c r="BG73" s="262"/>
      <c r="BH73" s="262"/>
      <c r="BI73" s="262"/>
      <c r="BJ73" s="262"/>
      <c r="BK73" s="262" t="s">
        <v>48</v>
      </c>
      <c r="BL73" s="262"/>
      <c r="BM73" s="262"/>
      <c r="BN73" s="262"/>
      <c r="BO73" s="262"/>
      <c r="BP73" s="262" t="s">
        <v>49</v>
      </c>
      <c r="BQ73" s="262"/>
      <c r="BR73" s="262"/>
      <c r="BS73" s="262"/>
      <c r="BT73" s="262"/>
      <c r="BU73" s="262" t="s">
        <v>50</v>
      </c>
      <c r="BV73" s="262"/>
      <c r="BW73" s="262"/>
      <c r="BX73" s="262"/>
      <c r="BY73" s="262"/>
      <c r="BZ73" s="262" t="s">
        <v>28</v>
      </c>
      <c r="CA73" s="262"/>
      <c r="CB73" s="262"/>
      <c r="CC73" s="262"/>
      <c r="CD73" s="262"/>
      <c r="CE73" s="262" t="s">
        <v>29</v>
      </c>
      <c r="CF73" s="262"/>
      <c r="CG73" s="262"/>
      <c r="CH73" s="262"/>
      <c r="CI73" s="262"/>
    </row>
    <row r="74" spans="1:87" ht="15.75" customHeight="1" x14ac:dyDescent="0.25">
      <c r="A74" s="261"/>
      <c r="B74" s="262" t="s">
        <v>7</v>
      </c>
      <c r="C74" s="262"/>
      <c r="D74" s="262"/>
      <c r="E74" s="262" t="s">
        <v>8</v>
      </c>
      <c r="F74" s="262"/>
      <c r="G74" s="262"/>
      <c r="H74" s="263" t="s">
        <v>9</v>
      </c>
      <c r="I74" s="262" t="s">
        <v>7</v>
      </c>
      <c r="J74" s="262"/>
      <c r="K74" s="262"/>
      <c r="L74" s="262" t="s">
        <v>8</v>
      </c>
      <c r="M74" s="262"/>
      <c r="N74" s="262"/>
      <c r="O74" s="263" t="s">
        <v>9</v>
      </c>
      <c r="P74" s="262" t="s">
        <v>7</v>
      </c>
      <c r="Q74" s="262"/>
      <c r="R74" s="262"/>
      <c r="S74" s="262" t="s">
        <v>8</v>
      </c>
      <c r="T74" s="262"/>
      <c r="U74" s="262"/>
      <c r="V74" s="263" t="s">
        <v>9</v>
      </c>
      <c r="W74" s="262" t="s">
        <v>7</v>
      </c>
      <c r="X74" s="262"/>
      <c r="Y74" s="262"/>
      <c r="Z74" s="262" t="s">
        <v>8</v>
      </c>
      <c r="AA74" s="262"/>
      <c r="AB74" s="262"/>
      <c r="AC74" s="263" t="s">
        <v>9</v>
      </c>
      <c r="AD74" s="262" t="s">
        <v>7</v>
      </c>
      <c r="AE74" s="262"/>
      <c r="AF74" s="262"/>
      <c r="AG74" s="262" t="s">
        <v>8</v>
      </c>
      <c r="AH74" s="262"/>
      <c r="AI74" s="262"/>
      <c r="AJ74" s="263" t="s">
        <v>9</v>
      </c>
      <c r="AK74" s="262" t="s">
        <v>7</v>
      </c>
      <c r="AL74" s="262"/>
      <c r="AM74" s="262"/>
      <c r="AN74" s="262" t="s">
        <v>8</v>
      </c>
      <c r="AO74" s="262"/>
      <c r="AP74" s="262"/>
      <c r="AQ74" s="263" t="s">
        <v>9</v>
      </c>
      <c r="AR74" s="262" t="s">
        <v>7</v>
      </c>
      <c r="AS74" s="262"/>
      <c r="AT74" s="262"/>
      <c r="AU74" s="262" t="s">
        <v>8</v>
      </c>
      <c r="AV74" s="262"/>
      <c r="AW74" s="262"/>
      <c r="AX74" s="263" t="s">
        <v>9</v>
      </c>
      <c r="AY74" s="262"/>
      <c r="AZ74" s="262"/>
      <c r="BA74" s="262" t="s">
        <v>7</v>
      </c>
      <c r="BB74" s="262"/>
      <c r="BC74" s="262" t="s">
        <v>8</v>
      </c>
      <c r="BD74" s="262"/>
      <c r="BE74" s="263" t="s">
        <v>9</v>
      </c>
      <c r="BF74" s="262" t="s">
        <v>7</v>
      </c>
      <c r="BG74" s="262"/>
      <c r="BH74" s="262" t="s">
        <v>8</v>
      </c>
      <c r="BI74" s="262"/>
      <c r="BJ74" s="263" t="s">
        <v>9</v>
      </c>
      <c r="BK74" s="262" t="s">
        <v>7</v>
      </c>
      <c r="BL74" s="262"/>
      <c r="BM74" s="262" t="s">
        <v>8</v>
      </c>
      <c r="BN74" s="262"/>
      <c r="BO74" s="263" t="s">
        <v>9</v>
      </c>
      <c r="BP74" s="262" t="s">
        <v>7</v>
      </c>
      <c r="BQ74" s="262"/>
      <c r="BR74" s="262" t="s">
        <v>8</v>
      </c>
      <c r="BS74" s="262"/>
      <c r="BT74" s="263" t="s">
        <v>9</v>
      </c>
      <c r="BU74" s="262" t="s">
        <v>7</v>
      </c>
      <c r="BV74" s="262"/>
      <c r="BW74" s="262" t="s">
        <v>8</v>
      </c>
      <c r="BX74" s="262"/>
      <c r="BY74" s="263" t="s">
        <v>9</v>
      </c>
      <c r="BZ74" s="262" t="s">
        <v>7</v>
      </c>
      <c r="CA74" s="262"/>
      <c r="CB74" s="262" t="s">
        <v>8</v>
      </c>
      <c r="CC74" s="262"/>
      <c r="CD74" s="263" t="s">
        <v>9</v>
      </c>
      <c r="CE74" s="262" t="s">
        <v>7</v>
      </c>
      <c r="CF74" s="262"/>
      <c r="CG74" s="262" t="s">
        <v>8</v>
      </c>
      <c r="CH74" s="262"/>
      <c r="CI74" s="263" t="s">
        <v>9</v>
      </c>
    </row>
    <row r="75" spans="1:87" ht="63" x14ac:dyDescent="0.25">
      <c r="A75" s="32" t="s">
        <v>36</v>
      </c>
      <c r="B75" s="11" t="s">
        <v>11</v>
      </c>
      <c r="C75" s="11" t="s">
        <v>12</v>
      </c>
      <c r="D75" s="11" t="s">
        <v>13</v>
      </c>
      <c r="E75" s="11" t="s">
        <v>11</v>
      </c>
      <c r="F75" s="11" t="s">
        <v>12</v>
      </c>
      <c r="G75" s="11" t="s">
        <v>13</v>
      </c>
      <c r="H75" s="263"/>
      <c r="I75" s="11" t="s">
        <v>11</v>
      </c>
      <c r="J75" s="11" t="s">
        <v>12</v>
      </c>
      <c r="K75" s="11" t="s">
        <v>13</v>
      </c>
      <c r="L75" s="11" t="s">
        <v>11</v>
      </c>
      <c r="M75" s="11" t="s">
        <v>12</v>
      </c>
      <c r="N75" s="11" t="s">
        <v>13</v>
      </c>
      <c r="O75" s="263"/>
      <c r="P75" s="11" t="s">
        <v>11</v>
      </c>
      <c r="Q75" s="11" t="s">
        <v>12</v>
      </c>
      <c r="R75" s="11" t="s">
        <v>13</v>
      </c>
      <c r="S75" s="11" t="s">
        <v>11</v>
      </c>
      <c r="T75" s="11" t="s">
        <v>12</v>
      </c>
      <c r="U75" s="11" t="s">
        <v>13</v>
      </c>
      <c r="V75" s="263"/>
      <c r="W75" s="11" t="s">
        <v>11</v>
      </c>
      <c r="X75" s="11" t="s">
        <v>12</v>
      </c>
      <c r="Y75" s="11" t="s">
        <v>13</v>
      </c>
      <c r="Z75" s="11" t="s">
        <v>11</v>
      </c>
      <c r="AA75" s="11" t="s">
        <v>12</v>
      </c>
      <c r="AB75" s="11" t="s">
        <v>13</v>
      </c>
      <c r="AC75" s="263"/>
      <c r="AD75" s="11" t="s">
        <v>11</v>
      </c>
      <c r="AE75" s="11" t="s">
        <v>12</v>
      </c>
      <c r="AF75" s="11" t="s">
        <v>13</v>
      </c>
      <c r="AG75" s="11" t="s">
        <v>11</v>
      </c>
      <c r="AH75" s="11" t="s">
        <v>12</v>
      </c>
      <c r="AI75" s="11" t="s">
        <v>13</v>
      </c>
      <c r="AJ75" s="263"/>
      <c r="AK75" s="11" t="s">
        <v>11</v>
      </c>
      <c r="AL75" s="11" t="s">
        <v>12</v>
      </c>
      <c r="AM75" s="11" t="s">
        <v>13</v>
      </c>
      <c r="AN75" s="11" t="s">
        <v>11</v>
      </c>
      <c r="AO75" s="11" t="s">
        <v>12</v>
      </c>
      <c r="AP75" s="11" t="s">
        <v>13</v>
      </c>
      <c r="AQ75" s="263"/>
      <c r="AR75" s="11" t="s">
        <v>11</v>
      </c>
      <c r="AS75" s="11" t="s">
        <v>12</v>
      </c>
      <c r="AT75" s="11" t="s">
        <v>13</v>
      </c>
      <c r="AU75" s="11" t="s">
        <v>11</v>
      </c>
      <c r="AV75" s="11" t="s">
        <v>12</v>
      </c>
      <c r="AW75" s="11" t="s">
        <v>13</v>
      </c>
      <c r="AX75" s="263"/>
      <c r="AY75" s="11" t="s">
        <v>14</v>
      </c>
      <c r="AZ75" s="11" t="s">
        <v>15</v>
      </c>
      <c r="BA75" s="11" t="s">
        <v>16</v>
      </c>
      <c r="BB75" s="11" t="s">
        <v>17</v>
      </c>
      <c r="BC75" s="11" t="s">
        <v>16</v>
      </c>
      <c r="BD75" s="11" t="s">
        <v>17</v>
      </c>
      <c r="BE75" s="263"/>
      <c r="BF75" s="11" t="s">
        <v>16</v>
      </c>
      <c r="BG75" s="11" t="s">
        <v>17</v>
      </c>
      <c r="BH75" s="11" t="s">
        <v>16</v>
      </c>
      <c r="BI75" s="11" t="s">
        <v>17</v>
      </c>
      <c r="BJ75" s="263"/>
      <c r="BK75" s="11" t="s">
        <v>16</v>
      </c>
      <c r="BL75" s="11" t="s">
        <v>17</v>
      </c>
      <c r="BM75" s="11" t="s">
        <v>16</v>
      </c>
      <c r="BN75" s="11" t="s">
        <v>17</v>
      </c>
      <c r="BO75" s="263"/>
      <c r="BP75" s="11" t="s">
        <v>16</v>
      </c>
      <c r="BQ75" s="11" t="s">
        <v>17</v>
      </c>
      <c r="BR75" s="11" t="s">
        <v>16</v>
      </c>
      <c r="BS75" s="11" t="s">
        <v>17</v>
      </c>
      <c r="BT75" s="263"/>
      <c r="BU75" s="11" t="s">
        <v>16</v>
      </c>
      <c r="BV75" s="11" t="s">
        <v>17</v>
      </c>
      <c r="BW75" s="11" t="s">
        <v>16</v>
      </c>
      <c r="BX75" s="11" t="s">
        <v>17</v>
      </c>
      <c r="BY75" s="263"/>
      <c r="BZ75" s="11" t="s">
        <v>16</v>
      </c>
      <c r="CA75" s="11" t="s">
        <v>17</v>
      </c>
      <c r="CB75" s="11" t="s">
        <v>16</v>
      </c>
      <c r="CC75" s="11" t="s">
        <v>17</v>
      </c>
      <c r="CD75" s="263"/>
      <c r="CE75" s="11" t="s">
        <v>16</v>
      </c>
      <c r="CF75" s="11" t="s">
        <v>17</v>
      </c>
      <c r="CG75" s="11" t="s">
        <v>16</v>
      </c>
      <c r="CH75" s="11" t="s">
        <v>17</v>
      </c>
      <c r="CI75" s="263"/>
    </row>
    <row r="76" spans="1:87" ht="15.75" x14ac:dyDescent="0.25">
      <c r="A76" s="52" t="s">
        <v>18</v>
      </c>
      <c r="B76" s="13">
        <v>7</v>
      </c>
      <c r="C76" s="13">
        <v>15</v>
      </c>
      <c r="D76" s="13">
        <v>105</v>
      </c>
      <c r="E76" s="13">
        <v>0</v>
      </c>
      <c r="F76" s="13">
        <v>0</v>
      </c>
      <c r="G76" s="13">
        <v>0</v>
      </c>
      <c r="H76" s="14">
        <v>105</v>
      </c>
      <c r="I76" s="13">
        <v>6</v>
      </c>
      <c r="J76" s="13">
        <v>15</v>
      </c>
      <c r="K76" s="13">
        <v>90</v>
      </c>
      <c r="L76" s="13">
        <v>0</v>
      </c>
      <c r="M76" s="13">
        <v>0</v>
      </c>
      <c r="N76" s="13">
        <v>0</v>
      </c>
      <c r="O76" s="14">
        <v>90</v>
      </c>
      <c r="P76" s="13">
        <v>5</v>
      </c>
      <c r="Q76" s="13">
        <v>15</v>
      </c>
      <c r="R76" s="13">
        <v>75</v>
      </c>
      <c r="S76" s="13">
        <v>0</v>
      </c>
      <c r="T76" s="13">
        <v>0</v>
      </c>
      <c r="U76" s="13">
        <v>0</v>
      </c>
      <c r="V76" s="14">
        <v>75</v>
      </c>
      <c r="W76" s="13">
        <v>5</v>
      </c>
      <c r="X76" s="13">
        <v>15</v>
      </c>
      <c r="Y76" s="13">
        <v>75</v>
      </c>
      <c r="Z76" s="13">
        <v>0</v>
      </c>
      <c r="AA76" s="13">
        <v>0</v>
      </c>
      <c r="AB76" s="13">
        <v>0</v>
      </c>
      <c r="AC76" s="14">
        <v>75</v>
      </c>
      <c r="AD76" s="13">
        <v>16</v>
      </c>
      <c r="AE76" s="13">
        <v>18</v>
      </c>
      <c r="AF76" s="13">
        <v>288</v>
      </c>
      <c r="AG76" s="13">
        <v>0</v>
      </c>
      <c r="AH76" s="13">
        <v>0</v>
      </c>
      <c r="AI76" s="13">
        <v>0</v>
      </c>
      <c r="AJ76" s="14">
        <v>288</v>
      </c>
      <c r="AK76" s="13">
        <v>7</v>
      </c>
      <c r="AL76" s="13">
        <v>18</v>
      </c>
      <c r="AM76" s="13">
        <v>126</v>
      </c>
      <c r="AN76" s="13">
        <v>0</v>
      </c>
      <c r="AO76" s="13">
        <v>0</v>
      </c>
      <c r="AP76" s="13">
        <v>0</v>
      </c>
      <c r="AQ76" s="14">
        <v>126</v>
      </c>
      <c r="AR76" s="13">
        <v>5</v>
      </c>
      <c r="AS76" s="13">
        <v>18</v>
      </c>
      <c r="AT76" s="13">
        <v>90</v>
      </c>
      <c r="AU76" s="13">
        <v>0</v>
      </c>
      <c r="AV76" s="13">
        <v>0</v>
      </c>
      <c r="AW76" s="13">
        <v>0</v>
      </c>
      <c r="AX76" s="14">
        <v>90</v>
      </c>
      <c r="AY76" s="14">
        <v>1500</v>
      </c>
      <c r="AZ76" s="15">
        <v>1000</v>
      </c>
      <c r="BA76" s="16">
        <v>7159.09</v>
      </c>
      <c r="BB76" s="16">
        <v>4772.7299999999996</v>
      </c>
      <c r="BC76" s="13">
        <v>0</v>
      </c>
      <c r="BD76" s="13">
        <v>0</v>
      </c>
      <c r="BE76" s="17">
        <v>11931.82</v>
      </c>
      <c r="BF76" s="16">
        <v>6136.36</v>
      </c>
      <c r="BG76" s="16">
        <v>4090.91</v>
      </c>
      <c r="BH76" s="13">
        <v>0</v>
      </c>
      <c r="BI76" s="13">
        <v>0</v>
      </c>
      <c r="BJ76" s="17">
        <v>10227.27</v>
      </c>
      <c r="BK76" s="16">
        <v>5113.6400000000003</v>
      </c>
      <c r="BL76" s="16">
        <v>3409.09</v>
      </c>
      <c r="BM76" s="13">
        <v>0</v>
      </c>
      <c r="BN76" s="13">
        <v>0</v>
      </c>
      <c r="BO76" s="17">
        <v>8522.73</v>
      </c>
      <c r="BP76" s="16">
        <v>5113.6400000000003</v>
      </c>
      <c r="BQ76" s="16">
        <v>3409.09</v>
      </c>
      <c r="BR76" s="13">
        <v>0</v>
      </c>
      <c r="BS76" s="13">
        <v>0</v>
      </c>
      <c r="BT76" s="17">
        <v>8522.73</v>
      </c>
      <c r="BU76" s="16">
        <v>19636.36</v>
      </c>
      <c r="BV76" s="16">
        <v>13090.91</v>
      </c>
      <c r="BW76" s="13">
        <v>0</v>
      </c>
      <c r="BX76" s="13">
        <v>0</v>
      </c>
      <c r="BY76" s="17">
        <v>32727.27</v>
      </c>
      <c r="BZ76" s="16">
        <v>8590.91</v>
      </c>
      <c r="CA76" s="16">
        <v>5727.27</v>
      </c>
      <c r="CB76" s="13">
        <v>0</v>
      </c>
      <c r="CC76" s="13">
        <v>0</v>
      </c>
      <c r="CD76" s="17">
        <v>14318.18</v>
      </c>
      <c r="CE76" s="16">
        <v>6136.36</v>
      </c>
      <c r="CF76" s="16">
        <v>4090.91</v>
      </c>
      <c r="CG76" s="16">
        <v>0</v>
      </c>
      <c r="CH76" s="16">
        <v>0</v>
      </c>
      <c r="CI76" s="17">
        <v>10227.27</v>
      </c>
    </row>
    <row r="77" spans="1:87" ht="15.75" x14ac:dyDescent="0.25">
      <c r="A77" s="52" t="s">
        <v>19</v>
      </c>
      <c r="B77" s="13">
        <v>7</v>
      </c>
      <c r="C77" s="13">
        <v>19</v>
      </c>
      <c r="D77" s="13">
        <v>133</v>
      </c>
      <c r="E77" s="13">
        <v>0</v>
      </c>
      <c r="F77" s="13">
        <v>0</v>
      </c>
      <c r="G77" s="13">
        <v>0</v>
      </c>
      <c r="H77" s="14">
        <v>133</v>
      </c>
      <c r="I77" s="13">
        <v>6</v>
      </c>
      <c r="J77" s="13">
        <v>19</v>
      </c>
      <c r="K77" s="13">
        <v>114</v>
      </c>
      <c r="L77" s="13">
        <v>0</v>
      </c>
      <c r="M77" s="13">
        <v>0</v>
      </c>
      <c r="N77" s="13">
        <v>0</v>
      </c>
      <c r="O77" s="14">
        <v>114</v>
      </c>
      <c r="P77" s="13">
        <v>5</v>
      </c>
      <c r="Q77" s="13">
        <v>19</v>
      </c>
      <c r="R77" s="13">
        <v>95</v>
      </c>
      <c r="S77" s="13">
        <v>0</v>
      </c>
      <c r="T77" s="13">
        <v>0</v>
      </c>
      <c r="U77" s="13">
        <v>0</v>
      </c>
      <c r="V77" s="14">
        <v>95</v>
      </c>
      <c r="W77" s="13">
        <v>5</v>
      </c>
      <c r="X77" s="13">
        <v>19</v>
      </c>
      <c r="Y77" s="13">
        <v>95</v>
      </c>
      <c r="Z77" s="13">
        <v>0</v>
      </c>
      <c r="AA77" s="13">
        <v>0</v>
      </c>
      <c r="AB77" s="13">
        <v>0</v>
      </c>
      <c r="AC77" s="14">
        <v>95</v>
      </c>
      <c r="AD77" s="13">
        <v>16</v>
      </c>
      <c r="AE77" s="13">
        <v>23</v>
      </c>
      <c r="AF77" s="13">
        <v>368</v>
      </c>
      <c r="AG77" s="13">
        <v>0</v>
      </c>
      <c r="AH77" s="13">
        <v>0</v>
      </c>
      <c r="AI77" s="13">
        <v>0</v>
      </c>
      <c r="AJ77" s="14">
        <v>368</v>
      </c>
      <c r="AK77" s="13">
        <v>7</v>
      </c>
      <c r="AL77" s="13">
        <v>23</v>
      </c>
      <c r="AM77" s="13">
        <v>161</v>
      </c>
      <c r="AN77" s="13">
        <v>0</v>
      </c>
      <c r="AO77" s="13">
        <v>0</v>
      </c>
      <c r="AP77" s="13">
        <v>0</v>
      </c>
      <c r="AQ77" s="14">
        <v>161</v>
      </c>
      <c r="AR77" s="13">
        <v>5</v>
      </c>
      <c r="AS77" s="13">
        <v>23</v>
      </c>
      <c r="AT77" s="13">
        <v>115</v>
      </c>
      <c r="AU77" s="13">
        <v>0</v>
      </c>
      <c r="AV77" s="13">
        <v>0</v>
      </c>
      <c r="AW77" s="13">
        <v>0</v>
      </c>
      <c r="AX77" s="14">
        <v>115</v>
      </c>
      <c r="AY77" s="14">
        <v>1500</v>
      </c>
      <c r="AZ77" s="15">
        <v>1000</v>
      </c>
      <c r="BA77" s="16">
        <v>9068.18</v>
      </c>
      <c r="BB77" s="16">
        <v>6045.45</v>
      </c>
      <c r="BC77" s="13">
        <v>0</v>
      </c>
      <c r="BD77" s="13">
        <v>0</v>
      </c>
      <c r="BE77" s="17">
        <v>15113.64</v>
      </c>
      <c r="BF77" s="16">
        <v>7772.73</v>
      </c>
      <c r="BG77" s="16">
        <v>5181.82</v>
      </c>
      <c r="BH77" s="13">
        <v>0</v>
      </c>
      <c r="BI77" s="13">
        <v>0</v>
      </c>
      <c r="BJ77" s="17">
        <v>12954.55</v>
      </c>
      <c r="BK77" s="16">
        <v>6477.27</v>
      </c>
      <c r="BL77" s="16">
        <v>4318.18</v>
      </c>
      <c r="BM77" s="13">
        <v>0</v>
      </c>
      <c r="BN77" s="13">
        <v>0</v>
      </c>
      <c r="BO77" s="17">
        <v>10795.45</v>
      </c>
      <c r="BP77" s="16">
        <v>6477.27</v>
      </c>
      <c r="BQ77" s="16">
        <v>4318.18</v>
      </c>
      <c r="BR77" s="13">
        <v>0</v>
      </c>
      <c r="BS77" s="13">
        <v>0</v>
      </c>
      <c r="BT77" s="17">
        <v>10795.45</v>
      </c>
      <c r="BU77" s="16">
        <v>25090.91</v>
      </c>
      <c r="BV77" s="16">
        <v>16727.27</v>
      </c>
      <c r="BW77" s="13">
        <v>0</v>
      </c>
      <c r="BX77" s="13">
        <v>0</v>
      </c>
      <c r="BY77" s="17">
        <v>41818.18</v>
      </c>
      <c r="BZ77" s="16">
        <v>10977.27</v>
      </c>
      <c r="CA77" s="16">
        <v>7318.18</v>
      </c>
      <c r="CB77" s="13">
        <v>0</v>
      </c>
      <c r="CC77" s="13">
        <v>0</v>
      </c>
      <c r="CD77" s="17">
        <v>18295.45</v>
      </c>
      <c r="CE77" s="16">
        <v>7840.91</v>
      </c>
      <c r="CF77" s="16">
        <v>5227.2700000000004</v>
      </c>
      <c r="CG77" s="16">
        <v>0</v>
      </c>
      <c r="CH77" s="16">
        <v>0</v>
      </c>
      <c r="CI77" s="17">
        <v>13068.18</v>
      </c>
    </row>
    <row r="78" spans="1:87" ht="15.75" x14ac:dyDescent="0.25">
      <c r="A78" s="52" t="s">
        <v>20</v>
      </c>
      <c r="B78" s="13">
        <v>7</v>
      </c>
      <c r="C78" s="13">
        <v>17</v>
      </c>
      <c r="D78" s="13">
        <v>119</v>
      </c>
      <c r="E78" s="13">
        <v>0</v>
      </c>
      <c r="F78" s="13">
        <v>0</v>
      </c>
      <c r="G78" s="13">
        <v>0</v>
      </c>
      <c r="H78" s="14">
        <v>119</v>
      </c>
      <c r="I78" s="13">
        <v>6</v>
      </c>
      <c r="J78" s="13">
        <v>17</v>
      </c>
      <c r="K78" s="13">
        <v>102</v>
      </c>
      <c r="L78" s="13">
        <v>0</v>
      </c>
      <c r="M78" s="13">
        <v>0</v>
      </c>
      <c r="N78" s="13">
        <v>0</v>
      </c>
      <c r="O78" s="14">
        <v>102</v>
      </c>
      <c r="P78" s="13">
        <v>5</v>
      </c>
      <c r="Q78" s="13">
        <v>17</v>
      </c>
      <c r="R78" s="13">
        <v>85</v>
      </c>
      <c r="S78" s="13">
        <v>0</v>
      </c>
      <c r="T78" s="13">
        <v>0</v>
      </c>
      <c r="U78" s="13">
        <v>0</v>
      </c>
      <c r="V78" s="14">
        <v>85</v>
      </c>
      <c r="W78" s="13">
        <v>5</v>
      </c>
      <c r="X78" s="13">
        <v>17</v>
      </c>
      <c r="Y78" s="13">
        <v>85</v>
      </c>
      <c r="Z78" s="13">
        <v>0</v>
      </c>
      <c r="AA78" s="13">
        <v>0</v>
      </c>
      <c r="AB78" s="13">
        <v>0</v>
      </c>
      <c r="AC78" s="14">
        <v>85</v>
      </c>
      <c r="AD78" s="13">
        <v>16</v>
      </c>
      <c r="AE78" s="13">
        <v>20</v>
      </c>
      <c r="AF78" s="13">
        <v>320</v>
      </c>
      <c r="AG78" s="13">
        <v>0</v>
      </c>
      <c r="AH78" s="13">
        <v>0</v>
      </c>
      <c r="AI78" s="13">
        <v>0</v>
      </c>
      <c r="AJ78" s="14">
        <v>320</v>
      </c>
      <c r="AK78" s="13">
        <v>7</v>
      </c>
      <c r="AL78" s="13">
        <v>20</v>
      </c>
      <c r="AM78" s="13">
        <v>140</v>
      </c>
      <c r="AN78" s="13">
        <v>0</v>
      </c>
      <c r="AO78" s="13">
        <v>0</v>
      </c>
      <c r="AP78" s="13">
        <v>0</v>
      </c>
      <c r="AQ78" s="14">
        <v>140</v>
      </c>
      <c r="AR78" s="13">
        <v>5</v>
      </c>
      <c r="AS78" s="13">
        <v>20</v>
      </c>
      <c r="AT78" s="13">
        <v>100</v>
      </c>
      <c r="AU78" s="13">
        <v>0</v>
      </c>
      <c r="AV78" s="13">
        <v>0</v>
      </c>
      <c r="AW78" s="13">
        <v>0</v>
      </c>
      <c r="AX78" s="14">
        <v>100</v>
      </c>
      <c r="AY78" s="14">
        <v>1500</v>
      </c>
      <c r="AZ78" s="15">
        <v>1000</v>
      </c>
      <c r="BA78" s="16">
        <v>8113.64</v>
      </c>
      <c r="BB78" s="16">
        <v>5409.09</v>
      </c>
      <c r="BC78" s="13">
        <v>0</v>
      </c>
      <c r="BD78" s="13">
        <v>0</v>
      </c>
      <c r="BE78" s="17">
        <v>13522.73</v>
      </c>
      <c r="BF78" s="16">
        <v>6954.55</v>
      </c>
      <c r="BG78" s="16">
        <v>4636.3599999999997</v>
      </c>
      <c r="BH78" s="13">
        <v>0</v>
      </c>
      <c r="BI78" s="13">
        <v>0</v>
      </c>
      <c r="BJ78" s="17">
        <v>11590.91</v>
      </c>
      <c r="BK78" s="16">
        <v>5795.45</v>
      </c>
      <c r="BL78" s="16">
        <v>3863.64</v>
      </c>
      <c r="BM78" s="13">
        <v>0</v>
      </c>
      <c r="BN78" s="13">
        <v>0</v>
      </c>
      <c r="BO78" s="17">
        <v>9659.09</v>
      </c>
      <c r="BP78" s="16">
        <v>5795.45</v>
      </c>
      <c r="BQ78" s="16">
        <v>3863.64</v>
      </c>
      <c r="BR78" s="13">
        <v>0</v>
      </c>
      <c r="BS78" s="13">
        <v>0</v>
      </c>
      <c r="BT78" s="17">
        <v>9659.09</v>
      </c>
      <c r="BU78" s="16">
        <v>21818.18</v>
      </c>
      <c r="BV78" s="16">
        <v>14545.45</v>
      </c>
      <c r="BW78" s="13">
        <v>0</v>
      </c>
      <c r="BX78" s="13">
        <v>0</v>
      </c>
      <c r="BY78" s="17">
        <v>36363.64</v>
      </c>
      <c r="BZ78" s="16">
        <v>9545.4500000000007</v>
      </c>
      <c r="CA78" s="16">
        <v>6363.64</v>
      </c>
      <c r="CB78" s="13">
        <v>0</v>
      </c>
      <c r="CC78" s="13">
        <v>0</v>
      </c>
      <c r="CD78" s="17">
        <v>15909.09</v>
      </c>
      <c r="CE78" s="16">
        <v>6818.18</v>
      </c>
      <c r="CF78" s="16">
        <v>4545.45</v>
      </c>
      <c r="CG78" s="16">
        <v>0</v>
      </c>
      <c r="CH78" s="16">
        <v>0</v>
      </c>
      <c r="CI78" s="17">
        <v>11363.64</v>
      </c>
    </row>
    <row r="79" spans="1:87" ht="15.75" x14ac:dyDescent="0.25">
      <c r="A79" s="52" t="s">
        <v>21</v>
      </c>
      <c r="B79" s="13">
        <v>7</v>
      </c>
      <c r="C79" s="18">
        <v>22</v>
      </c>
      <c r="D79" s="13">
        <v>154</v>
      </c>
      <c r="E79" s="13">
        <v>0</v>
      </c>
      <c r="F79" s="13">
        <v>0</v>
      </c>
      <c r="G79" s="13">
        <v>0</v>
      </c>
      <c r="H79" s="14">
        <v>154</v>
      </c>
      <c r="I79" s="13">
        <v>6</v>
      </c>
      <c r="J79" s="18">
        <v>22</v>
      </c>
      <c r="K79" s="13">
        <v>132</v>
      </c>
      <c r="L79" s="13">
        <v>0</v>
      </c>
      <c r="M79" s="13">
        <v>0</v>
      </c>
      <c r="N79" s="13">
        <v>0</v>
      </c>
      <c r="O79" s="14">
        <v>132</v>
      </c>
      <c r="P79" s="13">
        <v>5</v>
      </c>
      <c r="Q79" s="18">
        <v>22</v>
      </c>
      <c r="R79" s="13">
        <v>110</v>
      </c>
      <c r="S79" s="13">
        <v>0</v>
      </c>
      <c r="T79" s="13">
        <v>0</v>
      </c>
      <c r="U79" s="13">
        <v>0</v>
      </c>
      <c r="V79" s="14">
        <v>110</v>
      </c>
      <c r="W79" s="13">
        <v>5</v>
      </c>
      <c r="X79" s="18">
        <v>22</v>
      </c>
      <c r="Y79" s="13">
        <v>110</v>
      </c>
      <c r="Z79" s="13">
        <v>0</v>
      </c>
      <c r="AA79" s="13">
        <v>0</v>
      </c>
      <c r="AB79" s="13">
        <v>0</v>
      </c>
      <c r="AC79" s="14">
        <v>110</v>
      </c>
      <c r="AD79" s="13">
        <v>16</v>
      </c>
      <c r="AE79" s="18">
        <v>26</v>
      </c>
      <c r="AF79" s="13">
        <v>416</v>
      </c>
      <c r="AG79" s="13">
        <v>0</v>
      </c>
      <c r="AH79" s="13">
        <v>0</v>
      </c>
      <c r="AI79" s="13">
        <v>0</v>
      </c>
      <c r="AJ79" s="14">
        <v>416</v>
      </c>
      <c r="AK79" s="13">
        <v>7</v>
      </c>
      <c r="AL79" s="18">
        <v>26</v>
      </c>
      <c r="AM79" s="13">
        <v>182</v>
      </c>
      <c r="AN79" s="13">
        <v>0</v>
      </c>
      <c r="AO79" s="13">
        <v>0</v>
      </c>
      <c r="AP79" s="13">
        <v>0</v>
      </c>
      <c r="AQ79" s="14">
        <v>182</v>
      </c>
      <c r="AR79" s="13">
        <v>5</v>
      </c>
      <c r="AS79" s="18">
        <v>26</v>
      </c>
      <c r="AT79" s="13">
        <v>130</v>
      </c>
      <c r="AU79" s="13">
        <v>0</v>
      </c>
      <c r="AV79" s="13">
        <v>0</v>
      </c>
      <c r="AW79" s="13">
        <v>0</v>
      </c>
      <c r="AX79" s="14">
        <v>130</v>
      </c>
      <c r="AY79" s="14">
        <v>1500</v>
      </c>
      <c r="AZ79" s="15">
        <v>1000</v>
      </c>
      <c r="BA79" s="16">
        <v>10500</v>
      </c>
      <c r="BB79" s="16">
        <v>7000</v>
      </c>
      <c r="BC79" s="13">
        <v>0</v>
      </c>
      <c r="BD79" s="13">
        <v>0</v>
      </c>
      <c r="BE79" s="17">
        <v>17500</v>
      </c>
      <c r="BF79" s="16">
        <v>9000</v>
      </c>
      <c r="BG79" s="16">
        <v>6000</v>
      </c>
      <c r="BH79" s="13">
        <v>0</v>
      </c>
      <c r="BI79" s="13">
        <v>0</v>
      </c>
      <c r="BJ79" s="17">
        <v>15000</v>
      </c>
      <c r="BK79" s="16">
        <v>7500</v>
      </c>
      <c r="BL79" s="16">
        <v>5000</v>
      </c>
      <c r="BM79" s="13">
        <v>0</v>
      </c>
      <c r="BN79" s="13">
        <v>0</v>
      </c>
      <c r="BO79" s="17">
        <v>12500</v>
      </c>
      <c r="BP79" s="16">
        <v>7500</v>
      </c>
      <c r="BQ79" s="16">
        <v>5000</v>
      </c>
      <c r="BR79" s="13">
        <v>0</v>
      </c>
      <c r="BS79" s="13">
        <v>0</v>
      </c>
      <c r="BT79" s="17">
        <v>12500</v>
      </c>
      <c r="BU79" s="16">
        <v>28363.64</v>
      </c>
      <c r="BV79" s="16">
        <v>18909.09</v>
      </c>
      <c r="BW79" s="13">
        <v>0</v>
      </c>
      <c r="BX79" s="13">
        <v>0</v>
      </c>
      <c r="BY79" s="17">
        <v>47272.73</v>
      </c>
      <c r="BZ79" s="16">
        <v>12409.09</v>
      </c>
      <c r="CA79" s="16">
        <v>8272.73</v>
      </c>
      <c r="CB79" s="13">
        <v>0</v>
      </c>
      <c r="CC79" s="13">
        <v>0</v>
      </c>
      <c r="CD79" s="17">
        <v>20681.82</v>
      </c>
      <c r="CE79" s="16">
        <v>8863.64</v>
      </c>
      <c r="CF79" s="16">
        <v>5909.09</v>
      </c>
      <c r="CG79" s="16">
        <v>0</v>
      </c>
      <c r="CH79" s="16">
        <v>0</v>
      </c>
      <c r="CI79" s="17">
        <v>14772.73</v>
      </c>
    </row>
    <row r="80" spans="1:87" ht="15.75" x14ac:dyDescent="0.25">
      <c r="A80" s="52" t="s">
        <v>22</v>
      </c>
      <c r="B80" s="13">
        <v>7</v>
      </c>
      <c r="C80" s="13">
        <v>20</v>
      </c>
      <c r="D80" s="13">
        <v>140</v>
      </c>
      <c r="E80" s="13">
        <v>0</v>
      </c>
      <c r="F80" s="13">
        <v>0</v>
      </c>
      <c r="G80" s="13">
        <v>0</v>
      </c>
      <c r="H80" s="14">
        <v>140</v>
      </c>
      <c r="I80" s="13">
        <v>6</v>
      </c>
      <c r="J80" s="13">
        <v>20</v>
      </c>
      <c r="K80" s="13">
        <v>120</v>
      </c>
      <c r="L80" s="13">
        <v>0</v>
      </c>
      <c r="M80" s="13">
        <v>0</v>
      </c>
      <c r="N80" s="13">
        <v>0</v>
      </c>
      <c r="O80" s="14">
        <v>120</v>
      </c>
      <c r="P80" s="13">
        <v>5</v>
      </c>
      <c r="Q80" s="13">
        <v>20</v>
      </c>
      <c r="R80" s="13">
        <v>100</v>
      </c>
      <c r="S80" s="13">
        <v>0</v>
      </c>
      <c r="T80" s="13">
        <v>0</v>
      </c>
      <c r="U80" s="13">
        <v>0</v>
      </c>
      <c r="V80" s="14">
        <v>100</v>
      </c>
      <c r="W80" s="13">
        <v>5</v>
      </c>
      <c r="X80" s="13">
        <v>20</v>
      </c>
      <c r="Y80" s="13">
        <v>100</v>
      </c>
      <c r="Z80" s="13">
        <v>0</v>
      </c>
      <c r="AA80" s="13">
        <v>0</v>
      </c>
      <c r="AB80" s="13">
        <v>0</v>
      </c>
      <c r="AC80" s="14">
        <v>100</v>
      </c>
      <c r="AD80" s="13">
        <v>16</v>
      </c>
      <c r="AE80" s="13">
        <v>17</v>
      </c>
      <c r="AF80" s="13">
        <v>272</v>
      </c>
      <c r="AG80" s="13">
        <v>0</v>
      </c>
      <c r="AH80" s="13">
        <v>0</v>
      </c>
      <c r="AI80" s="13">
        <v>0</v>
      </c>
      <c r="AJ80" s="14">
        <v>272</v>
      </c>
      <c r="AK80" s="13">
        <v>7</v>
      </c>
      <c r="AL80" s="13">
        <v>24</v>
      </c>
      <c r="AM80" s="13">
        <v>168</v>
      </c>
      <c r="AN80" s="13">
        <v>0</v>
      </c>
      <c r="AO80" s="13">
        <v>0</v>
      </c>
      <c r="AP80" s="13">
        <v>0</v>
      </c>
      <c r="AQ80" s="14">
        <v>168</v>
      </c>
      <c r="AR80" s="13">
        <v>5</v>
      </c>
      <c r="AS80" s="13">
        <v>17</v>
      </c>
      <c r="AT80" s="13">
        <v>85</v>
      </c>
      <c r="AU80" s="13">
        <v>0</v>
      </c>
      <c r="AV80" s="13">
        <v>0</v>
      </c>
      <c r="AW80" s="13">
        <v>0</v>
      </c>
      <c r="AX80" s="14">
        <v>85</v>
      </c>
      <c r="AY80" s="14">
        <v>1500</v>
      </c>
      <c r="AZ80" s="15">
        <v>1000</v>
      </c>
      <c r="BA80" s="16">
        <v>9545.4500000000007</v>
      </c>
      <c r="BB80" s="16">
        <v>6363.64</v>
      </c>
      <c r="BC80" s="13">
        <v>0</v>
      </c>
      <c r="BD80" s="13">
        <v>0</v>
      </c>
      <c r="BE80" s="17">
        <v>15909.09</v>
      </c>
      <c r="BF80" s="16">
        <v>8181.82</v>
      </c>
      <c r="BG80" s="16">
        <v>5454.55</v>
      </c>
      <c r="BH80" s="13">
        <v>0</v>
      </c>
      <c r="BI80" s="13">
        <v>0</v>
      </c>
      <c r="BJ80" s="17">
        <v>13636.36</v>
      </c>
      <c r="BK80" s="16">
        <v>6818.18</v>
      </c>
      <c r="BL80" s="16">
        <v>4545.45</v>
      </c>
      <c r="BM80" s="13">
        <v>0</v>
      </c>
      <c r="BN80" s="13">
        <v>0</v>
      </c>
      <c r="BO80" s="17">
        <v>11363.64</v>
      </c>
      <c r="BP80" s="16">
        <v>6818.18</v>
      </c>
      <c r="BQ80" s="16">
        <v>4545.45</v>
      </c>
      <c r="BR80" s="13">
        <v>0</v>
      </c>
      <c r="BS80" s="13">
        <v>0</v>
      </c>
      <c r="BT80" s="17">
        <v>11363.64</v>
      </c>
      <c r="BU80" s="16">
        <v>18545.45</v>
      </c>
      <c r="BV80" s="16">
        <v>12363.64</v>
      </c>
      <c r="BW80" s="13">
        <v>0</v>
      </c>
      <c r="BX80" s="13">
        <v>0</v>
      </c>
      <c r="BY80" s="17">
        <v>30909.09</v>
      </c>
      <c r="BZ80" s="16">
        <v>11454.55</v>
      </c>
      <c r="CA80" s="16">
        <v>7636.36</v>
      </c>
      <c r="CB80" s="13">
        <v>0</v>
      </c>
      <c r="CC80" s="13">
        <v>0</v>
      </c>
      <c r="CD80" s="17">
        <v>19090.91</v>
      </c>
      <c r="CE80" s="16">
        <v>5795.45</v>
      </c>
      <c r="CF80" s="16">
        <v>3863.64</v>
      </c>
      <c r="CG80" s="16">
        <v>0</v>
      </c>
      <c r="CH80" s="16">
        <v>0</v>
      </c>
      <c r="CI80" s="17">
        <v>9659.09</v>
      </c>
    </row>
    <row r="81" spans="1:87" ht="15.75" x14ac:dyDescent="0.25">
      <c r="A81" s="52" t="s">
        <v>32</v>
      </c>
      <c r="B81" s="13">
        <v>10</v>
      </c>
      <c r="C81" s="13">
        <v>22</v>
      </c>
      <c r="D81" s="13">
        <v>220</v>
      </c>
      <c r="E81" s="13">
        <v>0</v>
      </c>
      <c r="F81" s="13">
        <v>0</v>
      </c>
      <c r="G81" s="13">
        <v>0</v>
      </c>
      <c r="H81" s="14">
        <v>220</v>
      </c>
      <c r="I81" s="13">
        <v>7</v>
      </c>
      <c r="J81" s="13">
        <v>22</v>
      </c>
      <c r="K81" s="13">
        <v>154</v>
      </c>
      <c r="L81" s="13">
        <v>0</v>
      </c>
      <c r="M81" s="13">
        <v>0</v>
      </c>
      <c r="N81" s="13">
        <v>0</v>
      </c>
      <c r="O81" s="14">
        <v>154</v>
      </c>
      <c r="P81" s="13">
        <v>6</v>
      </c>
      <c r="Q81" s="13">
        <v>22</v>
      </c>
      <c r="R81" s="13">
        <v>132</v>
      </c>
      <c r="S81" s="13">
        <v>0</v>
      </c>
      <c r="T81" s="13">
        <v>0</v>
      </c>
      <c r="U81" s="13">
        <v>0</v>
      </c>
      <c r="V81" s="14">
        <v>132</v>
      </c>
      <c r="W81" s="13">
        <v>5</v>
      </c>
      <c r="X81" s="13">
        <v>22</v>
      </c>
      <c r="Y81" s="13">
        <v>110</v>
      </c>
      <c r="Z81" s="13">
        <v>0</v>
      </c>
      <c r="AA81" s="13">
        <v>0</v>
      </c>
      <c r="AB81" s="13">
        <v>0</v>
      </c>
      <c r="AC81" s="14">
        <v>110</v>
      </c>
      <c r="AD81" s="13">
        <v>6</v>
      </c>
      <c r="AE81" s="13">
        <v>26</v>
      </c>
      <c r="AF81" s="13">
        <v>156</v>
      </c>
      <c r="AG81" s="13">
        <v>0</v>
      </c>
      <c r="AH81" s="13">
        <v>0</v>
      </c>
      <c r="AI81" s="13">
        <v>0</v>
      </c>
      <c r="AJ81" s="14">
        <v>156</v>
      </c>
      <c r="AK81" s="13">
        <v>10</v>
      </c>
      <c r="AL81" s="13">
        <v>26</v>
      </c>
      <c r="AM81" s="13">
        <v>260</v>
      </c>
      <c r="AN81" s="13">
        <v>0</v>
      </c>
      <c r="AO81" s="13">
        <v>0</v>
      </c>
      <c r="AP81" s="13">
        <v>0</v>
      </c>
      <c r="AQ81" s="14">
        <v>260</v>
      </c>
      <c r="AR81" s="13">
        <v>7</v>
      </c>
      <c r="AS81" s="13">
        <v>26</v>
      </c>
      <c r="AT81" s="13">
        <v>182</v>
      </c>
      <c r="AU81" s="13">
        <v>0</v>
      </c>
      <c r="AV81" s="13">
        <v>0</v>
      </c>
      <c r="AW81" s="13">
        <v>0</v>
      </c>
      <c r="AX81" s="14">
        <v>182</v>
      </c>
      <c r="AY81" s="14">
        <v>1500</v>
      </c>
      <c r="AZ81" s="15">
        <v>1000</v>
      </c>
      <c r="BA81" s="16">
        <v>15000</v>
      </c>
      <c r="BB81" s="16">
        <v>10000</v>
      </c>
      <c r="BC81" s="13">
        <v>0</v>
      </c>
      <c r="BD81" s="13">
        <v>0</v>
      </c>
      <c r="BE81" s="17">
        <v>25000</v>
      </c>
      <c r="BF81" s="16">
        <v>10500</v>
      </c>
      <c r="BG81" s="16">
        <v>7000</v>
      </c>
      <c r="BH81" s="13">
        <v>0</v>
      </c>
      <c r="BI81" s="13">
        <v>0</v>
      </c>
      <c r="BJ81" s="17">
        <v>17500</v>
      </c>
      <c r="BK81" s="16">
        <v>9000</v>
      </c>
      <c r="BL81" s="16">
        <v>6000</v>
      </c>
      <c r="BM81" s="13">
        <v>0</v>
      </c>
      <c r="BN81" s="13">
        <v>0</v>
      </c>
      <c r="BO81" s="17">
        <v>15000</v>
      </c>
      <c r="BP81" s="16">
        <v>7500</v>
      </c>
      <c r="BQ81" s="16">
        <v>5000</v>
      </c>
      <c r="BR81" s="13">
        <v>0</v>
      </c>
      <c r="BS81" s="13">
        <v>0</v>
      </c>
      <c r="BT81" s="17">
        <v>12500</v>
      </c>
      <c r="BU81" s="16">
        <v>10636.36</v>
      </c>
      <c r="BV81" s="16">
        <v>7090.91</v>
      </c>
      <c r="BW81" s="13">
        <v>0</v>
      </c>
      <c r="BX81" s="13">
        <v>0</v>
      </c>
      <c r="BY81" s="17">
        <v>17727.27</v>
      </c>
      <c r="BZ81" s="16">
        <v>17727.27</v>
      </c>
      <c r="CA81" s="16">
        <v>11818.18</v>
      </c>
      <c r="CB81" s="13">
        <v>0</v>
      </c>
      <c r="CC81" s="13">
        <v>0</v>
      </c>
      <c r="CD81" s="17">
        <v>29545.45</v>
      </c>
      <c r="CE81" s="16">
        <v>12409.09</v>
      </c>
      <c r="CF81" s="16">
        <v>8272.73</v>
      </c>
      <c r="CG81" s="16">
        <v>0</v>
      </c>
      <c r="CH81" s="16">
        <v>0</v>
      </c>
      <c r="CI81" s="17">
        <v>20681.82</v>
      </c>
    </row>
    <row r="82" spans="1:87" ht="15.75" x14ac:dyDescent="0.25">
      <c r="A82" s="52" t="s">
        <v>24</v>
      </c>
      <c r="B82" s="13">
        <v>10</v>
      </c>
      <c r="C82" s="13">
        <v>21</v>
      </c>
      <c r="D82" s="13">
        <v>210</v>
      </c>
      <c r="E82" s="13">
        <v>0</v>
      </c>
      <c r="F82" s="13">
        <v>0</v>
      </c>
      <c r="G82" s="13">
        <v>0</v>
      </c>
      <c r="H82" s="14">
        <v>210</v>
      </c>
      <c r="I82" s="13">
        <v>7</v>
      </c>
      <c r="J82" s="13">
        <v>21</v>
      </c>
      <c r="K82" s="13">
        <v>147</v>
      </c>
      <c r="L82" s="13">
        <v>0</v>
      </c>
      <c r="M82" s="13">
        <v>0</v>
      </c>
      <c r="N82" s="13">
        <v>0</v>
      </c>
      <c r="O82" s="14">
        <v>147</v>
      </c>
      <c r="P82" s="13">
        <v>6</v>
      </c>
      <c r="Q82" s="13">
        <v>21</v>
      </c>
      <c r="R82" s="13">
        <v>126</v>
      </c>
      <c r="S82" s="13">
        <v>0</v>
      </c>
      <c r="T82" s="13">
        <v>0</v>
      </c>
      <c r="U82" s="13">
        <v>0</v>
      </c>
      <c r="V82" s="14">
        <v>126</v>
      </c>
      <c r="W82" s="13">
        <v>5</v>
      </c>
      <c r="X82" s="13">
        <v>21</v>
      </c>
      <c r="Y82" s="13">
        <v>105</v>
      </c>
      <c r="Z82" s="13">
        <v>0</v>
      </c>
      <c r="AA82" s="13">
        <v>0</v>
      </c>
      <c r="AB82" s="13">
        <v>0</v>
      </c>
      <c r="AC82" s="14">
        <v>105</v>
      </c>
      <c r="AD82" s="13">
        <v>6</v>
      </c>
      <c r="AE82" s="13">
        <v>26</v>
      </c>
      <c r="AF82" s="13">
        <v>156</v>
      </c>
      <c r="AG82" s="13">
        <v>0</v>
      </c>
      <c r="AH82" s="13">
        <v>0</v>
      </c>
      <c r="AI82" s="13">
        <v>0</v>
      </c>
      <c r="AJ82" s="14">
        <v>156</v>
      </c>
      <c r="AK82" s="13">
        <v>10</v>
      </c>
      <c r="AL82" s="13">
        <v>26</v>
      </c>
      <c r="AM82" s="13">
        <v>260</v>
      </c>
      <c r="AN82" s="13">
        <v>0</v>
      </c>
      <c r="AO82" s="13">
        <v>0</v>
      </c>
      <c r="AP82" s="13">
        <v>0</v>
      </c>
      <c r="AQ82" s="14">
        <v>260</v>
      </c>
      <c r="AR82" s="13">
        <v>7</v>
      </c>
      <c r="AS82" s="13">
        <v>26</v>
      </c>
      <c r="AT82" s="13">
        <v>182</v>
      </c>
      <c r="AU82" s="13">
        <v>0</v>
      </c>
      <c r="AV82" s="13">
        <v>0</v>
      </c>
      <c r="AW82" s="13">
        <v>0</v>
      </c>
      <c r="AX82" s="14">
        <v>182</v>
      </c>
      <c r="AY82" s="14">
        <v>1500</v>
      </c>
      <c r="AZ82" s="15">
        <v>1000</v>
      </c>
      <c r="BA82" s="16">
        <v>14318.18</v>
      </c>
      <c r="BB82" s="16">
        <v>9545.4500000000007</v>
      </c>
      <c r="BC82" s="13">
        <v>0</v>
      </c>
      <c r="BD82" s="13">
        <v>0</v>
      </c>
      <c r="BE82" s="17">
        <v>23863.64</v>
      </c>
      <c r="BF82" s="16">
        <v>10022.73</v>
      </c>
      <c r="BG82" s="16">
        <v>6681.82</v>
      </c>
      <c r="BH82" s="13">
        <v>0</v>
      </c>
      <c r="BI82" s="13">
        <v>0</v>
      </c>
      <c r="BJ82" s="17">
        <v>16704.55</v>
      </c>
      <c r="BK82" s="16">
        <v>8590.91</v>
      </c>
      <c r="BL82" s="16">
        <v>5727.27</v>
      </c>
      <c r="BM82" s="13">
        <v>0</v>
      </c>
      <c r="BN82" s="13">
        <v>0</v>
      </c>
      <c r="BO82" s="17">
        <v>14318.18</v>
      </c>
      <c r="BP82" s="16">
        <v>7159.09</v>
      </c>
      <c r="BQ82" s="16">
        <v>4772.7299999999996</v>
      </c>
      <c r="BR82" s="13">
        <v>0</v>
      </c>
      <c r="BS82" s="13">
        <v>0</v>
      </c>
      <c r="BT82" s="17">
        <v>11931.82</v>
      </c>
      <c r="BU82" s="16">
        <v>10636.36</v>
      </c>
      <c r="BV82" s="16">
        <v>7090.91</v>
      </c>
      <c r="BW82" s="13">
        <v>0</v>
      </c>
      <c r="BX82" s="13">
        <v>0</v>
      </c>
      <c r="BY82" s="17">
        <v>17727.27</v>
      </c>
      <c r="BZ82" s="16">
        <v>17727.27</v>
      </c>
      <c r="CA82" s="16">
        <v>11818.18</v>
      </c>
      <c r="CB82" s="13">
        <v>0</v>
      </c>
      <c r="CC82" s="13">
        <v>0</v>
      </c>
      <c r="CD82" s="17">
        <v>29545.45</v>
      </c>
      <c r="CE82" s="16">
        <v>12409.09</v>
      </c>
      <c r="CF82" s="16">
        <v>8272.73</v>
      </c>
      <c r="CG82" s="16">
        <v>0</v>
      </c>
      <c r="CH82" s="16">
        <v>0</v>
      </c>
      <c r="CI82" s="17">
        <v>20681.82</v>
      </c>
    </row>
    <row r="83" spans="1:87" ht="15.75" x14ac:dyDescent="0.25">
      <c r="A83" s="52" t="s">
        <v>25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  <c r="CB83" s="14">
        <v>0</v>
      </c>
      <c r="CC83" s="14">
        <v>0</v>
      </c>
      <c r="CD83" s="14">
        <v>0</v>
      </c>
      <c r="CE83" s="14">
        <v>0</v>
      </c>
      <c r="CF83" s="14">
        <v>0</v>
      </c>
      <c r="CG83" s="14">
        <v>0</v>
      </c>
      <c r="CH83" s="14">
        <v>0</v>
      </c>
      <c r="CI83" s="14">
        <v>0</v>
      </c>
    </row>
    <row r="84" spans="1:87" ht="15.75" x14ac:dyDescent="0.25">
      <c r="A84" s="53" t="s">
        <v>26</v>
      </c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0</v>
      </c>
      <c r="BP84" s="14">
        <v>0</v>
      </c>
      <c r="BQ84" s="14">
        <v>0</v>
      </c>
      <c r="BR84" s="14">
        <v>0</v>
      </c>
      <c r="BS84" s="14">
        <v>0</v>
      </c>
      <c r="BT84" s="14">
        <v>0</v>
      </c>
      <c r="BU84" s="14">
        <v>0</v>
      </c>
      <c r="BV84" s="14">
        <v>0</v>
      </c>
      <c r="BW84" s="14">
        <v>0</v>
      </c>
      <c r="BX84" s="14">
        <v>0</v>
      </c>
      <c r="BY84" s="14">
        <v>0</v>
      </c>
      <c r="BZ84" s="14">
        <v>0</v>
      </c>
      <c r="CA84" s="14">
        <v>0</v>
      </c>
      <c r="CB84" s="14">
        <v>0</v>
      </c>
      <c r="CC84" s="14">
        <v>0</v>
      </c>
      <c r="CD84" s="14">
        <v>0</v>
      </c>
      <c r="CE84" s="14">
        <v>0</v>
      </c>
      <c r="CF84" s="14">
        <v>0</v>
      </c>
      <c r="CG84" s="14">
        <v>0</v>
      </c>
      <c r="CH84" s="14">
        <v>0</v>
      </c>
      <c r="CI84" s="14">
        <v>0</v>
      </c>
    </row>
    <row r="85" spans="1:87" ht="15.75" x14ac:dyDescent="0.25">
      <c r="A85" s="54" t="s">
        <v>27</v>
      </c>
      <c r="B85" s="19"/>
      <c r="C85" s="21">
        <v>172</v>
      </c>
      <c r="D85" s="21">
        <v>1441</v>
      </c>
      <c r="E85" s="19"/>
      <c r="F85" s="21">
        <v>0</v>
      </c>
      <c r="G85" s="21">
        <v>0</v>
      </c>
      <c r="H85" s="22">
        <v>1441</v>
      </c>
      <c r="I85" s="19"/>
      <c r="J85" s="21">
        <v>172</v>
      </c>
      <c r="K85" s="21">
        <v>1111</v>
      </c>
      <c r="L85" s="19"/>
      <c r="M85" s="21">
        <v>0</v>
      </c>
      <c r="N85" s="21">
        <v>0</v>
      </c>
      <c r="O85" s="22">
        <v>1111</v>
      </c>
      <c r="P85" s="19"/>
      <c r="Q85" s="21">
        <v>172</v>
      </c>
      <c r="R85" s="21">
        <v>939</v>
      </c>
      <c r="S85" s="19"/>
      <c r="T85" s="21">
        <v>0</v>
      </c>
      <c r="U85" s="21">
        <v>0</v>
      </c>
      <c r="V85" s="22">
        <v>939</v>
      </c>
      <c r="W85" s="19"/>
      <c r="X85" s="21">
        <v>172</v>
      </c>
      <c r="Y85" s="21">
        <v>860</v>
      </c>
      <c r="Z85" s="19"/>
      <c r="AA85" s="21">
        <v>0</v>
      </c>
      <c r="AB85" s="21">
        <v>0</v>
      </c>
      <c r="AC85" s="22">
        <v>860</v>
      </c>
      <c r="AD85" s="19"/>
      <c r="AE85" s="21">
        <v>204</v>
      </c>
      <c r="AF85" s="21">
        <v>2264</v>
      </c>
      <c r="AG85" s="19"/>
      <c r="AH85" s="21">
        <v>0</v>
      </c>
      <c r="AI85" s="21">
        <v>0</v>
      </c>
      <c r="AJ85" s="22">
        <v>2264</v>
      </c>
      <c r="AK85" s="19"/>
      <c r="AL85" s="21">
        <v>206</v>
      </c>
      <c r="AM85" s="21">
        <v>1727</v>
      </c>
      <c r="AN85" s="19"/>
      <c r="AO85" s="21">
        <v>0</v>
      </c>
      <c r="AP85" s="21">
        <v>0</v>
      </c>
      <c r="AQ85" s="22">
        <v>1727</v>
      </c>
      <c r="AR85" s="19"/>
      <c r="AS85" s="21">
        <v>204</v>
      </c>
      <c r="AT85" s="21">
        <v>1220</v>
      </c>
      <c r="AU85" s="19"/>
      <c r="AV85" s="21">
        <v>0</v>
      </c>
      <c r="AW85" s="21">
        <v>0</v>
      </c>
      <c r="AX85" s="22">
        <v>1220</v>
      </c>
      <c r="AY85" s="22"/>
      <c r="AZ85" s="23"/>
      <c r="BA85" s="55">
        <f t="shared" ref="BA85:CI85" si="5">SUM(BA76:BA84)</f>
        <v>73704.540000000008</v>
      </c>
      <c r="BB85" s="55">
        <f t="shared" si="5"/>
        <v>49136.36</v>
      </c>
      <c r="BC85" s="55">
        <f t="shared" si="5"/>
        <v>0</v>
      </c>
      <c r="BD85" s="55">
        <f t="shared" si="5"/>
        <v>0</v>
      </c>
      <c r="BE85" s="55">
        <f t="shared" si="5"/>
        <v>122840.92</v>
      </c>
      <c r="BF85" s="55">
        <f t="shared" si="5"/>
        <v>58568.19</v>
      </c>
      <c r="BG85" s="55">
        <f t="shared" si="5"/>
        <v>39045.46</v>
      </c>
      <c r="BH85" s="55">
        <f t="shared" si="5"/>
        <v>0</v>
      </c>
      <c r="BI85" s="55">
        <f t="shared" si="5"/>
        <v>0</v>
      </c>
      <c r="BJ85" s="55">
        <f t="shared" si="5"/>
        <v>97613.64</v>
      </c>
      <c r="BK85" s="55">
        <f t="shared" si="5"/>
        <v>49295.45</v>
      </c>
      <c r="BL85" s="55">
        <f t="shared" si="5"/>
        <v>32863.630000000005</v>
      </c>
      <c r="BM85" s="55">
        <f t="shared" si="5"/>
        <v>0</v>
      </c>
      <c r="BN85" s="55">
        <f t="shared" si="5"/>
        <v>0</v>
      </c>
      <c r="BO85" s="55">
        <f t="shared" si="5"/>
        <v>82159.09</v>
      </c>
      <c r="BP85" s="55">
        <f t="shared" si="5"/>
        <v>46363.630000000005</v>
      </c>
      <c r="BQ85" s="55">
        <f t="shared" si="5"/>
        <v>30909.09</v>
      </c>
      <c r="BR85" s="55">
        <f t="shared" si="5"/>
        <v>0</v>
      </c>
      <c r="BS85" s="55">
        <f t="shared" si="5"/>
        <v>0</v>
      </c>
      <c r="BT85" s="55">
        <f t="shared" si="5"/>
        <v>77272.73000000001</v>
      </c>
      <c r="BU85" s="55">
        <f t="shared" si="5"/>
        <v>134727.26</v>
      </c>
      <c r="BV85" s="55">
        <f t="shared" si="5"/>
        <v>89818.180000000008</v>
      </c>
      <c r="BW85" s="55">
        <f t="shared" si="5"/>
        <v>0</v>
      </c>
      <c r="BX85" s="55">
        <f t="shared" si="5"/>
        <v>0</v>
      </c>
      <c r="BY85" s="55">
        <f t="shared" si="5"/>
        <v>224545.44999999998</v>
      </c>
      <c r="BZ85" s="55">
        <f t="shared" si="5"/>
        <v>88431.810000000012</v>
      </c>
      <c r="CA85" s="55">
        <f t="shared" si="5"/>
        <v>58954.54</v>
      </c>
      <c r="CB85" s="55">
        <f t="shared" si="5"/>
        <v>0</v>
      </c>
      <c r="CC85" s="55">
        <f t="shared" si="5"/>
        <v>0</v>
      </c>
      <c r="CD85" s="55">
        <f t="shared" si="5"/>
        <v>147386.35</v>
      </c>
      <c r="CE85" s="55">
        <f t="shared" si="5"/>
        <v>60272.72</v>
      </c>
      <c r="CF85" s="55">
        <f t="shared" si="5"/>
        <v>40181.82</v>
      </c>
      <c r="CG85" s="55">
        <f t="shared" si="5"/>
        <v>0</v>
      </c>
      <c r="CH85" s="55">
        <f t="shared" si="5"/>
        <v>0</v>
      </c>
      <c r="CI85" s="55">
        <f t="shared" si="5"/>
        <v>100454.54999999999</v>
      </c>
    </row>
    <row r="86" spans="1:87" ht="15.75" customHeight="1" x14ac:dyDescent="0.25">
      <c r="A86" s="261" t="s">
        <v>3</v>
      </c>
      <c r="B86" s="262" t="s">
        <v>28</v>
      </c>
      <c r="C86" s="262"/>
      <c r="D86" s="262"/>
      <c r="E86" s="262"/>
      <c r="F86" s="262"/>
      <c r="G86" s="262"/>
      <c r="H86" s="262"/>
      <c r="I86" s="262" t="s">
        <v>29</v>
      </c>
      <c r="J86" s="262"/>
      <c r="K86" s="262"/>
      <c r="L86" s="262"/>
      <c r="M86" s="262"/>
      <c r="N86" s="262"/>
      <c r="O86" s="262"/>
      <c r="P86" s="262" t="s">
        <v>48</v>
      </c>
      <c r="Q86" s="262"/>
      <c r="R86" s="262"/>
      <c r="S86" s="262"/>
      <c r="T86" s="262"/>
      <c r="U86" s="262"/>
      <c r="V86" s="262"/>
      <c r="W86" s="262" t="s">
        <v>49</v>
      </c>
      <c r="X86" s="262"/>
      <c r="Y86" s="262"/>
      <c r="Z86" s="262"/>
      <c r="AA86" s="262"/>
      <c r="AB86" s="262"/>
      <c r="AC86" s="262"/>
      <c r="AD86" s="262" t="s">
        <v>50</v>
      </c>
      <c r="AE86" s="262"/>
      <c r="AF86" s="262"/>
      <c r="AG86" s="262"/>
      <c r="AH86" s="262"/>
      <c r="AI86" s="262"/>
      <c r="AJ86" s="262"/>
      <c r="AK86" s="262" t="s">
        <v>4</v>
      </c>
      <c r="AL86" s="262"/>
      <c r="AM86" s="262"/>
      <c r="AN86" s="262"/>
      <c r="AO86" s="262"/>
      <c r="AP86" s="262"/>
      <c r="AQ86" s="262"/>
      <c r="AR86" s="262" t="s">
        <v>5</v>
      </c>
      <c r="AS86" s="262"/>
      <c r="AT86" s="262"/>
      <c r="AU86" s="262"/>
      <c r="AV86" s="262"/>
      <c r="AW86" s="262"/>
      <c r="AX86" s="262"/>
      <c r="AY86" s="262" t="s">
        <v>6</v>
      </c>
      <c r="AZ86" s="262"/>
      <c r="BA86" s="262" t="s">
        <v>28</v>
      </c>
      <c r="BB86" s="262"/>
      <c r="BC86" s="262"/>
      <c r="BD86" s="262"/>
      <c r="BE86" s="262"/>
      <c r="BF86" s="262" t="s">
        <v>29</v>
      </c>
      <c r="BG86" s="262"/>
      <c r="BH86" s="262"/>
      <c r="BI86" s="262"/>
      <c r="BJ86" s="262"/>
      <c r="BK86" s="262" t="s">
        <v>48</v>
      </c>
      <c r="BL86" s="262"/>
      <c r="BM86" s="262"/>
      <c r="BN86" s="262"/>
      <c r="BO86" s="262"/>
      <c r="BP86" s="262" t="s">
        <v>49</v>
      </c>
      <c r="BQ86" s="262"/>
      <c r="BR86" s="262"/>
      <c r="BS86" s="262"/>
      <c r="BT86" s="262"/>
      <c r="BU86" s="262" t="s">
        <v>50</v>
      </c>
      <c r="BV86" s="262"/>
      <c r="BW86" s="262"/>
      <c r="BX86" s="262"/>
      <c r="BY86" s="262"/>
      <c r="BZ86" s="262" t="s">
        <v>28</v>
      </c>
      <c r="CA86" s="262"/>
      <c r="CB86" s="262"/>
      <c r="CC86" s="262"/>
      <c r="CD86" s="262"/>
      <c r="CE86" s="262" t="s">
        <v>29</v>
      </c>
      <c r="CF86" s="262"/>
      <c r="CG86" s="262"/>
      <c r="CH86" s="262"/>
      <c r="CI86" s="262"/>
    </row>
    <row r="87" spans="1:87" ht="15.75" customHeight="1" x14ac:dyDescent="0.25">
      <c r="A87" s="261"/>
      <c r="B87" s="262" t="s">
        <v>7</v>
      </c>
      <c r="C87" s="262"/>
      <c r="D87" s="262"/>
      <c r="E87" s="262" t="s">
        <v>8</v>
      </c>
      <c r="F87" s="262"/>
      <c r="G87" s="262"/>
      <c r="H87" s="263" t="s">
        <v>9</v>
      </c>
      <c r="I87" s="262" t="s">
        <v>7</v>
      </c>
      <c r="J87" s="262"/>
      <c r="K87" s="262"/>
      <c r="L87" s="262" t="s">
        <v>8</v>
      </c>
      <c r="M87" s="262"/>
      <c r="N87" s="262"/>
      <c r="O87" s="263" t="s">
        <v>9</v>
      </c>
      <c r="P87" s="262" t="s">
        <v>7</v>
      </c>
      <c r="Q87" s="262"/>
      <c r="R87" s="262"/>
      <c r="S87" s="262" t="s">
        <v>8</v>
      </c>
      <c r="T87" s="262"/>
      <c r="U87" s="262"/>
      <c r="V87" s="263" t="s">
        <v>9</v>
      </c>
      <c r="W87" s="262" t="s">
        <v>7</v>
      </c>
      <c r="X87" s="262"/>
      <c r="Y87" s="262"/>
      <c r="Z87" s="262" t="s">
        <v>8</v>
      </c>
      <c r="AA87" s="262"/>
      <c r="AB87" s="262"/>
      <c r="AC87" s="263" t="s">
        <v>9</v>
      </c>
      <c r="AD87" s="262" t="s">
        <v>7</v>
      </c>
      <c r="AE87" s="262"/>
      <c r="AF87" s="262"/>
      <c r="AG87" s="262" t="s">
        <v>8</v>
      </c>
      <c r="AH87" s="262"/>
      <c r="AI87" s="262"/>
      <c r="AJ87" s="263" t="s">
        <v>9</v>
      </c>
      <c r="AK87" s="262" t="s">
        <v>7</v>
      </c>
      <c r="AL87" s="262"/>
      <c r="AM87" s="262"/>
      <c r="AN87" s="262" t="s">
        <v>8</v>
      </c>
      <c r="AO87" s="262"/>
      <c r="AP87" s="262"/>
      <c r="AQ87" s="263" t="s">
        <v>9</v>
      </c>
      <c r="AR87" s="262" t="s">
        <v>7</v>
      </c>
      <c r="AS87" s="262"/>
      <c r="AT87" s="262"/>
      <c r="AU87" s="262" t="s">
        <v>8</v>
      </c>
      <c r="AV87" s="262"/>
      <c r="AW87" s="262"/>
      <c r="AX87" s="263" t="s">
        <v>9</v>
      </c>
      <c r="AY87" s="262"/>
      <c r="AZ87" s="262"/>
      <c r="BA87" s="262" t="s">
        <v>7</v>
      </c>
      <c r="BB87" s="262"/>
      <c r="BC87" s="262" t="s">
        <v>8</v>
      </c>
      <c r="BD87" s="262"/>
      <c r="BE87" s="263" t="s">
        <v>9</v>
      </c>
      <c r="BF87" s="262" t="s">
        <v>7</v>
      </c>
      <c r="BG87" s="262"/>
      <c r="BH87" s="262" t="s">
        <v>8</v>
      </c>
      <c r="BI87" s="262"/>
      <c r="BJ87" s="263" t="s">
        <v>9</v>
      </c>
      <c r="BK87" s="262" t="s">
        <v>7</v>
      </c>
      <c r="BL87" s="262"/>
      <c r="BM87" s="262" t="s">
        <v>8</v>
      </c>
      <c r="BN87" s="262"/>
      <c r="BO87" s="263" t="s">
        <v>9</v>
      </c>
      <c r="BP87" s="262" t="s">
        <v>7</v>
      </c>
      <c r="BQ87" s="262"/>
      <c r="BR87" s="262" t="s">
        <v>8</v>
      </c>
      <c r="BS87" s="262"/>
      <c r="BT87" s="263" t="s">
        <v>9</v>
      </c>
      <c r="BU87" s="262" t="s">
        <v>7</v>
      </c>
      <c r="BV87" s="262"/>
      <c r="BW87" s="262" t="s">
        <v>8</v>
      </c>
      <c r="BX87" s="262"/>
      <c r="BY87" s="263" t="s">
        <v>9</v>
      </c>
      <c r="BZ87" s="262" t="s">
        <v>7</v>
      </c>
      <c r="CA87" s="262"/>
      <c r="CB87" s="262" t="s">
        <v>8</v>
      </c>
      <c r="CC87" s="262"/>
      <c r="CD87" s="263" t="s">
        <v>9</v>
      </c>
      <c r="CE87" s="262" t="s">
        <v>7</v>
      </c>
      <c r="CF87" s="262"/>
      <c r="CG87" s="262" t="s">
        <v>8</v>
      </c>
      <c r="CH87" s="262"/>
      <c r="CI87" s="263" t="s">
        <v>9</v>
      </c>
    </row>
    <row r="88" spans="1:87" ht="47.25" x14ac:dyDescent="0.25">
      <c r="A88" s="7" t="s">
        <v>37</v>
      </c>
      <c r="B88" s="11" t="s">
        <v>11</v>
      </c>
      <c r="C88" s="11" t="s">
        <v>12</v>
      </c>
      <c r="D88" s="11" t="s">
        <v>13</v>
      </c>
      <c r="E88" s="11" t="s">
        <v>11</v>
      </c>
      <c r="F88" s="11" t="s">
        <v>12</v>
      </c>
      <c r="G88" s="11" t="s">
        <v>13</v>
      </c>
      <c r="H88" s="263"/>
      <c r="I88" s="11" t="s">
        <v>11</v>
      </c>
      <c r="J88" s="11" t="s">
        <v>12</v>
      </c>
      <c r="K88" s="11" t="s">
        <v>13</v>
      </c>
      <c r="L88" s="11" t="s">
        <v>11</v>
      </c>
      <c r="M88" s="11" t="s">
        <v>12</v>
      </c>
      <c r="N88" s="11" t="s">
        <v>13</v>
      </c>
      <c r="O88" s="263"/>
      <c r="P88" s="11" t="s">
        <v>11</v>
      </c>
      <c r="Q88" s="11" t="s">
        <v>12</v>
      </c>
      <c r="R88" s="11" t="s">
        <v>13</v>
      </c>
      <c r="S88" s="11" t="s">
        <v>11</v>
      </c>
      <c r="T88" s="11" t="s">
        <v>12</v>
      </c>
      <c r="U88" s="11" t="s">
        <v>13</v>
      </c>
      <c r="V88" s="263"/>
      <c r="W88" s="11" t="s">
        <v>11</v>
      </c>
      <c r="X88" s="11" t="s">
        <v>12</v>
      </c>
      <c r="Y88" s="11" t="s">
        <v>13</v>
      </c>
      <c r="Z88" s="11" t="s">
        <v>11</v>
      </c>
      <c r="AA88" s="11" t="s">
        <v>12</v>
      </c>
      <c r="AB88" s="11" t="s">
        <v>13</v>
      </c>
      <c r="AC88" s="263"/>
      <c r="AD88" s="11" t="s">
        <v>11</v>
      </c>
      <c r="AE88" s="11" t="s">
        <v>12</v>
      </c>
      <c r="AF88" s="11" t="s">
        <v>13</v>
      </c>
      <c r="AG88" s="11" t="s">
        <v>11</v>
      </c>
      <c r="AH88" s="11" t="s">
        <v>12</v>
      </c>
      <c r="AI88" s="11" t="s">
        <v>13</v>
      </c>
      <c r="AJ88" s="263"/>
      <c r="AK88" s="11" t="s">
        <v>11</v>
      </c>
      <c r="AL88" s="11" t="s">
        <v>12</v>
      </c>
      <c r="AM88" s="11" t="s">
        <v>13</v>
      </c>
      <c r="AN88" s="11" t="s">
        <v>11</v>
      </c>
      <c r="AO88" s="11" t="s">
        <v>12</v>
      </c>
      <c r="AP88" s="11" t="s">
        <v>13</v>
      </c>
      <c r="AQ88" s="263"/>
      <c r="AR88" s="11" t="s">
        <v>11</v>
      </c>
      <c r="AS88" s="11" t="s">
        <v>12</v>
      </c>
      <c r="AT88" s="11" t="s">
        <v>13</v>
      </c>
      <c r="AU88" s="11" t="s">
        <v>11</v>
      </c>
      <c r="AV88" s="11" t="s">
        <v>12</v>
      </c>
      <c r="AW88" s="11" t="s">
        <v>13</v>
      </c>
      <c r="AX88" s="263"/>
      <c r="AY88" s="11" t="s">
        <v>14</v>
      </c>
      <c r="AZ88" s="11" t="s">
        <v>15</v>
      </c>
      <c r="BA88" s="11" t="s">
        <v>16</v>
      </c>
      <c r="BB88" s="11" t="s">
        <v>17</v>
      </c>
      <c r="BC88" s="11" t="s">
        <v>16</v>
      </c>
      <c r="BD88" s="11" t="s">
        <v>17</v>
      </c>
      <c r="BE88" s="263"/>
      <c r="BF88" s="11" t="s">
        <v>16</v>
      </c>
      <c r="BG88" s="11" t="s">
        <v>17</v>
      </c>
      <c r="BH88" s="11" t="s">
        <v>16</v>
      </c>
      <c r="BI88" s="11" t="s">
        <v>17</v>
      </c>
      <c r="BJ88" s="263"/>
      <c r="BK88" s="11" t="s">
        <v>16</v>
      </c>
      <c r="BL88" s="11" t="s">
        <v>17</v>
      </c>
      <c r="BM88" s="11" t="s">
        <v>16</v>
      </c>
      <c r="BN88" s="11" t="s">
        <v>17</v>
      </c>
      <c r="BO88" s="263"/>
      <c r="BP88" s="11" t="s">
        <v>16</v>
      </c>
      <c r="BQ88" s="11" t="s">
        <v>17</v>
      </c>
      <c r="BR88" s="11" t="s">
        <v>16</v>
      </c>
      <c r="BS88" s="11" t="s">
        <v>17</v>
      </c>
      <c r="BT88" s="263"/>
      <c r="BU88" s="11" t="s">
        <v>16</v>
      </c>
      <c r="BV88" s="11" t="s">
        <v>17</v>
      </c>
      <c r="BW88" s="11" t="s">
        <v>16</v>
      </c>
      <c r="BX88" s="11" t="s">
        <v>17</v>
      </c>
      <c r="BY88" s="263"/>
      <c r="BZ88" s="11" t="s">
        <v>16</v>
      </c>
      <c r="CA88" s="11" t="s">
        <v>17</v>
      </c>
      <c r="CB88" s="11" t="s">
        <v>16</v>
      </c>
      <c r="CC88" s="11" t="s">
        <v>17</v>
      </c>
      <c r="CD88" s="263"/>
      <c r="CE88" s="11" t="s">
        <v>16</v>
      </c>
      <c r="CF88" s="11" t="s">
        <v>17</v>
      </c>
      <c r="CG88" s="11" t="s">
        <v>16</v>
      </c>
      <c r="CH88" s="11" t="s">
        <v>17</v>
      </c>
      <c r="CI88" s="263"/>
    </row>
    <row r="89" spans="1:87" ht="15.75" x14ac:dyDescent="0.25">
      <c r="A89" s="52" t="s">
        <v>18</v>
      </c>
      <c r="B89" s="13">
        <v>65</v>
      </c>
      <c r="C89" s="13">
        <v>15</v>
      </c>
      <c r="D89" s="13">
        <v>975</v>
      </c>
      <c r="E89" s="13"/>
      <c r="F89" s="13"/>
      <c r="G89" s="13">
        <v>0</v>
      </c>
      <c r="H89" s="14">
        <v>975</v>
      </c>
      <c r="I89" s="13">
        <v>5</v>
      </c>
      <c r="J89" s="13">
        <v>15</v>
      </c>
      <c r="K89" s="13">
        <v>75</v>
      </c>
      <c r="L89" s="13">
        <v>55</v>
      </c>
      <c r="M89" s="13">
        <v>15</v>
      </c>
      <c r="N89" s="13">
        <v>825</v>
      </c>
      <c r="O89" s="14">
        <v>900</v>
      </c>
      <c r="P89" s="13">
        <v>5</v>
      </c>
      <c r="Q89" s="13">
        <v>15</v>
      </c>
      <c r="R89" s="13">
        <v>75</v>
      </c>
      <c r="S89" s="13">
        <v>30</v>
      </c>
      <c r="T89" s="13">
        <v>15</v>
      </c>
      <c r="U89" s="13">
        <v>450</v>
      </c>
      <c r="V89" s="14">
        <v>525</v>
      </c>
      <c r="W89" s="13">
        <v>40</v>
      </c>
      <c r="X89" s="13">
        <v>15</v>
      </c>
      <c r="Y89" s="13">
        <v>600</v>
      </c>
      <c r="Z89" s="13"/>
      <c r="AA89" s="13"/>
      <c r="AB89" s="13">
        <v>0</v>
      </c>
      <c r="AC89" s="14">
        <v>600</v>
      </c>
      <c r="AD89" s="13">
        <v>40</v>
      </c>
      <c r="AE89" s="13">
        <v>15</v>
      </c>
      <c r="AF89" s="13">
        <v>600</v>
      </c>
      <c r="AG89" s="13"/>
      <c r="AH89" s="13"/>
      <c r="AI89" s="13">
        <v>0</v>
      </c>
      <c r="AJ89" s="14">
        <v>600</v>
      </c>
      <c r="AK89" s="13">
        <v>20</v>
      </c>
      <c r="AL89" s="13">
        <v>18</v>
      </c>
      <c r="AM89" s="13">
        <v>360</v>
      </c>
      <c r="AN89" s="13"/>
      <c r="AO89" s="13"/>
      <c r="AP89" s="13">
        <v>0</v>
      </c>
      <c r="AQ89" s="14">
        <v>360</v>
      </c>
      <c r="AR89" s="13">
        <v>15</v>
      </c>
      <c r="AS89" s="13">
        <v>18</v>
      </c>
      <c r="AT89" s="13">
        <v>270</v>
      </c>
      <c r="AU89" s="13"/>
      <c r="AV89" s="13"/>
      <c r="AW89" s="13">
        <v>0</v>
      </c>
      <c r="AX89" s="14">
        <v>270</v>
      </c>
      <c r="AY89" s="14">
        <v>1500</v>
      </c>
      <c r="AZ89" s="15">
        <v>1000</v>
      </c>
      <c r="BA89" s="16">
        <v>66477.27</v>
      </c>
      <c r="BB89" s="16">
        <v>44318.18</v>
      </c>
      <c r="BC89" s="13">
        <v>0</v>
      </c>
      <c r="BD89" s="13">
        <v>0</v>
      </c>
      <c r="BE89" s="17">
        <v>110795.45</v>
      </c>
      <c r="BF89" s="16">
        <v>5113.6400000000003</v>
      </c>
      <c r="BG89" s="16">
        <v>3409.09</v>
      </c>
      <c r="BH89" s="13">
        <v>56250</v>
      </c>
      <c r="BI89" s="13">
        <v>37500</v>
      </c>
      <c r="BJ89" s="17">
        <v>102272.73</v>
      </c>
      <c r="BK89" s="16">
        <v>5113.6400000000003</v>
      </c>
      <c r="BL89" s="16">
        <v>3409.09</v>
      </c>
      <c r="BM89" s="13">
        <v>30681.818179999998</v>
      </c>
      <c r="BN89" s="13">
        <v>20454.545450000001</v>
      </c>
      <c r="BO89" s="17">
        <v>59659.09</v>
      </c>
      <c r="BP89" s="16">
        <v>40909.089999999997</v>
      </c>
      <c r="BQ89" s="16">
        <v>27272.73</v>
      </c>
      <c r="BR89" s="13">
        <v>0</v>
      </c>
      <c r="BS89" s="13">
        <v>0</v>
      </c>
      <c r="BT89" s="17">
        <v>68181.820000000007</v>
      </c>
      <c r="BU89" s="16">
        <v>40909.089999999997</v>
      </c>
      <c r="BV89" s="16">
        <v>27272.73</v>
      </c>
      <c r="BW89" s="13">
        <v>0</v>
      </c>
      <c r="BX89" s="13">
        <v>0</v>
      </c>
      <c r="BY89" s="17">
        <v>68181.820000000007</v>
      </c>
      <c r="BZ89" s="16">
        <v>24545.45</v>
      </c>
      <c r="CA89" s="16">
        <v>16363.64</v>
      </c>
      <c r="CB89" s="13">
        <v>0</v>
      </c>
      <c r="CC89" s="13">
        <v>0</v>
      </c>
      <c r="CD89" s="17">
        <v>40909.089999999997</v>
      </c>
      <c r="CE89" s="16">
        <v>18409.09</v>
      </c>
      <c r="CF89" s="16">
        <v>12272.73</v>
      </c>
      <c r="CG89" s="16">
        <v>0</v>
      </c>
      <c r="CH89" s="16">
        <v>0</v>
      </c>
      <c r="CI89" s="17">
        <v>30681.82</v>
      </c>
    </row>
    <row r="90" spans="1:87" ht="15.75" x14ac:dyDescent="0.25">
      <c r="A90" s="52" t="s">
        <v>19</v>
      </c>
      <c r="B90" s="13">
        <v>65</v>
      </c>
      <c r="C90" s="13">
        <v>19</v>
      </c>
      <c r="D90" s="13">
        <v>1235</v>
      </c>
      <c r="E90" s="13"/>
      <c r="F90" s="13"/>
      <c r="G90" s="13">
        <v>0</v>
      </c>
      <c r="H90" s="14">
        <v>1235</v>
      </c>
      <c r="I90" s="13">
        <v>5</v>
      </c>
      <c r="J90" s="13">
        <v>19</v>
      </c>
      <c r="K90" s="13">
        <v>95</v>
      </c>
      <c r="L90" s="13">
        <v>55</v>
      </c>
      <c r="M90" s="13">
        <v>19</v>
      </c>
      <c r="N90" s="13">
        <v>1045</v>
      </c>
      <c r="O90" s="14">
        <v>1140</v>
      </c>
      <c r="P90" s="13">
        <v>5</v>
      </c>
      <c r="Q90" s="13">
        <v>19</v>
      </c>
      <c r="R90" s="13">
        <v>95</v>
      </c>
      <c r="S90" s="13">
        <v>30</v>
      </c>
      <c r="T90" s="13">
        <v>19</v>
      </c>
      <c r="U90" s="13">
        <v>570</v>
      </c>
      <c r="V90" s="14">
        <v>665</v>
      </c>
      <c r="W90" s="13">
        <v>40</v>
      </c>
      <c r="X90" s="13">
        <v>19</v>
      </c>
      <c r="Y90" s="13">
        <v>760</v>
      </c>
      <c r="Z90" s="13"/>
      <c r="AA90" s="13"/>
      <c r="AB90" s="13">
        <v>0</v>
      </c>
      <c r="AC90" s="14">
        <v>760</v>
      </c>
      <c r="AD90" s="13">
        <v>40</v>
      </c>
      <c r="AE90" s="13">
        <v>19</v>
      </c>
      <c r="AF90" s="13">
        <v>760</v>
      </c>
      <c r="AG90" s="13"/>
      <c r="AH90" s="13"/>
      <c r="AI90" s="13">
        <v>0</v>
      </c>
      <c r="AJ90" s="14">
        <v>760</v>
      </c>
      <c r="AK90" s="13">
        <v>20</v>
      </c>
      <c r="AL90" s="13">
        <v>23</v>
      </c>
      <c r="AM90" s="13">
        <v>460</v>
      </c>
      <c r="AN90" s="13"/>
      <c r="AO90" s="13"/>
      <c r="AP90" s="13">
        <v>0</v>
      </c>
      <c r="AQ90" s="14">
        <v>460</v>
      </c>
      <c r="AR90" s="13">
        <v>15</v>
      </c>
      <c r="AS90" s="13">
        <v>23</v>
      </c>
      <c r="AT90" s="13">
        <v>345</v>
      </c>
      <c r="AU90" s="13"/>
      <c r="AV90" s="13"/>
      <c r="AW90" s="13">
        <v>0</v>
      </c>
      <c r="AX90" s="14">
        <v>345</v>
      </c>
      <c r="AY90" s="14">
        <v>1500</v>
      </c>
      <c r="AZ90" s="15">
        <v>1000</v>
      </c>
      <c r="BA90" s="16">
        <v>84204.55</v>
      </c>
      <c r="BB90" s="16">
        <v>56136.36</v>
      </c>
      <c r="BC90" s="13">
        <v>0</v>
      </c>
      <c r="BD90" s="13">
        <v>0</v>
      </c>
      <c r="BE90" s="17">
        <v>140340.91</v>
      </c>
      <c r="BF90" s="16">
        <v>6477.27</v>
      </c>
      <c r="BG90" s="16">
        <v>4318.18</v>
      </c>
      <c r="BH90" s="13">
        <v>71250</v>
      </c>
      <c r="BI90" s="13">
        <v>47500</v>
      </c>
      <c r="BJ90" s="17">
        <v>129545.45</v>
      </c>
      <c r="BK90" s="16">
        <v>6477.27</v>
      </c>
      <c r="BL90" s="16">
        <v>4318.18</v>
      </c>
      <c r="BM90" s="13">
        <v>38863.636359999997</v>
      </c>
      <c r="BN90" s="13">
        <v>25909.090909999999</v>
      </c>
      <c r="BO90" s="17">
        <v>75568.179999999993</v>
      </c>
      <c r="BP90" s="16">
        <v>51818.18</v>
      </c>
      <c r="BQ90" s="16">
        <v>34545.449999999997</v>
      </c>
      <c r="BR90" s="13">
        <v>0</v>
      </c>
      <c r="BS90" s="13">
        <v>0</v>
      </c>
      <c r="BT90" s="17">
        <v>86363.64</v>
      </c>
      <c r="BU90" s="16">
        <v>51818.18</v>
      </c>
      <c r="BV90" s="16">
        <v>34545.449999999997</v>
      </c>
      <c r="BW90" s="13">
        <v>0</v>
      </c>
      <c r="BX90" s="13">
        <v>0</v>
      </c>
      <c r="BY90" s="17">
        <v>86363.64</v>
      </c>
      <c r="BZ90" s="16">
        <v>31363.64</v>
      </c>
      <c r="CA90" s="16">
        <v>20909.09</v>
      </c>
      <c r="CB90" s="13">
        <v>0</v>
      </c>
      <c r="CC90" s="13">
        <v>0</v>
      </c>
      <c r="CD90" s="17">
        <v>52272.73</v>
      </c>
      <c r="CE90" s="16">
        <v>23522.73</v>
      </c>
      <c r="CF90" s="16">
        <v>15681.82</v>
      </c>
      <c r="CG90" s="16">
        <v>0</v>
      </c>
      <c r="CH90" s="16">
        <v>0</v>
      </c>
      <c r="CI90" s="17">
        <v>39204.550000000003</v>
      </c>
    </row>
    <row r="91" spans="1:87" ht="15.75" x14ac:dyDescent="0.25">
      <c r="A91" s="52" t="s">
        <v>20</v>
      </c>
      <c r="B91" s="13">
        <v>65</v>
      </c>
      <c r="C91" s="13">
        <v>19</v>
      </c>
      <c r="D91" s="13">
        <v>1235</v>
      </c>
      <c r="E91" s="13"/>
      <c r="F91" s="13"/>
      <c r="G91" s="13">
        <v>0</v>
      </c>
      <c r="H91" s="14">
        <v>1235</v>
      </c>
      <c r="I91" s="13">
        <v>5</v>
      </c>
      <c r="J91" s="13">
        <v>19</v>
      </c>
      <c r="K91" s="13">
        <v>95</v>
      </c>
      <c r="L91" s="13">
        <v>55</v>
      </c>
      <c r="M91" s="13">
        <v>19</v>
      </c>
      <c r="N91" s="13">
        <v>1045</v>
      </c>
      <c r="O91" s="14">
        <v>1140</v>
      </c>
      <c r="P91" s="13">
        <v>5</v>
      </c>
      <c r="Q91" s="13">
        <v>19</v>
      </c>
      <c r="R91" s="13">
        <v>95</v>
      </c>
      <c r="S91" s="13">
        <v>30</v>
      </c>
      <c r="T91" s="13">
        <v>19</v>
      </c>
      <c r="U91" s="13">
        <v>570</v>
      </c>
      <c r="V91" s="14">
        <v>665</v>
      </c>
      <c r="W91" s="13">
        <v>40</v>
      </c>
      <c r="X91" s="13">
        <v>19</v>
      </c>
      <c r="Y91" s="13">
        <v>760</v>
      </c>
      <c r="Z91" s="13"/>
      <c r="AA91" s="13"/>
      <c r="AB91" s="13">
        <v>0</v>
      </c>
      <c r="AC91" s="14">
        <v>760</v>
      </c>
      <c r="AD91" s="13">
        <v>40</v>
      </c>
      <c r="AE91" s="13">
        <v>19</v>
      </c>
      <c r="AF91" s="13">
        <v>760</v>
      </c>
      <c r="AG91" s="13"/>
      <c r="AH91" s="13"/>
      <c r="AI91" s="13">
        <v>0</v>
      </c>
      <c r="AJ91" s="14">
        <v>760</v>
      </c>
      <c r="AK91" s="13">
        <v>20</v>
      </c>
      <c r="AL91" s="13">
        <v>23</v>
      </c>
      <c r="AM91" s="13">
        <v>460</v>
      </c>
      <c r="AN91" s="13"/>
      <c r="AO91" s="13"/>
      <c r="AP91" s="13">
        <v>0</v>
      </c>
      <c r="AQ91" s="14">
        <v>460</v>
      </c>
      <c r="AR91" s="13">
        <v>15</v>
      </c>
      <c r="AS91" s="13">
        <v>23</v>
      </c>
      <c r="AT91" s="13">
        <v>345</v>
      </c>
      <c r="AU91" s="13"/>
      <c r="AV91" s="13"/>
      <c r="AW91" s="13">
        <v>0</v>
      </c>
      <c r="AX91" s="14">
        <v>345</v>
      </c>
      <c r="AY91" s="14">
        <v>1500</v>
      </c>
      <c r="AZ91" s="15">
        <v>1000</v>
      </c>
      <c r="BA91" s="16">
        <v>84204.55</v>
      </c>
      <c r="BB91" s="16">
        <v>56136.36</v>
      </c>
      <c r="BC91" s="13">
        <v>0</v>
      </c>
      <c r="BD91" s="13">
        <v>0</v>
      </c>
      <c r="BE91" s="17">
        <v>140340.91</v>
      </c>
      <c r="BF91" s="16">
        <v>6477.27</v>
      </c>
      <c r="BG91" s="16">
        <v>4318.18</v>
      </c>
      <c r="BH91" s="13">
        <v>71250</v>
      </c>
      <c r="BI91" s="13">
        <v>47500</v>
      </c>
      <c r="BJ91" s="17">
        <v>129545.45</v>
      </c>
      <c r="BK91" s="16">
        <v>6477.27</v>
      </c>
      <c r="BL91" s="16">
        <v>4318.18</v>
      </c>
      <c r="BM91" s="13">
        <v>38863.636359999997</v>
      </c>
      <c r="BN91" s="13">
        <v>25909.090909999999</v>
      </c>
      <c r="BO91" s="17">
        <v>75568.179999999993</v>
      </c>
      <c r="BP91" s="16">
        <v>51818.18</v>
      </c>
      <c r="BQ91" s="16">
        <v>34545.449999999997</v>
      </c>
      <c r="BR91" s="13">
        <v>0</v>
      </c>
      <c r="BS91" s="13">
        <v>0</v>
      </c>
      <c r="BT91" s="17">
        <v>86363.64</v>
      </c>
      <c r="BU91" s="16">
        <v>51818.18</v>
      </c>
      <c r="BV91" s="16">
        <v>34545.449999999997</v>
      </c>
      <c r="BW91" s="13">
        <v>0</v>
      </c>
      <c r="BX91" s="13">
        <v>0</v>
      </c>
      <c r="BY91" s="17">
        <v>86363.64</v>
      </c>
      <c r="BZ91" s="16">
        <v>31363.64</v>
      </c>
      <c r="CA91" s="16">
        <v>20909.09</v>
      </c>
      <c r="CB91" s="13">
        <v>0</v>
      </c>
      <c r="CC91" s="13">
        <v>0</v>
      </c>
      <c r="CD91" s="17">
        <v>52272.73</v>
      </c>
      <c r="CE91" s="16">
        <v>23522.73</v>
      </c>
      <c r="CF91" s="16">
        <v>15681.82</v>
      </c>
      <c r="CG91" s="16">
        <v>0</v>
      </c>
      <c r="CH91" s="16">
        <v>0</v>
      </c>
      <c r="CI91" s="17">
        <v>39204.550000000003</v>
      </c>
    </row>
    <row r="92" spans="1:87" ht="15.75" x14ac:dyDescent="0.25">
      <c r="A92" s="52" t="s">
        <v>21</v>
      </c>
      <c r="B92" s="13">
        <v>65</v>
      </c>
      <c r="C92" s="18">
        <v>22</v>
      </c>
      <c r="D92" s="13">
        <v>1430</v>
      </c>
      <c r="E92" s="18"/>
      <c r="F92" s="18"/>
      <c r="G92" s="13">
        <v>0</v>
      </c>
      <c r="H92" s="14">
        <v>1430</v>
      </c>
      <c r="I92" s="13">
        <v>5</v>
      </c>
      <c r="J92" s="18">
        <v>22</v>
      </c>
      <c r="K92" s="13">
        <v>110</v>
      </c>
      <c r="L92" s="13">
        <v>55</v>
      </c>
      <c r="M92" s="18">
        <v>22</v>
      </c>
      <c r="N92" s="13">
        <v>1210</v>
      </c>
      <c r="O92" s="14">
        <v>1320</v>
      </c>
      <c r="P92" s="13">
        <v>5</v>
      </c>
      <c r="Q92" s="18">
        <v>22</v>
      </c>
      <c r="R92" s="13">
        <v>110</v>
      </c>
      <c r="S92" s="13">
        <v>30</v>
      </c>
      <c r="T92" s="18">
        <v>22</v>
      </c>
      <c r="U92" s="13">
        <v>660</v>
      </c>
      <c r="V92" s="14">
        <v>770</v>
      </c>
      <c r="W92" s="13">
        <v>40</v>
      </c>
      <c r="X92" s="18">
        <v>22</v>
      </c>
      <c r="Y92" s="13">
        <v>880</v>
      </c>
      <c r="Z92" s="18"/>
      <c r="AA92" s="18"/>
      <c r="AB92" s="13">
        <v>0</v>
      </c>
      <c r="AC92" s="14">
        <v>880</v>
      </c>
      <c r="AD92" s="13">
        <v>40</v>
      </c>
      <c r="AE92" s="18">
        <v>22</v>
      </c>
      <c r="AF92" s="13">
        <v>880</v>
      </c>
      <c r="AG92" s="18"/>
      <c r="AH92" s="18"/>
      <c r="AI92" s="13">
        <v>0</v>
      </c>
      <c r="AJ92" s="14">
        <v>880</v>
      </c>
      <c r="AK92" s="13">
        <v>20</v>
      </c>
      <c r="AL92" s="18">
        <v>26</v>
      </c>
      <c r="AM92" s="13">
        <v>520</v>
      </c>
      <c r="AN92" s="18"/>
      <c r="AO92" s="18"/>
      <c r="AP92" s="13">
        <v>0</v>
      </c>
      <c r="AQ92" s="14">
        <v>520</v>
      </c>
      <c r="AR92" s="13">
        <v>15</v>
      </c>
      <c r="AS92" s="18">
        <v>26</v>
      </c>
      <c r="AT92" s="13">
        <v>390</v>
      </c>
      <c r="AU92" s="18"/>
      <c r="AV92" s="18"/>
      <c r="AW92" s="13">
        <v>0</v>
      </c>
      <c r="AX92" s="14">
        <v>390</v>
      </c>
      <c r="AY92" s="14">
        <v>1500</v>
      </c>
      <c r="AZ92" s="15">
        <v>1000</v>
      </c>
      <c r="BA92" s="16">
        <v>97500</v>
      </c>
      <c r="BB92" s="16">
        <v>65000</v>
      </c>
      <c r="BC92" s="13">
        <v>0</v>
      </c>
      <c r="BD92" s="13">
        <v>0</v>
      </c>
      <c r="BE92" s="17">
        <v>162500</v>
      </c>
      <c r="BF92" s="16">
        <v>7500</v>
      </c>
      <c r="BG92" s="16">
        <v>5000</v>
      </c>
      <c r="BH92" s="13">
        <v>82500</v>
      </c>
      <c r="BI92" s="13">
        <v>55000</v>
      </c>
      <c r="BJ92" s="17">
        <v>150000</v>
      </c>
      <c r="BK92" s="16">
        <v>7500</v>
      </c>
      <c r="BL92" s="16">
        <v>5000</v>
      </c>
      <c r="BM92" s="13">
        <v>45000</v>
      </c>
      <c r="BN92" s="13">
        <v>30000</v>
      </c>
      <c r="BO92" s="17">
        <v>87500</v>
      </c>
      <c r="BP92" s="16">
        <v>60000</v>
      </c>
      <c r="BQ92" s="16">
        <v>40000</v>
      </c>
      <c r="BR92" s="13">
        <v>0</v>
      </c>
      <c r="BS92" s="13">
        <v>0</v>
      </c>
      <c r="BT92" s="17">
        <v>100000</v>
      </c>
      <c r="BU92" s="16">
        <v>60000</v>
      </c>
      <c r="BV92" s="16">
        <v>40000</v>
      </c>
      <c r="BW92" s="13">
        <v>0</v>
      </c>
      <c r="BX92" s="13">
        <v>0</v>
      </c>
      <c r="BY92" s="17">
        <v>100000</v>
      </c>
      <c r="BZ92" s="16">
        <v>35454.550000000003</v>
      </c>
      <c r="CA92" s="16">
        <v>23636.36</v>
      </c>
      <c r="CB92" s="13">
        <v>0</v>
      </c>
      <c r="CC92" s="13">
        <v>0</v>
      </c>
      <c r="CD92" s="17">
        <v>59090.91</v>
      </c>
      <c r="CE92" s="16">
        <v>26590.91</v>
      </c>
      <c r="CF92" s="16">
        <v>17727.27</v>
      </c>
      <c r="CG92" s="16">
        <v>0</v>
      </c>
      <c r="CH92" s="16">
        <v>0</v>
      </c>
      <c r="CI92" s="17">
        <v>44318.18</v>
      </c>
    </row>
    <row r="93" spans="1:87" ht="15.75" x14ac:dyDescent="0.25">
      <c r="A93" s="52" t="s">
        <v>22</v>
      </c>
      <c r="B93" s="13">
        <v>65</v>
      </c>
      <c r="C93" s="13">
        <v>15</v>
      </c>
      <c r="D93" s="13">
        <v>975</v>
      </c>
      <c r="E93" s="13"/>
      <c r="F93" s="13"/>
      <c r="G93" s="13">
        <v>0</v>
      </c>
      <c r="H93" s="14">
        <v>975</v>
      </c>
      <c r="I93" s="13">
        <v>5</v>
      </c>
      <c r="J93" s="13">
        <v>15</v>
      </c>
      <c r="K93" s="13">
        <v>75</v>
      </c>
      <c r="L93" s="13">
        <v>55</v>
      </c>
      <c r="M93" s="13">
        <v>15</v>
      </c>
      <c r="N93" s="13">
        <v>825</v>
      </c>
      <c r="O93" s="14">
        <v>900</v>
      </c>
      <c r="P93" s="13">
        <v>5</v>
      </c>
      <c r="Q93" s="13">
        <v>15</v>
      </c>
      <c r="R93" s="13">
        <v>75</v>
      </c>
      <c r="S93" s="13">
        <v>30</v>
      </c>
      <c r="T93" s="13">
        <v>15</v>
      </c>
      <c r="U93" s="13">
        <v>450</v>
      </c>
      <c r="V93" s="14">
        <v>525</v>
      </c>
      <c r="W93" s="13">
        <v>40</v>
      </c>
      <c r="X93" s="13">
        <v>15</v>
      </c>
      <c r="Y93" s="13">
        <v>600</v>
      </c>
      <c r="Z93" s="13"/>
      <c r="AA93" s="13"/>
      <c r="AB93" s="13">
        <v>0</v>
      </c>
      <c r="AC93" s="14">
        <v>600</v>
      </c>
      <c r="AD93" s="13">
        <v>40</v>
      </c>
      <c r="AE93" s="13">
        <v>15</v>
      </c>
      <c r="AF93" s="13">
        <v>600</v>
      </c>
      <c r="AG93" s="13"/>
      <c r="AH93" s="13"/>
      <c r="AI93" s="13">
        <v>0</v>
      </c>
      <c r="AJ93" s="14">
        <v>600</v>
      </c>
      <c r="AK93" s="13">
        <v>20</v>
      </c>
      <c r="AL93" s="13">
        <v>18</v>
      </c>
      <c r="AM93" s="13">
        <v>360</v>
      </c>
      <c r="AN93" s="13"/>
      <c r="AO93" s="13"/>
      <c r="AP93" s="13">
        <v>0</v>
      </c>
      <c r="AQ93" s="14">
        <v>360</v>
      </c>
      <c r="AR93" s="13">
        <v>15</v>
      </c>
      <c r="AS93" s="13">
        <v>18</v>
      </c>
      <c r="AT93" s="13">
        <v>270</v>
      </c>
      <c r="AU93" s="13"/>
      <c r="AV93" s="13"/>
      <c r="AW93" s="13">
        <v>0</v>
      </c>
      <c r="AX93" s="14">
        <v>270</v>
      </c>
      <c r="AY93" s="14">
        <v>1500</v>
      </c>
      <c r="AZ93" s="15">
        <v>1000</v>
      </c>
      <c r="BA93" s="16">
        <v>66477.27</v>
      </c>
      <c r="BB93" s="16">
        <v>44318.18</v>
      </c>
      <c r="BC93" s="13">
        <v>0</v>
      </c>
      <c r="BD93" s="13">
        <v>0</v>
      </c>
      <c r="BE93" s="17">
        <v>110795.45</v>
      </c>
      <c r="BF93" s="16">
        <v>5113.6400000000003</v>
      </c>
      <c r="BG93" s="16">
        <v>3409.09</v>
      </c>
      <c r="BH93" s="13">
        <v>56250</v>
      </c>
      <c r="BI93" s="13">
        <v>37500</v>
      </c>
      <c r="BJ93" s="17">
        <v>102272.73</v>
      </c>
      <c r="BK93" s="16">
        <v>5113.6400000000003</v>
      </c>
      <c r="BL93" s="16">
        <v>3409.09</v>
      </c>
      <c r="BM93" s="13">
        <v>30681.818179999998</v>
      </c>
      <c r="BN93" s="13">
        <v>20454.545450000001</v>
      </c>
      <c r="BO93" s="17">
        <v>59659.09</v>
      </c>
      <c r="BP93" s="16">
        <v>40909.089999999997</v>
      </c>
      <c r="BQ93" s="16">
        <v>27272.73</v>
      </c>
      <c r="BR93" s="13">
        <v>0</v>
      </c>
      <c r="BS93" s="13">
        <v>0</v>
      </c>
      <c r="BT93" s="17">
        <v>68181.820000000007</v>
      </c>
      <c r="BU93" s="16">
        <v>40909.089999999997</v>
      </c>
      <c r="BV93" s="16">
        <v>27272.73</v>
      </c>
      <c r="BW93" s="13">
        <v>0</v>
      </c>
      <c r="BX93" s="13">
        <v>0</v>
      </c>
      <c r="BY93" s="17">
        <v>68181.820000000007</v>
      </c>
      <c r="BZ93" s="16">
        <v>24545.45</v>
      </c>
      <c r="CA93" s="16">
        <v>16363.64</v>
      </c>
      <c r="CB93" s="13">
        <v>0</v>
      </c>
      <c r="CC93" s="13">
        <v>0</v>
      </c>
      <c r="CD93" s="17">
        <v>40909.089999999997</v>
      </c>
      <c r="CE93" s="16">
        <v>18409.09</v>
      </c>
      <c r="CF93" s="16">
        <v>12272.73</v>
      </c>
      <c r="CG93" s="16">
        <v>0</v>
      </c>
      <c r="CH93" s="16">
        <v>0</v>
      </c>
      <c r="CI93" s="17">
        <v>30681.82</v>
      </c>
    </row>
    <row r="94" spans="1:87" ht="15.75" x14ac:dyDescent="0.25">
      <c r="A94" s="52" t="s">
        <v>32</v>
      </c>
      <c r="B94" s="13">
        <v>65</v>
      </c>
      <c r="C94" s="13">
        <v>22</v>
      </c>
      <c r="D94" s="13">
        <v>1430</v>
      </c>
      <c r="E94" s="13"/>
      <c r="F94" s="13"/>
      <c r="G94" s="13">
        <v>0</v>
      </c>
      <c r="H94" s="14">
        <v>1430</v>
      </c>
      <c r="I94" s="13">
        <v>5</v>
      </c>
      <c r="J94" s="13">
        <v>22</v>
      </c>
      <c r="K94" s="13">
        <v>110</v>
      </c>
      <c r="L94" s="13">
        <v>55</v>
      </c>
      <c r="M94" s="13">
        <v>22</v>
      </c>
      <c r="N94" s="13">
        <v>1210</v>
      </c>
      <c r="O94" s="14">
        <v>1320</v>
      </c>
      <c r="P94" s="13">
        <v>5</v>
      </c>
      <c r="Q94" s="13">
        <v>22</v>
      </c>
      <c r="R94" s="13">
        <v>110</v>
      </c>
      <c r="S94" s="13">
        <v>30</v>
      </c>
      <c r="T94" s="13">
        <v>22</v>
      </c>
      <c r="U94" s="13">
        <v>660</v>
      </c>
      <c r="V94" s="14">
        <v>770</v>
      </c>
      <c r="W94" s="13">
        <v>40</v>
      </c>
      <c r="X94" s="13">
        <v>22</v>
      </c>
      <c r="Y94" s="13">
        <v>880</v>
      </c>
      <c r="Z94" s="13"/>
      <c r="AA94" s="13"/>
      <c r="AB94" s="13">
        <v>0</v>
      </c>
      <c r="AC94" s="14">
        <v>880</v>
      </c>
      <c r="AD94" s="13">
        <v>40</v>
      </c>
      <c r="AE94" s="13">
        <v>22</v>
      </c>
      <c r="AF94" s="13">
        <v>880</v>
      </c>
      <c r="AG94" s="13"/>
      <c r="AH94" s="13"/>
      <c r="AI94" s="13">
        <v>0</v>
      </c>
      <c r="AJ94" s="14">
        <v>880</v>
      </c>
      <c r="AK94" s="13">
        <v>20</v>
      </c>
      <c r="AL94" s="13">
        <v>26</v>
      </c>
      <c r="AM94" s="13">
        <v>520</v>
      </c>
      <c r="AN94" s="13"/>
      <c r="AO94" s="13"/>
      <c r="AP94" s="13">
        <v>0</v>
      </c>
      <c r="AQ94" s="14">
        <v>520</v>
      </c>
      <c r="AR94" s="13">
        <v>15</v>
      </c>
      <c r="AS94" s="13">
        <v>26</v>
      </c>
      <c r="AT94" s="13">
        <v>390</v>
      </c>
      <c r="AU94" s="13"/>
      <c r="AV94" s="13"/>
      <c r="AW94" s="13">
        <v>0</v>
      </c>
      <c r="AX94" s="14">
        <v>390</v>
      </c>
      <c r="AY94" s="14">
        <v>1500</v>
      </c>
      <c r="AZ94" s="15">
        <v>1000</v>
      </c>
      <c r="BA94" s="16">
        <v>97500</v>
      </c>
      <c r="BB94" s="16">
        <v>65000</v>
      </c>
      <c r="BC94" s="13">
        <v>0</v>
      </c>
      <c r="BD94" s="13">
        <v>0</v>
      </c>
      <c r="BE94" s="17">
        <v>162500</v>
      </c>
      <c r="BF94" s="16">
        <v>7500</v>
      </c>
      <c r="BG94" s="16">
        <v>5000</v>
      </c>
      <c r="BH94" s="13">
        <v>82500</v>
      </c>
      <c r="BI94" s="13">
        <v>55000</v>
      </c>
      <c r="BJ94" s="17">
        <v>150000</v>
      </c>
      <c r="BK94" s="16">
        <v>7500</v>
      </c>
      <c r="BL94" s="16">
        <v>5000</v>
      </c>
      <c r="BM94" s="13">
        <v>45000</v>
      </c>
      <c r="BN94" s="13">
        <v>30000</v>
      </c>
      <c r="BO94" s="17">
        <v>87500</v>
      </c>
      <c r="BP94" s="16">
        <v>60000</v>
      </c>
      <c r="BQ94" s="16">
        <v>40000</v>
      </c>
      <c r="BR94" s="13">
        <v>0</v>
      </c>
      <c r="BS94" s="13">
        <v>0</v>
      </c>
      <c r="BT94" s="17">
        <v>100000</v>
      </c>
      <c r="BU94" s="16">
        <v>60000</v>
      </c>
      <c r="BV94" s="16">
        <v>40000</v>
      </c>
      <c r="BW94" s="13">
        <v>0</v>
      </c>
      <c r="BX94" s="13">
        <v>0</v>
      </c>
      <c r="BY94" s="17">
        <v>100000</v>
      </c>
      <c r="BZ94" s="16">
        <v>35454.550000000003</v>
      </c>
      <c r="CA94" s="16">
        <v>23636.36</v>
      </c>
      <c r="CB94" s="13">
        <v>0</v>
      </c>
      <c r="CC94" s="13">
        <v>0</v>
      </c>
      <c r="CD94" s="17">
        <v>59090.91</v>
      </c>
      <c r="CE94" s="16">
        <v>26590.91</v>
      </c>
      <c r="CF94" s="16">
        <v>17727.27</v>
      </c>
      <c r="CG94" s="16">
        <v>0</v>
      </c>
      <c r="CH94" s="16">
        <v>0</v>
      </c>
      <c r="CI94" s="17">
        <v>44318.18</v>
      </c>
    </row>
    <row r="95" spans="1:87" ht="15.75" x14ac:dyDescent="0.25">
      <c r="A95" s="52" t="s">
        <v>24</v>
      </c>
      <c r="B95" s="13">
        <v>65</v>
      </c>
      <c r="C95" s="13">
        <v>21</v>
      </c>
      <c r="D95" s="13">
        <v>1365</v>
      </c>
      <c r="E95" s="13"/>
      <c r="F95" s="13"/>
      <c r="G95" s="13">
        <v>0</v>
      </c>
      <c r="H95" s="14">
        <v>1365</v>
      </c>
      <c r="I95" s="13">
        <v>5</v>
      </c>
      <c r="J95" s="13">
        <v>21</v>
      </c>
      <c r="K95" s="13">
        <v>105</v>
      </c>
      <c r="L95" s="13">
        <v>55</v>
      </c>
      <c r="M95" s="13">
        <v>21</v>
      </c>
      <c r="N95" s="13">
        <v>1155</v>
      </c>
      <c r="O95" s="14">
        <v>1260</v>
      </c>
      <c r="P95" s="13">
        <v>5</v>
      </c>
      <c r="Q95" s="13">
        <v>21</v>
      </c>
      <c r="R95" s="13">
        <v>105</v>
      </c>
      <c r="S95" s="13">
        <v>30</v>
      </c>
      <c r="T95" s="13">
        <v>21</v>
      </c>
      <c r="U95" s="13">
        <v>630</v>
      </c>
      <c r="V95" s="14">
        <v>735</v>
      </c>
      <c r="W95" s="13">
        <v>40</v>
      </c>
      <c r="X95" s="13">
        <v>21</v>
      </c>
      <c r="Y95" s="13">
        <v>840</v>
      </c>
      <c r="Z95" s="13"/>
      <c r="AA95" s="13"/>
      <c r="AB95" s="13">
        <v>0</v>
      </c>
      <c r="AC95" s="14">
        <v>840</v>
      </c>
      <c r="AD95" s="13">
        <v>40</v>
      </c>
      <c r="AE95" s="13">
        <v>21</v>
      </c>
      <c r="AF95" s="13">
        <v>840</v>
      </c>
      <c r="AG95" s="13"/>
      <c r="AH95" s="13"/>
      <c r="AI95" s="13">
        <v>0</v>
      </c>
      <c r="AJ95" s="14">
        <v>840</v>
      </c>
      <c r="AK95" s="13">
        <v>20</v>
      </c>
      <c r="AL95" s="13">
        <v>26</v>
      </c>
      <c r="AM95" s="13">
        <v>520</v>
      </c>
      <c r="AN95" s="13"/>
      <c r="AO95" s="13"/>
      <c r="AP95" s="13">
        <v>0</v>
      </c>
      <c r="AQ95" s="14">
        <v>520</v>
      </c>
      <c r="AR95" s="13">
        <v>15</v>
      </c>
      <c r="AS95" s="13">
        <v>26</v>
      </c>
      <c r="AT95" s="13">
        <v>390</v>
      </c>
      <c r="AU95" s="13"/>
      <c r="AV95" s="13"/>
      <c r="AW95" s="13">
        <v>0</v>
      </c>
      <c r="AX95" s="14">
        <v>390</v>
      </c>
      <c r="AY95" s="14">
        <v>1500</v>
      </c>
      <c r="AZ95" s="15">
        <v>1000</v>
      </c>
      <c r="BA95" s="16">
        <v>93068.18</v>
      </c>
      <c r="BB95" s="16">
        <v>62045.45</v>
      </c>
      <c r="BC95" s="13">
        <v>0</v>
      </c>
      <c r="BD95" s="13">
        <v>0</v>
      </c>
      <c r="BE95" s="17">
        <v>155113.64000000001</v>
      </c>
      <c r="BF95" s="16">
        <v>7159.09</v>
      </c>
      <c r="BG95" s="16">
        <v>4772.7299999999996</v>
      </c>
      <c r="BH95" s="13">
        <v>78750</v>
      </c>
      <c r="BI95" s="13">
        <v>52500</v>
      </c>
      <c r="BJ95" s="17">
        <v>143181.82</v>
      </c>
      <c r="BK95" s="16">
        <v>7159.09</v>
      </c>
      <c r="BL95" s="16">
        <v>4772.7299999999996</v>
      </c>
      <c r="BM95" s="13">
        <v>42954.545449999998</v>
      </c>
      <c r="BN95" s="13">
        <v>28636.36364</v>
      </c>
      <c r="BO95" s="17">
        <v>83522.73</v>
      </c>
      <c r="BP95" s="16">
        <v>57272.73</v>
      </c>
      <c r="BQ95" s="16">
        <v>38181.82</v>
      </c>
      <c r="BR95" s="13">
        <v>0</v>
      </c>
      <c r="BS95" s="13">
        <v>0</v>
      </c>
      <c r="BT95" s="17">
        <v>95454.55</v>
      </c>
      <c r="BU95" s="16">
        <v>57272.73</v>
      </c>
      <c r="BV95" s="16">
        <v>38181.82</v>
      </c>
      <c r="BW95" s="13">
        <v>0</v>
      </c>
      <c r="BX95" s="13">
        <v>0</v>
      </c>
      <c r="BY95" s="17">
        <v>95454.55</v>
      </c>
      <c r="BZ95" s="16">
        <v>35454.550000000003</v>
      </c>
      <c r="CA95" s="16">
        <v>23636.36</v>
      </c>
      <c r="CB95" s="13">
        <v>0</v>
      </c>
      <c r="CC95" s="13">
        <v>0</v>
      </c>
      <c r="CD95" s="17">
        <v>59090.91</v>
      </c>
      <c r="CE95" s="16">
        <v>26590.91</v>
      </c>
      <c r="CF95" s="16">
        <v>17727.27</v>
      </c>
      <c r="CG95" s="16">
        <v>0</v>
      </c>
      <c r="CH95" s="16">
        <v>0</v>
      </c>
      <c r="CI95" s="17">
        <v>44318.18</v>
      </c>
    </row>
    <row r="96" spans="1:87" ht="15.75" x14ac:dyDescent="0.25">
      <c r="A96" s="60" t="s">
        <v>25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0</v>
      </c>
      <c r="BI96" s="14">
        <v>0</v>
      </c>
      <c r="BJ96" s="14">
        <v>0</v>
      </c>
      <c r="BK96" s="14">
        <v>0</v>
      </c>
      <c r="BL96" s="14">
        <v>0</v>
      </c>
      <c r="BM96" s="14">
        <v>0</v>
      </c>
      <c r="BN96" s="14">
        <v>0</v>
      </c>
      <c r="BO96" s="14">
        <v>0</v>
      </c>
      <c r="BP96" s="14">
        <v>0</v>
      </c>
      <c r="BQ96" s="14">
        <v>0</v>
      </c>
      <c r="BR96" s="14">
        <v>0</v>
      </c>
      <c r="BS96" s="14">
        <v>0</v>
      </c>
      <c r="BT96" s="14">
        <v>0</v>
      </c>
      <c r="BU96" s="14">
        <v>0</v>
      </c>
      <c r="BV96" s="14">
        <v>0</v>
      </c>
      <c r="BW96" s="14">
        <v>0</v>
      </c>
      <c r="BX96" s="14">
        <v>0</v>
      </c>
      <c r="BY96" s="14">
        <v>0</v>
      </c>
      <c r="BZ96" s="14">
        <v>0</v>
      </c>
      <c r="CA96" s="14">
        <v>0</v>
      </c>
      <c r="CB96" s="14">
        <v>0</v>
      </c>
      <c r="CC96" s="14">
        <v>0</v>
      </c>
      <c r="CD96" s="14">
        <v>0</v>
      </c>
      <c r="CE96" s="14">
        <v>0</v>
      </c>
      <c r="CF96" s="14">
        <v>0</v>
      </c>
      <c r="CG96" s="14">
        <v>0</v>
      </c>
      <c r="CH96" s="14">
        <v>0</v>
      </c>
      <c r="CI96" s="14">
        <v>0</v>
      </c>
    </row>
    <row r="97" spans="1:87" ht="15.75" x14ac:dyDescent="0.25">
      <c r="A97" s="52" t="s">
        <v>26</v>
      </c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0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0</v>
      </c>
      <c r="BP97" s="14">
        <v>0</v>
      </c>
      <c r="BQ97" s="14">
        <v>0</v>
      </c>
      <c r="BR97" s="14">
        <v>0</v>
      </c>
      <c r="BS97" s="14">
        <v>0</v>
      </c>
      <c r="BT97" s="14">
        <v>0</v>
      </c>
      <c r="BU97" s="14">
        <v>0</v>
      </c>
      <c r="BV97" s="14">
        <v>0</v>
      </c>
      <c r="BW97" s="14">
        <v>0</v>
      </c>
      <c r="BX97" s="14">
        <v>0</v>
      </c>
      <c r="BY97" s="14">
        <v>0</v>
      </c>
      <c r="BZ97" s="14">
        <v>0</v>
      </c>
      <c r="CA97" s="14">
        <v>0</v>
      </c>
      <c r="CB97" s="14">
        <v>0</v>
      </c>
      <c r="CC97" s="14">
        <v>0</v>
      </c>
      <c r="CD97" s="14">
        <v>0</v>
      </c>
      <c r="CE97" s="14">
        <v>0</v>
      </c>
      <c r="CF97" s="14">
        <v>0</v>
      </c>
      <c r="CG97" s="14">
        <v>0</v>
      </c>
      <c r="CH97" s="14">
        <v>0</v>
      </c>
      <c r="CI97" s="14">
        <v>0</v>
      </c>
    </row>
    <row r="98" spans="1:87" ht="15.75" x14ac:dyDescent="0.25">
      <c r="A98" s="32" t="s">
        <v>27</v>
      </c>
      <c r="B98" s="12"/>
      <c r="C98" s="24">
        <v>167</v>
      </c>
      <c r="D98" s="24">
        <v>10855</v>
      </c>
      <c r="E98" s="12"/>
      <c r="F98" s="24"/>
      <c r="G98" s="24">
        <v>0</v>
      </c>
      <c r="H98" s="31">
        <v>10855</v>
      </c>
      <c r="I98" s="12"/>
      <c r="J98" s="24">
        <v>167</v>
      </c>
      <c r="K98" s="24">
        <v>835</v>
      </c>
      <c r="L98" s="12"/>
      <c r="M98" s="24">
        <v>167</v>
      </c>
      <c r="N98" s="24">
        <v>9185</v>
      </c>
      <c r="O98" s="31">
        <v>10020</v>
      </c>
      <c r="P98" s="12"/>
      <c r="Q98" s="24">
        <v>167</v>
      </c>
      <c r="R98" s="24">
        <v>835</v>
      </c>
      <c r="S98" s="12"/>
      <c r="T98" s="24">
        <v>167</v>
      </c>
      <c r="U98" s="24">
        <v>5010</v>
      </c>
      <c r="V98" s="31">
        <v>5845</v>
      </c>
      <c r="W98" s="12"/>
      <c r="X98" s="24">
        <v>167</v>
      </c>
      <c r="Y98" s="24">
        <v>6680</v>
      </c>
      <c r="Z98" s="12"/>
      <c r="AA98" s="24">
        <v>0</v>
      </c>
      <c r="AB98" s="24">
        <v>0</v>
      </c>
      <c r="AC98" s="31">
        <v>6680</v>
      </c>
      <c r="AD98" s="12"/>
      <c r="AE98" s="24">
        <v>167</v>
      </c>
      <c r="AF98" s="24">
        <v>6680</v>
      </c>
      <c r="AG98" s="12"/>
      <c r="AH98" s="24">
        <v>0</v>
      </c>
      <c r="AI98" s="24">
        <v>0</v>
      </c>
      <c r="AJ98" s="31">
        <v>6680</v>
      </c>
      <c r="AK98" s="12"/>
      <c r="AL98" s="24">
        <v>205</v>
      </c>
      <c r="AM98" s="24">
        <v>4100</v>
      </c>
      <c r="AN98" s="12"/>
      <c r="AO98" s="24">
        <v>0</v>
      </c>
      <c r="AP98" s="24">
        <v>0</v>
      </c>
      <c r="AQ98" s="31">
        <v>4100</v>
      </c>
      <c r="AR98" s="12"/>
      <c r="AS98" s="24">
        <v>205</v>
      </c>
      <c r="AT98" s="24">
        <v>3075</v>
      </c>
      <c r="AU98" s="12"/>
      <c r="AV98" s="24">
        <v>0</v>
      </c>
      <c r="AW98" s="24">
        <v>0</v>
      </c>
      <c r="AX98" s="31">
        <v>3075</v>
      </c>
      <c r="AY98" s="22"/>
      <c r="AZ98" s="23"/>
      <c r="BA98" s="55">
        <f t="shared" ref="BA98:CI98" si="6">SUM(BA89:BA97)</f>
        <v>589431.82000000007</v>
      </c>
      <c r="BB98" s="55">
        <f t="shared" si="6"/>
        <v>392954.53</v>
      </c>
      <c r="BC98" s="55">
        <f t="shared" si="6"/>
        <v>0</v>
      </c>
      <c r="BD98" s="55">
        <f t="shared" si="6"/>
        <v>0</v>
      </c>
      <c r="BE98" s="55">
        <f t="shared" si="6"/>
        <v>982386.36</v>
      </c>
      <c r="BF98" s="55">
        <f t="shared" si="6"/>
        <v>45340.91</v>
      </c>
      <c r="BG98" s="55">
        <f t="shared" si="6"/>
        <v>30227.27</v>
      </c>
      <c r="BH98" s="55">
        <f t="shared" si="6"/>
        <v>498750</v>
      </c>
      <c r="BI98" s="55">
        <f t="shared" si="6"/>
        <v>332500</v>
      </c>
      <c r="BJ98" s="55">
        <f t="shared" si="6"/>
        <v>906818.17999999993</v>
      </c>
      <c r="BK98" s="55">
        <f t="shared" si="6"/>
        <v>45340.91</v>
      </c>
      <c r="BL98" s="55">
        <f t="shared" si="6"/>
        <v>30227.27</v>
      </c>
      <c r="BM98" s="55">
        <f t="shared" si="6"/>
        <v>272045.45452999999</v>
      </c>
      <c r="BN98" s="55">
        <f t="shared" si="6"/>
        <v>181363.63636</v>
      </c>
      <c r="BO98" s="55">
        <f t="shared" si="6"/>
        <v>528977.2699999999</v>
      </c>
      <c r="BP98" s="55">
        <f t="shared" si="6"/>
        <v>362727.26999999996</v>
      </c>
      <c r="BQ98" s="55">
        <f t="shared" si="6"/>
        <v>241818.18000000002</v>
      </c>
      <c r="BR98" s="55">
        <f t="shared" si="6"/>
        <v>0</v>
      </c>
      <c r="BS98" s="55">
        <f t="shared" si="6"/>
        <v>0</v>
      </c>
      <c r="BT98" s="55">
        <f t="shared" si="6"/>
        <v>604545.47000000009</v>
      </c>
      <c r="BU98" s="55">
        <f t="shared" si="6"/>
        <v>362727.26999999996</v>
      </c>
      <c r="BV98" s="55">
        <f t="shared" si="6"/>
        <v>241818.18000000002</v>
      </c>
      <c r="BW98" s="55">
        <f t="shared" si="6"/>
        <v>0</v>
      </c>
      <c r="BX98" s="55">
        <f t="shared" si="6"/>
        <v>0</v>
      </c>
      <c r="BY98" s="55">
        <f t="shared" si="6"/>
        <v>604545.47000000009</v>
      </c>
      <c r="BZ98" s="55">
        <f t="shared" si="6"/>
        <v>218181.83000000002</v>
      </c>
      <c r="CA98" s="55">
        <f t="shared" si="6"/>
        <v>145454.53999999998</v>
      </c>
      <c r="CB98" s="55">
        <f t="shared" si="6"/>
        <v>0</v>
      </c>
      <c r="CC98" s="55">
        <f t="shared" si="6"/>
        <v>0</v>
      </c>
      <c r="CD98" s="55">
        <f t="shared" si="6"/>
        <v>363636.37</v>
      </c>
      <c r="CE98" s="55">
        <f t="shared" si="6"/>
        <v>163636.37</v>
      </c>
      <c r="CF98" s="55">
        <f t="shared" si="6"/>
        <v>109090.91</v>
      </c>
      <c r="CG98" s="55">
        <f t="shared" si="6"/>
        <v>0</v>
      </c>
      <c r="CH98" s="55">
        <f t="shared" si="6"/>
        <v>0</v>
      </c>
      <c r="CI98" s="55">
        <f t="shared" si="6"/>
        <v>272727.28000000003</v>
      </c>
    </row>
    <row r="99" spans="1:87" ht="15.75" customHeight="1" x14ac:dyDescent="0.25">
      <c r="A99" s="261" t="s">
        <v>3</v>
      </c>
      <c r="B99" s="262" t="s">
        <v>28</v>
      </c>
      <c r="C99" s="262"/>
      <c r="D99" s="262"/>
      <c r="E99" s="262"/>
      <c r="F99" s="262"/>
      <c r="G99" s="262"/>
      <c r="H99" s="262"/>
      <c r="I99" s="262" t="s">
        <v>29</v>
      </c>
      <c r="J99" s="262"/>
      <c r="K99" s="262"/>
      <c r="L99" s="262"/>
      <c r="M99" s="262"/>
      <c r="N99" s="262"/>
      <c r="O99" s="262"/>
      <c r="P99" s="262" t="s">
        <v>48</v>
      </c>
      <c r="Q99" s="262"/>
      <c r="R99" s="262"/>
      <c r="S99" s="262"/>
      <c r="T99" s="262"/>
      <c r="U99" s="262"/>
      <c r="V99" s="262"/>
      <c r="W99" s="262" t="s">
        <v>49</v>
      </c>
      <c r="X99" s="262"/>
      <c r="Y99" s="262"/>
      <c r="Z99" s="262"/>
      <c r="AA99" s="262"/>
      <c r="AB99" s="262"/>
      <c r="AC99" s="262"/>
      <c r="AD99" s="262" t="s">
        <v>50</v>
      </c>
      <c r="AE99" s="262"/>
      <c r="AF99" s="262"/>
      <c r="AG99" s="262"/>
      <c r="AH99" s="262"/>
      <c r="AI99" s="262"/>
      <c r="AJ99" s="262"/>
      <c r="AK99" s="262" t="s">
        <v>4</v>
      </c>
      <c r="AL99" s="262"/>
      <c r="AM99" s="262"/>
      <c r="AN99" s="262"/>
      <c r="AO99" s="262"/>
      <c r="AP99" s="262"/>
      <c r="AQ99" s="262"/>
      <c r="AR99" s="262" t="s">
        <v>5</v>
      </c>
      <c r="AS99" s="262"/>
      <c r="AT99" s="262"/>
      <c r="AU99" s="262"/>
      <c r="AV99" s="262"/>
      <c r="AW99" s="262"/>
      <c r="AX99" s="262"/>
      <c r="AY99" s="262" t="s">
        <v>6</v>
      </c>
      <c r="AZ99" s="262"/>
      <c r="BA99" s="262" t="s">
        <v>28</v>
      </c>
      <c r="BB99" s="262"/>
      <c r="BC99" s="262"/>
      <c r="BD99" s="262"/>
      <c r="BE99" s="262"/>
      <c r="BF99" s="262" t="s">
        <v>29</v>
      </c>
      <c r="BG99" s="262"/>
      <c r="BH99" s="262"/>
      <c r="BI99" s="262"/>
      <c r="BJ99" s="262"/>
      <c r="BK99" s="262" t="s">
        <v>48</v>
      </c>
      <c r="BL99" s="262"/>
      <c r="BM99" s="262"/>
      <c r="BN99" s="262"/>
      <c r="BO99" s="262"/>
      <c r="BP99" s="262" t="s">
        <v>49</v>
      </c>
      <c r="BQ99" s="262"/>
      <c r="BR99" s="262"/>
      <c r="BS99" s="262"/>
      <c r="BT99" s="262"/>
      <c r="BU99" s="262" t="s">
        <v>50</v>
      </c>
      <c r="BV99" s="262"/>
      <c r="BW99" s="262"/>
      <c r="BX99" s="262"/>
      <c r="BY99" s="262"/>
      <c r="BZ99" s="262" t="s">
        <v>28</v>
      </c>
      <c r="CA99" s="262"/>
      <c r="CB99" s="262"/>
      <c r="CC99" s="262"/>
      <c r="CD99" s="262"/>
      <c r="CE99" s="262" t="s">
        <v>29</v>
      </c>
      <c r="CF99" s="262"/>
      <c r="CG99" s="262"/>
      <c r="CH99" s="262"/>
      <c r="CI99" s="262"/>
    </row>
    <row r="100" spans="1:87" ht="15.75" customHeight="1" x14ac:dyDescent="0.25">
      <c r="A100" s="261"/>
      <c r="B100" s="262" t="s">
        <v>7</v>
      </c>
      <c r="C100" s="262"/>
      <c r="D100" s="262"/>
      <c r="E100" s="262" t="s">
        <v>8</v>
      </c>
      <c r="F100" s="262"/>
      <c r="G100" s="262"/>
      <c r="H100" s="263" t="s">
        <v>9</v>
      </c>
      <c r="I100" s="262" t="s">
        <v>7</v>
      </c>
      <c r="J100" s="262"/>
      <c r="K100" s="262"/>
      <c r="L100" s="262" t="s">
        <v>8</v>
      </c>
      <c r="M100" s="262"/>
      <c r="N100" s="262"/>
      <c r="O100" s="263" t="s">
        <v>9</v>
      </c>
      <c r="P100" s="262" t="s">
        <v>7</v>
      </c>
      <c r="Q100" s="262"/>
      <c r="R100" s="262"/>
      <c r="S100" s="262" t="s">
        <v>8</v>
      </c>
      <c r="T100" s="262"/>
      <c r="U100" s="262"/>
      <c r="V100" s="263" t="s">
        <v>9</v>
      </c>
      <c r="W100" s="262" t="s">
        <v>7</v>
      </c>
      <c r="X100" s="262"/>
      <c r="Y100" s="262"/>
      <c r="Z100" s="262" t="s">
        <v>8</v>
      </c>
      <c r="AA100" s="262"/>
      <c r="AB100" s="262"/>
      <c r="AC100" s="263" t="s">
        <v>9</v>
      </c>
      <c r="AD100" s="262" t="s">
        <v>7</v>
      </c>
      <c r="AE100" s="262"/>
      <c r="AF100" s="262"/>
      <c r="AG100" s="262" t="s">
        <v>8</v>
      </c>
      <c r="AH100" s="262"/>
      <c r="AI100" s="262"/>
      <c r="AJ100" s="263" t="s">
        <v>9</v>
      </c>
      <c r="AK100" s="262" t="s">
        <v>7</v>
      </c>
      <c r="AL100" s="262"/>
      <c r="AM100" s="262"/>
      <c r="AN100" s="262" t="s">
        <v>8</v>
      </c>
      <c r="AO100" s="262"/>
      <c r="AP100" s="262"/>
      <c r="AQ100" s="263" t="s">
        <v>9</v>
      </c>
      <c r="AR100" s="262" t="s">
        <v>7</v>
      </c>
      <c r="AS100" s="262"/>
      <c r="AT100" s="262"/>
      <c r="AU100" s="262" t="s">
        <v>8</v>
      </c>
      <c r="AV100" s="262"/>
      <c r="AW100" s="262"/>
      <c r="AX100" s="263" t="s">
        <v>9</v>
      </c>
      <c r="AY100" s="262"/>
      <c r="AZ100" s="262"/>
      <c r="BA100" s="262" t="s">
        <v>7</v>
      </c>
      <c r="BB100" s="262"/>
      <c r="BC100" s="262" t="s">
        <v>8</v>
      </c>
      <c r="BD100" s="262"/>
      <c r="BE100" s="263" t="s">
        <v>9</v>
      </c>
      <c r="BF100" s="262" t="s">
        <v>7</v>
      </c>
      <c r="BG100" s="262"/>
      <c r="BH100" s="262" t="s">
        <v>8</v>
      </c>
      <c r="BI100" s="262"/>
      <c r="BJ100" s="263" t="s">
        <v>9</v>
      </c>
      <c r="BK100" s="262" t="s">
        <v>7</v>
      </c>
      <c r="BL100" s="262"/>
      <c r="BM100" s="262" t="s">
        <v>8</v>
      </c>
      <c r="BN100" s="262"/>
      <c r="BO100" s="263" t="s">
        <v>9</v>
      </c>
      <c r="BP100" s="262" t="s">
        <v>7</v>
      </c>
      <c r="BQ100" s="262"/>
      <c r="BR100" s="262" t="s">
        <v>8</v>
      </c>
      <c r="BS100" s="262"/>
      <c r="BT100" s="263" t="s">
        <v>9</v>
      </c>
      <c r="BU100" s="262" t="s">
        <v>7</v>
      </c>
      <c r="BV100" s="262"/>
      <c r="BW100" s="262" t="s">
        <v>8</v>
      </c>
      <c r="BX100" s="262"/>
      <c r="BY100" s="263" t="s">
        <v>9</v>
      </c>
      <c r="BZ100" s="262" t="s">
        <v>7</v>
      </c>
      <c r="CA100" s="262"/>
      <c r="CB100" s="262" t="s">
        <v>8</v>
      </c>
      <c r="CC100" s="262"/>
      <c r="CD100" s="263" t="s">
        <v>9</v>
      </c>
      <c r="CE100" s="262" t="s">
        <v>7</v>
      </c>
      <c r="CF100" s="262"/>
      <c r="CG100" s="262" t="s">
        <v>8</v>
      </c>
      <c r="CH100" s="262"/>
      <c r="CI100" s="263" t="s">
        <v>9</v>
      </c>
    </row>
    <row r="101" spans="1:87" ht="47.25" x14ac:dyDescent="0.25">
      <c r="A101" s="7" t="s">
        <v>38</v>
      </c>
      <c r="B101" s="11" t="s">
        <v>11</v>
      </c>
      <c r="C101" s="11" t="s">
        <v>12</v>
      </c>
      <c r="D101" s="11" t="s">
        <v>13</v>
      </c>
      <c r="E101" s="11" t="s">
        <v>11</v>
      </c>
      <c r="F101" s="11" t="s">
        <v>12</v>
      </c>
      <c r="G101" s="11" t="s">
        <v>13</v>
      </c>
      <c r="H101" s="263"/>
      <c r="I101" s="11" t="s">
        <v>11</v>
      </c>
      <c r="J101" s="11" t="s">
        <v>12</v>
      </c>
      <c r="K101" s="11" t="s">
        <v>13</v>
      </c>
      <c r="L101" s="11" t="s">
        <v>11</v>
      </c>
      <c r="M101" s="11" t="s">
        <v>12</v>
      </c>
      <c r="N101" s="11" t="s">
        <v>13</v>
      </c>
      <c r="O101" s="263"/>
      <c r="P101" s="11" t="s">
        <v>11</v>
      </c>
      <c r="Q101" s="11" t="s">
        <v>12</v>
      </c>
      <c r="R101" s="11" t="s">
        <v>13</v>
      </c>
      <c r="S101" s="11" t="s">
        <v>11</v>
      </c>
      <c r="T101" s="11" t="s">
        <v>12</v>
      </c>
      <c r="U101" s="11" t="s">
        <v>13</v>
      </c>
      <c r="V101" s="263"/>
      <c r="W101" s="11" t="s">
        <v>11</v>
      </c>
      <c r="X101" s="11" t="s">
        <v>12</v>
      </c>
      <c r="Y101" s="11" t="s">
        <v>13</v>
      </c>
      <c r="Z101" s="11" t="s">
        <v>11</v>
      </c>
      <c r="AA101" s="11" t="s">
        <v>12</v>
      </c>
      <c r="AB101" s="11" t="s">
        <v>13</v>
      </c>
      <c r="AC101" s="263"/>
      <c r="AD101" s="11" t="s">
        <v>11</v>
      </c>
      <c r="AE101" s="11" t="s">
        <v>12</v>
      </c>
      <c r="AF101" s="11" t="s">
        <v>13</v>
      </c>
      <c r="AG101" s="11" t="s">
        <v>11</v>
      </c>
      <c r="AH101" s="11" t="s">
        <v>12</v>
      </c>
      <c r="AI101" s="11" t="s">
        <v>13</v>
      </c>
      <c r="AJ101" s="263"/>
      <c r="AK101" s="11" t="s">
        <v>11</v>
      </c>
      <c r="AL101" s="11" t="s">
        <v>12</v>
      </c>
      <c r="AM101" s="11" t="s">
        <v>13</v>
      </c>
      <c r="AN101" s="11" t="s">
        <v>11</v>
      </c>
      <c r="AO101" s="11" t="s">
        <v>12</v>
      </c>
      <c r="AP101" s="11" t="s">
        <v>13</v>
      </c>
      <c r="AQ101" s="263"/>
      <c r="AR101" s="11" t="s">
        <v>11</v>
      </c>
      <c r="AS101" s="11"/>
      <c r="AT101" s="11" t="s">
        <v>13</v>
      </c>
      <c r="AU101" s="11" t="s">
        <v>11</v>
      </c>
      <c r="AV101" s="11" t="s">
        <v>12</v>
      </c>
      <c r="AW101" s="11" t="s">
        <v>13</v>
      </c>
      <c r="AX101" s="263"/>
      <c r="AY101" s="11" t="s">
        <v>14</v>
      </c>
      <c r="AZ101" s="11" t="s">
        <v>15</v>
      </c>
      <c r="BA101" s="11" t="s">
        <v>16</v>
      </c>
      <c r="BB101" s="11" t="s">
        <v>17</v>
      </c>
      <c r="BC101" s="11" t="s">
        <v>16</v>
      </c>
      <c r="BD101" s="11" t="s">
        <v>17</v>
      </c>
      <c r="BE101" s="263"/>
      <c r="BF101" s="11" t="s">
        <v>16</v>
      </c>
      <c r="BG101" s="11" t="s">
        <v>17</v>
      </c>
      <c r="BH101" s="11" t="s">
        <v>16</v>
      </c>
      <c r="BI101" s="11" t="s">
        <v>17</v>
      </c>
      <c r="BJ101" s="263"/>
      <c r="BK101" s="11" t="s">
        <v>16</v>
      </c>
      <c r="BL101" s="11" t="s">
        <v>17</v>
      </c>
      <c r="BM101" s="11" t="s">
        <v>16</v>
      </c>
      <c r="BN101" s="11" t="s">
        <v>17</v>
      </c>
      <c r="BO101" s="263"/>
      <c r="BP101" s="11" t="s">
        <v>16</v>
      </c>
      <c r="BQ101" s="11" t="s">
        <v>17</v>
      </c>
      <c r="BR101" s="11" t="s">
        <v>16</v>
      </c>
      <c r="BS101" s="11" t="s">
        <v>17</v>
      </c>
      <c r="BT101" s="263"/>
      <c r="BU101" s="11" t="s">
        <v>16</v>
      </c>
      <c r="BV101" s="11" t="s">
        <v>17</v>
      </c>
      <c r="BW101" s="11" t="s">
        <v>16</v>
      </c>
      <c r="BX101" s="11" t="s">
        <v>17</v>
      </c>
      <c r="BY101" s="263"/>
      <c r="BZ101" s="11" t="s">
        <v>16</v>
      </c>
      <c r="CA101" s="11" t="s">
        <v>17</v>
      </c>
      <c r="CB101" s="11" t="s">
        <v>16</v>
      </c>
      <c r="CC101" s="11" t="s">
        <v>17</v>
      </c>
      <c r="CD101" s="263"/>
      <c r="CE101" s="11" t="s">
        <v>16</v>
      </c>
      <c r="CF101" s="11" t="s">
        <v>17</v>
      </c>
      <c r="CG101" s="11" t="s">
        <v>16</v>
      </c>
      <c r="CH101" s="11" t="s">
        <v>17</v>
      </c>
      <c r="CI101" s="263"/>
    </row>
    <row r="102" spans="1:87" ht="15.75" x14ac:dyDescent="0.25">
      <c r="A102" s="52" t="s">
        <v>18</v>
      </c>
      <c r="B102" s="13">
        <v>11</v>
      </c>
      <c r="C102" s="13">
        <v>15</v>
      </c>
      <c r="D102" s="13">
        <v>165</v>
      </c>
      <c r="E102" s="13"/>
      <c r="F102" s="13"/>
      <c r="G102" s="13">
        <v>0</v>
      </c>
      <c r="H102" s="14">
        <v>165</v>
      </c>
      <c r="I102" s="13"/>
      <c r="J102" s="13"/>
      <c r="K102" s="13">
        <v>0</v>
      </c>
      <c r="L102" s="13">
        <v>17</v>
      </c>
      <c r="M102" s="13">
        <v>15</v>
      </c>
      <c r="N102" s="13">
        <v>255</v>
      </c>
      <c r="O102" s="14">
        <v>255</v>
      </c>
      <c r="P102" s="13"/>
      <c r="Q102" s="13"/>
      <c r="R102" s="13">
        <v>0</v>
      </c>
      <c r="S102" s="13">
        <v>15</v>
      </c>
      <c r="T102" s="13">
        <v>15</v>
      </c>
      <c r="U102" s="13">
        <v>225</v>
      </c>
      <c r="V102" s="14">
        <v>225</v>
      </c>
      <c r="W102" s="13"/>
      <c r="X102" s="13"/>
      <c r="Y102" s="13">
        <v>0</v>
      </c>
      <c r="Z102" s="13">
        <v>19</v>
      </c>
      <c r="AA102" s="13">
        <v>15</v>
      </c>
      <c r="AB102" s="13">
        <v>285</v>
      </c>
      <c r="AC102" s="14">
        <v>285</v>
      </c>
      <c r="AD102" s="13">
        <v>17</v>
      </c>
      <c r="AE102" s="13">
        <v>18</v>
      </c>
      <c r="AF102" s="13">
        <v>306</v>
      </c>
      <c r="AG102" s="13"/>
      <c r="AH102" s="13"/>
      <c r="AI102" s="13">
        <v>0</v>
      </c>
      <c r="AJ102" s="14">
        <v>306</v>
      </c>
      <c r="AK102" s="13">
        <v>8</v>
      </c>
      <c r="AL102" s="13">
        <v>18</v>
      </c>
      <c r="AM102" s="13">
        <v>144</v>
      </c>
      <c r="AN102" s="13"/>
      <c r="AO102" s="13"/>
      <c r="AP102" s="13">
        <v>0</v>
      </c>
      <c r="AQ102" s="14">
        <v>144</v>
      </c>
      <c r="AR102" s="13">
        <v>7</v>
      </c>
      <c r="AS102" s="13">
        <v>18</v>
      </c>
      <c r="AT102" s="13">
        <v>126</v>
      </c>
      <c r="AU102" s="13"/>
      <c r="AV102" s="13"/>
      <c r="AW102" s="13">
        <v>0</v>
      </c>
      <c r="AX102" s="14">
        <v>126</v>
      </c>
      <c r="AY102" s="14">
        <v>1500</v>
      </c>
      <c r="AZ102" s="15">
        <v>1000</v>
      </c>
      <c r="BA102" s="16">
        <v>11250</v>
      </c>
      <c r="BB102" s="16">
        <v>7500</v>
      </c>
      <c r="BC102" s="13">
        <v>0</v>
      </c>
      <c r="BD102" s="13">
        <v>0</v>
      </c>
      <c r="BE102" s="17">
        <v>18750</v>
      </c>
      <c r="BF102" s="16">
        <v>0</v>
      </c>
      <c r="BG102" s="16">
        <v>0</v>
      </c>
      <c r="BH102" s="13">
        <v>17386.36364</v>
      </c>
      <c r="BI102" s="13">
        <v>11590.909089999999</v>
      </c>
      <c r="BJ102" s="17">
        <v>28977.27</v>
      </c>
      <c r="BK102" s="16">
        <v>0</v>
      </c>
      <c r="BL102" s="16">
        <v>0</v>
      </c>
      <c r="BM102" s="13">
        <v>15340.909089999999</v>
      </c>
      <c r="BN102" s="13">
        <v>10227.272730000001</v>
      </c>
      <c r="BO102" s="17">
        <v>25568.18</v>
      </c>
      <c r="BP102" s="16">
        <v>0</v>
      </c>
      <c r="BQ102" s="16">
        <v>0</v>
      </c>
      <c r="BR102" s="13">
        <v>0</v>
      </c>
      <c r="BS102" s="13">
        <v>0</v>
      </c>
      <c r="BT102" s="17">
        <v>0</v>
      </c>
      <c r="BU102" s="16">
        <v>20863.64</v>
      </c>
      <c r="BV102" s="16">
        <v>13909.09</v>
      </c>
      <c r="BW102" s="13">
        <v>0</v>
      </c>
      <c r="BX102" s="13">
        <v>0</v>
      </c>
      <c r="BY102" s="17">
        <v>34772.730000000003</v>
      </c>
      <c r="BZ102" s="16">
        <v>9818.18</v>
      </c>
      <c r="CA102" s="16">
        <v>6545.45</v>
      </c>
      <c r="CB102" s="13">
        <v>0</v>
      </c>
      <c r="CC102" s="13">
        <v>0</v>
      </c>
      <c r="CD102" s="17">
        <v>16363.64</v>
      </c>
      <c r="CE102" s="16">
        <v>8590.91</v>
      </c>
      <c r="CF102" s="16">
        <v>5727.27</v>
      </c>
      <c r="CG102" s="16">
        <v>0</v>
      </c>
      <c r="CH102" s="16">
        <v>0</v>
      </c>
      <c r="CI102" s="17">
        <v>14318.18</v>
      </c>
    </row>
    <row r="103" spans="1:87" ht="15.75" x14ac:dyDescent="0.25">
      <c r="A103" s="52" t="s">
        <v>19</v>
      </c>
      <c r="B103" s="13">
        <v>11</v>
      </c>
      <c r="C103" s="13">
        <v>20</v>
      </c>
      <c r="D103" s="13">
        <v>220</v>
      </c>
      <c r="E103" s="13"/>
      <c r="F103" s="13"/>
      <c r="G103" s="13">
        <v>0</v>
      </c>
      <c r="H103" s="14">
        <v>220</v>
      </c>
      <c r="I103" s="13"/>
      <c r="J103" s="13"/>
      <c r="K103" s="13">
        <v>0</v>
      </c>
      <c r="L103" s="13">
        <v>17</v>
      </c>
      <c r="M103" s="13">
        <v>20</v>
      </c>
      <c r="N103" s="13">
        <v>340</v>
      </c>
      <c r="O103" s="14">
        <v>340</v>
      </c>
      <c r="P103" s="13"/>
      <c r="Q103" s="13"/>
      <c r="R103" s="13">
        <v>0</v>
      </c>
      <c r="S103" s="13">
        <v>15</v>
      </c>
      <c r="T103" s="13">
        <v>20</v>
      </c>
      <c r="U103" s="13">
        <v>300</v>
      </c>
      <c r="V103" s="14">
        <v>300</v>
      </c>
      <c r="W103" s="13"/>
      <c r="X103" s="13"/>
      <c r="Y103" s="13">
        <v>0</v>
      </c>
      <c r="Z103" s="13">
        <v>19</v>
      </c>
      <c r="AA103" s="13">
        <v>20</v>
      </c>
      <c r="AB103" s="13">
        <v>380</v>
      </c>
      <c r="AC103" s="14">
        <v>380</v>
      </c>
      <c r="AD103" s="13">
        <v>17</v>
      </c>
      <c r="AE103" s="13">
        <v>24</v>
      </c>
      <c r="AF103" s="13">
        <v>408</v>
      </c>
      <c r="AG103" s="13"/>
      <c r="AH103" s="13"/>
      <c r="AI103" s="13">
        <v>0</v>
      </c>
      <c r="AJ103" s="14">
        <v>408</v>
      </c>
      <c r="AK103" s="13">
        <v>8</v>
      </c>
      <c r="AL103" s="13">
        <v>24</v>
      </c>
      <c r="AM103" s="13">
        <v>192</v>
      </c>
      <c r="AN103" s="13"/>
      <c r="AO103" s="13"/>
      <c r="AP103" s="13">
        <v>0</v>
      </c>
      <c r="AQ103" s="14">
        <v>192</v>
      </c>
      <c r="AR103" s="13">
        <v>7</v>
      </c>
      <c r="AS103" s="13">
        <v>24</v>
      </c>
      <c r="AT103" s="13">
        <v>168</v>
      </c>
      <c r="AU103" s="13"/>
      <c r="AV103" s="13"/>
      <c r="AW103" s="13">
        <v>0</v>
      </c>
      <c r="AX103" s="14">
        <v>168</v>
      </c>
      <c r="AY103" s="14">
        <v>1500</v>
      </c>
      <c r="AZ103" s="15">
        <v>1000</v>
      </c>
      <c r="BA103" s="16">
        <v>15000</v>
      </c>
      <c r="BB103" s="16">
        <v>10000</v>
      </c>
      <c r="BC103" s="13">
        <v>0</v>
      </c>
      <c r="BD103" s="13">
        <v>0</v>
      </c>
      <c r="BE103" s="17">
        <v>25000</v>
      </c>
      <c r="BF103" s="16">
        <v>0</v>
      </c>
      <c r="BG103" s="16">
        <v>0</v>
      </c>
      <c r="BH103" s="13">
        <v>23181.818179999998</v>
      </c>
      <c r="BI103" s="13">
        <v>15454.54545</v>
      </c>
      <c r="BJ103" s="17">
        <v>38636.36</v>
      </c>
      <c r="BK103" s="16">
        <v>0</v>
      </c>
      <c r="BL103" s="16">
        <v>0</v>
      </c>
      <c r="BM103" s="13">
        <v>20454.545450000001</v>
      </c>
      <c r="BN103" s="13">
        <v>13636.36364</v>
      </c>
      <c r="BO103" s="17">
        <v>34090.910000000003</v>
      </c>
      <c r="BP103" s="16">
        <v>0</v>
      </c>
      <c r="BQ103" s="16">
        <v>0</v>
      </c>
      <c r="BR103" s="13">
        <v>0</v>
      </c>
      <c r="BS103" s="13">
        <v>0</v>
      </c>
      <c r="BT103" s="17">
        <v>0</v>
      </c>
      <c r="BU103" s="16">
        <v>27818.18</v>
      </c>
      <c r="BV103" s="16">
        <v>18545.45</v>
      </c>
      <c r="BW103" s="13">
        <v>0</v>
      </c>
      <c r="BX103" s="13">
        <v>0</v>
      </c>
      <c r="BY103" s="17">
        <v>46363.64</v>
      </c>
      <c r="BZ103" s="16">
        <v>13090.91</v>
      </c>
      <c r="CA103" s="16">
        <v>8727.27</v>
      </c>
      <c r="CB103" s="13">
        <v>0</v>
      </c>
      <c r="CC103" s="13">
        <v>0</v>
      </c>
      <c r="CD103" s="17">
        <v>21818.18</v>
      </c>
      <c r="CE103" s="16">
        <v>11454.55</v>
      </c>
      <c r="CF103" s="16">
        <v>7636.36</v>
      </c>
      <c r="CG103" s="16">
        <v>0</v>
      </c>
      <c r="CH103" s="16">
        <v>0</v>
      </c>
      <c r="CI103" s="17">
        <v>19090.91</v>
      </c>
    </row>
    <row r="104" spans="1:87" ht="15.75" x14ac:dyDescent="0.25">
      <c r="A104" s="52" t="s">
        <v>20</v>
      </c>
      <c r="B104" s="13">
        <v>11</v>
      </c>
      <c r="C104" s="13">
        <v>19</v>
      </c>
      <c r="D104" s="13">
        <v>209</v>
      </c>
      <c r="E104" s="13"/>
      <c r="F104" s="13"/>
      <c r="G104" s="13">
        <v>0</v>
      </c>
      <c r="H104" s="14">
        <v>209</v>
      </c>
      <c r="I104" s="13"/>
      <c r="J104" s="13"/>
      <c r="K104" s="13">
        <v>0</v>
      </c>
      <c r="L104" s="13">
        <v>17</v>
      </c>
      <c r="M104" s="13">
        <v>19</v>
      </c>
      <c r="N104" s="13">
        <v>323</v>
      </c>
      <c r="O104" s="14">
        <v>323</v>
      </c>
      <c r="P104" s="13"/>
      <c r="Q104" s="13"/>
      <c r="R104" s="13">
        <v>0</v>
      </c>
      <c r="S104" s="13">
        <v>15</v>
      </c>
      <c r="T104" s="13">
        <v>19</v>
      </c>
      <c r="U104" s="13">
        <v>285</v>
      </c>
      <c r="V104" s="14">
        <v>285</v>
      </c>
      <c r="W104" s="13"/>
      <c r="X104" s="13"/>
      <c r="Y104" s="13">
        <v>0</v>
      </c>
      <c r="Z104" s="13">
        <v>19</v>
      </c>
      <c r="AA104" s="13">
        <v>19</v>
      </c>
      <c r="AB104" s="13">
        <v>361</v>
      </c>
      <c r="AC104" s="14">
        <v>361</v>
      </c>
      <c r="AD104" s="13">
        <v>17</v>
      </c>
      <c r="AE104" s="13">
        <v>21</v>
      </c>
      <c r="AF104" s="13">
        <v>357</v>
      </c>
      <c r="AG104" s="13"/>
      <c r="AH104" s="13"/>
      <c r="AI104" s="13">
        <v>0</v>
      </c>
      <c r="AJ104" s="14">
        <v>357</v>
      </c>
      <c r="AK104" s="13">
        <v>8</v>
      </c>
      <c r="AL104" s="13">
        <v>21</v>
      </c>
      <c r="AM104" s="13">
        <v>168</v>
      </c>
      <c r="AN104" s="13"/>
      <c r="AO104" s="13"/>
      <c r="AP104" s="13">
        <v>0</v>
      </c>
      <c r="AQ104" s="14">
        <v>168</v>
      </c>
      <c r="AR104" s="13">
        <v>7</v>
      </c>
      <c r="AS104" s="13">
        <v>21</v>
      </c>
      <c r="AT104" s="13">
        <v>147</v>
      </c>
      <c r="AU104" s="13"/>
      <c r="AV104" s="13"/>
      <c r="AW104" s="13">
        <v>0</v>
      </c>
      <c r="AX104" s="14">
        <v>147</v>
      </c>
      <c r="AY104" s="14">
        <v>1500</v>
      </c>
      <c r="AZ104" s="15">
        <v>1000</v>
      </c>
      <c r="BA104" s="16">
        <v>14250</v>
      </c>
      <c r="BB104" s="16">
        <v>9500</v>
      </c>
      <c r="BC104" s="13">
        <v>0</v>
      </c>
      <c r="BD104" s="13">
        <v>0</v>
      </c>
      <c r="BE104" s="17">
        <v>23750</v>
      </c>
      <c r="BF104" s="16">
        <v>0</v>
      </c>
      <c r="BG104" s="16">
        <v>0</v>
      </c>
      <c r="BH104" s="13">
        <v>22022.727269999999</v>
      </c>
      <c r="BI104" s="13">
        <v>14681.81818</v>
      </c>
      <c r="BJ104" s="17">
        <v>36704.550000000003</v>
      </c>
      <c r="BK104" s="16">
        <v>0</v>
      </c>
      <c r="BL104" s="16">
        <v>0</v>
      </c>
      <c r="BM104" s="13">
        <v>19431.818179999998</v>
      </c>
      <c r="BN104" s="13">
        <v>12954.54545</v>
      </c>
      <c r="BO104" s="17">
        <v>32386.36</v>
      </c>
      <c r="BP104" s="16">
        <v>0</v>
      </c>
      <c r="BQ104" s="16">
        <v>0</v>
      </c>
      <c r="BR104" s="13">
        <v>0</v>
      </c>
      <c r="BS104" s="13">
        <v>0</v>
      </c>
      <c r="BT104" s="17">
        <v>0</v>
      </c>
      <c r="BU104" s="16">
        <v>24340.91</v>
      </c>
      <c r="BV104" s="16">
        <v>16227.27</v>
      </c>
      <c r="BW104" s="13">
        <v>0</v>
      </c>
      <c r="BX104" s="13">
        <v>0</v>
      </c>
      <c r="BY104" s="17">
        <v>40568.18</v>
      </c>
      <c r="BZ104" s="16">
        <v>11454.55</v>
      </c>
      <c r="CA104" s="16">
        <v>7636.36</v>
      </c>
      <c r="CB104" s="13">
        <v>0</v>
      </c>
      <c r="CC104" s="13">
        <v>0</v>
      </c>
      <c r="CD104" s="17">
        <v>19090.91</v>
      </c>
      <c r="CE104" s="16">
        <v>10022.73</v>
      </c>
      <c r="CF104" s="16">
        <v>6681.82</v>
      </c>
      <c r="CG104" s="16">
        <v>0</v>
      </c>
      <c r="CH104" s="16">
        <v>0</v>
      </c>
      <c r="CI104" s="17">
        <v>16704.55</v>
      </c>
    </row>
    <row r="105" spans="1:87" ht="15.75" x14ac:dyDescent="0.25">
      <c r="A105" s="52" t="s">
        <v>21</v>
      </c>
      <c r="B105" s="13">
        <v>11</v>
      </c>
      <c r="C105" s="18">
        <v>22</v>
      </c>
      <c r="D105" s="13">
        <v>242</v>
      </c>
      <c r="E105" s="18"/>
      <c r="F105" s="18"/>
      <c r="G105" s="13">
        <v>0</v>
      </c>
      <c r="H105" s="14">
        <v>242</v>
      </c>
      <c r="I105" s="18"/>
      <c r="J105" s="18"/>
      <c r="K105" s="13">
        <v>0</v>
      </c>
      <c r="L105" s="13">
        <v>17</v>
      </c>
      <c r="M105" s="18">
        <v>22</v>
      </c>
      <c r="N105" s="13">
        <v>374</v>
      </c>
      <c r="O105" s="14">
        <v>374</v>
      </c>
      <c r="P105" s="18"/>
      <c r="Q105" s="18"/>
      <c r="R105" s="13">
        <v>0</v>
      </c>
      <c r="S105" s="13">
        <v>15</v>
      </c>
      <c r="T105" s="18">
        <v>22</v>
      </c>
      <c r="U105" s="13">
        <v>330</v>
      </c>
      <c r="V105" s="14">
        <v>330</v>
      </c>
      <c r="W105" s="18"/>
      <c r="X105" s="18"/>
      <c r="Y105" s="13">
        <v>0</v>
      </c>
      <c r="Z105" s="13">
        <v>19</v>
      </c>
      <c r="AA105" s="18">
        <v>22</v>
      </c>
      <c r="AB105" s="13">
        <v>418</v>
      </c>
      <c r="AC105" s="14">
        <v>418</v>
      </c>
      <c r="AD105" s="13">
        <v>17</v>
      </c>
      <c r="AE105" s="18">
        <v>26</v>
      </c>
      <c r="AF105" s="13">
        <v>442</v>
      </c>
      <c r="AG105" s="18"/>
      <c r="AH105" s="18"/>
      <c r="AI105" s="13">
        <v>0</v>
      </c>
      <c r="AJ105" s="14">
        <v>442</v>
      </c>
      <c r="AK105" s="13">
        <v>8</v>
      </c>
      <c r="AL105" s="18">
        <v>26</v>
      </c>
      <c r="AM105" s="13">
        <v>208</v>
      </c>
      <c r="AN105" s="18"/>
      <c r="AO105" s="18"/>
      <c r="AP105" s="13">
        <v>0</v>
      </c>
      <c r="AQ105" s="14">
        <v>208</v>
      </c>
      <c r="AR105" s="13">
        <v>7</v>
      </c>
      <c r="AS105" s="18">
        <v>26</v>
      </c>
      <c r="AT105" s="13">
        <v>182</v>
      </c>
      <c r="AU105" s="18"/>
      <c r="AV105" s="18"/>
      <c r="AW105" s="13">
        <v>0</v>
      </c>
      <c r="AX105" s="14">
        <v>182</v>
      </c>
      <c r="AY105" s="14">
        <v>1500</v>
      </c>
      <c r="AZ105" s="15">
        <v>1000</v>
      </c>
      <c r="BA105" s="16">
        <v>16500</v>
      </c>
      <c r="BB105" s="16">
        <v>11000</v>
      </c>
      <c r="BC105" s="13">
        <v>0</v>
      </c>
      <c r="BD105" s="13">
        <v>0</v>
      </c>
      <c r="BE105" s="17">
        <v>27500</v>
      </c>
      <c r="BF105" s="16">
        <v>0</v>
      </c>
      <c r="BG105" s="16">
        <v>0</v>
      </c>
      <c r="BH105" s="13">
        <v>25500</v>
      </c>
      <c r="BI105" s="13">
        <v>17000</v>
      </c>
      <c r="BJ105" s="17">
        <v>42500</v>
      </c>
      <c r="BK105" s="16">
        <v>0</v>
      </c>
      <c r="BL105" s="16">
        <v>0</v>
      </c>
      <c r="BM105" s="13">
        <v>22500</v>
      </c>
      <c r="BN105" s="13">
        <v>15000</v>
      </c>
      <c r="BO105" s="17">
        <v>37500</v>
      </c>
      <c r="BP105" s="16">
        <v>0</v>
      </c>
      <c r="BQ105" s="16">
        <v>0</v>
      </c>
      <c r="BR105" s="13">
        <v>0</v>
      </c>
      <c r="BS105" s="13">
        <v>0</v>
      </c>
      <c r="BT105" s="17">
        <v>0</v>
      </c>
      <c r="BU105" s="16">
        <v>30136.36</v>
      </c>
      <c r="BV105" s="16">
        <v>20090.91</v>
      </c>
      <c r="BW105" s="13">
        <v>0</v>
      </c>
      <c r="BX105" s="13">
        <v>0</v>
      </c>
      <c r="BY105" s="17">
        <v>50227.27</v>
      </c>
      <c r="BZ105" s="16">
        <v>14181.82</v>
      </c>
      <c r="CA105" s="16">
        <v>9454.5499999999993</v>
      </c>
      <c r="CB105" s="13">
        <v>0</v>
      </c>
      <c r="CC105" s="13">
        <v>0</v>
      </c>
      <c r="CD105" s="17">
        <v>23636.36</v>
      </c>
      <c r="CE105" s="16">
        <v>12409.09</v>
      </c>
      <c r="CF105" s="16">
        <v>8272.73</v>
      </c>
      <c r="CG105" s="16">
        <v>0</v>
      </c>
      <c r="CH105" s="16">
        <v>0</v>
      </c>
      <c r="CI105" s="17">
        <v>20681.82</v>
      </c>
    </row>
    <row r="106" spans="1:87" ht="15.75" x14ac:dyDescent="0.25">
      <c r="A106" s="52" t="s">
        <v>22</v>
      </c>
      <c r="B106" s="13">
        <v>11</v>
      </c>
      <c r="C106" s="13">
        <v>16</v>
      </c>
      <c r="D106" s="13">
        <v>176</v>
      </c>
      <c r="E106" s="13"/>
      <c r="F106" s="13"/>
      <c r="G106" s="13">
        <v>0</v>
      </c>
      <c r="H106" s="14">
        <v>176</v>
      </c>
      <c r="I106" s="13"/>
      <c r="J106" s="13"/>
      <c r="K106" s="13">
        <v>0</v>
      </c>
      <c r="L106" s="13">
        <v>17</v>
      </c>
      <c r="M106" s="13">
        <v>16</v>
      </c>
      <c r="N106" s="13">
        <v>272</v>
      </c>
      <c r="O106" s="14">
        <v>272</v>
      </c>
      <c r="P106" s="13"/>
      <c r="Q106" s="13"/>
      <c r="R106" s="13">
        <v>0</v>
      </c>
      <c r="S106" s="13">
        <v>15</v>
      </c>
      <c r="T106" s="13">
        <v>16</v>
      </c>
      <c r="U106" s="13">
        <v>240</v>
      </c>
      <c r="V106" s="14">
        <v>240</v>
      </c>
      <c r="W106" s="13"/>
      <c r="X106" s="13"/>
      <c r="Y106" s="13">
        <v>0</v>
      </c>
      <c r="Z106" s="13">
        <v>19</v>
      </c>
      <c r="AA106" s="13">
        <v>16</v>
      </c>
      <c r="AB106" s="13">
        <v>304</v>
      </c>
      <c r="AC106" s="14">
        <v>304</v>
      </c>
      <c r="AD106" s="13">
        <v>17</v>
      </c>
      <c r="AE106" s="13">
        <v>17</v>
      </c>
      <c r="AF106" s="13">
        <v>289</v>
      </c>
      <c r="AG106" s="13"/>
      <c r="AH106" s="13"/>
      <c r="AI106" s="13">
        <v>0</v>
      </c>
      <c r="AJ106" s="14">
        <v>289</v>
      </c>
      <c r="AK106" s="13">
        <v>8</v>
      </c>
      <c r="AL106" s="13">
        <v>17</v>
      </c>
      <c r="AM106" s="13">
        <v>136</v>
      </c>
      <c r="AN106" s="13"/>
      <c r="AO106" s="13"/>
      <c r="AP106" s="13">
        <v>0</v>
      </c>
      <c r="AQ106" s="14">
        <v>136</v>
      </c>
      <c r="AR106" s="13">
        <v>7</v>
      </c>
      <c r="AS106" s="13">
        <v>17</v>
      </c>
      <c r="AT106" s="13">
        <v>119</v>
      </c>
      <c r="AU106" s="13"/>
      <c r="AV106" s="13"/>
      <c r="AW106" s="13">
        <v>0</v>
      </c>
      <c r="AX106" s="14">
        <v>119</v>
      </c>
      <c r="AY106" s="14">
        <v>1500</v>
      </c>
      <c r="AZ106" s="15">
        <v>1000</v>
      </c>
      <c r="BA106" s="16">
        <v>12000</v>
      </c>
      <c r="BB106" s="16">
        <v>8000</v>
      </c>
      <c r="BC106" s="13">
        <v>0</v>
      </c>
      <c r="BD106" s="13">
        <v>0</v>
      </c>
      <c r="BE106" s="17">
        <v>20000</v>
      </c>
      <c r="BF106" s="16">
        <v>0</v>
      </c>
      <c r="BG106" s="16">
        <v>0</v>
      </c>
      <c r="BH106" s="13">
        <v>18545.454549999999</v>
      </c>
      <c r="BI106" s="13">
        <v>12363.63636</v>
      </c>
      <c r="BJ106" s="17">
        <v>30909.09</v>
      </c>
      <c r="BK106" s="16">
        <v>0</v>
      </c>
      <c r="BL106" s="16">
        <v>0</v>
      </c>
      <c r="BM106" s="13">
        <v>16363.63636</v>
      </c>
      <c r="BN106" s="13">
        <v>10909.090910000001</v>
      </c>
      <c r="BO106" s="17">
        <v>27272.73</v>
      </c>
      <c r="BP106" s="16">
        <v>0</v>
      </c>
      <c r="BQ106" s="16">
        <v>0</v>
      </c>
      <c r="BR106" s="13">
        <v>0</v>
      </c>
      <c r="BS106" s="13">
        <v>0</v>
      </c>
      <c r="BT106" s="17">
        <v>0</v>
      </c>
      <c r="BU106" s="16">
        <v>19704.55</v>
      </c>
      <c r="BV106" s="16">
        <v>13136.36</v>
      </c>
      <c r="BW106" s="13">
        <v>0</v>
      </c>
      <c r="BX106" s="13">
        <v>0</v>
      </c>
      <c r="BY106" s="17">
        <v>32840.910000000003</v>
      </c>
      <c r="BZ106" s="16">
        <v>9272.73</v>
      </c>
      <c r="CA106" s="16">
        <v>6181.82</v>
      </c>
      <c r="CB106" s="13">
        <v>0</v>
      </c>
      <c r="CC106" s="13">
        <v>0</v>
      </c>
      <c r="CD106" s="17">
        <v>15454.55</v>
      </c>
      <c r="CE106" s="16">
        <v>8113.64</v>
      </c>
      <c r="CF106" s="16">
        <v>5409.09</v>
      </c>
      <c r="CG106" s="16">
        <v>0</v>
      </c>
      <c r="CH106" s="16">
        <v>0</v>
      </c>
      <c r="CI106" s="17">
        <v>13522.73</v>
      </c>
    </row>
    <row r="107" spans="1:87" ht="15.75" x14ac:dyDescent="0.25">
      <c r="A107" s="52" t="s">
        <v>32</v>
      </c>
      <c r="B107" s="13">
        <v>11</v>
      </c>
      <c r="C107" s="13">
        <v>22</v>
      </c>
      <c r="D107" s="13">
        <v>242</v>
      </c>
      <c r="E107" s="13"/>
      <c r="F107" s="13"/>
      <c r="G107" s="13">
        <v>0</v>
      </c>
      <c r="H107" s="14">
        <v>242</v>
      </c>
      <c r="I107" s="13"/>
      <c r="J107" s="13"/>
      <c r="K107" s="13">
        <v>0</v>
      </c>
      <c r="L107" s="13">
        <v>17</v>
      </c>
      <c r="M107" s="13">
        <v>22</v>
      </c>
      <c r="N107" s="13">
        <v>374</v>
      </c>
      <c r="O107" s="14">
        <v>374</v>
      </c>
      <c r="P107" s="13"/>
      <c r="Q107" s="13"/>
      <c r="R107" s="13">
        <v>0</v>
      </c>
      <c r="S107" s="13">
        <v>15</v>
      </c>
      <c r="T107" s="13">
        <v>22</v>
      </c>
      <c r="U107" s="13">
        <v>330</v>
      </c>
      <c r="V107" s="14">
        <v>330</v>
      </c>
      <c r="W107" s="13"/>
      <c r="X107" s="13"/>
      <c r="Y107" s="13">
        <v>0</v>
      </c>
      <c r="Z107" s="13">
        <v>19</v>
      </c>
      <c r="AA107" s="13">
        <v>22</v>
      </c>
      <c r="AB107" s="13">
        <v>418</v>
      </c>
      <c r="AC107" s="14">
        <v>418</v>
      </c>
      <c r="AD107" s="13">
        <v>17</v>
      </c>
      <c r="AE107" s="13">
        <v>26</v>
      </c>
      <c r="AF107" s="13">
        <v>442</v>
      </c>
      <c r="AG107" s="13"/>
      <c r="AH107" s="13"/>
      <c r="AI107" s="13">
        <v>0</v>
      </c>
      <c r="AJ107" s="14">
        <v>442</v>
      </c>
      <c r="AK107" s="13">
        <v>8</v>
      </c>
      <c r="AL107" s="13">
        <v>26</v>
      </c>
      <c r="AM107" s="13">
        <v>208</v>
      </c>
      <c r="AN107" s="13"/>
      <c r="AO107" s="13"/>
      <c r="AP107" s="13">
        <v>0</v>
      </c>
      <c r="AQ107" s="14">
        <v>208</v>
      </c>
      <c r="AR107" s="13">
        <v>7</v>
      </c>
      <c r="AS107" s="13">
        <v>26</v>
      </c>
      <c r="AT107" s="13">
        <v>182</v>
      </c>
      <c r="AU107" s="13"/>
      <c r="AV107" s="13"/>
      <c r="AW107" s="13">
        <v>0</v>
      </c>
      <c r="AX107" s="14">
        <v>182</v>
      </c>
      <c r="AY107" s="14">
        <v>1500</v>
      </c>
      <c r="AZ107" s="15">
        <v>1000</v>
      </c>
      <c r="BA107" s="16">
        <v>16500</v>
      </c>
      <c r="BB107" s="16">
        <v>11000</v>
      </c>
      <c r="BC107" s="13">
        <v>0</v>
      </c>
      <c r="BD107" s="13">
        <v>0</v>
      </c>
      <c r="BE107" s="17">
        <v>27500</v>
      </c>
      <c r="BF107" s="16">
        <v>0</v>
      </c>
      <c r="BG107" s="16">
        <v>0</v>
      </c>
      <c r="BH107" s="13">
        <v>25500</v>
      </c>
      <c r="BI107" s="13">
        <v>17000</v>
      </c>
      <c r="BJ107" s="17">
        <v>42500</v>
      </c>
      <c r="BK107" s="16">
        <v>0</v>
      </c>
      <c r="BL107" s="16">
        <v>0</v>
      </c>
      <c r="BM107" s="13">
        <v>22500</v>
      </c>
      <c r="BN107" s="13">
        <v>15000</v>
      </c>
      <c r="BO107" s="17">
        <v>37500</v>
      </c>
      <c r="BP107" s="16">
        <v>0</v>
      </c>
      <c r="BQ107" s="16">
        <v>0</v>
      </c>
      <c r="BR107" s="13">
        <v>0</v>
      </c>
      <c r="BS107" s="13">
        <v>0</v>
      </c>
      <c r="BT107" s="17">
        <v>0</v>
      </c>
      <c r="BU107" s="16">
        <v>30136.36</v>
      </c>
      <c r="BV107" s="16">
        <v>20090.91</v>
      </c>
      <c r="BW107" s="13">
        <v>0</v>
      </c>
      <c r="BX107" s="13">
        <v>0</v>
      </c>
      <c r="BY107" s="17">
        <v>50227.27</v>
      </c>
      <c r="BZ107" s="16">
        <v>14181.82</v>
      </c>
      <c r="CA107" s="16">
        <v>9454.5499999999993</v>
      </c>
      <c r="CB107" s="13">
        <v>0</v>
      </c>
      <c r="CC107" s="13">
        <v>0</v>
      </c>
      <c r="CD107" s="17">
        <v>23636.36</v>
      </c>
      <c r="CE107" s="16">
        <v>12409.09</v>
      </c>
      <c r="CF107" s="16">
        <v>8272.73</v>
      </c>
      <c r="CG107" s="16">
        <v>0</v>
      </c>
      <c r="CH107" s="16">
        <v>0</v>
      </c>
      <c r="CI107" s="17">
        <v>20681.82</v>
      </c>
    </row>
    <row r="108" spans="1:87" ht="15.75" x14ac:dyDescent="0.25">
      <c r="A108" s="52" t="s">
        <v>24</v>
      </c>
      <c r="B108" s="13">
        <v>11</v>
      </c>
      <c r="C108" s="13">
        <v>21</v>
      </c>
      <c r="D108" s="13">
        <v>231</v>
      </c>
      <c r="E108" s="13"/>
      <c r="F108" s="13"/>
      <c r="G108" s="13">
        <v>0</v>
      </c>
      <c r="H108" s="14">
        <v>231</v>
      </c>
      <c r="I108" s="13"/>
      <c r="J108" s="13"/>
      <c r="K108" s="13">
        <v>0</v>
      </c>
      <c r="L108" s="13">
        <v>17</v>
      </c>
      <c r="M108" s="13">
        <v>21</v>
      </c>
      <c r="N108" s="13">
        <v>357</v>
      </c>
      <c r="O108" s="14">
        <v>357</v>
      </c>
      <c r="P108" s="13"/>
      <c r="Q108" s="13"/>
      <c r="R108" s="13">
        <v>0</v>
      </c>
      <c r="S108" s="13">
        <v>15</v>
      </c>
      <c r="T108" s="13">
        <v>21</v>
      </c>
      <c r="U108" s="13">
        <v>315</v>
      </c>
      <c r="V108" s="14">
        <v>315</v>
      </c>
      <c r="W108" s="13"/>
      <c r="X108" s="13"/>
      <c r="Y108" s="13">
        <v>0</v>
      </c>
      <c r="Z108" s="13">
        <v>19</v>
      </c>
      <c r="AA108" s="13">
        <v>21</v>
      </c>
      <c r="AB108" s="13">
        <v>399</v>
      </c>
      <c r="AC108" s="14">
        <v>399</v>
      </c>
      <c r="AD108" s="13">
        <v>17</v>
      </c>
      <c r="AE108" s="13">
        <v>26</v>
      </c>
      <c r="AF108" s="13">
        <v>442</v>
      </c>
      <c r="AG108" s="13"/>
      <c r="AH108" s="13"/>
      <c r="AI108" s="13">
        <v>0</v>
      </c>
      <c r="AJ108" s="14">
        <v>442</v>
      </c>
      <c r="AK108" s="13">
        <v>8</v>
      </c>
      <c r="AL108" s="13">
        <v>26</v>
      </c>
      <c r="AM108" s="13">
        <v>208</v>
      </c>
      <c r="AN108" s="13"/>
      <c r="AO108" s="13"/>
      <c r="AP108" s="13">
        <v>0</v>
      </c>
      <c r="AQ108" s="14">
        <v>208</v>
      </c>
      <c r="AR108" s="13">
        <v>7</v>
      </c>
      <c r="AS108" s="13">
        <v>26</v>
      </c>
      <c r="AT108" s="13">
        <v>182</v>
      </c>
      <c r="AU108" s="13"/>
      <c r="AV108" s="13"/>
      <c r="AW108" s="13">
        <v>0</v>
      </c>
      <c r="AX108" s="14">
        <v>182</v>
      </c>
      <c r="AY108" s="14">
        <v>1500</v>
      </c>
      <c r="AZ108" s="15">
        <v>1000</v>
      </c>
      <c r="BA108" s="16">
        <v>15750</v>
      </c>
      <c r="BB108" s="16">
        <v>10500</v>
      </c>
      <c r="BC108" s="13">
        <v>0</v>
      </c>
      <c r="BD108" s="13">
        <v>0</v>
      </c>
      <c r="BE108" s="17">
        <v>26250</v>
      </c>
      <c r="BF108" s="16">
        <v>0</v>
      </c>
      <c r="BG108" s="16">
        <v>0</v>
      </c>
      <c r="BH108" s="13">
        <v>24340.909090000001</v>
      </c>
      <c r="BI108" s="13">
        <v>16227.272730000001</v>
      </c>
      <c r="BJ108" s="17">
        <v>40568.18</v>
      </c>
      <c r="BK108" s="16">
        <v>0</v>
      </c>
      <c r="BL108" s="16">
        <v>0</v>
      </c>
      <c r="BM108" s="13">
        <v>21477.272730000001</v>
      </c>
      <c r="BN108" s="13">
        <v>14318.18182</v>
      </c>
      <c r="BO108" s="17">
        <v>35795.449999999997</v>
      </c>
      <c r="BP108" s="16">
        <v>0</v>
      </c>
      <c r="BQ108" s="16">
        <v>0</v>
      </c>
      <c r="BR108" s="13">
        <v>0</v>
      </c>
      <c r="BS108" s="13">
        <v>0</v>
      </c>
      <c r="BT108" s="17">
        <v>0</v>
      </c>
      <c r="BU108" s="16">
        <v>30136.36</v>
      </c>
      <c r="BV108" s="16">
        <v>20090.91</v>
      </c>
      <c r="BW108" s="13">
        <v>0</v>
      </c>
      <c r="BX108" s="13">
        <v>0</v>
      </c>
      <c r="BY108" s="17">
        <v>50227.27</v>
      </c>
      <c r="BZ108" s="16">
        <v>14181.82</v>
      </c>
      <c r="CA108" s="16">
        <v>9454.5499999999993</v>
      </c>
      <c r="CB108" s="13">
        <v>0</v>
      </c>
      <c r="CC108" s="13">
        <v>0</v>
      </c>
      <c r="CD108" s="17">
        <v>23636.36</v>
      </c>
      <c r="CE108" s="16">
        <v>12409.09</v>
      </c>
      <c r="CF108" s="16">
        <v>8272.73</v>
      </c>
      <c r="CG108" s="16">
        <v>0</v>
      </c>
      <c r="CH108" s="16">
        <v>0</v>
      </c>
      <c r="CI108" s="17">
        <v>20681.82</v>
      </c>
    </row>
    <row r="109" spans="1:87" ht="15.75" x14ac:dyDescent="0.25">
      <c r="A109" s="52" t="s">
        <v>25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4">
        <v>0</v>
      </c>
      <c r="BF109" s="14">
        <v>0</v>
      </c>
      <c r="BG109" s="14">
        <v>0</v>
      </c>
      <c r="BH109" s="14">
        <v>0</v>
      </c>
      <c r="BI109" s="14">
        <v>0</v>
      </c>
      <c r="BJ109" s="14">
        <v>0</v>
      </c>
      <c r="BK109" s="14">
        <v>0</v>
      </c>
      <c r="BL109" s="14">
        <v>0</v>
      </c>
      <c r="BM109" s="14">
        <v>0</v>
      </c>
      <c r="BN109" s="14">
        <v>0</v>
      </c>
      <c r="BO109" s="14">
        <v>0</v>
      </c>
      <c r="BP109" s="14">
        <v>0</v>
      </c>
      <c r="BQ109" s="14">
        <v>0</v>
      </c>
      <c r="BR109" s="14">
        <v>0</v>
      </c>
      <c r="BS109" s="14">
        <v>0</v>
      </c>
      <c r="BT109" s="14">
        <v>0</v>
      </c>
      <c r="BU109" s="14">
        <v>0</v>
      </c>
      <c r="BV109" s="14">
        <v>0</v>
      </c>
      <c r="BW109" s="14">
        <v>0</v>
      </c>
      <c r="BX109" s="14">
        <v>0</v>
      </c>
      <c r="BY109" s="14">
        <v>0</v>
      </c>
      <c r="BZ109" s="14">
        <v>0</v>
      </c>
      <c r="CA109" s="14">
        <v>0</v>
      </c>
      <c r="CB109" s="14">
        <v>0</v>
      </c>
      <c r="CC109" s="14">
        <v>0</v>
      </c>
      <c r="CD109" s="14">
        <v>0</v>
      </c>
      <c r="CE109" s="14">
        <v>0</v>
      </c>
      <c r="CF109" s="14">
        <v>0</v>
      </c>
      <c r="CG109" s="14">
        <v>0</v>
      </c>
      <c r="CH109" s="14">
        <v>0</v>
      </c>
      <c r="CI109" s="14">
        <v>0</v>
      </c>
    </row>
    <row r="110" spans="1:87" ht="15.75" x14ac:dyDescent="0.25">
      <c r="A110" s="53" t="s">
        <v>26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</v>
      </c>
      <c r="BL110" s="14">
        <v>0</v>
      </c>
      <c r="BM110" s="14">
        <v>0</v>
      </c>
      <c r="BN110" s="14">
        <v>0</v>
      </c>
      <c r="BO110" s="14">
        <v>0</v>
      </c>
      <c r="BP110" s="14">
        <v>0</v>
      </c>
      <c r="BQ110" s="14">
        <v>0</v>
      </c>
      <c r="BR110" s="14">
        <v>0</v>
      </c>
      <c r="BS110" s="14">
        <v>0</v>
      </c>
      <c r="BT110" s="14">
        <v>0</v>
      </c>
      <c r="BU110" s="14">
        <v>0</v>
      </c>
      <c r="BV110" s="14">
        <v>0</v>
      </c>
      <c r="BW110" s="14">
        <v>0</v>
      </c>
      <c r="BX110" s="14">
        <v>0</v>
      </c>
      <c r="BY110" s="14">
        <v>0</v>
      </c>
      <c r="BZ110" s="14">
        <v>0</v>
      </c>
      <c r="CA110" s="14">
        <v>0</v>
      </c>
      <c r="CB110" s="14">
        <v>0</v>
      </c>
      <c r="CC110" s="14">
        <v>0</v>
      </c>
      <c r="CD110" s="14">
        <v>0</v>
      </c>
      <c r="CE110" s="14">
        <v>0</v>
      </c>
      <c r="CF110" s="14">
        <v>0</v>
      </c>
      <c r="CG110" s="14">
        <v>0</v>
      </c>
      <c r="CH110" s="14">
        <v>0</v>
      </c>
      <c r="CI110" s="14">
        <v>0</v>
      </c>
    </row>
    <row r="111" spans="1:87" ht="15.75" x14ac:dyDescent="0.25">
      <c r="A111" s="54" t="s">
        <v>27</v>
      </c>
      <c r="B111" s="13">
        <v>11</v>
      </c>
      <c r="C111" s="21">
        <v>171</v>
      </c>
      <c r="D111" s="21">
        <v>1881</v>
      </c>
      <c r="E111" s="19"/>
      <c r="F111" s="21">
        <v>0</v>
      </c>
      <c r="G111" s="21">
        <v>0</v>
      </c>
      <c r="H111" s="22">
        <v>1881</v>
      </c>
      <c r="I111" s="19"/>
      <c r="J111" s="21">
        <v>0</v>
      </c>
      <c r="K111" s="21">
        <v>0</v>
      </c>
      <c r="L111" s="13">
        <v>17</v>
      </c>
      <c r="M111" s="21">
        <v>171</v>
      </c>
      <c r="N111" s="21">
        <v>2907</v>
      </c>
      <c r="O111" s="22">
        <v>2907</v>
      </c>
      <c r="P111" s="19"/>
      <c r="Q111" s="21">
        <v>0</v>
      </c>
      <c r="R111" s="21">
        <v>0</v>
      </c>
      <c r="S111" s="13">
        <v>15</v>
      </c>
      <c r="T111" s="21">
        <v>171</v>
      </c>
      <c r="U111" s="21">
        <v>2565</v>
      </c>
      <c r="V111" s="22">
        <v>2565</v>
      </c>
      <c r="W111" s="19"/>
      <c r="X111" s="21">
        <v>0</v>
      </c>
      <c r="Y111" s="21">
        <v>0</v>
      </c>
      <c r="Z111" s="13">
        <v>19</v>
      </c>
      <c r="AA111" s="21">
        <v>171</v>
      </c>
      <c r="AB111" s="21">
        <v>3249</v>
      </c>
      <c r="AC111" s="22">
        <v>3249</v>
      </c>
      <c r="AD111" s="13">
        <v>17</v>
      </c>
      <c r="AE111" s="21">
        <v>203</v>
      </c>
      <c r="AF111" s="21">
        <v>3451</v>
      </c>
      <c r="AG111" s="19"/>
      <c r="AH111" s="21">
        <v>0</v>
      </c>
      <c r="AI111" s="21">
        <v>0</v>
      </c>
      <c r="AJ111" s="22">
        <v>3451</v>
      </c>
      <c r="AK111" s="13">
        <v>8</v>
      </c>
      <c r="AL111" s="21">
        <v>203</v>
      </c>
      <c r="AM111" s="21">
        <v>1624</v>
      </c>
      <c r="AN111" s="19"/>
      <c r="AO111" s="21">
        <v>0</v>
      </c>
      <c r="AP111" s="21">
        <v>0</v>
      </c>
      <c r="AQ111" s="22">
        <v>1624</v>
      </c>
      <c r="AR111" s="13">
        <v>7</v>
      </c>
      <c r="AS111" s="21">
        <v>203</v>
      </c>
      <c r="AT111" s="21">
        <v>1421</v>
      </c>
      <c r="AU111" s="19"/>
      <c r="AV111" s="21">
        <v>0</v>
      </c>
      <c r="AW111" s="21">
        <v>0</v>
      </c>
      <c r="AX111" s="22">
        <v>1421</v>
      </c>
      <c r="AY111" s="22"/>
      <c r="AZ111" s="23"/>
      <c r="BA111" s="55">
        <f t="shared" ref="BA111:CI111" si="7">SUM(BA102:BA110)</f>
        <v>101250</v>
      </c>
      <c r="BB111" s="55">
        <f t="shared" si="7"/>
        <v>67500</v>
      </c>
      <c r="BC111" s="55">
        <f t="shared" si="7"/>
        <v>0</v>
      </c>
      <c r="BD111" s="55">
        <f t="shared" si="7"/>
        <v>0</v>
      </c>
      <c r="BE111" s="55">
        <f t="shared" si="7"/>
        <v>168750</v>
      </c>
      <c r="BF111" s="55">
        <f t="shared" si="7"/>
        <v>0</v>
      </c>
      <c r="BG111" s="55">
        <f t="shared" si="7"/>
        <v>0</v>
      </c>
      <c r="BH111" s="55">
        <f t="shared" si="7"/>
        <v>156477.27273</v>
      </c>
      <c r="BI111" s="55">
        <f t="shared" si="7"/>
        <v>104318.18180999999</v>
      </c>
      <c r="BJ111" s="55">
        <f t="shared" si="7"/>
        <v>260795.44999999998</v>
      </c>
      <c r="BK111" s="55">
        <f t="shared" si="7"/>
        <v>0</v>
      </c>
      <c r="BL111" s="55">
        <f t="shared" si="7"/>
        <v>0</v>
      </c>
      <c r="BM111" s="55">
        <f t="shared" si="7"/>
        <v>138068.18181000001</v>
      </c>
      <c r="BN111" s="55">
        <f t="shared" si="7"/>
        <v>92045.454549999995</v>
      </c>
      <c r="BO111" s="55">
        <f t="shared" si="7"/>
        <v>230113.63</v>
      </c>
      <c r="BP111" s="55">
        <f t="shared" si="7"/>
        <v>0</v>
      </c>
      <c r="BQ111" s="55">
        <f t="shared" si="7"/>
        <v>0</v>
      </c>
      <c r="BR111" s="55">
        <f t="shared" si="7"/>
        <v>0</v>
      </c>
      <c r="BS111" s="55">
        <f t="shared" si="7"/>
        <v>0</v>
      </c>
      <c r="BT111" s="55">
        <f t="shared" si="7"/>
        <v>0</v>
      </c>
      <c r="BU111" s="55">
        <f t="shared" si="7"/>
        <v>183136.36</v>
      </c>
      <c r="BV111" s="55">
        <f t="shared" si="7"/>
        <v>122090.90000000001</v>
      </c>
      <c r="BW111" s="55">
        <f t="shared" si="7"/>
        <v>0</v>
      </c>
      <c r="BX111" s="55">
        <f t="shared" si="7"/>
        <v>0</v>
      </c>
      <c r="BY111" s="55">
        <f t="shared" si="7"/>
        <v>305227.26999999996</v>
      </c>
      <c r="BZ111" s="55">
        <f t="shared" si="7"/>
        <v>86181.830000000016</v>
      </c>
      <c r="CA111" s="55">
        <f t="shared" si="7"/>
        <v>57454.55</v>
      </c>
      <c r="CB111" s="55">
        <f t="shared" si="7"/>
        <v>0</v>
      </c>
      <c r="CC111" s="55">
        <f t="shared" si="7"/>
        <v>0</v>
      </c>
      <c r="CD111" s="55">
        <f t="shared" si="7"/>
        <v>143636.35999999999</v>
      </c>
      <c r="CE111" s="55">
        <f t="shared" si="7"/>
        <v>75409.099999999991</v>
      </c>
      <c r="CF111" s="55">
        <f t="shared" si="7"/>
        <v>50272.729999999996</v>
      </c>
      <c r="CG111" s="55">
        <f t="shared" si="7"/>
        <v>0</v>
      </c>
      <c r="CH111" s="55">
        <f t="shared" si="7"/>
        <v>0</v>
      </c>
      <c r="CI111" s="55">
        <f t="shared" si="7"/>
        <v>125681.82999999999</v>
      </c>
    </row>
    <row r="112" spans="1:87" ht="15.75" customHeight="1" x14ac:dyDescent="0.25">
      <c r="A112" s="261" t="s">
        <v>3</v>
      </c>
      <c r="B112" s="262" t="s">
        <v>28</v>
      </c>
      <c r="C112" s="262"/>
      <c r="D112" s="262"/>
      <c r="E112" s="262"/>
      <c r="F112" s="262"/>
      <c r="G112" s="262"/>
      <c r="H112" s="262"/>
      <c r="I112" s="262" t="s">
        <v>29</v>
      </c>
      <c r="J112" s="262"/>
      <c r="K112" s="262"/>
      <c r="L112" s="262"/>
      <c r="M112" s="262"/>
      <c r="N112" s="262"/>
      <c r="O112" s="262"/>
      <c r="P112" s="262" t="s">
        <v>48</v>
      </c>
      <c r="Q112" s="262"/>
      <c r="R112" s="262"/>
      <c r="S112" s="262"/>
      <c r="T112" s="262"/>
      <c r="U112" s="262"/>
      <c r="V112" s="262"/>
      <c r="W112" s="262" t="s">
        <v>49</v>
      </c>
      <c r="X112" s="262"/>
      <c r="Y112" s="262"/>
      <c r="Z112" s="262"/>
      <c r="AA112" s="262"/>
      <c r="AB112" s="262"/>
      <c r="AC112" s="262"/>
      <c r="AD112" s="262" t="s">
        <v>50</v>
      </c>
      <c r="AE112" s="262"/>
      <c r="AF112" s="262"/>
      <c r="AG112" s="262"/>
      <c r="AH112" s="262"/>
      <c r="AI112" s="262"/>
      <c r="AJ112" s="262"/>
      <c r="AK112" s="262" t="s">
        <v>4</v>
      </c>
      <c r="AL112" s="262"/>
      <c r="AM112" s="262"/>
      <c r="AN112" s="262"/>
      <c r="AO112" s="262"/>
      <c r="AP112" s="262"/>
      <c r="AQ112" s="262"/>
      <c r="AR112" s="262" t="s">
        <v>5</v>
      </c>
      <c r="AS112" s="262"/>
      <c r="AT112" s="262"/>
      <c r="AU112" s="262"/>
      <c r="AV112" s="262"/>
      <c r="AW112" s="262"/>
      <c r="AX112" s="262"/>
      <c r="AY112" s="262" t="s">
        <v>6</v>
      </c>
      <c r="AZ112" s="262"/>
      <c r="BA112" s="262" t="s">
        <v>28</v>
      </c>
      <c r="BB112" s="262"/>
      <c r="BC112" s="262"/>
      <c r="BD112" s="262"/>
      <c r="BE112" s="262"/>
      <c r="BF112" s="262" t="s">
        <v>29</v>
      </c>
      <c r="BG112" s="262"/>
      <c r="BH112" s="262"/>
      <c r="BI112" s="262"/>
      <c r="BJ112" s="262"/>
      <c r="BK112" s="262" t="s">
        <v>48</v>
      </c>
      <c r="BL112" s="262"/>
      <c r="BM112" s="262"/>
      <c r="BN112" s="262"/>
      <c r="BO112" s="262"/>
      <c r="BP112" s="262" t="s">
        <v>49</v>
      </c>
      <c r="BQ112" s="262"/>
      <c r="BR112" s="262"/>
      <c r="BS112" s="262"/>
      <c r="BT112" s="262"/>
      <c r="BU112" s="262" t="s">
        <v>50</v>
      </c>
      <c r="BV112" s="262"/>
      <c r="BW112" s="262"/>
      <c r="BX112" s="262"/>
      <c r="BY112" s="262"/>
      <c r="BZ112" s="262" t="s">
        <v>28</v>
      </c>
      <c r="CA112" s="262"/>
      <c r="CB112" s="262"/>
      <c r="CC112" s="262"/>
      <c r="CD112" s="262"/>
      <c r="CE112" s="262" t="s">
        <v>29</v>
      </c>
      <c r="CF112" s="262"/>
      <c r="CG112" s="262"/>
      <c r="CH112" s="262"/>
      <c r="CI112" s="262"/>
    </row>
    <row r="113" spans="1:87" ht="15.75" customHeight="1" x14ac:dyDescent="0.25">
      <c r="A113" s="261"/>
      <c r="B113" s="262" t="s">
        <v>7</v>
      </c>
      <c r="C113" s="262"/>
      <c r="D113" s="262"/>
      <c r="E113" s="262" t="s">
        <v>8</v>
      </c>
      <c r="F113" s="262"/>
      <c r="G113" s="262"/>
      <c r="H113" s="263" t="s">
        <v>9</v>
      </c>
      <c r="I113" s="262" t="s">
        <v>7</v>
      </c>
      <c r="J113" s="262"/>
      <c r="K113" s="262"/>
      <c r="L113" s="262" t="s">
        <v>8</v>
      </c>
      <c r="M113" s="262"/>
      <c r="N113" s="262"/>
      <c r="O113" s="263" t="s">
        <v>9</v>
      </c>
      <c r="P113" s="262" t="s">
        <v>7</v>
      </c>
      <c r="Q113" s="262"/>
      <c r="R113" s="262"/>
      <c r="S113" s="262" t="s">
        <v>8</v>
      </c>
      <c r="T113" s="262"/>
      <c r="U113" s="262"/>
      <c r="V113" s="263" t="s">
        <v>9</v>
      </c>
      <c r="W113" s="262" t="s">
        <v>7</v>
      </c>
      <c r="X113" s="262"/>
      <c r="Y113" s="262"/>
      <c r="Z113" s="262" t="s">
        <v>8</v>
      </c>
      <c r="AA113" s="262"/>
      <c r="AB113" s="262"/>
      <c r="AC113" s="263" t="s">
        <v>9</v>
      </c>
      <c r="AD113" s="262" t="s">
        <v>7</v>
      </c>
      <c r="AE113" s="262"/>
      <c r="AF113" s="262"/>
      <c r="AG113" s="262" t="s">
        <v>8</v>
      </c>
      <c r="AH113" s="262"/>
      <c r="AI113" s="262"/>
      <c r="AJ113" s="263" t="s">
        <v>9</v>
      </c>
      <c r="AK113" s="262" t="s">
        <v>7</v>
      </c>
      <c r="AL113" s="262"/>
      <c r="AM113" s="262"/>
      <c r="AN113" s="262" t="s">
        <v>8</v>
      </c>
      <c r="AO113" s="262"/>
      <c r="AP113" s="262"/>
      <c r="AQ113" s="263" t="s">
        <v>9</v>
      </c>
      <c r="AR113" s="262" t="s">
        <v>7</v>
      </c>
      <c r="AS113" s="262"/>
      <c r="AT113" s="262"/>
      <c r="AU113" s="262" t="s">
        <v>8</v>
      </c>
      <c r="AV113" s="262"/>
      <c r="AW113" s="262"/>
      <c r="AX113" s="263" t="s">
        <v>9</v>
      </c>
      <c r="AY113" s="262"/>
      <c r="AZ113" s="262"/>
      <c r="BA113" s="262" t="s">
        <v>7</v>
      </c>
      <c r="BB113" s="262"/>
      <c r="BC113" s="262" t="s">
        <v>8</v>
      </c>
      <c r="BD113" s="262"/>
      <c r="BE113" s="263" t="s">
        <v>9</v>
      </c>
      <c r="BF113" s="262" t="s">
        <v>7</v>
      </c>
      <c r="BG113" s="262"/>
      <c r="BH113" s="262" t="s">
        <v>8</v>
      </c>
      <c r="BI113" s="262"/>
      <c r="BJ113" s="263" t="s">
        <v>9</v>
      </c>
      <c r="BK113" s="262" t="s">
        <v>7</v>
      </c>
      <c r="BL113" s="262"/>
      <c r="BM113" s="262" t="s">
        <v>8</v>
      </c>
      <c r="BN113" s="262"/>
      <c r="BO113" s="263" t="s">
        <v>9</v>
      </c>
      <c r="BP113" s="262" t="s">
        <v>7</v>
      </c>
      <c r="BQ113" s="262"/>
      <c r="BR113" s="262" t="s">
        <v>8</v>
      </c>
      <c r="BS113" s="262"/>
      <c r="BT113" s="263" t="s">
        <v>9</v>
      </c>
      <c r="BU113" s="262" t="s">
        <v>7</v>
      </c>
      <c r="BV113" s="262"/>
      <c r="BW113" s="262" t="s">
        <v>8</v>
      </c>
      <c r="BX113" s="262"/>
      <c r="BY113" s="263" t="s">
        <v>9</v>
      </c>
      <c r="BZ113" s="262" t="s">
        <v>7</v>
      </c>
      <c r="CA113" s="262"/>
      <c r="CB113" s="262" t="s">
        <v>8</v>
      </c>
      <c r="CC113" s="262"/>
      <c r="CD113" s="263" t="s">
        <v>9</v>
      </c>
      <c r="CE113" s="262" t="s">
        <v>7</v>
      </c>
      <c r="CF113" s="262"/>
      <c r="CG113" s="262" t="s">
        <v>8</v>
      </c>
      <c r="CH113" s="262"/>
      <c r="CI113" s="263" t="s">
        <v>9</v>
      </c>
    </row>
    <row r="114" spans="1:87" ht="47.25" x14ac:dyDescent="0.25">
      <c r="A114" s="7" t="s">
        <v>39</v>
      </c>
      <c r="B114" s="11" t="s">
        <v>11</v>
      </c>
      <c r="C114" s="11" t="s">
        <v>12</v>
      </c>
      <c r="D114" s="11" t="s">
        <v>13</v>
      </c>
      <c r="E114" s="11" t="s">
        <v>11</v>
      </c>
      <c r="F114" s="11" t="s">
        <v>12</v>
      </c>
      <c r="G114" s="11" t="s">
        <v>13</v>
      </c>
      <c r="H114" s="263"/>
      <c r="I114" s="11" t="s">
        <v>11</v>
      </c>
      <c r="J114" s="11" t="s">
        <v>12</v>
      </c>
      <c r="K114" s="11" t="s">
        <v>13</v>
      </c>
      <c r="L114" s="11" t="s">
        <v>11</v>
      </c>
      <c r="M114" s="11" t="s">
        <v>12</v>
      </c>
      <c r="N114" s="11" t="s">
        <v>13</v>
      </c>
      <c r="O114" s="263"/>
      <c r="P114" s="11" t="s">
        <v>11</v>
      </c>
      <c r="Q114" s="11" t="s">
        <v>12</v>
      </c>
      <c r="R114" s="11" t="s">
        <v>13</v>
      </c>
      <c r="S114" s="11" t="s">
        <v>11</v>
      </c>
      <c r="T114" s="11" t="s">
        <v>12</v>
      </c>
      <c r="U114" s="11" t="s">
        <v>13</v>
      </c>
      <c r="V114" s="263"/>
      <c r="W114" s="11" t="s">
        <v>11</v>
      </c>
      <c r="X114" s="11" t="s">
        <v>12</v>
      </c>
      <c r="Y114" s="11" t="s">
        <v>13</v>
      </c>
      <c r="Z114" s="11" t="s">
        <v>11</v>
      </c>
      <c r="AA114" s="11" t="s">
        <v>12</v>
      </c>
      <c r="AB114" s="11" t="s">
        <v>13</v>
      </c>
      <c r="AC114" s="263"/>
      <c r="AD114" s="11" t="s">
        <v>11</v>
      </c>
      <c r="AE114" s="11" t="s">
        <v>12</v>
      </c>
      <c r="AF114" s="11" t="s">
        <v>13</v>
      </c>
      <c r="AG114" s="11" t="s">
        <v>11</v>
      </c>
      <c r="AH114" s="11" t="s">
        <v>12</v>
      </c>
      <c r="AI114" s="11" t="s">
        <v>13</v>
      </c>
      <c r="AJ114" s="263"/>
      <c r="AK114" s="11" t="s">
        <v>11</v>
      </c>
      <c r="AL114" s="11" t="s">
        <v>12</v>
      </c>
      <c r="AM114" s="11" t="s">
        <v>13</v>
      </c>
      <c r="AN114" s="11" t="s">
        <v>11</v>
      </c>
      <c r="AO114" s="11" t="s">
        <v>12</v>
      </c>
      <c r="AP114" s="11" t="s">
        <v>13</v>
      </c>
      <c r="AQ114" s="263"/>
      <c r="AR114" s="11" t="s">
        <v>11</v>
      </c>
      <c r="AS114" s="11" t="s">
        <v>12</v>
      </c>
      <c r="AT114" s="11" t="s">
        <v>13</v>
      </c>
      <c r="AU114" s="11" t="s">
        <v>11</v>
      </c>
      <c r="AV114" s="11" t="s">
        <v>12</v>
      </c>
      <c r="AW114" s="11" t="s">
        <v>13</v>
      </c>
      <c r="AX114" s="263"/>
      <c r="AY114" s="11" t="s">
        <v>14</v>
      </c>
      <c r="AZ114" s="11" t="s">
        <v>15</v>
      </c>
      <c r="BA114" s="11" t="s">
        <v>16</v>
      </c>
      <c r="BB114" s="11" t="s">
        <v>17</v>
      </c>
      <c r="BC114" s="11" t="s">
        <v>16</v>
      </c>
      <c r="BD114" s="11" t="s">
        <v>17</v>
      </c>
      <c r="BE114" s="263"/>
      <c r="BF114" s="11" t="s">
        <v>16</v>
      </c>
      <c r="BG114" s="11" t="s">
        <v>17</v>
      </c>
      <c r="BH114" s="11" t="s">
        <v>16</v>
      </c>
      <c r="BI114" s="11" t="s">
        <v>17</v>
      </c>
      <c r="BJ114" s="263"/>
      <c r="BK114" s="11" t="s">
        <v>16</v>
      </c>
      <c r="BL114" s="11" t="s">
        <v>17</v>
      </c>
      <c r="BM114" s="11" t="s">
        <v>16</v>
      </c>
      <c r="BN114" s="11" t="s">
        <v>17</v>
      </c>
      <c r="BO114" s="263"/>
      <c r="BP114" s="11" t="s">
        <v>16</v>
      </c>
      <c r="BQ114" s="11" t="s">
        <v>17</v>
      </c>
      <c r="BR114" s="11" t="s">
        <v>16</v>
      </c>
      <c r="BS114" s="11" t="s">
        <v>17</v>
      </c>
      <c r="BT114" s="263"/>
      <c r="BU114" s="11" t="s">
        <v>16</v>
      </c>
      <c r="BV114" s="11" t="s">
        <v>17</v>
      </c>
      <c r="BW114" s="11" t="s">
        <v>16</v>
      </c>
      <c r="BX114" s="11" t="s">
        <v>17</v>
      </c>
      <c r="BY114" s="263"/>
      <c r="BZ114" s="11" t="s">
        <v>16</v>
      </c>
      <c r="CA114" s="11" t="s">
        <v>17</v>
      </c>
      <c r="CB114" s="11" t="s">
        <v>16</v>
      </c>
      <c r="CC114" s="11" t="s">
        <v>17</v>
      </c>
      <c r="CD114" s="263"/>
      <c r="CE114" s="11" t="s">
        <v>16</v>
      </c>
      <c r="CF114" s="11" t="s">
        <v>17</v>
      </c>
      <c r="CG114" s="11" t="s">
        <v>16</v>
      </c>
      <c r="CH114" s="11" t="s">
        <v>17</v>
      </c>
      <c r="CI114" s="263"/>
    </row>
    <row r="115" spans="1:87" ht="15.75" x14ac:dyDescent="0.25">
      <c r="A115" s="52" t="s">
        <v>18</v>
      </c>
      <c r="B115" s="13">
        <v>6</v>
      </c>
      <c r="C115" s="13">
        <v>15</v>
      </c>
      <c r="D115" s="13">
        <v>90</v>
      </c>
      <c r="E115" s="13"/>
      <c r="F115" s="13"/>
      <c r="G115" s="13">
        <v>0</v>
      </c>
      <c r="H115" s="14">
        <v>90</v>
      </c>
      <c r="I115" s="13">
        <v>12</v>
      </c>
      <c r="J115" s="13">
        <v>15</v>
      </c>
      <c r="K115" s="13">
        <v>180</v>
      </c>
      <c r="L115" s="13"/>
      <c r="M115" s="13"/>
      <c r="N115" s="13">
        <v>0</v>
      </c>
      <c r="O115" s="14">
        <v>180</v>
      </c>
      <c r="P115" s="13">
        <v>5</v>
      </c>
      <c r="Q115" s="13">
        <v>15</v>
      </c>
      <c r="R115" s="13">
        <v>75</v>
      </c>
      <c r="S115" s="13"/>
      <c r="T115" s="13"/>
      <c r="U115" s="13">
        <v>0</v>
      </c>
      <c r="V115" s="14">
        <v>75</v>
      </c>
      <c r="W115" s="13">
        <v>8</v>
      </c>
      <c r="X115" s="13">
        <v>15</v>
      </c>
      <c r="Y115" s="13">
        <v>120</v>
      </c>
      <c r="Z115" s="13"/>
      <c r="AA115" s="13"/>
      <c r="AB115" s="13">
        <v>0</v>
      </c>
      <c r="AC115" s="14">
        <v>120</v>
      </c>
      <c r="AD115" s="13">
        <v>7</v>
      </c>
      <c r="AE115" s="13">
        <v>18</v>
      </c>
      <c r="AF115" s="13">
        <v>126</v>
      </c>
      <c r="AG115" s="13"/>
      <c r="AH115" s="13"/>
      <c r="AI115" s="13">
        <v>0</v>
      </c>
      <c r="AJ115" s="14">
        <v>126</v>
      </c>
      <c r="AK115" s="13">
        <v>1</v>
      </c>
      <c r="AL115" s="13">
        <v>18</v>
      </c>
      <c r="AM115" s="13">
        <v>18</v>
      </c>
      <c r="AN115" s="13"/>
      <c r="AO115" s="13"/>
      <c r="AP115" s="13">
        <v>0</v>
      </c>
      <c r="AQ115" s="14">
        <v>18</v>
      </c>
      <c r="AR115" s="13">
        <v>2</v>
      </c>
      <c r="AS115" s="13">
        <v>18</v>
      </c>
      <c r="AT115" s="13">
        <v>36</v>
      </c>
      <c r="AU115" s="13"/>
      <c r="AV115" s="13"/>
      <c r="AW115" s="13">
        <v>0</v>
      </c>
      <c r="AX115" s="14">
        <v>36</v>
      </c>
      <c r="AY115" s="14">
        <v>1500</v>
      </c>
      <c r="AZ115" s="15">
        <v>1000</v>
      </c>
      <c r="BA115" s="16">
        <v>6136.36</v>
      </c>
      <c r="BB115" s="16">
        <v>4090.91</v>
      </c>
      <c r="BC115" s="13">
        <v>0</v>
      </c>
      <c r="BD115" s="13">
        <v>0</v>
      </c>
      <c r="BE115" s="17">
        <v>10227.27</v>
      </c>
      <c r="BF115" s="16">
        <v>12272.73</v>
      </c>
      <c r="BG115" s="16">
        <v>8181.82</v>
      </c>
      <c r="BH115" s="13">
        <v>0</v>
      </c>
      <c r="BI115" s="13">
        <v>0</v>
      </c>
      <c r="BJ115" s="17">
        <v>20454.55</v>
      </c>
      <c r="BK115" s="16">
        <v>5113.6400000000003</v>
      </c>
      <c r="BL115" s="16">
        <v>3409.09</v>
      </c>
      <c r="BM115" s="13">
        <v>0</v>
      </c>
      <c r="BN115" s="13">
        <v>0</v>
      </c>
      <c r="BO115" s="17">
        <v>8522.73</v>
      </c>
      <c r="BP115" s="16">
        <v>8181.82</v>
      </c>
      <c r="BQ115" s="16">
        <v>5454.55</v>
      </c>
      <c r="BR115" s="13">
        <v>0</v>
      </c>
      <c r="BS115" s="13">
        <v>0</v>
      </c>
      <c r="BT115" s="17">
        <v>13636.36</v>
      </c>
      <c r="BU115" s="16">
        <v>8590.91</v>
      </c>
      <c r="BV115" s="16">
        <v>5727.27</v>
      </c>
      <c r="BW115" s="13">
        <v>0</v>
      </c>
      <c r="BX115" s="13">
        <v>0</v>
      </c>
      <c r="BY115" s="17">
        <v>14318.18</v>
      </c>
      <c r="BZ115" s="16">
        <v>1227.27</v>
      </c>
      <c r="CA115" s="16">
        <v>818.18</v>
      </c>
      <c r="CB115" s="13">
        <v>0</v>
      </c>
      <c r="CC115" s="13">
        <v>0</v>
      </c>
      <c r="CD115" s="17">
        <v>2045.45</v>
      </c>
      <c r="CE115" s="16">
        <v>2454.5500000000002</v>
      </c>
      <c r="CF115" s="16">
        <v>1636.36</v>
      </c>
      <c r="CG115" s="16">
        <v>0</v>
      </c>
      <c r="CH115" s="16">
        <v>0</v>
      </c>
      <c r="CI115" s="17">
        <v>4090.91</v>
      </c>
    </row>
    <row r="116" spans="1:87" ht="15.75" x14ac:dyDescent="0.25">
      <c r="A116" s="52" t="s">
        <v>19</v>
      </c>
      <c r="B116" s="13">
        <v>6</v>
      </c>
      <c r="C116" s="13">
        <v>19</v>
      </c>
      <c r="D116" s="13">
        <v>114</v>
      </c>
      <c r="E116" s="13"/>
      <c r="F116" s="13"/>
      <c r="G116" s="13">
        <v>0</v>
      </c>
      <c r="H116" s="14">
        <v>114</v>
      </c>
      <c r="I116" s="13">
        <v>12</v>
      </c>
      <c r="J116" s="13">
        <v>19</v>
      </c>
      <c r="K116" s="13">
        <v>228</v>
      </c>
      <c r="L116" s="13"/>
      <c r="M116" s="13"/>
      <c r="N116" s="13">
        <v>0</v>
      </c>
      <c r="O116" s="14">
        <v>228</v>
      </c>
      <c r="P116" s="13">
        <v>5</v>
      </c>
      <c r="Q116" s="13">
        <v>19</v>
      </c>
      <c r="R116" s="13">
        <v>95</v>
      </c>
      <c r="S116" s="13"/>
      <c r="T116" s="13"/>
      <c r="U116" s="13">
        <v>0</v>
      </c>
      <c r="V116" s="14">
        <v>95</v>
      </c>
      <c r="W116" s="13">
        <v>8</v>
      </c>
      <c r="X116" s="13">
        <v>19</v>
      </c>
      <c r="Y116" s="13">
        <v>152</v>
      </c>
      <c r="Z116" s="13"/>
      <c r="AA116" s="13"/>
      <c r="AB116" s="13">
        <v>0</v>
      </c>
      <c r="AC116" s="14">
        <v>152</v>
      </c>
      <c r="AD116" s="13">
        <v>7</v>
      </c>
      <c r="AE116" s="13">
        <v>23</v>
      </c>
      <c r="AF116" s="13">
        <v>161</v>
      </c>
      <c r="AG116" s="13"/>
      <c r="AH116" s="13"/>
      <c r="AI116" s="13">
        <v>0</v>
      </c>
      <c r="AJ116" s="14">
        <v>161</v>
      </c>
      <c r="AK116" s="13">
        <v>1</v>
      </c>
      <c r="AL116" s="13">
        <v>23</v>
      </c>
      <c r="AM116" s="13">
        <v>23</v>
      </c>
      <c r="AN116" s="13"/>
      <c r="AO116" s="13"/>
      <c r="AP116" s="13">
        <v>0</v>
      </c>
      <c r="AQ116" s="14">
        <v>23</v>
      </c>
      <c r="AR116" s="13">
        <v>2</v>
      </c>
      <c r="AS116" s="13">
        <v>23</v>
      </c>
      <c r="AT116" s="13">
        <v>46</v>
      </c>
      <c r="AU116" s="13"/>
      <c r="AV116" s="13"/>
      <c r="AW116" s="13">
        <v>0</v>
      </c>
      <c r="AX116" s="14">
        <v>46</v>
      </c>
      <c r="AY116" s="14">
        <v>1500</v>
      </c>
      <c r="AZ116" s="15">
        <v>1000</v>
      </c>
      <c r="BA116" s="16">
        <v>7772.73</v>
      </c>
      <c r="BB116" s="16">
        <v>5181.82</v>
      </c>
      <c r="BC116" s="13">
        <v>0</v>
      </c>
      <c r="BD116" s="13">
        <v>0</v>
      </c>
      <c r="BE116" s="17">
        <v>12954.55</v>
      </c>
      <c r="BF116" s="16">
        <v>15545.45</v>
      </c>
      <c r="BG116" s="16">
        <v>10363.64</v>
      </c>
      <c r="BH116" s="13">
        <v>0</v>
      </c>
      <c r="BI116" s="13">
        <v>0</v>
      </c>
      <c r="BJ116" s="17">
        <v>25909.09</v>
      </c>
      <c r="BK116" s="16">
        <v>6477.27</v>
      </c>
      <c r="BL116" s="16">
        <v>4318.18</v>
      </c>
      <c r="BM116" s="13">
        <v>0</v>
      </c>
      <c r="BN116" s="13">
        <v>0</v>
      </c>
      <c r="BO116" s="17">
        <v>10795.45</v>
      </c>
      <c r="BP116" s="16">
        <v>10363.64</v>
      </c>
      <c r="BQ116" s="16">
        <v>6909.09</v>
      </c>
      <c r="BR116" s="13">
        <v>0</v>
      </c>
      <c r="BS116" s="13">
        <v>0</v>
      </c>
      <c r="BT116" s="17">
        <v>17272.73</v>
      </c>
      <c r="BU116" s="16">
        <v>10977.27</v>
      </c>
      <c r="BV116" s="16">
        <v>7318.18</v>
      </c>
      <c r="BW116" s="13">
        <v>0</v>
      </c>
      <c r="BX116" s="13">
        <v>0</v>
      </c>
      <c r="BY116" s="17">
        <v>18295.45</v>
      </c>
      <c r="BZ116" s="16">
        <v>1568.18</v>
      </c>
      <c r="CA116" s="16">
        <v>1045.45</v>
      </c>
      <c r="CB116" s="13">
        <v>0</v>
      </c>
      <c r="CC116" s="13">
        <v>0</v>
      </c>
      <c r="CD116" s="17">
        <v>2613.64</v>
      </c>
      <c r="CE116" s="16">
        <v>3136.36</v>
      </c>
      <c r="CF116" s="16">
        <v>2090.91</v>
      </c>
      <c r="CG116" s="16">
        <v>0</v>
      </c>
      <c r="CH116" s="16">
        <v>0</v>
      </c>
      <c r="CI116" s="17">
        <v>5227.2700000000004</v>
      </c>
    </row>
    <row r="117" spans="1:87" ht="15.75" x14ac:dyDescent="0.25">
      <c r="A117" s="52" t="s">
        <v>20</v>
      </c>
      <c r="B117" s="13">
        <v>6</v>
      </c>
      <c r="C117" s="13">
        <v>17</v>
      </c>
      <c r="D117" s="13">
        <v>102</v>
      </c>
      <c r="E117" s="13"/>
      <c r="F117" s="13"/>
      <c r="G117" s="13">
        <v>0</v>
      </c>
      <c r="H117" s="14">
        <v>102</v>
      </c>
      <c r="I117" s="13">
        <v>12</v>
      </c>
      <c r="J117" s="13">
        <v>17</v>
      </c>
      <c r="K117" s="13">
        <v>204</v>
      </c>
      <c r="L117" s="13"/>
      <c r="M117" s="13"/>
      <c r="N117" s="13">
        <v>0</v>
      </c>
      <c r="O117" s="14">
        <v>204</v>
      </c>
      <c r="P117" s="13">
        <v>5</v>
      </c>
      <c r="Q117" s="13">
        <v>17</v>
      </c>
      <c r="R117" s="13">
        <v>85</v>
      </c>
      <c r="S117" s="13"/>
      <c r="T117" s="13"/>
      <c r="U117" s="13">
        <v>0</v>
      </c>
      <c r="V117" s="14">
        <v>85</v>
      </c>
      <c r="W117" s="13">
        <v>8</v>
      </c>
      <c r="X117" s="13">
        <v>17</v>
      </c>
      <c r="Y117" s="13">
        <v>136</v>
      </c>
      <c r="Z117" s="13"/>
      <c r="AA117" s="13"/>
      <c r="AB117" s="13">
        <v>0</v>
      </c>
      <c r="AC117" s="14">
        <v>136</v>
      </c>
      <c r="AD117" s="13">
        <v>7</v>
      </c>
      <c r="AE117" s="13">
        <v>19</v>
      </c>
      <c r="AF117" s="13">
        <v>133</v>
      </c>
      <c r="AG117" s="13"/>
      <c r="AH117" s="13"/>
      <c r="AI117" s="13">
        <v>0</v>
      </c>
      <c r="AJ117" s="14">
        <v>133</v>
      </c>
      <c r="AK117" s="13">
        <v>1</v>
      </c>
      <c r="AL117" s="13">
        <v>19</v>
      </c>
      <c r="AM117" s="13">
        <v>19</v>
      </c>
      <c r="AN117" s="13"/>
      <c r="AO117" s="13"/>
      <c r="AP117" s="13">
        <v>0</v>
      </c>
      <c r="AQ117" s="14">
        <v>19</v>
      </c>
      <c r="AR117" s="13">
        <v>2</v>
      </c>
      <c r="AS117" s="13">
        <v>19</v>
      </c>
      <c r="AT117" s="13">
        <v>38</v>
      </c>
      <c r="AU117" s="13"/>
      <c r="AV117" s="13"/>
      <c r="AW117" s="13">
        <v>0</v>
      </c>
      <c r="AX117" s="14">
        <v>38</v>
      </c>
      <c r="AY117" s="14">
        <v>1500</v>
      </c>
      <c r="AZ117" s="15">
        <v>1000</v>
      </c>
      <c r="BA117" s="16">
        <v>6954.55</v>
      </c>
      <c r="BB117" s="16">
        <v>4636.3599999999997</v>
      </c>
      <c r="BC117" s="13">
        <v>0</v>
      </c>
      <c r="BD117" s="13">
        <v>0</v>
      </c>
      <c r="BE117" s="17">
        <v>11590.91</v>
      </c>
      <c r="BF117" s="16">
        <v>13909.09</v>
      </c>
      <c r="BG117" s="16">
        <v>9272.73</v>
      </c>
      <c r="BH117" s="13">
        <v>0</v>
      </c>
      <c r="BI117" s="13">
        <v>0</v>
      </c>
      <c r="BJ117" s="17">
        <v>23181.82</v>
      </c>
      <c r="BK117" s="16">
        <v>5795.45</v>
      </c>
      <c r="BL117" s="16">
        <v>3863.64</v>
      </c>
      <c r="BM117" s="13">
        <v>0</v>
      </c>
      <c r="BN117" s="13">
        <v>0</v>
      </c>
      <c r="BO117" s="17">
        <v>9659.09</v>
      </c>
      <c r="BP117" s="16">
        <v>9272.73</v>
      </c>
      <c r="BQ117" s="16">
        <v>6181.82</v>
      </c>
      <c r="BR117" s="13">
        <v>0</v>
      </c>
      <c r="BS117" s="13">
        <v>0</v>
      </c>
      <c r="BT117" s="17">
        <v>15454.55</v>
      </c>
      <c r="BU117" s="16">
        <v>9068.18</v>
      </c>
      <c r="BV117" s="16">
        <v>6045.45</v>
      </c>
      <c r="BW117" s="13">
        <v>0</v>
      </c>
      <c r="BX117" s="13">
        <v>0</v>
      </c>
      <c r="BY117" s="17">
        <v>15113.64</v>
      </c>
      <c r="BZ117" s="16">
        <v>1295.45</v>
      </c>
      <c r="CA117" s="16">
        <v>863.64</v>
      </c>
      <c r="CB117" s="13">
        <v>0</v>
      </c>
      <c r="CC117" s="13">
        <v>0</v>
      </c>
      <c r="CD117" s="17">
        <v>2159.09</v>
      </c>
      <c r="CE117" s="16">
        <v>2590.91</v>
      </c>
      <c r="CF117" s="16">
        <v>1727.27</v>
      </c>
      <c r="CG117" s="16">
        <v>0</v>
      </c>
      <c r="CH117" s="16">
        <v>0</v>
      </c>
      <c r="CI117" s="17">
        <v>4318.18</v>
      </c>
    </row>
    <row r="118" spans="1:87" ht="15.75" x14ac:dyDescent="0.25">
      <c r="A118" s="52" t="s">
        <v>21</v>
      </c>
      <c r="B118" s="13">
        <v>6</v>
      </c>
      <c r="C118" s="18">
        <v>22</v>
      </c>
      <c r="D118" s="13">
        <v>132</v>
      </c>
      <c r="E118" s="18"/>
      <c r="F118" s="18"/>
      <c r="G118" s="13">
        <v>0</v>
      </c>
      <c r="H118" s="14">
        <v>132</v>
      </c>
      <c r="I118" s="13">
        <v>12</v>
      </c>
      <c r="J118" s="18">
        <v>22</v>
      </c>
      <c r="K118" s="13">
        <v>264</v>
      </c>
      <c r="L118" s="18"/>
      <c r="M118" s="18"/>
      <c r="N118" s="13">
        <v>0</v>
      </c>
      <c r="O118" s="14">
        <v>264</v>
      </c>
      <c r="P118" s="18">
        <v>5</v>
      </c>
      <c r="Q118" s="18">
        <v>22</v>
      </c>
      <c r="R118" s="13">
        <v>110</v>
      </c>
      <c r="S118" s="18"/>
      <c r="T118" s="18"/>
      <c r="U118" s="13">
        <v>0</v>
      </c>
      <c r="V118" s="14">
        <v>110</v>
      </c>
      <c r="W118" s="18">
        <v>8</v>
      </c>
      <c r="X118" s="18">
        <v>22</v>
      </c>
      <c r="Y118" s="13">
        <v>176</v>
      </c>
      <c r="Z118" s="18"/>
      <c r="AA118" s="18"/>
      <c r="AB118" s="13">
        <v>0</v>
      </c>
      <c r="AC118" s="14">
        <v>176</v>
      </c>
      <c r="AD118" s="18">
        <v>7</v>
      </c>
      <c r="AE118" s="18">
        <v>26</v>
      </c>
      <c r="AF118" s="13">
        <v>182</v>
      </c>
      <c r="AG118" s="18"/>
      <c r="AH118" s="18"/>
      <c r="AI118" s="13">
        <v>0</v>
      </c>
      <c r="AJ118" s="14">
        <v>182</v>
      </c>
      <c r="AK118" s="18">
        <v>1</v>
      </c>
      <c r="AL118" s="18">
        <v>26</v>
      </c>
      <c r="AM118" s="13">
        <v>26</v>
      </c>
      <c r="AN118" s="18"/>
      <c r="AO118" s="18"/>
      <c r="AP118" s="13">
        <v>0</v>
      </c>
      <c r="AQ118" s="14">
        <v>26</v>
      </c>
      <c r="AR118" s="18">
        <v>2</v>
      </c>
      <c r="AS118" s="18">
        <v>26</v>
      </c>
      <c r="AT118" s="13">
        <v>52</v>
      </c>
      <c r="AU118" s="18"/>
      <c r="AV118" s="18"/>
      <c r="AW118" s="13">
        <v>0</v>
      </c>
      <c r="AX118" s="14">
        <v>52</v>
      </c>
      <c r="AY118" s="14">
        <v>1500</v>
      </c>
      <c r="AZ118" s="15">
        <v>1000</v>
      </c>
      <c r="BA118" s="16">
        <v>9000</v>
      </c>
      <c r="BB118" s="16">
        <v>6000</v>
      </c>
      <c r="BC118" s="13">
        <v>0</v>
      </c>
      <c r="BD118" s="13">
        <v>0</v>
      </c>
      <c r="BE118" s="17">
        <v>15000</v>
      </c>
      <c r="BF118" s="16">
        <v>18000</v>
      </c>
      <c r="BG118" s="16">
        <v>12000</v>
      </c>
      <c r="BH118" s="13">
        <v>0</v>
      </c>
      <c r="BI118" s="13">
        <v>0</v>
      </c>
      <c r="BJ118" s="17">
        <v>30000</v>
      </c>
      <c r="BK118" s="16">
        <v>7500</v>
      </c>
      <c r="BL118" s="16">
        <v>5000</v>
      </c>
      <c r="BM118" s="13">
        <v>0</v>
      </c>
      <c r="BN118" s="13">
        <v>0</v>
      </c>
      <c r="BO118" s="17">
        <v>12500</v>
      </c>
      <c r="BP118" s="16">
        <v>12000</v>
      </c>
      <c r="BQ118" s="16">
        <v>8000</v>
      </c>
      <c r="BR118" s="13">
        <v>0</v>
      </c>
      <c r="BS118" s="13">
        <v>0</v>
      </c>
      <c r="BT118" s="17">
        <v>20000</v>
      </c>
      <c r="BU118" s="16">
        <v>12409.09</v>
      </c>
      <c r="BV118" s="16">
        <v>8272.73</v>
      </c>
      <c r="BW118" s="13">
        <v>0</v>
      </c>
      <c r="BX118" s="13">
        <v>0</v>
      </c>
      <c r="BY118" s="17">
        <v>20681.82</v>
      </c>
      <c r="BZ118" s="16">
        <v>1772.73</v>
      </c>
      <c r="CA118" s="16">
        <v>1181.82</v>
      </c>
      <c r="CB118" s="13">
        <v>0</v>
      </c>
      <c r="CC118" s="13">
        <v>0</v>
      </c>
      <c r="CD118" s="17">
        <v>2954.55</v>
      </c>
      <c r="CE118" s="16">
        <v>3545.45</v>
      </c>
      <c r="CF118" s="16">
        <v>2363.64</v>
      </c>
      <c r="CG118" s="16">
        <v>0</v>
      </c>
      <c r="CH118" s="16">
        <v>0</v>
      </c>
      <c r="CI118" s="17">
        <v>5909.09</v>
      </c>
    </row>
    <row r="119" spans="1:87" ht="15.75" x14ac:dyDescent="0.25">
      <c r="A119" s="52" t="s">
        <v>22</v>
      </c>
      <c r="B119" s="13">
        <v>6</v>
      </c>
      <c r="C119" s="13">
        <v>17</v>
      </c>
      <c r="D119" s="13">
        <v>102</v>
      </c>
      <c r="E119" s="13"/>
      <c r="F119" s="13"/>
      <c r="G119" s="13">
        <v>0</v>
      </c>
      <c r="H119" s="14">
        <v>102</v>
      </c>
      <c r="I119" s="13">
        <v>12</v>
      </c>
      <c r="J119" s="13">
        <v>17</v>
      </c>
      <c r="K119" s="13">
        <v>204</v>
      </c>
      <c r="L119" s="13"/>
      <c r="M119" s="13"/>
      <c r="N119" s="13">
        <v>0</v>
      </c>
      <c r="O119" s="14">
        <v>204</v>
      </c>
      <c r="P119" s="13">
        <v>5</v>
      </c>
      <c r="Q119" s="13">
        <v>17</v>
      </c>
      <c r="R119" s="13">
        <v>85</v>
      </c>
      <c r="S119" s="13"/>
      <c r="T119" s="13"/>
      <c r="U119" s="13">
        <v>0</v>
      </c>
      <c r="V119" s="14">
        <v>85</v>
      </c>
      <c r="W119" s="13">
        <v>8</v>
      </c>
      <c r="X119" s="13">
        <v>17</v>
      </c>
      <c r="Y119" s="13">
        <v>136</v>
      </c>
      <c r="Z119" s="13"/>
      <c r="AA119" s="13"/>
      <c r="AB119" s="13">
        <v>0</v>
      </c>
      <c r="AC119" s="14">
        <v>136</v>
      </c>
      <c r="AD119" s="13">
        <v>7</v>
      </c>
      <c r="AE119" s="13">
        <v>18</v>
      </c>
      <c r="AF119" s="13">
        <v>126</v>
      </c>
      <c r="AG119" s="13"/>
      <c r="AH119" s="13"/>
      <c r="AI119" s="13">
        <v>0</v>
      </c>
      <c r="AJ119" s="14">
        <v>126</v>
      </c>
      <c r="AK119" s="13">
        <v>1</v>
      </c>
      <c r="AL119" s="13">
        <v>20</v>
      </c>
      <c r="AM119" s="13">
        <v>20</v>
      </c>
      <c r="AN119" s="13"/>
      <c r="AO119" s="13"/>
      <c r="AP119" s="13">
        <v>0</v>
      </c>
      <c r="AQ119" s="14">
        <v>20</v>
      </c>
      <c r="AR119" s="13">
        <v>2</v>
      </c>
      <c r="AS119" s="13">
        <v>18</v>
      </c>
      <c r="AT119" s="13">
        <v>36</v>
      </c>
      <c r="AU119" s="13"/>
      <c r="AV119" s="13"/>
      <c r="AW119" s="13">
        <v>0</v>
      </c>
      <c r="AX119" s="14">
        <v>36</v>
      </c>
      <c r="AY119" s="14">
        <v>1500</v>
      </c>
      <c r="AZ119" s="15">
        <v>1000</v>
      </c>
      <c r="BA119" s="16">
        <v>6954.55</v>
      </c>
      <c r="BB119" s="16">
        <v>4636.3599999999997</v>
      </c>
      <c r="BC119" s="13">
        <v>0</v>
      </c>
      <c r="BD119" s="13">
        <v>0</v>
      </c>
      <c r="BE119" s="17">
        <v>11590.91</v>
      </c>
      <c r="BF119" s="16">
        <v>13909.09</v>
      </c>
      <c r="BG119" s="16">
        <v>9272.73</v>
      </c>
      <c r="BH119" s="13">
        <v>0</v>
      </c>
      <c r="BI119" s="13">
        <v>0</v>
      </c>
      <c r="BJ119" s="17">
        <v>23181.82</v>
      </c>
      <c r="BK119" s="16">
        <v>5795.45</v>
      </c>
      <c r="BL119" s="16">
        <v>3863.64</v>
      </c>
      <c r="BM119" s="13">
        <v>0</v>
      </c>
      <c r="BN119" s="13">
        <v>0</v>
      </c>
      <c r="BO119" s="17">
        <v>9659.09</v>
      </c>
      <c r="BP119" s="16">
        <v>9272.73</v>
      </c>
      <c r="BQ119" s="16">
        <v>6181.82</v>
      </c>
      <c r="BR119" s="13">
        <v>0</v>
      </c>
      <c r="BS119" s="13">
        <v>0</v>
      </c>
      <c r="BT119" s="17">
        <v>15454.55</v>
      </c>
      <c r="BU119" s="16">
        <v>8590.91</v>
      </c>
      <c r="BV119" s="16">
        <v>5727.27</v>
      </c>
      <c r="BW119" s="13">
        <v>0</v>
      </c>
      <c r="BX119" s="13">
        <v>0</v>
      </c>
      <c r="BY119" s="17">
        <v>14318.18</v>
      </c>
      <c r="BZ119" s="16">
        <v>1363.64</v>
      </c>
      <c r="CA119" s="16">
        <v>909.09</v>
      </c>
      <c r="CB119" s="13">
        <v>0</v>
      </c>
      <c r="CC119" s="13">
        <v>0</v>
      </c>
      <c r="CD119" s="17">
        <v>2272.73</v>
      </c>
      <c r="CE119" s="16">
        <v>2454.5500000000002</v>
      </c>
      <c r="CF119" s="16">
        <v>1636.36</v>
      </c>
      <c r="CG119" s="16">
        <v>0</v>
      </c>
      <c r="CH119" s="16">
        <v>0</v>
      </c>
      <c r="CI119" s="17">
        <v>4090.91</v>
      </c>
    </row>
    <row r="120" spans="1:87" ht="15.75" x14ac:dyDescent="0.25">
      <c r="A120" s="52" t="s">
        <v>32</v>
      </c>
      <c r="B120" s="13">
        <v>15</v>
      </c>
      <c r="C120" s="13">
        <v>22</v>
      </c>
      <c r="D120" s="13">
        <v>330</v>
      </c>
      <c r="E120" s="13"/>
      <c r="F120" s="13"/>
      <c r="G120" s="13">
        <v>0</v>
      </c>
      <c r="H120" s="14">
        <v>330</v>
      </c>
      <c r="I120" s="13">
        <v>6</v>
      </c>
      <c r="J120" s="13">
        <v>22</v>
      </c>
      <c r="K120" s="13">
        <v>132</v>
      </c>
      <c r="L120" s="13"/>
      <c r="M120" s="13"/>
      <c r="N120" s="13">
        <v>0</v>
      </c>
      <c r="O120" s="14">
        <v>132</v>
      </c>
      <c r="P120" s="13">
        <v>12</v>
      </c>
      <c r="Q120" s="13">
        <v>22</v>
      </c>
      <c r="R120" s="13">
        <v>264</v>
      </c>
      <c r="S120" s="13"/>
      <c r="T120" s="13"/>
      <c r="U120" s="13">
        <v>0</v>
      </c>
      <c r="V120" s="14">
        <v>264</v>
      </c>
      <c r="W120" s="13">
        <v>5</v>
      </c>
      <c r="X120" s="13">
        <v>22</v>
      </c>
      <c r="Y120" s="13">
        <v>110</v>
      </c>
      <c r="Z120" s="13"/>
      <c r="AA120" s="13"/>
      <c r="AB120" s="13">
        <v>0</v>
      </c>
      <c r="AC120" s="14">
        <v>110</v>
      </c>
      <c r="AD120" s="13">
        <v>8</v>
      </c>
      <c r="AE120" s="13">
        <v>25</v>
      </c>
      <c r="AF120" s="13">
        <v>200</v>
      </c>
      <c r="AG120" s="13"/>
      <c r="AH120" s="13"/>
      <c r="AI120" s="13">
        <v>0</v>
      </c>
      <c r="AJ120" s="14">
        <v>200</v>
      </c>
      <c r="AK120" s="13">
        <v>5</v>
      </c>
      <c r="AL120" s="13">
        <v>25</v>
      </c>
      <c r="AM120" s="13">
        <v>125</v>
      </c>
      <c r="AN120" s="13"/>
      <c r="AO120" s="13"/>
      <c r="AP120" s="13">
        <v>0</v>
      </c>
      <c r="AQ120" s="14">
        <v>125</v>
      </c>
      <c r="AR120" s="13">
        <v>1</v>
      </c>
      <c r="AS120" s="13">
        <v>25</v>
      </c>
      <c r="AT120" s="13">
        <v>25</v>
      </c>
      <c r="AU120" s="13"/>
      <c r="AV120" s="13"/>
      <c r="AW120" s="13">
        <v>0</v>
      </c>
      <c r="AX120" s="14">
        <v>25</v>
      </c>
      <c r="AY120" s="14">
        <v>1500</v>
      </c>
      <c r="AZ120" s="15">
        <v>1000</v>
      </c>
      <c r="BA120" s="16">
        <v>22500</v>
      </c>
      <c r="BB120" s="16">
        <v>15000</v>
      </c>
      <c r="BC120" s="13">
        <v>0</v>
      </c>
      <c r="BD120" s="13">
        <v>0</v>
      </c>
      <c r="BE120" s="17">
        <v>37500</v>
      </c>
      <c r="BF120" s="16">
        <v>9000</v>
      </c>
      <c r="BG120" s="16">
        <v>6000</v>
      </c>
      <c r="BH120" s="13">
        <v>0</v>
      </c>
      <c r="BI120" s="13">
        <v>0</v>
      </c>
      <c r="BJ120" s="17">
        <v>15000</v>
      </c>
      <c r="BK120" s="16">
        <v>18000</v>
      </c>
      <c r="BL120" s="16">
        <v>12000</v>
      </c>
      <c r="BM120" s="13">
        <v>0</v>
      </c>
      <c r="BN120" s="13">
        <v>0</v>
      </c>
      <c r="BO120" s="17">
        <v>30000</v>
      </c>
      <c r="BP120" s="16">
        <v>7500</v>
      </c>
      <c r="BQ120" s="16">
        <v>5000</v>
      </c>
      <c r="BR120" s="13">
        <v>0</v>
      </c>
      <c r="BS120" s="13">
        <v>0</v>
      </c>
      <c r="BT120" s="17">
        <v>12500</v>
      </c>
      <c r="BU120" s="16">
        <v>13636.36</v>
      </c>
      <c r="BV120" s="16">
        <v>9090.91</v>
      </c>
      <c r="BW120" s="13">
        <v>0</v>
      </c>
      <c r="BX120" s="13">
        <v>0</v>
      </c>
      <c r="BY120" s="17">
        <v>22727.27</v>
      </c>
      <c r="BZ120" s="16">
        <v>8522.73</v>
      </c>
      <c r="CA120" s="16">
        <v>5681.82</v>
      </c>
      <c r="CB120" s="13">
        <v>0</v>
      </c>
      <c r="CC120" s="13">
        <v>0</v>
      </c>
      <c r="CD120" s="17">
        <v>14204.55</v>
      </c>
      <c r="CE120" s="16">
        <v>1704.55</v>
      </c>
      <c r="CF120" s="16">
        <v>1136.3599999999999</v>
      </c>
      <c r="CG120" s="16">
        <v>0</v>
      </c>
      <c r="CH120" s="16">
        <v>0</v>
      </c>
      <c r="CI120" s="17">
        <v>2840.91</v>
      </c>
    </row>
    <row r="121" spans="1:87" ht="15.75" x14ac:dyDescent="0.25">
      <c r="A121" s="52" t="s">
        <v>24</v>
      </c>
      <c r="B121" s="13">
        <v>15</v>
      </c>
      <c r="C121" s="13">
        <v>21</v>
      </c>
      <c r="D121" s="13">
        <v>315</v>
      </c>
      <c r="E121" s="13"/>
      <c r="F121" s="13"/>
      <c r="G121" s="13">
        <v>0</v>
      </c>
      <c r="H121" s="14">
        <v>315</v>
      </c>
      <c r="I121" s="13">
        <v>6</v>
      </c>
      <c r="J121" s="13">
        <v>21</v>
      </c>
      <c r="K121" s="13">
        <v>126</v>
      </c>
      <c r="L121" s="13"/>
      <c r="M121" s="13"/>
      <c r="N121" s="13">
        <v>0</v>
      </c>
      <c r="O121" s="14">
        <v>126</v>
      </c>
      <c r="P121" s="13">
        <v>12</v>
      </c>
      <c r="Q121" s="13">
        <v>21</v>
      </c>
      <c r="R121" s="13">
        <v>252</v>
      </c>
      <c r="S121" s="13"/>
      <c r="T121" s="13"/>
      <c r="U121" s="13">
        <v>0</v>
      </c>
      <c r="V121" s="14">
        <v>252</v>
      </c>
      <c r="W121" s="13">
        <v>5</v>
      </c>
      <c r="X121" s="13">
        <v>21</v>
      </c>
      <c r="Y121" s="13">
        <v>105</v>
      </c>
      <c r="Z121" s="13"/>
      <c r="AA121" s="13"/>
      <c r="AB121" s="13">
        <v>0</v>
      </c>
      <c r="AC121" s="14">
        <v>105</v>
      </c>
      <c r="AD121" s="13">
        <v>8</v>
      </c>
      <c r="AE121" s="13">
        <v>25</v>
      </c>
      <c r="AF121" s="13">
        <v>200</v>
      </c>
      <c r="AG121" s="13"/>
      <c r="AH121" s="13"/>
      <c r="AI121" s="13">
        <v>0</v>
      </c>
      <c r="AJ121" s="14">
        <v>200</v>
      </c>
      <c r="AK121" s="13">
        <v>5</v>
      </c>
      <c r="AL121" s="13">
        <v>25</v>
      </c>
      <c r="AM121" s="13">
        <v>125</v>
      </c>
      <c r="AN121" s="13"/>
      <c r="AO121" s="13"/>
      <c r="AP121" s="13">
        <v>0</v>
      </c>
      <c r="AQ121" s="14">
        <v>125</v>
      </c>
      <c r="AR121" s="13">
        <v>1</v>
      </c>
      <c r="AS121" s="13">
        <v>25</v>
      </c>
      <c r="AT121" s="13">
        <v>25</v>
      </c>
      <c r="AU121" s="13"/>
      <c r="AV121" s="13"/>
      <c r="AW121" s="13">
        <v>0</v>
      </c>
      <c r="AX121" s="14">
        <v>25</v>
      </c>
      <c r="AY121" s="14">
        <v>1500</v>
      </c>
      <c r="AZ121" s="15">
        <v>1000</v>
      </c>
      <c r="BA121" s="16">
        <v>21477.27</v>
      </c>
      <c r="BB121" s="16">
        <v>14318.18</v>
      </c>
      <c r="BC121" s="13">
        <v>0</v>
      </c>
      <c r="BD121" s="13">
        <v>0</v>
      </c>
      <c r="BE121" s="17">
        <v>35795.449999999997</v>
      </c>
      <c r="BF121" s="16">
        <v>8590.91</v>
      </c>
      <c r="BG121" s="16">
        <v>5727.27</v>
      </c>
      <c r="BH121" s="13">
        <v>0</v>
      </c>
      <c r="BI121" s="13">
        <v>0</v>
      </c>
      <c r="BJ121" s="17">
        <v>14318.18</v>
      </c>
      <c r="BK121" s="16">
        <v>17181.82</v>
      </c>
      <c r="BL121" s="16">
        <v>11454.55</v>
      </c>
      <c r="BM121" s="13">
        <v>0</v>
      </c>
      <c r="BN121" s="13">
        <v>0</v>
      </c>
      <c r="BO121" s="17">
        <v>28636.36</v>
      </c>
      <c r="BP121" s="16">
        <v>7159.09</v>
      </c>
      <c r="BQ121" s="16">
        <v>4772.7299999999996</v>
      </c>
      <c r="BR121" s="13">
        <v>0</v>
      </c>
      <c r="BS121" s="13">
        <v>0</v>
      </c>
      <c r="BT121" s="17">
        <v>11931.82</v>
      </c>
      <c r="BU121" s="16">
        <v>13636.36</v>
      </c>
      <c r="BV121" s="16">
        <v>9090.91</v>
      </c>
      <c r="BW121" s="13">
        <v>0</v>
      </c>
      <c r="BX121" s="13">
        <v>0</v>
      </c>
      <c r="BY121" s="17">
        <v>22727.27</v>
      </c>
      <c r="BZ121" s="16">
        <v>8522.73</v>
      </c>
      <c r="CA121" s="16">
        <v>5681.82</v>
      </c>
      <c r="CB121" s="13">
        <v>0</v>
      </c>
      <c r="CC121" s="13">
        <v>0</v>
      </c>
      <c r="CD121" s="17">
        <v>14204.55</v>
      </c>
      <c r="CE121" s="16">
        <v>1704.55</v>
      </c>
      <c r="CF121" s="16">
        <v>1136.3599999999999</v>
      </c>
      <c r="CG121" s="16">
        <v>0</v>
      </c>
      <c r="CH121" s="16">
        <v>0</v>
      </c>
      <c r="CI121" s="17">
        <v>2840.91</v>
      </c>
    </row>
    <row r="122" spans="1:87" ht="15.75" x14ac:dyDescent="0.25">
      <c r="A122" s="52" t="s">
        <v>25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4">
        <v>0</v>
      </c>
      <c r="BF122" s="14">
        <v>0</v>
      </c>
      <c r="BG122" s="14">
        <v>0</v>
      </c>
      <c r="BH122" s="14">
        <v>0</v>
      </c>
      <c r="BI122" s="14">
        <v>0</v>
      </c>
      <c r="BJ122" s="14">
        <v>0</v>
      </c>
      <c r="BK122" s="14">
        <v>0</v>
      </c>
      <c r="BL122" s="14">
        <v>0</v>
      </c>
      <c r="BM122" s="14">
        <v>0</v>
      </c>
      <c r="BN122" s="14">
        <v>0</v>
      </c>
      <c r="BO122" s="14">
        <v>0</v>
      </c>
      <c r="BP122" s="14">
        <v>0</v>
      </c>
      <c r="BQ122" s="14">
        <v>0</v>
      </c>
      <c r="BR122" s="14">
        <v>0</v>
      </c>
      <c r="BS122" s="14">
        <v>0</v>
      </c>
      <c r="BT122" s="14">
        <v>0</v>
      </c>
      <c r="BU122" s="14">
        <v>0</v>
      </c>
      <c r="BV122" s="14">
        <v>0</v>
      </c>
      <c r="BW122" s="14">
        <v>0</v>
      </c>
      <c r="BX122" s="14">
        <v>0</v>
      </c>
      <c r="BY122" s="14">
        <v>0</v>
      </c>
      <c r="BZ122" s="14">
        <v>0</v>
      </c>
      <c r="CA122" s="14">
        <v>0</v>
      </c>
      <c r="CB122" s="14">
        <v>0</v>
      </c>
      <c r="CC122" s="14">
        <v>0</v>
      </c>
      <c r="CD122" s="14">
        <v>0</v>
      </c>
      <c r="CE122" s="14">
        <v>0</v>
      </c>
      <c r="CF122" s="14">
        <v>0</v>
      </c>
      <c r="CG122" s="14">
        <v>0</v>
      </c>
      <c r="CH122" s="14">
        <v>0</v>
      </c>
      <c r="CI122" s="14">
        <v>0</v>
      </c>
    </row>
    <row r="123" spans="1:87" ht="15.75" x14ac:dyDescent="0.25">
      <c r="A123" s="53" t="s">
        <v>26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0</v>
      </c>
      <c r="AT123" s="14">
        <v>0</v>
      </c>
      <c r="AU123" s="14">
        <v>0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4">
        <v>0</v>
      </c>
      <c r="BF123" s="14">
        <v>0</v>
      </c>
      <c r="BG123" s="14">
        <v>0</v>
      </c>
      <c r="BH123" s="14">
        <v>0</v>
      </c>
      <c r="BI123" s="14">
        <v>0</v>
      </c>
      <c r="BJ123" s="14">
        <v>0</v>
      </c>
      <c r="BK123" s="14">
        <v>0</v>
      </c>
      <c r="BL123" s="14">
        <v>0</v>
      </c>
      <c r="BM123" s="14">
        <v>0</v>
      </c>
      <c r="BN123" s="14">
        <v>0</v>
      </c>
      <c r="BO123" s="14">
        <v>0</v>
      </c>
      <c r="BP123" s="14">
        <v>0</v>
      </c>
      <c r="BQ123" s="14">
        <v>0</v>
      </c>
      <c r="BR123" s="14">
        <v>0</v>
      </c>
      <c r="BS123" s="14">
        <v>0</v>
      </c>
      <c r="BT123" s="14">
        <v>0</v>
      </c>
      <c r="BU123" s="14">
        <v>0</v>
      </c>
      <c r="BV123" s="14">
        <v>0</v>
      </c>
      <c r="BW123" s="14">
        <v>0</v>
      </c>
      <c r="BX123" s="14">
        <v>0</v>
      </c>
      <c r="BY123" s="14">
        <v>0</v>
      </c>
      <c r="BZ123" s="14">
        <v>0</v>
      </c>
      <c r="CA123" s="14">
        <v>0</v>
      </c>
      <c r="CB123" s="14">
        <v>0</v>
      </c>
      <c r="CC123" s="14">
        <v>0</v>
      </c>
      <c r="CD123" s="14">
        <v>0</v>
      </c>
      <c r="CE123" s="14">
        <v>0</v>
      </c>
      <c r="CF123" s="14">
        <v>0</v>
      </c>
      <c r="CG123" s="14">
        <v>0</v>
      </c>
      <c r="CH123" s="14">
        <v>0</v>
      </c>
      <c r="CI123" s="14">
        <v>0</v>
      </c>
    </row>
    <row r="124" spans="1:87" ht="15.75" x14ac:dyDescent="0.25">
      <c r="A124" s="54" t="s">
        <v>27</v>
      </c>
      <c r="B124" s="19"/>
      <c r="C124" s="21">
        <v>169</v>
      </c>
      <c r="D124" s="21">
        <v>1725</v>
      </c>
      <c r="E124" s="19"/>
      <c r="F124" s="21">
        <v>0</v>
      </c>
      <c r="G124" s="21">
        <v>0</v>
      </c>
      <c r="H124" s="22">
        <v>1725</v>
      </c>
      <c r="I124" s="19"/>
      <c r="J124" s="21">
        <v>169</v>
      </c>
      <c r="K124" s="21">
        <v>1554</v>
      </c>
      <c r="L124" s="19"/>
      <c r="M124" s="21">
        <v>0</v>
      </c>
      <c r="N124" s="21">
        <v>0</v>
      </c>
      <c r="O124" s="22">
        <v>1554</v>
      </c>
      <c r="P124" s="19"/>
      <c r="Q124" s="21">
        <v>169</v>
      </c>
      <c r="R124" s="21">
        <v>1398</v>
      </c>
      <c r="S124" s="19"/>
      <c r="T124" s="21">
        <v>0</v>
      </c>
      <c r="U124" s="21">
        <v>0</v>
      </c>
      <c r="V124" s="22">
        <v>1398</v>
      </c>
      <c r="W124" s="19"/>
      <c r="X124" s="21">
        <v>169</v>
      </c>
      <c r="Y124" s="21">
        <v>1115</v>
      </c>
      <c r="Z124" s="19"/>
      <c r="AA124" s="21">
        <v>0</v>
      </c>
      <c r="AB124" s="21">
        <v>0</v>
      </c>
      <c r="AC124" s="22">
        <v>1115</v>
      </c>
      <c r="AD124" s="19"/>
      <c r="AE124" s="21">
        <v>199</v>
      </c>
      <c r="AF124" s="21">
        <v>1488</v>
      </c>
      <c r="AG124" s="19"/>
      <c r="AH124" s="21">
        <v>0</v>
      </c>
      <c r="AI124" s="21">
        <v>0</v>
      </c>
      <c r="AJ124" s="22">
        <v>1488</v>
      </c>
      <c r="AK124" s="19"/>
      <c r="AL124" s="21">
        <v>199</v>
      </c>
      <c r="AM124" s="21">
        <v>571</v>
      </c>
      <c r="AN124" s="19"/>
      <c r="AO124" s="21">
        <v>0</v>
      </c>
      <c r="AP124" s="21">
        <v>0</v>
      </c>
      <c r="AQ124" s="22">
        <v>571</v>
      </c>
      <c r="AR124" s="19"/>
      <c r="AS124" s="21">
        <v>199</v>
      </c>
      <c r="AT124" s="21">
        <v>303</v>
      </c>
      <c r="AU124" s="19"/>
      <c r="AV124" s="21">
        <v>0</v>
      </c>
      <c r="AW124" s="21">
        <v>0</v>
      </c>
      <c r="AX124" s="22">
        <v>303</v>
      </c>
      <c r="AY124" s="22"/>
      <c r="AZ124" s="23"/>
      <c r="BA124" s="55">
        <f t="shared" ref="BA124:CI124" si="8">SUM(BA115:BA123)</f>
        <v>80795.460000000006</v>
      </c>
      <c r="BB124" s="55">
        <f t="shared" si="8"/>
        <v>53863.63</v>
      </c>
      <c r="BC124" s="55">
        <f t="shared" si="8"/>
        <v>0</v>
      </c>
      <c r="BD124" s="55">
        <f t="shared" si="8"/>
        <v>0</v>
      </c>
      <c r="BE124" s="55">
        <f t="shared" si="8"/>
        <v>134659.09</v>
      </c>
      <c r="BF124" s="55">
        <f t="shared" si="8"/>
        <v>91227.27</v>
      </c>
      <c r="BG124" s="55">
        <f t="shared" si="8"/>
        <v>60818.19</v>
      </c>
      <c r="BH124" s="55">
        <f t="shared" si="8"/>
        <v>0</v>
      </c>
      <c r="BI124" s="55">
        <f t="shared" si="8"/>
        <v>0</v>
      </c>
      <c r="BJ124" s="55">
        <f t="shared" si="8"/>
        <v>152045.46</v>
      </c>
      <c r="BK124" s="55">
        <f t="shared" si="8"/>
        <v>65863.63</v>
      </c>
      <c r="BL124" s="55">
        <f t="shared" si="8"/>
        <v>43909.1</v>
      </c>
      <c r="BM124" s="55">
        <f t="shared" si="8"/>
        <v>0</v>
      </c>
      <c r="BN124" s="55">
        <f t="shared" si="8"/>
        <v>0</v>
      </c>
      <c r="BO124" s="55">
        <f t="shared" si="8"/>
        <v>109772.72</v>
      </c>
      <c r="BP124" s="55">
        <f t="shared" si="8"/>
        <v>63750.009999999995</v>
      </c>
      <c r="BQ124" s="55">
        <f t="shared" si="8"/>
        <v>42500.009999999995</v>
      </c>
      <c r="BR124" s="55">
        <f t="shared" si="8"/>
        <v>0</v>
      </c>
      <c r="BS124" s="55">
        <f t="shared" si="8"/>
        <v>0</v>
      </c>
      <c r="BT124" s="55">
        <f t="shared" si="8"/>
        <v>106250.01000000001</v>
      </c>
      <c r="BU124" s="55">
        <f t="shared" si="8"/>
        <v>76909.08</v>
      </c>
      <c r="BV124" s="55">
        <f t="shared" si="8"/>
        <v>51272.72</v>
      </c>
      <c r="BW124" s="55">
        <f t="shared" si="8"/>
        <v>0</v>
      </c>
      <c r="BX124" s="55">
        <f t="shared" si="8"/>
        <v>0</v>
      </c>
      <c r="BY124" s="55">
        <f t="shared" si="8"/>
        <v>128181.81</v>
      </c>
      <c r="BZ124" s="55">
        <f t="shared" si="8"/>
        <v>24272.73</v>
      </c>
      <c r="CA124" s="55">
        <f t="shared" si="8"/>
        <v>16181.82</v>
      </c>
      <c r="CB124" s="55">
        <f t="shared" si="8"/>
        <v>0</v>
      </c>
      <c r="CC124" s="55">
        <f t="shared" si="8"/>
        <v>0</v>
      </c>
      <c r="CD124" s="55">
        <f t="shared" si="8"/>
        <v>40454.559999999998</v>
      </c>
      <c r="CE124" s="55">
        <f t="shared" si="8"/>
        <v>17590.919999999998</v>
      </c>
      <c r="CF124" s="55">
        <f t="shared" si="8"/>
        <v>11727.26</v>
      </c>
      <c r="CG124" s="55">
        <f t="shared" si="8"/>
        <v>0</v>
      </c>
      <c r="CH124" s="55">
        <f t="shared" si="8"/>
        <v>0</v>
      </c>
      <c r="CI124" s="55">
        <f t="shared" si="8"/>
        <v>29318.18</v>
      </c>
    </row>
    <row r="125" spans="1:87" ht="18.75" x14ac:dyDescent="0.25">
      <c r="A125" s="6" t="s">
        <v>40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</row>
    <row r="126" spans="1:87" ht="15.75" customHeight="1" x14ac:dyDescent="0.25">
      <c r="A126" s="261" t="s">
        <v>3</v>
      </c>
      <c r="B126" s="262" t="s">
        <v>28</v>
      </c>
      <c r="C126" s="262"/>
      <c r="D126" s="262"/>
      <c r="E126" s="262"/>
      <c r="F126" s="262"/>
      <c r="G126" s="262"/>
      <c r="H126" s="262"/>
      <c r="I126" s="262" t="s">
        <v>29</v>
      </c>
      <c r="J126" s="262"/>
      <c r="K126" s="262"/>
      <c r="L126" s="262"/>
      <c r="M126" s="262"/>
      <c r="N126" s="262"/>
      <c r="O126" s="262"/>
      <c r="P126" s="262" t="s">
        <v>48</v>
      </c>
      <c r="Q126" s="262"/>
      <c r="R126" s="262"/>
      <c r="S126" s="262"/>
      <c r="T126" s="262"/>
      <c r="U126" s="262"/>
      <c r="V126" s="262"/>
      <c r="W126" s="262" t="s">
        <v>49</v>
      </c>
      <c r="X126" s="262"/>
      <c r="Y126" s="262"/>
      <c r="Z126" s="262"/>
      <c r="AA126" s="262"/>
      <c r="AB126" s="262"/>
      <c r="AC126" s="262"/>
      <c r="AD126" s="262" t="s">
        <v>50</v>
      </c>
      <c r="AE126" s="262"/>
      <c r="AF126" s="262"/>
      <c r="AG126" s="262"/>
      <c r="AH126" s="262"/>
      <c r="AI126" s="262"/>
      <c r="AJ126" s="262"/>
      <c r="AK126" s="262" t="s">
        <v>4</v>
      </c>
      <c r="AL126" s="262"/>
      <c r="AM126" s="262"/>
      <c r="AN126" s="262"/>
      <c r="AO126" s="262"/>
      <c r="AP126" s="262"/>
      <c r="AQ126" s="262"/>
      <c r="AR126" s="262" t="s">
        <v>5</v>
      </c>
      <c r="AS126" s="262"/>
      <c r="AT126" s="262"/>
      <c r="AU126" s="262"/>
      <c r="AV126" s="262"/>
      <c r="AW126" s="262"/>
      <c r="AX126" s="262"/>
      <c r="AY126" s="262" t="s">
        <v>6</v>
      </c>
      <c r="AZ126" s="262"/>
      <c r="BA126" s="262" t="s">
        <v>28</v>
      </c>
      <c r="BB126" s="262"/>
      <c r="BC126" s="262"/>
      <c r="BD126" s="262"/>
      <c r="BE126" s="262"/>
      <c r="BF126" s="262" t="s">
        <v>29</v>
      </c>
      <c r="BG126" s="262"/>
      <c r="BH126" s="262"/>
      <c r="BI126" s="262"/>
      <c r="BJ126" s="262"/>
      <c r="BK126" s="262" t="s">
        <v>48</v>
      </c>
      <c r="BL126" s="262"/>
      <c r="BM126" s="262"/>
      <c r="BN126" s="262"/>
      <c r="BO126" s="262"/>
      <c r="BP126" s="262" t="s">
        <v>49</v>
      </c>
      <c r="BQ126" s="262"/>
      <c r="BR126" s="262"/>
      <c r="BS126" s="262"/>
      <c r="BT126" s="262"/>
      <c r="BU126" s="262" t="s">
        <v>50</v>
      </c>
      <c r="BV126" s="262"/>
      <c r="BW126" s="262"/>
      <c r="BX126" s="262"/>
      <c r="BY126" s="262"/>
      <c r="BZ126" s="262" t="s">
        <v>28</v>
      </c>
      <c r="CA126" s="262"/>
      <c r="CB126" s="262"/>
      <c r="CC126" s="262"/>
      <c r="CD126" s="262"/>
      <c r="CE126" s="262" t="s">
        <v>29</v>
      </c>
      <c r="CF126" s="262"/>
      <c r="CG126" s="262"/>
      <c r="CH126" s="262"/>
      <c r="CI126" s="262"/>
    </row>
    <row r="127" spans="1:87" ht="15.75" customHeight="1" x14ac:dyDescent="0.25">
      <c r="A127" s="261"/>
      <c r="B127" s="262" t="s">
        <v>7</v>
      </c>
      <c r="C127" s="262"/>
      <c r="D127" s="262"/>
      <c r="E127" s="262" t="s">
        <v>8</v>
      </c>
      <c r="F127" s="262"/>
      <c r="G127" s="262"/>
      <c r="H127" s="263" t="s">
        <v>9</v>
      </c>
      <c r="I127" s="262" t="s">
        <v>7</v>
      </c>
      <c r="J127" s="262"/>
      <c r="K127" s="262"/>
      <c r="L127" s="262" t="s">
        <v>8</v>
      </c>
      <c r="M127" s="262"/>
      <c r="N127" s="262"/>
      <c r="O127" s="263" t="s">
        <v>9</v>
      </c>
      <c r="P127" s="262" t="s">
        <v>7</v>
      </c>
      <c r="Q127" s="262"/>
      <c r="R127" s="262"/>
      <c r="S127" s="262" t="s">
        <v>8</v>
      </c>
      <c r="T127" s="262"/>
      <c r="U127" s="262"/>
      <c r="V127" s="263" t="s">
        <v>9</v>
      </c>
      <c r="W127" s="262" t="s">
        <v>7</v>
      </c>
      <c r="X127" s="262"/>
      <c r="Y127" s="262"/>
      <c r="Z127" s="262" t="s">
        <v>8</v>
      </c>
      <c r="AA127" s="262"/>
      <c r="AB127" s="262"/>
      <c r="AC127" s="263" t="s">
        <v>9</v>
      </c>
      <c r="AD127" s="262" t="s">
        <v>7</v>
      </c>
      <c r="AE127" s="262"/>
      <c r="AF127" s="262"/>
      <c r="AG127" s="262" t="s">
        <v>8</v>
      </c>
      <c r="AH127" s="262"/>
      <c r="AI127" s="262"/>
      <c r="AJ127" s="263" t="s">
        <v>9</v>
      </c>
      <c r="AK127" s="262" t="s">
        <v>7</v>
      </c>
      <c r="AL127" s="262"/>
      <c r="AM127" s="262"/>
      <c r="AN127" s="262" t="s">
        <v>8</v>
      </c>
      <c r="AO127" s="262"/>
      <c r="AP127" s="262"/>
      <c r="AQ127" s="263" t="s">
        <v>9</v>
      </c>
      <c r="AR127" s="262" t="s">
        <v>7</v>
      </c>
      <c r="AS127" s="262"/>
      <c r="AT127" s="262"/>
      <c r="AU127" s="262" t="s">
        <v>8</v>
      </c>
      <c r="AV127" s="262"/>
      <c r="AW127" s="262"/>
      <c r="AX127" s="263" t="s">
        <v>9</v>
      </c>
      <c r="AY127" s="262"/>
      <c r="AZ127" s="262"/>
      <c r="BA127" s="262" t="s">
        <v>7</v>
      </c>
      <c r="BB127" s="262"/>
      <c r="BC127" s="262" t="s">
        <v>8</v>
      </c>
      <c r="BD127" s="262"/>
      <c r="BE127" s="263" t="s">
        <v>9</v>
      </c>
      <c r="BF127" s="262" t="s">
        <v>7</v>
      </c>
      <c r="BG127" s="262"/>
      <c r="BH127" s="262" t="s">
        <v>8</v>
      </c>
      <c r="BI127" s="262"/>
      <c r="BJ127" s="263" t="s">
        <v>9</v>
      </c>
      <c r="BK127" s="262" t="s">
        <v>7</v>
      </c>
      <c r="BL127" s="262"/>
      <c r="BM127" s="262" t="s">
        <v>8</v>
      </c>
      <c r="BN127" s="262"/>
      <c r="BO127" s="263" t="s">
        <v>9</v>
      </c>
      <c r="BP127" s="262" t="s">
        <v>7</v>
      </c>
      <c r="BQ127" s="262"/>
      <c r="BR127" s="262" t="s">
        <v>8</v>
      </c>
      <c r="BS127" s="262"/>
      <c r="BT127" s="263" t="s">
        <v>9</v>
      </c>
      <c r="BU127" s="262" t="s">
        <v>7</v>
      </c>
      <c r="BV127" s="262"/>
      <c r="BW127" s="262" t="s">
        <v>8</v>
      </c>
      <c r="BX127" s="262"/>
      <c r="BY127" s="263" t="s">
        <v>9</v>
      </c>
      <c r="BZ127" s="262" t="s">
        <v>7</v>
      </c>
      <c r="CA127" s="262"/>
      <c r="CB127" s="262" t="s">
        <v>8</v>
      </c>
      <c r="CC127" s="262"/>
      <c r="CD127" s="263" t="s">
        <v>9</v>
      </c>
      <c r="CE127" s="262" t="s">
        <v>7</v>
      </c>
      <c r="CF127" s="262"/>
      <c r="CG127" s="262" t="s">
        <v>8</v>
      </c>
      <c r="CH127" s="262"/>
      <c r="CI127" s="263" t="s">
        <v>9</v>
      </c>
    </row>
    <row r="128" spans="1:87" ht="47.25" x14ac:dyDescent="0.25">
      <c r="A128" s="61" t="s">
        <v>41</v>
      </c>
      <c r="B128" s="11" t="s">
        <v>11</v>
      </c>
      <c r="C128" s="11" t="s">
        <v>12</v>
      </c>
      <c r="D128" s="11" t="s">
        <v>13</v>
      </c>
      <c r="E128" s="11" t="s">
        <v>11</v>
      </c>
      <c r="F128" s="11" t="s">
        <v>12</v>
      </c>
      <c r="G128" s="11" t="s">
        <v>13</v>
      </c>
      <c r="H128" s="263"/>
      <c r="I128" s="11" t="s">
        <v>11</v>
      </c>
      <c r="J128" s="11" t="s">
        <v>12</v>
      </c>
      <c r="K128" s="11" t="s">
        <v>13</v>
      </c>
      <c r="L128" s="11" t="s">
        <v>11</v>
      </c>
      <c r="M128" s="11" t="s">
        <v>12</v>
      </c>
      <c r="N128" s="11" t="s">
        <v>13</v>
      </c>
      <c r="O128" s="263"/>
      <c r="P128" s="11" t="s">
        <v>11</v>
      </c>
      <c r="Q128" s="11" t="s">
        <v>12</v>
      </c>
      <c r="R128" s="11" t="s">
        <v>13</v>
      </c>
      <c r="S128" s="11" t="s">
        <v>11</v>
      </c>
      <c r="T128" s="11" t="s">
        <v>12</v>
      </c>
      <c r="U128" s="11" t="s">
        <v>13</v>
      </c>
      <c r="V128" s="263"/>
      <c r="W128" s="11" t="s">
        <v>11</v>
      </c>
      <c r="X128" s="11" t="s">
        <v>12</v>
      </c>
      <c r="Y128" s="11" t="s">
        <v>13</v>
      </c>
      <c r="Z128" s="11" t="s">
        <v>11</v>
      </c>
      <c r="AA128" s="11" t="s">
        <v>12</v>
      </c>
      <c r="AB128" s="11" t="s">
        <v>13</v>
      </c>
      <c r="AC128" s="263"/>
      <c r="AD128" s="11" t="s">
        <v>11</v>
      </c>
      <c r="AE128" s="11" t="s">
        <v>12</v>
      </c>
      <c r="AF128" s="11" t="s">
        <v>13</v>
      </c>
      <c r="AG128" s="11" t="s">
        <v>11</v>
      </c>
      <c r="AH128" s="11" t="s">
        <v>12</v>
      </c>
      <c r="AI128" s="11" t="s">
        <v>13</v>
      </c>
      <c r="AJ128" s="263"/>
      <c r="AK128" s="11" t="s">
        <v>11</v>
      </c>
      <c r="AL128" s="11" t="s">
        <v>12</v>
      </c>
      <c r="AM128" s="11" t="s">
        <v>13</v>
      </c>
      <c r="AN128" s="11" t="s">
        <v>11</v>
      </c>
      <c r="AO128" s="11" t="s">
        <v>12</v>
      </c>
      <c r="AP128" s="11" t="s">
        <v>13</v>
      </c>
      <c r="AQ128" s="263"/>
      <c r="AR128" s="11" t="s">
        <v>11</v>
      </c>
      <c r="AS128" s="11" t="s">
        <v>12</v>
      </c>
      <c r="AT128" s="11" t="s">
        <v>13</v>
      </c>
      <c r="AU128" s="11" t="s">
        <v>11</v>
      </c>
      <c r="AV128" s="11" t="s">
        <v>12</v>
      </c>
      <c r="AW128" s="11" t="s">
        <v>13</v>
      </c>
      <c r="AX128" s="263"/>
      <c r="AY128" s="11" t="s">
        <v>14</v>
      </c>
      <c r="AZ128" s="11" t="s">
        <v>15</v>
      </c>
      <c r="BA128" s="11" t="s">
        <v>16</v>
      </c>
      <c r="BB128" s="11" t="s">
        <v>17</v>
      </c>
      <c r="BC128" s="11" t="s">
        <v>16</v>
      </c>
      <c r="BD128" s="11" t="s">
        <v>17</v>
      </c>
      <c r="BE128" s="263"/>
      <c r="BF128" s="11" t="s">
        <v>16</v>
      </c>
      <c r="BG128" s="11" t="s">
        <v>17</v>
      </c>
      <c r="BH128" s="11" t="s">
        <v>16</v>
      </c>
      <c r="BI128" s="11" t="s">
        <v>17</v>
      </c>
      <c r="BJ128" s="263"/>
      <c r="BK128" s="11" t="s">
        <v>16</v>
      </c>
      <c r="BL128" s="11" t="s">
        <v>17</v>
      </c>
      <c r="BM128" s="11" t="s">
        <v>16</v>
      </c>
      <c r="BN128" s="11" t="s">
        <v>17</v>
      </c>
      <c r="BO128" s="263"/>
      <c r="BP128" s="11" t="s">
        <v>16</v>
      </c>
      <c r="BQ128" s="11" t="s">
        <v>17</v>
      </c>
      <c r="BR128" s="11" t="s">
        <v>16</v>
      </c>
      <c r="BS128" s="11" t="s">
        <v>17</v>
      </c>
      <c r="BT128" s="263"/>
      <c r="BU128" s="11" t="s">
        <v>16</v>
      </c>
      <c r="BV128" s="11" t="s">
        <v>17</v>
      </c>
      <c r="BW128" s="11" t="s">
        <v>16</v>
      </c>
      <c r="BX128" s="11" t="s">
        <v>17</v>
      </c>
      <c r="BY128" s="263"/>
      <c r="BZ128" s="11" t="s">
        <v>16</v>
      </c>
      <c r="CA128" s="11" t="s">
        <v>17</v>
      </c>
      <c r="CB128" s="11" t="s">
        <v>16</v>
      </c>
      <c r="CC128" s="11" t="s">
        <v>17</v>
      </c>
      <c r="CD128" s="263"/>
      <c r="CE128" s="11" t="s">
        <v>16</v>
      </c>
      <c r="CF128" s="11" t="s">
        <v>17</v>
      </c>
      <c r="CG128" s="11" t="s">
        <v>16</v>
      </c>
      <c r="CH128" s="11" t="s">
        <v>17</v>
      </c>
      <c r="CI128" s="263"/>
    </row>
    <row r="129" spans="1:87" ht="15.75" x14ac:dyDescent="0.25">
      <c r="A129" s="52" t="s">
        <v>18</v>
      </c>
      <c r="B129" s="13">
        <v>20</v>
      </c>
      <c r="C129" s="13">
        <v>15</v>
      </c>
      <c r="D129" s="13">
        <v>300</v>
      </c>
      <c r="E129" s="13">
        <v>0</v>
      </c>
      <c r="F129" s="13">
        <v>0</v>
      </c>
      <c r="G129" s="13">
        <v>0</v>
      </c>
      <c r="H129" s="14">
        <v>300</v>
      </c>
      <c r="I129" s="13">
        <v>20</v>
      </c>
      <c r="J129" s="13">
        <v>15</v>
      </c>
      <c r="K129" s="13">
        <v>300</v>
      </c>
      <c r="L129" s="13">
        <v>0</v>
      </c>
      <c r="M129" s="13">
        <v>0</v>
      </c>
      <c r="N129" s="13">
        <v>0</v>
      </c>
      <c r="O129" s="14">
        <v>300</v>
      </c>
      <c r="P129" s="13">
        <v>25</v>
      </c>
      <c r="Q129" s="13">
        <v>15</v>
      </c>
      <c r="R129" s="13">
        <v>375</v>
      </c>
      <c r="S129" s="13">
        <v>0</v>
      </c>
      <c r="T129" s="13">
        <v>0</v>
      </c>
      <c r="U129" s="13">
        <v>0</v>
      </c>
      <c r="V129" s="14">
        <v>375</v>
      </c>
      <c r="W129" s="13">
        <v>18</v>
      </c>
      <c r="X129" s="13">
        <v>15</v>
      </c>
      <c r="Y129" s="13">
        <v>270</v>
      </c>
      <c r="Z129" s="13">
        <v>0</v>
      </c>
      <c r="AA129" s="13">
        <v>0</v>
      </c>
      <c r="AB129" s="13">
        <v>0</v>
      </c>
      <c r="AC129" s="14">
        <v>270</v>
      </c>
      <c r="AD129" s="13">
        <v>24</v>
      </c>
      <c r="AE129" s="13">
        <v>18</v>
      </c>
      <c r="AF129" s="13">
        <v>432</v>
      </c>
      <c r="AG129" s="13">
        <v>0</v>
      </c>
      <c r="AH129" s="13">
        <v>0</v>
      </c>
      <c r="AI129" s="13">
        <v>0</v>
      </c>
      <c r="AJ129" s="14">
        <v>432</v>
      </c>
      <c r="AK129" s="13">
        <v>12</v>
      </c>
      <c r="AL129" s="13">
        <v>18</v>
      </c>
      <c r="AM129" s="13">
        <v>216</v>
      </c>
      <c r="AN129" s="13">
        <v>0</v>
      </c>
      <c r="AO129" s="13">
        <v>0</v>
      </c>
      <c r="AP129" s="13">
        <v>0</v>
      </c>
      <c r="AQ129" s="14">
        <v>216</v>
      </c>
      <c r="AR129" s="13">
        <v>15</v>
      </c>
      <c r="AS129" s="13">
        <v>18</v>
      </c>
      <c r="AT129" s="13">
        <v>270</v>
      </c>
      <c r="AU129" s="13">
        <v>0</v>
      </c>
      <c r="AV129" s="13">
        <v>0</v>
      </c>
      <c r="AW129" s="13">
        <v>0</v>
      </c>
      <c r="AX129" s="14">
        <v>270</v>
      </c>
      <c r="AY129" s="14">
        <v>1500</v>
      </c>
      <c r="AZ129" s="15">
        <v>1000</v>
      </c>
      <c r="BA129" s="16">
        <v>20454.55</v>
      </c>
      <c r="BB129" s="16">
        <v>13636.36</v>
      </c>
      <c r="BC129" s="13">
        <v>0</v>
      </c>
      <c r="BD129" s="13">
        <v>0</v>
      </c>
      <c r="BE129" s="17">
        <v>34090.910000000003</v>
      </c>
      <c r="BF129" s="16">
        <v>20454.55</v>
      </c>
      <c r="BG129" s="16">
        <v>13636.36</v>
      </c>
      <c r="BH129" s="13">
        <v>0</v>
      </c>
      <c r="BI129" s="13">
        <v>0</v>
      </c>
      <c r="BJ129" s="17">
        <v>34090.910000000003</v>
      </c>
      <c r="BK129" s="16">
        <v>25568.18</v>
      </c>
      <c r="BL129" s="16">
        <v>17045.45</v>
      </c>
      <c r="BM129" s="13">
        <v>0</v>
      </c>
      <c r="BN129" s="13">
        <v>0</v>
      </c>
      <c r="BO129" s="17">
        <v>42613.64</v>
      </c>
      <c r="BP129" s="16">
        <v>18409.09</v>
      </c>
      <c r="BQ129" s="16">
        <v>12272.73</v>
      </c>
      <c r="BR129" s="13">
        <v>0</v>
      </c>
      <c r="BS129" s="13">
        <v>0</v>
      </c>
      <c r="BT129" s="17">
        <v>30681.82</v>
      </c>
      <c r="BU129" s="16">
        <v>29454.55</v>
      </c>
      <c r="BV129" s="16">
        <v>19636.36</v>
      </c>
      <c r="BW129" s="13">
        <v>0</v>
      </c>
      <c r="BX129" s="13">
        <v>0</v>
      </c>
      <c r="BY129" s="17">
        <v>49090.91</v>
      </c>
      <c r="BZ129" s="16">
        <v>14727.27</v>
      </c>
      <c r="CA129" s="16">
        <v>9818.18</v>
      </c>
      <c r="CB129" s="13">
        <v>0</v>
      </c>
      <c r="CC129" s="13">
        <v>0</v>
      </c>
      <c r="CD129" s="17">
        <v>24545.45</v>
      </c>
      <c r="CE129" s="16">
        <v>18409.09</v>
      </c>
      <c r="CF129" s="16">
        <v>12272.73</v>
      </c>
      <c r="CG129" s="16">
        <v>0</v>
      </c>
      <c r="CH129" s="16">
        <v>0</v>
      </c>
      <c r="CI129" s="17">
        <v>30681.82</v>
      </c>
    </row>
    <row r="130" spans="1:87" ht="15.75" x14ac:dyDescent="0.25">
      <c r="A130" s="52" t="s">
        <v>19</v>
      </c>
      <c r="B130" s="13">
        <v>20</v>
      </c>
      <c r="C130" s="13">
        <v>19</v>
      </c>
      <c r="D130" s="13">
        <v>380</v>
      </c>
      <c r="E130" s="13">
        <v>0</v>
      </c>
      <c r="F130" s="13">
        <v>0</v>
      </c>
      <c r="G130" s="13">
        <v>0</v>
      </c>
      <c r="H130" s="14">
        <v>380</v>
      </c>
      <c r="I130" s="13">
        <v>20</v>
      </c>
      <c r="J130" s="13">
        <v>19</v>
      </c>
      <c r="K130" s="13">
        <v>380</v>
      </c>
      <c r="L130" s="13">
        <v>0</v>
      </c>
      <c r="M130" s="13">
        <v>0</v>
      </c>
      <c r="N130" s="13">
        <v>0</v>
      </c>
      <c r="O130" s="14">
        <v>380</v>
      </c>
      <c r="P130" s="13">
        <v>25</v>
      </c>
      <c r="Q130" s="13">
        <v>19</v>
      </c>
      <c r="R130" s="13">
        <v>475</v>
      </c>
      <c r="S130" s="13">
        <v>0</v>
      </c>
      <c r="T130" s="13">
        <v>0</v>
      </c>
      <c r="U130" s="13">
        <v>0</v>
      </c>
      <c r="V130" s="14">
        <v>475</v>
      </c>
      <c r="W130" s="13">
        <v>18</v>
      </c>
      <c r="X130" s="13">
        <v>19</v>
      </c>
      <c r="Y130" s="13">
        <v>342</v>
      </c>
      <c r="Z130" s="13">
        <v>0</v>
      </c>
      <c r="AA130" s="13">
        <v>0</v>
      </c>
      <c r="AB130" s="13">
        <v>0</v>
      </c>
      <c r="AC130" s="14">
        <v>342</v>
      </c>
      <c r="AD130" s="13">
        <v>24</v>
      </c>
      <c r="AE130" s="13">
        <v>23</v>
      </c>
      <c r="AF130" s="13">
        <v>552</v>
      </c>
      <c r="AG130" s="13">
        <v>0</v>
      </c>
      <c r="AH130" s="13">
        <v>0</v>
      </c>
      <c r="AI130" s="13">
        <v>0</v>
      </c>
      <c r="AJ130" s="14">
        <v>552</v>
      </c>
      <c r="AK130" s="13">
        <v>12</v>
      </c>
      <c r="AL130" s="13">
        <v>23</v>
      </c>
      <c r="AM130" s="13">
        <v>276</v>
      </c>
      <c r="AN130" s="13">
        <v>0</v>
      </c>
      <c r="AO130" s="13">
        <v>0</v>
      </c>
      <c r="AP130" s="13">
        <v>0</v>
      </c>
      <c r="AQ130" s="14">
        <v>276</v>
      </c>
      <c r="AR130" s="13">
        <v>15</v>
      </c>
      <c r="AS130" s="13">
        <v>23</v>
      </c>
      <c r="AT130" s="13">
        <v>345</v>
      </c>
      <c r="AU130" s="13">
        <v>0</v>
      </c>
      <c r="AV130" s="13">
        <v>0</v>
      </c>
      <c r="AW130" s="13">
        <v>0</v>
      </c>
      <c r="AX130" s="14">
        <v>345</v>
      </c>
      <c r="AY130" s="14">
        <v>1500</v>
      </c>
      <c r="AZ130" s="15">
        <v>1000</v>
      </c>
      <c r="BA130" s="16">
        <v>25909.09</v>
      </c>
      <c r="BB130" s="16">
        <v>17272.73</v>
      </c>
      <c r="BC130" s="13">
        <v>0</v>
      </c>
      <c r="BD130" s="13">
        <v>0</v>
      </c>
      <c r="BE130" s="17">
        <v>43181.82</v>
      </c>
      <c r="BF130" s="16">
        <v>25909.09</v>
      </c>
      <c r="BG130" s="16">
        <v>17272.73</v>
      </c>
      <c r="BH130" s="13">
        <v>0</v>
      </c>
      <c r="BI130" s="13">
        <v>0</v>
      </c>
      <c r="BJ130" s="17">
        <v>43181.82</v>
      </c>
      <c r="BK130" s="16">
        <v>32386.36</v>
      </c>
      <c r="BL130" s="16">
        <v>21590.91</v>
      </c>
      <c r="BM130" s="13">
        <v>0</v>
      </c>
      <c r="BN130" s="13">
        <v>0</v>
      </c>
      <c r="BO130" s="17">
        <v>53977.27</v>
      </c>
      <c r="BP130" s="16">
        <v>23318.18</v>
      </c>
      <c r="BQ130" s="16">
        <v>15545.45</v>
      </c>
      <c r="BR130" s="13">
        <v>0</v>
      </c>
      <c r="BS130" s="13">
        <v>0</v>
      </c>
      <c r="BT130" s="17">
        <v>38863.64</v>
      </c>
      <c r="BU130" s="16">
        <v>37636.36</v>
      </c>
      <c r="BV130" s="16">
        <v>25090.91</v>
      </c>
      <c r="BW130" s="13">
        <v>0</v>
      </c>
      <c r="BX130" s="13">
        <v>0</v>
      </c>
      <c r="BY130" s="17">
        <v>62727.27</v>
      </c>
      <c r="BZ130" s="16">
        <v>18818.18</v>
      </c>
      <c r="CA130" s="16">
        <v>12545.45</v>
      </c>
      <c r="CB130" s="13">
        <v>0</v>
      </c>
      <c r="CC130" s="13">
        <v>0</v>
      </c>
      <c r="CD130" s="17">
        <v>31363.64</v>
      </c>
      <c r="CE130" s="16">
        <v>23522.73</v>
      </c>
      <c r="CF130" s="16">
        <v>15681.82</v>
      </c>
      <c r="CG130" s="16">
        <v>0</v>
      </c>
      <c r="CH130" s="16">
        <v>0</v>
      </c>
      <c r="CI130" s="17">
        <v>39204.550000000003</v>
      </c>
    </row>
    <row r="131" spans="1:87" ht="15.75" x14ac:dyDescent="0.25">
      <c r="A131" s="52" t="s">
        <v>20</v>
      </c>
      <c r="B131" s="13">
        <v>20</v>
      </c>
      <c r="C131" s="13">
        <v>17</v>
      </c>
      <c r="D131" s="13">
        <v>340</v>
      </c>
      <c r="E131" s="13">
        <v>0</v>
      </c>
      <c r="F131" s="13">
        <v>0</v>
      </c>
      <c r="G131" s="13">
        <v>0</v>
      </c>
      <c r="H131" s="14">
        <v>340</v>
      </c>
      <c r="I131" s="13">
        <v>20</v>
      </c>
      <c r="J131" s="13">
        <v>17</v>
      </c>
      <c r="K131" s="13">
        <v>340</v>
      </c>
      <c r="L131" s="13">
        <v>0</v>
      </c>
      <c r="M131" s="13">
        <v>0</v>
      </c>
      <c r="N131" s="13">
        <v>0</v>
      </c>
      <c r="O131" s="14">
        <v>340</v>
      </c>
      <c r="P131" s="13">
        <v>25</v>
      </c>
      <c r="Q131" s="13">
        <v>17</v>
      </c>
      <c r="R131" s="13">
        <v>425</v>
      </c>
      <c r="S131" s="13">
        <v>0</v>
      </c>
      <c r="T131" s="13">
        <v>0</v>
      </c>
      <c r="U131" s="13">
        <v>0</v>
      </c>
      <c r="V131" s="14">
        <v>425</v>
      </c>
      <c r="W131" s="13">
        <v>18</v>
      </c>
      <c r="X131" s="13">
        <v>17</v>
      </c>
      <c r="Y131" s="13">
        <v>306</v>
      </c>
      <c r="Z131" s="13">
        <v>0</v>
      </c>
      <c r="AA131" s="13">
        <v>0</v>
      </c>
      <c r="AB131" s="13">
        <v>0</v>
      </c>
      <c r="AC131" s="14">
        <v>306</v>
      </c>
      <c r="AD131" s="13">
        <v>24</v>
      </c>
      <c r="AE131" s="13">
        <v>20</v>
      </c>
      <c r="AF131" s="13">
        <v>480</v>
      </c>
      <c r="AG131" s="13">
        <v>0</v>
      </c>
      <c r="AH131" s="13">
        <v>0</v>
      </c>
      <c r="AI131" s="13">
        <v>0</v>
      </c>
      <c r="AJ131" s="14">
        <v>480</v>
      </c>
      <c r="AK131" s="13">
        <v>12</v>
      </c>
      <c r="AL131" s="13">
        <v>20</v>
      </c>
      <c r="AM131" s="13">
        <v>240</v>
      </c>
      <c r="AN131" s="13">
        <v>0</v>
      </c>
      <c r="AO131" s="13">
        <v>0</v>
      </c>
      <c r="AP131" s="13">
        <v>0</v>
      </c>
      <c r="AQ131" s="14">
        <v>240</v>
      </c>
      <c r="AR131" s="13">
        <v>15</v>
      </c>
      <c r="AS131" s="13">
        <v>20</v>
      </c>
      <c r="AT131" s="13">
        <v>300</v>
      </c>
      <c r="AU131" s="13">
        <v>0</v>
      </c>
      <c r="AV131" s="13">
        <v>0</v>
      </c>
      <c r="AW131" s="13">
        <v>0</v>
      </c>
      <c r="AX131" s="14">
        <v>300</v>
      </c>
      <c r="AY131" s="14">
        <v>1500</v>
      </c>
      <c r="AZ131" s="15">
        <v>1000</v>
      </c>
      <c r="BA131" s="16">
        <v>23181.82</v>
      </c>
      <c r="BB131" s="16">
        <v>15454.55</v>
      </c>
      <c r="BC131" s="13">
        <v>0</v>
      </c>
      <c r="BD131" s="13">
        <v>0</v>
      </c>
      <c r="BE131" s="17">
        <v>38636.36</v>
      </c>
      <c r="BF131" s="16">
        <v>23181.82</v>
      </c>
      <c r="BG131" s="16">
        <v>15454.55</v>
      </c>
      <c r="BH131" s="13">
        <v>0</v>
      </c>
      <c r="BI131" s="13">
        <v>0</v>
      </c>
      <c r="BJ131" s="17">
        <v>38636.36</v>
      </c>
      <c r="BK131" s="16">
        <v>28977.27</v>
      </c>
      <c r="BL131" s="16">
        <v>19318.18</v>
      </c>
      <c r="BM131" s="13">
        <v>0</v>
      </c>
      <c r="BN131" s="13">
        <v>0</v>
      </c>
      <c r="BO131" s="17">
        <v>48295.45</v>
      </c>
      <c r="BP131" s="16">
        <v>20863.64</v>
      </c>
      <c r="BQ131" s="16">
        <v>13909.09</v>
      </c>
      <c r="BR131" s="13">
        <v>0</v>
      </c>
      <c r="BS131" s="13">
        <v>0</v>
      </c>
      <c r="BT131" s="17">
        <v>34772.730000000003</v>
      </c>
      <c r="BU131" s="16">
        <v>32727.27</v>
      </c>
      <c r="BV131" s="16">
        <v>21818.18</v>
      </c>
      <c r="BW131" s="13">
        <v>0</v>
      </c>
      <c r="BX131" s="13">
        <v>0</v>
      </c>
      <c r="BY131" s="17">
        <v>54545.45</v>
      </c>
      <c r="BZ131" s="16">
        <v>16363.64</v>
      </c>
      <c r="CA131" s="16">
        <v>10909.09</v>
      </c>
      <c r="CB131" s="13">
        <v>0</v>
      </c>
      <c r="CC131" s="13">
        <v>0</v>
      </c>
      <c r="CD131" s="17">
        <v>27272.73</v>
      </c>
      <c r="CE131" s="16">
        <v>20454.55</v>
      </c>
      <c r="CF131" s="16">
        <v>13636.36</v>
      </c>
      <c r="CG131" s="16">
        <v>0</v>
      </c>
      <c r="CH131" s="16">
        <v>0</v>
      </c>
      <c r="CI131" s="17">
        <v>34090.910000000003</v>
      </c>
    </row>
    <row r="132" spans="1:87" ht="15.75" x14ac:dyDescent="0.25">
      <c r="A132" s="52" t="s">
        <v>21</v>
      </c>
      <c r="B132" s="18">
        <v>20</v>
      </c>
      <c r="C132" s="18">
        <v>22</v>
      </c>
      <c r="D132" s="13">
        <v>440</v>
      </c>
      <c r="E132" s="18">
        <v>0</v>
      </c>
      <c r="F132" s="18">
        <v>0</v>
      </c>
      <c r="G132" s="13">
        <v>0</v>
      </c>
      <c r="H132" s="14">
        <v>440</v>
      </c>
      <c r="I132" s="18">
        <v>20</v>
      </c>
      <c r="J132" s="18">
        <v>22</v>
      </c>
      <c r="K132" s="13">
        <v>440</v>
      </c>
      <c r="L132" s="18">
        <v>0</v>
      </c>
      <c r="M132" s="18">
        <v>0</v>
      </c>
      <c r="N132" s="13">
        <v>0</v>
      </c>
      <c r="O132" s="14">
        <v>440</v>
      </c>
      <c r="P132" s="18">
        <v>25</v>
      </c>
      <c r="Q132" s="18">
        <v>22</v>
      </c>
      <c r="R132" s="13">
        <v>550</v>
      </c>
      <c r="S132" s="18">
        <v>0</v>
      </c>
      <c r="T132" s="18">
        <v>0</v>
      </c>
      <c r="U132" s="13">
        <v>0</v>
      </c>
      <c r="V132" s="14">
        <v>550</v>
      </c>
      <c r="W132" s="18">
        <v>18</v>
      </c>
      <c r="X132" s="18">
        <v>22</v>
      </c>
      <c r="Y132" s="13">
        <v>396</v>
      </c>
      <c r="Z132" s="18">
        <v>0</v>
      </c>
      <c r="AA132" s="18">
        <v>0</v>
      </c>
      <c r="AB132" s="13">
        <v>0</v>
      </c>
      <c r="AC132" s="14">
        <v>396</v>
      </c>
      <c r="AD132" s="18">
        <v>24</v>
      </c>
      <c r="AE132" s="18">
        <v>26</v>
      </c>
      <c r="AF132" s="13">
        <v>624</v>
      </c>
      <c r="AG132" s="18">
        <v>0</v>
      </c>
      <c r="AH132" s="18">
        <v>0</v>
      </c>
      <c r="AI132" s="13">
        <v>0</v>
      </c>
      <c r="AJ132" s="14">
        <v>624</v>
      </c>
      <c r="AK132" s="18">
        <v>12</v>
      </c>
      <c r="AL132" s="18">
        <v>26</v>
      </c>
      <c r="AM132" s="13">
        <v>312</v>
      </c>
      <c r="AN132" s="18">
        <v>0</v>
      </c>
      <c r="AO132" s="18">
        <v>0</v>
      </c>
      <c r="AP132" s="13">
        <v>0</v>
      </c>
      <c r="AQ132" s="14">
        <v>312</v>
      </c>
      <c r="AR132" s="18">
        <v>15</v>
      </c>
      <c r="AS132" s="18">
        <v>26</v>
      </c>
      <c r="AT132" s="13">
        <v>390</v>
      </c>
      <c r="AU132" s="18">
        <v>0</v>
      </c>
      <c r="AV132" s="18">
        <v>0</v>
      </c>
      <c r="AW132" s="13">
        <v>0</v>
      </c>
      <c r="AX132" s="14">
        <v>390</v>
      </c>
      <c r="AY132" s="14">
        <v>1500</v>
      </c>
      <c r="AZ132" s="15">
        <v>1000</v>
      </c>
      <c r="BA132" s="16">
        <v>30000</v>
      </c>
      <c r="BB132" s="16">
        <v>20000</v>
      </c>
      <c r="BC132" s="13">
        <v>0</v>
      </c>
      <c r="BD132" s="13">
        <v>0</v>
      </c>
      <c r="BE132" s="17">
        <v>50000</v>
      </c>
      <c r="BF132" s="16">
        <v>30000</v>
      </c>
      <c r="BG132" s="16">
        <v>20000</v>
      </c>
      <c r="BH132" s="13">
        <v>0</v>
      </c>
      <c r="BI132" s="13">
        <v>0</v>
      </c>
      <c r="BJ132" s="17">
        <v>50000</v>
      </c>
      <c r="BK132" s="16">
        <v>37500</v>
      </c>
      <c r="BL132" s="16">
        <v>25000</v>
      </c>
      <c r="BM132" s="13">
        <v>0</v>
      </c>
      <c r="BN132" s="13">
        <v>0</v>
      </c>
      <c r="BO132" s="17">
        <v>62500</v>
      </c>
      <c r="BP132" s="16">
        <v>27000</v>
      </c>
      <c r="BQ132" s="16">
        <v>18000</v>
      </c>
      <c r="BR132" s="13">
        <v>0</v>
      </c>
      <c r="BS132" s="13">
        <v>0</v>
      </c>
      <c r="BT132" s="17">
        <v>45000</v>
      </c>
      <c r="BU132" s="16">
        <v>42545.45</v>
      </c>
      <c r="BV132" s="16">
        <v>28363.64</v>
      </c>
      <c r="BW132" s="13">
        <v>0</v>
      </c>
      <c r="BX132" s="13">
        <v>0</v>
      </c>
      <c r="BY132" s="17">
        <v>70909.09</v>
      </c>
      <c r="BZ132" s="16">
        <v>21272.73</v>
      </c>
      <c r="CA132" s="16">
        <v>14181.82</v>
      </c>
      <c r="CB132" s="13">
        <v>0</v>
      </c>
      <c r="CC132" s="13">
        <v>0</v>
      </c>
      <c r="CD132" s="17">
        <v>35454.550000000003</v>
      </c>
      <c r="CE132" s="16">
        <v>26590.91</v>
      </c>
      <c r="CF132" s="16">
        <v>17727.27</v>
      </c>
      <c r="CG132" s="16">
        <v>0</v>
      </c>
      <c r="CH132" s="16">
        <v>0</v>
      </c>
      <c r="CI132" s="17">
        <v>44318.18</v>
      </c>
    </row>
    <row r="133" spans="1:87" ht="15.75" x14ac:dyDescent="0.25">
      <c r="A133" s="52" t="s">
        <v>22</v>
      </c>
      <c r="B133" s="13">
        <v>20</v>
      </c>
      <c r="C133" s="13">
        <v>20</v>
      </c>
      <c r="D133" s="13">
        <v>400</v>
      </c>
      <c r="E133" s="13">
        <v>0</v>
      </c>
      <c r="F133" s="13">
        <v>0</v>
      </c>
      <c r="G133" s="13">
        <v>0</v>
      </c>
      <c r="H133" s="14">
        <v>400</v>
      </c>
      <c r="I133" s="13">
        <v>20</v>
      </c>
      <c r="J133" s="13">
        <v>20</v>
      </c>
      <c r="K133" s="13">
        <v>400</v>
      </c>
      <c r="L133" s="13">
        <v>0</v>
      </c>
      <c r="M133" s="13">
        <v>0</v>
      </c>
      <c r="N133" s="13">
        <v>0</v>
      </c>
      <c r="O133" s="14">
        <v>400</v>
      </c>
      <c r="P133" s="13">
        <v>25</v>
      </c>
      <c r="Q133" s="13">
        <v>20</v>
      </c>
      <c r="R133" s="13">
        <v>500</v>
      </c>
      <c r="S133" s="13">
        <v>0</v>
      </c>
      <c r="T133" s="13">
        <v>0</v>
      </c>
      <c r="U133" s="13">
        <v>0</v>
      </c>
      <c r="V133" s="14">
        <v>500</v>
      </c>
      <c r="W133" s="13">
        <v>18</v>
      </c>
      <c r="X133" s="13">
        <v>20</v>
      </c>
      <c r="Y133" s="13">
        <v>360</v>
      </c>
      <c r="Z133" s="13">
        <v>0</v>
      </c>
      <c r="AA133" s="13">
        <v>0</v>
      </c>
      <c r="AB133" s="13">
        <v>0</v>
      </c>
      <c r="AC133" s="14">
        <v>360</v>
      </c>
      <c r="AD133" s="13">
        <v>24</v>
      </c>
      <c r="AE133" s="13">
        <v>25</v>
      </c>
      <c r="AF133" s="13">
        <v>600</v>
      </c>
      <c r="AG133" s="13">
        <v>0</v>
      </c>
      <c r="AH133" s="13">
        <v>0</v>
      </c>
      <c r="AI133" s="13">
        <v>0</v>
      </c>
      <c r="AJ133" s="14">
        <v>600</v>
      </c>
      <c r="AK133" s="13">
        <v>12</v>
      </c>
      <c r="AL133" s="13">
        <v>25</v>
      </c>
      <c r="AM133" s="13">
        <v>300</v>
      </c>
      <c r="AN133" s="13">
        <v>0</v>
      </c>
      <c r="AO133" s="13">
        <v>0</v>
      </c>
      <c r="AP133" s="13">
        <v>0</v>
      </c>
      <c r="AQ133" s="14">
        <v>300</v>
      </c>
      <c r="AR133" s="13">
        <v>15</v>
      </c>
      <c r="AS133" s="13">
        <v>25</v>
      </c>
      <c r="AT133" s="13">
        <v>375</v>
      </c>
      <c r="AU133" s="13">
        <v>0</v>
      </c>
      <c r="AV133" s="13">
        <v>0</v>
      </c>
      <c r="AW133" s="13">
        <v>0</v>
      </c>
      <c r="AX133" s="14">
        <v>375</v>
      </c>
      <c r="AY133" s="14">
        <v>1500</v>
      </c>
      <c r="AZ133" s="15">
        <v>1000</v>
      </c>
      <c r="BA133" s="16">
        <v>27272.73</v>
      </c>
      <c r="BB133" s="16">
        <v>18181.82</v>
      </c>
      <c r="BC133" s="13">
        <v>0</v>
      </c>
      <c r="BD133" s="13">
        <v>0</v>
      </c>
      <c r="BE133" s="17">
        <v>45454.55</v>
      </c>
      <c r="BF133" s="16">
        <v>27272.73</v>
      </c>
      <c r="BG133" s="16">
        <v>18181.82</v>
      </c>
      <c r="BH133" s="13">
        <v>0</v>
      </c>
      <c r="BI133" s="13">
        <v>0</v>
      </c>
      <c r="BJ133" s="17">
        <v>45454.55</v>
      </c>
      <c r="BK133" s="16">
        <v>34090.910000000003</v>
      </c>
      <c r="BL133" s="16">
        <v>22727.27</v>
      </c>
      <c r="BM133" s="13">
        <v>0</v>
      </c>
      <c r="BN133" s="13">
        <v>0</v>
      </c>
      <c r="BO133" s="17">
        <v>56818.18</v>
      </c>
      <c r="BP133" s="16">
        <v>24545.45</v>
      </c>
      <c r="BQ133" s="16">
        <v>16363.64</v>
      </c>
      <c r="BR133" s="13">
        <v>0</v>
      </c>
      <c r="BS133" s="13">
        <v>0</v>
      </c>
      <c r="BT133" s="17">
        <v>40909.089999999997</v>
      </c>
      <c r="BU133" s="16">
        <v>40909.089999999997</v>
      </c>
      <c r="BV133" s="16">
        <v>27272.73</v>
      </c>
      <c r="BW133" s="13">
        <v>0</v>
      </c>
      <c r="BX133" s="13">
        <v>0</v>
      </c>
      <c r="BY133" s="17">
        <v>68181.820000000007</v>
      </c>
      <c r="BZ133" s="16">
        <v>20454.55</v>
      </c>
      <c r="CA133" s="16">
        <v>13636.36</v>
      </c>
      <c r="CB133" s="13">
        <v>0</v>
      </c>
      <c r="CC133" s="13">
        <v>0</v>
      </c>
      <c r="CD133" s="17">
        <v>34090.910000000003</v>
      </c>
      <c r="CE133" s="16">
        <v>25568.18</v>
      </c>
      <c r="CF133" s="16">
        <v>17045.45</v>
      </c>
      <c r="CG133" s="16">
        <v>0</v>
      </c>
      <c r="CH133" s="16">
        <v>0</v>
      </c>
      <c r="CI133" s="17">
        <v>42613.64</v>
      </c>
    </row>
    <row r="134" spans="1:87" ht="15.75" x14ac:dyDescent="0.25">
      <c r="A134" s="52" t="s">
        <v>23</v>
      </c>
      <c r="B134" s="13">
        <v>20</v>
      </c>
      <c r="C134" s="13">
        <v>22</v>
      </c>
      <c r="D134" s="13">
        <v>440</v>
      </c>
      <c r="E134" s="13">
        <v>0</v>
      </c>
      <c r="F134" s="13">
        <v>0</v>
      </c>
      <c r="G134" s="13">
        <v>0</v>
      </c>
      <c r="H134" s="14">
        <v>440</v>
      </c>
      <c r="I134" s="13">
        <v>20</v>
      </c>
      <c r="J134" s="13">
        <v>22</v>
      </c>
      <c r="K134" s="13">
        <v>440</v>
      </c>
      <c r="L134" s="13">
        <v>0</v>
      </c>
      <c r="M134" s="13">
        <v>0</v>
      </c>
      <c r="N134" s="13">
        <v>0</v>
      </c>
      <c r="O134" s="14">
        <v>440</v>
      </c>
      <c r="P134" s="13">
        <v>25</v>
      </c>
      <c r="Q134" s="13">
        <v>22</v>
      </c>
      <c r="R134" s="13">
        <v>550</v>
      </c>
      <c r="S134" s="13">
        <v>0</v>
      </c>
      <c r="T134" s="13">
        <v>0</v>
      </c>
      <c r="U134" s="13">
        <v>0</v>
      </c>
      <c r="V134" s="14">
        <v>550</v>
      </c>
      <c r="W134" s="13">
        <v>18</v>
      </c>
      <c r="X134" s="13">
        <v>22</v>
      </c>
      <c r="Y134" s="13">
        <v>396</v>
      </c>
      <c r="Z134" s="13">
        <v>0</v>
      </c>
      <c r="AA134" s="13">
        <v>0</v>
      </c>
      <c r="AB134" s="13">
        <v>0</v>
      </c>
      <c r="AC134" s="14">
        <v>396</v>
      </c>
      <c r="AD134" s="13">
        <v>24</v>
      </c>
      <c r="AE134" s="13">
        <v>26</v>
      </c>
      <c r="AF134" s="13">
        <v>624</v>
      </c>
      <c r="AG134" s="13">
        <v>0</v>
      </c>
      <c r="AH134" s="13">
        <v>0</v>
      </c>
      <c r="AI134" s="13">
        <v>0</v>
      </c>
      <c r="AJ134" s="14">
        <v>624</v>
      </c>
      <c r="AK134" s="13">
        <v>12</v>
      </c>
      <c r="AL134" s="13">
        <v>26</v>
      </c>
      <c r="AM134" s="13">
        <v>312</v>
      </c>
      <c r="AN134" s="13">
        <v>0</v>
      </c>
      <c r="AO134" s="13">
        <v>0</v>
      </c>
      <c r="AP134" s="13">
        <v>0</v>
      </c>
      <c r="AQ134" s="14">
        <v>312</v>
      </c>
      <c r="AR134" s="13">
        <v>15</v>
      </c>
      <c r="AS134" s="13">
        <v>26</v>
      </c>
      <c r="AT134" s="13">
        <v>390</v>
      </c>
      <c r="AU134" s="13">
        <v>0</v>
      </c>
      <c r="AV134" s="13">
        <v>0</v>
      </c>
      <c r="AW134" s="13">
        <v>0</v>
      </c>
      <c r="AX134" s="14">
        <v>390</v>
      </c>
      <c r="AY134" s="14">
        <v>1500</v>
      </c>
      <c r="AZ134" s="15">
        <v>1000</v>
      </c>
      <c r="BA134" s="16">
        <v>30000</v>
      </c>
      <c r="BB134" s="16">
        <v>20000</v>
      </c>
      <c r="BC134" s="13">
        <v>0</v>
      </c>
      <c r="BD134" s="13">
        <v>0</v>
      </c>
      <c r="BE134" s="17">
        <v>50000</v>
      </c>
      <c r="BF134" s="16">
        <v>30000</v>
      </c>
      <c r="BG134" s="16">
        <v>20000</v>
      </c>
      <c r="BH134" s="13">
        <v>0</v>
      </c>
      <c r="BI134" s="13">
        <v>0</v>
      </c>
      <c r="BJ134" s="17">
        <v>50000</v>
      </c>
      <c r="BK134" s="16">
        <v>37500</v>
      </c>
      <c r="BL134" s="16">
        <v>25000</v>
      </c>
      <c r="BM134" s="13">
        <v>0</v>
      </c>
      <c r="BN134" s="13">
        <v>0</v>
      </c>
      <c r="BO134" s="17">
        <v>62500</v>
      </c>
      <c r="BP134" s="16">
        <v>27000</v>
      </c>
      <c r="BQ134" s="16">
        <v>18000</v>
      </c>
      <c r="BR134" s="13">
        <v>0</v>
      </c>
      <c r="BS134" s="13">
        <v>0</v>
      </c>
      <c r="BT134" s="17">
        <v>45000</v>
      </c>
      <c r="BU134" s="16">
        <v>42545.45</v>
      </c>
      <c r="BV134" s="16">
        <v>28363.64</v>
      </c>
      <c r="BW134" s="13">
        <v>0</v>
      </c>
      <c r="BX134" s="13">
        <v>0</v>
      </c>
      <c r="BY134" s="17">
        <v>70909.09</v>
      </c>
      <c r="BZ134" s="16">
        <v>21272.73</v>
      </c>
      <c r="CA134" s="16">
        <v>14181.82</v>
      </c>
      <c r="CB134" s="13">
        <v>0</v>
      </c>
      <c r="CC134" s="13">
        <v>0</v>
      </c>
      <c r="CD134" s="17">
        <v>35454.550000000003</v>
      </c>
      <c r="CE134" s="16">
        <v>26590.91</v>
      </c>
      <c r="CF134" s="16">
        <v>17727.27</v>
      </c>
      <c r="CG134" s="16">
        <v>0</v>
      </c>
      <c r="CH134" s="16">
        <v>0</v>
      </c>
      <c r="CI134" s="17">
        <v>44318.18</v>
      </c>
    </row>
    <row r="135" spans="1:87" ht="15.75" x14ac:dyDescent="0.25">
      <c r="A135" s="52" t="s">
        <v>24</v>
      </c>
      <c r="B135" s="13">
        <v>20</v>
      </c>
      <c r="C135" s="13">
        <v>22</v>
      </c>
      <c r="D135" s="13">
        <v>440</v>
      </c>
      <c r="E135" s="13">
        <v>0</v>
      </c>
      <c r="F135" s="13">
        <v>0</v>
      </c>
      <c r="G135" s="13">
        <v>0</v>
      </c>
      <c r="H135" s="14">
        <v>440</v>
      </c>
      <c r="I135" s="13">
        <v>20</v>
      </c>
      <c r="J135" s="13">
        <v>22</v>
      </c>
      <c r="K135" s="13">
        <v>440</v>
      </c>
      <c r="L135" s="13">
        <v>0</v>
      </c>
      <c r="M135" s="13">
        <v>0</v>
      </c>
      <c r="N135" s="13">
        <v>0</v>
      </c>
      <c r="O135" s="14">
        <v>440</v>
      </c>
      <c r="P135" s="13">
        <v>25</v>
      </c>
      <c r="Q135" s="13">
        <v>22</v>
      </c>
      <c r="R135" s="13">
        <v>550</v>
      </c>
      <c r="S135" s="13">
        <v>0</v>
      </c>
      <c r="T135" s="13">
        <v>0</v>
      </c>
      <c r="U135" s="13">
        <v>0</v>
      </c>
      <c r="V135" s="14">
        <v>550</v>
      </c>
      <c r="W135" s="13">
        <v>18</v>
      </c>
      <c r="X135" s="13">
        <v>22</v>
      </c>
      <c r="Y135" s="13">
        <v>396</v>
      </c>
      <c r="Z135" s="13">
        <v>0</v>
      </c>
      <c r="AA135" s="13">
        <v>0</v>
      </c>
      <c r="AB135" s="13">
        <v>0</v>
      </c>
      <c r="AC135" s="14">
        <v>396</v>
      </c>
      <c r="AD135" s="13">
        <v>24</v>
      </c>
      <c r="AE135" s="13">
        <v>27</v>
      </c>
      <c r="AF135" s="13">
        <v>648</v>
      </c>
      <c r="AG135" s="13">
        <v>0</v>
      </c>
      <c r="AH135" s="13">
        <v>0</v>
      </c>
      <c r="AI135" s="13">
        <v>0</v>
      </c>
      <c r="AJ135" s="14">
        <v>648</v>
      </c>
      <c r="AK135" s="13">
        <v>12</v>
      </c>
      <c r="AL135" s="13">
        <v>27</v>
      </c>
      <c r="AM135" s="13">
        <v>324</v>
      </c>
      <c r="AN135" s="13">
        <v>0</v>
      </c>
      <c r="AO135" s="13">
        <v>0</v>
      </c>
      <c r="AP135" s="13">
        <v>0</v>
      </c>
      <c r="AQ135" s="14">
        <v>324</v>
      </c>
      <c r="AR135" s="13">
        <v>15</v>
      </c>
      <c r="AS135" s="13">
        <v>27</v>
      </c>
      <c r="AT135" s="13">
        <v>405</v>
      </c>
      <c r="AU135" s="13">
        <v>0</v>
      </c>
      <c r="AV135" s="13">
        <v>0</v>
      </c>
      <c r="AW135" s="13">
        <v>0</v>
      </c>
      <c r="AX135" s="14">
        <v>405</v>
      </c>
      <c r="AY135" s="14">
        <v>1500</v>
      </c>
      <c r="AZ135" s="15">
        <v>1000</v>
      </c>
      <c r="BA135" s="16">
        <v>30000</v>
      </c>
      <c r="BB135" s="16">
        <v>20000</v>
      </c>
      <c r="BC135" s="13">
        <v>0</v>
      </c>
      <c r="BD135" s="13">
        <v>0</v>
      </c>
      <c r="BE135" s="17">
        <v>50000</v>
      </c>
      <c r="BF135" s="16">
        <v>30000</v>
      </c>
      <c r="BG135" s="16">
        <v>20000</v>
      </c>
      <c r="BH135" s="13">
        <v>0</v>
      </c>
      <c r="BI135" s="13">
        <v>0</v>
      </c>
      <c r="BJ135" s="17">
        <v>50000</v>
      </c>
      <c r="BK135" s="16">
        <v>37500</v>
      </c>
      <c r="BL135" s="16">
        <v>25000</v>
      </c>
      <c r="BM135" s="13">
        <v>0</v>
      </c>
      <c r="BN135" s="13">
        <v>0</v>
      </c>
      <c r="BO135" s="17">
        <v>62500</v>
      </c>
      <c r="BP135" s="16">
        <v>27000</v>
      </c>
      <c r="BQ135" s="16">
        <v>18000</v>
      </c>
      <c r="BR135" s="13">
        <v>0</v>
      </c>
      <c r="BS135" s="13">
        <v>0</v>
      </c>
      <c r="BT135" s="17">
        <v>45000</v>
      </c>
      <c r="BU135" s="16">
        <v>44181.82</v>
      </c>
      <c r="BV135" s="16">
        <v>29454.55</v>
      </c>
      <c r="BW135" s="13">
        <v>0</v>
      </c>
      <c r="BX135" s="13">
        <v>0</v>
      </c>
      <c r="BY135" s="17">
        <v>73636.36</v>
      </c>
      <c r="BZ135" s="16">
        <v>22090.91</v>
      </c>
      <c r="CA135" s="16">
        <v>14727.27</v>
      </c>
      <c r="CB135" s="13">
        <v>0</v>
      </c>
      <c r="CC135" s="13">
        <v>0</v>
      </c>
      <c r="CD135" s="17">
        <v>36818.18</v>
      </c>
      <c r="CE135" s="16">
        <v>27613.64</v>
      </c>
      <c r="CF135" s="16">
        <v>18409.09</v>
      </c>
      <c r="CG135" s="16">
        <v>0</v>
      </c>
      <c r="CH135" s="16">
        <v>0</v>
      </c>
      <c r="CI135" s="17">
        <v>46022.73</v>
      </c>
    </row>
    <row r="136" spans="1:87" ht="15.75" x14ac:dyDescent="0.25">
      <c r="A136" s="52" t="s">
        <v>25</v>
      </c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4">
        <v>0</v>
      </c>
      <c r="BF136" s="14">
        <v>0</v>
      </c>
      <c r="BG136" s="14">
        <v>0</v>
      </c>
      <c r="BH136" s="14">
        <v>0</v>
      </c>
      <c r="BI136" s="14">
        <v>0</v>
      </c>
      <c r="BJ136" s="14">
        <v>0</v>
      </c>
      <c r="BK136" s="14">
        <v>0</v>
      </c>
      <c r="BL136" s="14">
        <v>0</v>
      </c>
      <c r="BM136" s="14">
        <v>0</v>
      </c>
      <c r="BN136" s="14">
        <v>0</v>
      </c>
      <c r="BO136" s="14">
        <v>0</v>
      </c>
      <c r="BP136" s="14">
        <v>0</v>
      </c>
      <c r="BQ136" s="14">
        <v>0</v>
      </c>
      <c r="BR136" s="14">
        <v>0</v>
      </c>
      <c r="BS136" s="14">
        <v>0</v>
      </c>
      <c r="BT136" s="14">
        <v>0</v>
      </c>
      <c r="BU136" s="14">
        <v>0</v>
      </c>
      <c r="BV136" s="14">
        <v>0</v>
      </c>
      <c r="BW136" s="14">
        <v>0</v>
      </c>
      <c r="BX136" s="14">
        <v>0</v>
      </c>
      <c r="BY136" s="14">
        <v>0</v>
      </c>
      <c r="BZ136" s="14">
        <v>0</v>
      </c>
      <c r="CA136" s="14">
        <v>0</v>
      </c>
      <c r="CB136" s="14">
        <v>0</v>
      </c>
      <c r="CC136" s="14">
        <v>0</v>
      </c>
      <c r="CD136" s="14">
        <v>0</v>
      </c>
      <c r="CE136" s="14">
        <v>0</v>
      </c>
      <c r="CF136" s="14">
        <v>0</v>
      </c>
      <c r="CG136" s="14">
        <v>0</v>
      </c>
      <c r="CH136" s="14">
        <v>0</v>
      </c>
      <c r="CI136" s="14">
        <v>0</v>
      </c>
    </row>
    <row r="137" spans="1:87" ht="15.75" x14ac:dyDescent="0.25">
      <c r="A137" s="53" t="s">
        <v>26</v>
      </c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>
        <v>0</v>
      </c>
      <c r="AS137" s="14">
        <v>0</v>
      </c>
      <c r="AT137" s="14">
        <v>0</v>
      </c>
      <c r="AU137" s="14">
        <v>0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4">
        <v>0</v>
      </c>
      <c r="BF137" s="14">
        <v>0</v>
      </c>
      <c r="BG137" s="14">
        <v>0</v>
      </c>
      <c r="BH137" s="14">
        <v>0</v>
      </c>
      <c r="BI137" s="14">
        <v>0</v>
      </c>
      <c r="BJ137" s="14">
        <v>0</v>
      </c>
      <c r="BK137" s="14">
        <v>0</v>
      </c>
      <c r="BL137" s="14">
        <v>0</v>
      </c>
      <c r="BM137" s="14">
        <v>0</v>
      </c>
      <c r="BN137" s="14">
        <v>0</v>
      </c>
      <c r="BO137" s="14">
        <v>0</v>
      </c>
      <c r="BP137" s="14">
        <v>0</v>
      </c>
      <c r="BQ137" s="14">
        <v>0</v>
      </c>
      <c r="BR137" s="14">
        <v>0</v>
      </c>
      <c r="BS137" s="14">
        <v>0</v>
      </c>
      <c r="BT137" s="14">
        <v>0</v>
      </c>
      <c r="BU137" s="14">
        <v>0</v>
      </c>
      <c r="BV137" s="14">
        <v>0</v>
      </c>
      <c r="BW137" s="14">
        <v>0</v>
      </c>
      <c r="BX137" s="14">
        <v>0</v>
      </c>
      <c r="BY137" s="14">
        <v>0</v>
      </c>
      <c r="BZ137" s="14">
        <v>0</v>
      </c>
      <c r="CA137" s="14">
        <v>0</v>
      </c>
      <c r="CB137" s="14">
        <v>0</v>
      </c>
      <c r="CC137" s="14">
        <v>0</v>
      </c>
      <c r="CD137" s="14">
        <v>0</v>
      </c>
      <c r="CE137" s="14">
        <v>0</v>
      </c>
      <c r="CF137" s="14">
        <v>0</v>
      </c>
      <c r="CG137" s="14">
        <v>0</v>
      </c>
      <c r="CH137" s="14">
        <v>0</v>
      </c>
      <c r="CI137" s="14">
        <v>0</v>
      </c>
    </row>
    <row r="138" spans="1:87" ht="15.75" x14ac:dyDescent="0.25">
      <c r="A138" s="54" t="s">
        <v>27</v>
      </c>
      <c r="B138" s="19">
        <v>20</v>
      </c>
      <c r="C138" s="21">
        <v>172</v>
      </c>
      <c r="D138" s="21">
        <v>3440</v>
      </c>
      <c r="E138" s="19">
        <v>0</v>
      </c>
      <c r="F138" s="21">
        <v>0</v>
      </c>
      <c r="G138" s="21">
        <v>0</v>
      </c>
      <c r="H138" s="22">
        <v>3440</v>
      </c>
      <c r="I138" s="19"/>
      <c r="J138" s="21">
        <v>172</v>
      </c>
      <c r="K138" s="21">
        <v>3440</v>
      </c>
      <c r="L138" s="19">
        <v>0</v>
      </c>
      <c r="M138" s="21">
        <v>0</v>
      </c>
      <c r="N138" s="21">
        <v>0</v>
      </c>
      <c r="O138" s="22">
        <v>3440</v>
      </c>
      <c r="P138" s="19"/>
      <c r="Q138" s="21">
        <v>172</v>
      </c>
      <c r="R138" s="21">
        <v>4300</v>
      </c>
      <c r="S138" s="19">
        <v>0</v>
      </c>
      <c r="T138" s="21">
        <v>0</v>
      </c>
      <c r="U138" s="21">
        <v>0</v>
      </c>
      <c r="V138" s="22">
        <v>4300</v>
      </c>
      <c r="W138" s="19"/>
      <c r="X138" s="21">
        <v>172</v>
      </c>
      <c r="Y138" s="21">
        <v>3096</v>
      </c>
      <c r="Z138" s="19"/>
      <c r="AA138" s="21">
        <v>0</v>
      </c>
      <c r="AB138" s="21">
        <v>0</v>
      </c>
      <c r="AC138" s="22">
        <v>3096</v>
      </c>
      <c r="AD138" s="19"/>
      <c r="AE138" s="21">
        <v>207</v>
      </c>
      <c r="AF138" s="21">
        <v>4968</v>
      </c>
      <c r="AG138" s="19"/>
      <c r="AH138" s="21">
        <v>0</v>
      </c>
      <c r="AI138" s="21">
        <v>0</v>
      </c>
      <c r="AJ138" s="22">
        <v>4968</v>
      </c>
      <c r="AK138" s="19"/>
      <c r="AL138" s="21">
        <v>207</v>
      </c>
      <c r="AM138" s="21">
        <v>2484</v>
      </c>
      <c r="AN138" s="19"/>
      <c r="AO138" s="21">
        <v>0</v>
      </c>
      <c r="AP138" s="21">
        <v>0</v>
      </c>
      <c r="AQ138" s="22">
        <v>2484</v>
      </c>
      <c r="AR138" s="19"/>
      <c r="AS138" s="21">
        <v>207</v>
      </c>
      <c r="AT138" s="21">
        <v>3105</v>
      </c>
      <c r="AU138" s="19"/>
      <c r="AV138" s="21">
        <v>0</v>
      </c>
      <c r="AW138" s="21">
        <v>0</v>
      </c>
      <c r="AX138" s="22">
        <v>3105</v>
      </c>
      <c r="AY138" s="22"/>
      <c r="AZ138" s="23"/>
      <c r="BA138" s="55">
        <f t="shared" ref="BA138:CI138" si="9">SUM(BA129:BA137)</f>
        <v>186818.19</v>
      </c>
      <c r="BB138" s="55">
        <f t="shared" si="9"/>
        <v>124545.45999999999</v>
      </c>
      <c r="BC138" s="55">
        <f t="shared" si="9"/>
        <v>0</v>
      </c>
      <c r="BD138" s="55">
        <f t="shared" si="9"/>
        <v>0</v>
      </c>
      <c r="BE138" s="55">
        <f t="shared" si="9"/>
        <v>311363.64</v>
      </c>
      <c r="BF138" s="55">
        <f t="shared" si="9"/>
        <v>186818.19</v>
      </c>
      <c r="BG138" s="55">
        <f t="shared" si="9"/>
        <v>124545.45999999999</v>
      </c>
      <c r="BH138" s="55">
        <f t="shared" si="9"/>
        <v>0</v>
      </c>
      <c r="BI138" s="55">
        <f t="shared" si="9"/>
        <v>0</v>
      </c>
      <c r="BJ138" s="55">
        <f t="shared" si="9"/>
        <v>311363.64</v>
      </c>
      <c r="BK138" s="55">
        <f t="shared" si="9"/>
        <v>233522.72</v>
      </c>
      <c r="BL138" s="55">
        <f t="shared" si="9"/>
        <v>155681.81</v>
      </c>
      <c r="BM138" s="55">
        <f t="shared" si="9"/>
        <v>0</v>
      </c>
      <c r="BN138" s="55">
        <f t="shared" si="9"/>
        <v>0</v>
      </c>
      <c r="BO138" s="55">
        <f t="shared" si="9"/>
        <v>389204.54</v>
      </c>
      <c r="BP138" s="55">
        <f t="shared" si="9"/>
        <v>168136.36</v>
      </c>
      <c r="BQ138" s="55">
        <f t="shared" si="9"/>
        <v>112090.91</v>
      </c>
      <c r="BR138" s="55">
        <f t="shared" si="9"/>
        <v>0</v>
      </c>
      <c r="BS138" s="55">
        <f t="shared" si="9"/>
        <v>0</v>
      </c>
      <c r="BT138" s="55">
        <f t="shared" si="9"/>
        <v>280227.28000000003</v>
      </c>
      <c r="BU138" s="55">
        <f t="shared" si="9"/>
        <v>269999.99</v>
      </c>
      <c r="BV138" s="55">
        <f t="shared" si="9"/>
        <v>180000.01</v>
      </c>
      <c r="BW138" s="55">
        <f t="shared" si="9"/>
        <v>0</v>
      </c>
      <c r="BX138" s="55">
        <f t="shared" si="9"/>
        <v>0</v>
      </c>
      <c r="BY138" s="55">
        <f t="shared" si="9"/>
        <v>449999.99</v>
      </c>
      <c r="BZ138" s="55">
        <f t="shared" si="9"/>
        <v>135000.00999999998</v>
      </c>
      <c r="CA138" s="55">
        <f t="shared" si="9"/>
        <v>89999.99</v>
      </c>
      <c r="CB138" s="55">
        <f t="shared" si="9"/>
        <v>0</v>
      </c>
      <c r="CC138" s="55">
        <f t="shared" si="9"/>
        <v>0</v>
      </c>
      <c r="CD138" s="55">
        <f t="shared" si="9"/>
        <v>225000.01</v>
      </c>
      <c r="CE138" s="55">
        <f t="shared" si="9"/>
        <v>168750.01</v>
      </c>
      <c r="CF138" s="55">
        <f t="shared" si="9"/>
        <v>112499.99</v>
      </c>
      <c r="CG138" s="55">
        <f t="shared" si="9"/>
        <v>0</v>
      </c>
      <c r="CH138" s="55">
        <f t="shared" si="9"/>
        <v>0</v>
      </c>
      <c r="CI138" s="55">
        <f t="shared" si="9"/>
        <v>281250.00999999995</v>
      </c>
    </row>
    <row r="139" spans="1:87" ht="15.75" customHeight="1" x14ac:dyDescent="0.25">
      <c r="A139" s="261" t="s">
        <v>3</v>
      </c>
      <c r="B139" s="262" t="s">
        <v>28</v>
      </c>
      <c r="C139" s="262"/>
      <c r="D139" s="262"/>
      <c r="E139" s="262"/>
      <c r="F139" s="262"/>
      <c r="G139" s="262"/>
      <c r="H139" s="262"/>
      <c r="I139" s="262" t="s">
        <v>29</v>
      </c>
      <c r="J139" s="262"/>
      <c r="K139" s="262"/>
      <c r="L139" s="262"/>
      <c r="M139" s="262"/>
      <c r="N139" s="262"/>
      <c r="O139" s="262"/>
      <c r="P139" s="262" t="s">
        <v>48</v>
      </c>
      <c r="Q139" s="262"/>
      <c r="R139" s="262"/>
      <c r="S139" s="262"/>
      <c r="T139" s="262"/>
      <c r="U139" s="262"/>
      <c r="V139" s="262"/>
      <c r="W139" s="262" t="s">
        <v>49</v>
      </c>
      <c r="X139" s="262"/>
      <c r="Y139" s="262"/>
      <c r="Z139" s="262"/>
      <c r="AA139" s="262"/>
      <c r="AB139" s="262"/>
      <c r="AC139" s="262"/>
      <c r="AD139" s="262" t="s">
        <v>50</v>
      </c>
      <c r="AE139" s="262"/>
      <c r="AF139" s="262"/>
      <c r="AG139" s="262"/>
      <c r="AH139" s="262"/>
      <c r="AI139" s="262"/>
      <c r="AJ139" s="262"/>
      <c r="AK139" s="262" t="s">
        <v>4</v>
      </c>
      <c r="AL139" s="262"/>
      <c r="AM139" s="262"/>
      <c r="AN139" s="262"/>
      <c r="AO139" s="262"/>
      <c r="AP139" s="262"/>
      <c r="AQ139" s="262"/>
      <c r="AR139" s="262" t="s">
        <v>5</v>
      </c>
      <c r="AS139" s="262"/>
      <c r="AT139" s="262"/>
      <c r="AU139" s="262"/>
      <c r="AV139" s="262"/>
      <c r="AW139" s="262"/>
      <c r="AX139" s="262"/>
      <c r="AY139" s="262" t="s">
        <v>6</v>
      </c>
      <c r="AZ139" s="262"/>
      <c r="BA139" s="262" t="s">
        <v>28</v>
      </c>
      <c r="BB139" s="262"/>
      <c r="BC139" s="262"/>
      <c r="BD139" s="262"/>
      <c r="BE139" s="262"/>
      <c r="BF139" s="262" t="s">
        <v>29</v>
      </c>
      <c r="BG139" s="262"/>
      <c r="BH139" s="262"/>
      <c r="BI139" s="262"/>
      <c r="BJ139" s="262"/>
      <c r="BK139" s="262" t="s">
        <v>48</v>
      </c>
      <c r="BL139" s="262"/>
      <c r="BM139" s="262"/>
      <c r="BN139" s="262"/>
      <c r="BO139" s="262"/>
      <c r="BP139" s="262" t="s">
        <v>49</v>
      </c>
      <c r="BQ139" s="262"/>
      <c r="BR139" s="262"/>
      <c r="BS139" s="262"/>
      <c r="BT139" s="262"/>
      <c r="BU139" s="262" t="s">
        <v>50</v>
      </c>
      <c r="BV139" s="262"/>
      <c r="BW139" s="262"/>
      <c r="BX139" s="262"/>
      <c r="BY139" s="262"/>
      <c r="BZ139" s="262" t="s">
        <v>28</v>
      </c>
      <c r="CA139" s="262"/>
      <c r="CB139" s="262"/>
      <c r="CC139" s="262"/>
      <c r="CD139" s="262"/>
      <c r="CE139" s="262" t="s">
        <v>29</v>
      </c>
      <c r="CF139" s="262"/>
      <c r="CG139" s="262"/>
      <c r="CH139" s="262"/>
      <c r="CI139" s="262"/>
    </row>
    <row r="140" spans="1:87" ht="15.75" customHeight="1" x14ac:dyDescent="0.25">
      <c r="A140" s="261"/>
      <c r="B140" s="262" t="s">
        <v>7</v>
      </c>
      <c r="C140" s="262"/>
      <c r="D140" s="262"/>
      <c r="E140" s="262" t="s">
        <v>8</v>
      </c>
      <c r="F140" s="262"/>
      <c r="G140" s="262"/>
      <c r="H140" s="263" t="s">
        <v>9</v>
      </c>
      <c r="I140" s="262" t="s">
        <v>7</v>
      </c>
      <c r="J140" s="262"/>
      <c r="K140" s="262"/>
      <c r="L140" s="262" t="s">
        <v>8</v>
      </c>
      <c r="M140" s="262"/>
      <c r="N140" s="262"/>
      <c r="O140" s="263" t="s">
        <v>9</v>
      </c>
      <c r="P140" s="262" t="s">
        <v>7</v>
      </c>
      <c r="Q140" s="262"/>
      <c r="R140" s="262"/>
      <c r="S140" s="262" t="s">
        <v>8</v>
      </c>
      <c r="T140" s="262"/>
      <c r="U140" s="262"/>
      <c r="V140" s="263" t="s">
        <v>9</v>
      </c>
      <c r="W140" s="262" t="s">
        <v>7</v>
      </c>
      <c r="X140" s="262"/>
      <c r="Y140" s="262"/>
      <c r="Z140" s="262" t="s">
        <v>8</v>
      </c>
      <c r="AA140" s="262"/>
      <c r="AB140" s="262"/>
      <c r="AC140" s="263" t="s">
        <v>9</v>
      </c>
      <c r="AD140" s="262" t="s">
        <v>7</v>
      </c>
      <c r="AE140" s="262"/>
      <c r="AF140" s="262"/>
      <c r="AG140" s="262" t="s">
        <v>8</v>
      </c>
      <c r="AH140" s="262"/>
      <c r="AI140" s="262"/>
      <c r="AJ140" s="263" t="s">
        <v>9</v>
      </c>
      <c r="AK140" s="262" t="s">
        <v>7</v>
      </c>
      <c r="AL140" s="262"/>
      <c r="AM140" s="262"/>
      <c r="AN140" s="262" t="s">
        <v>8</v>
      </c>
      <c r="AO140" s="262"/>
      <c r="AP140" s="262"/>
      <c r="AQ140" s="263" t="s">
        <v>9</v>
      </c>
      <c r="AR140" s="262" t="s">
        <v>7</v>
      </c>
      <c r="AS140" s="262"/>
      <c r="AT140" s="262"/>
      <c r="AU140" s="262" t="s">
        <v>8</v>
      </c>
      <c r="AV140" s="262"/>
      <c r="AW140" s="262"/>
      <c r="AX140" s="263" t="s">
        <v>9</v>
      </c>
      <c r="AY140" s="262"/>
      <c r="AZ140" s="262"/>
      <c r="BA140" s="262" t="s">
        <v>7</v>
      </c>
      <c r="BB140" s="262"/>
      <c r="BC140" s="262" t="s">
        <v>8</v>
      </c>
      <c r="BD140" s="262"/>
      <c r="BE140" s="263" t="s">
        <v>9</v>
      </c>
      <c r="BF140" s="262" t="s">
        <v>7</v>
      </c>
      <c r="BG140" s="262"/>
      <c r="BH140" s="262" t="s">
        <v>8</v>
      </c>
      <c r="BI140" s="262"/>
      <c r="BJ140" s="263" t="s">
        <v>9</v>
      </c>
      <c r="BK140" s="262" t="s">
        <v>7</v>
      </c>
      <c r="BL140" s="262"/>
      <c r="BM140" s="262" t="s">
        <v>8</v>
      </c>
      <c r="BN140" s="262"/>
      <c r="BO140" s="263" t="s">
        <v>9</v>
      </c>
      <c r="BP140" s="262" t="s">
        <v>7</v>
      </c>
      <c r="BQ140" s="262"/>
      <c r="BR140" s="262" t="s">
        <v>8</v>
      </c>
      <c r="BS140" s="262"/>
      <c r="BT140" s="263" t="s">
        <v>9</v>
      </c>
      <c r="BU140" s="262" t="s">
        <v>7</v>
      </c>
      <c r="BV140" s="262"/>
      <c r="BW140" s="262" t="s">
        <v>8</v>
      </c>
      <c r="BX140" s="262"/>
      <c r="BY140" s="263" t="s">
        <v>9</v>
      </c>
      <c r="BZ140" s="262" t="s">
        <v>7</v>
      </c>
      <c r="CA140" s="262"/>
      <c r="CB140" s="262" t="s">
        <v>8</v>
      </c>
      <c r="CC140" s="262"/>
      <c r="CD140" s="263" t="s">
        <v>9</v>
      </c>
      <c r="CE140" s="262" t="s">
        <v>7</v>
      </c>
      <c r="CF140" s="262"/>
      <c r="CG140" s="262" t="s">
        <v>8</v>
      </c>
      <c r="CH140" s="262"/>
      <c r="CI140" s="263" t="s">
        <v>9</v>
      </c>
    </row>
    <row r="141" spans="1:87" ht="47.25" x14ac:dyDescent="0.25">
      <c r="A141" s="32" t="s">
        <v>42</v>
      </c>
      <c r="B141" s="11" t="s">
        <v>11</v>
      </c>
      <c r="C141" s="11" t="s">
        <v>12</v>
      </c>
      <c r="D141" s="11" t="s">
        <v>13</v>
      </c>
      <c r="E141" s="11" t="s">
        <v>11</v>
      </c>
      <c r="F141" s="11" t="s">
        <v>12</v>
      </c>
      <c r="G141" s="11" t="s">
        <v>13</v>
      </c>
      <c r="H141" s="263"/>
      <c r="I141" s="11" t="s">
        <v>11</v>
      </c>
      <c r="J141" s="11" t="s">
        <v>12</v>
      </c>
      <c r="K141" s="11" t="s">
        <v>13</v>
      </c>
      <c r="L141" s="11" t="s">
        <v>11</v>
      </c>
      <c r="M141" s="11" t="s">
        <v>12</v>
      </c>
      <c r="N141" s="11" t="s">
        <v>13</v>
      </c>
      <c r="O141" s="263"/>
      <c r="P141" s="11" t="s">
        <v>11</v>
      </c>
      <c r="Q141" s="11" t="s">
        <v>12</v>
      </c>
      <c r="R141" s="11" t="s">
        <v>13</v>
      </c>
      <c r="S141" s="11" t="s">
        <v>11</v>
      </c>
      <c r="T141" s="11" t="s">
        <v>12</v>
      </c>
      <c r="U141" s="11" t="s">
        <v>13</v>
      </c>
      <c r="V141" s="263"/>
      <c r="W141" s="11" t="s">
        <v>11</v>
      </c>
      <c r="X141" s="11" t="s">
        <v>12</v>
      </c>
      <c r="Y141" s="11" t="s">
        <v>13</v>
      </c>
      <c r="Z141" s="11" t="s">
        <v>11</v>
      </c>
      <c r="AA141" s="11" t="s">
        <v>12</v>
      </c>
      <c r="AB141" s="11" t="s">
        <v>13</v>
      </c>
      <c r="AC141" s="263"/>
      <c r="AD141" s="11" t="s">
        <v>11</v>
      </c>
      <c r="AE141" s="11" t="s">
        <v>12</v>
      </c>
      <c r="AF141" s="11" t="s">
        <v>13</v>
      </c>
      <c r="AG141" s="11" t="s">
        <v>11</v>
      </c>
      <c r="AH141" s="11" t="s">
        <v>12</v>
      </c>
      <c r="AI141" s="11" t="s">
        <v>13</v>
      </c>
      <c r="AJ141" s="263"/>
      <c r="AK141" s="11" t="s">
        <v>11</v>
      </c>
      <c r="AL141" s="11" t="s">
        <v>12</v>
      </c>
      <c r="AM141" s="11" t="s">
        <v>13</v>
      </c>
      <c r="AN141" s="11" t="s">
        <v>11</v>
      </c>
      <c r="AO141" s="11" t="s">
        <v>12</v>
      </c>
      <c r="AP141" s="11" t="s">
        <v>13</v>
      </c>
      <c r="AQ141" s="263"/>
      <c r="AR141" s="11" t="s">
        <v>11</v>
      </c>
      <c r="AS141" s="11" t="s">
        <v>12</v>
      </c>
      <c r="AT141" s="11" t="s">
        <v>13</v>
      </c>
      <c r="AU141" s="11" t="s">
        <v>11</v>
      </c>
      <c r="AV141" s="11" t="s">
        <v>12</v>
      </c>
      <c r="AW141" s="11" t="s">
        <v>13</v>
      </c>
      <c r="AX141" s="263"/>
      <c r="AY141" s="11" t="s">
        <v>14</v>
      </c>
      <c r="AZ141" s="11" t="s">
        <v>15</v>
      </c>
      <c r="BA141" s="11" t="s">
        <v>16</v>
      </c>
      <c r="BB141" s="11" t="s">
        <v>17</v>
      </c>
      <c r="BC141" s="11" t="s">
        <v>16</v>
      </c>
      <c r="BD141" s="11" t="s">
        <v>17</v>
      </c>
      <c r="BE141" s="263"/>
      <c r="BF141" s="11" t="s">
        <v>16</v>
      </c>
      <c r="BG141" s="11" t="s">
        <v>17</v>
      </c>
      <c r="BH141" s="11" t="s">
        <v>16</v>
      </c>
      <c r="BI141" s="11" t="s">
        <v>17</v>
      </c>
      <c r="BJ141" s="263"/>
      <c r="BK141" s="11" t="s">
        <v>16</v>
      </c>
      <c r="BL141" s="11" t="s">
        <v>17</v>
      </c>
      <c r="BM141" s="11" t="s">
        <v>16</v>
      </c>
      <c r="BN141" s="11" t="s">
        <v>17</v>
      </c>
      <c r="BO141" s="263"/>
      <c r="BP141" s="11" t="s">
        <v>16</v>
      </c>
      <c r="BQ141" s="11" t="s">
        <v>17</v>
      </c>
      <c r="BR141" s="11" t="s">
        <v>16</v>
      </c>
      <c r="BS141" s="11" t="s">
        <v>17</v>
      </c>
      <c r="BT141" s="263"/>
      <c r="BU141" s="11" t="s">
        <v>16</v>
      </c>
      <c r="BV141" s="11" t="s">
        <v>17</v>
      </c>
      <c r="BW141" s="11" t="s">
        <v>16</v>
      </c>
      <c r="BX141" s="11" t="s">
        <v>17</v>
      </c>
      <c r="BY141" s="263"/>
      <c r="BZ141" s="11" t="s">
        <v>16</v>
      </c>
      <c r="CA141" s="11" t="s">
        <v>17</v>
      </c>
      <c r="CB141" s="11" t="s">
        <v>16</v>
      </c>
      <c r="CC141" s="11" t="s">
        <v>17</v>
      </c>
      <c r="CD141" s="263"/>
      <c r="CE141" s="11" t="s">
        <v>16</v>
      </c>
      <c r="CF141" s="11" t="s">
        <v>17</v>
      </c>
      <c r="CG141" s="11" t="s">
        <v>16</v>
      </c>
      <c r="CH141" s="11" t="s">
        <v>17</v>
      </c>
      <c r="CI141" s="263"/>
    </row>
    <row r="142" spans="1:87" ht="15.75" x14ac:dyDescent="0.25">
      <c r="A142" s="52" t="s">
        <v>18</v>
      </c>
      <c r="B142" s="13">
        <v>20</v>
      </c>
      <c r="C142" s="13">
        <v>15</v>
      </c>
      <c r="D142" s="13">
        <v>300</v>
      </c>
      <c r="E142" s="13"/>
      <c r="F142" s="13"/>
      <c r="G142" s="13">
        <v>0</v>
      </c>
      <c r="H142" s="14">
        <v>300</v>
      </c>
      <c r="I142" s="13"/>
      <c r="J142" s="13"/>
      <c r="K142" s="13">
        <v>0</v>
      </c>
      <c r="L142" s="13">
        <v>19</v>
      </c>
      <c r="M142" s="13">
        <v>15</v>
      </c>
      <c r="N142" s="13">
        <v>285</v>
      </c>
      <c r="O142" s="14">
        <v>285</v>
      </c>
      <c r="P142" s="13"/>
      <c r="Q142" s="13"/>
      <c r="R142" s="13">
        <v>0</v>
      </c>
      <c r="S142" s="13">
        <v>19</v>
      </c>
      <c r="T142" s="13">
        <v>19</v>
      </c>
      <c r="U142" s="13">
        <v>361</v>
      </c>
      <c r="V142" s="14">
        <v>361</v>
      </c>
      <c r="W142" s="13"/>
      <c r="X142" s="13"/>
      <c r="Y142" s="13">
        <v>0</v>
      </c>
      <c r="Z142" s="13">
        <v>28</v>
      </c>
      <c r="AA142" s="13">
        <v>19</v>
      </c>
      <c r="AB142" s="13">
        <v>532</v>
      </c>
      <c r="AC142" s="14">
        <v>532</v>
      </c>
      <c r="AD142" s="13">
        <v>17</v>
      </c>
      <c r="AE142" s="13">
        <v>19</v>
      </c>
      <c r="AF142" s="13">
        <v>323</v>
      </c>
      <c r="AG142" s="13"/>
      <c r="AH142" s="13"/>
      <c r="AI142" s="13">
        <v>0</v>
      </c>
      <c r="AJ142" s="14">
        <v>323</v>
      </c>
      <c r="AK142" s="12"/>
      <c r="AL142" s="36"/>
      <c r="AM142" s="36">
        <v>0</v>
      </c>
      <c r="AN142" s="36"/>
      <c r="AO142" s="36"/>
      <c r="AP142" s="36">
        <v>0</v>
      </c>
      <c r="AQ142" s="37">
        <v>0</v>
      </c>
      <c r="AR142" s="36">
        <v>7</v>
      </c>
      <c r="AS142" s="36">
        <v>19</v>
      </c>
      <c r="AT142" s="36">
        <v>133</v>
      </c>
      <c r="AU142" s="13"/>
      <c r="AV142" s="13"/>
      <c r="AW142" s="13">
        <v>0</v>
      </c>
      <c r="AX142" s="14">
        <v>133</v>
      </c>
      <c r="AY142" s="14">
        <v>1500</v>
      </c>
      <c r="AZ142" s="15">
        <v>1000</v>
      </c>
      <c r="BA142" s="16">
        <v>20454.55</v>
      </c>
      <c r="BB142" s="16">
        <v>13636.36</v>
      </c>
      <c r="BC142" s="13">
        <v>0</v>
      </c>
      <c r="BD142" s="13">
        <v>0</v>
      </c>
      <c r="BE142" s="17">
        <v>34090.910000000003</v>
      </c>
      <c r="BF142" s="16">
        <v>0</v>
      </c>
      <c r="BG142" s="16">
        <v>0</v>
      </c>
      <c r="BH142" s="13">
        <v>19431.818179999998</v>
      </c>
      <c r="BI142" s="13">
        <v>12954.54545</v>
      </c>
      <c r="BJ142" s="17">
        <v>32386.36</v>
      </c>
      <c r="BK142" s="16">
        <v>0</v>
      </c>
      <c r="BL142" s="16">
        <v>0</v>
      </c>
      <c r="BM142" s="13">
        <v>24613.63636</v>
      </c>
      <c r="BN142" s="13">
        <v>16409.090909999999</v>
      </c>
      <c r="BO142" s="17">
        <v>41022.730000000003</v>
      </c>
      <c r="BP142" s="16">
        <v>0</v>
      </c>
      <c r="BQ142" s="16">
        <v>0</v>
      </c>
      <c r="BR142" s="13">
        <v>0</v>
      </c>
      <c r="BS142" s="13">
        <v>0</v>
      </c>
      <c r="BT142" s="17">
        <v>0</v>
      </c>
      <c r="BU142" s="16">
        <v>22022.73</v>
      </c>
      <c r="BV142" s="16">
        <v>14681.82</v>
      </c>
      <c r="BW142" s="13">
        <v>0</v>
      </c>
      <c r="BX142" s="13">
        <v>0</v>
      </c>
      <c r="BY142" s="17">
        <v>36704.550000000003</v>
      </c>
      <c r="BZ142" s="16">
        <v>0</v>
      </c>
      <c r="CA142" s="16">
        <v>0</v>
      </c>
      <c r="CB142" s="13">
        <v>0</v>
      </c>
      <c r="CC142" s="13">
        <v>0</v>
      </c>
      <c r="CD142" s="17">
        <v>0</v>
      </c>
      <c r="CE142" s="16">
        <v>9068.18</v>
      </c>
      <c r="CF142" s="16">
        <v>6045.45</v>
      </c>
      <c r="CG142" s="16">
        <v>0</v>
      </c>
      <c r="CH142" s="16">
        <v>0</v>
      </c>
      <c r="CI142" s="17">
        <v>15113.64</v>
      </c>
    </row>
    <row r="143" spans="1:87" ht="15.75" x14ac:dyDescent="0.25">
      <c r="A143" s="52" t="s">
        <v>19</v>
      </c>
      <c r="B143" s="13">
        <v>20</v>
      </c>
      <c r="C143" s="13">
        <v>20</v>
      </c>
      <c r="D143" s="13">
        <v>400</v>
      </c>
      <c r="E143" s="13"/>
      <c r="F143" s="13"/>
      <c r="G143" s="13">
        <v>0</v>
      </c>
      <c r="H143" s="14">
        <v>400</v>
      </c>
      <c r="I143" s="13"/>
      <c r="J143" s="13"/>
      <c r="K143" s="13">
        <v>0</v>
      </c>
      <c r="L143" s="13">
        <v>19</v>
      </c>
      <c r="M143" s="13">
        <v>20</v>
      </c>
      <c r="N143" s="13">
        <v>380</v>
      </c>
      <c r="O143" s="14">
        <v>380</v>
      </c>
      <c r="P143" s="13"/>
      <c r="Q143" s="13"/>
      <c r="R143" s="13">
        <v>0</v>
      </c>
      <c r="S143" s="13">
        <v>24</v>
      </c>
      <c r="T143" s="13">
        <v>24</v>
      </c>
      <c r="U143" s="13">
        <v>576</v>
      </c>
      <c r="V143" s="14">
        <v>576</v>
      </c>
      <c r="W143" s="13"/>
      <c r="X143" s="13"/>
      <c r="Y143" s="13">
        <v>0</v>
      </c>
      <c r="Z143" s="13">
        <v>28</v>
      </c>
      <c r="AA143" s="13">
        <v>24</v>
      </c>
      <c r="AB143" s="13">
        <v>672</v>
      </c>
      <c r="AC143" s="14">
        <v>672</v>
      </c>
      <c r="AD143" s="13">
        <v>17</v>
      </c>
      <c r="AE143" s="13">
        <v>24</v>
      </c>
      <c r="AF143" s="13">
        <v>408</v>
      </c>
      <c r="AG143" s="13"/>
      <c r="AH143" s="13"/>
      <c r="AI143" s="13">
        <v>0</v>
      </c>
      <c r="AJ143" s="14">
        <v>408</v>
      </c>
      <c r="AK143" s="38"/>
      <c r="AL143" s="39"/>
      <c r="AM143" s="39">
        <v>0</v>
      </c>
      <c r="AN143" s="39"/>
      <c r="AO143" s="39"/>
      <c r="AP143" s="39">
        <v>0</v>
      </c>
      <c r="AQ143" s="40">
        <v>0</v>
      </c>
      <c r="AR143" s="39">
        <v>7</v>
      </c>
      <c r="AS143" s="39">
        <v>24</v>
      </c>
      <c r="AT143" s="39">
        <v>168</v>
      </c>
      <c r="AU143" s="13"/>
      <c r="AV143" s="13"/>
      <c r="AW143" s="13">
        <v>0</v>
      </c>
      <c r="AX143" s="14">
        <v>168</v>
      </c>
      <c r="AY143" s="14">
        <v>1500</v>
      </c>
      <c r="AZ143" s="15">
        <v>1000</v>
      </c>
      <c r="BA143" s="16">
        <v>27272.73</v>
      </c>
      <c r="BB143" s="16">
        <v>18181.82</v>
      </c>
      <c r="BC143" s="13">
        <v>0</v>
      </c>
      <c r="BD143" s="13">
        <v>0</v>
      </c>
      <c r="BE143" s="17">
        <v>45454.55</v>
      </c>
      <c r="BF143" s="16">
        <v>0</v>
      </c>
      <c r="BG143" s="16">
        <v>0</v>
      </c>
      <c r="BH143" s="13">
        <v>25909.090909999999</v>
      </c>
      <c r="BI143" s="13">
        <v>17272.727269999999</v>
      </c>
      <c r="BJ143" s="17">
        <v>43181.82</v>
      </c>
      <c r="BK143" s="16">
        <v>0</v>
      </c>
      <c r="BL143" s="16">
        <v>0</v>
      </c>
      <c r="BM143" s="13">
        <v>39272.727270000003</v>
      </c>
      <c r="BN143" s="13">
        <v>26181.818179999998</v>
      </c>
      <c r="BO143" s="17">
        <v>65454.55</v>
      </c>
      <c r="BP143" s="16">
        <v>0</v>
      </c>
      <c r="BQ143" s="16">
        <v>0</v>
      </c>
      <c r="BR143" s="13">
        <v>0</v>
      </c>
      <c r="BS143" s="13">
        <v>0</v>
      </c>
      <c r="BT143" s="17">
        <v>0</v>
      </c>
      <c r="BU143" s="16">
        <v>27818.18</v>
      </c>
      <c r="BV143" s="16">
        <v>18545.45</v>
      </c>
      <c r="BW143" s="13">
        <v>0</v>
      </c>
      <c r="BX143" s="13">
        <v>0</v>
      </c>
      <c r="BY143" s="17">
        <v>46363.64</v>
      </c>
      <c r="BZ143" s="16">
        <v>0</v>
      </c>
      <c r="CA143" s="16">
        <v>0</v>
      </c>
      <c r="CB143" s="13">
        <v>0</v>
      </c>
      <c r="CC143" s="13">
        <v>0</v>
      </c>
      <c r="CD143" s="17">
        <v>0</v>
      </c>
      <c r="CE143" s="16">
        <v>11454.55</v>
      </c>
      <c r="CF143" s="16">
        <v>7636.36</v>
      </c>
      <c r="CG143" s="16">
        <v>0</v>
      </c>
      <c r="CH143" s="16">
        <v>0</v>
      </c>
      <c r="CI143" s="17">
        <v>19090.91</v>
      </c>
    </row>
    <row r="144" spans="1:87" ht="15.75" x14ac:dyDescent="0.25">
      <c r="A144" s="52" t="s">
        <v>20</v>
      </c>
      <c r="B144" s="13">
        <v>20</v>
      </c>
      <c r="C144" s="13">
        <v>20</v>
      </c>
      <c r="D144" s="13">
        <v>400</v>
      </c>
      <c r="E144" s="13"/>
      <c r="F144" s="13"/>
      <c r="G144" s="13">
        <v>0</v>
      </c>
      <c r="H144" s="14">
        <v>400</v>
      </c>
      <c r="I144" s="13"/>
      <c r="J144" s="13"/>
      <c r="K144" s="13">
        <v>0</v>
      </c>
      <c r="L144" s="13">
        <v>19</v>
      </c>
      <c r="M144" s="13">
        <v>20</v>
      </c>
      <c r="N144" s="13">
        <v>380</v>
      </c>
      <c r="O144" s="14">
        <v>380</v>
      </c>
      <c r="P144" s="13"/>
      <c r="Q144" s="13"/>
      <c r="R144" s="13">
        <v>0</v>
      </c>
      <c r="S144" s="13">
        <v>24</v>
      </c>
      <c r="T144" s="13">
        <v>24</v>
      </c>
      <c r="U144" s="13">
        <v>576</v>
      </c>
      <c r="V144" s="14">
        <v>576</v>
      </c>
      <c r="W144" s="13"/>
      <c r="X144" s="13"/>
      <c r="Y144" s="13">
        <v>0</v>
      </c>
      <c r="Z144" s="13">
        <v>28</v>
      </c>
      <c r="AA144" s="13">
        <v>24</v>
      </c>
      <c r="AB144" s="13">
        <v>672</v>
      </c>
      <c r="AC144" s="14">
        <v>672</v>
      </c>
      <c r="AD144" s="13">
        <v>17</v>
      </c>
      <c r="AE144" s="13">
        <v>24</v>
      </c>
      <c r="AF144" s="13">
        <v>408</v>
      </c>
      <c r="AG144" s="13"/>
      <c r="AH144" s="13"/>
      <c r="AI144" s="13">
        <v>0</v>
      </c>
      <c r="AJ144" s="14">
        <v>408</v>
      </c>
      <c r="AK144" s="38"/>
      <c r="AL144" s="39"/>
      <c r="AM144" s="39">
        <v>0</v>
      </c>
      <c r="AN144" s="39"/>
      <c r="AO144" s="39"/>
      <c r="AP144" s="39">
        <v>0</v>
      </c>
      <c r="AQ144" s="40">
        <v>0</v>
      </c>
      <c r="AR144" s="39">
        <v>7</v>
      </c>
      <c r="AS144" s="39">
        <v>24</v>
      </c>
      <c r="AT144" s="39">
        <v>168</v>
      </c>
      <c r="AU144" s="13"/>
      <c r="AV144" s="13"/>
      <c r="AW144" s="13">
        <v>0</v>
      </c>
      <c r="AX144" s="14">
        <v>168</v>
      </c>
      <c r="AY144" s="14">
        <v>1500</v>
      </c>
      <c r="AZ144" s="15">
        <v>1000</v>
      </c>
      <c r="BA144" s="16">
        <v>27272.73</v>
      </c>
      <c r="BB144" s="16">
        <v>18181.82</v>
      </c>
      <c r="BC144" s="13">
        <v>0</v>
      </c>
      <c r="BD144" s="13">
        <v>0</v>
      </c>
      <c r="BE144" s="17">
        <v>45454.55</v>
      </c>
      <c r="BF144" s="16">
        <v>0</v>
      </c>
      <c r="BG144" s="16">
        <v>0</v>
      </c>
      <c r="BH144" s="13">
        <v>25909.090909999999</v>
      </c>
      <c r="BI144" s="13">
        <v>17272.727269999999</v>
      </c>
      <c r="BJ144" s="17">
        <v>43181.82</v>
      </c>
      <c r="BK144" s="16">
        <v>0</v>
      </c>
      <c r="BL144" s="16">
        <v>0</v>
      </c>
      <c r="BM144" s="13">
        <v>39272.727270000003</v>
      </c>
      <c r="BN144" s="13">
        <v>26181.818179999998</v>
      </c>
      <c r="BO144" s="17">
        <v>65454.55</v>
      </c>
      <c r="BP144" s="16">
        <v>0</v>
      </c>
      <c r="BQ144" s="16">
        <v>0</v>
      </c>
      <c r="BR144" s="13">
        <v>0</v>
      </c>
      <c r="BS144" s="13">
        <v>0</v>
      </c>
      <c r="BT144" s="17">
        <v>0</v>
      </c>
      <c r="BU144" s="16">
        <v>27818.18</v>
      </c>
      <c r="BV144" s="16">
        <v>18545.45</v>
      </c>
      <c r="BW144" s="13">
        <v>0</v>
      </c>
      <c r="BX144" s="13">
        <v>0</v>
      </c>
      <c r="BY144" s="17">
        <v>46363.64</v>
      </c>
      <c r="BZ144" s="16">
        <v>0</v>
      </c>
      <c r="CA144" s="16">
        <v>0</v>
      </c>
      <c r="CB144" s="13">
        <v>0</v>
      </c>
      <c r="CC144" s="13">
        <v>0</v>
      </c>
      <c r="CD144" s="17">
        <v>0</v>
      </c>
      <c r="CE144" s="16">
        <v>11454.55</v>
      </c>
      <c r="CF144" s="16">
        <v>7636.36</v>
      </c>
      <c r="CG144" s="16">
        <v>0</v>
      </c>
      <c r="CH144" s="16">
        <v>0</v>
      </c>
      <c r="CI144" s="17">
        <v>19090.91</v>
      </c>
    </row>
    <row r="145" spans="1:87" ht="15.75" x14ac:dyDescent="0.25">
      <c r="A145" s="52" t="s">
        <v>21</v>
      </c>
      <c r="B145" s="18">
        <v>20</v>
      </c>
      <c r="C145" s="18">
        <v>15</v>
      </c>
      <c r="D145" s="13">
        <v>300</v>
      </c>
      <c r="E145" s="18"/>
      <c r="F145" s="18"/>
      <c r="G145" s="13">
        <v>0</v>
      </c>
      <c r="H145" s="14">
        <v>300</v>
      </c>
      <c r="I145" s="18"/>
      <c r="J145" s="18"/>
      <c r="K145" s="13">
        <v>0</v>
      </c>
      <c r="L145" s="18">
        <v>19</v>
      </c>
      <c r="M145" s="18">
        <v>15</v>
      </c>
      <c r="N145" s="13">
        <v>285</v>
      </c>
      <c r="O145" s="14">
        <v>285</v>
      </c>
      <c r="P145" s="18"/>
      <c r="Q145" s="18"/>
      <c r="R145" s="13">
        <v>0</v>
      </c>
      <c r="S145" s="18">
        <v>19</v>
      </c>
      <c r="T145" s="18">
        <v>19</v>
      </c>
      <c r="U145" s="13">
        <v>361</v>
      </c>
      <c r="V145" s="14">
        <v>361</v>
      </c>
      <c r="W145" s="18"/>
      <c r="X145" s="18"/>
      <c r="Y145" s="13">
        <v>0</v>
      </c>
      <c r="Z145" s="18">
        <v>28</v>
      </c>
      <c r="AA145" s="18">
        <v>19</v>
      </c>
      <c r="AB145" s="13">
        <v>532</v>
      </c>
      <c r="AC145" s="14">
        <v>532</v>
      </c>
      <c r="AD145" s="18">
        <v>17</v>
      </c>
      <c r="AE145" s="18">
        <v>19</v>
      </c>
      <c r="AF145" s="13">
        <v>323</v>
      </c>
      <c r="AG145" s="18"/>
      <c r="AH145" s="18"/>
      <c r="AI145" s="13">
        <v>0</v>
      </c>
      <c r="AJ145" s="14">
        <v>323</v>
      </c>
      <c r="AK145" s="41"/>
      <c r="AL145" s="42"/>
      <c r="AM145" s="39">
        <v>0</v>
      </c>
      <c r="AN145" s="42"/>
      <c r="AO145" s="42"/>
      <c r="AP145" s="39">
        <v>0</v>
      </c>
      <c r="AQ145" s="40">
        <v>0</v>
      </c>
      <c r="AR145" s="42">
        <v>7</v>
      </c>
      <c r="AS145" s="42">
        <v>19</v>
      </c>
      <c r="AT145" s="39">
        <v>133</v>
      </c>
      <c r="AU145" s="18"/>
      <c r="AV145" s="18"/>
      <c r="AW145" s="13">
        <v>0</v>
      </c>
      <c r="AX145" s="14">
        <v>133</v>
      </c>
      <c r="AY145" s="14">
        <v>1500</v>
      </c>
      <c r="AZ145" s="15">
        <v>1000</v>
      </c>
      <c r="BA145" s="16">
        <v>20454.55</v>
      </c>
      <c r="BB145" s="16">
        <v>13636.36</v>
      </c>
      <c r="BC145" s="13">
        <v>0</v>
      </c>
      <c r="BD145" s="13">
        <v>0</v>
      </c>
      <c r="BE145" s="17">
        <v>34090.910000000003</v>
      </c>
      <c r="BF145" s="16">
        <v>0</v>
      </c>
      <c r="BG145" s="16">
        <v>0</v>
      </c>
      <c r="BH145" s="13">
        <v>19431.818179999998</v>
      </c>
      <c r="BI145" s="13">
        <v>12954.54545</v>
      </c>
      <c r="BJ145" s="17">
        <v>32386.36</v>
      </c>
      <c r="BK145" s="16">
        <v>0</v>
      </c>
      <c r="BL145" s="16">
        <v>0</v>
      </c>
      <c r="BM145" s="13">
        <v>24613.63636</v>
      </c>
      <c r="BN145" s="13">
        <v>16409.090909999999</v>
      </c>
      <c r="BO145" s="17">
        <v>41022.730000000003</v>
      </c>
      <c r="BP145" s="16">
        <v>0</v>
      </c>
      <c r="BQ145" s="16">
        <v>0</v>
      </c>
      <c r="BR145" s="13">
        <v>0</v>
      </c>
      <c r="BS145" s="13">
        <v>0</v>
      </c>
      <c r="BT145" s="17">
        <v>0</v>
      </c>
      <c r="BU145" s="16">
        <v>22022.73</v>
      </c>
      <c r="BV145" s="16">
        <v>14681.82</v>
      </c>
      <c r="BW145" s="13">
        <v>0</v>
      </c>
      <c r="BX145" s="13">
        <v>0</v>
      </c>
      <c r="BY145" s="17">
        <v>36704.550000000003</v>
      </c>
      <c r="BZ145" s="16">
        <v>0</v>
      </c>
      <c r="CA145" s="16">
        <v>0</v>
      </c>
      <c r="CB145" s="13">
        <v>0</v>
      </c>
      <c r="CC145" s="13">
        <v>0</v>
      </c>
      <c r="CD145" s="17">
        <v>0</v>
      </c>
      <c r="CE145" s="16">
        <v>9068.18</v>
      </c>
      <c r="CF145" s="16">
        <v>6045.45</v>
      </c>
      <c r="CG145" s="16">
        <v>0</v>
      </c>
      <c r="CH145" s="16">
        <v>0</v>
      </c>
      <c r="CI145" s="17">
        <v>15113.64</v>
      </c>
    </row>
    <row r="146" spans="1:87" ht="15.75" x14ac:dyDescent="0.25">
      <c r="A146" s="52" t="s">
        <v>22</v>
      </c>
      <c r="B146" s="13">
        <v>20</v>
      </c>
      <c r="C146" s="13">
        <v>17</v>
      </c>
      <c r="D146" s="13">
        <v>340</v>
      </c>
      <c r="E146" s="13"/>
      <c r="F146" s="13"/>
      <c r="G146" s="13">
        <v>0</v>
      </c>
      <c r="H146" s="14">
        <v>340</v>
      </c>
      <c r="I146" s="13"/>
      <c r="J146" s="13"/>
      <c r="K146" s="13">
        <v>0</v>
      </c>
      <c r="L146" s="13">
        <v>19</v>
      </c>
      <c r="M146" s="13">
        <v>17</v>
      </c>
      <c r="N146" s="13">
        <v>323</v>
      </c>
      <c r="O146" s="14">
        <v>323</v>
      </c>
      <c r="P146" s="13"/>
      <c r="Q146" s="13"/>
      <c r="R146" s="13">
        <v>0</v>
      </c>
      <c r="S146" s="13">
        <v>21</v>
      </c>
      <c r="T146" s="13">
        <v>21</v>
      </c>
      <c r="U146" s="13">
        <v>441</v>
      </c>
      <c r="V146" s="14">
        <v>441</v>
      </c>
      <c r="W146" s="13"/>
      <c r="X146" s="13"/>
      <c r="Y146" s="13">
        <v>0</v>
      </c>
      <c r="Z146" s="13">
        <v>28</v>
      </c>
      <c r="AA146" s="13">
        <v>21</v>
      </c>
      <c r="AB146" s="13">
        <v>588</v>
      </c>
      <c r="AC146" s="14">
        <v>588</v>
      </c>
      <c r="AD146" s="13">
        <v>17</v>
      </c>
      <c r="AE146" s="13">
        <v>21</v>
      </c>
      <c r="AF146" s="13">
        <v>357</v>
      </c>
      <c r="AG146" s="13"/>
      <c r="AH146" s="13"/>
      <c r="AI146" s="13">
        <v>0</v>
      </c>
      <c r="AJ146" s="14">
        <v>357</v>
      </c>
      <c r="AK146" s="12"/>
      <c r="AL146" s="36"/>
      <c r="AM146" s="39">
        <v>0</v>
      </c>
      <c r="AN146" s="36"/>
      <c r="AO146" s="36"/>
      <c r="AP146" s="39">
        <v>0</v>
      </c>
      <c r="AQ146" s="40">
        <v>0</v>
      </c>
      <c r="AR146" s="36">
        <v>7</v>
      </c>
      <c r="AS146" s="36">
        <v>21</v>
      </c>
      <c r="AT146" s="39">
        <v>147</v>
      </c>
      <c r="AU146" s="13"/>
      <c r="AV146" s="13"/>
      <c r="AW146" s="13">
        <v>0</v>
      </c>
      <c r="AX146" s="14">
        <v>147</v>
      </c>
      <c r="AY146" s="14">
        <v>1500</v>
      </c>
      <c r="AZ146" s="15">
        <v>1000</v>
      </c>
      <c r="BA146" s="16">
        <v>23181.82</v>
      </c>
      <c r="BB146" s="16">
        <v>15454.55</v>
      </c>
      <c r="BC146" s="13">
        <v>0</v>
      </c>
      <c r="BD146" s="13">
        <v>0</v>
      </c>
      <c r="BE146" s="17">
        <v>38636.36</v>
      </c>
      <c r="BF146" s="16">
        <v>0</v>
      </c>
      <c r="BG146" s="16">
        <v>0</v>
      </c>
      <c r="BH146" s="13">
        <v>22022.727269999999</v>
      </c>
      <c r="BI146" s="13">
        <v>14681.81818</v>
      </c>
      <c r="BJ146" s="17">
        <v>36704.550000000003</v>
      </c>
      <c r="BK146" s="16">
        <v>0</v>
      </c>
      <c r="BL146" s="16">
        <v>0</v>
      </c>
      <c r="BM146" s="13">
        <v>30068.181820000002</v>
      </c>
      <c r="BN146" s="13">
        <v>20045.454549999999</v>
      </c>
      <c r="BO146" s="17">
        <v>50113.64</v>
      </c>
      <c r="BP146" s="16">
        <v>0</v>
      </c>
      <c r="BQ146" s="16">
        <v>0</v>
      </c>
      <c r="BR146" s="13">
        <v>0</v>
      </c>
      <c r="BS146" s="13">
        <v>0</v>
      </c>
      <c r="BT146" s="17">
        <v>0</v>
      </c>
      <c r="BU146" s="16">
        <v>24340.91</v>
      </c>
      <c r="BV146" s="16">
        <v>16227.27</v>
      </c>
      <c r="BW146" s="13">
        <v>0</v>
      </c>
      <c r="BX146" s="13">
        <v>0</v>
      </c>
      <c r="BY146" s="17">
        <v>40568.18</v>
      </c>
      <c r="BZ146" s="16">
        <v>0</v>
      </c>
      <c r="CA146" s="16">
        <v>0</v>
      </c>
      <c r="CB146" s="13">
        <v>0</v>
      </c>
      <c r="CC146" s="13">
        <v>0</v>
      </c>
      <c r="CD146" s="17">
        <v>0</v>
      </c>
      <c r="CE146" s="16">
        <v>10022.73</v>
      </c>
      <c r="CF146" s="16">
        <v>6681.82</v>
      </c>
      <c r="CG146" s="16">
        <v>0</v>
      </c>
      <c r="CH146" s="16">
        <v>0</v>
      </c>
      <c r="CI146" s="17">
        <v>16704.55</v>
      </c>
    </row>
    <row r="147" spans="1:87" ht="15.75" x14ac:dyDescent="0.25">
      <c r="A147" s="52" t="s">
        <v>23</v>
      </c>
      <c r="B147" s="13">
        <v>15</v>
      </c>
      <c r="C147" s="13">
        <v>22</v>
      </c>
      <c r="D147" s="13">
        <v>330</v>
      </c>
      <c r="E147" s="13"/>
      <c r="F147" s="13"/>
      <c r="G147" s="13">
        <v>0</v>
      </c>
      <c r="H147" s="14">
        <v>330</v>
      </c>
      <c r="I147" s="13"/>
      <c r="J147" s="13"/>
      <c r="K147" s="13">
        <v>0</v>
      </c>
      <c r="L147" s="13">
        <v>16</v>
      </c>
      <c r="M147" s="13">
        <v>22</v>
      </c>
      <c r="N147" s="13">
        <v>352</v>
      </c>
      <c r="O147" s="14">
        <v>352</v>
      </c>
      <c r="P147" s="13"/>
      <c r="Q147" s="13"/>
      <c r="R147" s="13">
        <v>0</v>
      </c>
      <c r="S147" s="13">
        <v>26</v>
      </c>
      <c r="T147" s="13">
        <v>26</v>
      </c>
      <c r="U147" s="13">
        <v>676</v>
      </c>
      <c r="V147" s="14">
        <v>676</v>
      </c>
      <c r="W147" s="13"/>
      <c r="X147" s="13"/>
      <c r="Y147" s="13">
        <v>0</v>
      </c>
      <c r="Z147" s="13">
        <v>21</v>
      </c>
      <c r="AA147" s="13">
        <v>26</v>
      </c>
      <c r="AB147" s="13">
        <v>546</v>
      </c>
      <c r="AC147" s="14">
        <v>546</v>
      </c>
      <c r="AD147" s="13">
        <v>20</v>
      </c>
      <c r="AE147" s="13">
        <v>26</v>
      </c>
      <c r="AF147" s="13">
        <v>520</v>
      </c>
      <c r="AG147" s="13"/>
      <c r="AH147" s="13"/>
      <c r="AI147" s="13">
        <v>0</v>
      </c>
      <c r="AJ147" s="14">
        <v>520</v>
      </c>
      <c r="AK147" s="38">
        <v>9</v>
      </c>
      <c r="AL147" s="39">
        <v>26</v>
      </c>
      <c r="AM147" s="39">
        <v>234</v>
      </c>
      <c r="AN147" s="39"/>
      <c r="AO147" s="39"/>
      <c r="AP147" s="39">
        <v>0</v>
      </c>
      <c r="AQ147" s="40">
        <v>234</v>
      </c>
      <c r="AR147" s="39">
        <v>8</v>
      </c>
      <c r="AS147" s="39">
        <v>26</v>
      </c>
      <c r="AT147" s="39">
        <v>208</v>
      </c>
      <c r="AU147" s="13"/>
      <c r="AV147" s="13"/>
      <c r="AW147" s="13">
        <v>0</v>
      </c>
      <c r="AX147" s="14">
        <v>208</v>
      </c>
      <c r="AY147" s="14">
        <v>1500</v>
      </c>
      <c r="AZ147" s="15">
        <v>1000</v>
      </c>
      <c r="BA147" s="16">
        <v>22500</v>
      </c>
      <c r="BB147" s="16">
        <v>15000</v>
      </c>
      <c r="BC147" s="13">
        <v>0</v>
      </c>
      <c r="BD147" s="13">
        <v>0</v>
      </c>
      <c r="BE147" s="17">
        <v>37500</v>
      </c>
      <c r="BF147" s="16">
        <v>0</v>
      </c>
      <c r="BG147" s="16">
        <v>0</v>
      </c>
      <c r="BH147" s="13">
        <v>24000</v>
      </c>
      <c r="BI147" s="13">
        <v>16000</v>
      </c>
      <c r="BJ147" s="17">
        <v>40000</v>
      </c>
      <c r="BK147" s="16">
        <v>0</v>
      </c>
      <c r="BL147" s="16">
        <v>0</v>
      </c>
      <c r="BM147" s="13">
        <v>46090.909090000001</v>
      </c>
      <c r="BN147" s="13">
        <v>30727.272730000001</v>
      </c>
      <c r="BO147" s="17">
        <v>76818.179999999993</v>
      </c>
      <c r="BP147" s="16">
        <v>0</v>
      </c>
      <c r="BQ147" s="16">
        <v>0</v>
      </c>
      <c r="BR147" s="13">
        <v>0</v>
      </c>
      <c r="BS147" s="13">
        <v>0</v>
      </c>
      <c r="BT147" s="17">
        <v>0</v>
      </c>
      <c r="BU147" s="16">
        <v>35454.550000000003</v>
      </c>
      <c r="BV147" s="16">
        <v>23636.36</v>
      </c>
      <c r="BW147" s="13">
        <v>0</v>
      </c>
      <c r="BX147" s="13">
        <v>0</v>
      </c>
      <c r="BY147" s="17">
        <v>59090.91</v>
      </c>
      <c r="BZ147" s="16">
        <v>15954.55</v>
      </c>
      <c r="CA147" s="16">
        <v>10636.36</v>
      </c>
      <c r="CB147" s="13">
        <v>0</v>
      </c>
      <c r="CC147" s="13">
        <v>0</v>
      </c>
      <c r="CD147" s="17">
        <v>26590.91</v>
      </c>
      <c r="CE147" s="16">
        <v>14181.82</v>
      </c>
      <c r="CF147" s="16">
        <v>9454.5499999999993</v>
      </c>
      <c r="CG147" s="16">
        <v>0</v>
      </c>
      <c r="CH147" s="16">
        <v>0</v>
      </c>
      <c r="CI147" s="17">
        <v>23636.36</v>
      </c>
    </row>
    <row r="148" spans="1:87" ht="15.75" x14ac:dyDescent="0.25">
      <c r="A148" s="52" t="s">
        <v>24</v>
      </c>
      <c r="B148" s="13">
        <v>15</v>
      </c>
      <c r="C148" s="13">
        <v>22</v>
      </c>
      <c r="D148" s="13">
        <v>330</v>
      </c>
      <c r="E148" s="13"/>
      <c r="F148" s="13"/>
      <c r="G148" s="13">
        <v>0</v>
      </c>
      <c r="H148" s="14">
        <v>330</v>
      </c>
      <c r="I148" s="13"/>
      <c r="J148" s="13"/>
      <c r="K148" s="13">
        <v>0</v>
      </c>
      <c r="L148" s="13">
        <v>16</v>
      </c>
      <c r="M148" s="13">
        <v>22</v>
      </c>
      <c r="N148" s="13">
        <v>352</v>
      </c>
      <c r="O148" s="14">
        <v>352</v>
      </c>
      <c r="P148" s="13"/>
      <c r="Q148" s="13"/>
      <c r="R148" s="13">
        <v>0</v>
      </c>
      <c r="S148" s="13">
        <v>26</v>
      </c>
      <c r="T148" s="13">
        <v>26</v>
      </c>
      <c r="U148" s="13">
        <v>676</v>
      </c>
      <c r="V148" s="14">
        <v>676</v>
      </c>
      <c r="W148" s="13"/>
      <c r="X148" s="13"/>
      <c r="Y148" s="13">
        <v>0</v>
      </c>
      <c r="Z148" s="13">
        <v>21</v>
      </c>
      <c r="AA148" s="13">
        <v>26</v>
      </c>
      <c r="AB148" s="13">
        <v>546</v>
      </c>
      <c r="AC148" s="14">
        <v>546</v>
      </c>
      <c r="AD148" s="13">
        <v>20</v>
      </c>
      <c r="AE148" s="13">
        <v>26</v>
      </c>
      <c r="AF148" s="13">
        <v>520</v>
      </c>
      <c r="AG148" s="13"/>
      <c r="AH148" s="13"/>
      <c r="AI148" s="13">
        <v>0</v>
      </c>
      <c r="AJ148" s="14">
        <v>520</v>
      </c>
      <c r="AK148" s="38">
        <v>9</v>
      </c>
      <c r="AL148" s="39">
        <v>26</v>
      </c>
      <c r="AM148" s="39">
        <v>234</v>
      </c>
      <c r="AN148" s="39"/>
      <c r="AO148" s="39"/>
      <c r="AP148" s="39">
        <v>0</v>
      </c>
      <c r="AQ148" s="40">
        <v>234</v>
      </c>
      <c r="AR148" s="39">
        <v>8</v>
      </c>
      <c r="AS148" s="39">
        <v>26</v>
      </c>
      <c r="AT148" s="39">
        <v>208</v>
      </c>
      <c r="AU148" s="13"/>
      <c r="AV148" s="13"/>
      <c r="AW148" s="13">
        <v>0</v>
      </c>
      <c r="AX148" s="14">
        <v>208</v>
      </c>
      <c r="AY148" s="14">
        <v>1500</v>
      </c>
      <c r="AZ148" s="15">
        <v>1000</v>
      </c>
      <c r="BA148" s="16">
        <v>22500</v>
      </c>
      <c r="BB148" s="16">
        <v>15000</v>
      </c>
      <c r="BC148" s="13">
        <v>0</v>
      </c>
      <c r="BD148" s="13">
        <v>0</v>
      </c>
      <c r="BE148" s="17">
        <v>37500</v>
      </c>
      <c r="BF148" s="16">
        <v>0</v>
      </c>
      <c r="BG148" s="16">
        <v>0</v>
      </c>
      <c r="BH148" s="13">
        <v>24000</v>
      </c>
      <c r="BI148" s="13">
        <v>16000</v>
      </c>
      <c r="BJ148" s="17">
        <v>40000</v>
      </c>
      <c r="BK148" s="16">
        <v>0</v>
      </c>
      <c r="BL148" s="16">
        <v>0</v>
      </c>
      <c r="BM148" s="13">
        <v>46090.909090000001</v>
      </c>
      <c r="BN148" s="13">
        <v>30727.272730000001</v>
      </c>
      <c r="BO148" s="17">
        <v>76818.179999999993</v>
      </c>
      <c r="BP148" s="16">
        <v>0</v>
      </c>
      <c r="BQ148" s="16">
        <v>0</v>
      </c>
      <c r="BR148" s="13">
        <v>0</v>
      </c>
      <c r="BS148" s="13">
        <v>0</v>
      </c>
      <c r="BT148" s="17">
        <v>0</v>
      </c>
      <c r="BU148" s="16">
        <v>35454.550000000003</v>
      </c>
      <c r="BV148" s="16">
        <v>23636.36</v>
      </c>
      <c r="BW148" s="13">
        <v>0</v>
      </c>
      <c r="BX148" s="13">
        <v>0</v>
      </c>
      <c r="BY148" s="17">
        <v>59090.91</v>
      </c>
      <c r="BZ148" s="16">
        <v>15954.55</v>
      </c>
      <c r="CA148" s="16">
        <v>10636.36</v>
      </c>
      <c r="CB148" s="13">
        <v>0</v>
      </c>
      <c r="CC148" s="13">
        <v>0</v>
      </c>
      <c r="CD148" s="17">
        <v>26590.91</v>
      </c>
      <c r="CE148" s="16">
        <v>14181.82</v>
      </c>
      <c r="CF148" s="16">
        <v>9454.5499999999993</v>
      </c>
      <c r="CG148" s="16">
        <v>0</v>
      </c>
      <c r="CH148" s="16">
        <v>0</v>
      </c>
      <c r="CI148" s="17">
        <v>23636.36</v>
      </c>
    </row>
    <row r="149" spans="1:87" ht="15.75" x14ac:dyDescent="0.25">
      <c r="A149" s="52" t="s">
        <v>25</v>
      </c>
      <c r="B149" s="13">
        <v>0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0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0</v>
      </c>
      <c r="AT149" s="14">
        <v>0</v>
      </c>
      <c r="AU149" s="14">
        <v>0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4">
        <v>0</v>
      </c>
      <c r="BF149" s="14">
        <v>0</v>
      </c>
      <c r="BG149" s="14">
        <v>0</v>
      </c>
      <c r="BH149" s="14">
        <v>0</v>
      </c>
      <c r="BI149" s="14">
        <v>0</v>
      </c>
      <c r="BJ149" s="14">
        <v>0</v>
      </c>
      <c r="BK149" s="14">
        <v>0</v>
      </c>
      <c r="BL149" s="14">
        <v>0</v>
      </c>
      <c r="BM149" s="14">
        <v>0</v>
      </c>
      <c r="BN149" s="14">
        <v>0</v>
      </c>
      <c r="BO149" s="14">
        <v>0</v>
      </c>
      <c r="BP149" s="14">
        <v>0</v>
      </c>
      <c r="BQ149" s="14">
        <v>0</v>
      </c>
      <c r="BR149" s="14">
        <v>0</v>
      </c>
      <c r="BS149" s="14">
        <v>0</v>
      </c>
      <c r="BT149" s="14">
        <v>0</v>
      </c>
      <c r="BU149" s="14">
        <v>0</v>
      </c>
      <c r="BV149" s="14">
        <v>0</v>
      </c>
      <c r="BW149" s="14">
        <v>0</v>
      </c>
      <c r="BX149" s="14">
        <v>0</v>
      </c>
      <c r="BY149" s="14">
        <v>0</v>
      </c>
      <c r="BZ149" s="14">
        <v>0</v>
      </c>
      <c r="CA149" s="14">
        <v>0</v>
      </c>
      <c r="CB149" s="14">
        <v>0</v>
      </c>
      <c r="CC149" s="14">
        <v>0</v>
      </c>
      <c r="CD149" s="14">
        <v>0</v>
      </c>
      <c r="CE149" s="14">
        <v>0</v>
      </c>
      <c r="CF149" s="14">
        <v>0</v>
      </c>
      <c r="CG149" s="14">
        <v>0</v>
      </c>
      <c r="CH149" s="14">
        <v>0</v>
      </c>
      <c r="CI149" s="14">
        <v>0</v>
      </c>
    </row>
    <row r="150" spans="1:87" ht="15.75" x14ac:dyDescent="0.25">
      <c r="A150" s="53" t="s">
        <v>26</v>
      </c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  <c r="AU150" s="14">
        <v>0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4">
        <v>0</v>
      </c>
      <c r="BF150" s="14">
        <v>0</v>
      </c>
      <c r="BG150" s="14">
        <v>0</v>
      </c>
      <c r="BH150" s="14">
        <v>0</v>
      </c>
      <c r="BI150" s="14">
        <v>0</v>
      </c>
      <c r="BJ150" s="14">
        <v>0</v>
      </c>
      <c r="BK150" s="14">
        <v>0</v>
      </c>
      <c r="BL150" s="14">
        <v>0</v>
      </c>
      <c r="BM150" s="14">
        <v>0</v>
      </c>
      <c r="BN150" s="14">
        <v>0</v>
      </c>
      <c r="BO150" s="14">
        <v>0</v>
      </c>
      <c r="BP150" s="14">
        <v>0</v>
      </c>
      <c r="BQ150" s="14">
        <v>0</v>
      </c>
      <c r="BR150" s="14">
        <v>0</v>
      </c>
      <c r="BS150" s="14">
        <v>0</v>
      </c>
      <c r="BT150" s="14">
        <v>0</v>
      </c>
      <c r="BU150" s="14">
        <v>0</v>
      </c>
      <c r="BV150" s="14">
        <v>0</v>
      </c>
      <c r="BW150" s="14">
        <v>0</v>
      </c>
      <c r="BX150" s="14">
        <v>0</v>
      </c>
      <c r="BY150" s="14">
        <v>0</v>
      </c>
      <c r="BZ150" s="14">
        <v>0</v>
      </c>
      <c r="CA150" s="14">
        <v>0</v>
      </c>
      <c r="CB150" s="14">
        <v>0</v>
      </c>
      <c r="CC150" s="14">
        <v>0</v>
      </c>
      <c r="CD150" s="14">
        <v>0</v>
      </c>
      <c r="CE150" s="14">
        <v>0</v>
      </c>
      <c r="CF150" s="14">
        <v>0</v>
      </c>
      <c r="CG150" s="14">
        <v>0</v>
      </c>
      <c r="CH150" s="14">
        <v>0</v>
      </c>
      <c r="CI150" s="14">
        <v>0</v>
      </c>
    </row>
    <row r="151" spans="1:87" ht="15.75" x14ac:dyDescent="0.25">
      <c r="A151" s="54" t="s">
        <v>27</v>
      </c>
      <c r="B151" s="19"/>
      <c r="C151" s="21">
        <v>167</v>
      </c>
      <c r="D151" s="21">
        <v>2940</v>
      </c>
      <c r="E151" s="19"/>
      <c r="F151" s="21">
        <v>0</v>
      </c>
      <c r="G151" s="21">
        <v>0</v>
      </c>
      <c r="H151" s="22">
        <v>2940</v>
      </c>
      <c r="I151" s="19"/>
      <c r="J151" s="21">
        <v>0</v>
      </c>
      <c r="K151" s="21">
        <v>0</v>
      </c>
      <c r="L151" s="19"/>
      <c r="M151" s="21">
        <v>167</v>
      </c>
      <c r="N151" s="21">
        <v>2933</v>
      </c>
      <c r="O151" s="22">
        <v>2933</v>
      </c>
      <c r="P151" s="19"/>
      <c r="Q151" s="21">
        <v>0</v>
      </c>
      <c r="R151" s="21">
        <v>0</v>
      </c>
      <c r="S151" s="19"/>
      <c r="T151" s="21">
        <v>203</v>
      </c>
      <c r="U151" s="21">
        <v>4667</v>
      </c>
      <c r="V151" s="22">
        <v>4667</v>
      </c>
      <c r="W151" s="19"/>
      <c r="X151" s="21">
        <v>0</v>
      </c>
      <c r="Y151" s="21">
        <v>0</v>
      </c>
      <c r="Z151" s="19"/>
      <c r="AA151" s="21">
        <v>203</v>
      </c>
      <c r="AB151" s="21">
        <v>5012</v>
      </c>
      <c r="AC151" s="22">
        <v>5012</v>
      </c>
      <c r="AD151" s="19"/>
      <c r="AE151" s="21">
        <v>203</v>
      </c>
      <c r="AF151" s="21">
        <v>3739</v>
      </c>
      <c r="AG151" s="19"/>
      <c r="AH151" s="21">
        <v>0</v>
      </c>
      <c r="AI151" s="21">
        <v>0</v>
      </c>
      <c r="AJ151" s="22">
        <v>3739</v>
      </c>
      <c r="AK151" s="45"/>
      <c r="AL151" s="46">
        <v>96</v>
      </c>
      <c r="AM151" s="46">
        <v>864</v>
      </c>
      <c r="AN151" s="47"/>
      <c r="AO151" s="46">
        <v>0</v>
      </c>
      <c r="AP151" s="46">
        <v>0</v>
      </c>
      <c r="AQ151" s="48">
        <v>864</v>
      </c>
      <c r="AR151" s="47"/>
      <c r="AS151" s="46">
        <v>203</v>
      </c>
      <c r="AT151" s="46">
        <v>1517</v>
      </c>
      <c r="AU151" s="19"/>
      <c r="AV151" s="21">
        <v>0</v>
      </c>
      <c r="AW151" s="21">
        <v>0</v>
      </c>
      <c r="AX151" s="22">
        <v>1517</v>
      </c>
      <c r="AY151" s="22"/>
      <c r="AZ151" s="23"/>
      <c r="BA151" s="55">
        <f t="shared" ref="BA151:CI151" si="10">SUM(BA142:BA150)</f>
        <v>163636.38</v>
      </c>
      <c r="BB151" s="55">
        <f t="shared" si="10"/>
        <v>109090.91</v>
      </c>
      <c r="BC151" s="55">
        <f t="shared" si="10"/>
        <v>0</v>
      </c>
      <c r="BD151" s="55">
        <f t="shared" si="10"/>
        <v>0</v>
      </c>
      <c r="BE151" s="55">
        <f t="shared" si="10"/>
        <v>272727.28000000003</v>
      </c>
      <c r="BF151" s="55">
        <f t="shared" si="10"/>
        <v>0</v>
      </c>
      <c r="BG151" s="55">
        <f t="shared" si="10"/>
        <v>0</v>
      </c>
      <c r="BH151" s="55">
        <f t="shared" si="10"/>
        <v>160704.54545000001</v>
      </c>
      <c r="BI151" s="55">
        <f t="shared" si="10"/>
        <v>107136.36361999999</v>
      </c>
      <c r="BJ151" s="55">
        <f t="shared" si="10"/>
        <v>267840.90999999997</v>
      </c>
      <c r="BK151" s="55">
        <f t="shared" si="10"/>
        <v>0</v>
      </c>
      <c r="BL151" s="55">
        <f t="shared" si="10"/>
        <v>0</v>
      </c>
      <c r="BM151" s="55">
        <f t="shared" si="10"/>
        <v>250022.72726000001</v>
      </c>
      <c r="BN151" s="55">
        <f t="shared" si="10"/>
        <v>166681.81818999999</v>
      </c>
      <c r="BO151" s="55">
        <f t="shared" si="10"/>
        <v>416704.56</v>
      </c>
      <c r="BP151" s="55">
        <f t="shared" si="10"/>
        <v>0</v>
      </c>
      <c r="BQ151" s="55">
        <f t="shared" si="10"/>
        <v>0</v>
      </c>
      <c r="BR151" s="55">
        <f t="shared" si="10"/>
        <v>0</v>
      </c>
      <c r="BS151" s="55">
        <f t="shared" si="10"/>
        <v>0</v>
      </c>
      <c r="BT151" s="55">
        <f t="shared" si="10"/>
        <v>0</v>
      </c>
      <c r="BU151" s="55">
        <f t="shared" si="10"/>
        <v>194931.83000000002</v>
      </c>
      <c r="BV151" s="55">
        <f t="shared" si="10"/>
        <v>129954.53000000001</v>
      </c>
      <c r="BW151" s="55">
        <f t="shared" si="10"/>
        <v>0</v>
      </c>
      <c r="BX151" s="55">
        <f t="shared" si="10"/>
        <v>0</v>
      </c>
      <c r="BY151" s="55">
        <f t="shared" si="10"/>
        <v>324886.38</v>
      </c>
      <c r="BZ151" s="55">
        <f t="shared" si="10"/>
        <v>31909.1</v>
      </c>
      <c r="CA151" s="55">
        <f t="shared" si="10"/>
        <v>21272.720000000001</v>
      </c>
      <c r="CB151" s="55">
        <f t="shared" si="10"/>
        <v>0</v>
      </c>
      <c r="CC151" s="55">
        <f t="shared" si="10"/>
        <v>0</v>
      </c>
      <c r="CD151" s="55">
        <f t="shared" si="10"/>
        <v>53181.82</v>
      </c>
      <c r="CE151" s="55">
        <f t="shared" si="10"/>
        <v>79431.83</v>
      </c>
      <c r="CF151" s="55">
        <f t="shared" si="10"/>
        <v>52954.540000000008</v>
      </c>
      <c r="CG151" s="55">
        <f t="shared" si="10"/>
        <v>0</v>
      </c>
      <c r="CH151" s="55">
        <f t="shared" si="10"/>
        <v>0</v>
      </c>
      <c r="CI151" s="55">
        <f t="shared" si="10"/>
        <v>132386.37</v>
      </c>
    </row>
    <row r="152" spans="1:87" ht="15.75" customHeight="1" x14ac:dyDescent="0.25">
      <c r="A152" s="261" t="s">
        <v>3</v>
      </c>
      <c r="B152" s="262" t="s">
        <v>28</v>
      </c>
      <c r="C152" s="262"/>
      <c r="D152" s="262"/>
      <c r="E152" s="262"/>
      <c r="F152" s="262"/>
      <c r="G152" s="262"/>
      <c r="H152" s="262"/>
      <c r="I152" s="262" t="s">
        <v>29</v>
      </c>
      <c r="J152" s="262"/>
      <c r="K152" s="262"/>
      <c r="L152" s="262"/>
      <c r="M152" s="262"/>
      <c r="N152" s="262"/>
      <c r="O152" s="262"/>
      <c r="P152" s="262" t="s">
        <v>48</v>
      </c>
      <c r="Q152" s="262"/>
      <c r="R152" s="262"/>
      <c r="S152" s="262"/>
      <c r="T152" s="262"/>
      <c r="U152" s="262"/>
      <c r="V152" s="262"/>
      <c r="W152" s="262" t="s">
        <v>49</v>
      </c>
      <c r="X152" s="262"/>
      <c r="Y152" s="262"/>
      <c r="Z152" s="262"/>
      <c r="AA152" s="262"/>
      <c r="AB152" s="262"/>
      <c r="AC152" s="262"/>
      <c r="AD152" s="262" t="s">
        <v>50</v>
      </c>
      <c r="AE152" s="262"/>
      <c r="AF152" s="262"/>
      <c r="AG152" s="262"/>
      <c r="AH152" s="262"/>
      <c r="AI152" s="262"/>
      <c r="AJ152" s="262"/>
      <c r="AK152" s="262" t="s">
        <v>4</v>
      </c>
      <c r="AL152" s="262"/>
      <c r="AM152" s="262"/>
      <c r="AN152" s="262"/>
      <c r="AO152" s="262"/>
      <c r="AP152" s="262"/>
      <c r="AQ152" s="262"/>
      <c r="AR152" s="262" t="s">
        <v>5</v>
      </c>
      <c r="AS152" s="262"/>
      <c r="AT152" s="262"/>
      <c r="AU152" s="262"/>
      <c r="AV152" s="262"/>
      <c r="AW152" s="262"/>
      <c r="AX152" s="262"/>
      <c r="AY152" s="262" t="s">
        <v>6</v>
      </c>
      <c r="AZ152" s="262"/>
      <c r="BA152" s="262" t="s">
        <v>28</v>
      </c>
      <c r="BB152" s="262"/>
      <c r="BC152" s="262"/>
      <c r="BD152" s="262"/>
      <c r="BE152" s="262"/>
      <c r="BF152" s="262" t="s">
        <v>29</v>
      </c>
      <c r="BG152" s="262"/>
      <c r="BH152" s="262"/>
      <c r="BI152" s="262"/>
      <c r="BJ152" s="262"/>
      <c r="BK152" s="262" t="s">
        <v>48</v>
      </c>
      <c r="BL152" s="262"/>
      <c r="BM152" s="262"/>
      <c r="BN152" s="262"/>
      <c r="BO152" s="262"/>
      <c r="BP152" s="262" t="s">
        <v>49</v>
      </c>
      <c r="BQ152" s="262"/>
      <c r="BR152" s="262"/>
      <c r="BS152" s="262"/>
      <c r="BT152" s="262"/>
      <c r="BU152" s="262" t="s">
        <v>50</v>
      </c>
      <c r="BV152" s="262"/>
      <c r="BW152" s="262"/>
      <c r="BX152" s="262"/>
      <c r="BY152" s="262"/>
      <c r="BZ152" s="262" t="s">
        <v>28</v>
      </c>
      <c r="CA152" s="262"/>
      <c r="CB152" s="262"/>
      <c r="CC152" s="262"/>
      <c r="CD152" s="262"/>
      <c r="CE152" s="262" t="s">
        <v>29</v>
      </c>
      <c r="CF152" s="262"/>
      <c r="CG152" s="262"/>
      <c r="CH152" s="262"/>
      <c r="CI152" s="262"/>
    </row>
    <row r="153" spans="1:87" ht="15.75" customHeight="1" x14ac:dyDescent="0.25">
      <c r="A153" s="261"/>
      <c r="B153" s="262" t="s">
        <v>7</v>
      </c>
      <c r="C153" s="262"/>
      <c r="D153" s="262"/>
      <c r="E153" s="262" t="s">
        <v>8</v>
      </c>
      <c r="F153" s="262"/>
      <c r="G153" s="262"/>
      <c r="H153" s="263" t="s">
        <v>9</v>
      </c>
      <c r="I153" s="262" t="s">
        <v>7</v>
      </c>
      <c r="J153" s="262"/>
      <c r="K153" s="262"/>
      <c r="L153" s="262" t="s">
        <v>8</v>
      </c>
      <c r="M153" s="262"/>
      <c r="N153" s="262"/>
      <c r="O153" s="263" t="s">
        <v>9</v>
      </c>
      <c r="P153" s="262" t="s">
        <v>7</v>
      </c>
      <c r="Q153" s="262"/>
      <c r="R153" s="262"/>
      <c r="S153" s="262" t="s">
        <v>8</v>
      </c>
      <c r="T153" s="262"/>
      <c r="U153" s="262"/>
      <c r="V153" s="263" t="s">
        <v>9</v>
      </c>
      <c r="W153" s="262" t="s">
        <v>7</v>
      </c>
      <c r="X153" s="262"/>
      <c r="Y153" s="262"/>
      <c r="Z153" s="262" t="s">
        <v>8</v>
      </c>
      <c r="AA153" s="262"/>
      <c r="AB153" s="262"/>
      <c r="AC153" s="263" t="s">
        <v>9</v>
      </c>
      <c r="AD153" s="262" t="s">
        <v>7</v>
      </c>
      <c r="AE153" s="262"/>
      <c r="AF153" s="262"/>
      <c r="AG153" s="262" t="s">
        <v>8</v>
      </c>
      <c r="AH153" s="262"/>
      <c r="AI153" s="262"/>
      <c r="AJ153" s="263" t="s">
        <v>9</v>
      </c>
      <c r="AK153" s="262" t="s">
        <v>7</v>
      </c>
      <c r="AL153" s="262"/>
      <c r="AM153" s="262"/>
      <c r="AN153" s="262" t="s">
        <v>8</v>
      </c>
      <c r="AO153" s="262"/>
      <c r="AP153" s="262"/>
      <c r="AQ153" s="263" t="s">
        <v>9</v>
      </c>
      <c r="AR153" s="262" t="s">
        <v>7</v>
      </c>
      <c r="AS153" s="262"/>
      <c r="AT153" s="262"/>
      <c r="AU153" s="262" t="s">
        <v>8</v>
      </c>
      <c r="AV153" s="262"/>
      <c r="AW153" s="262"/>
      <c r="AX153" s="263" t="s">
        <v>9</v>
      </c>
      <c r="AY153" s="262"/>
      <c r="AZ153" s="262"/>
      <c r="BA153" s="262" t="s">
        <v>7</v>
      </c>
      <c r="BB153" s="262"/>
      <c r="BC153" s="262" t="s">
        <v>8</v>
      </c>
      <c r="BD153" s="262"/>
      <c r="BE153" s="263" t="s">
        <v>9</v>
      </c>
      <c r="BF153" s="262" t="s">
        <v>7</v>
      </c>
      <c r="BG153" s="262"/>
      <c r="BH153" s="262" t="s">
        <v>8</v>
      </c>
      <c r="BI153" s="262"/>
      <c r="BJ153" s="263" t="s">
        <v>9</v>
      </c>
      <c r="BK153" s="262" t="s">
        <v>7</v>
      </c>
      <c r="BL153" s="262"/>
      <c r="BM153" s="262" t="s">
        <v>8</v>
      </c>
      <c r="BN153" s="262"/>
      <c r="BO153" s="263" t="s">
        <v>9</v>
      </c>
      <c r="BP153" s="262" t="s">
        <v>7</v>
      </c>
      <c r="BQ153" s="262"/>
      <c r="BR153" s="262" t="s">
        <v>8</v>
      </c>
      <c r="BS153" s="262"/>
      <c r="BT153" s="263" t="s">
        <v>9</v>
      </c>
      <c r="BU153" s="262" t="s">
        <v>7</v>
      </c>
      <c r="BV153" s="262"/>
      <c r="BW153" s="262" t="s">
        <v>8</v>
      </c>
      <c r="BX153" s="262"/>
      <c r="BY153" s="263" t="s">
        <v>9</v>
      </c>
      <c r="BZ153" s="262" t="s">
        <v>7</v>
      </c>
      <c r="CA153" s="262"/>
      <c r="CB153" s="262" t="s">
        <v>8</v>
      </c>
      <c r="CC153" s="262"/>
      <c r="CD153" s="263" t="s">
        <v>9</v>
      </c>
      <c r="CE153" s="262" t="s">
        <v>7</v>
      </c>
      <c r="CF153" s="262"/>
      <c r="CG153" s="262" t="s">
        <v>8</v>
      </c>
      <c r="CH153" s="262"/>
      <c r="CI153" s="263" t="s">
        <v>9</v>
      </c>
    </row>
    <row r="154" spans="1:87" ht="47.25" x14ac:dyDescent="0.25">
      <c r="A154" s="32" t="s">
        <v>43</v>
      </c>
      <c r="B154" s="11" t="s">
        <v>11</v>
      </c>
      <c r="C154" s="11" t="s">
        <v>12</v>
      </c>
      <c r="D154" s="11" t="s">
        <v>13</v>
      </c>
      <c r="E154" s="11" t="s">
        <v>11</v>
      </c>
      <c r="F154" s="11" t="s">
        <v>12</v>
      </c>
      <c r="G154" s="11" t="s">
        <v>13</v>
      </c>
      <c r="H154" s="263"/>
      <c r="I154" s="11" t="s">
        <v>11</v>
      </c>
      <c r="J154" s="11" t="s">
        <v>12</v>
      </c>
      <c r="K154" s="11" t="s">
        <v>13</v>
      </c>
      <c r="L154" s="11" t="s">
        <v>11</v>
      </c>
      <c r="M154" s="11" t="s">
        <v>12</v>
      </c>
      <c r="N154" s="11" t="s">
        <v>13</v>
      </c>
      <c r="O154" s="263"/>
      <c r="P154" s="11" t="s">
        <v>11</v>
      </c>
      <c r="Q154" s="11" t="s">
        <v>12</v>
      </c>
      <c r="R154" s="11" t="s">
        <v>13</v>
      </c>
      <c r="S154" s="11" t="s">
        <v>11</v>
      </c>
      <c r="T154" s="11" t="s">
        <v>12</v>
      </c>
      <c r="U154" s="11" t="s">
        <v>13</v>
      </c>
      <c r="V154" s="263"/>
      <c r="W154" s="11" t="s">
        <v>11</v>
      </c>
      <c r="X154" s="11" t="s">
        <v>12</v>
      </c>
      <c r="Y154" s="11" t="s">
        <v>13</v>
      </c>
      <c r="Z154" s="11" t="s">
        <v>11</v>
      </c>
      <c r="AA154" s="11" t="s">
        <v>12</v>
      </c>
      <c r="AB154" s="11" t="s">
        <v>13</v>
      </c>
      <c r="AC154" s="263"/>
      <c r="AD154" s="11" t="s">
        <v>11</v>
      </c>
      <c r="AE154" s="11" t="s">
        <v>12</v>
      </c>
      <c r="AF154" s="11" t="s">
        <v>13</v>
      </c>
      <c r="AG154" s="11" t="s">
        <v>11</v>
      </c>
      <c r="AH154" s="11" t="s">
        <v>12</v>
      </c>
      <c r="AI154" s="11" t="s">
        <v>13</v>
      </c>
      <c r="AJ154" s="263"/>
      <c r="AK154" s="11" t="s">
        <v>11</v>
      </c>
      <c r="AL154" s="11" t="s">
        <v>12</v>
      </c>
      <c r="AM154" s="11" t="s">
        <v>13</v>
      </c>
      <c r="AN154" s="11" t="s">
        <v>11</v>
      </c>
      <c r="AO154" s="11" t="s">
        <v>12</v>
      </c>
      <c r="AP154" s="11" t="s">
        <v>13</v>
      </c>
      <c r="AQ154" s="263"/>
      <c r="AR154" s="11" t="s">
        <v>11</v>
      </c>
      <c r="AS154" s="11" t="s">
        <v>12</v>
      </c>
      <c r="AT154" s="11" t="s">
        <v>13</v>
      </c>
      <c r="AU154" s="11" t="s">
        <v>11</v>
      </c>
      <c r="AV154" s="11" t="s">
        <v>12</v>
      </c>
      <c r="AW154" s="11" t="s">
        <v>13</v>
      </c>
      <c r="AX154" s="263"/>
      <c r="AY154" s="11" t="s">
        <v>14</v>
      </c>
      <c r="AZ154" s="11" t="s">
        <v>15</v>
      </c>
      <c r="BA154" s="11" t="s">
        <v>16</v>
      </c>
      <c r="BB154" s="11" t="s">
        <v>17</v>
      </c>
      <c r="BC154" s="11" t="s">
        <v>16</v>
      </c>
      <c r="BD154" s="11" t="s">
        <v>17</v>
      </c>
      <c r="BE154" s="263"/>
      <c r="BF154" s="11" t="s">
        <v>16</v>
      </c>
      <c r="BG154" s="11" t="s">
        <v>17</v>
      </c>
      <c r="BH154" s="11" t="s">
        <v>16</v>
      </c>
      <c r="BI154" s="11" t="s">
        <v>17</v>
      </c>
      <c r="BJ154" s="263"/>
      <c r="BK154" s="11" t="s">
        <v>16</v>
      </c>
      <c r="BL154" s="11" t="s">
        <v>17</v>
      </c>
      <c r="BM154" s="11" t="s">
        <v>16</v>
      </c>
      <c r="BN154" s="11" t="s">
        <v>17</v>
      </c>
      <c r="BO154" s="263"/>
      <c r="BP154" s="11" t="s">
        <v>16</v>
      </c>
      <c r="BQ154" s="11" t="s">
        <v>17</v>
      </c>
      <c r="BR154" s="11" t="s">
        <v>16</v>
      </c>
      <c r="BS154" s="11" t="s">
        <v>17</v>
      </c>
      <c r="BT154" s="263"/>
      <c r="BU154" s="11" t="s">
        <v>16</v>
      </c>
      <c r="BV154" s="11" t="s">
        <v>17</v>
      </c>
      <c r="BW154" s="11" t="s">
        <v>16</v>
      </c>
      <c r="BX154" s="11" t="s">
        <v>17</v>
      </c>
      <c r="BY154" s="263"/>
      <c r="BZ154" s="11" t="s">
        <v>16</v>
      </c>
      <c r="CA154" s="11" t="s">
        <v>17</v>
      </c>
      <c r="CB154" s="11" t="s">
        <v>16</v>
      </c>
      <c r="CC154" s="11" t="s">
        <v>17</v>
      </c>
      <c r="CD154" s="263"/>
      <c r="CE154" s="11" t="s">
        <v>16</v>
      </c>
      <c r="CF154" s="11" t="s">
        <v>17</v>
      </c>
      <c r="CG154" s="11" t="s">
        <v>16</v>
      </c>
      <c r="CH154" s="11" t="s">
        <v>17</v>
      </c>
      <c r="CI154" s="263"/>
    </row>
    <row r="155" spans="1:87" ht="15.75" x14ac:dyDescent="0.25">
      <c r="A155" s="52" t="s">
        <v>18</v>
      </c>
      <c r="B155" s="13">
        <v>23</v>
      </c>
      <c r="C155" s="13">
        <v>18</v>
      </c>
      <c r="D155" s="13">
        <v>414</v>
      </c>
      <c r="E155" s="13"/>
      <c r="F155" s="13"/>
      <c r="G155" s="13">
        <v>0</v>
      </c>
      <c r="H155" s="14">
        <v>414</v>
      </c>
      <c r="I155" s="13">
        <v>21</v>
      </c>
      <c r="J155" s="13">
        <v>18</v>
      </c>
      <c r="K155" s="13">
        <v>378</v>
      </c>
      <c r="L155" s="13"/>
      <c r="M155" s="13"/>
      <c r="N155" s="13">
        <v>0</v>
      </c>
      <c r="O155" s="14">
        <v>378</v>
      </c>
      <c r="P155" s="13">
        <v>18</v>
      </c>
      <c r="Q155" s="13">
        <v>18</v>
      </c>
      <c r="R155" s="13">
        <v>324</v>
      </c>
      <c r="S155" s="13"/>
      <c r="T155" s="13"/>
      <c r="U155" s="13">
        <v>0</v>
      </c>
      <c r="V155" s="14">
        <v>324</v>
      </c>
      <c r="W155" s="13">
        <v>18</v>
      </c>
      <c r="X155" s="13">
        <v>18</v>
      </c>
      <c r="Y155" s="13">
        <v>324</v>
      </c>
      <c r="Z155" s="13"/>
      <c r="AA155" s="13"/>
      <c r="AB155" s="13">
        <v>0</v>
      </c>
      <c r="AC155" s="14">
        <v>324</v>
      </c>
      <c r="AD155" s="13">
        <v>11</v>
      </c>
      <c r="AE155" s="13">
        <v>18</v>
      </c>
      <c r="AF155" s="13">
        <v>198</v>
      </c>
      <c r="AG155" s="13"/>
      <c r="AH155" s="13"/>
      <c r="AI155" s="13">
        <v>0</v>
      </c>
      <c r="AJ155" s="14">
        <v>198</v>
      </c>
      <c r="AK155" s="13">
        <v>10</v>
      </c>
      <c r="AL155" s="13">
        <v>18</v>
      </c>
      <c r="AM155" s="13">
        <v>180</v>
      </c>
      <c r="AN155" s="13"/>
      <c r="AO155" s="13"/>
      <c r="AP155" s="13">
        <v>0</v>
      </c>
      <c r="AQ155" s="14">
        <v>180</v>
      </c>
      <c r="AR155" s="13">
        <v>9</v>
      </c>
      <c r="AS155" s="13">
        <v>18</v>
      </c>
      <c r="AT155" s="13">
        <v>162</v>
      </c>
      <c r="AU155" s="13"/>
      <c r="AV155" s="13"/>
      <c r="AW155" s="13">
        <v>0</v>
      </c>
      <c r="AX155" s="14">
        <v>162</v>
      </c>
      <c r="AY155" s="14">
        <v>1500</v>
      </c>
      <c r="AZ155" s="15">
        <v>1000</v>
      </c>
      <c r="BA155" s="16">
        <v>28227.27</v>
      </c>
      <c r="BB155" s="16">
        <v>18818.18</v>
      </c>
      <c r="BC155" s="13">
        <v>0</v>
      </c>
      <c r="BD155" s="13">
        <v>0</v>
      </c>
      <c r="BE155" s="17">
        <v>47045.45</v>
      </c>
      <c r="BF155" s="16">
        <v>25772.73</v>
      </c>
      <c r="BG155" s="16">
        <v>17181.82</v>
      </c>
      <c r="BH155" s="13">
        <v>0</v>
      </c>
      <c r="BI155" s="13">
        <v>0</v>
      </c>
      <c r="BJ155" s="17">
        <v>42954.55</v>
      </c>
      <c r="BK155" s="16">
        <v>22090.91</v>
      </c>
      <c r="BL155" s="16">
        <v>14727.27</v>
      </c>
      <c r="BM155" s="13">
        <v>0</v>
      </c>
      <c r="BN155" s="13">
        <v>0</v>
      </c>
      <c r="BO155" s="17">
        <v>36818.18</v>
      </c>
      <c r="BP155" s="16">
        <v>22090.91</v>
      </c>
      <c r="BQ155" s="16">
        <v>14727.27</v>
      </c>
      <c r="BR155" s="13">
        <v>0</v>
      </c>
      <c r="BS155" s="13">
        <v>0</v>
      </c>
      <c r="BT155" s="17">
        <v>36818.18</v>
      </c>
      <c r="BU155" s="16">
        <v>13500</v>
      </c>
      <c r="BV155" s="16">
        <v>9000</v>
      </c>
      <c r="BW155" s="13">
        <v>0</v>
      </c>
      <c r="BX155" s="13">
        <v>0</v>
      </c>
      <c r="BY155" s="17">
        <v>22500</v>
      </c>
      <c r="BZ155" s="16">
        <v>12272.73</v>
      </c>
      <c r="CA155" s="16">
        <v>8181.82</v>
      </c>
      <c r="CB155" s="13">
        <v>0</v>
      </c>
      <c r="CC155" s="13">
        <v>0</v>
      </c>
      <c r="CD155" s="17">
        <v>20454.55</v>
      </c>
      <c r="CE155" s="16">
        <v>11045.45</v>
      </c>
      <c r="CF155" s="16">
        <v>7363.64</v>
      </c>
      <c r="CG155" s="16">
        <v>0</v>
      </c>
      <c r="CH155" s="16">
        <v>0</v>
      </c>
      <c r="CI155" s="17">
        <v>18409.09</v>
      </c>
    </row>
    <row r="156" spans="1:87" ht="15.75" x14ac:dyDescent="0.25">
      <c r="A156" s="52" t="s">
        <v>19</v>
      </c>
      <c r="B156" s="13">
        <v>23</v>
      </c>
      <c r="C156" s="13">
        <v>23</v>
      </c>
      <c r="D156" s="13">
        <v>529</v>
      </c>
      <c r="E156" s="13"/>
      <c r="F156" s="13"/>
      <c r="G156" s="13">
        <v>0</v>
      </c>
      <c r="H156" s="14">
        <v>529</v>
      </c>
      <c r="I156" s="13">
        <v>21</v>
      </c>
      <c r="J156" s="13">
        <v>23</v>
      </c>
      <c r="K156" s="13">
        <v>483</v>
      </c>
      <c r="L156" s="13"/>
      <c r="M156" s="13"/>
      <c r="N156" s="13">
        <v>0</v>
      </c>
      <c r="O156" s="14">
        <v>483</v>
      </c>
      <c r="P156" s="13">
        <v>18</v>
      </c>
      <c r="Q156" s="13">
        <v>23</v>
      </c>
      <c r="R156" s="13">
        <v>414</v>
      </c>
      <c r="S156" s="13"/>
      <c r="T156" s="13"/>
      <c r="U156" s="13">
        <v>0</v>
      </c>
      <c r="V156" s="14">
        <v>414</v>
      </c>
      <c r="W156" s="13">
        <v>18</v>
      </c>
      <c r="X156" s="13">
        <v>23</v>
      </c>
      <c r="Y156" s="13">
        <v>414</v>
      </c>
      <c r="Z156" s="13"/>
      <c r="AA156" s="13"/>
      <c r="AB156" s="13">
        <v>0</v>
      </c>
      <c r="AC156" s="14">
        <v>414</v>
      </c>
      <c r="AD156" s="13">
        <v>11</v>
      </c>
      <c r="AE156" s="13">
        <v>23</v>
      </c>
      <c r="AF156" s="13">
        <v>253</v>
      </c>
      <c r="AG156" s="13"/>
      <c r="AH156" s="13"/>
      <c r="AI156" s="13">
        <v>0</v>
      </c>
      <c r="AJ156" s="14">
        <v>253</v>
      </c>
      <c r="AK156" s="13">
        <v>10</v>
      </c>
      <c r="AL156" s="13">
        <v>23</v>
      </c>
      <c r="AM156" s="13">
        <v>230</v>
      </c>
      <c r="AN156" s="13"/>
      <c r="AO156" s="13"/>
      <c r="AP156" s="13">
        <v>0</v>
      </c>
      <c r="AQ156" s="14">
        <v>230</v>
      </c>
      <c r="AR156" s="13">
        <v>9</v>
      </c>
      <c r="AS156" s="13">
        <v>23</v>
      </c>
      <c r="AT156" s="13">
        <v>207</v>
      </c>
      <c r="AU156" s="13"/>
      <c r="AV156" s="13"/>
      <c r="AW156" s="13">
        <v>0</v>
      </c>
      <c r="AX156" s="14">
        <v>207</v>
      </c>
      <c r="AY156" s="14">
        <v>1500</v>
      </c>
      <c r="AZ156" s="15">
        <v>1000</v>
      </c>
      <c r="BA156" s="16">
        <v>36068.18</v>
      </c>
      <c r="BB156" s="16">
        <v>24045.45</v>
      </c>
      <c r="BC156" s="13">
        <v>0</v>
      </c>
      <c r="BD156" s="13">
        <v>0</v>
      </c>
      <c r="BE156" s="17">
        <v>60113.64</v>
      </c>
      <c r="BF156" s="16">
        <v>32931.82</v>
      </c>
      <c r="BG156" s="16">
        <v>21954.55</v>
      </c>
      <c r="BH156" s="13">
        <v>0</v>
      </c>
      <c r="BI156" s="13">
        <v>0</v>
      </c>
      <c r="BJ156" s="17">
        <v>54886.36</v>
      </c>
      <c r="BK156" s="16">
        <v>28227.27</v>
      </c>
      <c r="BL156" s="16">
        <v>18818.18</v>
      </c>
      <c r="BM156" s="13">
        <v>0</v>
      </c>
      <c r="BN156" s="13">
        <v>0</v>
      </c>
      <c r="BO156" s="17">
        <v>47045.45</v>
      </c>
      <c r="BP156" s="16">
        <v>28227.27</v>
      </c>
      <c r="BQ156" s="16">
        <v>18818.18</v>
      </c>
      <c r="BR156" s="13">
        <v>0</v>
      </c>
      <c r="BS156" s="13">
        <v>0</v>
      </c>
      <c r="BT156" s="17">
        <v>47045.45</v>
      </c>
      <c r="BU156" s="16">
        <v>17250</v>
      </c>
      <c r="BV156" s="16">
        <v>11500</v>
      </c>
      <c r="BW156" s="13">
        <v>0</v>
      </c>
      <c r="BX156" s="13">
        <v>0</v>
      </c>
      <c r="BY156" s="17">
        <v>28750</v>
      </c>
      <c r="BZ156" s="16">
        <v>15681.82</v>
      </c>
      <c r="CA156" s="16">
        <v>10454.549999999999</v>
      </c>
      <c r="CB156" s="13">
        <v>0</v>
      </c>
      <c r="CC156" s="13">
        <v>0</v>
      </c>
      <c r="CD156" s="17">
        <v>26136.36</v>
      </c>
      <c r="CE156" s="16">
        <v>14113.64</v>
      </c>
      <c r="CF156" s="16">
        <v>9409.09</v>
      </c>
      <c r="CG156" s="16">
        <v>0</v>
      </c>
      <c r="CH156" s="16">
        <v>0</v>
      </c>
      <c r="CI156" s="17">
        <v>23522.73</v>
      </c>
    </row>
    <row r="157" spans="1:87" ht="15.75" x14ac:dyDescent="0.25">
      <c r="A157" s="52" t="s">
        <v>20</v>
      </c>
      <c r="B157" s="13">
        <v>23</v>
      </c>
      <c r="C157" s="13">
        <v>20</v>
      </c>
      <c r="D157" s="13">
        <v>460</v>
      </c>
      <c r="E157" s="13"/>
      <c r="F157" s="13"/>
      <c r="G157" s="13">
        <v>0</v>
      </c>
      <c r="H157" s="14">
        <v>460</v>
      </c>
      <c r="I157" s="13">
        <v>21</v>
      </c>
      <c r="J157" s="13">
        <v>20</v>
      </c>
      <c r="K157" s="13">
        <v>420</v>
      </c>
      <c r="L157" s="13"/>
      <c r="M157" s="13"/>
      <c r="N157" s="13">
        <v>0</v>
      </c>
      <c r="O157" s="14">
        <v>420</v>
      </c>
      <c r="P157" s="13">
        <v>18</v>
      </c>
      <c r="Q157" s="13">
        <v>20</v>
      </c>
      <c r="R157" s="13">
        <v>360</v>
      </c>
      <c r="S157" s="13"/>
      <c r="T157" s="13"/>
      <c r="U157" s="13">
        <v>0</v>
      </c>
      <c r="V157" s="14">
        <v>360</v>
      </c>
      <c r="W157" s="13">
        <v>18</v>
      </c>
      <c r="X157" s="13">
        <v>20</v>
      </c>
      <c r="Y157" s="13">
        <v>360</v>
      </c>
      <c r="Z157" s="13"/>
      <c r="AA157" s="13"/>
      <c r="AB157" s="13">
        <v>0</v>
      </c>
      <c r="AC157" s="14">
        <v>360</v>
      </c>
      <c r="AD157" s="13">
        <v>11</v>
      </c>
      <c r="AE157" s="13">
        <v>20</v>
      </c>
      <c r="AF157" s="13">
        <v>220</v>
      </c>
      <c r="AG157" s="13"/>
      <c r="AH157" s="13"/>
      <c r="AI157" s="13">
        <v>0</v>
      </c>
      <c r="AJ157" s="14">
        <v>220</v>
      </c>
      <c r="AK157" s="13">
        <v>10</v>
      </c>
      <c r="AL157" s="13">
        <v>20</v>
      </c>
      <c r="AM157" s="13">
        <v>200</v>
      </c>
      <c r="AN157" s="13"/>
      <c r="AO157" s="13"/>
      <c r="AP157" s="13">
        <v>0</v>
      </c>
      <c r="AQ157" s="14">
        <v>200</v>
      </c>
      <c r="AR157" s="13">
        <v>9</v>
      </c>
      <c r="AS157" s="13">
        <v>20</v>
      </c>
      <c r="AT157" s="13">
        <v>180</v>
      </c>
      <c r="AU157" s="13"/>
      <c r="AV157" s="13"/>
      <c r="AW157" s="13">
        <v>0</v>
      </c>
      <c r="AX157" s="14">
        <v>180</v>
      </c>
      <c r="AY157" s="14">
        <v>1500</v>
      </c>
      <c r="AZ157" s="15">
        <v>1000</v>
      </c>
      <c r="BA157" s="16">
        <v>31363.64</v>
      </c>
      <c r="BB157" s="16">
        <v>20909.09</v>
      </c>
      <c r="BC157" s="13">
        <v>0</v>
      </c>
      <c r="BD157" s="13">
        <v>0</v>
      </c>
      <c r="BE157" s="17">
        <v>52272.73</v>
      </c>
      <c r="BF157" s="16">
        <v>28636.36</v>
      </c>
      <c r="BG157" s="16">
        <v>19090.91</v>
      </c>
      <c r="BH157" s="13">
        <v>0</v>
      </c>
      <c r="BI157" s="13">
        <v>0</v>
      </c>
      <c r="BJ157" s="17">
        <v>47727.27</v>
      </c>
      <c r="BK157" s="16">
        <v>24545.45</v>
      </c>
      <c r="BL157" s="16">
        <v>16363.64</v>
      </c>
      <c r="BM157" s="13">
        <v>0</v>
      </c>
      <c r="BN157" s="13">
        <v>0</v>
      </c>
      <c r="BO157" s="17">
        <v>40909.089999999997</v>
      </c>
      <c r="BP157" s="16">
        <v>24545.45</v>
      </c>
      <c r="BQ157" s="16">
        <v>16363.64</v>
      </c>
      <c r="BR157" s="13">
        <v>0</v>
      </c>
      <c r="BS157" s="13">
        <v>0</v>
      </c>
      <c r="BT157" s="17">
        <v>40909.089999999997</v>
      </c>
      <c r="BU157" s="16">
        <v>15000</v>
      </c>
      <c r="BV157" s="16">
        <v>10000</v>
      </c>
      <c r="BW157" s="13">
        <v>0</v>
      </c>
      <c r="BX157" s="13">
        <v>0</v>
      </c>
      <c r="BY157" s="17">
        <v>25000</v>
      </c>
      <c r="BZ157" s="16">
        <v>13636.36</v>
      </c>
      <c r="CA157" s="16">
        <v>9090.91</v>
      </c>
      <c r="CB157" s="13">
        <v>0</v>
      </c>
      <c r="CC157" s="13">
        <v>0</v>
      </c>
      <c r="CD157" s="17">
        <v>22727.27</v>
      </c>
      <c r="CE157" s="16">
        <v>12272.73</v>
      </c>
      <c r="CF157" s="16">
        <v>8181.82</v>
      </c>
      <c r="CG157" s="16">
        <v>0</v>
      </c>
      <c r="CH157" s="16">
        <v>0</v>
      </c>
      <c r="CI157" s="17">
        <v>20454.55</v>
      </c>
    </row>
    <row r="158" spans="1:87" ht="15.75" x14ac:dyDescent="0.25">
      <c r="A158" s="52" t="s">
        <v>21</v>
      </c>
      <c r="B158" s="18">
        <v>23</v>
      </c>
      <c r="C158" s="18">
        <v>26</v>
      </c>
      <c r="D158" s="13">
        <v>598</v>
      </c>
      <c r="E158" s="18"/>
      <c r="F158" s="18"/>
      <c r="G158" s="13">
        <v>0</v>
      </c>
      <c r="H158" s="14">
        <v>598</v>
      </c>
      <c r="I158" s="13">
        <v>21</v>
      </c>
      <c r="J158" s="18">
        <v>26</v>
      </c>
      <c r="K158" s="13">
        <v>546</v>
      </c>
      <c r="L158" s="18"/>
      <c r="M158" s="18"/>
      <c r="N158" s="13">
        <v>0</v>
      </c>
      <c r="O158" s="14">
        <v>546</v>
      </c>
      <c r="P158" s="18">
        <v>18</v>
      </c>
      <c r="Q158" s="18">
        <v>26</v>
      </c>
      <c r="R158" s="13">
        <v>468</v>
      </c>
      <c r="S158" s="18"/>
      <c r="T158" s="18"/>
      <c r="U158" s="13">
        <v>0</v>
      </c>
      <c r="V158" s="14">
        <v>468</v>
      </c>
      <c r="W158" s="18">
        <v>18</v>
      </c>
      <c r="X158" s="18">
        <v>26</v>
      </c>
      <c r="Y158" s="13">
        <v>468</v>
      </c>
      <c r="Z158" s="18"/>
      <c r="AA158" s="18"/>
      <c r="AB158" s="13">
        <v>0</v>
      </c>
      <c r="AC158" s="14">
        <v>468</v>
      </c>
      <c r="AD158" s="13">
        <v>11</v>
      </c>
      <c r="AE158" s="18">
        <v>26</v>
      </c>
      <c r="AF158" s="13">
        <v>286</v>
      </c>
      <c r="AG158" s="18"/>
      <c r="AH158" s="18"/>
      <c r="AI158" s="13">
        <v>0</v>
      </c>
      <c r="AJ158" s="14">
        <v>286</v>
      </c>
      <c r="AK158" s="13">
        <v>10</v>
      </c>
      <c r="AL158" s="18">
        <v>26</v>
      </c>
      <c r="AM158" s="13">
        <v>260</v>
      </c>
      <c r="AN158" s="18"/>
      <c r="AO158" s="18"/>
      <c r="AP158" s="13">
        <v>0</v>
      </c>
      <c r="AQ158" s="14">
        <v>260</v>
      </c>
      <c r="AR158" s="13">
        <v>9</v>
      </c>
      <c r="AS158" s="18">
        <v>26</v>
      </c>
      <c r="AT158" s="13">
        <v>234</v>
      </c>
      <c r="AU158" s="18"/>
      <c r="AV158" s="18"/>
      <c r="AW158" s="13">
        <v>0</v>
      </c>
      <c r="AX158" s="14">
        <v>234</v>
      </c>
      <c r="AY158" s="14">
        <v>1500</v>
      </c>
      <c r="AZ158" s="15">
        <v>1000</v>
      </c>
      <c r="BA158" s="16">
        <v>40772.730000000003</v>
      </c>
      <c r="BB158" s="16">
        <v>27181.82</v>
      </c>
      <c r="BC158" s="13">
        <v>0</v>
      </c>
      <c r="BD158" s="13">
        <v>0</v>
      </c>
      <c r="BE158" s="17">
        <v>67954.55</v>
      </c>
      <c r="BF158" s="16">
        <v>37227.269999999997</v>
      </c>
      <c r="BG158" s="16">
        <v>24818.18</v>
      </c>
      <c r="BH158" s="13">
        <v>0</v>
      </c>
      <c r="BI158" s="13">
        <v>0</v>
      </c>
      <c r="BJ158" s="17">
        <v>62045.45</v>
      </c>
      <c r="BK158" s="16">
        <v>31909.09</v>
      </c>
      <c r="BL158" s="16">
        <v>21272.73</v>
      </c>
      <c r="BM158" s="13">
        <v>0</v>
      </c>
      <c r="BN158" s="13">
        <v>0</v>
      </c>
      <c r="BO158" s="17">
        <v>53181.82</v>
      </c>
      <c r="BP158" s="16">
        <v>31909.09</v>
      </c>
      <c r="BQ158" s="16">
        <v>21272.73</v>
      </c>
      <c r="BR158" s="13">
        <v>0</v>
      </c>
      <c r="BS158" s="13">
        <v>0</v>
      </c>
      <c r="BT158" s="17">
        <v>53181.82</v>
      </c>
      <c r="BU158" s="16">
        <v>19500</v>
      </c>
      <c r="BV158" s="16">
        <v>13000</v>
      </c>
      <c r="BW158" s="13">
        <v>0</v>
      </c>
      <c r="BX158" s="13">
        <v>0</v>
      </c>
      <c r="BY158" s="17">
        <v>32500</v>
      </c>
      <c r="BZ158" s="16">
        <v>17727.27</v>
      </c>
      <c r="CA158" s="16">
        <v>11818.18</v>
      </c>
      <c r="CB158" s="13">
        <v>0</v>
      </c>
      <c r="CC158" s="13">
        <v>0</v>
      </c>
      <c r="CD158" s="17">
        <v>29545.45</v>
      </c>
      <c r="CE158" s="16">
        <v>15954.55</v>
      </c>
      <c r="CF158" s="16">
        <v>10636.36</v>
      </c>
      <c r="CG158" s="16">
        <v>0</v>
      </c>
      <c r="CH158" s="16">
        <v>0</v>
      </c>
      <c r="CI158" s="17">
        <v>26590.91</v>
      </c>
    </row>
    <row r="159" spans="1:87" ht="15.75" x14ac:dyDescent="0.25">
      <c r="A159" s="52" t="s">
        <v>22</v>
      </c>
      <c r="B159" s="13">
        <v>23</v>
      </c>
      <c r="C159" s="13">
        <v>21</v>
      </c>
      <c r="D159" s="13">
        <v>483</v>
      </c>
      <c r="E159" s="13"/>
      <c r="F159" s="13"/>
      <c r="G159" s="13">
        <v>0</v>
      </c>
      <c r="H159" s="14">
        <v>483</v>
      </c>
      <c r="I159" s="13">
        <v>21</v>
      </c>
      <c r="J159" s="13">
        <v>21</v>
      </c>
      <c r="K159" s="13">
        <v>441</v>
      </c>
      <c r="L159" s="13"/>
      <c r="M159" s="13"/>
      <c r="N159" s="13">
        <v>0</v>
      </c>
      <c r="O159" s="14">
        <v>441</v>
      </c>
      <c r="P159" s="13">
        <v>18</v>
      </c>
      <c r="Q159" s="13">
        <v>21</v>
      </c>
      <c r="R159" s="13">
        <v>378</v>
      </c>
      <c r="S159" s="13"/>
      <c r="T159" s="13"/>
      <c r="U159" s="13">
        <v>0</v>
      </c>
      <c r="V159" s="14">
        <v>378</v>
      </c>
      <c r="W159" s="13">
        <v>18</v>
      </c>
      <c r="X159" s="13">
        <v>21</v>
      </c>
      <c r="Y159" s="13">
        <v>378</v>
      </c>
      <c r="Z159" s="13"/>
      <c r="AA159" s="13"/>
      <c r="AB159" s="13">
        <v>0</v>
      </c>
      <c r="AC159" s="14">
        <v>378</v>
      </c>
      <c r="AD159" s="13">
        <v>11</v>
      </c>
      <c r="AE159" s="13">
        <v>21</v>
      </c>
      <c r="AF159" s="13">
        <v>231</v>
      </c>
      <c r="AG159" s="13"/>
      <c r="AH159" s="13"/>
      <c r="AI159" s="13">
        <v>0</v>
      </c>
      <c r="AJ159" s="14">
        <v>231</v>
      </c>
      <c r="AK159" s="13">
        <v>10</v>
      </c>
      <c r="AL159" s="13">
        <v>21</v>
      </c>
      <c r="AM159" s="13">
        <v>210</v>
      </c>
      <c r="AN159" s="13"/>
      <c r="AO159" s="13"/>
      <c r="AP159" s="13">
        <v>0</v>
      </c>
      <c r="AQ159" s="14">
        <v>210</v>
      </c>
      <c r="AR159" s="13">
        <v>9</v>
      </c>
      <c r="AS159" s="13">
        <v>21</v>
      </c>
      <c r="AT159" s="13">
        <v>189</v>
      </c>
      <c r="AU159" s="13"/>
      <c r="AV159" s="13"/>
      <c r="AW159" s="13">
        <v>0</v>
      </c>
      <c r="AX159" s="14">
        <v>189</v>
      </c>
      <c r="AY159" s="14">
        <v>1500</v>
      </c>
      <c r="AZ159" s="15">
        <v>1000</v>
      </c>
      <c r="BA159" s="16">
        <v>32931.82</v>
      </c>
      <c r="BB159" s="16">
        <v>21954.55</v>
      </c>
      <c r="BC159" s="13">
        <v>0</v>
      </c>
      <c r="BD159" s="13">
        <v>0</v>
      </c>
      <c r="BE159" s="17">
        <v>54886.36</v>
      </c>
      <c r="BF159" s="16">
        <v>30068.18</v>
      </c>
      <c r="BG159" s="16">
        <v>20045.45</v>
      </c>
      <c r="BH159" s="13">
        <v>0</v>
      </c>
      <c r="BI159" s="13">
        <v>0</v>
      </c>
      <c r="BJ159" s="17">
        <v>50113.64</v>
      </c>
      <c r="BK159" s="16">
        <v>25772.73</v>
      </c>
      <c r="BL159" s="16">
        <v>17181.82</v>
      </c>
      <c r="BM159" s="13">
        <v>0</v>
      </c>
      <c r="BN159" s="13">
        <v>0</v>
      </c>
      <c r="BO159" s="17">
        <v>42954.55</v>
      </c>
      <c r="BP159" s="16">
        <v>25772.73</v>
      </c>
      <c r="BQ159" s="16">
        <v>17181.82</v>
      </c>
      <c r="BR159" s="13">
        <v>0</v>
      </c>
      <c r="BS159" s="13">
        <v>0</v>
      </c>
      <c r="BT159" s="17">
        <v>42954.55</v>
      </c>
      <c r="BU159" s="16">
        <v>15750</v>
      </c>
      <c r="BV159" s="16">
        <v>10500</v>
      </c>
      <c r="BW159" s="13">
        <v>0</v>
      </c>
      <c r="BX159" s="13">
        <v>0</v>
      </c>
      <c r="BY159" s="17">
        <v>26250</v>
      </c>
      <c r="BZ159" s="16">
        <v>14318.18</v>
      </c>
      <c r="CA159" s="16">
        <v>9545.4500000000007</v>
      </c>
      <c r="CB159" s="13">
        <v>0</v>
      </c>
      <c r="CC159" s="13">
        <v>0</v>
      </c>
      <c r="CD159" s="17">
        <v>23863.64</v>
      </c>
      <c r="CE159" s="16">
        <v>12886.36</v>
      </c>
      <c r="CF159" s="16">
        <v>8590.91</v>
      </c>
      <c r="CG159" s="16">
        <v>0</v>
      </c>
      <c r="CH159" s="16">
        <v>0</v>
      </c>
      <c r="CI159" s="17">
        <v>21477.27</v>
      </c>
    </row>
    <row r="160" spans="1:87" ht="15.75" x14ac:dyDescent="0.25">
      <c r="A160" s="52" t="s">
        <v>32</v>
      </c>
      <c r="B160" s="13">
        <v>23</v>
      </c>
      <c r="C160" s="13">
        <v>26</v>
      </c>
      <c r="D160" s="13">
        <v>598</v>
      </c>
      <c r="E160" s="13"/>
      <c r="F160" s="13"/>
      <c r="G160" s="13">
        <v>0</v>
      </c>
      <c r="H160" s="14">
        <v>598</v>
      </c>
      <c r="I160" s="13">
        <v>21</v>
      </c>
      <c r="J160" s="13">
        <v>26</v>
      </c>
      <c r="K160" s="13">
        <v>546</v>
      </c>
      <c r="L160" s="13"/>
      <c r="M160" s="13"/>
      <c r="N160" s="13">
        <v>0</v>
      </c>
      <c r="O160" s="14">
        <v>546</v>
      </c>
      <c r="P160" s="13">
        <v>18</v>
      </c>
      <c r="Q160" s="13">
        <v>26</v>
      </c>
      <c r="R160" s="13">
        <v>468</v>
      </c>
      <c r="S160" s="13"/>
      <c r="T160" s="13"/>
      <c r="U160" s="13">
        <v>0</v>
      </c>
      <c r="V160" s="14">
        <v>468</v>
      </c>
      <c r="W160" s="13">
        <v>18</v>
      </c>
      <c r="X160" s="13">
        <v>26</v>
      </c>
      <c r="Y160" s="13">
        <v>468</v>
      </c>
      <c r="Z160" s="13"/>
      <c r="AA160" s="13"/>
      <c r="AB160" s="13">
        <v>0</v>
      </c>
      <c r="AC160" s="14">
        <v>468</v>
      </c>
      <c r="AD160" s="13">
        <v>11</v>
      </c>
      <c r="AE160" s="13">
        <v>26</v>
      </c>
      <c r="AF160" s="13">
        <v>286</v>
      </c>
      <c r="AG160" s="13"/>
      <c r="AH160" s="13"/>
      <c r="AI160" s="13">
        <v>0</v>
      </c>
      <c r="AJ160" s="14">
        <v>286</v>
      </c>
      <c r="AK160" s="13">
        <v>10</v>
      </c>
      <c r="AL160" s="13">
        <v>26</v>
      </c>
      <c r="AM160" s="13">
        <v>260</v>
      </c>
      <c r="AN160" s="13"/>
      <c r="AO160" s="13"/>
      <c r="AP160" s="13">
        <v>0</v>
      </c>
      <c r="AQ160" s="14">
        <v>260</v>
      </c>
      <c r="AR160" s="13">
        <v>9</v>
      </c>
      <c r="AS160" s="13">
        <v>26</v>
      </c>
      <c r="AT160" s="13">
        <v>234</v>
      </c>
      <c r="AU160" s="13"/>
      <c r="AV160" s="13"/>
      <c r="AW160" s="13">
        <v>0</v>
      </c>
      <c r="AX160" s="14">
        <v>234</v>
      </c>
      <c r="AY160" s="14">
        <v>1500</v>
      </c>
      <c r="AZ160" s="15">
        <v>1000</v>
      </c>
      <c r="BA160" s="16">
        <v>40772.730000000003</v>
      </c>
      <c r="BB160" s="16">
        <v>27181.82</v>
      </c>
      <c r="BC160" s="13">
        <v>0</v>
      </c>
      <c r="BD160" s="13">
        <v>0</v>
      </c>
      <c r="BE160" s="17">
        <v>67954.55</v>
      </c>
      <c r="BF160" s="16">
        <v>37227.269999999997</v>
      </c>
      <c r="BG160" s="16">
        <v>24818.18</v>
      </c>
      <c r="BH160" s="13">
        <v>0</v>
      </c>
      <c r="BI160" s="13">
        <v>0</v>
      </c>
      <c r="BJ160" s="17">
        <v>62045.45</v>
      </c>
      <c r="BK160" s="16">
        <v>31909.09</v>
      </c>
      <c r="BL160" s="16">
        <v>21272.73</v>
      </c>
      <c r="BM160" s="13">
        <v>0</v>
      </c>
      <c r="BN160" s="13">
        <v>0</v>
      </c>
      <c r="BO160" s="17">
        <v>53181.82</v>
      </c>
      <c r="BP160" s="16">
        <v>31909.09</v>
      </c>
      <c r="BQ160" s="16">
        <v>21272.73</v>
      </c>
      <c r="BR160" s="13">
        <v>0</v>
      </c>
      <c r="BS160" s="13">
        <v>0</v>
      </c>
      <c r="BT160" s="17">
        <v>53181.82</v>
      </c>
      <c r="BU160" s="16">
        <v>19500</v>
      </c>
      <c r="BV160" s="16">
        <v>13000</v>
      </c>
      <c r="BW160" s="13">
        <v>0</v>
      </c>
      <c r="BX160" s="13">
        <v>0</v>
      </c>
      <c r="BY160" s="17">
        <v>32500</v>
      </c>
      <c r="BZ160" s="16">
        <v>17727.27</v>
      </c>
      <c r="CA160" s="16">
        <v>11818.18</v>
      </c>
      <c r="CB160" s="13">
        <v>0</v>
      </c>
      <c r="CC160" s="13">
        <v>0</v>
      </c>
      <c r="CD160" s="17">
        <v>29545.45</v>
      </c>
      <c r="CE160" s="16">
        <v>15954.55</v>
      </c>
      <c r="CF160" s="16">
        <v>10636.36</v>
      </c>
      <c r="CG160" s="16">
        <v>0</v>
      </c>
      <c r="CH160" s="16">
        <v>0</v>
      </c>
      <c r="CI160" s="17">
        <v>26590.91</v>
      </c>
    </row>
    <row r="161" spans="1:87" ht="15.75" x14ac:dyDescent="0.25">
      <c r="A161" s="52" t="s">
        <v>24</v>
      </c>
      <c r="B161" s="13">
        <v>23</v>
      </c>
      <c r="C161" s="13">
        <v>26</v>
      </c>
      <c r="D161" s="13">
        <v>598</v>
      </c>
      <c r="E161" s="13"/>
      <c r="F161" s="13"/>
      <c r="G161" s="13">
        <v>0</v>
      </c>
      <c r="H161" s="14">
        <v>598</v>
      </c>
      <c r="I161" s="13">
        <v>21</v>
      </c>
      <c r="J161" s="13">
        <v>26</v>
      </c>
      <c r="K161" s="13">
        <v>546</v>
      </c>
      <c r="L161" s="13"/>
      <c r="M161" s="13"/>
      <c r="N161" s="13">
        <v>0</v>
      </c>
      <c r="O161" s="14">
        <v>546</v>
      </c>
      <c r="P161" s="13">
        <v>18</v>
      </c>
      <c r="Q161" s="13">
        <v>26</v>
      </c>
      <c r="R161" s="13">
        <v>468</v>
      </c>
      <c r="S161" s="13"/>
      <c r="T161" s="13"/>
      <c r="U161" s="13">
        <v>0</v>
      </c>
      <c r="V161" s="14">
        <v>468</v>
      </c>
      <c r="W161" s="13">
        <v>18</v>
      </c>
      <c r="X161" s="13">
        <v>26</v>
      </c>
      <c r="Y161" s="13">
        <v>468</v>
      </c>
      <c r="Z161" s="13"/>
      <c r="AA161" s="13"/>
      <c r="AB161" s="13">
        <v>0</v>
      </c>
      <c r="AC161" s="14">
        <v>468</v>
      </c>
      <c r="AD161" s="13">
        <v>11</v>
      </c>
      <c r="AE161" s="13">
        <v>26</v>
      </c>
      <c r="AF161" s="13">
        <v>286</v>
      </c>
      <c r="AG161" s="13"/>
      <c r="AH161" s="13"/>
      <c r="AI161" s="13">
        <v>0</v>
      </c>
      <c r="AJ161" s="14">
        <v>286</v>
      </c>
      <c r="AK161" s="13">
        <v>10</v>
      </c>
      <c r="AL161" s="13">
        <v>26</v>
      </c>
      <c r="AM161" s="13">
        <v>260</v>
      </c>
      <c r="AN161" s="13"/>
      <c r="AO161" s="13"/>
      <c r="AP161" s="13">
        <v>0</v>
      </c>
      <c r="AQ161" s="14">
        <v>260</v>
      </c>
      <c r="AR161" s="13">
        <v>9</v>
      </c>
      <c r="AS161" s="13">
        <v>26</v>
      </c>
      <c r="AT161" s="13">
        <v>234</v>
      </c>
      <c r="AU161" s="13"/>
      <c r="AV161" s="13"/>
      <c r="AW161" s="13">
        <v>0</v>
      </c>
      <c r="AX161" s="14">
        <v>234</v>
      </c>
      <c r="AY161" s="14">
        <v>1500</v>
      </c>
      <c r="AZ161" s="15">
        <v>1000</v>
      </c>
      <c r="BA161" s="16">
        <v>40772.730000000003</v>
      </c>
      <c r="BB161" s="16">
        <v>27181.82</v>
      </c>
      <c r="BC161" s="13">
        <v>0</v>
      </c>
      <c r="BD161" s="13">
        <v>0</v>
      </c>
      <c r="BE161" s="17">
        <v>67954.55</v>
      </c>
      <c r="BF161" s="16">
        <v>37227.269999999997</v>
      </c>
      <c r="BG161" s="16">
        <v>24818.18</v>
      </c>
      <c r="BH161" s="13">
        <v>0</v>
      </c>
      <c r="BI161" s="13">
        <v>0</v>
      </c>
      <c r="BJ161" s="17">
        <v>62045.45</v>
      </c>
      <c r="BK161" s="16">
        <v>31909.09</v>
      </c>
      <c r="BL161" s="16">
        <v>21272.73</v>
      </c>
      <c r="BM161" s="13">
        <v>0</v>
      </c>
      <c r="BN161" s="13">
        <v>0</v>
      </c>
      <c r="BO161" s="17">
        <v>53181.82</v>
      </c>
      <c r="BP161" s="16">
        <v>31909.09</v>
      </c>
      <c r="BQ161" s="16">
        <v>21272.73</v>
      </c>
      <c r="BR161" s="13">
        <v>0</v>
      </c>
      <c r="BS161" s="13">
        <v>0</v>
      </c>
      <c r="BT161" s="17">
        <v>53181.82</v>
      </c>
      <c r="BU161" s="16">
        <v>19500</v>
      </c>
      <c r="BV161" s="16">
        <v>13000</v>
      </c>
      <c r="BW161" s="13">
        <v>0</v>
      </c>
      <c r="BX161" s="13">
        <v>0</v>
      </c>
      <c r="BY161" s="17">
        <v>32500</v>
      </c>
      <c r="BZ161" s="16">
        <v>17727.27</v>
      </c>
      <c r="CA161" s="16">
        <v>11818.18</v>
      </c>
      <c r="CB161" s="13">
        <v>0</v>
      </c>
      <c r="CC161" s="13">
        <v>0</v>
      </c>
      <c r="CD161" s="17">
        <v>29545.45</v>
      </c>
      <c r="CE161" s="16">
        <v>15954.55</v>
      </c>
      <c r="CF161" s="16">
        <v>10636.36</v>
      </c>
      <c r="CG161" s="16">
        <v>0</v>
      </c>
      <c r="CH161" s="16">
        <v>0</v>
      </c>
      <c r="CI161" s="17">
        <v>26590.91</v>
      </c>
    </row>
    <row r="162" spans="1:87" ht="15.75" x14ac:dyDescent="0.25">
      <c r="A162" s="52" t="s">
        <v>25</v>
      </c>
      <c r="B162" s="13">
        <v>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0</v>
      </c>
      <c r="AT162" s="14">
        <v>0</v>
      </c>
      <c r="AU162" s="14">
        <v>0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4">
        <v>0</v>
      </c>
      <c r="BF162" s="14">
        <v>0</v>
      </c>
      <c r="BG162" s="14">
        <v>0</v>
      </c>
      <c r="BH162" s="14">
        <v>0</v>
      </c>
      <c r="BI162" s="14">
        <v>0</v>
      </c>
      <c r="BJ162" s="14">
        <v>0</v>
      </c>
      <c r="BK162" s="14">
        <v>0</v>
      </c>
      <c r="BL162" s="14">
        <v>0</v>
      </c>
      <c r="BM162" s="14">
        <v>0</v>
      </c>
      <c r="BN162" s="14">
        <v>0</v>
      </c>
      <c r="BO162" s="14">
        <v>0</v>
      </c>
      <c r="BP162" s="14">
        <v>0</v>
      </c>
      <c r="BQ162" s="14">
        <v>0</v>
      </c>
      <c r="BR162" s="14">
        <v>0</v>
      </c>
      <c r="BS162" s="14">
        <v>0</v>
      </c>
      <c r="BT162" s="14">
        <v>0</v>
      </c>
      <c r="BU162" s="14">
        <v>0</v>
      </c>
      <c r="BV162" s="14">
        <v>0</v>
      </c>
      <c r="BW162" s="14">
        <v>0</v>
      </c>
      <c r="BX162" s="14">
        <v>0</v>
      </c>
      <c r="BY162" s="14">
        <v>0</v>
      </c>
      <c r="BZ162" s="14">
        <v>0</v>
      </c>
      <c r="CA162" s="14">
        <v>0</v>
      </c>
      <c r="CB162" s="14">
        <v>0</v>
      </c>
      <c r="CC162" s="14">
        <v>0</v>
      </c>
      <c r="CD162" s="14">
        <v>0</v>
      </c>
      <c r="CE162" s="14">
        <v>0</v>
      </c>
      <c r="CF162" s="14">
        <v>0</v>
      </c>
      <c r="CG162" s="14">
        <v>0</v>
      </c>
      <c r="CH162" s="14">
        <v>0</v>
      </c>
      <c r="CI162" s="14">
        <v>0</v>
      </c>
    </row>
    <row r="163" spans="1:87" ht="15.75" x14ac:dyDescent="0.25">
      <c r="A163" s="53" t="s">
        <v>26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0</v>
      </c>
      <c r="AT163" s="14">
        <v>0</v>
      </c>
      <c r="AU163" s="14">
        <v>0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4">
        <v>0</v>
      </c>
      <c r="BF163" s="14">
        <v>0</v>
      </c>
      <c r="BG163" s="14">
        <v>0</v>
      </c>
      <c r="BH163" s="14">
        <v>0</v>
      </c>
      <c r="BI163" s="14">
        <v>0</v>
      </c>
      <c r="BJ163" s="14">
        <v>0</v>
      </c>
      <c r="BK163" s="14">
        <v>0</v>
      </c>
      <c r="BL163" s="14">
        <v>0</v>
      </c>
      <c r="BM163" s="14">
        <v>0</v>
      </c>
      <c r="BN163" s="14">
        <v>0</v>
      </c>
      <c r="BO163" s="14">
        <v>0</v>
      </c>
      <c r="BP163" s="14">
        <v>0</v>
      </c>
      <c r="BQ163" s="14">
        <v>0</v>
      </c>
      <c r="BR163" s="14">
        <v>0</v>
      </c>
      <c r="BS163" s="14">
        <v>0</v>
      </c>
      <c r="BT163" s="14">
        <v>0</v>
      </c>
      <c r="BU163" s="14">
        <v>0</v>
      </c>
      <c r="BV163" s="14">
        <v>0</v>
      </c>
      <c r="BW163" s="14">
        <v>0</v>
      </c>
      <c r="BX163" s="14">
        <v>0</v>
      </c>
      <c r="BY163" s="14">
        <v>0</v>
      </c>
      <c r="BZ163" s="14">
        <v>0</v>
      </c>
      <c r="CA163" s="14">
        <v>0</v>
      </c>
      <c r="CB163" s="14">
        <v>0</v>
      </c>
      <c r="CC163" s="14">
        <v>0</v>
      </c>
      <c r="CD163" s="14">
        <v>0</v>
      </c>
      <c r="CE163" s="14">
        <v>0</v>
      </c>
      <c r="CF163" s="14">
        <v>0</v>
      </c>
      <c r="CG163" s="14">
        <v>0</v>
      </c>
      <c r="CH163" s="14">
        <v>0</v>
      </c>
      <c r="CI163" s="14">
        <v>0</v>
      </c>
    </row>
    <row r="164" spans="1:87" ht="15.75" x14ac:dyDescent="0.25">
      <c r="A164" s="54" t="s">
        <v>27</v>
      </c>
      <c r="B164" s="19"/>
      <c r="C164" s="21">
        <v>202</v>
      </c>
      <c r="D164" s="21">
        <v>4646</v>
      </c>
      <c r="E164" s="19"/>
      <c r="F164" s="21">
        <v>0</v>
      </c>
      <c r="G164" s="21">
        <v>0</v>
      </c>
      <c r="H164" s="22">
        <v>4646</v>
      </c>
      <c r="I164" s="19"/>
      <c r="J164" s="21">
        <v>202</v>
      </c>
      <c r="K164" s="21">
        <v>4242</v>
      </c>
      <c r="L164" s="19"/>
      <c r="M164" s="21">
        <v>0</v>
      </c>
      <c r="N164" s="21">
        <v>0</v>
      </c>
      <c r="O164" s="22">
        <v>4242</v>
      </c>
      <c r="P164" s="19"/>
      <c r="Q164" s="21">
        <v>202</v>
      </c>
      <c r="R164" s="21">
        <v>3636</v>
      </c>
      <c r="S164" s="19"/>
      <c r="T164" s="21">
        <v>0</v>
      </c>
      <c r="U164" s="21">
        <v>0</v>
      </c>
      <c r="V164" s="22">
        <v>3636</v>
      </c>
      <c r="W164" s="19"/>
      <c r="X164" s="21">
        <v>202</v>
      </c>
      <c r="Y164" s="21">
        <v>3636</v>
      </c>
      <c r="Z164" s="19"/>
      <c r="AA164" s="21">
        <v>0</v>
      </c>
      <c r="AB164" s="21">
        <v>0</v>
      </c>
      <c r="AC164" s="22">
        <v>3636</v>
      </c>
      <c r="AD164" s="19"/>
      <c r="AE164" s="21">
        <v>202</v>
      </c>
      <c r="AF164" s="21">
        <v>2222</v>
      </c>
      <c r="AG164" s="19"/>
      <c r="AH164" s="21">
        <v>0</v>
      </c>
      <c r="AI164" s="21">
        <v>0</v>
      </c>
      <c r="AJ164" s="22">
        <v>2222</v>
      </c>
      <c r="AK164" s="19"/>
      <c r="AL164" s="21">
        <v>202</v>
      </c>
      <c r="AM164" s="21">
        <v>2020</v>
      </c>
      <c r="AN164" s="19"/>
      <c r="AO164" s="21">
        <v>0</v>
      </c>
      <c r="AP164" s="21">
        <v>0</v>
      </c>
      <c r="AQ164" s="22">
        <v>2020</v>
      </c>
      <c r="AR164" s="19"/>
      <c r="AS164" s="21">
        <v>202</v>
      </c>
      <c r="AT164" s="21">
        <v>1818</v>
      </c>
      <c r="AU164" s="19"/>
      <c r="AV164" s="21">
        <v>0</v>
      </c>
      <c r="AW164" s="21">
        <v>0</v>
      </c>
      <c r="AX164" s="22">
        <v>1818</v>
      </c>
      <c r="AY164" s="22"/>
      <c r="AZ164" s="23"/>
      <c r="BA164" s="55">
        <f t="shared" ref="BA164:CI164" si="11">SUM(BA155:BA163)</f>
        <v>250909.10000000003</v>
      </c>
      <c r="BB164" s="55">
        <f t="shared" si="11"/>
        <v>167272.73000000001</v>
      </c>
      <c r="BC164" s="55">
        <f t="shared" si="11"/>
        <v>0</v>
      </c>
      <c r="BD164" s="55">
        <f t="shared" si="11"/>
        <v>0</v>
      </c>
      <c r="BE164" s="55">
        <f t="shared" si="11"/>
        <v>418181.82999999996</v>
      </c>
      <c r="BF164" s="55">
        <f t="shared" si="11"/>
        <v>229090.89999999997</v>
      </c>
      <c r="BG164" s="55">
        <f t="shared" si="11"/>
        <v>152727.26999999999</v>
      </c>
      <c r="BH164" s="55">
        <f t="shared" si="11"/>
        <v>0</v>
      </c>
      <c r="BI164" s="55">
        <f t="shared" si="11"/>
        <v>0</v>
      </c>
      <c r="BJ164" s="55">
        <f t="shared" si="11"/>
        <v>381818.17000000004</v>
      </c>
      <c r="BK164" s="55">
        <f t="shared" si="11"/>
        <v>196363.63</v>
      </c>
      <c r="BL164" s="55">
        <f t="shared" si="11"/>
        <v>130909.09999999998</v>
      </c>
      <c r="BM164" s="55">
        <f t="shared" si="11"/>
        <v>0</v>
      </c>
      <c r="BN164" s="55">
        <f t="shared" si="11"/>
        <v>0</v>
      </c>
      <c r="BO164" s="55">
        <f t="shared" si="11"/>
        <v>327272.73000000004</v>
      </c>
      <c r="BP164" s="55">
        <f t="shared" si="11"/>
        <v>196363.63</v>
      </c>
      <c r="BQ164" s="55">
        <f t="shared" si="11"/>
        <v>130909.09999999998</v>
      </c>
      <c r="BR164" s="55">
        <f t="shared" si="11"/>
        <v>0</v>
      </c>
      <c r="BS164" s="55">
        <f t="shared" si="11"/>
        <v>0</v>
      </c>
      <c r="BT164" s="55">
        <f t="shared" si="11"/>
        <v>327272.73000000004</v>
      </c>
      <c r="BU164" s="55">
        <f t="shared" si="11"/>
        <v>120000</v>
      </c>
      <c r="BV164" s="55">
        <f t="shared" si="11"/>
        <v>80000</v>
      </c>
      <c r="BW164" s="55">
        <f t="shared" si="11"/>
        <v>0</v>
      </c>
      <c r="BX164" s="55">
        <f t="shared" si="11"/>
        <v>0</v>
      </c>
      <c r="BY164" s="55">
        <f t="shared" si="11"/>
        <v>200000</v>
      </c>
      <c r="BZ164" s="55">
        <f t="shared" si="11"/>
        <v>109090.90000000002</v>
      </c>
      <c r="CA164" s="55">
        <f t="shared" si="11"/>
        <v>72727.27</v>
      </c>
      <c r="CB164" s="55">
        <f t="shared" si="11"/>
        <v>0</v>
      </c>
      <c r="CC164" s="55">
        <f t="shared" si="11"/>
        <v>0</v>
      </c>
      <c r="CD164" s="55">
        <f t="shared" si="11"/>
        <v>181818.17</v>
      </c>
      <c r="CE164" s="55">
        <f t="shared" si="11"/>
        <v>98181.83</v>
      </c>
      <c r="CF164" s="55">
        <f t="shared" si="11"/>
        <v>65454.540000000008</v>
      </c>
      <c r="CG164" s="55">
        <f t="shared" si="11"/>
        <v>0</v>
      </c>
      <c r="CH164" s="55">
        <f t="shared" si="11"/>
        <v>0</v>
      </c>
      <c r="CI164" s="55">
        <f t="shared" si="11"/>
        <v>163636.37</v>
      </c>
    </row>
    <row r="165" spans="1:87" ht="18.75" x14ac:dyDescent="0.25">
      <c r="A165" s="6" t="s">
        <v>44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</row>
    <row r="166" spans="1:87" ht="15.75" customHeight="1" x14ac:dyDescent="0.25">
      <c r="A166" s="261" t="s">
        <v>3</v>
      </c>
      <c r="B166" s="262" t="s">
        <v>28</v>
      </c>
      <c r="C166" s="262"/>
      <c r="D166" s="262"/>
      <c r="E166" s="262"/>
      <c r="F166" s="262"/>
      <c r="G166" s="262"/>
      <c r="H166" s="262"/>
      <c r="I166" s="262" t="s">
        <v>29</v>
      </c>
      <c r="J166" s="262"/>
      <c r="K166" s="262"/>
      <c r="L166" s="262"/>
      <c r="M166" s="262"/>
      <c r="N166" s="262"/>
      <c r="O166" s="262"/>
      <c r="P166" s="262" t="s">
        <v>48</v>
      </c>
      <c r="Q166" s="262"/>
      <c r="R166" s="262"/>
      <c r="S166" s="262"/>
      <c r="T166" s="262"/>
      <c r="U166" s="262"/>
      <c r="V166" s="262"/>
      <c r="W166" s="262" t="s">
        <v>49</v>
      </c>
      <c r="X166" s="262"/>
      <c r="Y166" s="262"/>
      <c r="Z166" s="262"/>
      <c r="AA166" s="262"/>
      <c r="AB166" s="262"/>
      <c r="AC166" s="262"/>
      <c r="AD166" s="262" t="s">
        <v>50</v>
      </c>
      <c r="AE166" s="262"/>
      <c r="AF166" s="262"/>
      <c r="AG166" s="262"/>
      <c r="AH166" s="262"/>
      <c r="AI166" s="262"/>
      <c r="AJ166" s="262"/>
      <c r="AK166" s="262" t="s">
        <v>4</v>
      </c>
      <c r="AL166" s="262"/>
      <c r="AM166" s="262"/>
      <c r="AN166" s="262"/>
      <c r="AO166" s="262"/>
      <c r="AP166" s="262"/>
      <c r="AQ166" s="262"/>
      <c r="AR166" s="262" t="s">
        <v>5</v>
      </c>
      <c r="AS166" s="262"/>
      <c r="AT166" s="262"/>
      <c r="AU166" s="262"/>
      <c r="AV166" s="262"/>
      <c r="AW166" s="262"/>
      <c r="AX166" s="262"/>
      <c r="AY166" s="262" t="s">
        <v>6</v>
      </c>
      <c r="AZ166" s="262"/>
      <c r="BA166" s="262" t="s">
        <v>28</v>
      </c>
      <c r="BB166" s="262"/>
      <c r="BC166" s="262"/>
      <c r="BD166" s="262"/>
      <c r="BE166" s="262"/>
      <c r="BF166" s="262" t="s">
        <v>29</v>
      </c>
      <c r="BG166" s="262"/>
      <c r="BH166" s="262"/>
      <c r="BI166" s="262"/>
      <c r="BJ166" s="262"/>
      <c r="BK166" s="262" t="s">
        <v>48</v>
      </c>
      <c r="BL166" s="262"/>
      <c r="BM166" s="262"/>
      <c r="BN166" s="262"/>
      <c r="BO166" s="262"/>
      <c r="BP166" s="262" t="s">
        <v>49</v>
      </c>
      <c r="BQ166" s="262"/>
      <c r="BR166" s="262"/>
      <c r="BS166" s="262"/>
      <c r="BT166" s="262"/>
      <c r="BU166" s="262" t="s">
        <v>50</v>
      </c>
      <c r="BV166" s="262"/>
      <c r="BW166" s="262"/>
      <c r="BX166" s="262"/>
      <c r="BY166" s="262"/>
      <c r="BZ166" s="262" t="s">
        <v>28</v>
      </c>
      <c r="CA166" s="262"/>
      <c r="CB166" s="262"/>
      <c r="CC166" s="262"/>
      <c r="CD166" s="262"/>
      <c r="CE166" s="262" t="s">
        <v>29</v>
      </c>
      <c r="CF166" s="262"/>
      <c r="CG166" s="262"/>
      <c r="CH166" s="262"/>
      <c r="CI166" s="262"/>
    </row>
    <row r="167" spans="1:87" ht="15.75" customHeight="1" x14ac:dyDescent="0.25">
      <c r="A167" s="261"/>
      <c r="B167" s="262" t="s">
        <v>7</v>
      </c>
      <c r="C167" s="262"/>
      <c r="D167" s="262"/>
      <c r="E167" s="262" t="s">
        <v>8</v>
      </c>
      <c r="F167" s="262"/>
      <c r="G167" s="262"/>
      <c r="H167" s="263" t="s">
        <v>9</v>
      </c>
      <c r="I167" s="262" t="s">
        <v>7</v>
      </c>
      <c r="J167" s="262"/>
      <c r="K167" s="262"/>
      <c r="L167" s="262" t="s">
        <v>8</v>
      </c>
      <c r="M167" s="262"/>
      <c r="N167" s="262"/>
      <c r="O167" s="263" t="s">
        <v>9</v>
      </c>
      <c r="P167" s="262" t="s">
        <v>7</v>
      </c>
      <c r="Q167" s="262"/>
      <c r="R167" s="262"/>
      <c r="S167" s="262" t="s">
        <v>8</v>
      </c>
      <c r="T167" s="262"/>
      <c r="U167" s="262"/>
      <c r="V167" s="263" t="s">
        <v>9</v>
      </c>
      <c r="W167" s="262" t="s">
        <v>7</v>
      </c>
      <c r="X167" s="262"/>
      <c r="Y167" s="262"/>
      <c r="Z167" s="262" t="s">
        <v>8</v>
      </c>
      <c r="AA167" s="262"/>
      <c r="AB167" s="262"/>
      <c r="AC167" s="263" t="s">
        <v>9</v>
      </c>
      <c r="AD167" s="262" t="s">
        <v>7</v>
      </c>
      <c r="AE167" s="262"/>
      <c r="AF167" s="262"/>
      <c r="AG167" s="262" t="s">
        <v>8</v>
      </c>
      <c r="AH167" s="262"/>
      <c r="AI167" s="262"/>
      <c r="AJ167" s="263" t="s">
        <v>9</v>
      </c>
      <c r="AK167" s="262" t="s">
        <v>7</v>
      </c>
      <c r="AL167" s="262"/>
      <c r="AM167" s="262"/>
      <c r="AN167" s="262" t="s">
        <v>8</v>
      </c>
      <c r="AO167" s="262"/>
      <c r="AP167" s="262"/>
      <c r="AQ167" s="263" t="s">
        <v>9</v>
      </c>
      <c r="AR167" s="262" t="s">
        <v>7</v>
      </c>
      <c r="AS167" s="262"/>
      <c r="AT167" s="262"/>
      <c r="AU167" s="262" t="s">
        <v>8</v>
      </c>
      <c r="AV167" s="262"/>
      <c r="AW167" s="262"/>
      <c r="AX167" s="263" t="s">
        <v>9</v>
      </c>
      <c r="AY167" s="262"/>
      <c r="AZ167" s="262"/>
      <c r="BA167" s="262" t="s">
        <v>7</v>
      </c>
      <c r="BB167" s="262"/>
      <c r="BC167" s="262" t="s">
        <v>8</v>
      </c>
      <c r="BD167" s="262"/>
      <c r="BE167" s="263" t="s">
        <v>9</v>
      </c>
      <c r="BF167" s="262" t="s">
        <v>7</v>
      </c>
      <c r="BG167" s="262"/>
      <c r="BH167" s="262" t="s">
        <v>8</v>
      </c>
      <c r="BI167" s="262"/>
      <c r="BJ167" s="263" t="s">
        <v>9</v>
      </c>
      <c r="BK167" s="262" t="s">
        <v>7</v>
      </c>
      <c r="BL167" s="262"/>
      <c r="BM167" s="262" t="s">
        <v>8</v>
      </c>
      <c r="BN167" s="262"/>
      <c r="BO167" s="263" t="s">
        <v>9</v>
      </c>
      <c r="BP167" s="262" t="s">
        <v>7</v>
      </c>
      <c r="BQ167" s="262"/>
      <c r="BR167" s="262" t="s">
        <v>8</v>
      </c>
      <c r="BS167" s="262"/>
      <c r="BT167" s="263" t="s">
        <v>9</v>
      </c>
      <c r="BU167" s="262" t="s">
        <v>7</v>
      </c>
      <c r="BV167" s="262"/>
      <c r="BW167" s="262" t="s">
        <v>8</v>
      </c>
      <c r="BX167" s="262"/>
      <c r="BY167" s="263" t="s">
        <v>9</v>
      </c>
      <c r="BZ167" s="262" t="s">
        <v>7</v>
      </c>
      <c r="CA167" s="262"/>
      <c r="CB167" s="262" t="s">
        <v>8</v>
      </c>
      <c r="CC167" s="262"/>
      <c r="CD167" s="263" t="s">
        <v>9</v>
      </c>
      <c r="CE167" s="262" t="s">
        <v>7</v>
      </c>
      <c r="CF167" s="262"/>
      <c r="CG167" s="262" t="s">
        <v>8</v>
      </c>
      <c r="CH167" s="262"/>
      <c r="CI167" s="263" t="s">
        <v>9</v>
      </c>
    </row>
    <row r="168" spans="1:87" ht="47.25" x14ac:dyDescent="0.25">
      <c r="A168" s="7" t="s">
        <v>45</v>
      </c>
      <c r="B168" s="11" t="s">
        <v>11</v>
      </c>
      <c r="C168" s="11" t="s">
        <v>12</v>
      </c>
      <c r="D168" s="11" t="s">
        <v>13</v>
      </c>
      <c r="E168" s="11" t="s">
        <v>11</v>
      </c>
      <c r="F168" s="11" t="s">
        <v>12</v>
      </c>
      <c r="G168" s="11" t="s">
        <v>13</v>
      </c>
      <c r="H168" s="263"/>
      <c r="I168" s="11" t="s">
        <v>11</v>
      </c>
      <c r="J168" s="11" t="s">
        <v>12</v>
      </c>
      <c r="K168" s="11" t="s">
        <v>13</v>
      </c>
      <c r="L168" s="11" t="s">
        <v>11</v>
      </c>
      <c r="M168" s="11" t="s">
        <v>12</v>
      </c>
      <c r="N168" s="11" t="s">
        <v>13</v>
      </c>
      <c r="O168" s="263"/>
      <c r="P168" s="11" t="s">
        <v>11</v>
      </c>
      <c r="Q168" s="11" t="s">
        <v>12</v>
      </c>
      <c r="R168" s="11" t="s">
        <v>13</v>
      </c>
      <c r="S168" s="11" t="s">
        <v>11</v>
      </c>
      <c r="T168" s="11" t="s">
        <v>12</v>
      </c>
      <c r="U168" s="11" t="s">
        <v>13</v>
      </c>
      <c r="V168" s="263"/>
      <c r="W168" s="11" t="s">
        <v>11</v>
      </c>
      <c r="X168" s="11" t="s">
        <v>12</v>
      </c>
      <c r="Y168" s="11" t="s">
        <v>13</v>
      </c>
      <c r="Z168" s="11" t="s">
        <v>11</v>
      </c>
      <c r="AA168" s="11" t="s">
        <v>12</v>
      </c>
      <c r="AB168" s="11" t="s">
        <v>13</v>
      </c>
      <c r="AC168" s="263"/>
      <c r="AD168" s="11" t="s">
        <v>11</v>
      </c>
      <c r="AE168" s="11" t="s">
        <v>12</v>
      </c>
      <c r="AF168" s="11" t="s">
        <v>13</v>
      </c>
      <c r="AG168" s="11" t="s">
        <v>11</v>
      </c>
      <c r="AH168" s="11" t="s">
        <v>12</v>
      </c>
      <c r="AI168" s="11" t="s">
        <v>13</v>
      </c>
      <c r="AJ168" s="263"/>
      <c r="AK168" s="11" t="s">
        <v>11</v>
      </c>
      <c r="AL168" s="11" t="s">
        <v>12</v>
      </c>
      <c r="AM168" s="11" t="s">
        <v>13</v>
      </c>
      <c r="AN168" s="11" t="s">
        <v>11</v>
      </c>
      <c r="AO168" s="11" t="s">
        <v>12</v>
      </c>
      <c r="AP168" s="11" t="s">
        <v>13</v>
      </c>
      <c r="AQ168" s="263"/>
      <c r="AR168" s="11" t="s">
        <v>11</v>
      </c>
      <c r="AS168" s="11" t="s">
        <v>12</v>
      </c>
      <c r="AT168" s="11" t="s">
        <v>13</v>
      </c>
      <c r="AU168" s="11" t="s">
        <v>11</v>
      </c>
      <c r="AV168" s="11" t="s">
        <v>12</v>
      </c>
      <c r="AW168" s="11" t="s">
        <v>13</v>
      </c>
      <c r="AX168" s="263"/>
      <c r="AY168" s="11" t="s">
        <v>14</v>
      </c>
      <c r="AZ168" s="11" t="s">
        <v>15</v>
      </c>
      <c r="BA168" s="11" t="s">
        <v>16</v>
      </c>
      <c r="BB168" s="11" t="s">
        <v>17</v>
      </c>
      <c r="BC168" s="11" t="s">
        <v>16</v>
      </c>
      <c r="BD168" s="11" t="s">
        <v>17</v>
      </c>
      <c r="BE168" s="263"/>
      <c r="BF168" s="11" t="s">
        <v>16</v>
      </c>
      <c r="BG168" s="11" t="s">
        <v>17</v>
      </c>
      <c r="BH168" s="11" t="s">
        <v>16</v>
      </c>
      <c r="BI168" s="11" t="s">
        <v>17</v>
      </c>
      <c r="BJ168" s="263"/>
      <c r="BK168" s="11" t="s">
        <v>16</v>
      </c>
      <c r="BL168" s="11" t="s">
        <v>17</v>
      </c>
      <c r="BM168" s="11" t="s">
        <v>16</v>
      </c>
      <c r="BN168" s="11" t="s">
        <v>17</v>
      </c>
      <c r="BO168" s="263"/>
      <c r="BP168" s="11" t="s">
        <v>16</v>
      </c>
      <c r="BQ168" s="11" t="s">
        <v>17</v>
      </c>
      <c r="BR168" s="11" t="s">
        <v>16</v>
      </c>
      <c r="BS168" s="11" t="s">
        <v>17</v>
      </c>
      <c r="BT168" s="263"/>
      <c r="BU168" s="11" t="s">
        <v>16</v>
      </c>
      <c r="BV168" s="11" t="s">
        <v>17</v>
      </c>
      <c r="BW168" s="11" t="s">
        <v>16</v>
      </c>
      <c r="BX168" s="11" t="s">
        <v>17</v>
      </c>
      <c r="BY168" s="263"/>
      <c r="BZ168" s="11" t="s">
        <v>16</v>
      </c>
      <c r="CA168" s="11" t="s">
        <v>17</v>
      </c>
      <c r="CB168" s="11" t="s">
        <v>16</v>
      </c>
      <c r="CC168" s="11" t="s">
        <v>17</v>
      </c>
      <c r="CD168" s="263"/>
      <c r="CE168" s="11" t="s">
        <v>16</v>
      </c>
      <c r="CF168" s="11" t="s">
        <v>17</v>
      </c>
      <c r="CG168" s="11" t="s">
        <v>16</v>
      </c>
      <c r="CH168" s="11" t="s">
        <v>17</v>
      </c>
      <c r="CI168" s="263"/>
    </row>
    <row r="169" spans="1:87" ht="15.75" x14ac:dyDescent="0.25">
      <c r="A169" s="52" t="s">
        <v>18</v>
      </c>
      <c r="B169" s="13">
        <v>33</v>
      </c>
      <c r="C169" s="13">
        <v>15</v>
      </c>
      <c r="D169" s="13">
        <v>495</v>
      </c>
      <c r="E169" s="13"/>
      <c r="F169" s="13"/>
      <c r="G169" s="13">
        <v>0</v>
      </c>
      <c r="H169" s="14">
        <v>495</v>
      </c>
      <c r="I169" s="13">
        <v>21</v>
      </c>
      <c r="J169" s="13">
        <v>15</v>
      </c>
      <c r="K169" s="13">
        <v>315</v>
      </c>
      <c r="L169" s="13"/>
      <c r="M169" s="13"/>
      <c r="N169" s="13">
        <v>0</v>
      </c>
      <c r="O169" s="14">
        <v>315</v>
      </c>
      <c r="P169" s="13">
        <v>29</v>
      </c>
      <c r="Q169" s="13">
        <v>15</v>
      </c>
      <c r="R169" s="13">
        <v>435</v>
      </c>
      <c r="S169" s="13"/>
      <c r="T169" s="13"/>
      <c r="U169" s="13">
        <v>0</v>
      </c>
      <c r="V169" s="14">
        <v>435</v>
      </c>
      <c r="W169" s="13">
        <v>23</v>
      </c>
      <c r="X169" s="13">
        <v>15</v>
      </c>
      <c r="Y169" s="13">
        <v>345</v>
      </c>
      <c r="Z169" s="13"/>
      <c r="AA169" s="13"/>
      <c r="AB169" s="13">
        <v>0</v>
      </c>
      <c r="AC169" s="14">
        <v>345</v>
      </c>
      <c r="AD169" s="13">
        <v>21</v>
      </c>
      <c r="AE169" s="13">
        <v>15</v>
      </c>
      <c r="AF169" s="13">
        <v>315</v>
      </c>
      <c r="AG169" s="13"/>
      <c r="AH169" s="13"/>
      <c r="AI169" s="13">
        <v>0</v>
      </c>
      <c r="AJ169" s="14">
        <v>315</v>
      </c>
      <c r="AK169" s="13">
        <v>21</v>
      </c>
      <c r="AL169" s="13">
        <v>15</v>
      </c>
      <c r="AM169" s="13">
        <v>315</v>
      </c>
      <c r="AN169" s="13"/>
      <c r="AO169" s="13"/>
      <c r="AP169" s="13">
        <v>0</v>
      </c>
      <c r="AQ169" s="14">
        <v>315</v>
      </c>
      <c r="AR169" s="13">
        <v>7</v>
      </c>
      <c r="AS169" s="13">
        <v>15</v>
      </c>
      <c r="AT169" s="13">
        <v>105</v>
      </c>
      <c r="AU169" s="13"/>
      <c r="AV169" s="13"/>
      <c r="AW169" s="13">
        <v>0</v>
      </c>
      <c r="AX169" s="14">
        <v>105</v>
      </c>
      <c r="AY169" s="14">
        <v>3700</v>
      </c>
      <c r="AZ169" s="15">
        <v>1000</v>
      </c>
      <c r="BA169" s="16">
        <v>83250</v>
      </c>
      <c r="BB169" s="16">
        <v>22500</v>
      </c>
      <c r="BC169" s="13">
        <v>0</v>
      </c>
      <c r="BD169" s="13">
        <v>0</v>
      </c>
      <c r="BE169" s="17">
        <v>105750</v>
      </c>
      <c r="BF169" s="16">
        <v>52977.27</v>
      </c>
      <c r="BG169" s="16">
        <v>14318.18</v>
      </c>
      <c r="BH169" s="13">
        <v>0</v>
      </c>
      <c r="BI169" s="13">
        <v>0</v>
      </c>
      <c r="BJ169" s="17">
        <v>67295.45</v>
      </c>
      <c r="BK169" s="16">
        <v>73159.09</v>
      </c>
      <c r="BL169" s="16">
        <v>19772.73</v>
      </c>
      <c r="BM169" s="13">
        <v>0</v>
      </c>
      <c r="BN169" s="13">
        <v>0</v>
      </c>
      <c r="BO169" s="17">
        <v>92931.82</v>
      </c>
      <c r="BP169" s="16">
        <v>58022.73</v>
      </c>
      <c r="BQ169" s="16">
        <v>15681.82</v>
      </c>
      <c r="BR169" s="13">
        <v>0</v>
      </c>
      <c r="BS169" s="13">
        <v>0</v>
      </c>
      <c r="BT169" s="17">
        <v>73704.55</v>
      </c>
      <c r="BU169" s="16">
        <v>52977.27</v>
      </c>
      <c r="BV169" s="16">
        <v>14318.18</v>
      </c>
      <c r="BW169" s="13">
        <v>0</v>
      </c>
      <c r="BX169" s="13">
        <v>0</v>
      </c>
      <c r="BY169" s="17">
        <v>67295.45</v>
      </c>
      <c r="BZ169" s="16">
        <v>52977.27</v>
      </c>
      <c r="CA169" s="16">
        <v>14318.18</v>
      </c>
      <c r="CB169" s="13">
        <v>0</v>
      </c>
      <c r="CC169" s="13">
        <v>0</v>
      </c>
      <c r="CD169" s="17">
        <v>67295.45</v>
      </c>
      <c r="CE169" s="16">
        <v>17659.09</v>
      </c>
      <c r="CF169" s="16">
        <v>4772.7299999999996</v>
      </c>
      <c r="CG169" s="16">
        <v>0</v>
      </c>
      <c r="CH169" s="16">
        <v>0</v>
      </c>
      <c r="CI169" s="17">
        <v>22431.82</v>
      </c>
    </row>
    <row r="170" spans="1:87" ht="15.75" x14ac:dyDescent="0.25">
      <c r="A170" s="52" t="s">
        <v>19</v>
      </c>
      <c r="B170" s="13">
        <v>33</v>
      </c>
      <c r="C170" s="13">
        <v>15</v>
      </c>
      <c r="D170" s="13">
        <v>495</v>
      </c>
      <c r="E170" s="13"/>
      <c r="F170" s="13"/>
      <c r="G170" s="13">
        <v>0</v>
      </c>
      <c r="H170" s="14">
        <v>495</v>
      </c>
      <c r="I170" s="13">
        <v>21</v>
      </c>
      <c r="J170" s="13">
        <v>15</v>
      </c>
      <c r="K170" s="13">
        <v>315</v>
      </c>
      <c r="L170" s="13"/>
      <c r="M170" s="13"/>
      <c r="N170" s="13">
        <v>0</v>
      </c>
      <c r="O170" s="14">
        <v>315</v>
      </c>
      <c r="P170" s="13">
        <v>29</v>
      </c>
      <c r="Q170" s="13">
        <v>15</v>
      </c>
      <c r="R170" s="13">
        <v>435</v>
      </c>
      <c r="S170" s="13"/>
      <c r="T170" s="13"/>
      <c r="U170" s="13">
        <v>0</v>
      </c>
      <c r="V170" s="14">
        <v>435</v>
      </c>
      <c r="W170" s="13">
        <v>23</v>
      </c>
      <c r="X170" s="13">
        <v>15</v>
      </c>
      <c r="Y170" s="13">
        <v>345</v>
      </c>
      <c r="Z170" s="13"/>
      <c r="AA170" s="13"/>
      <c r="AB170" s="13">
        <v>0</v>
      </c>
      <c r="AC170" s="14">
        <v>345</v>
      </c>
      <c r="AD170" s="13">
        <v>21</v>
      </c>
      <c r="AE170" s="13">
        <v>15</v>
      </c>
      <c r="AF170" s="13">
        <v>315</v>
      </c>
      <c r="AG170" s="13"/>
      <c r="AH170" s="13"/>
      <c r="AI170" s="13">
        <v>0</v>
      </c>
      <c r="AJ170" s="14">
        <v>315</v>
      </c>
      <c r="AK170" s="13">
        <v>21</v>
      </c>
      <c r="AL170" s="13">
        <v>15</v>
      </c>
      <c r="AM170" s="13">
        <v>315</v>
      </c>
      <c r="AN170" s="13"/>
      <c r="AO170" s="13"/>
      <c r="AP170" s="13">
        <v>0</v>
      </c>
      <c r="AQ170" s="14">
        <v>315</v>
      </c>
      <c r="AR170" s="13">
        <v>7</v>
      </c>
      <c r="AS170" s="13">
        <v>15</v>
      </c>
      <c r="AT170" s="13">
        <v>105</v>
      </c>
      <c r="AU170" s="13"/>
      <c r="AV170" s="13"/>
      <c r="AW170" s="13">
        <v>0</v>
      </c>
      <c r="AX170" s="14">
        <v>105</v>
      </c>
      <c r="AY170" s="14">
        <v>3700</v>
      </c>
      <c r="AZ170" s="15">
        <v>1000</v>
      </c>
      <c r="BA170" s="16">
        <v>83250</v>
      </c>
      <c r="BB170" s="16">
        <v>22500</v>
      </c>
      <c r="BC170" s="13">
        <v>0</v>
      </c>
      <c r="BD170" s="13">
        <v>0</v>
      </c>
      <c r="BE170" s="17">
        <v>105750</v>
      </c>
      <c r="BF170" s="16">
        <v>52977.27</v>
      </c>
      <c r="BG170" s="16">
        <v>14318.18</v>
      </c>
      <c r="BH170" s="13">
        <v>0</v>
      </c>
      <c r="BI170" s="13">
        <v>0</v>
      </c>
      <c r="BJ170" s="17">
        <v>67295.45</v>
      </c>
      <c r="BK170" s="16">
        <v>73159.09</v>
      </c>
      <c r="BL170" s="16">
        <v>19772.73</v>
      </c>
      <c r="BM170" s="13">
        <v>0</v>
      </c>
      <c r="BN170" s="13">
        <v>0</v>
      </c>
      <c r="BO170" s="17">
        <v>92931.82</v>
      </c>
      <c r="BP170" s="16">
        <v>58022.73</v>
      </c>
      <c r="BQ170" s="16">
        <v>15681.82</v>
      </c>
      <c r="BR170" s="13">
        <v>0</v>
      </c>
      <c r="BS170" s="13">
        <v>0</v>
      </c>
      <c r="BT170" s="17">
        <v>73704.55</v>
      </c>
      <c r="BU170" s="16">
        <v>52977.27</v>
      </c>
      <c r="BV170" s="16">
        <v>14318.18</v>
      </c>
      <c r="BW170" s="13">
        <v>0</v>
      </c>
      <c r="BX170" s="13">
        <v>0</v>
      </c>
      <c r="BY170" s="17">
        <v>67295.45</v>
      </c>
      <c r="BZ170" s="16">
        <v>52977.27</v>
      </c>
      <c r="CA170" s="16">
        <v>14318.18</v>
      </c>
      <c r="CB170" s="13">
        <v>0</v>
      </c>
      <c r="CC170" s="13">
        <v>0</v>
      </c>
      <c r="CD170" s="17">
        <v>67295.45</v>
      </c>
      <c r="CE170" s="16">
        <v>17659.09</v>
      </c>
      <c r="CF170" s="16">
        <v>4772.7299999999996</v>
      </c>
      <c r="CG170" s="16">
        <v>0</v>
      </c>
      <c r="CH170" s="16">
        <v>0</v>
      </c>
      <c r="CI170" s="17">
        <v>22431.82</v>
      </c>
    </row>
    <row r="171" spans="1:87" ht="15.75" x14ac:dyDescent="0.25">
      <c r="A171" s="52" t="s">
        <v>20</v>
      </c>
      <c r="B171" s="13">
        <v>33</v>
      </c>
      <c r="C171" s="13">
        <v>16</v>
      </c>
      <c r="D171" s="13">
        <v>528</v>
      </c>
      <c r="E171" s="13"/>
      <c r="F171" s="13"/>
      <c r="G171" s="13">
        <v>0</v>
      </c>
      <c r="H171" s="14">
        <v>528</v>
      </c>
      <c r="I171" s="13">
        <v>21</v>
      </c>
      <c r="J171" s="13">
        <v>16</v>
      </c>
      <c r="K171" s="13">
        <v>336</v>
      </c>
      <c r="L171" s="13"/>
      <c r="M171" s="13"/>
      <c r="N171" s="13">
        <v>0</v>
      </c>
      <c r="O171" s="14">
        <v>336</v>
      </c>
      <c r="P171" s="13">
        <v>29</v>
      </c>
      <c r="Q171" s="13">
        <v>16</v>
      </c>
      <c r="R171" s="13">
        <v>464</v>
      </c>
      <c r="S171" s="13"/>
      <c r="T171" s="13"/>
      <c r="U171" s="13">
        <v>0</v>
      </c>
      <c r="V171" s="14">
        <v>464</v>
      </c>
      <c r="W171" s="13">
        <v>23</v>
      </c>
      <c r="X171" s="13">
        <v>16</v>
      </c>
      <c r="Y171" s="13">
        <v>368</v>
      </c>
      <c r="Z171" s="13"/>
      <c r="AA171" s="13"/>
      <c r="AB171" s="13">
        <v>0</v>
      </c>
      <c r="AC171" s="14">
        <v>368</v>
      </c>
      <c r="AD171" s="13">
        <v>21</v>
      </c>
      <c r="AE171" s="13">
        <v>16</v>
      </c>
      <c r="AF171" s="13">
        <v>336</v>
      </c>
      <c r="AG171" s="13"/>
      <c r="AH171" s="13"/>
      <c r="AI171" s="13">
        <v>0</v>
      </c>
      <c r="AJ171" s="14">
        <v>336</v>
      </c>
      <c r="AK171" s="13">
        <v>21</v>
      </c>
      <c r="AL171" s="13">
        <v>16</v>
      </c>
      <c r="AM171" s="13">
        <v>336</v>
      </c>
      <c r="AN171" s="13"/>
      <c r="AO171" s="13"/>
      <c r="AP171" s="13">
        <v>0</v>
      </c>
      <c r="AQ171" s="14">
        <v>336</v>
      </c>
      <c r="AR171" s="13">
        <v>7</v>
      </c>
      <c r="AS171" s="13">
        <v>16</v>
      </c>
      <c r="AT171" s="13">
        <v>112</v>
      </c>
      <c r="AU171" s="13"/>
      <c r="AV171" s="13"/>
      <c r="AW171" s="13">
        <v>0</v>
      </c>
      <c r="AX171" s="14">
        <v>112</v>
      </c>
      <c r="AY171" s="14">
        <v>3700</v>
      </c>
      <c r="AZ171" s="15">
        <v>1000</v>
      </c>
      <c r="BA171" s="16">
        <v>88800</v>
      </c>
      <c r="BB171" s="16">
        <v>24000</v>
      </c>
      <c r="BC171" s="13">
        <v>0</v>
      </c>
      <c r="BD171" s="13">
        <v>0</v>
      </c>
      <c r="BE171" s="17">
        <v>112800</v>
      </c>
      <c r="BF171" s="16">
        <v>56509.09</v>
      </c>
      <c r="BG171" s="16">
        <v>15272.73</v>
      </c>
      <c r="BH171" s="13">
        <v>0</v>
      </c>
      <c r="BI171" s="13">
        <v>0</v>
      </c>
      <c r="BJ171" s="17">
        <v>71781.820000000007</v>
      </c>
      <c r="BK171" s="16">
        <v>78036.36</v>
      </c>
      <c r="BL171" s="16">
        <v>21090.91</v>
      </c>
      <c r="BM171" s="13">
        <v>0</v>
      </c>
      <c r="BN171" s="13">
        <v>0</v>
      </c>
      <c r="BO171" s="17">
        <v>99127.27</v>
      </c>
      <c r="BP171" s="16">
        <v>61890.91</v>
      </c>
      <c r="BQ171" s="16">
        <v>16727.27</v>
      </c>
      <c r="BR171" s="13">
        <v>0</v>
      </c>
      <c r="BS171" s="13">
        <v>0</v>
      </c>
      <c r="BT171" s="17">
        <v>78618.179999999993</v>
      </c>
      <c r="BU171" s="16">
        <v>56509.09</v>
      </c>
      <c r="BV171" s="16">
        <v>15272.73</v>
      </c>
      <c r="BW171" s="13">
        <v>0</v>
      </c>
      <c r="BX171" s="13">
        <v>0</v>
      </c>
      <c r="BY171" s="17">
        <v>71781.820000000007</v>
      </c>
      <c r="BZ171" s="16">
        <v>56509.09</v>
      </c>
      <c r="CA171" s="16">
        <v>15272.73</v>
      </c>
      <c r="CB171" s="13">
        <v>0</v>
      </c>
      <c r="CC171" s="13">
        <v>0</v>
      </c>
      <c r="CD171" s="17">
        <v>71781.820000000007</v>
      </c>
      <c r="CE171" s="16">
        <v>18836.36</v>
      </c>
      <c r="CF171" s="16">
        <v>5090.91</v>
      </c>
      <c r="CG171" s="16">
        <v>0</v>
      </c>
      <c r="CH171" s="16">
        <v>0</v>
      </c>
      <c r="CI171" s="17">
        <v>23927.27</v>
      </c>
    </row>
    <row r="172" spans="1:87" ht="15.75" x14ac:dyDescent="0.25">
      <c r="A172" s="52" t="s">
        <v>21</v>
      </c>
      <c r="B172" s="18">
        <v>33</v>
      </c>
      <c r="C172" s="18">
        <v>21</v>
      </c>
      <c r="D172" s="13">
        <v>693</v>
      </c>
      <c r="E172" s="18"/>
      <c r="F172" s="18"/>
      <c r="G172" s="13">
        <v>0</v>
      </c>
      <c r="H172" s="14">
        <v>693</v>
      </c>
      <c r="I172" s="13">
        <v>21</v>
      </c>
      <c r="J172" s="18">
        <v>21</v>
      </c>
      <c r="K172" s="13">
        <v>441</v>
      </c>
      <c r="L172" s="18"/>
      <c r="M172" s="18"/>
      <c r="N172" s="13">
        <v>0</v>
      </c>
      <c r="O172" s="14">
        <v>441</v>
      </c>
      <c r="P172" s="13">
        <v>29</v>
      </c>
      <c r="Q172" s="18">
        <v>21</v>
      </c>
      <c r="R172" s="13">
        <v>609</v>
      </c>
      <c r="S172" s="18"/>
      <c r="T172" s="18"/>
      <c r="U172" s="13">
        <v>0</v>
      </c>
      <c r="V172" s="14">
        <v>609</v>
      </c>
      <c r="W172" s="13">
        <v>23</v>
      </c>
      <c r="X172" s="18">
        <v>21</v>
      </c>
      <c r="Y172" s="13">
        <v>483</v>
      </c>
      <c r="Z172" s="18"/>
      <c r="AA172" s="18"/>
      <c r="AB172" s="13">
        <v>0</v>
      </c>
      <c r="AC172" s="14">
        <v>483</v>
      </c>
      <c r="AD172" s="13">
        <v>21</v>
      </c>
      <c r="AE172" s="18">
        <v>21</v>
      </c>
      <c r="AF172" s="13">
        <v>441</v>
      </c>
      <c r="AG172" s="18"/>
      <c r="AH172" s="18"/>
      <c r="AI172" s="13">
        <v>0</v>
      </c>
      <c r="AJ172" s="14">
        <v>441</v>
      </c>
      <c r="AK172" s="13">
        <v>21</v>
      </c>
      <c r="AL172" s="18">
        <v>21</v>
      </c>
      <c r="AM172" s="13">
        <v>441</v>
      </c>
      <c r="AN172" s="18"/>
      <c r="AO172" s="18"/>
      <c r="AP172" s="13">
        <v>0</v>
      </c>
      <c r="AQ172" s="14">
        <v>441</v>
      </c>
      <c r="AR172" s="13">
        <v>7</v>
      </c>
      <c r="AS172" s="18">
        <v>21</v>
      </c>
      <c r="AT172" s="13">
        <v>147</v>
      </c>
      <c r="AU172" s="18"/>
      <c r="AV172" s="18"/>
      <c r="AW172" s="13">
        <v>0</v>
      </c>
      <c r="AX172" s="14">
        <v>147</v>
      </c>
      <c r="AY172" s="14">
        <v>3700</v>
      </c>
      <c r="AZ172" s="15">
        <v>1000</v>
      </c>
      <c r="BA172" s="16">
        <v>116550</v>
      </c>
      <c r="BB172" s="16">
        <v>31500</v>
      </c>
      <c r="BC172" s="13">
        <v>0</v>
      </c>
      <c r="BD172" s="13">
        <v>0</v>
      </c>
      <c r="BE172" s="17">
        <v>148050</v>
      </c>
      <c r="BF172" s="16">
        <v>74168.179999999993</v>
      </c>
      <c r="BG172" s="16">
        <v>20045.45</v>
      </c>
      <c r="BH172" s="13">
        <v>0</v>
      </c>
      <c r="BI172" s="13">
        <v>0</v>
      </c>
      <c r="BJ172" s="17">
        <v>94213.64</v>
      </c>
      <c r="BK172" s="16">
        <v>102422.73</v>
      </c>
      <c r="BL172" s="16">
        <v>27681.82</v>
      </c>
      <c r="BM172" s="13">
        <v>0</v>
      </c>
      <c r="BN172" s="13">
        <v>0</v>
      </c>
      <c r="BO172" s="17">
        <v>130104.55</v>
      </c>
      <c r="BP172" s="16">
        <v>81231.820000000007</v>
      </c>
      <c r="BQ172" s="16">
        <v>21954.55</v>
      </c>
      <c r="BR172" s="13">
        <v>0</v>
      </c>
      <c r="BS172" s="13">
        <v>0</v>
      </c>
      <c r="BT172" s="17">
        <v>103186.36</v>
      </c>
      <c r="BU172" s="16">
        <v>74168.179999999993</v>
      </c>
      <c r="BV172" s="16">
        <v>20045.45</v>
      </c>
      <c r="BW172" s="13">
        <v>0</v>
      </c>
      <c r="BX172" s="13">
        <v>0</v>
      </c>
      <c r="BY172" s="17">
        <v>94213.64</v>
      </c>
      <c r="BZ172" s="16">
        <v>74168.179999999993</v>
      </c>
      <c r="CA172" s="16">
        <v>20045.45</v>
      </c>
      <c r="CB172" s="13">
        <v>0</v>
      </c>
      <c r="CC172" s="13">
        <v>0</v>
      </c>
      <c r="CD172" s="17">
        <v>94213.64</v>
      </c>
      <c r="CE172" s="16">
        <v>24722.73</v>
      </c>
      <c r="CF172" s="16">
        <v>6681.82</v>
      </c>
      <c r="CG172" s="16">
        <v>0</v>
      </c>
      <c r="CH172" s="16">
        <v>0</v>
      </c>
      <c r="CI172" s="17">
        <v>31404.55</v>
      </c>
    </row>
    <row r="173" spans="1:87" ht="15.75" x14ac:dyDescent="0.25">
      <c r="A173" s="52" t="s">
        <v>22</v>
      </c>
      <c r="B173" s="13">
        <v>33</v>
      </c>
      <c r="C173" s="13">
        <v>18</v>
      </c>
      <c r="D173" s="13">
        <v>594</v>
      </c>
      <c r="E173" s="13"/>
      <c r="F173" s="13"/>
      <c r="G173" s="13">
        <v>0</v>
      </c>
      <c r="H173" s="14">
        <v>594</v>
      </c>
      <c r="I173" s="13">
        <v>21</v>
      </c>
      <c r="J173" s="13">
        <v>18</v>
      </c>
      <c r="K173" s="13">
        <v>378</v>
      </c>
      <c r="L173" s="13"/>
      <c r="M173" s="13"/>
      <c r="N173" s="13">
        <v>0</v>
      </c>
      <c r="O173" s="14">
        <v>378</v>
      </c>
      <c r="P173" s="13">
        <v>29</v>
      </c>
      <c r="Q173" s="13">
        <v>18</v>
      </c>
      <c r="R173" s="13">
        <v>522</v>
      </c>
      <c r="S173" s="13"/>
      <c r="T173" s="13"/>
      <c r="U173" s="13">
        <v>0</v>
      </c>
      <c r="V173" s="14">
        <v>522</v>
      </c>
      <c r="W173" s="13">
        <v>23</v>
      </c>
      <c r="X173" s="13">
        <v>18</v>
      </c>
      <c r="Y173" s="13">
        <v>414</v>
      </c>
      <c r="Z173" s="13"/>
      <c r="AA173" s="13"/>
      <c r="AB173" s="13">
        <v>0</v>
      </c>
      <c r="AC173" s="14">
        <v>414</v>
      </c>
      <c r="AD173" s="13">
        <v>21</v>
      </c>
      <c r="AE173" s="13">
        <v>18</v>
      </c>
      <c r="AF173" s="13">
        <v>378</v>
      </c>
      <c r="AG173" s="13"/>
      <c r="AH173" s="13"/>
      <c r="AI173" s="13">
        <v>0</v>
      </c>
      <c r="AJ173" s="14">
        <v>378</v>
      </c>
      <c r="AK173" s="13">
        <v>21</v>
      </c>
      <c r="AL173" s="13">
        <v>18</v>
      </c>
      <c r="AM173" s="13">
        <v>378</v>
      </c>
      <c r="AN173" s="13"/>
      <c r="AO173" s="13"/>
      <c r="AP173" s="13">
        <v>0</v>
      </c>
      <c r="AQ173" s="14">
        <v>378</v>
      </c>
      <c r="AR173" s="13">
        <v>7</v>
      </c>
      <c r="AS173" s="13">
        <v>14</v>
      </c>
      <c r="AT173" s="13">
        <v>98</v>
      </c>
      <c r="AU173" s="13"/>
      <c r="AV173" s="13"/>
      <c r="AW173" s="13">
        <v>0</v>
      </c>
      <c r="AX173" s="14">
        <v>98</v>
      </c>
      <c r="AY173" s="14">
        <v>3700</v>
      </c>
      <c r="AZ173" s="15">
        <v>1000</v>
      </c>
      <c r="BA173" s="16">
        <v>99900</v>
      </c>
      <c r="BB173" s="16">
        <v>27000</v>
      </c>
      <c r="BC173" s="13">
        <v>0</v>
      </c>
      <c r="BD173" s="13">
        <v>0</v>
      </c>
      <c r="BE173" s="17">
        <v>126900</v>
      </c>
      <c r="BF173" s="16">
        <v>63572.73</v>
      </c>
      <c r="BG173" s="16">
        <v>17181.82</v>
      </c>
      <c r="BH173" s="13">
        <v>0</v>
      </c>
      <c r="BI173" s="13">
        <v>0</v>
      </c>
      <c r="BJ173" s="17">
        <v>80754.55</v>
      </c>
      <c r="BK173" s="16">
        <v>87790.91</v>
      </c>
      <c r="BL173" s="16">
        <v>23727.27</v>
      </c>
      <c r="BM173" s="13">
        <v>0</v>
      </c>
      <c r="BN173" s="13">
        <v>0</v>
      </c>
      <c r="BO173" s="17">
        <v>111518.18</v>
      </c>
      <c r="BP173" s="16">
        <v>69627.27</v>
      </c>
      <c r="BQ173" s="16">
        <v>18818.18</v>
      </c>
      <c r="BR173" s="13">
        <v>0</v>
      </c>
      <c r="BS173" s="13">
        <v>0</v>
      </c>
      <c r="BT173" s="17">
        <v>88445.45</v>
      </c>
      <c r="BU173" s="16">
        <v>63572.73</v>
      </c>
      <c r="BV173" s="16">
        <v>17181.82</v>
      </c>
      <c r="BW173" s="13">
        <v>0</v>
      </c>
      <c r="BX173" s="13">
        <v>0</v>
      </c>
      <c r="BY173" s="17">
        <v>80754.55</v>
      </c>
      <c r="BZ173" s="16">
        <v>63572.73</v>
      </c>
      <c r="CA173" s="16">
        <v>17181.82</v>
      </c>
      <c r="CB173" s="13">
        <v>0</v>
      </c>
      <c r="CC173" s="13">
        <v>0</v>
      </c>
      <c r="CD173" s="17">
        <v>80754.55</v>
      </c>
      <c r="CE173" s="16">
        <v>16481.82</v>
      </c>
      <c r="CF173" s="16">
        <v>4454.55</v>
      </c>
      <c r="CG173" s="16">
        <v>0</v>
      </c>
      <c r="CH173" s="16">
        <v>0</v>
      </c>
      <c r="CI173" s="17">
        <v>20936.36</v>
      </c>
    </row>
    <row r="174" spans="1:87" ht="15.75" x14ac:dyDescent="0.25">
      <c r="A174" s="52" t="s">
        <v>32</v>
      </c>
      <c r="B174" s="13">
        <v>33</v>
      </c>
      <c r="C174" s="13">
        <v>21</v>
      </c>
      <c r="D174" s="13">
        <v>693</v>
      </c>
      <c r="E174" s="13"/>
      <c r="F174" s="13"/>
      <c r="G174" s="13">
        <v>0</v>
      </c>
      <c r="H174" s="14">
        <v>693</v>
      </c>
      <c r="I174" s="13">
        <v>21</v>
      </c>
      <c r="J174" s="13">
        <v>21</v>
      </c>
      <c r="K174" s="13">
        <v>441</v>
      </c>
      <c r="L174" s="13"/>
      <c r="M174" s="13"/>
      <c r="N174" s="13">
        <v>0</v>
      </c>
      <c r="O174" s="14">
        <v>441</v>
      </c>
      <c r="P174" s="13">
        <v>29</v>
      </c>
      <c r="Q174" s="13">
        <v>21</v>
      </c>
      <c r="R174" s="13">
        <v>609</v>
      </c>
      <c r="S174" s="13"/>
      <c r="T174" s="13"/>
      <c r="U174" s="13">
        <v>0</v>
      </c>
      <c r="V174" s="14">
        <v>609</v>
      </c>
      <c r="W174" s="13">
        <v>23</v>
      </c>
      <c r="X174" s="13">
        <v>21</v>
      </c>
      <c r="Y174" s="13">
        <v>483</v>
      </c>
      <c r="Z174" s="13"/>
      <c r="AA174" s="13"/>
      <c r="AB174" s="13">
        <v>0</v>
      </c>
      <c r="AC174" s="14">
        <v>483</v>
      </c>
      <c r="AD174" s="13">
        <v>21</v>
      </c>
      <c r="AE174" s="13">
        <v>21</v>
      </c>
      <c r="AF174" s="13">
        <v>441</v>
      </c>
      <c r="AG174" s="13"/>
      <c r="AH174" s="13"/>
      <c r="AI174" s="13">
        <v>0</v>
      </c>
      <c r="AJ174" s="14">
        <v>441</v>
      </c>
      <c r="AK174" s="13">
        <v>21</v>
      </c>
      <c r="AL174" s="13">
        <v>21</v>
      </c>
      <c r="AM174" s="13">
        <v>441</v>
      </c>
      <c r="AN174" s="13"/>
      <c r="AO174" s="13"/>
      <c r="AP174" s="13">
        <v>0</v>
      </c>
      <c r="AQ174" s="14">
        <v>441</v>
      </c>
      <c r="AR174" s="13">
        <v>7</v>
      </c>
      <c r="AS174" s="13">
        <v>21</v>
      </c>
      <c r="AT174" s="13">
        <v>147</v>
      </c>
      <c r="AU174" s="13"/>
      <c r="AV174" s="13"/>
      <c r="AW174" s="13">
        <v>0</v>
      </c>
      <c r="AX174" s="14">
        <v>147</v>
      </c>
      <c r="AY174" s="14">
        <v>3700</v>
      </c>
      <c r="AZ174" s="15">
        <v>1000</v>
      </c>
      <c r="BA174" s="16">
        <v>116550</v>
      </c>
      <c r="BB174" s="16">
        <v>31500</v>
      </c>
      <c r="BC174" s="13">
        <v>0</v>
      </c>
      <c r="BD174" s="13">
        <v>0</v>
      </c>
      <c r="BE174" s="17">
        <v>148050</v>
      </c>
      <c r="BF174" s="16">
        <v>74168.179999999993</v>
      </c>
      <c r="BG174" s="16">
        <v>20045.45</v>
      </c>
      <c r="BH174" s="13">
        <v>0</v>
      </c>
      <c r="BI174" s="13">
        <v>0</v>
      </c>
      <c r="BJ174" s="17">
        <v>94213.64</v>
      </c>
      <c r="BK174" s="16">
        <v>102422.73</v>
      </c>
      <c r="BL174" s="16">
        <v>27681.82</v>
      </c>
      <c r="BM174" s="13">
        <v>0</v>
      </c>
      <c r="BN174" s="13">
        <v>0</v>
      </c>
      <c r="BO174" s="17">
        <v>130104.55</v>
      </c>
      <c r="BP174" s="16">
        <v>81231.820000000007</v>
      </c>
      <c r="BQ174" s="16">
        <v>21954.55</v>
      </c>
      <c r="BR174" s="13">
        <v>0</v>
      </c>
      <c r="BS174" s="13">
        <v>0</v>
      </c>
      <c r="BT174" s="17">
        <v>103186.36</v>
      </c>
      <c r="BU174" s="16">
        <v>74168.179999999993</v>
      </c>
      <c r="BV174" s="16">
        <v>20045.45</v>
      </c>
      <c r="BW174" s="13">
        <v>0</v>
      </c>
      <c r="BX174" s="13">
        <v>0</v>
      </c>
      <c r="BY174" s="17">
        <v>94213.64</v>
      </c>
      <c r="BZ174" s="16">
        <v>74168.179999999993</v>
      </c>
      <c r="CA174" s="16">
        <v>20045.45</v>
      </c>
      <c r="CB174" s="13">
        <v>0</v>
      </c>
      <c r="CC174" s="13">
        <v>0</v>
      </c>
      <c r="CD174" s="17">
        <v>94213.64</v>
      </c>
      <c r="CE174" s="16">
        <v>24722.73</v>
      </c>
      <c r="CF174" s="16">
        <v>6681.82</v>
      </c>
      <c r="CG174" s="16">
        <v>0</v>
      </c>
      <c r="CH174" s="16">
        <v>0</v>
      </c>
      <c r="CI174" s="17">
        <v>31404.55</v>
      </c>
    </row>
    <row r="175" spans="1:87" ht="15.75" x14ac:dyDescent="0.25">
      <c r="A175" s="52" t="s">
        <v>24</v>
      </c>
      <c r="B175" s="13">
        <v>33</v>
      </c>
      <c r="C175" s="13">
        <v>17</v>
      </c>
      <c r="D175" s="13">
        <v>561</v>
      </c>
      <c r="E175" s="13"/>
      <c r="F175" s="13"/>
      <c r="G175" s="13">
        <v>0</v>
      </c>
      <c r="H175" s="14">
        <v>561</v>
      </c>
      <c r="I175" s="13">
        <v>21</v>
      </c>
      <c r="J175" s="13">
        <v>17</v>
      </c>
      <c r="K175" s="13">
        <v>357</v>
      </c>
      <c r="L175" s="13"/>
      <c r="M175" s="13"/>
      <c r="N175" s="13">
        <v>0</v>
      </c>
      <c r="O175" s="14">
        <v>357</v>
      </c>
      <c r="P175" s="13">
        <v>29</v>
      </c>
      <c r="Q175" s="13">
        <v>17</v>
      </c>
      <c r="R175" s="13">
        <v>493</v>
      </c>
      <c r="S175" s="13"/>
      <c r="T175" s="13"/>
      <c r="U175" s="13">
        <v>0</v>
      </c>
      <c r="V175" s="14">
        <v>493</v>
      </c>
      <c r="W175" s="13">
        <v>23</v>
      </c>
      <c r="X175" s="13">
        <v>17</v>
      </c>
      <c r="Y175" s="13">
        <v>391</v>
      </c>
      <c r="Z175" s="13"/>
      <c r="AA175" s="13"/>
      <c r="AB175" s="13">
        <v>0</v>
      </c>
      <c r="AC175" s="14">
        <v>391</v>
      </c>
      <c r="AD175" s="13">
        <v>21</v>
      </c>
      <c r="AE175" s="13">
        <v>17</v>
      </c>
      <c r="AF175" s="13">
        <v>357</v>
      </c>
      <c r="AG175" s="13"/>
      <c r="AH175" s="13"/>
      <c r="AI175" s="13">
        <v>0</v>
      </c>
      <c r="AJ175" s="14">
        <v>357</v>
      </c>
      <c r="AK175" s="13">
        <v>21</v>
      </c>
      <c r="AL175" s="13">
        <v>17</v>
      </c>
      <c r="AM175" s="13">
        <v>357</v>
      </c>
      <c r="AN175" s="13"/>
      <c r="AO175" s="13"/>
      <c r="AP175" s="13">
        <v>0</v>
      </c>
      <c r="AQ175" s="14">
        <v>357</v>
      </c>
      <c r="AR175" s="13">
        <v>7</v>
      </c>
      <c r="AS175" s="13">
        <v>17</v>
      </c>
      <c r="AT175" s="13">
        <v>119</v>
      </c>
      <c r="AU175" s="13"/>
      <c r="AV175" s="13"/>
      <c r="AW175" s="13">
        <v>0</v>
      </c>
      <c r="AX175" s="14">
        <v>119</v>
      </c>
      <c r="AY175" s="14">
        <v>3700</v>
      </c>
      <c r="AZ175" s="15">
        <v>1000</v>
      </c>
      <c r="BA175" s="16">
        <v>94350</v>
      </c>
      <c r="BB175" s="16">
        <v>25500</v>
      </c>
      <c r="BC175" s="13">
        <v>0</v>
      </c>
      <c r="BD175" s="13">
        <v>0</v>
      </c>
      <c r="BE175" s="17">
        <v>119850</v>
      </c>
      <c r="BF175" s="16">
        <v>60040.91</v>
      </c>
      <c r="BG175" s="16">
        <v>16227.27</v>
      </c>
      <c r="BH175" s="13">
        <v>0</v>
      </c>
      <c r="BI175" s="13">
        <v>0</v>
      </c>
      <c r="BJ175" s="17">
        <v>76268.179999999993</v>
      </c>
      <c r="BK175" s="16">
        <v>82913.64</v>
      </c>
      <c r="BL175" s="16">
        <v>22409.09</v>
      </c>
      <c r="BM175" s="13">
        <v>0</v>
      </c>
      <c r="BN175" s="13">
        <v>0</v>
      </c>
      <c r="BO175" s="17">
        <v>105322.73</v>
      </c>
      <c r="BP175" s="16">
        <v>65759.09</v>
      </c>
      <c r="BQ175" s="16">
        <v>17772.73</v>
      </c>
      <c r="BR175" s="13">
        <v>0</v>
      </c>
      <c r="BS175" s="13">
        <v>0</v>
      </c>
      <c r="BT175" s="17">
        <v>83531.820000000007</v>
      </c>
      <c r="BU175" s="16">
        <v>60040.91</v>
      </c>
      <c r="BV175" s="16">
        <v>16227.27</v>
      </c>
      <c r="BW175" s="13">
        <v>0</v>
      </c>
      <c r="BX175" s="13">
        <v>0</v>
      </c>
      <c r="BY175" s="17">
        <v>76268.179999999993</v>
      </c>
      <c r="BZ175" s="16">
        <v>60040.91</v>
      </c>
      <c r="CA175" s="16">
        <v>16227.27</v>
      </c>
      <c r="CB175" s="13">
        <v>0</v>
      </c>
      <c r="CC175" s="13">
        <v>0</v>
      </c>
      <c r="CD175" s="17">
        <v>76268.179999999993</v>
      </c>
      <c r="CE175" s="16">
        <v>20013.64</v>
      </c>
      <c r="CF175" s="16">
        <v>5409.09</v>
      </c>
      <c r="CG175" s="16">
        <v>0</v>
      </c>
      <c r="CH175" s="16">
        <v>0</v>
      </c>
      <c r="CI175" s="17">
        <v>25422.73</v>
      </c>
    </row>
    <row r="176" spans="1:87" ht="15.75" x14ac:dyDescent="0.25">
      <c r="A176" s="52" t="s">
        <v>25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0</v>
      </c>
      <c r="AT176" s="14">
        <v>0</v>
      </c>
      <c r="AU176" s="14">
        <v>0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4">
        <v>0</v>
      </c>
      <c r="BF176" s="14">
        <v>0</v>
      </c>
      <c r="BG176" s="14">
        <v>0</v>
      </c>
      <c r="BH176" s="14">
        <v>0</v>
      </c>
      <c r="BI176" s="14">
        <v>0</v>
      </c>
      <c r="BJ176" s="14">
        <v>0</v>
      </c>
      <c r="BK176" s="14">
        <v>0</v>
      </c>
      <c r="BL176" s="14">
        <v>0</v>
      </c>
      <c r="BM176" s="14">
        <v>0</v>
      </c>
      <c r="BN176" s="14">
        <v>0</v>
      </c>
      <c r="BO176" s="14">
        <v>0</v>
      </c>
      <c r="BP176" s="14">
        <v>0</v>
      </c>
      <c r="BQ176" s="14">
        <v>0</v>
      </c>
      <c r="BR176" s="14">
        <v>0</v>
      </c>
      <c r="BS176" s="14">
        <v>0</v>
      </c>
      <c r="BT176" s="14">
        <v>0</v>
      </c>
      <c r="BU176" s="14">
        <v>0</v>
      </c>
      <c r="BV176" s="14">
        <v>0</v>
      </c>
      <c r="BW176" s="14">
        <v>0</v>
      </c>
      <c r="BX176" s="14">
        <v>0</v>
      </c>
      <c r="BY176" s="14">
        <v>0</v>
      </c>
      <c r="BZ176" s="14">
        <v>0</v>
      </c>
      <c r="CA176" s="14">
        <v>0</v>
      </c>
      <c r="CB176" s="14">
        <v>0</v>
      </c>
      <c r="CC176" s="14">
        <v>0</v>
      </c>
      <c r="CD176" s="14">
        <v>0</v>
      </c>
      <c r="CE176" s="14">
        <v>0</v>
      </c>
      <c r="CF176" s="14">
        <v>0</v>
      </c>
      <c r="CG176" s="14">
        <v>0</v>
      </c>
      <c r="CH176" s="14">
        <v>0</v>
      </c>
      <c r="CI176" s="14">
        <v>0</v>
      </c>
    </row>
    <row r="177" spans="1:87" ht="15.75" x14ac:dyDescent="0.25">
      <c r="A177" s="53" t="s">
        <v>26</v>
      </c>
      <c r="B177" s="13">
        <v>0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0</v>
      </c>
      <c r="AO177" s="14">
        <v>0</v>
      </c>
      <c r="AP177" s="14">
        <v>0</v>
      </c>
      <c r="AQ177" s="14">
        <v>0</v>
      </c>
      <c r="AR177" s="14">
        <v>0</v>
      </c>
      <c r="AS177" s="14">
        <v>0</v>
      </c>
      <c r="AT177" s="14">
        <v>0</v>
      </c>
      <c r="AU177" s="14">
        <v>0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4">
        <v>0</v>
      </c>
      <c r="BF177" s="14">
        <v>0</v>
      </c>
      <c r="BG177" s="14">
        <v>0</v>
      </c>
      <c r="BH177" s="14">
        <v>0</v>
      </c>
      <c r="BI177" s="14">
        <v>0</v>
      </c>
      <c r="BJ177" s="14">
        <v>0</v>
      </c>
      <c r="BK177" s="14">
        <v>0</v>
      </c>
      <c r="BL177" s="14">
        <v>0</v>
      </c>
      <c r="BM177" s="14">
        <v>0</v>
      </c>
      <c r="BN177" s="14">
        <v>0</v>
      </c>
      <c r="BO177" s="14">
        <v>0</v>
      </c>
      <c r="BP177" s="14">
        <v>0</v>
      </c>
      <c r="BQ177" s="14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0</v>
      </c>
      <c r="CC177" s="14">
        <v>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</row>
    <row r="178" spans="1:87" ht="15.75" x14ac:dyDescent="0.25">
      <c r="A178" s="54" t="s">
        <v>27</v>
      </c>
      <c r="B178" s="19"/>
      <c r="C178" s="21">
        <v>157</v>
      </c>
      <c r="D178" s="21">
        <v>5181</v>
      </c>
      <c r="E178" s="19"/>
      <c r="F178" s="21">
        <v>0</v>
      </c>
      <c r="G178" s="21">
        <v>0</v>
      </c>
      <c r="H178" s="22">
        <v>5181</v>
      </c>
      <c r="I178" s="19"/>
      <c r="J178" s="21">
        <v>157</v>
      </c>
      <c r="K178" s="21">
        <v>3297</v>
      </c>
      <c r="L178" s="19"/>
      <c r="M178" s="21">
        <v>0</v>
      </c>
      <c r="N178" s="21">
        <v>0</v>
      </c>
      <c r="O178" s="22">
        <v>3297</v>
      </c>
      <c r="P178" s="19"/>
      <c r="Q178" s="21">
        <v>157</v>
      </c>
      <c r="R178" s="21">
        <v>4553</v>
      </c>
      <c r="S178" s="19"/>
      <c r="T178" s="21">
        <v>0</v>
      </c>
      <c r="U178" s="21">
        <v>0</v>
      </c>
      <c r="V178" s="22">
        <v>4553</v>
      </c>
      <c r="W178" s="19"/>
      <c r="X178" s="21">
        <v>157</v>
      </c>
      <c r="Y178" s="21">
        <v>3611</v>
      </c>
      <c r="Z178" s="19"/>
      <c r="AA178" s="21">
        <v>0</v>
      </c>
      <c r="AB178" s="21">
        <v>0</v>
      </c>
      <c r="AC178" s="22">
        <v>3611</v>
      </c>
      <c r="AD178" s="19"/>
      <c r="AE178" s="21">
        <v>157</v>
      </c>
      <c r="AF178" s="21">
        <v>3297</v>
      </c>
      <c r="AG178" s="19"/>
      <c r="AH178" s="21">
        <v>0</v>
      </c>
      <c r="AI178" s="21">
        <v>0</v>
      </c>
      <c r="AJ178" s="22">
        <v>3297</v>
      </c>
      <c r="AK178" s="19"/>
      <c r="AL178" s="21">
        <v>157</v>
      </c>
      <c r="AM178" s="21">
        <v>3297</v>
      </c>
      <c r="AN178" s="19"/>
      <c r="AO178" s="21">
        <v>0</v>
      </c>
      <c r="AP178" s="21">
        <v>0</v>
      </c>
      <c r="AQ178" s="22">
        <v>3297</v>
      </c>
      <c r="AR178" s="19"/>
      <c r="AS178" s="21">
        <v>153</v>
      </c>
      <c r="AT178" s="21">
        <v>1071</v>
      </c>
      <c r="AU178" s="19"/>
      <c r="AV178" s="21">
        <v>0</v>
      </c>
      <c r="AW178" s="21">
        <v>0</v>
      </c>
      <c r="AX178" s="22">
        <v>1071</v>
      </c>
      <c r="AY178" s="22"/>
      <c r="AZ178" s="23"/>
      <c r="BA178" s="55">
        <f t="shared" ref="BA178:CI178" si="12">SUM(BA169:BA177)</f>
        <v>682650</v>
      </c>
      <c r="BB178" s="55">
        <f t="shared" si="12"/>
        <v>184500</v>
      </c>
      <c r="BC178" s="55">
        <f t="shared" si="12"/>
        <v>0</v>
      </c>
      <c r="BD178" s="55">
        <f t="shared" si="12"/>
        <v>0</v>
      </c>
      <c r="BE178" s="55">
        <f t="shared" si="12"/>
        <v>867150</v>
      </c>
      <c r="BF178" s="55">
        <f t="shared" si="12"/>
        <v>434413.63</v>
      </c>
      <c r="BG178" s="55">
        <f t="shared" si="12"/>
        <v>117409.07999999999</v>
      </c>
      <c r="BH178" s="55">
        <f t="shared" si="12"/>
        <v>0</v>
      </c>
      <c r="BI178" s="55">
        <f t="shared" si="12"/>
        <v>0</v>
      </c>
      <c r="BJ178" s="55">
        <f t="shared" si="12"/>
        <v>551822.73</v>
      </c>
      <c r="BK178" s="55">
        <f t="shared" si="12"/>
        <v>599904.54999999993</v>
      </c>
      <c r="BL178" s="55">
        <f t="shared" si="12"/>
        <v>162136.37</v>
      </c>
      <c r="BM178" s="55">
        <f t="shared" si="12"/>
        <v>0</v>
      </c>
      <c r="BN178" s="55">
        <f t="shared" si="12"/>
        <v>0</v>
      </c>
      <c r="BO178" s="55">
        <f t="shared" si="12"/>
        <v>762040.92</v>
      </c>
      <c r="BP178" s="55">
        <f t="shared" si="12"/>
        <v>475786.37</v>
      </c>
      <c r="BQ178" s="55">
        <f t="shared" si="12"/>
        <v>128590.92000000001</v>
      </c>
      <c r="BR178" s="55">
        <f t="shared" si="12"/>
        <v>0</v>
      </c>
      <c r="BS178" s="55">
        <f t="shared" si="12"/>
        <v>0</v>
      </c>
      <c r="BT178" s="55">
        <f t="shared" si="12"/>
        <v>604377.27</v>
      </c>
      <c r="BU178" s="55">
        <f t="shared" si="12"/>
        <v>434413.63</v>
      </c>
      <c r="BV178" s="55">
        <f t="shared" si="12"/>
        <v>117409.07999999999</v>
      </c>
      <c r="BW178" s="55">
        <f t="shared" si="12"/>
        <v>0</v>
      </c>
      <c r="BX178" s="55">
        <f t="shared" si="12"/>
        <v>0</v>
      </c>
      <c r="BY178" s="55">
        <f t="shared" si="12"/>
        <v>551822.73</v>
      </c>
      <c r="BZ178" s="55">
        <f t="shared" si="12"/>
        <v>434413.63</v>
      </c>
      <c r="CA178" s="55">
        <f t="shared" si="12"/>
        <v>117409.07999999999</v>
      </c>
      <c r="CB178" s="55">
        <f t="shared" si="12"/>
        <v>0</v>
      </c>
      <c r="CC178" s="55">
        <f t="shared" si="12"/>
        <v>0</v>
      </c>
      <c r="CD178" s="55">
        <f t="shared" si="12"/>
        <v>551822.73</v>
      </c>
      <c r="CE178" s="55">
        <f t="shared" si="12"/>
        <v>140095.46</v>
      </c>
      <c r="CF178" s="55">
        <f t="shared" si="12"/>
        <v>37863.649999999994</v>
      </c>
      <c r="CG178" s="55">
        <f t="shared" si="12"/>
        <v>0</v>
      </c>
      <c r="CH178" s="55">
        <f t="shared" si="12"/>
        <v>0</v>
      </c>
      <c r="CI178" s="55">
        <f t="shared" si="12"/>
        <v>177959.1</v>
      </c>
    </row>
    <row r="179" spans="1:87" ht="15.75" x14ac:dyDescent="0.25"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</row>
  </sheetData>
  <autoFilter ref="A9:CP178"/>
  <mergeCells count="754">
    <mergeCell ref="A7:A8"/>
    <mergeCell ref="B7:H7"/>
    <mergeCell ref="I7:O7"/>
    <mergeCell ref="P7:V7"/>
    <mergeCell ref="W7:AC7"/>
    <mergeCell ref="AD7:AJ7"/>
    <mergeCell ref="AK7:AQ7"/>
    <mergeCell ref="AR7:AX7"/>
    <mergeCell ref="AY7:AZ8"/>
    <mergeCell ref="AQ8:AQ9"/>
    <mergeCell ref="AR8:AT8"/>
    <mergeCell ref="AU8:AW8"/>
    <mergeCell ref="AX8:AX9"/>
    <mergeCell ref="BA7:BE7"/>
    <mergeCell ref="BF7:BJ7"/>
    <mergeCell ref="BK7:BO7"/>
    <mergeCell ref="BP7:BT7"/>
    <mergeCell ref="BU7:BY7"/>
    <mergeCell ref="BZ7:CD7"/>
    <mergeCell ref="CE7:CI7"/>
    <mergeCell ref="B8:D8"/>
    <mergeCell ref="E8:G8"/>
    <mergeCell ref="H8:H9"/>
    <mergeCell ref="I8:K8"/>
    <mergeCell ref="L8:N8"/>
    <mergeCell ref="O8:O9"/>
    <mergeCell ref="P8:R8"/>
    <mergeCell ref="S8:U8"/>
    <mergeCell ref="V8:V9"/>
    <mergeCell ref="W8:Y8"/>
    <mergeCell ref="Z8:AB8"/>
    <mergeCell ref="AC8:AC9"/>
    <mergeCell ref="AD8:AF8"/>
    <mergeCell ref="AG8:AI8"/>
    <mergeCell ref="AJ8:AJ9"/>
    <mergeCell ref="AK8:AM8"/>
    <mergeCell ref="AN8:AP8"/>
    <mergeCell ref="BA8:BB8"/>
    <mergeCell ref="BC8:BD8"/>
    <mergeCell ref="BE8:BE9"/>
    <mergeCell ref="BF8:BG8"/>
    <mergeCell ref="BH8:BI8"/>
    <mergeCell ref="BJ8:BJ9"/>
    <mergeCell ref="BK8:BL8"/>
    <mergeCell ref="BM8:BN8"/>
    <mergeCell ref="BO8:BO9"/>
    <mergeCell ref="BP8:BQ8"/>
    <mergeCell ref="BR8:BS8"/>
    <mergeCell ref="BT8:BT9"/>
    <mergeCell ref="BU8:BV8"/>
    <mergeCell ref="BW8:BX8"/>
    <mergeCell ref="BY8:BY9"/>
    <mergeCell ref="BZ8:CA8"/>
    <mergeCell ref="CB8:CC8"/>
    <mergeCell ref="CD8:CD9"/>
    <mergeCell ref="CE8:CF8"/>
    <mergeCell ref="CG8:CH8"/>
    <mergeCell ref="CI8:CI9"/>
    <mergeCell ref="A20:A21"/>
    <mergeCell ref="B20:H20"/>
    <mergeCell ref="I20:O20"/>
    <mergeCell ref="P20:V20"/>
    <mergeCell ref="W20:AC20"/>
    <mergeCell ref="AD20:AJ20"/>
    <mergeCell ref="AK20:AQ20"/>
    <mergeCell ref="AR20:AX20"/>
    <mergeCell ref="AY20:AZ21"/>
    <mergeCell ref="BA20:BE20"/>
    <mergeCell ref="BF20:BJ20"/>
    <mergeCell ref="BK20:BO20"/>
    <mergeCell ref="BP20:BT20"/>
    <mergeCell ref="BU20:BY20"/>
    <mergeCell ref="BZ20:CD20"/>
    <mergeCell ref="CE20:CI20"/>
    <mergeCell ref="B21:D21"/>
    <mergeCell ref="E21:G21"/>
    <mergeCell ref="H21:H22"/>
    <mergeCell ref="I21:K21"/>
    <mergeCell ref="L21:N21"/>
    <mergeCell ref="O21:O22"/>
    <mergeCell ref="P21:R21"/>
    <mergeCell ref="S21:U21"/>
    <mergeCell ref="V21:V22"/>
    <mergeCell ref="W21:Y21"/>
    <mergeCell ref="Z21:AB21"/>
    <mergeCell ref="AC21:AC22"/>
    <mergeCell ref="AD21:AF21"/>
    <mergeCell ref="AG21:AI21"/>
    <mergeCell ref="AJ21:AJ22"/>
    <mergeCell ref="AK21:AM21"/>
    <mergeCell ref="AN21:AP21"/>
    <mergeCell ref="AQ21:AQ22"/>
    <mergeCell ref="AR21:AT21"/>
    <mergeCell ref="AU21:AW21"/>
    <mergeCell ref="AX21:AX22"/>
    <mergeCell ref="BA21:BB21"/>
    <mergeCell ref="BC21:BD21"/>
    <mergeCell ref="BE21:BE22"/>
    <mergeCell ref="BF21:BG21"/>
    <mergeCell ref="BH21:BI21"/>
    <mergeCell ref="BJ21:BJ22"/>
    <mergeCell ref="BK21:BL21"/>
    <mergeCell ref="BM21:BN21"/>
    <mergeCell ref="BO21:BO22"/>
    <mergeCell ref="BP21:BQ21"/>
    <mergeCell ref="BR21:BS21"/>
    <mergeCell ref="BT21:BT22"/>
    <mergeCell ref="BU21:BV21"/>
    <mergeCell ref="BW21:BX21"/>
    <mergeCell ref="BY21:BY22"/>
    <mergeCell ref="BZ21:CA21"/>
    <mergeCell ref="CB21:CC21"/>
    <mergeCell ref="CD21:CD22"/>
    <mergeCell ref="CE21:CF21"/>
    <mergeCell ref="CG21:CH21"/>
    <mergeCell ref="CI21:CI22"/>
    <mergeCell ref="A33:A34"/>
    <mergeCell ref="B33:H33"/>
    <mergeCell ref="I33:O33"/>
    <mergeCell ref="P33:V33"/>
    <mergeCell ref="W33:AC33"/>
    <mergeCell ref="AD33:AJ33"/>
    <mergeCell ref="AK33:AQ33"/>
    <mergeCell ref="AR33:AX33"/>
    <mergeCell ref="AY33:AZ34"/>
    <mergeCell ref="BA33:BE33"/>
    <mergeCell ref="BF33:BJ33"/>
    <mergeCell ref="BK33:BO33"/>
    <mergeCell ref="BP33:BT33"/>
    <mergeCell ref="BU33:BY33"/>
    <mergeCell ref="BZ33:CD33"/>
    <mergeCell ref="CE33:CI33"/>
    <mergeCell ref="B34:D34"/>
    <mergeCell ref="E34:G34"/>
    <mergeCell ref="H34:H35"/>
    <mergeCell ref="I34:K34"/>
    <mergeCell ref="L34:N34"/>
    <mergeCell ref="O34:O35"/>
    <mergeCell ref="P34:R34"/>
    <mergeCell ref="S34:U34"/>
    <mergeCell ref="V34:V35"/>
    <mergeCell ref="W34:Y34"/>
    <mergeCell ref="Z34:AB34"/>
    <mergeCell ref="AC34:AC35"/>
    <mergeCell ref="AD34:AF34"/>
    <mergeCell ref="AG34:AI34"/>
    <mergeCell ref="AJ34:AJ35"/>
    <mergeCell ref="AK34:AM34"/>
    <mergeCell ref="AN34:AP34"/>
    <mergeCell ref="AQ34:AQ35"/>
    <mergeCell ref="AR34:AT34"/>
    <mergeCell ref="AU34:AW34"/>
    <mergeCell ref="AX34:AX35"/>
    <mergeCell ref="BA34:BB34"/>
    <mergeCell ref="BC34:BD34"/>
    <mergeCell ref="BE34:BE35"/>
    <mergeCell ref="BF34:BG34"/>
    <mergeCell ref="BH34:BI34"/>
    <mergeCell ref="BJ34:BJ35"/>
    <mergeCell ref="BK34:BL34"/>
    <mergeCell ref="BM34:BN34"/>
    <mergeCell ref="BO34:BO35"/>
    <mergeCell ref="BP34:BQ34"/>
    <mergeCell ref="BR34:BS34"/>
    <mergeCell ref="BT34:BT35"/>
    <mergeCell ref="BU34:BV34"/>
    <mergeCell ref="BW34:BX34"/>
    <mergeCell ref="BY34:BY35"/>
    <mergeCell ref="BZ34:CA34"/>
    <mergeCell ref="CB34:CC34"/>
    <mergeCell ref="CD34:CD35"/>
    <mergeCell ref="CE34:CF34"/>
    <mergeCell ref="CG34:CH34"/>
    <mergeCell ref="CI34:CI35"/>
    <mergeCell ref="A46:A47"/>
    <mergeCell ref="B46:H46"/>
    <mergeCell ref="I46:O46"/>
    <mergeCell ref="P46:V46"/>
    <mergeCell ref="W46:AC46"/>
    <mergeCell ref="AD46:AJ46"/>
    <mergeCell ref="AK46:AQ46"/>
    <mergeCell ref="AR46:AX46"/>
    <mergeCell ref="AY46:AZ47"/>
    <mergeCell ref="BA46:BE46"/>
    <mergeCell ref="BF46:BJ46"/>
    <mergeCell ref="BK46:BO46"/>
    <mergeCell ref="BP46:BT46"/>
    <mergeCell ref="BU46:BY46"/>
    <mergeCell ref="BZ46:CD46"/>
    <mergeCell ref="CE46:CI46"/>
    <mergeCell ref="B47:D47"/>
    <mergeCell ref="E47:G47"/>
    <mergeCell ref="H47:H48"/>
    <mergeCell ref="I47:K47"/>
    <mergeCell ref="L47:N47"/>
    <mergeCell ref="O47:O48"/>
    <mergeCell ref="P47:R47"/>
    <mergeCell ref="S47:U47"/>
    <mergeCell ref="V47:V48"/>
    <mergeCell ref="W47:Y47"/>
    <mergeCell ref="Z47:AB47"/>
    <mergeCell ref="AC47:AC48"/>
    <mergeCell ref="AD47:AF47"/>
    <mergeCell ref="AG47:AI47"/>
    <mergeCell ref="AJ47:AJ48"/>
    <mergeCell ref="AK47:AM47"/>
    <mergeCell ref="AN47:AP47"/>
    <mergeCell ref="AQ47:AQ48"/>
    <mergeCell ref="AR47:AT47"/>
    <mergeCell ref="AU47:AW47"/>
    <mergeCell ref="AX47:AX48"/>
    <mergeCell ref="BA47:BB47"/>
    <mergeCell ref="BC47:BD47"/>
    <mergeCell ref="BE47:BE48"/>
    <mergeCell ref="BF47:BG47"/>
    <mergeCell ref="BH47:BI47"/>
    <mergeCell ref="BJ47:BJ48"/>
    <mergeCell ref="BK47:BL47"/>
    <mergeCell ref="BM47:BN47"/>
    <mergeCell ref="BO47:BO48"/>
    <mergeCell ref="BP47:BQ47"/>
    <mergeCell ref="BR47:BS47"/>
    <mergeCell ref="BT47:BT48"/>
    <mergeCell ref="BU47:BV47"/>
    <mergeCell ref="BW47:BX47"/>
    <mergeCell ref="BY47:BY48"/>
    <mergeCell ref="BZ47:CA47"/>
    <mergeCell ref="CB47:CC47"/>
    <mergeCell ref="CD47:CD48"/>
    <mergeCell ref="CE47:CF47"/>
    <mergeCell ref="CG47:CH47"/>
    <mergeCell ref="CI47:CI48"/>
    <mergeCell ref="A59:A60"/>
    <mergeCell ref="B59:H59"/>
    <mergeCell ref="I59:O59"/>
    <mergeCell ref="P59:V59"/>
    <mergeCell ref="W59:AC59"/>
    <mergeCell ref="AD59:AJ59"/>
    <mergeCell ref="AK59:AQ59"/>
    <mergeCell ref="AR59:AX59"/>
    <mergeCell ref="AY59:AZ60"/>
    <mergeCell ref="BA59:BE59"/>
    <mergeCell ref="BF59:BJ59"/>
    <mergeCell ref="BK59:BO59"/>
    <mergeCell ref="BP59:BT59"/>
    <mergeCell ref="BU59:BY59"/>
    <mergeCell ref="BZ59:CD59"/>
    <mergeCell ref="CE59:CI59"/>
    <mergeCell ref="B60:D60"/>
    <mergeCell ref="E60:G60"/>
    <mergeCell ref="H60:H61"/>
    <mergeCell ref="I60:K60"/>
    <mergeCell ref="L60:N60"/>
    <mergeCell ref="O60:O61"/>
    <mergeCell ref="P60:R60"/>
    <mergeCell ref="S60:U60"/>
    <mergeCell ref="V60:V61"/>
    <mergeCell ref="W60:Y60"/>
    <mergeCell ref="Z60:AB60"/>
    <mergeCell ref="AC60:AC61"/>
    <mergeCell ref="AD60:AF60"/>
    <mergeCell ref="AG60:AI60"/>
    <mergeCell ref="AJ60:AJ61"/>
    <mergeCell ref="AK60:AM60"/>
    <mergeCell ref="AN60:AP60"/>
    <mergeCell ref="AQ60:AQ61"/>
    <mergeCell ref="AR60:AT60"/>
    <mergeCell ref="AU60:AW60"/>
    <mergeCell ref="AX60:AX61"/>
    <mergeCell ref="BA60:BB60"/>
    <mergeCell ref="BC60:BD60"/>
    <mergeCell ref="BE60:BE61"/>
    <mergeCell ref="BF60:BG60"/>
    <mergeCell ref="BH60:BI60"/>
    <mergeCell ref="BJ60:BJ61"/>
    <mergeCell ref="BK60:BL60"/>
    <mergeCell ref="BM60:BN60"/>
    <mergeCell ref="BO60:BO61"/>
    <mergeCell ref="BP60:BQ60"/>
    <mergeCell ref="BR60:BS60"/>
    <mergeCell ref="BT60:BT61"/>
    <mergeCell ref="BU60:BV60"/>
    <mergeCell ref="BW60:BX60"/>
    <mergeCell ref="BY60:BY61"/>
    <mergeCell ref="BZ60:CA60"/>
    <mergeCell ref="CB60:CC60"/>
    <mergeCell ref="CD60:CD61"/>
    <mergeCell ref="CE60:CF60"/>
    <mergeCell ref="CG60:CH60"/>
    <mergeCell ref="CI60:CI61"/>
    <mergeCell ref="A73:A74"/>
    <mergeCell ref="B73:H73"/>
    <mergeCell ref="I73:O73"/>
    <mergeCell ref="P73:V73"/>
    <mergeCell ref="W73:AC73"/>
    <mergeCell ref="AD73:AJ73"/>
    <mergeCell ref="AK73:AQ73"/>
    <mergeCell ref="AR73:AX73"/>
    <mergeCell ref="AY73:AZ74"/>
    <mergeCell ref="BA73:BE73"/>
    <mergeCell ref="BF73:BJ73"/>
    <mergeCell ref="BK73:BO73"/>
    <mergeCell ref="BP73:BT73"/>
    <mergeCell ref="BU73:BY73"/>
    <mergeCell ref="BZ73:CD73"/>
    <mergeCell ref="CE73:CI73"/>
    <mergeCell ref="B74:D74"/>
    <mergeCell ref="E74:G74"/>
    <mergeCell ref="H74:H75"/>
    <mergeCell ref="I74:K74"/>
    <mergeCell ref="L74:N74"/>
    <mergeCell ref="O74:O75"/>
    <mergeCell ref="P74:R74"/>
    <mergeCell ref="S74:U74"/>
    <mergeCell ref="V74:V75"/>
    <mergeCell ref="W74:Y74"/>
    <mergeCell ref="Z74:AB74"/>
    <mergeCell ref="AC74:AC75"/>
    <mergeCell ref="AD74:AF74"/>
    <mergeCell ref="AG74:AI74"/>
    <mergeCell ref="AJ74:AJ75"/>
    <mergeCell ref="AK74:AM74"/>
    <mergeCell ref="AN74:AP74"/>
    <mergeCell ref="AQ74:AQ75"/>
    <mergeCell ref="AR74:AT74"/>
    <mergeCell ref="AU74:AW74"/>
    <mergeCell ref="AX74:AX75"/>
    <mergeCell ref="BA74:BB74"/>
    <mergeCell ref="BC74:BD74"/>
    <mergeCell ref="BE74:BE75"/>
    <mergeCell ref="BF74:BG74"/>
    <mergeCell ref="BH74:BI74"/>
    <mergeCell ref="BJ74:BJ75"/>
    <mergeCell ref="BK74:BL74"/>
    <mergeCell ref="BM74:BN74"/>
    <mergeCell ref="BO74:BO75"/>
    <mergeCell ref="BP74:BQ74"/>
    <mergeCell ref="BR74:BS74"/>
    <mergeCell ref="BT74:BT75"/>
    <mergeCell ref="BU74:BV74"/>
    <mergeCell ref="BW74:BX74"/>
    <mergeCell ref="BY74:BY75"/>
    <mergeCell ref="BZ74:CA74"/>
    <mergeCell ref="CB74:CC74"/>
    <mergeCell ref="CD74:CD75"/>
    <mergeCell ref="CE74:CF74"/>
    <mergeCell ref="CG74:CH74"/>
    <mergeCell ref="CI74:CI75"/>
    <mergeCell ref="A86:A87"/>
    <mergeCell ref="B86:H86"/>
    <mergeCell ref="I86:O86"/>
    <mergeCell ref="P86:V86"/>
    <mergeCell ref="W86:AC86"/>
    <mergeCell ref="AD86:AJ86"/>
    <mergeCell ref="AK86:AQ86"/>
    <mergeCell ref="AR86:AX86"/>
    <mergeCell ref="AY86:AZ87"/>
    <mergeCell ref="BA86:BE86"/>
    <mergeCell ref="BF86:BJ86"/>
    <mergeCell ref="BK86:BO86"/>
    <mergeCell ref="BP86:BT86"/>
    <mergeCell ref="BU86:BY86"/>
    <mergeCell ref="BZ86:CD86"/>
    <mergeCell ref="CE86:CI86"/>
    <mergeCell ref="B87:D87"/>
    <mergeCell ref="E87:G87"/>
    <mergeCell ref="H87:H88"/>
    <mergeCell ref="I87:K87"/>
    <mergeCell ref="L87:N87"/>
    <mergeCell ref="O87:O88"/>
    <mergeCell ref="P87:R87"/>
    <mergeCell ref="S87:U87"/>
    <mergeCell ref="V87:V88"/>
    <mergeCell ref="W87:Y87"/>
    <mergeCell ref="Z87:AB87"/>
    <mergeCell ref="AC87:AC88"/>
    <mergeCell ref="AD87:AF87"/>
    <mergeCell ref="AG87:AI87"/>
    <mergeCell ref="AJ87:AJ88"/>
    <mergeCell ref="AK87:AM87"/>
    <mergeCell ref="AN87:AP87"/>
    <mergeCell ref="AQ87:AQ88"/>
    <mergeCell ref="AR87:AT87"/>
    <mergeCell ref="AU87:AW87"/>
    <mergeCell ref="AX87:AX88"/>
    <mergeCell ref="BA87:BB87"/>
    <mergeCell ref="BC87:BD87"/>
    <mergeCell ref="BE87:BE88"/>
    <mergeCell ref="BF87:BG87"/>
    <mergeCell ref="BH87:BI87"/>
    <mergeCell ref="BJ87:BJ88"/>
    <mergeCell ref="BK87:BL87"/>
    <mergeCell ref="BM87:BN87"/>
    <mergeCell ref="BO87:BO88"/>
    <mergeCell ref="BP87:BQ87"/>
    <mergeCell ref="BR87:BS87"/>
    <mergeCell ref="BT87:BT88"/>
    <mergeCell ref="BU87:BV87"/>
    <mergeCell ref="BW87:BX87"/>
    <mergeCell ref="BY87:BY88"/>
    <mergeCell ref="BZ87:CA87"/>
    <mergeCell ref="CB87:CC87"/>
    <mergeCell ref="CD87:CD88"/>
    <mergeCell ref="CE87:CF87"/>
    <mergeCell ref="CG87:CH87"/>
    <mergeCell ref="CI87:CI88"/>
    <mergeCell ref="A99:A100"/>
    <mergeCell ref="B99:H99"/>
    <mergeCell ref="I99:O99"/>
    <mergeCell ref="P99:V99"/>
    <mergeCell ref="W99:AC99"/>
    <mergeCell ref="AD99:AJ99"/>
    <mergeCell ref="AK99:AQ99"/>
    <mergeCell ref="AR99:AX99"/>
    <mergeCell ref="AY99:AZ100"/>
    <mergeCell ref="AQ100:AQ101"/>
    <mergeCell ref="AR100:AT100"/>
    <mergeCell ref="AU100:AW100"/>
    <mergeCell ref="AX100:AX101"/>
    <mergeCell ref="BA99:BE99"/>
    <mergeCell ref="BF99:BJ99"/>
    <mergeCell ref="BK99:BO99"/>
    <mergeCell ref="BP99:BT99"/>
    <mergeCell ref="BU99:BY99"/>
    <mergeCell ref="BZ99:CD99"/>
    <mergeCell ref="CE99:CI99"/>
    <mergeCell ref="B100:D100"/>
    <mergeCell ref="E100:G100"/>
    <mergeCell ref="H100:H101"/>
    <mergeCell ref="I100:K100"/>
    <mergeCell ref="L100:N100"/>
    <mergeCell ref="O100:O101"/>
    <mergeCell ref="P100:R100"/>
    <mergeCell ref="S100:U100"/>
    <mergeCell ref="V100:V101"/>
    <mergeCell ref="W100:Y100"/>
    <mergeCell ref="Z100:AB100"/>
    <mergeCell ref="AC100:AC101"/>
    <mergeCell ref="AD100:AF100"/>
    <mergeCell ref="AG100:AI100"/>
    <mergeCell ref="AJ100:AJ101"/>
    <mergeCell ref="AK100:AM100"/>
    <mergeCell ref="AN100:AP100"/>
    <mergeCell ref="BA100:BB100"/>
    <mergeCell ref="BC100:BD100"/>
    <mergeCell ref="BE100:BE101"/>
    <mergeCell ref="BF100:BG100"/>
    <mergeCell ref="BH100:BI100"/>
    <mergeCell ref="BJ100:BJ101"/>
    <mergeCell ref="BK100:BL100"/>
    <mergeCell ref="BM100:BN100"/>
    <mergeCell ref="BO100:BO101"/>
    <mergeCell ref="BP100:BQ100"/>
    <mergeCell ref="BR100:BS100"/>
    <mergeCell ref="BT100:BT101"/>
    <mergeCell ref="BU100:BV100"/>
    <mergeCell ref="BW100:BX100"/>
    <mergeCell ref="BY100:BY101"/>
    <mergeCell ref="BZ100:CA100"/>
    <mergeCell ref="CB100:CC100"/>
    <mergeCell ref="CD100:CD101"/>
    <mergeCell ref="CE100:CF100"/>
    <mergeCell ref="CG100:CH100"/>
    <mergeCell ref="CI100:CI101"/>
    <mergeCell ref="A112:A113"/>
    <mergeCell ref="B112:H112"/>
    <mergeCell ref="I112:O112"/>
    <mergeCell ref="P112:V112"/>
    <mergeCell ref="W112:AC112"/>
    <mergeCell ref="AD112:AJ112"/>
    <mergeCell ref="AK112:AQ112"/>
    <mergeCell ref="AR112:AX112"/>
    <mergeCell ref="AY112:AZ113"/>
    <mergeCell ref="BA112:BE112"/>
    <mergeCell ref="BF112:BJ112"/>
    <mergeCell ref="BK112:BO112"/>
    <mergeCell ref="BP112:BT112"/>
    <mergeCell ref="BU112:BY112"/>
    <mergeCell ref="BZ112:CD112"/>
    <mergeCell ref="CE112:CI112"/>
    <mergeCell ref="B113:D113"/>
    <mergeCell ref="E113:G113"/>
    <mergeCell ref="H113:H114"/>
    <mergeCell ref="I113:K113"/>
    <mergeCell ref="L113:N113"/>
    <mergeCell ref="O113:O114"/>
    <mergeCell ref="P113:R113"/>
    <mergeCell ref="S113:U113"/>
    <mergeCell ref="V113:V114"/>
    <mergeCell ref="W113:Y113"/>
    <mergeCell ref="Z113:AB113"/>
    <mergeCell ref="AC113:AC114"/>
    <mergeCell ref="AD113:AF113"/>
    <mergeCell ref="AG113:AI113"/>
    <mergeCell ref="AJ113:AJ114"/>
    <mergeCell ref="AK113:AM113"/>
    <mergeCell ref="AN113:AP113"/>
    <mergeCell ref="AQ113:AQ114"/>
    <mergeCell ref="AR113:AT113"/>
    <mergeCell ref="AU113:AW113"/>
    <mergeCell ref="AX113:AX114"/>
    <mergeCell ref="BA113:BB113"/>
    <mergeCell ref="BC113:BD113"/>
    <mergeCell ref="BE113:BE114"/>
    <mergeCell ref="BF113:BG113"/>
    <mergeCell ref="BH113:BI113"/>
    <mergeCell ref="BJ113:BJ114"/>
    <mergeCell ref="BK113:BL113"/>
    <mergeCell ref="BM113:BN113"/>
    <mergeCell ref="BO113:BO114"/>
    <mergeCell ref="BP113:BQ113"/>
    <mergeCell ref="BR113:BS113"/>
    <mergeCell ref="BT113:BT114"/>
    <mergeCell ref="BU113:BV113"/>
    <mergeCell ref="BW113:BX113"/>
    <mergeCell ref="BY113:BY114"/>
    <mergeCell ref="BZ113:CA113"/>
    <mergeCell ref="CB113:CC113"/>
    <mergeCell ref="CD113:CD114"/>
    <mergeCell ref="CE113:CF113"/>
    <mergeCell ref="CG113:CH113"/>
    <mergeCell ref="CI113:CI114"/>
    <mergeCell ref="A126:A127"/>
    <mergeCell ref="B126:H126"/>
    <mergeCell ref="I126:O126"/>
    <mergeCell ref="P126:V126"/>
    <mergeCell ref="W126:AC126"/>
    <mergeCell ref="AD126:AJ126"/>
    <mergeCell ref="AK126:AQ126"/>
    <mergeCell ref="AR126:AX126"/>
    <mergeCell ref="AY126:AZ127"/>
    <mergeCell ref="BA126:BE126"/>
    <mergeCell ref="BF126:BJ126"/>
    <mergeCell ref="BK126:BO126"/>
    <mergeCell ref="BP126:BT126"/>
    <mergeCell ref="BU126:BY126"/>
    <mergeCell ref="BZ126:CD126"/>
    <mergeCell ref="CE126:CI126"/>
    <mergeCell ref="B127:D127"/>
    <mergeCell ref="E127:G127"/>
    <mergeCell ref="H127:H128"/>
    <mergeCell ref="I127:K127"/>
    <mergeCell ref="L127:N127"/>
    <mergeCell ref="O127:O128"/>
    <mergeCell ref="P127:R127"/>
    <mergeCell ref="S127:U127"/>
    <mergeCell ref="V127:V128"/>
    <mergeCell ref="W127:Y127"/>
    <mergeCell ref="Z127:AB127"/>
    <mergeCell ref="AC127:AC128"/>
    <mergeCell ref="AD127:AF127"/>
    <mergeCell ref="AG127:AI127"/>
    <mergeCell ref="AJ127:AJ128"/>
    <mergeCell ref="AK127:AM127"/>
    <mergeCell ref="AN127:AP127"/>
    <mergeCell ref="AQ127:AQ128"/>
    <mergeCell ref="AR127:AT127"/>
    <mergeCell ref="AU127:AW127"/>
    <mergeCell ref="AX127:AX128"/>
    <mergeCell ref="BA127:BB127"/>
    <mergeCell ref="BC127:BD127"/>
    <mergeCell ref="BE127:BE128"/>
    <mergeCell ref="BF127:BG127"/>
    <mergeCell ref="BH127:BI127"/>
    <mergeCell ref="BJ127:BJ128"/>
    <mergeCell ref="BK127:BL127"/>
    <mergeCell ref="BM127:BN127"/>
    <mergeCell ref="BO127:BO128"/>
    <mergeCell ref="BP127:BQ127"/>
    <mergeCell ref="BR127:BS127"/>
    <mergeCell ref="BT127:BT128"/>
    <mergeCell ref="BU127:BV127"/>
    <mergeCell ref="BW127:BX127"/>
    <mergeCell ref="BY127:BY128"/>
    <mergeCell ref="BZ127:CA127"/>
    <mergeCell ref="CB127:CC127"/>
    <mergeCell ref="CD127:CD128"/>
    <mergeCell ref="CE127:CF127"/>
    <mergeCell ref="CG127:CH127"/>
    <mergeCell ref="CI127:CI128"/>
    <mergeCell ref="A139:A140"/>
    <mergeCell ref="B139:H139"/>
    <mergeCell ref="I139:O139"/>
    <mergeCell ref="P139:V139"/>
    <mergeCell ref="W139:AC139"/>
    <mergeCell ref="AD139:AJ139"/>
    <mergeCell ref="AK139:AQ139"/>
    <mergeCell ref="AR139:AX139"/>
    <mergeCell ref="AY139:AZ140"/>
    <mergeCell ref="BA139:BE139"/>
    <mergeCell ref="BF139:BJ139"/>
    <mergeCell ref="BK139:BO139"/>
    <mergeCell ref="BP139:BT139"/>
    <mergeCell ref="BU139:BY139"/>
    <mergeCell ref="BZ139:CD139"/>
    <mergeCell ref="CE139:CI139"/>
    <mergeCell ref="B140:D140"/>
    <mergeCell ref="E140:G140"/>
    <mergeCell ref="H140:H141"/>
    <mergeCell ref="I140:K140"/>
    <mergeCell ref="L140:N140"/>
    <mergeCell ref="O140:O141"/>
    <mergeCell ref="P140:R140"/>
    <mergeCell ref="S140:U140"/>
    <mergeCell ref="V140:V141"/>
    <mergeCell ref="W140:Y140"/>
    <mergeCell ref="Z140:AB140"/>
    <mergeCell ref="AC140:AC141"/>
    <mergeCell ref="AD140:AF140"/>
    <mergeCell ref="AG140:AI140"/>
    <mergeCell ref="AJ140:AJ141"/>
    <mergeCell ref="AK140:AM140"/>
    <mergeCell ref="AN140:AP140"/>
    <mergeCell ref="AQ140:AQ141"/>
    <mergeCell ref="AR140:AT140"/>
    <mergeCell ref="AU140:AW140"/>
    <mergeCell ref="AX140:AX141"/>
    <mergeCell ref="BA140:BB140"/>
    <mergeCell ref="BC140:BD140"/>
    <mergeCell ref="BE140:BE141"/>
    <mergeCell ref="BF140:BG140"/>
    <mergeCell ref="BH140:BI140"/>
    <mergeCell ref="BJ140:BJ141"/>
    <mergeCell ref="BK140:BL140"/>
    <mergeCell ref="BM140:BN140"/>
    <mergeCell ref="BO140:BO141"/>
    <mergeCell ref="BP140:BQ140"/>
    <mergeCell ref="BR140:BS140"/>
    <mergeCell ref="BT140:BT141"/>
    <mergeCell ref="BU140:BV140"/>
    <mergeCell ref="BW140:BX140"/>
    <mergeCell ref="BY140:BY141"/>
    <mergeCell ref="BZ140:CA140"/>
    <mergeCell ref="CB140:CC140"/>
    <mergeCell ref="CD140:CD141"/>
    <mergeCell ref="CE140:CF140"/>
    <mergeCell ref="CG140:CH140"/>
    <mergeCell ref="CI140:CI141"/>
    <mergeCell ref="A152:A153"/>
    <mergeCell ref="B152:H152"/>
    <mergeCell ref="I152:O152"/>
    <mergeCell ref="P152:V152"/>
    <mergeCell ref="W152:AC152"/>
    <mergeCell ref="AD152:AJ152"/>
    <mergeCell ref="AK152:AQ152"/>
    <mergeCell ref="AR152:AX152"/>
    <mergeCell ref="AY152:AZ153"/>
    <mergeCell ref="BA152:BE152"/>
    <mergeCell ref="BF152:BJ152"/>
    <mergeCell ref="BK152:BO152"/>
    <mergeCell ref="BP152:BT152"/>
    <mergeCell ref="BU152:BY152"/>
    <mergeCell ref="BZ152:CD152"/>
    <mergeCell ref="CE152:CI152"/>
    <mergeCell ref="B153:D153"/>
    <mergeCell ref="E153:G153"/>
    <mergeCell ref="H153:H154"/>
    <mergeCell ref="I153:K153"/>
    <mergeCell ref="L153:N153"/>
    <mergeCell ref="O153:O154"/>
    <mergeCell ref="P153:R153"/>
    <mergeCell ref="S153:U153"/>
    <mergeCell ref="V153:V154"/>
    <mergeCell ref="W153:Y153"/>
    <mergeCell ref="Z153:AB153"/>
    <mergeCell ref="AC153:AC154"/>
    <mergeCell ref="AD153:AF153"/>
    <mergeCell ref="AG153:AI153"/>
    <mergeCell ref="AJ153:AJ154"/>
    <mergeCell ref="AK153:AM153"/>
    <mergeCell ref="AN153:AP153"/>
    <mergeCell ref="AQ153:AQ154"/>
    <mergeCell ref="AR153:AT153"/>
    <mergeCell ref="AU153:AW153"/>
    <mergeCell ref="AX153:AX154"/>
    <mergeCell ref="BA153:BB153"/>
    <mergeCell ref="BC153:BD153"/>
    <mergeCell ref="BE153:BE154"/>
    <mergeCell ref="BF153:BG153"/>
    <mergeCell ref="BH153:BI153"/>
    <mergeCell ref="BJ153:BJ154"/>
    <mergeCell ref="BK153:BL153"/>
    <mergeCell ref="BM153:BN153"/>
    <mergeCell ref="BO153:BO154"/>
    <mergeCell ref="BP153:BQ153"/>
    <mergeCell ref="BR153:BS153"/>
    <mergeCell ref="BT153:BT154"/>
    <mergeCell ref="BU153:BV153"/>
    <mergeCell ref="BW153:BX153"/>
    <mergeCell ref="BY153:BY154"/>
    <mergeCell ref="BZ153:CA153"/>
    <mergeCell ref="CB153:CC153"/>
    <mergeCell ref="CD153:CD154"/>
    <mergeCell ref="CE153:CF153"/>
    <mergeCell ref="CG153:CH153"/>
    <mergeCell ref="CI153:CI154"/>
    <mergeCell ref="A166:A167"/>
    <mergeCell ref="B166:H166"/>
    <mergeCell ref="I166:O166"/>
    <mergeCell ref="P166:V166"/>
    <mergeCell ref="W166:AC166"/>
    <mergeCell ref="AD166:AJ166"/>
    <mergeCell ref="AK166:AQ166"/>
    <mergeCell ref="AR166:AX166"/>
    <mergeCell ref="AY166:AZ167"/>
    <mergeCell ref="BA166:BE166"/>
    <mergeCell ref="BF166:BJ166"/>
    <mergeCell ref="BK166:BO166"/>
    <mergeCell ref="BP166:BT166"/>
    <mergeCell ref="BU166:BY166"/>
    <mergeCell ref="BZ166:CD166"/>
    <mergeCell ref="CE166:CI166"/>
    <mergeCell ref="B167:D167"/>
    <mergeCell ref="E167:G167"/>
    <mergeCell ref="H167:H168"/>
    <mergeCell ref="I167:K167"/>
    <mergeCell ref="L167:N167"/>
    <mergeCell ref="O167:O168"/>
    <mergeCell ref="P167:R167"/>
    <mergeCell ref="S167:U167"/>
    <mergeCell ref="V167:V168"/>
    <mergeCell ref="W167:Y167"/>
    <mergeCell ref="Z167:AB167"/>
    <mergeCell ref="AC167:AC168"/>
    <mergeCell ref="AD167:AF167"/>
    <mergeCell ref="AG167:AI167"/>
    <mergeCell ref="AJ167:AJ168"/>
    <mergeCell ref="AK167:AM167"/>
    <mergeCell ref="AN167:AP167"/>
    <mergeCell ref="AQ167:AQ168"/>
    <mergeCell ref="AR167:AT167"/>
    <mergeCell ref="AU167:AW167"/>
    <mergeCell ref="AX167:AX168"/>
    <mergeCell ref="BA167:BB167"/>
    <mergeCell ref="BC167:BD167"/>
    <mergeCell ref="BE167:BE168"/>
    <mergeCell ref="BF167:BG167"/>
    <mergeCell ref="BH167:BI167"/>
    <mergeCell ref="BJ167:BJ168"/>
    <mergeCell ref="BK167:BL167"/>
    <mergeCell ref="BM167:BN167"/>
    <mergeCell ref="BO167:BO168"/>
    <mergeCell ref="BP167:BQ167"/>
    <mergeCell ref="CG167:CH167"/>
    <mergeCell ref="CI167:CI168"/>
    <mergeCell ref="BR167:BS167"/>
    <mergeCell ref="BT167:BT168"/>
    <mergeCell ref="BU167:BV167"/>
    <mergeCell ref="BW167:BX167"/>
    <mergeCell ref="BY167:BY168"/>
    <mergeCell ref="BZ167:CA167"/>
    <mergeCell ref="CB167:CC167"/>
    <mergeCell ref="CD167:CD168"/>
    <mergeCell ref="CE167:CF167"/>
  </mergeCells>
  <pageMargins left="0.118055555555556" right="0.118055555555556" top="0.15763888888888899" bottom="0.15763888888888899" header="0.511811023622047" footer="0.511811023622047"/>
  <pageSetup paperSize="9" scale="48" fitToWidth="3" fitToHeight="10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78"/>
  <sheetViews>
    <sheetView view="pageBreakPreview" zoomScaleNormal="60" workbookViewId="0">
      <selection activeCell="K22" sqref="K22"/>
    </sheetView>
  </sheetViews>
  <sheetFormatPr defaultColWidth="8.7109375" defaultRowHeight="15" x14ac:dyDescent="0.25"/>
  <cols>
    <col min="1" max="1" width="26.7109375" style="1" customWidth="1"/>
    <col min="2" max="29" width="9.85546875" style="62" customWidth="1"/>
    <col min="30" max="30" width="10" style="1" customWidth="1"/>
    <col min="31" max="31" width="9.140625" style="1" customWidth="1"/>
    <col min="32" max="32" width="16.7109375" style="1" customWidth="1"/>
    <col min="33" max="33" width="12.42578125" style="1" customWidth="1"/>
    <col min="34" max="35" width="9.140625" style="1" customWidth="1"/>
    <col min="36" max="36" width="14.7109375" style="1" customWidth="1"/>
    <col min="37" max="38" width="14.85546875" style="63" customWidth="1"/>
    <col min="39" max="40" width="12.85546875" style="1" customWidth="1"/>
    <col min="41" max="41" width="17" style="1" customWidth="1"/>
    <col min="42" max="43" width="14.85546875" style="63" customWidth="1"/>
    <col min="44" max="45" width="12.85546875" style="1" customWidth="1"/>
    <col min="46" max="46" width="17" style="1" customWidth="1"/>
    <col min="47" max="48" width="14.85546875" style="63" customWidth="1"/>
    <col min="49" max="50" width="12.85546875" style="1" customWidth="1"/>
    <col min="51" max="51" width="17" style="1" customWidth="1"/>
  </cols>
  <sheetData>
    <row r="1" spans="1:51" ht="15.75" x14ac:dyDescent="0.25">
      <c r="A1" s="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3"/>
      <c r="AE1" s="3"/>
      <c r="AF1" s="3"/>
      <c r="AG1" s="3"/>
      <c r="AH1" s="3"/>
      <c r="AI1" s="3"/>
      <c r="AJ1" s="3"/>
      <c r="AK1" s="65"/>
      <c r="AL1" s="65"/>
      <c r="AM1" s="3"/>
      <c r="AN1" s="3"/>
      <c r="AO1" s="3"/>
      <c r="AP1" s="65"/>
      <c r="AQ1" s="65"/>
      <c r="AR1" s="3"/>
      <c r="AS1" s="3"/>
      <c r="AT1" s="3"/>
      <c r="AU1" s="65"/>
      <c r="AV1" s="65"/>
      <c r="AW1" s="3"/>
      <c r="AX1" s="3"/>
      <c r="AY1" s="3"/>
    </row>
    <row r="2" spans="1:51" ht="15" customHeight="1" x14ac:dyDescent="0.25">
      <c r="A2" s="269" t="s">
        <v>0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3"/>
      <c r="AE2" s="3"/>
      <c r="AN2" s="3"/>
      <c r="AO2" s="3"/>
      <c r="AS2" s="3"/>
      <c r="AT2" s="3"/>
      <c r="AX2" s="3"/>
      <c r="AY2" s="3"/>
    </row>
    <row r="3" spans="1:51" ht="15.75" x14ac:dyDescent="0.25">
      <c r="A3" s="2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3"/>
      <c r="AE3" s="3"/>
      <c r="AF3" s="3"/>
      <c r="AG3" s="3"/>
      <c r="AH3" s="3"/>
      <c r="AI3" s="3"/>
      <c r="AJ3" s="3"/>
      <c r="AK3" s="65"/>
      <c r="AL3" s="65"/>
      <c r="AM3" s="3"/>
      <c r="AN3" s="3"/>
      <c r="AO3" s="3"/>
      <c r="AP3" s="65"/>
      <c r="AQ3" s="65"/>
      <c r="AR3" s="3"/>
      <c r="AS3" s="3"/>
      <c r="AT3" s="3"/>
      <c r="AU3" s="65"/>
      <c r="AV3" s="65"/>
      <c r="AW3" s="3"/>
      <c r="AX3" s="3"/>
      <c r="AY3" s="3"/>
    </row>
    <row r="4" spans="1:51" ht="15.75" x14ac:dyDescent="0.25">
      <c r="A4" s="2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3"/>
      <c r="AE4" s="3"/>
      <c r="AF4" s="3"/>
      <c r="AG4" s="3"/>
      <c r="AH4" s="3"/>
      <c r="AI4" s="3"/>
      <c r="AJ4" s="3"/>
      <c r="AK4" s="65"/>
      <c r="AL4" s="65"/>
      <c r="AM4" s="3"/>
      <c r="AN4" s="3"/>
      <c r="AO4" s="3"/>
      <c r="AP4" s="65"/>
      <c r="AQ4" s="65"/>
      <c r="AR4" s="3"/>
      <c r="AS4" s="3"/>
      <c r="AT4" s="3"/>
      <c r="AU4" s="65"/>
      <c r="AV4" s="65"/>
      <c r="AW4" s="3"/>
      <c r="AX4" s="3"/>
      <c r="AY4" s="3"/>
    </row>
    <row r="5" spans="1:51" ht="15.75" x14ac:dyDescent="0.25">
      <c r="A5" s="270" t="s">
        <v>1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64"/>
      <c r="AA5" s="64"/>
      <c r="AB5" s="64"/>
      <c r="AC5" s="64"/>
      <c r="AD5" s="3"/>
      <c r="AE5" s="3"/>
    </row>
    <row r="6" spans="1:51" ht="17.45" customHeight="1" x14ac:dyDescent="0.25">
      <c r="A6" s="268" t="s">
        <v>2</v>
      </c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64"/>
      <c r="AA6" s="64"/>
      <c r="AB6" s="64"/>
      <c r="AC6" s="64"/>
      <c r="AD6" s="3"/>
      <c r="AE6" s="3"/>
    </row>
    <row r="7" spans="1:51" ht="15" customHeight="1" x14ac:dyDescent="0.25">
      <c r="A7" s="261" t="s">
        <v>3</v>
      </c>
      <c r="B7" s="265" t="s">
        <v>51</v>
      </c>
      <c r="C7" s="265"/>
      <c r="D7" s="265"/>
      <c r="E7" s="265"/>
      <c r="F7" s="265"/>
      <c r="G7" s="265"/>
      <c r="H7" s="265"/>
      <c r="I7" s="265" t="s">
        <v>52</v>
      </c>
      <c r="J7" s="265"/>
      <c r="K7" s="265"/>
      <c r="L7" s="265"/>
      <c r="M7" s="265"/>
      <c r="N7" s="265"/>
      <c r="O7" s="265"/>
      <c r="P7" s="265" t="s">
        <v>53</v>
      </c>
      <c r="Q7" s="265"/>
      <c r="R7" s="265"/>
      <c r="S7" s="265"/>
      <c r="T7" s="265"/>
      <c r="U7" s="265"/>
      <c r="V7" s="265"/>
      <c r="W7" s="265" t="s">
        <v>54</v>
      </c>
      <c r="X7" s="265"/>
      <c r="Y7" s="265"/>
      <c r="Z7" s="265"/>
      <c r="AA7" s="265"/>
      <c r="AB7" s="265"/>
      <c r="AC7" s="265"/>
      <c r="AD7" s="262" t="s">
        <v>6</v>
      </c>
      <c r="AE7" s="262"/>
      <c r="AF7" s="262" t="s">
        <v>51</v>
      </c>
      <c r="AG7" s="262"/>
      <c r="AH7" s="262"/>
      <c r="AI7" s="262"/>
      <c r="AJ7" s="262"/>
      <c r="AK7" s="262" t="s">
        <v>52</v>
      </c>
      <c r="AL7" s="262"/>
      <c r="AM7" s="262"/>
      <c r="AN7" s="262"/>
      <c r="AO7" s="262"/>
      <c r="AP7" s="262" t="s">
        <v>53</v>
      </c>
      <c r="AQ7" s="262"/>
      <c r="AR7" s="262"/>
      <c r="AS7" s="262"/>
      <c r="AT7" s="262"/>
      <c r="AU7" s="262" t="s">
        <v>54</v>
      </c>
      <c r="AV7" s="262"/>
      <c r="AW7" s="262"/>
      <c r="AX7" s="262"/>
      <c r="AY7" s="262"/>
    </row>
    <row r="8" spans="1:51" ht="15" customHeight="1" x14ac:dyDescent="0.25">
      <c r="A8" s="261"/>
      <c r="B8" s="265" t="s">
        <v>7</v>
      </c>
      <c r="C8" s="265"/>
      <c r="D8" s="265"/>
      <c r="E8" s="265" t="s">
        <v>8</v>
      </c>
      <c r="F8" s="265"/>
      <c r="G8" s="265"/>
      <c r="H8" s="266" t="s">
        <v>9</v>
      </c>
      <c r="I8" s="265" t="s">
        <v>7</v>
      </c>
      <c r="J8" s="265"/>
      <c r="K8" s="265"/>
      <c r="L8" s="265" t="s">
        <v>8</v>
      </c>
      <c r="M8" s="265"/>
      <c r="N8" s="265"/>
      <c r="O8" s="266" t="s">
        <v>9</v>
      </c>
      <c r="P8" s="265" t="s">
        <v>7</v>
      </c>
      <c r="Q8" s="265"/>
      <c r="R8" s="265"/>
      <c r="S8" s="265" t="s">
        <v>8</v>
      </c>
      <c r="T8" s="265"/>
      <c r="U8" s="265"/>
      <c r="V8" s="266" t="s">
        <v>9</v>
      </c>
      <c r="W8" s="265" t="s">
        <v>7</v>
      </c>
      <c r="X8" s="265"/>
      <c r="Y8" s="265"/>
      <c r="Z8" s="265" t="s">
        <v>8</v>
      </c>
      <c r="AA8" s="265"/>
      <c r="AB8" s="265"/>
      <c r="AC8" s="266" t="s">
        <v>9</v>
      </c>
      <c r="AD8" s="262"/>
      <c r="AE8" s="262"/>
      <c r="AF8" s="262" t="s">
        <v>7</v>
      </c>
      <c r="AG8" s="262"/>
      <c r="AH8" s="262" t="s">
        <v>8</v>
      </c>
      <c r="AI8" s="262"/>
      <c r="AJ8" s="263" t="s">
        <v>9</v>
      </c>
      <c r="AK8" s="267" t="s">
        <v>7</v>
      </c>
      <c r="AL8" s="267"/>
      <c r="AM8" s="262" t="s">
        <v>8</v>
      </c>
      <c r="AN8" s="262"/>
      <c r="AO8" s="263" t="s">
        <v>9</v>
      </c>
      <c r="AP8" s="267" t="s">
        <v>7</v>
      </c>
      <c r="AQ8" s="267"/>
      <c r="AR8" s="262" t="s">
        <v>8</v>
      </c>
      <c r="AS8" s="262"/>
      <c r="AT8" s="263" t="s">
        <v>9</v>
      </c>
      <c r="AU8" s="267" t="s">
        <v>7</v>
      </c>
      <c r="AV8" s="267"/>
      <c r="AW8" s="262" t="s">
        <v>8</v>
      </c>
      <c r="AX8" s="262"/>
      <c r="AY8" s="263" t="s">
        <v>9</v>
      </c>
    </row>
    <row r="9" spans="1:51" ht="47.25" x14ac:dyDescent="0.25">
      <c r="A9" s="10" t="s">
        <v>10</v>
      </c>
      <c r="B9" s="66" t="s">
        <v>11</v>
      </c>
      <c r="C9" s="66" t="s">
        <v>12</v>
      </c>
      <c r="D9" s="66" t="s">
        <v>13</v>
      </c>
      <c r="E9" s="66" t="s">
        <v>11</v>
      </c>
      <c r="F9" s="66" t="s">
        <v>12</v>
      </c>
      <c r="G9" s="66" t="s">
        <v>13</v>
      </c>
      <c r="H9" s="266"/>
      <c r="I9" s="66" t="s">
        <v>11</v>
      </c>
      <c r="J9" s="66" t="s">
        <v>12</v>
      </c>
      <c r="K9" s="66" t="s">
        <v>13</v>
      </c>
      <c r="L9" s="66" t="s">
        <v>11</v>
      </c>
      <c r="M9" s="66" t="s">
        <v>12</v>
      </c>
      <c r="N9" s="66" t="s">
        <v>13</v>
      </c>
      <c r="O9" s="266"/>
      <c r="P9" s="66" t="s">
        <v>11</v>
      </c>
      <c r="Q9" s="66" t="s">
        <v>12</v>
      </c>
      <c r="R9" s="66" t="s">
        <v>13</v>
      </c>
      <c r="S9" s="66" t="s">
        <v>11</v>
      </c>
      <c r="T9" s="66" t="s">
        <v>12</v>
      </c>
      <c r="U9" s="66" t="s">
        <v>13</v>
      </c>
      <c r="V9" s="266"/>
      <c r="W9" s="66" t="s">
        <v>11</v>
      </c>
      <c r="X9" s="66" t="s">
        <v>12</v>
      </c>
      <c r="Y9" s="66" t="s">
        <v>13</v>
      </c>
      <c r="Z9" s="66" t="s">
        <v>11</v>
      </c>
      <c r="AA9" s="66" t="s">
        <v>12</v>
      </c>
      <c r="AB9" s="66" t="s">
        <v>13</v>
      </c>
      <c r="AC9" s="266"/>
      <c r="AD9" s="11" t="s">
        <v>14</v>
      </c>
      <c r="AE9" s="11" t="s">
        <v>15</v>
      </c>
      <c r="AF9" s="11" t="s">
        <v>16</v>
      </c>
      <c r="AG9" s="11" t="s">
        <v>17</v>
      </c>
      <c r="AH9" s="11" t="s">
        <v>16</v>
      </c>
      <c r="AI9" s="11" t="s">
        <v>17</v>
      </c>
      <c r="AJ9" s="263"/>
      <c r="AK9" s="67" t="s">
        <v>16</v>
      </c>
      <c r="AL9" s="67" t="s">
        <v>17</v>
      </c>
      <c r="AM9" s="11" t="s">
        <v>16</v>
      </c>
      <c r="AN9" s="11" t="s">
        <v>17</v>
      </c>
      <c r="AO9" s="263"/>
      <c r="AP9" s="67" t="s">
        <v>16</v>
      </c>
      <c r="AQ9" s="67" t="s">
        <v>17</v>
      </c>
      <c r="AR9" s="11" t="s">
        <v>16</v>
      </c>
      <c r="AS9" s="11" t="s">
        <v>17</v>
      </c>
      <c r="AT9" s="263"/>
      <c r="AU9" s="67" t="s">
        <v>16</v>
      </c>
      <c r="AV9" s="67" t="s">
        <v>17</v>
      </c>
      <c r="AW9" s="11" t="s">
        <v>16</v>
      </c>
      <c r="AX9" s="11" t="s">
        <v>17</v>
      </c>
      <c r="AY9" s="263"/>
    </row>
    <row r="10" spans="1:51" ht="15.75" x14ac:dyDescent="0.25">
      <c r="A10" s="12" t="s">
        <v>18</v>
      </c>
      <c r="B10" s="25">
        <v>90</v>
      </c>
      <c r="C10" s="25">
        <v>15</v>
      </c>
      <c r="D10" s="25">
        <f t="shared" ref="D10:D16" si="0">B10*C10</f>
        <v>1350</v>
      </c>
      <c r="E10" s="25"/>
      <c r="F10" s="25"/>
      <c r="G10" s="25">
        <f t="shared" ref="G10:G16" si="1">E10*F10</f>
        <v>0</v>
      </c>
      <c r="H10" s="68">
        <f t="shared" ref="H10:H16" si="2">D10+G10</f>
        <v>1350</v>
      </c>
      <c r="I10" s="25"/>
      <c r="J10" s="25"/>
      <c r="K10" s="25">
        <f t="shared" ref="K10:K16" si="3">I10*J10</f>
        <v>0</v>
      </c>
      <c r="L10" s="25">
        <v>88</v>
      </c>
      <c r="M10" s="25">
        <v>15</v>
      </c>
      <c r="N10" s="25">
        <f t="shared" ref="N10:N16" si="4">L10*M10</f>
        <v>1320</v>
      </c>
      <c r="O10" s="68">
        <f t="shared" ref="O10:O16" si="5">K10+N10</f>
        <v>1320</v>
      </c>
      <c r="P10" s="25"/>
      <c r="Q10" s="25"/>
      <c r="R10" s="25">
        <f t="shared" ref="R10:R16" si="6">P10*Q10</f>
        <v>0</v>
      </c>
      <c r="S10" s="25">
        <v>87</v>
      </c>
      <c r="T10" s="25">
        <v>15</v>
      </c>
      <c r="U10" s="25">
        <f t="shared" ref="U10:U16" si="7">S10*T10</f>
        <v>1305</v>
      </c>
      <c r="V10" s="68">
        <f t="shared" ref="V10:V16" si="8">R10+U10</f>
        <v>1305</v>
      </c>
      <c r="W10" s="25">
        <v>90</v>
      </c>
      <c r="X10" s="25">
        <v>15</v>
      </c>
      <c r="Y10" s="25">
        <f t="shared" ref="Y10:Y16" si="9">W10*X10</f>
        <v>1350</v>
      </c>
      <c r="Z10" s="25"/>
      <c r="AA10" s="25"/>
      <c r="AB10" s="25">
        <f t="shared" ref="AB10:AB16" si="10">Z10*AA10</f>
        <v>0</v>
      </c>
      <c r="AC10" s="68">
        <f t="shared" ref="AC10:AC16" si="11">Y10+AB10</f>
        <v>1350</v>
      </c>
      <c r="AD10" s="14">
        <v>1365</v>
      </c>
      <c r="AE10" s="15">
        <v>1000</v>
      </c>
      <c r="AF10" s="16">
        <v>83761.36</v>
      </c>
      <c r="AG10" s="16">
        <v>61363.64</v>
      </c>
      <c r="AH10" s="13">
        <v>0</v>
      </c>
      <c r="AI10" s="13">
        <v>0</v>
      </c>
      <c r="AJ10" s="17">
        <f t="shared" ref="AJ10:AJ18" si="12">SUM(AF10:AI10)</f>
        <v>145125</v>
      </c>
      <c r="AK10" s="69">
        <v>0</v>
      </c>
      <c r="AL10" s="69">
        <v>0</v>
      </c>
      <c r="AM10" s="69">
        <v>81900</v>
      </c>
      <c r="AN10" s="69">
        <v>60000</v>
      </c>
      <c r="AO10" s="17">
        <f t="shared" ref="AO10:AO18" si="13">SUM(AK10:AN10)</f>
        <v>141900</v>
      </c>
      <c r="AP10" s="69">
        <v>0</v>
      </c>
      <c r="AQ10" s="69">
        <v>0</v>
      </c>
      <c r="AR10" s="69">
        <v>80969.320000000007</v>
      </c>
      <c r="AS10" s="69">
        <v>59318.18</v>
      </c>
      <c r="AT10" s="17">
        <f t="shared" ref="AT10:AT18" si="14">SUM(AP10:AS10)</f>
        <v>140287.5</v>
      </c>
      <c r="AU10" s="69">
        <v>83761.36</v>
      </c>
      <c r="AV10" s="69">
        <v>61363.64</v>
      </c>
      <c r="AW10" s="69">
        <v>0</v>
      </c>
      <c r="AX10" s="69">
        <v>0</v>
      </c>
      <c r="AY10" s="17">
        <f t="shared" ref="AY10:AY18" si="15">SUM(AU10:AX10)</f>
        <v>145125</v>
      </c>
    </row>
    <row r="11" spans="1:51" ht="15.75" x14ac:dyDescent="0.25">
      <c r="A11" s="12" t="s">
        <v>19</v>
      </c>
      <c r="B11" s="25">
        <v>90</v>
      </c>
      <c r="C11" s="25">
        <v>14</v>
      </c>
      <c r="D11" s="25">
        <f t="shared" si="0"/>
        <v>1260</v>
      </c>
      <c r="E11" s="25"/>
      <c r="F11" s="25"/>
      <c r="G11" s="25">
        <f t="shared" si="1"/>
        <v>0</v>
      </c>
      <c r="H11" s="68">
        <f t="shared" si="2"/>
        <v>1260</v>
      </c>
      <c r="I11" s="25"/>
      <c r="J11" s="25"/>
      <c r="K11" s="25">
        <f t="shared" si="3"/>
        <v>0</v>
      </c>
      <c r="L11" s="25">
        <v>88</v>
      </c>
      <c r="M11" s="25">
        <v>18</v>
      </c>
      <c r="N11" s="25">
        <f t="shared" si="4"/>
        <v>1584</v>
      </c>
      <c r="O11" s="68">
        <f t="shared" si="5"/>
        <v>1584</v>
      </c>
      <c r="P11" s="25"/>
      <c r="Q11" s="25"/>
      <c r="R11" s="25">
        <f t="shared" si="6"/>
        <v>0</v>
      </c>
      <c r="S11" s="25">
        <v>87</v>
      </c>
      <c r="T11" s="25">
        <v>18</v>
      </c>
      <c r="U11" s="25">
        <f t="shared" si="7"/>
        <v>1566</v>
      </c>
      <c r="V11" s="68">
        <f t="shared" si="8"/>
        <v>1566</v>
      </c>
      <c r="W11" s="25">
        <v>90</v>
      </c>
      <c r="X11" s="25">
        <v>18</v>
      </c>
      <c r="Y11" s="25">
        <f t="shared" si="9"/>
        <v>1620</v>
      </c>
      <c r="Z11" s="25"/>
      <c r="AA11" s="25"/>
      <c r="AB11" s="25">
        <f t="shared" si="10"/>
        <v>0</v>
      </c>
      <c r="AC11" s="68">
        <f t="shared" si="11"/>
        <v>1620</v>
      </c>
      <c r="AD11" s="14">
        <v>1365</v>
      </c>
      <c r="AE11" s="15">
        <v>1000</v>
      </c>
      <c r="AF11" s="16">
        <v>78177.27</v>
      </c>
      <c r="AG11" s="16">
        <v>57272.73</v>
      </c>
      <c r="AH11" s="13">
        <v>0</v>
      </c>
      <c r="AI11" s="13">
        <v>0</v>
      </c>
      <c r="AJ11" s="17">
        <f t="shared" si="12"/>
        <v>135450</v>
      </c>
      <c r="AK11" s="69">
        <v>0</v>
      </c>
      <c r="AL11" s="69">
        <v>0</v>
      </c>
      <c r="AM11" s="69">
        <v>98280</v>
      </c>
      <c r="AN11" s="69">
        <v>72000</v>
      </c>
      <c r="AO11" s="17">
        <f t="shared" si="13"/>
        <v>170280</v>
      </c>
      <c r="AP11" s="69">
        <v>0</v>
      </c>
      <c r="AQ11" s="69">
        <v>0</v>
      </c>
      <c r="AR11" s="69">
        <v>97163.18</v>
      </c>
      <c r="AS11" s="69">
        <v>71181.820000000007</v>
      </c>
      <c r="AT11" s="17">
        <f t="shared" si="14"/>
        <v>168345</v>
      </c>
      <c r="AU11" s="69">
        <v>100513.64</v>
      </c>
      <c r="AV11" s="69">
        <v>73636.36</v>
      </c>
      <c r="AW11" s="69">
        <v>0</v>
      </c>
      <c r="AX11" s="69">
        <v>0</v>
      </c>
      <c r="AY11" s="17">
        <f t="shared" si="15"/>
        <v>174150</v>
      </c>
    </row>
    <row r="12" spans="1:51" ht="15.75" x14ac:dyDescent="0.25">
      <c r="A12" s="12" t="s">
        <v>20</v>
      </c>
      <c r="B12" s="25">
        <v>90</v>
      </c>
      <c r="C12" s="25">
        <v>16</v>
      </c>
      <c r="D12" s="25">
        <f t="shared" si="0"/>
        <v>1440</v>
      </c>
      <c r="E12" s="25"/>
      <c r="F12" s="25"/>
      <c r="G12" s="25">
        <f t="shared" si="1"/>
        <v>0</v>
      </c>
      <c r="H12" s="68">
        <f t="shared" si="2"/>
        <v>1440</v>
      </c>
      <c r="I12" s="25"/>
      <c r="J12" s="25"/>
      <c r="K12" s="25">
        <f t="shared" si="3"/>
        <v>0</v>
      </c>
      <c r="L12" s="25">
        <v>88</v>
      </c>
      <c r="M12" s="25">
        <v>16</v>
      </c>
      <c r="N12" s="25">
        <f t="shared" si="4"/>
        <v>1408</v>
      </c>
      <c r="O12" s="68">
        <f t="shared" si="5"/>
        <v>1408</v>
      </c>
      <c r="P12" s="25"/>
      <c r="Q12" s="25"/>
      <c r="R12" s="25">
        <f t="shared" si="6"/>
        <v>0</v>
      </c>
      <c r="S12" s="25">
        <v>87</v>
      </c>
      <c r="T12" s="25">
        <v>16</v>
      </c>
      <c r="U12" s="25">
        <f t="shared" si="7"/>
        <v>1392</v>
      </c>
      <c r="V12" s="68">
        <f t="shared" si="8"/>
        <v>1392</v>
      </c>
      <c r="W12" s="25">
        <v>90</v>
      </c>
      <c r="X12" s="25">
        <v>16</v>
      </c>
      <c r="Y12" s="25">
        <f t="shared" si="9"/>
        <v>1440</v>
      </c>
      <c r="Z12" s="25"/>
      <c r="AA12" s="25"/>
      <c r="AB12" s="25">
        <f t="shared" si="10"/>
        <v>0</v>
      </c>
      <c r="AC12" s="68">
        <f t="shared" si="11"/>
        <v>1440</v>
      </c>
      <c r="AD12" s="14">
        <v>1365</v>
      </c>
      <c r="AE12" s="15">
        <v>1000</v>
      </c>
      <c r="AF12" s="16">
        <v>89345.45</v>
      </c>
      <c r="AG12" s="16">
        <v>65454.55</v>
      </c>
      <c r="AH12" s="13">
        <v>0</v>
      </c>
      <c r="AI12" s="13">
        <v>0</v>
      </c>
      <c r="AJ12" s="17">
        <f t="shared" si="12"/>
        <v>154800</v>
      </c>
      <c r="AK12" s="69">
        <v>0</v>
      </c>
      <c r="AL12" s="69">
        <v>0</v>
      </c>
      <c r="AM12" s="69">
        <v>87360</v>
      </c>
      <c r="AN12" s="69">
        <v>64000</v>
      </c>
      <c r="AO12" s="17">
        <f t="shared" si="13"/>
        <v>151360</v>
      </c>
      <c r="AP12" s="69">
        <v>0</v>
      </c>
      <c r="AQ12" s="69">
        <v>0</v>
      </c>
      <c r="AR12" s="69">
        <v>86367.27</v>
      </c>
      <c r="AS12" s="69">
        <v>63272.73</v>
      </c>
      <c r="AT12" s="17">
        <f t="shared" si="14"/>
        <v>149640</v>
      </c>
      <c r="AU12" s="69">
        <v>89345.45</v>
      </c>
      <c r="AV12" s="69">
        <v>65454.55</v>
      </c>
      <c r="AW12" s="69">
        <v>0</v>
      </c>
      <c r="AX12" s="69">
        <v>0</v>
      </c>
      <c r="AY12" s="17">
        <f t="shared" si="15"/>
        <v>154800</v>
      </c>
    </row>
    <row r="13" spans="1:51" ht="15.75" x14ac:dyDescent="0.25">
      <c r="A13" s="12" t="s">
        <v>21</v>
      </c>
      <c r="B13" s="25">
        <v>90</v>
      </c>
      <c r="C13" s="25">
        <v>25</v>
      </c>
      <c r="D13" s="25">
        <f t="shared" si="0"/>
        <v>2250</v>
      </c>
      <c r="E13" s="70"/>
      <c r="F13" s="70"/>
      <c r="G13" s="25">
        <f t="shared" si="1"/>
        <v>0</v>
      </c>
      <c r="H13" s="68">
        <f t="shared" si="2"/>
        <v>2250</v>
      </c>
      <c r="I13" s="70"/>
      <c r="J13" s="70"/>
      <c r="K13" s="25">
        <f t="shared" si="3"/>
        <v>0</v>
      </c>
      <c r="L13" s="25">
        <v>88</v>
      </c>
      <c r="M13" s="70">
        <v>25</v>
      </c>
      <c r="N13" s="25">
        <f t="shared" si="4"/>
        <v>2200</v>
      </c>
      <c r="O13" s="68">
        <f t="shared" si="5"/>
        <v>2200</v>
      </c>
      <c r="P13" s="70"/>
      <c r="Q13" s="70"/>
      <c r="R13" s="25">
        <f t="shared" si="6"/>
        <v>0</v>
      </c>
      <c r="S13" s="25">
        <v>87</v>
      </c>
      <c r="T13" s="70">
        <v>25</v>
      </c>
      <c r="U13" s="25">
        <f t="shared" si="7"/>
        <v>2175</v>
      </c>
      <c r="V13" s="68">
        <f t="shared" si="8"/>
        <v>2175</v>
      </c>
      <c r="W13" s="25">
        <v>90</v>
      </c>
      <c r="X13" s="70">
        <v>25</v>
      </c>
      <c r="Y13" s="25">
        <f t="shared" si="9"/>
        <v>2250</v>
      </c>
      <c r="Z13" s="70"/>
      <c r="AA13" s="70"/>
      <c r="AB13" s="25">
        <f t="shared" si="10"/>
        <v>0</v>
      </c>
      <c r="AC13" s="68">
        <f t="shared" si="11"/>
        <v>2250</v>
      </c>
      <c r="AD13" s="14">
        <v>1365</v>
      </c>
      <c r="AE13" s="15">
        <v>1000</v>
      </c>
      <c r="AF13" s="16">
        <v>139602.26999999999</v>
      </c>
      <c r="AG13" s="16">
        <v>102272.73</v>
      </c>
      <c r="AH13" s="13">
        <v>0</v>
      </c>
      <c r="AI13" s="13">
        <v>0</v>
      </c>
      <c r="AJ13" s="17">
        <f t="shared" si="12"/>
        <v>241875</v>
      </c>
      <c r="AK13" s="69">
        <v>0</v>
      </c>
      <c r="AL13" s="69">
        <v>0</v>
      </c>
      <c r="AM13" s="69">
        <v>136500</v>
      </c>
      <c r="AN13" s="69">
        <v>100000</v>
      </c>
      <c r="AO13" s="17">
        <f t="shared" si="13"/>
        <v>236500</v>
      </c>
      <c r="AP13" s="69">
        <v>0</v>
      </c>
      <c r="AQ13" s="69">
        <v>0</v>
      </c>
      <c r="AR13" s="69">
        <v>134948.85999999999</v>
      </c>
      <c r="AS13" s="69">
        <v>98863.64</v>
      </c>
      <c r="AT13" s="17">
        <f t="shared" si="14"/>
        <v>233812.5</v>
      </c>
      <c r="AU13" s="69">
        <v>139602.26999999999</v>
      </c>
      <c r="AV13" s="69">
        <v>102272.73</v>
      </c>
      <c r="AW13" s="69">
        <v>0</v>
      </c>
      <c r="AX13" s="69">
        <v>0</v>
      </c>
      <c r="AY13" s="17">
        <f t="shared" si="15"/>
        <v>241875</v>
      </c>
    </row>
    <row r="14" spans="1:51" ht="15.75" x14ac:dyDescent="0.25">
      <c r="A14" s="12" t="s">
        <v>22</v>
      </c>
      <c r="B14" s="25">
        <v>90</v>
      </c>
      <c r="C14" s="25">
        <v>14</v>
      </c>
      <c r="D14" s="25">
        <f t="shared" si="0"/>
        <v>1260</v>
      </c>
      <c r="E14" s="25"/>
      <c r="F14" s="25"/>
      <c r="G14" s="25">
        <f t="shared" si="1"/>
        <v>0</v>
      </c>
      <c r="H14" s="68">
        <f t="shared" si="2"/>
        <v>1260</v>
      </c>
      <c r="I14" s="25"/>
      <c r="J14" s="25"/>
      <c r="K14" s="25">
        <f t="shared" si="3"/>
        <v>0</v>
      </c>
      <c r="L14" s="25">
        <v>88</v>
      </c>
      <c r="M14" s="25">
        <v>14</v>
      </c>
      <c r="N14" s="25">
        <f t="shared" si="4"/>
        <v>1232</v>
      </c>
      <c r="O14" s="68">
        <f t="shared" si="5"/>
        <v>1232</v>
      </c>
      <c r="P14" s="25"/>
      <c r="Q14" s="25"/>
      <c r="R14" s="25">
        <f t="shared" si="6"/>
        <v>0</v>
      </c>
      <c r="S14" s="25">
        <v>87</v>
      </c>
      <c r="T14" s="25">
        <v>14</v>
      </c>
      <c r="U14" s="25">
        <f t="shared" si="7"/>
        <v>1218</v>
      </c>
      <c r="V14" s="68">
        <f t="shared" si="8"/>
        <v>1218</v>
      </c>
      <c r="W14" s="25">
        <v>90</v>
      </c>
      <c r="X14" s="25">
        <v>14</v>
      </c>
      <c r="Y14" s="25">
        <f t="shared" si="9"/>
        <v>1260</v>
      </c>
      <c r="Z14" s="25"/>
      <c r="AA14" s="25"/>
      <c r="AB14" s="25">
        <f t="shared" si="10"/>
        <v>0</v>
      </c>
      <c r="AC14" s="68">
        <f t="shared" si="11"/>
        <v>1260</v>
      </c>
      <c r="AD14" s="14">
        <v>1365</v>
      </c>
      <c r="AE14" s="15">
        <v>1000</v>
      </c>
      <c r="AF14" s="16">
        <v>78177.27</v>
      </c>
      <c r="AG14" s="16">
        <v>57272.73</v>
      </c>
      <c r="AH14" s="13">
        <v>0</v>
      </c>
      <c r="AI14" s="13">
        <v>0</v>
      </c>
      <c r="AJ14" s="17">
        <f t="shared" si="12"/>
        <v>135450</v>
      </c>
      <c r="AK14" s="69">
        <v>0</v>
      </c>
      <c r="AL14" s="69">
        <v>0</v>
      </c>
      <c r="AM14" s="69">
        <v>76440</v>
      </c>
      <c r="AN14" s="69">
        <v>56000</v>
      </c>
      <c r="AO14" s="17">
        <f t="shared" si="13"/>
        <v>132440</v>
      </c>
      <c r="AP14" s="69">
        <v>0</v>
      </c>
      <c r="AQ14" s="69">
        <v>0</v>
      </c>
      <c r="AR14" s="69">
        <v>75571.360000000001</v>
      </c>
      <c r="AS14" s="69">
        <v>55363.64</v>
      </c>
      <c r="AT14" s="17">
        <f t="shared" si="14"/>
        <v>130935</v>
      </c>
      <c r="AU14" s="69">
        <v>78177.27</v>
      </c>
      <c r="AV14" s="69">
        <v>57272.73</v>
      </c>
      <c r="AW14" s="69">
        <v>0</v>
      </c>
      <c r="AX14" s="69">
        <v>0</v>
      </c>
      <c r="AY14" s="17">
        <f t="shared" si="15"/>
        <v>135450</v>
      </c>
    </row>
    <row r="15" spans="1:51" ht="15.75" x14ac:dyDescent="0.25">
      <c r="A15" s="12" t="s">
        <v>23</v>
      </c>
      <c r="B15" s="25">
        <v>90</v>
      </c>
      <c r="C15" s="25">
        <v>22</v>
      </c>
      <c r="D15" s="25">
        <f t="shared" si="0"/>
        <v>1980</v>
      </c>
      <c r="E15" s="25"/>
      <c r="F15" s="25"/>
      <c r="G15" s="25">
        <f t="shared" si="1"/>
        <v>0</v>
      </c>
      <c r="H15" s="68">
        <f t="shared" si="2"/>
        <v>1980</v>
      </c>
      <c r="I15" s="25"/>
      <c r="J15" s="25"/>
      <c r="K15" s="25">
        <f t="shared" si="3"/>
        <v>0</v>
      </c>
      <c r="L15" s="25">
        <v>90</v>
      </c>
      <c r="M15" s="25">
        <v>22</v>
      </c>
      <c r="N15" s="25">
        <f t="shared" si="4"/>
        <v>1980</v>
      </c>
      <c r="O15" s="68">
        <f t="shared" si="5"/>
        <v>1980</v>
      </c>
      <c r="P15" s="25"/>
      <c r="Q15" s="25"/>
      <c r="R15" s="25">
        <f t="shared" si="6"/>
        <v>0</v>
      </c>
      <c r="S15" s="25">
        <v>88</v>
      </c>
      <c r="T15" s="25">
        <v>22</v>
      </c>
      <c r="U15" s="25">
        <f t="shared" si="7"/>
        <v>1936</v>
      </c>
      <c r="V15" s="68">
        <f t="shared" si="8"/>
        <v>1936</v>
      </c>
      <c r="W15" s="25">
        <v>87</v>
      </c>
      <c r="X15" s="25">
        <v>22</v>
      </c>
      <c r="Y15" s="25">
        <f t="shared" si="9"/>
        <v>1914</v>
      </c>
      <c r="Z15" s="25"/>
      <c r="AA15" s="25"/>
      <c r="AB15" s="25">
        <f t="shared" si="10"/>
        <v>0</v>
      </c>
      <c r="AC15" s="68">
        <f t="shared" si="11"/>
        <v>1914</v>
      </c>
      <c r="AD15" s="14">
        <v>1365</v>
      </c>
      <c r="AE15" s="15">
        <v>1000</v>
      </c>
      <c r="AF15" s="16">
        <v>122850</v>
      </c>
      <c r="AG15" s="16">
        <v>90000</v>
      </c>
      <c r="AH15" s="13">
        <v>0</v>
      </c>
      <c r="AI15" s="13">
        <v>0</v>
      </c>
      <c r="AJ15" s="17">
        <f t="shared" si="12"/>
        <v>212850</v>
      </c>
      <c r="AK15" s="69">
        <v>0</v>
      </c>
      <c r="AL15" s="69">
        <v>0</v>
      </c>
      <c r="AM15" s="69">
        <v>122850</v>
      </c>
      <c r="AN15" s="69">
        <v>90000</v>
      </c>
      <c r="AO15" s="17">
        <f t="shared" si="13"/>
        <v>212850</v>
      </c>
      <c r="AP15" s="69">
        <v>0</v>
      </c>
      <c r="AQ15" s="69">
        <v>0</v>
      </c>
      <c r="AR15" s="69">
        <v>120120</v>
      </c>
      <c r="AS15" s="69">
        <v>88000</v>
      </c>
      <c r="AT15" s="17">
        <f t="shared" si="14"/>
        <v>208120</v>
      </c>
      <c r="AU15" s="69">
        <v>118755</v>
      </c>
      <c r="AV15" s="69">
        <v>87000</v>
      </c>
      <c r="AW15" s="69">
        <v>0</v>
      </c>
      <c r="AX15" s="69">
        <v>0</v>
      </c>
      <c r="AY15" s="17">
        <f t="shared" si="15"/>
        <v>205755</v>
      </c>
    </row>
    <row r="16" spans="1:51" ht="15.75" x14ac:dyDescent="0.25">
      <c r="A16" s="12" t="s">
        <v>24</v>
      </c>
      <c r="B16" s="25">
        <v>90</v>
      </c>
      <c r="C16" s="25">
        <v>21</v>
      </c>
      <c r="D16" s="25">
        <f t="shared" si="0"/>
        <v>1890</v>
      </c>
      <c r="E16" s="25"/>
      <c r="F16" s="25"/>
      <c r="G16" s="25">
        <f t="shared" si="1"/>
        <v>0</v>
      </c>
      <c r="H16" s="68">
        <f t="shared" si="2"/>
        <v>1890</v>
      </c>
      <c r="I16" s="25"/>
      <c r="J16" s="25"/>
      <c r="K16" s="25">
        <f t="shared" si="3"/>
        <v>0</v>
      </c>
      <c r="L16" s="25">
        <v>90</v>
      </c>
      <c r="M16" s="25">
        <v>21</v>
      </c>
      <c r="N16" s="25">
        <f t="shared" si="4"/>
        <v>1890</v>
      </c>
      <c r="O16" s="68">
        <f t="shared" si="5"/>
        <v>1890</v>
      </c>
      <c r="P16" s="25"/>
      <c r="Q16" s="25"/>
      <c r="R16" s="25">
        <f t="shared" si="6"/>
        <v>0</v>
      </c>
      <c r="S16" s="25">
        <v>88</v>
      </c>
      <c r="T16" s="25">
        <v>21</v>
      </c>
      <c r="U16" s="25">
        <f t="shared" si="7"/>
        <v>1848</v>
      </c>
      <c r="V16" s="68">
        <f t="shared" si="8"/>
        <v>1848</v>
      </c>
      <c r="W16" s="25">
        <v>87</v>
      </c>
      <c r="X16" s="25">
        <v>21</v>
      </c>
      <c r="Y16" s="25">
        <f t="shared" si="9"/>
        <v>1827</v>
      </c>
      <c r="Z16" s="25"/>
      <c r="AA16" s="25"/>
      <c r="AB16" s="25">
        <f t="shared" si="10"/>
        <v>0</v>
      </c>
      <c r="AC16" s="68">
        <f t="shared" si="11"/>
        <v>1827</v>
      </c>
      <c r="AD16" s="14">
        <v>1365</v>
      </c>
      <c r="AE16" s="15">
        <v>1000</v>
      </c>
      <c r="AF16" s="16">
        <v>117265.91</v>
      </c>
      <c r="AG16" s="16">
        <v>85909.09</v>
      </c>
      <c r="AH16" s="13">
        <v>0</v>
      </c>
      <c r="AI16" s="13">
        <v>0</v>
      </c>
      <c r="AJ16" s="17">
        <f t="shared" si="12"/>
        <v>203175</v>
      </c>
      <c r="AK16" s="69">
        <v>0</v>
      </c>
      <c r="AL16" s="69">
        <v>0</v>
      </c>
      <c r="AM16" s="69">
        <v>117265.91</v>
      </c>
      <c r="AN16" s="69">
        <v>85909.09</v>
      </c>
      <c r="AO16" s="17">
        <f t="shared" si="13"/>
        <v>203175</v>
      </c>
      <c r="AP16" s="69">
        <v>0</v>
      </c>
      <c r="AQ16" s="69">
        <v>0</v>
      </c>
      <c r="AR16" s="69">
        <v>114660</v>
      </c>
      <c r="AS16" s="69">
        <v>84000</v>
      </c>
      <c r="AT16" s="17">
        <f t="shared" si="14"/>
        <v>198660</v>
      </c>
      <c r="AU16" s="69">
        <v>113357.05</v>
      </c>
      <c r="AV16" s="69">
        <v>83045.45</v>
      </c>
      <c r="AW16" s="69">
        <v>0</v>
      </c>
      <c r="AX16" s="69">
        <v>0</v>
      </c>
      <c r="AY16" s="17">
        <f t="shared" si="15"/>
        <v>196402.5</v>
      </c>
    </row>
    <row r="17" spans="1:51" ht="15.75" x14ac:dyDescent="0.25">
      <c r="A17" s="12" t="s">
        <v>25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5">
        <v>0</v>
      </c>
      <c r="AC17" s="25">
        <v>0</v>
      </c>
      <c r="AD17" s="14">
        <v>1365</v>
      </c>
      <c r="AE17" s="15">
        <v>1000</v>
      </c>
      <c r="AF17" s="16">
        <v>0</v>
      </c>
      <c r="AG17" s="16">
        <v>0</v>
      </c>
      <c r="AH17" s="13">
        <v>0</v>
      </c>
      <c r="AI17" s="13">
        <v>0</v>
      </c>
      <c r="AJ17" s="17">
        <f t="shared" si="12"/>
        <v>0</v>
      </c>
      <c r="AK17" s="69">
        <v>0</v>
      </c>
      <c r="AL17" s="69">
        <v>0</v>
      </c>
      <c r="AM17" s="69">
        <v>0</v>
      </c>
      <c r="AN17" s="69">
        <v>0</v>
      </c>
      <c r="AO17" s="17">
        <f t="shared" si="13"/>
        <v>0</v>
      </c>
      <c r="AP17" s="69">
        <v>0</v>
      </c>
      <c r="AQ17" s="69">
        <v>0</v>
      </c>
      <c r="AR17" s="69">
        <v>0</v>
      </c>
      <c r="AS17" s="69">
        <v>0</v>
      </c>
      <c r="AT17" s="17">
        <f t="shared" si="14"/>
        <v>0</v>
      </c>
      <c r="AU17" s="69">
        <v>0</v>
      </c>
      <c r="AV17" s="69">
        <v>0</v>
      </c>
      <c r="AW17" s="69">
        <v>0</v>
      </c>
      <c r="AX17" s="69">
        <v>0</v>
      </c>
      <c r="AY17" s="17">
        <f t="shared" si="15"/>
        <v>0</v>
      </c>
    </row>
    <row r="18" spans="1:51" ht="15.75" x14ac:dyDescent="0.25">
      <c r="A18" s="19" t="s">
        <v>26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14">
        <v>1365</v>
      </c>
      <c r="AE18" s="15">
        <v>1000</v>
      </c>
      <c r="AF18" s="16">
        <v>0</v>
      </c>
      <c r="AG18" s="16">
        <v>0</v>
      </c>
      <c r="AH18" s="13">
        <v>0</v>
      </c>
      <c r="AI18" s="13">
        <v>0</v>
      </c>
      <c r="AJ18" s="17">
        <f t="shared" si="12"/>
        <v>0</v>
      </c>
      <c r="AK18" s="69">
        <v>0</v>
      </c>
      <c r="AL18" s="69">
        <v>0</v>
      </c>
      <c r="AM18" s="69">
        <v>0</v>
      </c>
      <c r="AN18" s="69">
        <v>0</v>
      </c>
      <c r="AO18" s="17">
        <f t="shared" si="13"/>
        <v>0</v>
      </c>
      <c r="AP18" s="69">
        <v>0</v>
      </c>
      <c r="AQ18" s="69">
        <v>0</v>
      </c>
      <c r="AR18" s="69">
        <v>0</v>
      </c>
      <c r="AS18" s="69">
        <v>0</v>
      </c>
      <c r="AT18" s="17">
        <f t="shared" si="14"/>
        <v>0</v>
      </c>
      <c r="AU18" s="69">
        <v>0</v>
      </c>
      <c r="AV18" s="69">
        <v>0</v>
      </c>
      <c r="AW18" s="69">
        <v>0</v>
      </c>
      <c r="AX18" s="69">
        <v>0</v>
      </c>
      <c r="AY18" s="17">
        <f t="shared" si="15"/>
        <v>0</v>
      </c>
    </row>
    <row r="19" spans="1:51" ht="15.75" x14ac:dyDescent="0.25">
      <c r="A19" s="21" t="s">
        <v>27</v>
      </c>
      <c r="B19" s="71"/>
      <c r="C19" s="72">
        <f>C10+C11+C12+C13+C14+C15+C16+C17+C18</f>
        <v>127</v>
      </c>
      <c r="D19" s="72">
        <f>SUM(D10:D18)</f>
        <v>11430</v>
      </c>
      <c r="E19" s="71"/>
      <c r="F19" s="72"/>
      <c r="G19" s="72">
        <f>G10+G11+G12+G13+G14+G15+G16+G17+G18</f>
        <v>0</v>
      </c>
      <c r="H19" s="72">
        <f>H10+H11+H12+H13+H14+H15+H16+H17+H18</f>
        <v>11430</v>
      </c>
      <c r="I19" s="71"/>
      <c r="J19" s="72">
        <f>J10+J11+J12+J13+J14+J15+J16+J17+J18</f>
        <v>0</v>
      </c>
      <c r="K19" s="72">
        <f>K10+K11+K12+K13+K14+K15+K16+K17+K18</f>
        <v>0</v>
      </c>
      <c r="L19" s="71"/>
      <c r="M19" s="72">
        <f>M10+M11+M12+M13+M14+M15+M16+M17+M18</f>
        <v>131</v>
      </c>
      <c r="N19" s="72">
        <f>N10+N11+N12+N13+N14+N15+N16+N17+N18</f>
        <v>11614</v>
      </c>
      <c r="O19" s="72">
        <f>O10+O11+O12+O13+O14+O15+O16+O17+O18</f>
        <v>11614</v>
      </c>
      <c r="P19" s="71"/>
      <c r="Q19" s="72">
        <f>Q10+Q11+Q12+Q13+Q14+Q15+Q16+Q17+Q18</f>
        <v>0</v>
      </c>
      <c r="R19" s="72">
        <f>R10+R11+R12+R13+R14+R15+R16+R17+R18</f>
        <v>0</v>
      </c>
      <c r="S19" s="71"/>
      <c r="T19" s="72">
        <f>T10+T11+T12+T13+T14+T15+T16+T17+T18</f>
        <v>131</v>
      </c>
      <c r="U19" s="72">
        <f>U10+U11+U12+U13+U14+U15+U16+U17+U18</f>
        <v>11440</v>
      </c>
      <c r="V19" s="72">
        <f>V10+V11+V12+V13+V14+V15+V16+V17+V18</f>
        <v>11440</v>
      </c>
      <c r="W19" s="71"/>
      <c r="X19" s="72">
        <f>X10+X11+X12+X13+X14+X15+X16+X17+X18</f>
        <v>131</v>
      </c>
      <c r="Y19" s="72">
        <f>Y10+Y11+Y12+Y13+Y14+Y15+Y16+Y17+Y18</f>
        <v>11661</v>
      </c>
      <c r="Z19" s="71"/>
      <c r="AA19" s="72">
        <f>AA10+AA11+AA12+AA13+AA14+AA15+AA16+AA17+AA18</f>
        <v>0</v>
      </c>
      <c r="AB19" s="72">
        <f>AB10+AB11+AB12+AB13+AB14+AB15+AB16+AB17+AB18</f>
        <v>0</v>
      </c>
      <c r="AC19" s="72">
        <f>AC10+AC11+AC12+AC13+AC14+AC15+AC16+AC17+AC18</f>
        <v>11661</v>
      </c>
      <c r="AD19" s="22"/>
      <c r="AE19" s="23"/>
      <c r="AF19" s="55">
        <f t="shared" ref="AF19:AY19" si="16">SUM(AF10:AF18)</f>
        <v>709179.53</v>
      </c>
      <c r="AG19" s="55">
        <f t="shared" si="16"/>
        <v>519545.47</v>
      </c>
      <c r="AH19" s="55">
        <f t="shared" si="16"/>
        <v>0</v>
      </c>
      <c r="AI19" s="55">
        <f t="shared" si="16"/>
        <v>0</v>
      </c>
      <c r="AJ19" s="55">
        <f t="shared" si="16"/>
        <v>1228725</v>
      </c>
      <c r="AK19" s="55">
        <f t="shared" si="16"/>
        <v>0</v>
      </c>
      <c r="AL19" s="55">
        <f t="shared" si="16"/>
        <v>0</v>
      </c>
      <c r="AM19" s="55">
        <f t="shared" si="16"/>
        <v>720595.91</v>
      </c>
      <c r="AN19" s="55">
        <f t="shared" si="16"/>
        <v>527909.09</v>
      </c>
      <c r="AO19" s="55">
        <f t="shared" si="16"/>
        <v>1248505</v>
      </c>
      <c r="AP19" s="55">
        <f t="shared" si="16"/>
        <v>0</v>
      </c>
      <c r="AQ19" s="55">
        <f t="shared" si="16"/>
        <v>0</v>
      </c>
      <c r="AR19" s="55">
        <f t="shared" si="16"/>
        <v>709799.99</v>
      </c>
      <c r="AS19" s="55">
        <f t="shared" si="16"/>
        <v>520000.01</v>
      </c>
      <c r="AT19" s="55">
        <f t="shared" si="16"/>
        <v>1229800</v>
      </c>
      <c r="AU19" s="55">
        <f t="shared" si="16"/>
        <v>723512.04</v>
      </c>
      <c r="AV19" s="55">
        <f t="shared" si="16"/>
        <v>530045.46</v>
      </c>
      <c r="AW19" s="55">
        <f t="shared" si="16"/>
        <v>0</v>
      </c>
      <c r="AX19" s="55">
        <f t="shared" si="16"/>
        <v>0</v>
      </c>
      <c r="AY19" s="55">
        <f t="shared" si="16"/>
        <v>1253557.5</v>
      </c>
    </row>
    <row r="20" spans="1:51" ht="15" customHeight="1" x14ac:dyDescent="0.25">
      <c r="A20" s="261" t="s">
        <v>3</v>
      </c>
      <c r="B20" s="265" t="s">
        <v>51</v>
      </c>
      <c r="C20" s="265"/>
      <c r="D20" s="265"/>
      <c r="E20" s="265"/>
      <c r="F20" s="265"/>
      <c r="G20" s="265"/>
      <c r="H20" s="265"/>
      <c r="I20" s="265" t="s">
        <v>52</v>
      </c>
      <c r="J20" s="265"/>
      <c r="K20" s="265"/>
      <c r="L20" s="265"/>
      <c r="M20" s="265"/>
      <c r="N20" s="265"/>
      <c r="O20" s="265"/>
      <c r="P20" s="265" t="s">
        <v>53</v>
      </c>
      <c r="Q20" s="265"/>
      <c r="R20" s="265"/>
      <c r="S20" s="265"/>
      <c r="T20" s="265"/>
      <c r="U20" s="265"/>
      <c r="V20" s="265"/>
      <c r="W20" s="265" t="s">
        <v>54</v>
      </c>
      <c r="X20" s="265"/>
      <c r="Y20" s="265"/>
      <c r="Z20" s="265"/>
      <c r="AA20" s="265"/>
      <c r="AB20" s="265"/>
      <c r="AC20" s="265"/>
      <c r="AD20" s="262" t="s">
        <v>6</v>
      </c>
      <c r="AE20" s="262"/>
      <c r="AF20" s="262" t="s">
        <v>51</v>
      </c>
      <c r="AG20" s="262"/>
      <c r="AH20" s="262"/>
      <c r="AI20" s="262"/>
      <c r="AJ20" s="262"/>
      <c r="AK20" s="262" t="s">
        <v>52</v>
      </c>
      <c r="AL20" s="262"/>
      <c r="AM20" s="262"/>
      <c r="AN20" s="262"/>
      <c r="AO20" s="262"/>
      <c r="AP20" s="262" t="s">
        <v>53</v>
      </c>
      <c r="AQ20" s="262"/>
      <c r="AR20" s="262"/>
      <c r="AS20" s="262"/>
      <c r="AT20" s="262"/>
      <c r="AU20" s="262" t="s">
        <v>54</v>
      </c>
      <c r="AV20" s="262"/>
      <c r="AW20" s="262"/>
      <c r="AX20" s="262"/>
      <c r="AY20" s="262"/>
    </row>
    <row r="21" spans="1:51" ht="15" customHeight="1" x14ac:dyDescent="0.25">
      <c r="A21" s="261"/>
      <c r="B21" s="265" t="s">
        <v>7</v>
      </c>
      <c r="C21" s="265"/>
      <c r="D21" s="265"/>
      <c r="E21" s="265" t="s">
        <v>8</v>
      </c>
      <c r="F21" s="265"/>
      <c r="G21" s="265"/>
      <c r="H21" s="266" t="s">
        <v>9</v>
      </c>
      <c r="I21" s="265" t="s">
        <v>7</v>
      </c>
      <c r="J21" s="265"/>
      <c r="K21" s="265"/>
      <c r="L21" s="265" t="s">
        <v>8</v>
      </c>
      <c r="M21" s="265"/>
      <c r="N21" s="265"/>
      <c r="O21" s="266" t="s">
        <v>9</v>
      </c>
      <c r="P21" s="265" t="s">
        <v>7</v>
      </c>
      <c r="Q21" s="265"/>
      <c r="R21" s="265"/>
      <c r="S21" s="265" t="s">
        <v>8</v>
      </c>
      <c r="T21" s="265"/>
      <c r="U21" s="265"/>
      <c r="V21" s="266" t="s">
        <v>9</v>
      </c>
      <c r="W21" s="265" t="s">
        <v>7</v>
      </c>
      <c r="X21" s="265"/>
      <c r="Y21" s="265"/>
      <c r="Z21" s="265" t="s">
        <v>8</v>
      </c>
      <c r="AA21" s="265"/>
      <c r="AB21" s="265"/>
      <c r="AC21" s="266" t="s">
        <v>9</v>
      </c>
      <c r="AD21" s="262"/>
      <c r="AE21" s="262"/>
      <c r="AF21" s="262" t="s">
        <v>7</v>
      </c>
      <c r="AG21" s="262"/>
      <c r="AH21" s="262" t="s">
        <v>8</v>
      </c>
      <c r="AI21" s="262"/>
      <c r="AJ21" s="263" t="s">
        <v>9</v>
      </c>
      <c r="AK21" s="267" t="s">
        <v>7</v>
      </c>
      <c r="AL21" s="267"/>
      <c r="AM21" s="262" t="s">
        <v>8</v>
      </c>
      <c r="AN21" s="262"/>
      <c r="AO21" s="263" t="s">
        <v>9</v>
      </c>
      <c r="AP21" s="267" t="s">
        <v>7</v>
      </c>
      <c r="AQ21" s="267"/>
      <c r="AR21" s="262" t="s">
        <v>8</v>
      </c>
      <c r="AS21" s="262"/>
      <c r="AT21" s="263" t="s">
        <v>9</v>
      </c>
      <c r="AU21" s="267" t="s">
        <v>7</v>
      </c>
      <c r="AV21" s="267"/>
      <c r="AW21" s="262" t="s">
        <v>8</v>
      </c>
      <c r="AX21" s="262"/>
      <c r="AY21" s="263" t="s">
        <v>9</v>
      </c>
    </row>
    <row r="22" spans="1:51" ht="47.25" x14ac:dyDescent="0.25">
      <c r="A22" s="24" t="s">
        <v>30</v>
      </c>
      <c r="B22" s="66" t="s">
        <v>11</v>
      </c>
      <c r="C22" s="66" t="s">
        <v>12</v>
      </c>
      <c r="D22" s="66" t="s">
        <v>13</v>
      </c>
      <c r="E22" s="66" t="s">
        <v>11</v>
      </c>
      <c r="F22" s="66" t="s">
        <v>12</v>
      </c>
      <c r="G22" s="66" t="s">
        <v>13</v>
      </c>
      <c r="H22" s="266"/>
      <c r="I22" s="66" t="s">
        <v>11</v>
      </c>
      <c r="J22" s="66" t="s">
        <v>12</v>
      </c>
      <c r="K22" s="66" t="s">
        <v>13</v>
      </c>
      <c r="L22" s="66" t="s">
        <v>11</v>
      </c>
      <c r="M22" s="66" t="s">
        <v>12</v>
      </c>
      <c r="N22" s="66" t="s">
        <v>13</v>
      </c>
      <c r="O22" s="266"/>
      <c r="P22" s="66" t="s">
        <v>11</v>
      </c>
      <c r="Q22" s="66" t="s">
        <v>12</v>
      </c>
      <c r="R22" s="66" t="s">
        <v>13</v>
      </c>
      <c r="S22" s="66" t="s">
        <v>11</v>
      </c>
      <c r="T22" s="66" t="s">
        <v>12</v>
      </c>
      <c r="U22" s="66" t="s">
        <v>13</v>
      </c>
      <c r="V22" s="266"/>
      <c r="W22" s="66" t="s">
        <v>11</v>
      </c>
      <c r="X22" s="66" t="s">
        <v>12</v>
      </c>
      <c r="Y22" s="66" t="s">
        <v>13</v>
      </c>
      <c r="Z22" s="66" t="s">
        <v>11</v>
      </c>
      <c r="AA22" s="66" t="s">
        <v>12</v>
      </c>
      <c r="AB22" s="66" t="s">
        <v>13</v>
      </c>
      <c r="AC22" s="266"/>
      <c r="AD22" s="11" t="s">
        <v>14</v>
      </c>
      <c r="AE22" s="11" t="s">
        <v>15</v>
      </c>
      <c r="AF22" s="11" t="s">
        <v>16</v>
      </c>
      <c r="AG22" s="11" t="s">
        <v>17</v>
      </c>
      <c r="AH22" s="11" t="s">
        <v>16</v>
      </c>
      <c r="AI22" s="11" t="s">
        <v>17</v>
      </c>
      <c r="AJ22" s="263"/>
      <c r="AK22" s="67" t="s">
        <v>16</v>
      </c>
      <c r="AL22" s="67" t="s">
        <v>17</v>
      </c>
      <c r="AM22" s="11" t="s">
        <v>16</v>
      </c>
      <c r="AN22" s="11" t="s">
        <v>17</v>
      </c>
      <c r="AO22" s="263"/>
      <c r="AP22" s="67" t="s">
        <v>16</v>
      </c>
      <c r="AQ22" s="67" t="s">
        <v>17</v>
      </c>
      <c r="AR22" s="11" t="s">
        <v>16</v>
      </c>
      <c r="AS22" s="11" t="s">
        <v>17</v>
      </c>
      <c r="AT22" s="263"/>
      <c r="AU22" s="67" t="s">
        <v>16</v>
      </c>
      <c r="AV22" s="67" t="s">
        <v>17</v>
      </c>
      <c r="AW22" s="11" t="s">
        <v>16</v>
      </c>
      <c r="AX22" s="11" t="s">
        <v>17</v>
      </c>
      <c r="AY22" s="263"/>
    </row>
    <row r="23" spans="1:51" ht="15.75" x14ac:dyDescent="0.25">
      <c r="A23" s="12" t="s">
        <v>18</v>
      </c>
      <c r="B23" s="25">
        <v>35</v>
      </c>
      <c r="C23" s="25">
        <v>15</v>
      </c>
      <c r="D23" s="25">
        <f t="shared" ref="D23:D29" si="17">B23*C23</f>
        <v>525</v>
      </c>
      <c r="E23" s="25">
        <v>0</v>
      </c>
      <c r="F23" s="25">
        <v>0</v>
      </c>
      <c r="G23" s="25">
        <f t="shared" ref="G23:G29" si="18">E23*F23</f>
        <v>0</v>
      </c>
      <c r="H23" s="68">
        <f t="shared" ref="H23:H29" si="19">D23+G23</f>
        <v>525</v>
      </c>
      <c r="I23" s="25">
        <v>30</v>
      </c>
      <c r="J23" s="25">
        <v>15</v>
      </c>
      <c r="K23" s="25">
        <f t="shared" ref="K23:K29" si="20">I23*J23</f>
        <v>450</v>
      </c>
      <c r="L23" s="25">
        <v>0</v>
      </c>
      <c r="M23" s="25">
        <v>0</v>
      </c>
      <c r="N23" s="25">
        <f t="shared" ref="N23:N29" si="21">L23*M23</f>
        <v>0</v>
      </c>
      <c r="O23" s="68">
        <f t="shared" ref="O23:O29" si="22">K23+N23</f>
        <v>450</v>
      </c>
      <c r="P23" s="25">
        <v>60</v>
      </c>
      <c r="Q23" s="25">
        <v>15</v>
      </c>
      <c r="R23" s="25">
        <f t="shared" ref="R23:R29" si="23">P23*Q23</f>
        <v>900</v>
      </c>
      <c r="S23" s="25">
        <v>0</v>
      </c>
      <c r="T23" s="25">
        <v>0</v>
      </c>
      <c r="U23" s="25">
        <f t="shared" ref="U23:U29" si="24">S23*T23</f>
        <v>0</v>
      </c>
      <c r="V23" s="68">
        <f t="shared" ref="V23:V29" si="25">R23+U23</f>
        <v>900</v>
      </c>
      <c r="W23" s="25">
        <v>30</v>
      </c>
      <c r="X23" s="25">
        <v>15</v>
      </c>
      <c r="Y23" s="25">
        <f t="shared" ref="Y23:Y29" si="26">W23*X23</f>
        <v>450</v>
      </c>
      <c r="Z23" s="25">
        <v>0</v>
      </c>
      <c r="AA23" s="25">
        <v>0</v>
      </c>
      <c r="AB23" s="25">
        <f t="shared" ref="AB23:AB29" si="27">Z23*AA23</f>
        <v>0</v>
      </c>
      <c r="AC23" s="68">
        <f t="shared" ref="AC23:AC29" si="28">Y23+AB23</f>
        <v>450</v>
      </c>
      <c r="AD23" s="14">
        <v>1365</v>
      </c>
      <c r="AE23" s="14">
        <v>1000</v>
      </c>
      <c r="AF23" s="16">
        <v>32573.86</v>
      </c>
      <c r="AG23" s="16">
        <v>23863.64</v>
      </c>
      <c r="AH23" s="13">
        <v>0</v>
      </c>
      <c r="AI23" s="13">
        <v>0</v>
      </c>
      <c r="AJ23" s="17">
        <f t="shared" ref="AJ23:AJ31" si="29">SUM(AF23:AI23)</f>
        <v>56437.5</v>
      </c>
      <c r="AK23" s="69">
        <v>27920.45</v>
      </c>
      <c r="AL23" s="69">
        <v>20454.55</v>
      </c>
      <c r="AM23" s="69">
        <v>0</v>
      </c>
      <c r="AN23" s="69">
        <v>0</v>
      </c>
      <c r="AO23" s="17">
        <f t="shared" ref="AO23:AO31" si="30">SUM(AK23:AN23)</f>
        <v>48375</v>
      </c>
      <c r="AP23" s="69">
        <v>55840.91</v>
      </c>
      <c r="AQ23" s="69">
        <v>40909.089999999997</v>
      </c>
      <c r="AR23" s="69">
        <v>0</v>
      </c>
      <c r="AS23" s="69">
        <v>0</v>
      </c>
      <c r="AT23" s="17">
        <f t="shared" ref="AT23:AT31" si="31">SUM(AP23:AS23)</f>
        <v>96750</v>
      </c>
      <c r="AU23" s="69">
        <v>27920.45</v>
      </c>
      <c r="AV23" s="69">
        <v>20454.55</v>
      </c>
      <c r="AW23" s="69">
        <v>0</v>
      </c>
      <c r="AX23" s="69">
        <v>0</v>
      </c>
      <c r="AY23" s="17">
        <f t="shared" ref="AY23:AY31" si="32">SUM(AU23:AX23)</f>
        <v>48375</v>
      </c>
    </row>
    <row r="24" spans="1:51" ht="15.75" x14ac:dyDescent="0.25">
      <c r="A24" s="12" t="s">
        <v>19</v>
      </c>
      <c r="B24" s="25">
        <v>35</v>
      </c>
      <c r="C24" s="25">
        <v>14</v>
      </c>
      <c r="D24" s="25">
        <f t="shared" si="17"/>
        <v>490</v>
      </c>
      <c r="E24" s="25">
        <v>0</v>
      </c>
      <c r="F24" s="25">
        <v>0</v>
      </c>
      <c r="G24" s="25">
        <f t="shared" si="18"/>
        <v>0</v>
      </c>
      <c r="H24" s="68">
        <f t="shared" si="19"/>
        <v>490</v>
      </c>
      <c r="I24" s="25">
        <v>30</v>
      </c>
      <c r="J24" s="25">
        <v>19</v>
      </c>
      <c r="K24" s="25">
        <f t="shared" si="20"/>
        <v>570</v>
      </c>
      <c r="L24" s="25">
        <v>0</v>
      </c>
      <c r="M24" s="25">
        <v>0</v>
      </c>
      <c r="N24" s="25">
        <f t="shared" si="21"/>
        <v>0</v>
      </c>
      <c r="O24" s="68">
        <f t="shared" si="22"/>
        <v>570</v>
      </c>
      <c r="P24" s="25">
        <v>60</v>
      </c>
      <c r="Q24" s="25">
        <v>19</v>
      </c>
      <c r="R24" s="25">
        <f t="shared" si="23"/>
        <v>1140</v>
      </c>
      <c r="S24" s="25">
        <v>0</v>
      </c>
      <c r="T24" s="25">
        <v>0</v>
      </c>
      <c r="U24" s="25">
        <f t="shared" si="24"/>
        <v>0</v>
      </c>
      <c r="V24" s="68">
        <f t="shared" si="25"/>
        <v>1140</v>
      </c>
      <c r="W24" s="25">
        <v>30</v>
      </c>
      <c r="X24" s="25">
        <v>19</v>
      </c>
      <c r="Y24" s="25">
        <f t="shared" si="26"/>
        <v>570</v>
      </c>
      <c r="Z24" s="25">
        <v>0</v>
      </c>
      <c r="AA24" s="25">
        <v>0</v>
      </c>
      <c r="AB24" s="25">
        <f t="shared" si="27"/>
        <v>0</v>
      </c>
      <c r="AC24" s="68">
        <f t="shared" si="28"/>
        <v>570</v>
      </c>
      <c r="AD24" s="14">
        <v>1365</v>
      </c>
      <c r="AE24" s="14">
        <v>1000</v>
      </c>
      <c r="AF24" s="16">
        <v>30402.27</v>
      </c>
      <c r="AG24" s="16">
        <v>22272.73</v>
      </c>
      <c r="AH24" s="13">
        <v>0</v>
      </c>
      <c r="AI24" s="13">
        <v>0</v>
      </c>
      <c r="AJ24" s="17">
        <f t="shared" si="29"/>
        <v>52675</v>
      </c>
      <c r="AK24" s="69">
        <v>35365.910000000003</v>
      </c>
      <c r="AL24" s="69">
        <v>25909.09</v>
      </c>
      <c r="AM24" s="69">
        <v>0</v>
      </c>
      <c r="AN24" s="69">
        <v>0</v>
      </c>
      <c r="AO24" s="17">
        <f t="shared" si="30"/>
        <v>61275</v>
      </c>
      <c r="AP24" s="69">
        <v>70731.820000000007</v>
      </c>
      <c r="AQ24" s="69">
        <v>51818.18</v>
      </c>
      <c r="AR24" s="69">
        <v>0</v>
      </c>
      <c r="AS24" s="69">
        <v>0</v>
      </c>
      <c r="AT24" s="17">
        <f t="shared" si="31"/>
        <v>122550</v>
      </c>
      <c r="AU24" s="69">
        <v>35365.910000000003</v>
      </c>
      <c r="AV24" s="69">
        <v>25909.09</v>
      </c>
      <c r="AW24" s="69">
        <v>0</v>
      </c>
      <c r="AX24" s="69">
        <v>0</v>
      </c>
      <c r="AY24" s="17">
        <f t="shared" si="32"/>
        <v>61275</v>
      </c>
    </row>
    <row r="25" spans="1:51" ht="15.75" x14ac:dyDescent="0.25">
      <c r="A25" s="12" t="s">
        <v>20</v>
      </c>
      <c r="B25" s="25">
        <v>35</v>
      </c>
      <c r="C25" s="25">
        <v>17</v>
      </c>
      <c r="D25" s="25">
        <f t="shared" si="17"/>
        <v>595</v>
      </c>
      <c r="E25" s="25">
        <v>0</v>
      </c>
      <c r="F25" s="25">
        <v>0</v>
      </c>
      <c r="G25" s="25">
        <f t="shared" si="18"/>
        <v>0</v>
      </c>
      <c r="H25" s="68">
        <f t="shared" si="19"/>
        <v>595</v>
      </c>
      <c r="I25" s="25">
        <v>30</v>
      </c>
      <c r="J25" s="25">
        <v>17</v>
      </c>
      <c r="K25" s="25">
        <f t="shared" si="20"/>
        <v>510</v>
      </c>
      <c r="L25" s="25">
        <v>0</v>
      </c>
      <c r="M25" s="25">
        <v>0</v>
      </c>
      <c r="N25" s="25">
        <f t="shared" si="21"/>
        <v>0</v>
      </c>
      <c r="O25" s="68">
        <f t="shared" si="22"/>
        <v>510</v>
      </c>
      <c r="P25" s="25">
        <v>60</v>
      </c>
      <c r="Q25" s="25">
        <v>17</v>
      </c>
      <c r="R25" s="25">
        <f t="shared" si="23"/>
        <v>1020</v>
      </c>
      <c r="S25" s="25">
        <v>0</v>
      </c>
      <c r="T25" s="25">
        <v>0</v>
      </c>
      <c r="U25" s="25">
        <f t="shared" si="24"/>
        <v>0</v>
      </c>
      <c r="V25" s="68">
        <f t="shared" si="25"/>
        <v>1020</v>
      </c>
      <c r="W25" s="25">
        <v>30</v>
      </c>
      <c r="X25" s="25">
        <v>17</v>
      </c>
      <c r="Y25" s="25">
        <f t="shared" si="26"/>
        <v>510</v>
      </c>
      <c r="Z25" s="25">
        <v>0</v>
      </c>
      <c r="AA25" s="25">
        <v>0</v>
      </c>
      <c r="AB25" s="25">
        <f t="shared" si="27"/>
        <v>0</v>
      </c>
      <c r="AC25" s="68">
        <f t="shared" si="28"/>
        <v>510</v>
      </c>
      <c r="AD25" s="14">
        <v>1365</v>
      </c>
      <c r="AE25" s="14">
        <v>1000</v>
      </c>
      <c r="AF25" s="16">
        <v>36917.050000000003</v>
      </c>
      <c r="AG25" s="16">
        <v>27045.45</v>
      </c>
      <c r="AH25" s="13">
        <v>0</v>
      </c>
      <c r="AI25" s="13">
        <v>0</v>
      </c>
      <c r="AJ25" s="17">
        <f t="shared" si="29"/>
        <v>63962.5</v>
      </c>
      <c r="AK25" s="69">
        <v>31643.18</v>
      </c>
      <c r="AL25" s="69">
        <v>23181.82</v>
      </c>
      <c r="AM25" s="69">
        <v>0</v>
      </c>
      <c r="AN25" s="69">
        <v>0</v>
      </c>
      <c r="AO25" s="17">
        <f t="shared" si="30"/>
        <v>54825</v>
      </c>
      <c r="AP25" s="69">
        <v>63286.36</v>
      </c>
      <c r="AQ25" s="69">
        <v>46363.64</v>
      </c>
      <c r="AR25" s="69">
        <v>0</v>
      </c>
      <c r="AS25" s="69">
        <v>0</v>
      </c>
      <c r="AT25" s="17">
        <f t="shared" si="31"/>
        <v>109650</v>
      </c>
      <c r="AU25" s="69">
        <v>31643.18</v>
      </c>
      <c r="AV25" s="69">
        <v>23181.82</v>
      </c>
      <c r="AW25" s="69">
        <v>0</v>
      </c>
      <c r="AX25" s="69">
        <v>0</v>
      </c>
      <c r="AY25" s="17">
        <f t="shared" si="32"/>
        <v>54825</v>
      </c>
    </row>
    <row r="26" spans="1:51" ht="15.75" x14ac:dyDescent="0.25">
      <c r="A26" s="12" t="s">
        <v>21</v>
      </c>
      <c r="B26" s="25">
        <v>35</v>
      </c>
      <c r="C26" s="70">
        <v>22</v>
      </c>
      <c r="D26" s="25">
        <f t="shared" si="17"/>
        <v>770</v>
      </c>
      <c r="E26" s="25">
        <v>0</v>
      </c>
      <c r="F26" s="25">
        <v>0</v>
      </c>
      <c r="G26" s="25">
        <f t="shared" si="18"/>
        <v>0</v>
      </c>
      <c r="H26" s="68">
        <f t="shared" si="19"/>
        <v>770</v>
      </c>
      <c r="I26" s="25">
        <v>30</v>
      </c>
      <c r="J26" s="70">
        <v>22</v>
      </c>
      <c r="K26" s="25">
        <f t="shared" si="20"/>
        <v>660</v>
      </c>
      <c r="L26" s="25">
        <v>0</v>
      </c>
      <c r="M26" s="25">
        <v>0</v>
      </c>
      <c r="N26" s="25">
        <f t="shared" si="21"/>
        <v>0</v>
      </c>
      <c r="O26" s="68">
        <f t="shared" si="22"/>
        <v>660</v>
      </c>
      <c r="P26" s="25">
        <v>60</v>
      </c>
      <c r="Q26" s="70">
        <v>22</v>
      </c>
      <c r="R26" s="25">
        <f t="shared" si="23"/>
        <v>1320</v>
      </c>
      <c r="S26" s="25">
        <v>0</v>
      </c>
      <c r="T26" s="25">
        <v>0</v>
      </c>
      <c r="U26" s="25">
        <f t="shared" si="24"/>
        <v>0</v>
      </c>
      <c r="V26" s="68">
        <f t="shared" si="25"/>
        <v>1320</v>
      </c>
      <c r="W26" s="25">
        <v>30</v>
      </c>
      <c r="X26" s="70">
        <v>22</v>
      </c>
      <c r="Y26" s="25">
        <f t="shared" si="26"/>
        <v>660</v>
      </c>
      <c r="Z26" s="25">
        <v>0</v>
      </c>
      <c r="AA26" s="25">
        <v>0</v>
      </c>
      <c r="AB26" s="25">
        <f t="shared" si="27"/>
        <v>0</v>
      </c>
      <c r="AC26" s="68">
        <f t="shared" si="28"/>
        <v>660</v>
      </c>
      <c r="AD26" s="14">
        <v>1365</v>
      </c>
      <c r="AE26" s="14">
        <v>1000</v>
      </c>
      <c r="AF26" s="16">
        <v>47775</v>
      </c>
      <c r="AG26" s="16">
        <v>35000</v>
      </c>
      <c r="AH26" s="13">
        <v>0</v>
      </c>
      <c r="AI26" s="13">
        <v>0</v>
      </c>
      <c r="AJ26" s="17">
        <f t="shared" si="29"/>
        <v>82775</v>
      </c>
      <c r="AK26" s="69">
        <v>40950</v>
      </c>
      <c r="AL26" s="69">
        <v>30000</v>
      </c>
      <c r="AM26" s="69">
        <v>0</v>
      </c>
      <c r="AN26" s="69">
        <v>0</v>
      </c>
      <c r="AO26" s="17">
        <f t="shared" si="30"/>
        <v>70950</v>
      </c>
      <c r="AP26" s="69">
        <v>81900</v>
      </c>
      <c r="AQ26" s="69">
        <v>60000</v>
      </c>
      <c r="AR26" s="69">
        <v>0</v>
      </c>
      <c r="AS26" s="69">
        <v>0</v>
      </c>
      <c r="AT26" s="17">
        <f t="shared" si="31"/>
        <v>141900</v>
      </c>
      <c r="AU26" s="69">
        <v>40950</v>
      </c>
      <c r="AV26" s="69">
        <v>30000</v>
      </c>
      <c r="AW26" s="69">
        <v>0</v>
      </c>
      <c r="AX26" s="69">
        <v>0</v>
      </c>
      <c r="AY26" s="17">
        <f t="shared" si="32"/>
        <v>70950</v>
      </c>
    </row>
    <row r="27" spans="1:51" ht="15.75" x14ac:dyDescent="0.25">
      <c r="A27" s="12" t="s">
        <v>22</v>
      </c>
      <c r="B27" s="25">
        <v>35</v>
      </c>
      <c r="C27" s="25">
        <v>15</v>
      </c>
      <c r="D27" s="25">
        <f t="shared" si="17"/>
        <v>525</v>
      </c>
      <c r="E27" s="25">
        <v>0</v>
      </c>
      <c r="F27" s="25">
        <v>0</v>
      </c>
      <c r="G27" s="25">
        <f t="shared" si="18"/>
        <v>0</v>
      </c>
      <c r="H27" s="68">
        <f t="shared" si="19"/>
        <v>525</v>
      </c>
      <c r="I27" s="25">
        <v>30</v>
      </c>
      <c r="J27" s="25">
        <v>15</v>
      </c>
      <c r="K27" s="25">
        <f t="shared" si="20"/>
        <v>450</v>
      </c>
      <c r="L27" s="25">
        <v>0</v>
      </c>
      <c r="M27" s="25">
        <v>0</v>
      </c>
      <c r="N27" s="25">
        <f t="shared" si="21"/>
        <v>0</v>
      </c>
      <c r="O27" s="68">
        <f t="shared" si="22"/>
        <v>450</v>
      </c>
      <c r="P27" s="25">
        <v>60</v>
      </c>
      <c r="Q27" s="25">
        <v>15</v>
      </c>
      <c r="R27" s="25">
        <f t="shared" si="23"/>
        <v>900</v>
      </c>
      <c r="S27" s="25">
        <v>0</v>
      </c>
      <c r="T27" s="25">
        <v>0</v>
      </c>
      <c r="U27" s="25">
        <f t="shared" si="24"/>
        <v>0</v>
      </c>
      <c r="V27" s="68">
        <f t="shared" si="25"/>
        <v>900</v>
      </c>
      <c r="W27" s="25">
        <v>30</v>
      </c>
      <c r="X27" s="25">
        <v>15</v>
      </c>
      <c r="Y27" s="25">
        <f t="shared" si="26"/>
        <v>450</v>
      </c>
      <c r="Z27" s="25">
        <v>0</v>
      </c>
      <c r="AA27" s="25">
        <v>0</v>
      </c>
      <c r="AB27" s="25">
        <f t="shared" si="27"/>
        <v>0</v>
      </c>
      <c r="AC27" s="68">
        <f t="shared" si="28"/>
        <v>450</v>
      </c>
      <c r="AD27" s="14">
        <v>1365</v>
      </c>
      <c r="AE27" s="14">
        <v>1000</v>
      </c>
      <c r="AF27" s="16">
        <v>32573.86</v>
      </c>
      <c r="AG27" s="16">
        <v>23863.64</v>
      </c>
      <c r="AH27" s="13">
        <v>0</v>
      </c>
      <c r="AI27" s="13">
        <v>0</v>
      </c>
      <c r="AJ27" s="17">
        <f t="shared" si="29"/>
        <v>56437.5</v>
      </c>
      <c r="AK27" s="69">
        <v>27920.45</v>
      </c>
      <c r="AL27" s="69">
        <v>20454.55</v>
      </c>
      <c r="AM27" s="69">
        <v>0</v>
      </c>
      <c r="AN27" s="69">
        <v>0</v>
      </c>
      <c r="AO27" s="17">
        <f t="shared" si="30"/>
        <v>48375</v>
      </c>
      <c r="AP27" s="69">
        <v>55840.91</v>
      </c>
      <c r="AQ27" s="69">
        <v>40909.089999999997</v>
      </c>
      <c r="AR27" s="69">
        <v>0</v>
      </c>
      <c r="AS27" s="69">
        <v>0</v>
      </c>
      <c r="AT27" s="17">
        <f t="shared" si="31"/>
        <v>96750</v>
      </c>
      <c r="AU27" s="69">
        <v>27920.45</v>
      </c>
      <c r="AV27" s="69">
        <v>20454.55</v>
      </c>
      <c r="AW27" s="69">
        <v>0</v>
      </c>
      <c r="AX27" s="69">
        <v>0</v>
      </c>
      <c r="AY27" s="17">
        <f t="shared" si="32"/>
        <v>48375</v>
      </c>
    </row>
    <row r="28" spans="1:51" ht="15.75" x14ac:dyDescent="0.25">
      <c r="A28" s="12" t="s">
        <v>23</v>
      </c>
      <c r="B28" s="25">
        <v>60</v>
      </c>
      <c r="C28" s="25">
        <v>22</v>
      </c>
      <c r="D28" s="25">
        <f t="shared" si="17"/>
        <v>1320</v>
      </c>
      <c r="E28" s="25">
        <v>0</v>
      </c>
      <c r="F28" s="25">
        <v>0</v>
      </c>
      <c r="G28" s="25">
        <f t="shared" si="18"/>
        <v>0</v>
      </c>
      <c r="H28" s="68">
        <f t="shared" si="19"/>
        <v>1320</v>
      </c>
      <c r="I28" s="25">
        <v>35</v>
      </c>
      <c r="J28" s="25">
        <v>22</v>
      </c>
      <c r="K28" s="25">
        <f t="shared" si="20"/>
        <v>770</v>
      </c>
      <c r="L28" s="25">
        <v>0</v>
      </c>
      <c r="M28" s="25">
        <v>0</v>
      </c>
      <c r="N28" s="25">
        <f t="shared" si="21"/>
        <v>0</v>
      </c>
      <c r="O28" s="68">
        <f t="shared" si="22"/>
        <v>770</v>
      </c>
      <c r="P28" s="25">
        <v>33</v>
      </c>
      <c r="Q28" s="25">
        <v>22</v>
      </c>
      <c r="R28" s="25">
        <f t="shared" si="23"/>
        <v>726</v>
      </c>
      <c r="S28" s="25">
        <v>0</v>
      </c>
      <c r="T28" s="25">
        <v>0</v>
      </c>
      <c r="U28" s="25">
        <f t="shared" si="24"/>
        <v>0</v>
      </c>
      <c r="V28" s="68">
        <f t="shared" si="25"/>
        <v>726</v>
      </c>
      <c r="W28" s="25">
        <v>60</v>
      </c>
      <c r="X28" s="25">
        <v>22</v>
      </c>
      <c r="Y28" s="25">
        <f t="shared" si="26"/>
        <v>1320</v>
      </c>
      <c r="Z28" s="25">
        <v>0</v>
      </c>
      <c r="AA28" s="25">
        <v>0</v>
      </c>
      <c r="AB28" s="25">
        <f t="shared" si="27"/>
        <v>0</v>
      </c>
      <c r="AC28" s="68">
        <f t="shared" si="28"/>
        <v>1320</v>
      </c>
      <c r="AD28" s="14">
        <v>1365</v>
      </c>
      <c r="AE28" s="14">
        <v>1000</v>
      </c>
      <c r="AF28" s="16">
        <v>81900</v>
      </c>
      <c r="AG28" s="16">
        <v>60000</v>
      </c>
      <c r="AH28" s="13">
        <v>0</v>
      </c>
      <c r="AI28" s="13">
        <v>0</v>
      </c>
      <c r="AJ28" s="17">
        <f t="shared" si="29"/>
        <v>141900</v>
      </c>
      <c r="AK28" s="69">
        <v>47775</v>
      </c>
      <c r="AL28" s="69">
        <v>35000</v>
      </c>
      <c r="AM28" s="69">
        <v>0</v>
      </c>
      <c r="AN28" s="69">
        <v>0</v>
      </c>
      <c r="AO28" s="17">
        <f t="shared" si="30"/>
        <v>82775</v>
      </c>
      <c r="AP28" s="69">
        <v>45045</v>
      </c>
      <c r="AQ28" s="69">
        <v>33000</v>
      </c>
      <c r="AR28" s="69">
        <v>0</v>
      </c>
      <c r="AS28" s="69">
        <v>0</v>
      </c>
      <c r="AT28" s="17">
        <f t="shared" si="31"/>
        <v>78045</v>
      </c>
      <c r="AU28" s="69">
        <v>81900</v>
      </c>
      <c r="AV28" s="69">
        <v>60000</v>
      </c>
      <c r="AW28" s="69">
        <v>0</v>
      </c>
      <c r="AX28" s="69">
        <v>0</v>
      </c>
      <c r="AY28" s="17">
        <f t="shared" si="32"/>
        <v>141900</v>
      </c>
    </row>
    <row r="29" spans="1:51" ht="15.75" x14ac:dyDescent="0.25">
      <c r="A29" s="12" t="s">
        <v>24</v>
      </c>
      <c r="B29" s="25">
        <v>60</v>
      </c>
      <c r="C29" s="25">
        <v>21</v>
      </c>
      <c r="D29" s="25">
        <f t="shared" si="17"/>
        <v>1260</v>
      </c>
      <c r="E29" s="25">
        <v>0</v>
      </c>
      <c r="F29" s="25">
        <v>0</v>
      </c>
      <c r="G29" s="25">
        <f t="shared" si="18"/>
        <v>0</v>
      </c>
      <c r="H29" s="68">
        <f t="shared" si="19"/>
        <v>1260</v>
      </c>
      <c r="I29" s="25">
        <v>35</v>
      </c>
      <c r="J29" s="25">
        <v>21</v>
      </c>
      <c r="K29" s="25">
        <f t="shared" si="20"/>
        <v>735</v>
      </c>
      <c r="L29" s="25">
        <v>0</v>
      </c>
      <c r="M29" s="25">
        <v>0</v>
      </c>
      <c r="N29" s="25">
        <f t="shared" si="21"/>
        <v>0</v>
      </c>
      <c r="O29" s="68">
        <f t="shared" si="22"/>
        <v>735</v>
      </c>
      <c r="P29" s="25">
        <v>33</v>
      </c>
      <c r="Q29" s="25">
        <v>21</v>
      </c>
      <c r="R29" s="25">
        <f t="shared" si="23"/>
        <v>693</v>
      </c>
      <c r="S29" s="25">
        <v>0</v>
      </c>
      <c r="T29" s="25">
        <v>0</v>
      </c>
      <c r="U29" s="25">
        <f t="shared" si="24"/>
        <v>0</v>
      </c>
      <c r="V29" s="68">
        <f t="shared" si="25"/>
        <v>693</v>
      </c>
      <c r="W29" s="25">
        <v>60</v>
      </c>
      <c r="X29" s="25">
        <v>21</v>
      </c>
      <c r="Y29" s="25">
        <f t="shared" si="26"/>
        <v>1260</v>
      </c>
      <c r="Z29" s="25">
        <v>0</v>
      </c>
      <c r="AA29" s="25">
        <v>0</v>
      </c>
      <c r="AB29" s="25">
        <f t="shared" si="27"/>
        <v>0</v>
      </c>
      <c r="AC29" s="68">
        <f t="shared" si="28"/>
        <v>1260</v>
      </c>
      <c r="AD29" s="14">
        <v>1365</v>
      </c>
      <c r="AE29" s="14">
        <v>1000</v>
      </c>
      <c r="AF29" s="16">
        <v>78177.27</v>
      </c>
      <c r="AG29" s="16">
        <v>57272.73</v>
      </c>
      <c r="AH29" s="13">
        <v>0</v>
      </c>
      <c r="AI29" s="13">
        <v>0</v>
      </c>
      <c r="AJ29" s="17">
        <f t="shared" si="29"/>
        <v>135450</v>
      </c>
      <c r="AK29" s="69">
        <v>45603.41</v>
      </c>
      <c r="AL29" s="69">
        <v>33409.089999999997</v>
      </c>
      <c r="AM29" s="69">
        <v>0</v>
      </c>
      <c r="AN29" s="69">
        <v>0</v>
      </c>
      <c r="AO29" s="17">
        <f t="shared" si="30"/>
        <v>79012.5</v>
      </c>
      <c r="AP29" s="69">
        <v>42997.5</v>
      </c>
      <c r="AQ29" s="69">
        <v>31500</v>
      </c>
      <c r="AR29" s="69">
        <v>0</v>
      </c>
      <c r="AS29" s="69">
        <v>0</v>
      </c>
      <c r="AT29" s="17">
        <f t="shared" si="31"/>
        <v>74497.5</v>
      </c>
      <c r="AU29" s="69">
        <v>78177.27</v>
      </c>
      <c r="AV29" s="69">
        <v>57272.73</v>
      </c>
      <c r="AW29" s="69">
        <v>0</v>
      </c>
      <c r="AX29" s="69">
        <v>0</v>
      </c>
      <c r="AY29" s="17">
        <f t="shared" si="32"/>
        <v>135450</v>
      </c>
    </row>
    <row r="30" spans="1:51" ht="15.75" x14ac:dyDescent="0.25">
      <c r="A30" s="12" t="s">
        <v>25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14">
        <v>1365</v>
      </c>
      <c r="AE30" s="14">
        <v>1000</v>
      </c>
      <c r="AF30" s="16">
        <v>0</v>
      </c>
      <c r="AG30" s="16">
        <v>0</v>
      </c>
      <c r="AH30" s="13">
        <v>0</v>
      </c>
      <c r="AI30" s="13">
        <v>0</v>
      </c>
      <c r="AJ30" s="17">
        <f t="shared" si="29"/>
        <v>0</v>
      </c>
      <c r="AK30" s="69">
        <v>0</v>
      </c>
      <c r="AL30" s="69">
        <v>0</v>
      </c>
      <c r="AM30" s="69">
        <v>0</v>
      </c>
      <c r="AN30" s="69">
        <v>0</v>
      </c>
      <c r="AO30" s="17">
        <f t="shared" si="30"/>
        <v>0</v>
      </c>
      <c r="AP30" s="69">
        <v>0</v>
      </c>
      <c r="AQ30" s="69">
        <v>0</v>
      </c>
      <c r="AR30" s="69">
        <v>0</v>
      </c>
      <c r="AS30" s="69">
        <v>0</v>
      </c>
      <c r="AT30" s="17">
        <f t="shared" si="31"/>
        <v>0</v>
      </c>
      <c r="AU30" s="69">
        <v>0</v>
      </c>
      <c r="AV30" s="69">
        <v>0</v>
      </c>
      <c r="AW30" s="69">
        <v>0</v>
      </c>
      <c r="AX30" s="69">
        <v>0</v>
      </c>
      <c r="AY30" s="17">
        <f t="shared" si="32"/>
        <v>0</v>
      </c>
    </row>
    <row r="31" spans="1:51" ht="15.75" x14ac:dyDescent="0.25">
      <c r="A31" s="19" t="s">
        <v>26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14">
        <v>1365</v>
      </c>
      <c r="AE31" s="14">
        <v>1000</v>
      </c>
      <c r="AF31" s="16">
        <v>0</v>
      </c>
      <c r="AG31" s="16">
        <v>0</v>
      </c>
      <c r="AH31" s="13">
        <v>0</v>
      </c>
      <c r="AI31" s="13">
        <v>0</v>
      </c>
      <c r="AJ31" s="17">
        <f t="shared" si="29"/>
        <v>0</v>
      </c>
      <c r="AK31" s="69">
        <v>0</v>
      </c>
      <c r="AL31" s="69">
        <v>0</v>
      </c>
      <c r="AM31" s="69">
        <v>0</v>
      </c>
      <c r="AN31" s="69">
        <v>0</v>
      </c>
      <c r="AO31" s="17">
        <f t="shared" si="30"/>
        <v>0</v>
      </c>
      <c r="AP31" s="69">
        <v>0</v>
      </c>
      <c r="AQ31" s="69">
        <v>0</v>
      </c>
      <c r="AR31" s="69">
        <v>0</v>
      </c>
      <c r="AS31" s="69">
        <v>0</v>
      </c>
      <c r="AT31" s="17">
        <f t="shared" si="31"/>
        <v>0</v>
      </c>
      <c r="AU31" s="69">
        <v>0</v>
      </c>
      <c r="AV31" s="69">
        <v>0</v>
      </c>
      <c r="AW31" s="69">
        <v>0</v>
      </c>
      <c r="AX31" s="69">
        <v>0</v>
      </c>
      <c r="AY31" s="17">
        <f t="shared" si="32"/>
        <v>0</v>
      </c>
    </row>
    <row r="32" spans="1:51" ht="15.75" x14ac:dyDescent="0.25">
      <c r="A32" s="21" t="s">
        <v>27</v>
      </c>
      <c r="B32" s="71"/>
      <c r="C32" s="72">
        <f>C23+C24+C25+C26+C27+C28+C29+C30+C31</f>
        <v>126</v>
      </c>
      <c r="D32" s="72">
        <f>D23+D24+D25+D26+D27+D28+D29+D30+D31</f>
        <v>5485</v>
      </c>
      <c r="E32" s="71"/>
      <c r="F32" s="72">
        <f>F23+F24+F25+F26+F27+F28+F29+F30+F31</f>
        <v>0</v>
      </c>
      <c r="G32" s="72">
        <f>G23+G24+G25+G26+G27+G28+G29+G30+G31</f>
        <v>0</v>
      </c>
      <c r="H32" s="72">
        <f>H23+H24+H25+H26+H27+H28+H29+H30+H31</f>
        <v>5485</v>
      </c>
      <c r="I32" s="71"/>
      <c r="J32" s="72">
        <f>J23+J24+J25+J26+J27+J28+J29+J30+J31</f>
        <v>131</v>
      </c>
      <c r="K32" s="72">
        <f>K23+K24+K25+K26+K27+K28+K29+K30+K31</f>
        <v>4145</v>
      </c>
      <c r="L32" s="71"/>
      <c r="M32" s="72"/>
      <c r="N32" s="72">
        <f>N23+N24+N25+N26+N27+N28+N29+N30+N31</f>
        <v>0</v>
      </c>
      <c r="O32" s="72">
        <f>O23+O24+O25+O26+O27+O28+O29+O30+O31</f>
        <v>4145</v>
      </c>
      <c r="P32" s="71"/>
      <c r="Q32" s="72">
        <f>Q23+Q24+Q25+Q26+Q27+Q28+Q29+Q30+Q31</f>
        <v>131</v>
      </c>
      <c r="R32" s="72">
        <f>R23+R24+R25+R26+R27+R28+R29+R30+R31</f>
        <v>6699</v>
      </c>
      <c r="S32" s="71"/>
      <c r="T32" s="72">
        <f>T23+T24+T25+T26+T27+T28+T29+T30+T31</f>
        <v>0</v>
      </c>
      <c r="U32" s="72">
        <f>U23+U24+U25+U26+U27+U28+U29+U30+U31</f>
        <v>0</v>
      </c>
      <c r="V32" s="72">
        <f>V23+V24+V25+V26+V27+V28+V29+V30+V31</f>
        <v>6699</v>
      </c>
      <c r="W32" s="71"/>
      <c r="X32" s="72">
        <f>X23+X24+X25+X26+X27+X28+X29+X30+X31</f>
        <v>131</v>
      </c>
      <c r="Y32" s="72">
        <f>Y23+Y24+Y25+Y26+Y27+Y28+Y29+Y30+Y31</f>
        <v>5220</v>
      </c>
      <c r="Z32" s="71"/>
      <c r="AA32" s="72">
        <f>AA23+AA24+AA25+AA26+AA27+AA28+AA29+AA30+AA31</f>
        <v>0</v>
      </c>
      <c r="AB32" s="72">
        <f>AB23+AB24+AB25+AB26+AB27+AB28+AB29+AB30+AB31</f>
        <v>0</v>
      </c>
      <c r="AC32" s="72">
        <f>AC23+AC24+AC25+AC26+AC27+AC28+AC29+AC30+AC31</f>
        <v>5220</v>
      </c>
      <c r="AD32" s="22"/>
      <c r="AE32" s="22"/>
      <c r="AF32" s="55">
        <f t="shared" ref="AF32:AY32" si="33">SUM(AF23:AF31)</f>
        <v>340319.31</v>
      </c>
      <c r="AG32" s="55">
        <f t="shared" si="33"/>
        <v>249318.19</v>
      </c>
      <c r="AH32" s="55">
        <f t="shared" si="33"/>
        <v>0</v>
      </c>
      <c r="AI32" s="55">
        <f t="shared" si="33"/>
        <v>0</v>
      </c>
      <c r="AJ32" s="55">
        <f t="shared" si="33"/>
        <v>589637.5</v>
      </c>
      <c r="AK32" s="55">
        <f t="shared" si="33"/>
        <v>257178.40000000002</v>
      </c>
      <c r="AL32" s="55">
        <f t="shared" si="33"/>
        <v>188409.1</v>
      </c>
      <c r="AM32" s="55">
        <f t="shared" si="33"/>
        <v>0</v>
      </c>
      <c r="AN32" s="55">
        <f t="shared" si="33"/>
        <v>0</v>
      </c>
      <c r="AO32" s="55">
        <f t="shared" si="33"/>
        <v>445587.5</v>
      </c>
      <c r="AP32" s="55">
        <f t="shared" si="33"/>
        <v>415642.5</v>
      </c>
      <c r="AQ32" s="55">
        <f t="shared" si="33"/>
        <v>304500</v>
      </c>
      <c r="AR32" s="55">
        <f t="shared" si="33"/>
        <v>0</v>
      </c>
      <c r="AS32" s="55">
        <f t="shared" si="33"/>
        <v>0</v>
      </c>
      <c r="AT32" s="55">
        <f t="shared" si="33"/>
        <v>720142.5</v>
      </c>
      <c r="AU32" s="55">
        <f t="shared" si="33"/>
        <v>323877.26</v>
      </c>
      <c r="AV32" s="55">
        <f t="shared" si="33"/>
        <v>237272.74000000002</v>
      </c>
      <c r="AW32" s="55">
        <f t="shared" si="33"/>
        <v>0</v>
      </c>
      <c r="AX32" s="55">
        <f t="shared" si="33"/>
        <v>0</v>
      </c>
      <c r="AY32" s="55">
        <f t="shared" si="33"/>
        <v>561150</v>
      </c>
    </row>
    <row r="33" spans="1:51" ht="15" customHeight="1" x14ac:dyDescent="0.25">
      <c r="A33" s="261" t="s">
        <v>3</v>
      </c>
      <c r="B33" s="265" t="s">
        <v>51</v>
      </c>
      <c r="C33" s="265"/>
      <c r="D33" s="265"/>
      <c r="E33" s="265"/>
      <c r="F33" s="265"/>
      <c r="G33" s="265"/>
      <c r="H33" s="265"/>
      <c r="I33" s="265" t="s">
        <v>52</v>
      </c>
      <c r="J33" s="265"/>
      <c r="K33" s="265"/>
      <c r="L33" s="265"/>
      <c r="M33" s="265"/>
      <c r="N33" s="265"/>
      <c r="O33" s="265"/>
      <c r="P33" s="265" t="s">
        <v>53</v>
      </c>
      <c r="Q33" s="265"/>
      <c r="R33" s="265"/>
      <c r="S33" s="265"/>
      <c r="T33" s="265"/>
      <c r="U33" s="265"/>
      <c r="V33" s="265"/>
      <c r="W33" s="265" t="s">
        <v>54</v>
      </c>
      <c r="X33" s="265"/>
      <c r="Y33" s="265"/>
      <c r="Z33" s="265"/>
      <c r="AA33" s="265"/>
      <c r="AB33" s="265"/>
      <c r="AC33" s="265"/>
      <c r="AD33" s="262" t="s">
        <v>6</v>
      </c>
      <c r="AE33" s="262"/>
      <c r="AF33" s="262" t="s">
        <v>51</v>
      </c>
      <c r="AG33" s="262"/>
      <c r="AH33" s="262"/>
      <c r="AI33" s="262"/>
      <c r="AJ33" s="262"/>
      <c r="AK33" s="262" t="s">
        <v>52</v>
      </c>
      <c r="AL33" s="262"/>
      <c r="AM33" s="262"/>
      <c r="AN33" s="262"/>
      <c r="AO33" s="262"/>
      <c r="AP33" s="262" t="s">
        <v>53</v>
      </c>
      <c r="AQ33" s="262"/>
      <c r="AR33" s="262"/>
      <c r="AS33" s="262"/>
      <c r="AT33" s="262"/>
      <c r="AU33" s="262" t="s">
        <v>54</v>
      </c>
      <c r="AV33" s="262"/>
      <c r="AW33" s="262"/>
      <c r="AX33" s="262"/>
      <c r="AY33" s="262"/>
    </row>
    <row r="34" spans="1:51" ht="15" customHeight="1" x14ac:dyDescent="0.25">
      <c r="A34" s="261"/>
      <c r="B34" s="265" t="s">
        <v>7</v>
      </c>
      <c r="C34" s="265"/>
      <c r="D34" s="265"/>
      <c r="E34" s="265" t="s">
        <v>8</v>
      </c>
      <c r="F34" s="265"/>
      <c r="G34" s="265"/>
      <c r="H34" s="266" t="s">
        <v>9</v>
      </c>
      <c r="I34" s="265" t="s">
        <v>7</v>
      </c>
      <c r="J34" s="265"/>
      <c r="K34" s="265"/>
      <c r="L34" s="265" t="s">
        <v>8</v>
      </c>
      <c r="M34" s="265"/>
      <c r="N34" s="265"/>
      <c r="O34" s="266" t="s">
        <v>9</v>
      </c>
      <c r="P34" s="265" t="s">
        <v>7</v>
      </c>
      <c r="Q34" s="265"/>
      <c r="R34" s="265"/>
      <c r="S34" s="265" t="s">
        <v>8</v>
      </c>
      <c r="T34" s="265"/>
      <c r="U34" s="265"/>
      <c r="V34" s="266" t="s">
        <v>9</v>
      </c>
      <c r="W34" s="265" t="s">
        <v>7</v>
      </c>
      <c r="X34" s="265"/>
      <c r="Y34" s="265"/>
      <c r="Z34" s="265" t="s">
        <v>8</v>
      </c>
      <c r="AA34" s="265"/>
      <c r="AB34" s="265"/>
      <c r="AC34" s="266" t="s">
        <v>9</v>
      </c>
      <c r="AD34" s="262"/>
      <c r="AE34" s="262"/>
      <c r="AF34" s="262" t="s">
        <v>7</v>
      </c>
      <c r="AG34" s="262"/>
      <c r="AH34" s="262" t="s">
        <v>8</v>
      </c>
      <c r="AI34" s="262"/>
      <c r="AJ34" s="263" t="s">
        <v>9</v>
      </c>
      <c r="AK34" s="267" t="s">
        <v>7</v>
      </c>
      <c r="AL34" s="267"/>
      <c r="AM34" s="262" t="s">
        <v>8</v>
      </c>
      <c r="AN34" s="262"/>
      <c r="AO34" s="263" t="s">
        <v>9</v>
      </c>
      <c r="AP34" s="267" t="s">
        <v>7</v>
      </c>
      <c r="AQ34" s="267"/>
      <c r="AR34" s="262" t="s">
        <v>8</v>
      </c>
      <c r="AS34" s="262"/>
      <c r="AT34" s="263" t="s">
        <v>9</v>
      </c>
      <c r="AU34" s="267" t="s">
        <v>7</v>
      </c>
      <c r="AV34" s="267"/>
      <c r="AW34" s="262" t="s">
        <v>8</v>
      </c>
      <c r="AX34" s="262"/>
      <c r="AY34" s="263" t="s">
        <v>9</v>
      </c>
    </row>
    <row r="35" spans="1:51" ht="47.25" x14ac:dyDescent="0.25">
      <c r="A35" s="26" t="s">
        <v>31</v>
      </c>
      <c r="B35" s="66" t="s">
        <v>11</v>
      </c>
      <c r="C35" s="66" t="s">
        <v>12</v>
      </c>
      <c r="D35" s="66" t="s">
        <v>13</v>
      </c>
      <c r="E35" s="66" t="s">
        <v>11</v>
      </c>
      <c r="F35" s="66" t="s">
        <v>12</v>
      </c>
      <c r="G35" s="66" t="s">
        <v>13</v>
      </c>
      <c r="H35" s="266"/>
      <c r="I35" s="66" t="s">
        <v>11</v>
      </c>
      <c r="J35" s="66" t="s">
        <v>12</v>
      </c>
      <c r="K35" s="66" t="s">
        <v>13</v>
      </c>
      <c r="L35" s="66" t="s">
        <v>11</v>
      </c>
      <c r="M35" s="66" t="s">
        <v>12</v>
      </c>
      <c r="N35" s="66" t="s">
        <v>13</v>
      </c>
      <c r="O35" s="266"/>
      <c r="P35" s="66" t="s">
        <v>11</v>
      </c>
      <c r="Q35" s="66" t="s">
        <v>12</v>
      </c>
      <c r="R35" s="66" t="s">
        <v>13</v>
      </c>
      <c r="S35" s="66" t="s">
        <v>11</v>
      </c>
      <c r="T35" s="66" t="s">
        <v>12</v>
      </c>
      <c r="U35" s="66" t="s">
        <v>13</v>
      </c>
      <c r="V35" s="266"/>
      <c r="W35" s="66" t="s">
        <v>11</v>
      </c>
      <c r="X35" s="66" t="s">
        <v>12</v>
      </c>
      <c r="Y35" s="66" t="s">
        <v>13</v>
      </c>
      <c r="Z35" s="66" t="s">
        <v>11</v>
      </c>
      <c r="AA35" s="66" t="s">
        <v>12</v>
      </c>
      <c r="AB35" s="66" t="s">
        <v>13</v>
      </c>
      <c r="AC35" s="266"/>
      <c r="AD35" s="11" t="s">
        <v>14</v>
      </c>
      <c r="AE35" s="11" t="s">
        <v>15</v>
      </c>
      <c r="AF35" s="11" t="s">
        <v>16</v>
      </c>
      <c r="AG35" s="11" t="s">
        <v>17</v>
      </c>
      <c r="AH35" s="11" t="s">
        <v>16</v>
      </c>
      <c r="AI35" s="11" t="s">
        <v>17</v>
      </c>
      <c r="AJ35" s="263"/>
      <c r="AK35" s="67" t="s">
        <v>16</v>
      </c>
      <c r="AL35" s="67" t="s">
        <v>17</v>
      </c>
      <c r="AM35" s="11" t="s">
        <v>16</v>
      </c>
      <c r="AN35" s="11" t="s">
        <v>17</v>
      </c>
      <c r="AO35" s="263"/>
      <c r="AP35" s="67" t="s">
        <v>16</v>
      </c>
      <c r="AQ35" s="67" t="s">
        <v>17</v>
      </c>
      <c r="AR35" s="11" t="s">
        <v>16</v>
      </c>
      <c r="AS35" s="11" t="s">
        <v>17</v>
      </c>
      <c r="AT35" s="263"/>
      <c r="AU35" s="67" t="s">
        <v>16</v>
      </c>
      <c r="AV35" s="67" t="s">
        <v>17</v>
      </c>
      <c r="AW35" s="11" t="s">
        <v>16</v>
      </c>
      <c r="AX35" s="11" t="s">
        <v>17</v>
      </c>
      <c r="AY35" s="263"/>
    </row>
    <row r="36" spans="1:51" ht="15.75" x14ac:dyDescent="0.25">
      <c r="A36" s="12" t="s">
        <v>18</v>
      </c>
      <c r="B36" s="25">
        <v>60</v>
      </c>
      <c r="C36" s="25">
        <v>15</v>
      </c>
      <c r="D36" s="25">
        <f t="shared" ref="D36:D42" si="34">B36*C36</f>
        <v>900</v>
      </c>
      <c r="E36" s="25"/>
      <c r="F36" s="25"/>
      <c r="G36" s="25">
        <f t="shared" ref="G36:G42" si="35">E36*F36</f>
        <v>0</v>
      </c>
      <c r="H36" s="68">
        <f t="shared" ref="H36:H42" si="36">D36+G36</f>
        <v>900</v>
      </c>
      <c r="I36" s="25">
        <v>60</v>
      </c>
      <c r="J36" s="25">
        <v>15</v>
      </c>
      <c r="K36" s="25">
        <f t="shared" ref="K36:K42" si="37">I36*J36</f>
        <v>900</v>
      </c>
      <c r="L36" s="25"/>
      <c r="M36" s="25"/>
      <c r="N36" s="25">
        <f t="shared" ref="N36:N42" si="38">L36*M36</f>
        <v>0</v>
      </c>
      <c r="O36" s="68">
        <f t="shared" ref="O36:O42" si="39">K36+N36</f>
        <v>900</v>
      </c>
      <c r="P36" s="25">
        <v>30</v>
      </c>
      <c r="Q36" s="25">
        <v>15</v>
      </c>
      <c r="R36" s="25">
        <f t="shared" ref="R36:R42" si="40">P36*Q36</f>
        <v>450</v>
      </c>
      <c r="S36" s="25"/>
      <c r="T36" s="25"/>
      <c r="U36" s="25">
        <f t="shared" ref="U36:U42" si="41">S36*T36</f>
        <v>0</v>
      </c>
      <c r="V36" s="68">
        <f t="shared" ref="V36:V42" si="42">R36+U36</f>
        <v>450</v>
      </c>
      <c r="W36" s="25">
        <v>30</v>
      </c>
      <c r="X36" s="25">
        <v>15</v>
      </c>
      <c r="Y36" s="25">
        <f t="shared" ref="Y36:Y42" si="43">W36*X36</f>
        <v>450</v>
      </c>
      <c r="Z36" s="25"/>
      <c r="AA36" s="25"/>
      <c r="AB36" s="25">
        <f t="shared" ref="AB36:AB42" si="44">Z36*AA36</f>
        <v>0</v>
      </c>
      <c r="AC36" s="68">
        <f t="shared" ref="AC36:AC42" si="45">Y36+AB36</f>
        <v>450</v>
      </c>
      <c r="AD36" s="14">
        <v>1365</v>
      </c>
      <c r="AE36" s="14">
        <v>1000</v>
      </c>
      <c r="AF36" s="16">
        <v>55840.91</v>
      </c>
      <c r="AG36" s="16">
        <v>40909.089999999997</v>
      </c>
      <c r="AH36" s="13">
        <v>0</v>
      </c>
      <c r="AI36" s="13">
        <v>0</v>
      </c>
      <c r="AJ36" s="17">
        <f t="shared" ref="AJ36:AJ44" si="46">SUM(AF36:AI36)</f>
        <v>96750</v>
      </c>
      <c r="AK36" s="69">
        <v>55840.91</v>
      </c>
      <c r="AL36" s="69">
        <v>40909.089999999997</v>
      </c>
      <c r="AM36" s="69">
        <v>0</v>
      </c>
      <c r="AN36" s="69">
        <v>0</v>
      </c>
      <c r="AO36" s="17">
        <f t="shared" ref="AO36:AO44" si="47">SUM(AK36:AN36)</f>
        <v>96750</v>
      </c>
      <c r="AP36" s="69">
        <v>27920.45</v>
      </c>
      <c r="AQ36" s="69">
        <v>20454.55</v>
      </c>
      <c r="AR36" s="69">
        <v>0</v>
      </c>
      <c r="AS36" s="69">
        <v>0</v>
      </c>
      <c r="AT36" s="17">
        <f t="shared" ref="AT36:AT44" si="48">SUM(AP36:AS36)</f>
        <v>48375</v>
      </c>
      <c r="AU36" s="69">
        <v>27920.45</v>
      </c>
      <c r="AV36" s="69">
        <v>20454.55</v>
      </c>
      <c r="AW36" s="69">
        <v>0</v>
      </c>
      <c r="AX36" s="69">
        <v>0</v>
      </c>
      <c r="AY36" s="17">
        <f t="shared" ref="AY36:AY44" si="49">SUM(AU36:AX36)</f>
        <v>48375</v>
      </c>
    </row>
    <row r="37" spans="1:51" ht="15.75" x14ac:dyDescent="0.25">
      <c r="A37" s="12" t="s">
        <v>19</v>
      </c>
      <c r="B37" s="25">
        <v>60</v>
      </c>
      <c r="C37" s="25">
        <v>14</v>
      </c>
      <c r="D37" s="25">
        <f t="shared" si="34"/>
        <v>840</v>
      </c>
      <c r="E37" s="25"/>
      <c r="F37" s="25"/>
      <c r="G37" s="25">
        <f t="shared" si="35"/>
        <v>0</v>
      </c>
      <c r="H37" s="68">
        <f t="shared" si="36"/>
        <v>840</v>
      </c>
      <c r="I37" s="25">
        <v>60</v>
      </c>
      <c r="J37" s="25">
        <v>19</v>
      </c>
      <c r="K37" s="25">
        <f t="shared" si="37"/>
        <v>1140</v>
      </c>
      <c r="L37" s="25"/>
      <c r="M37" s="25"/>
      <c r="N37" s="25">
        <f t="shared" si="38"/>
        <v>0</v>
      </c>
      <c r="O37" s="68">
        <f t="shared" si="39"/>
        <v>1140</v>
      </c>
      <c r="P37" s="25">
        <v>30</v>
      </c>
      <c r="Q37" s="25">
        <v>19</v>
      </c>
      <c r="R37" s="25">
        <f t="shared" si="40"/>
        <v>570</v>
      </c>
      <c r="S37" s="25"/>
      <c r="T37" s="25"/>
      <c r="U37" s="25">
        <f t="shared" si="41"/>
        <v>0</v>
      </c>
      <c r="V37" s="68">
        <f t="shared" si="42"/>
        <v>570</v>
      </c>
      <c r="W37" s="25">
        <v>30</v>
      </c>
      <c r="X37" s="25">
        <v>19</v>
      </c>
      <c r="Y37" s="25">
        <f t="shared" si="43"/>
        <v>570</v>
      </c>
      <c r="Z37" s="25"/>
      <c r="AA37" s="25"/>
      <c r="AB37" s="25">
        <f t="shared" si="44"/>
        <v>0</v>
      </c>
      <c r="AC37" s="68">
        <f t="shared" si="45"/>
        <v>570</v>
      </c>
      <c r="AD37" s="14">
        <v>1365</v>
      </c>
      <c r="AE37" s="14">
        <v>1000</v>
      </c>
      <c r="AF37" s="16">
        <v>52118.18</v>
      </c>
      <c r="AG37" s="16">
        <v>38181.82</v>
      </c>
      <c r="AH37" s="13">
        <v>0</v>
      </c>
      <c r="AI37" s="13">
        <v>0</v>
      </c>
      <c r="AJ37" s="17">
        <f t="shared" si="46"/>
        <v>90300</v>
      </c>
      <c r="AK37" s="69">
        <v>70731.820000000007</v>
      </c>
      <c r="AL37" s="69">
        <v>51818.18</v>
      </c>
      <c r="AM37" s="69">
        <v>0</v>
      </c>
      <c r="AN37" s="69">
        <v>0</v>
      </c>
      <c r="AO37" s="17">
        <f t="shared" si="47"/>
        <v>122550</v>
      </c>
      <c r="AP37" s="69">
        <v>35365.910000000003</v>
      </c>
      <c r="AQ37" s="69">
        <v>25909.09</v>
      </c>
      <c r="AR37" s="69">
        <v>0</v>
      </c>
      <c r="AS37" s="69">
        <v>0</v>
      </c>
      <c r="AT37" s="17">
        <f t="shared" si="48"/>
        <v>61275</v>
      </c>
      <c r="AU37" s="69">
        <v>35365.910000000003</v>
      </c>
      <c r="AV37" s="69">
        <v>25909.09</v>
      </c>
      <c r="AW37" s="69">
        <v>0</v>
      </c>
      <c r="AX37" s="69">
        <v>0</v>
      </c>
      <c r="AY37" s="17">
        <f t="shared" si="49"/>
        <v>61275</v>
      </c>
    </row>
    <row r="38" spans="1:51" ht="15.75" x14ac:dyDescent="0.25">
      <c r="A38" s="12" t="s">
        <v>20</v>
      </c>
      <c r="B38" s="25">
        <v>60</v>
      </c>
      <c r="C38" s="25">
        <v>17</v>
      </c>
      <c r="D38" s="25">
        <f t="shared" si="34"/>
        <v>1020</v>
      </c>
      <c r="E38" s="25"/>
      <c r="F38" s="25"/>
      <c r="G38" s="25">
        <f t="shared" si="35"/>
        <v>0</v>
      </c>
      <c r="H38" s="68">
        <f t="shared" si="36"/>
        <v>1020</v>
      </c>
      <c r="I38" s="25">
        <v>60</v>
      </c>
      <c r="J38" s="25">
        <v>17</v>
      </c>
      <c r="K38" s="25">
        <f t="shared" si="37"/>
        <v>1020</v>
      </c>
      <c r="L38" s="25"/>
      <c r="M38" s="25"/>
      <c r="N38" s="25">
        <f t="shared" si="38"/>
        <v>0</v>
      </c>
      <c r="O38" s="68">
        <f t="shared" si="39"/>
        <v>1020</v>
      </c>
      <c r="P38" s="25">
        <v>30</v>
      </c>
      <c r="Q38" s="25">
        <v>17</v>
      </c>
      <c r="R38" s="25">
        <f t="shared" si="40"/>
        <v>510</v>
      </c>
      <c r="S38" s="25"/>
      <c r="T38" s="25"/>
      <c r="U38" s="25">
        <f t="shared" si="41"/>
        <v>0</v>
      </c>
      <c r="V38" s="68">
        <f t="shared" si="42"/>
        <v>510</v>
      </c>
      <c r="W38" s="25">
        <v>30</v>
      </c>
      <c r="X38" s="25">
        <v>17</v>
      </c>
      <c r="Y38" s="25">
        <f t="shared" si="43"/>
        <v>510</v>
      </c>
      <c r="Z38" s="25"/>
      <c r="AA38" s="25"/>
      <c r="AB38" s="25">
        <f t="shared" si="44"/>
        <v>0</v>
      </c>
      <c r="AC38" s="68">
        <f t="shared" si="45"/>
        <v>510</v>
      </c>
      <c r="AD38" s="14">
        <v>1365</v>
      </c>
      <c r="AE38" s="14">
        <v>1000</v>
      </c>
      <c r="AF38" s="16">
        <v>63286.36</v>
      </c>
      <c r="AG38" s="16">
        <v>46363.64</v>
      </c>
      <c r="AH38" s="13">
        <v>0</v>
      </c>
      <c r="AI38" s="13">
        <v>0</v>
      </c>
      <c r="AJ38" s="17">
        <f t="shared" si="46"/>
        <v>109650</v>
      </c>
      <c r="AK38" s="69">
        <v>63286.36</v>
      </c>
      <c r="AL38" s="69">
        <v>46363.64</v>
      </c>
      <c r="AM38" s="69">
        <v>0</v>
      </c>
      <c r="AN38" s="69">
        <v>0</v>
      </c>
      <c r="AO38" s="17">
        <f t="shared" si="47"/>
        <v>109650</v>
      </c>
      <c r="AP38" s="69">
        <v>31643.18</v>
      </c>
      <c r="AQ38" s="69">
        <v>23181.82</v>
      </c>
      <c r="AR38" s="69">
        <v>0</v>
      </c>
      <c r="AS38" s="69">
        <v>0</v>
      </c>
      <c r="AT38" s="17">
        <f t="shared" si="48"/>
        <v>54825</v>
      </c>
      <c r="AU38" s="69">
        <v>31643.18</v>
      </c>
      <c r="AV38" s="69">
        <v>23181.82</v>
      </c>
      <c r="AW38" s="69">
        <v>0</v>
      </c>
      <c r="AX38" s="69">
        <v>0</v>
      </c>
      <c r="AY38" s="17">
        <f t="shared" si="49"/>
        <v>54825</v>
      </c>
    </row>
    <row r="39" spans="1:51" ht="15.75" x14ac:dyDescent="0.25">
      <c r="A39" s="12" t="s">
        <v>21</v>
      </c>
      <c r="B39" s="70">
        <v>60</v>
      </c>
      <c r="C39" s="70">
        <v>22</v>
      </c>
      <c r="D39" s="25">
        <f t="shared" si="34"/>
        <v>1320</v>
      </c>
      <c r="E39" s="70"/>
      <c r="F39" s="70"/>
      <c r="G39" s="25">
        <f t="shared" si="35"/>
        <v>0</v>
      </c>
      <c r="H39" s="68">
        <f t="shared" si="36"/>
        <v>1320</v>
      </c>
      <c r="I39" s="70">
        <v>60</v>
      </c>
      <c r="J39" s="70">
        <v>22</v>
      </c>
      <c r="K39" s="25">
        <f t="shared" si="37"/>
        <v>1320</v>
      </c>
      <c r="L39" s="70"/>
      <c r="M39" s="70"/>
      <c r="N39" s="25">
        <f t="shared" si="38"/>
        <v>0</v>
      </c>
      <c r="O39" s="68">
        <f t="shared" si="39"/>
        <v>1320</v>
      </c>
      <c r="P39" s="70">
        <v>30</v>
      </c>
      <c r="Q39" s="70">
        <v>22</v>
      </c>
      <c r="R39" s="25">
        <f t="shared" si="40"/>
        <v>660</v>
      </c>
      <c r="S39" s="70"/>
      <c r="T39" s="70"/>
      <c r="U39" s="25">
        <f t="shared" si="41"/>
        <v>0</v>
      </c>
      <c r="V39" s="68">
        <f t="shared" si="42"/>
        <v>660</v>
      </c>
      <c r="W39" s="70">
        <v>30</v>
      </c>
      <c r="X39" s="70">
        <v>22</v>
      </c>
      <c r="Y39" s="25">
        <f t="shared" si="43"/>
        <v>660</v>
      </c>
      <c r="Z39" s="70"/>
      <c r="AA39" s="70"/>
      <c r="AB39" s="25">
        <f t="shared" si="44"/>
        <v>0</v>
      </c>
      <c r="AC39" s="68">
        <f t="shared" si="45"/>
        <v>660</v>
      </c>
      <c r="AD39" s="14">
        <v>1365</v>
      </c>
      <c r="AE39" s="14">
        <v>1000</v>
      </c>
      <c r="AF39" s="16">
        <v>81900</v>
      </c>
      <c r="AG39" s="16">
        <v>60000</v>
      </c>
      <c r="AH39" s="13">
        <v>0</v>
      </c>
      <c r="AI39" s="13">
        <v>0</v>
      </c>
      <c r="AJ39" s="17">
        <f t="shared" si="46"/>
        <v>141900</v>
      </c>
      <c r="AK39" s="69">
        <v>81900</v>
      </c>
      <c r="AL39" s="69">
        <v>60000</v>
      </c>
      <c r="AM39" s="69">
        <v>0</v>
      </c>
      <c r="AN39" s="69">
        <v>0</v>
      </c>
      <c r="AO39" s="17">
        <f t="shared" si="47"/>
        <v>141900</v>
      </c>
      <c r="AP39" s="69">
        <v>40950</v>
      </c>
      <c r="AQ39" s="69">
        <v>30000</v>
      </c>
      <c r="AR39" s="69">
        <v>0</v>
      </c>
      <c r="AS39" s="69">
        <v>0</v>
      </c>
      <c r="AT39" s="17">
        <f t="shared" si="48"/>
        <v>70950</v>
      </c>
      <c r="AU39" s="69">
        <v>40950</v>
      </c>
      <c r="AV39" s="69">
        <v>30000</v>
      </c>
      <c r="AW39" s="69">
        <v>0</v>
      </c>
      <c r="AX39" s="69">
        <v>0</v>
      </c>
      <c r="AY39" s="17">
        <f t="shared" si="49"/>
        <v>70950</v>
      </c>
    </row>
    <row r="40" spans="1:51" ht="15.75" x14ac:dyDescent="0.25">
      <c r="A40" s="12" t="s">
        <v>22</v>
      </c>
      <c r="B40" s="25">
        <v>60</v>
      </c>
      <c r="C40" s="25">
        <v>19</v>
      </c>
      <c r="D40" s="25">
        <f t="shared" si="34"/>
        <v>1140</v>
      </c>
      <c r="E40" s="25"/>
      <c r="F40" s="25"/>
      <c r="G40" s="25">
        <f t="shared" si="35"/>
        <v>0</v>
      </c>
      <c r="H40" s="68">
        <f t="shared" si="36"/>
        <v>1140</v>
      </c>
      <c r="I40" s="25">
        <v>60</v>
      </c>
      <c r="J40" s="25">
        <v>19</v>
      </c>
      <c r="K40" s="25">
        <f t="shared" si="37"/>
        <v>1140</v>
      </c>
      <c r="L40" s="25"/>
      <c r="M40" s="25"/>
      <c r="N40" s="25">
        <f t="shared" si="38"/>
        <v>0</v>
      </c>
      <c r="O40" s="68">
        <f t="shared" si="39"/>
        <v>1140</v>
      </c>
      <c r="P40" s="25">
        <v>30</v>
      </c>
      <c r="Q40" s="25">
        <v>19</v>
      </c>
      <c r="R40" s="25">
        <f t="shared" si="40"/>
        <v>570</v>
      </c>
      <c r="S40" s="25"/>
      <c r="T40" s="25"/>
      <c r="U40" s="25">
        <f t="shared" si="41"/>
        <v>0</v>
      </c>
      <c r="V40" s="68">
        <f t="shared" si="42"/>
        <v>570</v>
      </c>
      <c r="W40" s="25">
        <v>30</v>
      </c>
      <c r="X40" s="25">
        <v>19</v>
      </c>
      <c r="Y40" s="25">
        <f t="shared" si="43"/>
        <v>570</v>
      </c>
      <c r="Z40" s="25"/>
      <c r="AA40" s="25"/>
      <c r="AB40" s="25">
        <f t="shared" si="44"/>
        <v>0</v>
      </c>
      <c r="AC40" s="68">
        <f t="shared" si="45"/>
        <v>570</v>
      </c>
      <c r="AD40" s="14">
        <v>1365</v>
      </c>
      <c r="AE40" s="14">
        <v>1000</v>
      </c>
      <c r="AF40" s="16">
        <v>70731.820000000007</v>
      </c>
      <c r="AG40" s="16">
        <v>51818.18</v>
      </c>
      <c r="AH40" s="13">
        <v>0</v>
      </c>
      <c r="AI40" s="13">
        <v>0</v>
      </c>
      <c r="AJ40" s="17">
        <f t="shared" si="46"/>
        <v>122550</v>
      </c>
      <c r="AK40" s="69">
        <v>70731.820000000007</v>
      </c>
      <c r="AL40" s="69">
        <v>51818.18</v>
      </c>
      <c r="AM40" s="69">
        <v>0</v>
      </c>
      <c r="AN40" s="69">
        <v>0</v>
      </c>
      <c r="AO40" s="17">
        <f t="shared" si="47"/>
        <v>122550</v>
      </c>
      <c r="AP40" s="69">
        <v>35365.910000000003</v>
      </c>
      <c r="AQ40" s="69">
        <v>25909.09</v>
      </c>
      <c r="AR40" s="69">
        <v>0</v>
      </c>
      <c r="AS40" s="69">
        <v>0</v>
      </c>
      <c r="AT40" s="17">
        <f t="shared" si="48"/>
        <v>61275</v>
      </c>
      <c r="AU40" s="69">
        <v>35365.910000000003</v>
      </c>
      <c r="AV40" s="69">
        <v>25909.09</v>
      </c>
      <c r="AW40" s="69">
        <v>0</v>
      </c>
      <c r="AX40" s="69">
        <v>0</v>
      </c>
      <c r="AY40" s="17">
        <f t="shared" si="49"/>
        <v>61275</v>
      </c>
    </row>
    <row r="41" spans="1:51" ht="15.75" x14ac:dyDescent="0.25">
      <c r="A41" s="12" t="s">
        <v>32</v>
      </c>
      <c r="B41" s="25">
        <v>60</v>
      </c>
      <c r="C41" s="25">
        <v>22</v>
      </c>
      <c r="D41" s="25">
        <f t="shared" si="34"/>
        <v>1320</v>
      </c>
      <c r="E41" s="25"/>
      <c r="F41" s="25"/>
      <c r="G41" s="25">
        <f t="shared" si="35"/>
        <v>0</v>
      </c>
      <c r="H41" s="68">
        <f t="shared" si="36"/>
        <v>1320</v>
      </c>
      <c r="I41" s="25">
        <v>60</v>
      </c>
      <c r="J41" s="25">
        <v>22</v>
      </c>
      <c r="K41" s="25">
        <f t="shared" si="37"/>
        <v>1320</v>
      </c>
      <c r="L41" s="25"/>
      <c r="M41" s="25"/>
      <c r="N41" s="25">
        <f t="shared" si="38"/>
        <v>0</v>
      </c>
      <c r="O41" s="68">
        <f t="shared" si="39"/>
        <v>1320</v>
      </c>
      <c r="P41" s="25">
        <v>60</v>
      </c>
      <c r="Q41" s="25">
        <v>22</v>
      </c>
      <c r="R41" s="25">
        <f t="shared" si="40"/>
        <v>1320</v>
      </c>
      <c r="S41" s="25"/>
      <c r="T41" s="25"/>
      <c r="U41" s="25">
        <f t="shared" si="41"/>
        <v>0</v>
      </c>
      <c r="V41" s="68">
        <f t="shared" si="42"/>
        <v>1320</v>
      </c>
      <c r="W41" s="25">
        <v>30</v>
      </c>
      <c r="X41" s="25">
        <v>22</v>
      </c>
      <c r="Y41" s="25">
        <f t="shared" si="43"/>
        <v>660</v>
      </c>
      <c r="Z41" s="25"/>
      <c r="AA41" s="25"/>
      <c r="AB41" s="25">
        <f t="shared" si="44"/>
        <v>0</v>
      </c>
      <c r="AC41" s="68">
        <f t="shared" si="45"/>
        <v>660</v>
      </c>
      <c r="AD41" s="14">
        <v>1365</v>
      </c>
      <c r="AE41" s="14">
        <v>1000</v>
      </c>
      <c r="AF41" s="16">
        <v>81900</v>
      </c>
      <c r="AG41" s="16">
        <v>60000</v>
      </c>
      <c r="AH41" s="13">
        <v>0</v>
      </c>
      <c r="AI41" s="13">
        <v>0</v>
      </c>
      <c r="AJ41" s="17">
        <f t="shared" si="46"/>
        <v>141900</v>
      </c>
      <c r="AK41" s="69">
        <v>81900</v>
      </c>
      <c r="AL41" s="69">
        <v>60000</v>
      </c>
      <c r="AM41" s="69">
        <v>0</v>
      </c>
      <c r="AN41" s="69">
        <v>0</v>
      </c>
      <c r="AO41" s="17">
        <f t="shared" si="47"/>
        <v>141900</v>
      </c>
      <c r="AP41" s="69">
        <v>81900</v>
      </c>
      <c r="AQ41" s="69">
        <v>60000</v>
      </c>
      <c r="AR41" s="69">
        <v>0</v>
      </c>
      <c r="AS41" s="69">
        <v>0</v>
      </c>
      <c r="AT41" s="17">
        <f t="shared" si="48"/>
        <v>141900</v>
      </c>
      <c r="AU41" s="69">
        <v>40950</v>
      </c>
      <c r="AV41" s="69">
        <v>30000</v>
      </c>
      <c r="AW41" s="69">
        <v>0</v>
      </c>
      <c r="AX41" s="69">
        <v>0</v>
      </c>
      <c r="AY41" s="17">
        <f t="shared" si="49"/>
        <v>70950</v>
      </c>
    </row>
    <row r="42" spans="1:51" ht="15.75" x14ac:dyDescent="0.25">
      <c r="A42" s="12" t="s">
        <v>24</v>
      </c>
      <c r="B42" s="25">
        <v>60</v>
      </c>
      <c r="C42" s="25">
        <v>22</v>
      </c>
      <c r="D42" s="25">
        <f t="shared" si="34"/>
        <v>1320</v>
      </c>
      <c r="E42" s="25"/>
      <c r="F42" s="25"/>
      <c r="G42" s="25">
        <f t="shared" si="35"/>
        <v>0</v>
      </c>
      <c r="H42" s="68">
        <f t="shared" si="36"/>
        <v>1320</v>
      </c>
      <c r="I42" s="25">
        <v>60</v>
      </c>
      <c r="J42" s="25">
        <v>22</v>
      </c>
      <c r="K42" s="25">
        <f t="shared" si="37"/>
        <v>1320</v>
      </c>
      <c r="L42" s="25"/>
      <c r="M42" s="25"/>
      <c r="N42" s="25">
        <f t="shared" si="38"/>
        <v>0</v>
      </c>
      <c r="O42" s="68">
        <f t="shared" si="39"/>
        <v>1320</v>
      </c>
      <c r="P42" s="25">
        <v>60</v>
      </c>
      <c r="Q42" s="25">
        <v>22</v>
      </c>
      <c r="R42" s="25">
        <f t="shared" si="40"/>
        <v>1320</v>
      </c>
      <c r="S42" s="25"/>
      <c r="T42" s="25"/>
      <c r="U42" s="25">
        <f t="shared" si="41"/>
        <v>0</v>
      </c>
      <c r="V42" s="68">
        <f t="shared" si="42"/>
        <v>1320</v>
      </c>
      <c r="W42" s="25">
        <v>30</v>
      </c>
      <c r="X42" s="25">
        <v>22</v>
      </c>
      <c r="Y42" s="25">
        <f t="shared" si="43"/>
        <v>660</v>
      </c>
      <c r="Z42" s="25"/>
      <c r="AA42" s="25"/>
      <c r="AB42" s="25">
        <f t="shared" si="44"/>
        <v>0</v>
      </c>
      <c r="AC42" s="68">
        <f t="shared" si="45"/>
        <v>660</v>
      </c>
      <c r="AD42" s="14">
        <v>1365</v>
      </c>
      <c r="AE42" s="14">
        <v>1000</v>
      </c>
      <c r="AF42" s="16">
        <v>81900</v>
      </c>
      <c r="AG42" s="16">
        <v>60000</v>
      </c>
      <c r="AH42" s="13">
        <v>0</v>
      </c>
      <c r="AI42" s="13">
        <v>0</v>
      </c>
      <c r="AJ42" s="17">
        <f t="shared" si="46"/>
        <v>141900</v>
      </c>
      <c r="AK42" s="69">
        <v>81900</v>
      </c>
      <c r="AL42" s="69">
        <v>60000</v>
      </c>
      <c r="AM42" s="69">
        <v>0</v>
      </c>
      <c r="AN42" s="69">
        <v>0</v>
      </c>
      <c r="AO42" s="17">
        <f t="shared" si="47"/>
        <v>141900</v>
      </c>
      <c r="AP42" s="69">
        <v>81900</v>
      </c>
      <c r="AQ42" s="69">
        <v>60000</v>
      </c>
      <c r="AR42" s="69">
        <v>0</v>
      </c>
      <c r="AS42" s="69">
        <v>0</v>
      </c>
      <c r="AT42" s="17">
        <f t="shared" si="48"/>
        <v>141900</v>
      </c>
      <c r="AU42" s="69">
        <v>40950</v>
      </c>
      <c r="AV42" s="69">
        <v>30000</v>
      </c>
      <c r="AW42" s="69">
        <v>0</v>
      </c>
      <c r="AX42" s="69">
        <v>0</v>
      </c>
      <c r="AY42" s="17">
        <f t="shared" si="49"/>
        <v>70950</v>
      </c>
    </row>
    <row r="43" spans="1:51" ht="15.75" x14ac:dyDescent="0.25">
      <c r="A43" s="12" t="s">
        <v>25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5">
        <v>0</v>
      </c>
      <c r="AB43" s="25">
        <v>0</v>
      </c>
      <c r="AC43" s="25">
        <v>0</v>
      </c>
      <c r="AD43" s="14">
        <v>1365</v>
      </c>
      <c r="AE43" s="14">
        <v>1000</v>
      </c>
      <c r="AF43" s="16">
        <v>0</v>
      </c>
      <c r="AG43" s="16">
        <v>0</v>
      </c>
      <c r="AH43" s="13">
        <v>0</v>
      </c>
      <c r="AI43" s="13">
        <v>0</v>
      </c>
      <c r="AJ43" s="17">
        <f t="shared" si="46"/>
        <v>0</v>
      </c>
      <c r="AK43" s="69">
        <v>0</v>
      </c>
      <c r="AL43" s="69">
        <v>0</v>
      </c>
      <c r="AM43" s="69">
        <v>0</v>
      </c>
      <c r="AN43" s="69">
        <v>0</v>
      </c>
      <c r="AO43" s="17">
        <f t="shared" si="47"/>
        <v>0</v>
      </c>
      <c r="AP43" s="69">
        <v>0</v>
      </c>
      <c r="AQ43" s="69">
        <v>0</v>
      </c>
      <c r="AR43" s="69">
        <v>0</v>
      </c>
      <c r="AS43" s="69">
        <v>0</v>
      </c>
      <c r="AT43" s="17">
        <f t="shared" si="48"/>
        <v>0</v>
      </c>
      <c r="AU43" s="69">
        <v>0</v>
      </c>
      <c r="AV43" s="69">
        <v>0</v>
      </c>
      <c r="AW43" s="69">
        <v>0</v>
      </c>
      <c r="AX43" s="69">
        <v>0</v>
      </c>
      <c r="AY43" s="17">
        <f t="shared" si="49"/>
        <v>0</v>
      </c>
    </row>
    <row r="44" spans="1:51" ht="15.75" x14ac:dyDescent="0.25">
      <c r="A44" s="19" t="s">
        <v>26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0</v>
      </c>
      <c r="AC44" s="25">
        <v>0</v>
      </c>
      <c r="AD44" s="14">
        <v>1365</v>
      </c>
      <c r="AE44" s="14">
        <v>1000</v>
      </c>
      <c r="AF44" s="16">
        <v>0</v>
      </c>
      <c r="AG44" s="16">
        <v>0</v>
      </c>
      <c r="AH44" s="13">
        <v>0</v>
      </c>
      <c r="AI44" s="13">
        <v>0</v>
      </c>
      <c r="AJ44" s="17">
        <f t="shared" si="46"/>
        <v>0</v>
      </c>
      <c r="AK44" s="69">
        <v>0</v>
      </c>
      <c r="AL44" s="69">
        <v>0</v>
      </c>
      <c r="AM44" s="69">
        <v>0</v>
      </c>
      <c r="AN44" s="69">
        <v>0</v>
      </c>
      <c r="AO44" s="17">
        <f t="shared" si="47"/>
        <v>0</v>
      </c>
      <c r="AP44" s="69">
        <v>0</v>
      </c>
      <c r="AQ44" s="69">
        <v>0</v>
      </c>
      <c r="AR44" s="69">
        <v>0</v>
      </c>
      <c r="AS44" s="69">
        <v>0</v>
      </c>
      <c r="AT44" s="17">
        <f t="shared" si="48"/>
        <v>0</v>
      </c>
      <c r="AU44" s="69">
        <v>0</v>
      </c>
      <c r="AV44" s="69">
        <v>0</v>
      </c>
      <c r="AW44" s="69">
        <v>0</v>
      </c>
      <c r="AX44" s="69">
        <v>0</v>
      </c>
      <c r="AY44" s="17">
        <f t="shared" si="49"/>
        <v>0</v>
      </c>
    </row>
    <row r="45" spans="1:51" ht="15.75" x14ac:dyDescent="0.25">
      <c r="A45" s="21" t="s">
        <v>27</v>
      </c>
      <c r="B45" s="71"/>
      <c r="C45" s="72">
        <f>C36+C37+C38+C39+C40+C41+C42+C43+C44</f>
        <v>131</v>
      </c>
      <c r="D45" s="72">
        <f>D36+D37+D38+D39+D40+D41+D42+D43+D44</f>
        <v>7860</v>
      </c>
      <c r="E45" s="71"/>
      <c r="F45" s="72">
        <f>F36+F37+F38+F39+F40+F41+F42+F43+F44</f>
        <v>0</v>
      </c>
      <c r="G45" s="72">
        <f>G36+G37+G38+G39+G40+G41+G42+G43+G44</f>
        <v>0</v>
      </c>
      <c r="H45" s="72">
        <f>H36+H37+H38+H39+H40+H41+H42+H43+H44</f>
        <v>7860</v>
      </c>
      <c r="I45" s="71"/>
      <c r="J45" s="72">
        <f>J36+J37+J38+J39+J40+J41+J42+J43+J44</f>
        <v>136</v>
      </c>
      <c r="K45" s="72">
        <f>K36+K37+K38+K39+K40+K41+K42+K43+K44</f>
        <v>8160</v>
      </c>
      <c r="L45" s="71"/>
      <c r="M45" s="72">
        <f>M36+M37+M38+M39+M40+M41+M42+M43+M44</f>
        <v>0</v>
      </c>
      <c r="N45" s="72">
        <f>N36+N37+N38+N39+N40+N41+N42+N43+N44</f>
        <v>0</v>
      </c>
      <c r="O45" s="72">
        <f>O36+O37+O38+O39+O40+O41+O42+O43+O44</f>
        <v>8160</v>
      </c>
      <c r="P45" s="71"/>
      <c r="Q45" s="72">
        <f>Q36+Q37+Q38+Q39+Q40+Q41+Q42+Q43+Q44</f>
        <v>136</v>
      </c>
      <c r="R45" s="72">
        <f>R36+R37+R38+R39+R40+R41+R42+R43+R44</f>
        <v>5400</v>
      </c>
      <c r="S45" s="71"/>
      <c r="T45" s="72">
        <f>T36+T37+T38+T39+T40+T41+T42+T43+T44</f>
        <v>0</v>
      </c>
      <c r="U45" s="72">
        <f>U36+U37+U38+U39+U40+U41+U42+U43+U44</f>
        <v>0</v>
      </c>
      <c r="V45" s="72">
        <f>V36+V37+V38+V39+V40+V41+V42+V43+V44</f>
        <v>5400</v>
      </c>
      <c r="W45" s="71"/>
      <c r="X45" s="72">
        <f>X36+X37+X38+X39+X40+X41+X42+X43+X44</f>
        <v>136</v>
      </c>
      <c r="Y45" s="72">
        <f>Y36+Y37+Y38+Y39+Y40+Y41+Y42+Y43+Y44</f>
        <v>4080</v>
      </c>
      <c r="Z45" s="71"/>
      <c r="AA45" s="72">
        <f>AA36+AA37+AA38+AA39+AA40+AA41+AA42+AA43+AA44</f>
        <v>0</v>
      </c>
      <c r="AB45" s="72">
        <f>AB36+AB37+AB38+AB39+AB40+AB41+AB42+AB43+AB44</f>
        <v>0</v>
      </c>
      <c r="AC45" s="72">
        <f>AC36+AC37+AC38+AC39+AC40+AC41+AC42+AC43+AC44</f>
        <v>4080</v>
      </c>
      <c r="AD45" s="22"/>
      <c r="AE45" s="22"/>
      <c r="AF45" s="55">
        <f t="shared" ref="AF45:AY45" si="50">SUM(AF36:AF44)</f>
        <v>487677.27</v>
      </c>
      <c r="AG45" s="55">
        <f t="shared" si="50"/>
        <v>357272.73</v>
      </c>
      <c r="AH45" s="55">
        <f t="shared" si="50"/>
        <v>0</v>
      </c>
      <c r="AI45" s="55">
        <f t="shared" si="50"/>
        <v>0</v>
      </c>
      <c r="AJ45" s="55">
        <f t="shared" si="50"/>
        <v>844950</v>
      </c>
      <c r="AK45" s="55">
        <f t="shared" si="50"/>
        <v>506290.91000000003</v>
      </c>
      <c r="AL45" s="55">
        <f t="shared" si="50"/>
        <v>370909.08999999997</v>
      </c>
      <c r="AM45" s="55">
        <f t="shared" si="50"/>
        <v>0</v>
      </c>
      <c r="AN45" s="55">
        <f t="shared" si="50"/>
        <v>0</v>
      </c>
      <c r="AO45" s="55">
        <f t="shared" si="50"/>
        <v>877200</v>
      </c>
      <c r="AP45" s="55">
        <f t="shared" si="50"/>
        <v>335045.45</v>
      </c>
      <c r="AQ45" s="55">
        <f t="shared" si="50"/>
        <v>245454.55</v>
      </c>
      <c r="AR45" s="55">
        <f t="shared" si="50"/>
        <v>0</v>
      </c>
      <c r="AS45" s="55">
        <f t="shared" si="50"/>
        <v>0</v>
      </c>
      <c r="AT45" s="55">
        <f t="shared" si="50"/>
        <v>580500</v>
      </c>
      <c r="AU45" s="55">
        <f t="shared" si="50"/>
        <v>253145.45</v>
      </c>
      <c r="AV45" s="55">
        <f t="shared" si="50"/>
        <v>185454.55</v>
      </c>
      <c r="AW45" s="55">
        <f t="shared" si="50"/>
        <v>0</v>
      </c>
      <c r="AX45" s="55">
        <f t="shared" si="50"/>
        <v>0</v>
      </c>
      <c r="AY45" s="55">
        <f t="shared" si="50"/>
        <v>438600</v>
      </c>
    </row>
    <row r="46" spans="1:51" ht="15" customHeight="1" x14ac:dyDescent="0.25">
      <c r="A46" s="261" t="s">
        <v>3</v>
      </c>
      <c r="B46" s="265" t="s">
        <v>51</v>
      </c>
      <c r="C46" s="265"/>
      <c r="D46" s="265"/>
      <c r="E46" s="265"/>
      <c r="F46" s="265"/>
      <c r="G46" s="265"/>
      <c r="H46" s="265"/>
      <c r="I46" s="265" t="s">
        <v>52</v>
      </c>
      <c r="J46" s="265"/>
      <c r="K46" s="265"/>
      <c r="L46" s="265"/>
      <c r="M46" s="265"/>
      <c r="N46" s="265"/>
      <c r="O46" s="265"/>
      <c r="P46" s="265" t="s">
        <v>53</v>
      </c>
      <c r="Q46" s="265"/>
      <c r="R46" s="265"/>
      <c r="S46" s="265"/>
      <c r="T46" s="265"/>
      <c r="U46" s="265"/>
      <c r="V46" s="265"/>
      <c r="W46" s="265" t="s">
        <v>54</v>
      </c>
      <c r="X46" s="265"/>
      <c r="Y46" s="265"/>
      <c r="Z46" s="265"/>
      <c r="AA46" s="265"/>
      <c r="AB46" s="265"/>
      <c r="AC46" s="265"/>
      <c r="AD46" s="262" t="s">
        <v>6</v>
      </c>
      <c r="AE46" s="262"/>
      <c r="AF46" s="262" t="s">
        <v>51</v>
      </c>
      <c r="AG46" s="262"/>
      <c r="AH46" s="262"/>
      <c r="AI46" s="262"/>
      <c r="AJ46" s="262"/>
      <c r="AK46" s="262" t="s">
        <v>52</v>
      </c>
      <c r="AL46" s="262"/>
      <c r="AM46" s="262"/>
      <c r="AN46" s="262"/>
      <c r="AO46" s="262"/>
      <c r="AP46" s="262" t="s">
        <v>53</v>
      </c>
      <c r="AQ46" s="262"/>
      <c r="AR46" s="262"/>
      <c r="AS46" s="262"/>
      <c r="AT46" s="262"/>
      <c r="AU46" s="262" t="s">
        <v>54</v>
      </c>
      <c r="AV46" s="262"/>
      <c r="AW46" s="262"/>
      <c r="AX46" s="262"/>
      <c r="AY46" s="262"/>
    </row>
    <row r="47" spans="1:51" ht="15" customHeight="1" x14ac:dyDescent="0.25">
      <c r="A47" s="261"/>
      <c r="B47" s="265" t="s">
        <v>7</v>
      </c>
      <c r="C47" s="265"/>
      <c r="D47" s="265"/>
      <c r="E47" s="265" t="s">
        <v>8</v>
      </c>
      <c r="F47" s="265"/>
      <c r="G47" s="265"/>
      <c r="H47" s="266" t="s">
        <v>9</v>
      </c>
      <c r="I47" s="265" t="s">
        <v>7</v>
      </c>
      <c r="J47" s="265"/>
      <c r="K47" s="265"/>
      <c r="L47" s="265" t="s">
        <v>8</v>
      </c>
      <c r="M47" s="265"/>
      <c r="N47" s="265"/>
      <c r="O47" s="266" t="s">
        <v>9</v>
      </c>
      <c r="P47" s="265" t="s">
        <v>7</v>
      </c>
      <c r="Q47" s="265"/>
      <c r="R47" s="265"/>
      <c r="S47" s="265" t="s">
        <v>8</v>
      </c>
      <c r="T47" s="265"/>
      <c r="U47" s="265"/>
      <c r="V47" s="266" t="s">
        <v>9</v>
      </c>
      <c r="W47" s="265" t="s">
        <v>7</v>
      </c>
      <c r="X47" s="265"/>
      <c r="Y47" s="265"/>
      <c r="Z47" s="265" t="s">
        <v>8</v>
      </c>
      <c r="AA47" s="265"/>
      <c r="AB47" s="265"/>
      <c r="AC47" s="266" t="s">
        <v>9</v>
      </c>
      <c r="AD47" s="262"/>
      <c r="AE47" s="262"/>
      <c r="AF47" s="262" t="s">
        <v>7</v>
      </c>
      <c r="AG47" s="262"/>
      <c r="AH47" s="262" t="s">
        <v>8</v>
      </c>
      <c r="AI47" s="262"/>
      <c r="AJ47" s="263" t="s">
        <v>9</v>
      </c>
      <c r="AK47" s="267" t="s">
        <v>7</v>
      </c>
      <c r="AL47" s="267"/>
      <c r="AM47" s="262" t="s">
        <v>8</v>
      </c>
      <c r="AN47" s="262"/>
      <c r="AO47" s="263" t="s">
        <v>9</v>
      </c>
      <c r="AP47" s="267" t="s">
        <v>7</v>
      </c>
      <c r="AQ47" s="267"/>
      <c r="AR47" s="262" t="s">
        <v>8</v>
      </c>
      <c r="AS47" s="262"/>
      <c r="AT47" s="263" t="s">
        <v>9</v>
      </c>
      <c r="AU47" s="267" t="s">
        <v>7</v>
      </c>
      <c r="AV47" s="267"/>
      <c r="AW47" s="262" t="s">
        <v>8</v>
      </c>
      <c r="AX47" s="262"/>
      <c r="AY47" s="263" t="s">
        <v>9</v>
      </c>
    </row>
    <row r="48" spans="1:51" ht="47.25" x14ac:dyDescent="0.25">
      <c r="A48" s="27" t="s">
        <v>33</v>
      </c>
      <c r="B48" s="66" t="s">
        <v>11</v>
      </c>
      <c r="C48" s="66" t="s">
        <v>12</v>
      </c>
      <c r="D48" s="66" t="s">
        <v>13</v>
      </c>
      <c r="E48" s="66" t="s">
        <v>11</v>
      </c>
      <c r="F48" s="66" t="s">
        <v>12</v>
      </c>
      <c r="G48" s="66" t="s">
        <v>13</v>
      </c>
      <c r="H48" s="266"/>
      <c r="I48" s="66" t="s">
        <v>11</v>
      </c>
      <c r="J48" s="66" t="s">
        <v>12</v>
      </c>
      <c r="K48" s="66" t="s">
        <v>13</v>
      </c>
      <c r="L48" s="66" t="s">
        <v>11</v>
      </c>
      <c r="M48" s="66" t="s">
        <v>12</v>
      </c>
      <c r="N48" s="66" t="s">
        <v>13</v>
      </c>
      <c r="O48" s="266"/>
      <c r="P48" s="66" t="s">
        <v>11</v>
      </c>
      <c r="Q48" s="66" t="s">
        <v>12</v>
      </c>
      <c r="R48" s="66" t="s">
        <v>13</v>
      </c>
      <c r="S48" s="66" t="s">
        <v>11</v>
      </c>
      <c r="T48" s="66" t="s">
        <v>12</v>
      </c>
      <c r="U48" s="66" t="s">
        <v>13</v>
      </c>
      <c r="V48" s="266"/>
      <c r="W48" s="66" t="s">
        <v>11</v>
      </c>
      <c r="X48" s="66" t="s">
        <v>12</v>
      </c>
      <c r="Y48" s="66" t="s">
        <v>13</v>
      </c>
      <c r="Z48" s="66" t="s">
        <v>11</v>
      </c>
      <c r="AA48" s="66" t="s">
        <v>12</v>
      </c>
      <c r="AB48" s="66" t="s">
        <v>13</v>
      </c>
      <c r="AC48" s="266"/>
      <c r="AD48" s="11" t="s">
        <v>14</v>
      </c>
      <c r="AE48" s="11" t="s">
        <v>15</v>
      </c>
      <c r="AF48" s="11" t="s">
        <v>16</v>
      </c>
      <c r="AG48" s="11" t="s">
        <v>17</v>
      </c>
      <c r="AH48" s="11" t="s">
        <v>16</v>
      </c>
      <c r="AI48" s="11" t="s">
        <v>17</v>
      </c>
      <c r="AJ48" s="263"/>
      <c r="AK48" s="67" t="s">
        <v>16</v>
      </c>
      <c r="AL48" s="67" t="s">
        <v>17</v>
      </c>
      <c r="AM48" s="11" t="s">
        <v>16</v>
      </c>
      <c r="AN48" s="11" t="s">
        <v>17</v>
      </c>
      <c r="AO48" s="263"/>
      <c r="AP48" s="67" t="s">
        <v>16</v>
      </c>
      <c r="AQ48" s="67" t="s">
        <v>17</v>
      </c>
      <c r="AR48" s="11" t="s">
        <v>16</v>
      </c>
      <c r="AS48" s="11" t="s">
        <v>17</v>
      </c>
      <c r="AT48" s="263"/>
      <c r="AU48" s="67" t="s">
        <v>16</v>
      </c>
      <c r="AV48" s="67" t="s">
        <v>17</v>
      </c>
      <c r="AW48" s="11" t="s">
        <v>16</v>
      </c>
      <c r="AX48" s="11" t="s">
        <v>17</v>
      </c>
      <c r="AY48" s="263"/>
    </row>
    <row r="49" spans="1:51" ht="15.75" x14ac:dyDescent="0.25">
      <c r="A49" s="12" t="s">
        <v>18</v>
      </c>
      <c r="B49" s="25">
        <v>89</v>
      </c>
      <c r="C49" s="25">
        <v>15</v>
      </c>
      <c r="D49" s="73">
        <f t="shared" ref="D49:D55" si="51">B49*C49</f>
        <v>1335</v>
      </c>
      <c r="E49" s="25"/>
      <c r="F49" s="25"/>
      <c r="G49" s="25">
        <f t="shared" ref="G49:G55" si="52">E49*F49</f>
        <v>0</v>
      </c>
      <c r="H49" s="68">
        <f t="shared" ref="H49:H55" si="53">D49+G49</f>
        <v>1335</v>
      </c>
      <c r="I49" s="25"/>
      <c r="J49" s="25"/>
      <c r="K49" s="25">
        <f t="shared" ref="K49:K55" si="54">I49*J49</f>
        <v>0</v>
      </c>
      <c r="L49" s="25">
        <v>89</v>
      </c>
      <c r="M49" s="25">
        <v>15</v>
      </c>
      <c r="N49" s="25">
        <f t="shared" ref="N49:N55" si="55">L49*M49</f>
        <v>1335</v>
      </c>
      <c r="O49" s="68">
        <f t="shared" ref="O49:O55" si="56">K49+N49</f>
        <v>1335</v>
      </c>
      <c r="P49" s="25"/>
      <c r="Q49" s="25"/>
      <c r="R49" s="25">
        <f t="shared" ref="R49:R55" si="57">P49*Q49</f>
        <v>0</v>
      </c>
      <c r="S49" s="25">
        <v>62</v>
      </c>
      <c r="T49" s="25">
        <v>15</v>
      </c>
      <c r="U49" s="25">
        <f t="shared" ref="U49:U55" si="58">S49*T49</f>
        <v>930</v>
      </c>
      <c r="V49" s="68">
        <f t="shared" ref="V49:V55" si="59">R49+U49</f>
        <v>930</v>
      </c>
      <c r="W49" s="25">
        <v>57</v>
      </c>
      <c r="X49" s="25">
        <v>15</v>
      </c>
      <c r="Y49" s="25">
        <f t="shared" ref="Y49:Y55" si="60">W49*X49</f>
        <v>855</v>
      </c>
      <c r="Z49" s="25"/>
      <c r="AA49" s="25"/>
      <c r="AB49" s="25">
        <f t="shared" ref="AB49:AB55" si="61">Z49*AA49</f>
        <v>0</v>
      </c>
      <c r="AC49" s="68">
        <f t="shared" ref="AC49:AC55" si="62">Y49+AB49</f>
        <v>855</v>
      </c>
      <c r="AD49" s="14">
        <v>1365</v>
      </c>
      <c r="AE49" s="14">
        <v>1000</v>
      </c>
      <c r="AF49" s="16">
        <v>82830.679999999993</v>
      </c>
      <c r="AG49" s="16">
        <v>60681.82</v>
      </c>
      <c r="AH49" s="13">
        <v>0</v>
      </c>
      <c r="AI49" s="13">
        <v>0</v>
      </c>
      <c r="AJ49" s="17">
        <f t="shared" ref="AJ49:AJ57" si="63">SUM(AF49:AI49)</f>
        <v>143512.5</v>
      </c>
      <c r="AK49" s="69">
        <v>0</v>
      </c>
      <c r="AL49" s="69">
        <v>0</v>
      </c>
      <c r="AM49" s="69">
        <v>82830.679999999993</v>
      </c>
      <c r="AN49" s="69">
        <v>60681.82</v>
      </c>
      <c r="AO49" s="17">
        <f t="shared" ref="AO49:AO57" si="64">SUM(AK49:AN49)</f>
        <v>143512.5</v>
      </c>
      <c r="AP49" s="69">
        <v>0</v>
      </c>
      <c r="AQ49" s="69">
        <v>0</v>
      </c>
      <c r="AR49" s="69">
        <v>57702.27</v>
      </c>
      <c r="AS49" s="69">
        <v>42272.73</v>
      </c>
      <c r="AT49" s="17">
        <f t="shared" ref="AT49:AT57" si="65">SUM(AP49:AS49)</f>
        <v>99975</v>
      </c>
      <c r="AU49" s="69">
        <v>53048.86</v>
      </c>
      <c r="AV49" s="69">
        <v>38863.64</v>
      </c>
      <c r="AW49" s="69">
        <v>0</v>
      </c>
      <c r="AX49" s="69">
        <v>0</v>
      </c>
      <c r="AY49" s="17">
        <f t="shared" ref="AY49:AY57" si="66">SUM(AU49:AX49)</f>
        <v>91912.5</v>
      </c>
    </row>
    <row r="50" spans="1:51" ht="15.75" x14ac:dyDescent="0.25">
      <c r="A50" s="12" t="s">
        <v>19</v>
      </c>
      <c r="B50" s="25">
        <v>89</v>
      </c>
      <c r="C50" s="25">
        <v>14</v>
      </c>
      <c r="D50" s="73">
        <f t="shared" si="51"/>
        <v>1246</v>
      </c>
      <c r="E50" s="25"/>
      <c r="F50" s="25"/>
      <c r="G50" s="25">
        <f t="shared" si="52"/>
        <v>0</v>
      </c>
      <c r="H50" s="68">
        <f t="shared" si="53"/>
        <v>1246</v>
      </c>
      <c r="I50" s="25"/>
      <c r="J50" s="25"/>
      <c r="K50" s="25">
        <f t="shared" si="54"/>
        <v>0</v>
      </c>
      <c r="L50" s="25">
        <v>89</v>
      </c>
      <c r="M50" s="25">
        <v>19</v>
      </c>
      <c r="N50" s="25">
        <f t="shared" si="55"/>
        <v>1691</v>
      </c>
      <c r="O50" s="68">
        <f t="shared" si="56"/>
        <v>1691</v>
      </c>
      <c r="P50" s="25"/>
      <c r="Q50" s="25"/>
      <c r="R50" s="25">
        <f t="shared" si="57"/>
        <v>0</v>
      </c>
      <c r="S50" s="25">
        <v>62</v>
      </c>
      <c r="T50" s="25">
        <v>19</v>
      </c>
      <c r="U50" s="25">
        <f t="shared" si="58"/>
        <v>1178</v>
      </c>
      <c r="V50" s="68">
        <f t="shared" si="59"/>
        <v>1178</v>
      </c>
      <c r="W50" s="25">
        <v>57</v>
      </c>
      <c r="X50" s="25">
        <v>19</v>
      </c>
      <c r="Y50" s="25">
        <f t="shared" si="60"/>
        <v>1083</v>
      </c>
      <c r="Z50" s="25"/>
      <c r="AA50" s="25"/>
      <c r="AB50" s="25">
        <f t="shared" si="61"/>
        <v>0</v>
      </c>
      <c r="AC50" s="68">
        <f t="shared" si="62"/>
        <v>1083</v>
      </c>
      <c r="AD50" s="14">
        <v>1365</v>
      </c>
      <c r="AE50" s="14">
        <v>1000</v>
      </c>
      <c r="AF50" s="16">
        <v>77308.639999999999</v>
      </c>
      <c r="AG50" s="16">
        <v>56636.36</v>
      </c>
      <c r="AH50" s="13">
        <v>0</v>
      </c>
      <c r="AI50" s="13">
        <v>0</v>
      </c>
      <c r="AJ50" s="17">
        <f t="shared" si="63"/>
        <v>133945</v>
      </c>
      <c r="AK50" s="69">
        <v>0</v>
      </c>
      <c r="AL50" s="69">
        <v>0</v>
      </c>
      <c r="AM50" s="69">
        <v>104918.86</v>
      </c>
      <c r="AN50" s="69">
        <v>76863.64</v>
      </c>
      <c r="AO50" s="17">
        <f t="shared" si="64"/>
        <v>181782.5</v>
      </c>
      <c r="AP50" s="69">
        <v>0</v>
      </c>
      <c r="AQ50" s="69">
        <v>0</v>
      </c>
      <c r="AR50" s="69">
        <v>73089.55</v>
      </c>
      <c r="AS50" s="69">
        <v>53545.45</v>
      </c>
      <c r="AT50" s="17">
        <f t="shared" si="65"/>
        <v>126635</v>
      </c>
      <c r="AU50" s="69">
        <v>67195.23</v>
      </c>
      <c r="AV50" s="69">
        <v>49227.27</v>
      </c>
      <c r="AW50" s="69">
        <v>0</v>
      </c>
      <c r="AX50" s="69">
        <v>0</v>
      </c>
      <c r="AY50" s="17">
        <f t="shared" si="66"/>
        <v>116422.5</v>
      </c>
    </row>
    <row r="51" spans="1:51" ht="15.75" x14ac:dyDescent="0.25">
      <c r="A51" s="12" t="s">
        <v>20</v>
      </c>
      <c r="B51" s="25">
        <v>89</v>
      </c>
      <c r="C51" s="25">
        <v>17</v>
      </c>
      <c r="D51" s="73">
        <f t="shared" si="51"/>
        <v>1513</v>
      </c>
      <c r="E51" s="25"/>
      <c r="F51" s="25"/>
      <c r="G51" s="25">
        <f t="shared" si="52"/>
        <v>0</v>
      </c>
      <c r="H51" s="68">
        <f t="shared" si="53"/>
        <v>1513</v>
      </c>
      <c r="I51" s="25"/>
      <c r="J51" s="25"/>
      <c r="K51" s="25">
        <f t="shared" si="54"/>
        <v>0</v>
      </c>
      <c r="L51" s="25">
        <v>89</v>
      </c>
      <c r="M51" s="25">
        <v>17</v>
      </c>
      <c r="N51" s="25">
        <f t="shared" si="55"/>
        <v>1513</v>
      </c>
      <c r="O51" s="68">
        <f t="shared" si="56"/>
        <v>1513</v>
      </c>
      <c r="P51" s="25"/>
      <c r="Q51" s="25"/>
      <c r="R51" s="25">
        <f t="shared" si="57"/>
        <v>0</v>
      </c>
      <c r="S51" s="25">
        <v>62</v>
      </c>
      <c r="T51" s="25">
        <v>17</v>
      </c>
      <c r="U51" s="25">
        <f t="shared" si="58"/>
        <v>1054</v>
      </c>
      <c r="V51" s="68">
        <f t="shared" si="59"/>
        <v>1054</v>
      </c>
      <c r="W51" s="25">
        <v>57</v>
      </c>
      <c r="X51" s="25">
        <v>17</v>
      </c>
      <c r="Y51" s="25">
        <f t="shared" si="60"/>
        <v>969</v>
      </c>
      <c r="Z51" s="25"/>
      <c r="AA51" s="25"/>
      <c r="AB51" s="25">
        <f t="shared" si="61"/>
        <v>0</v>
      </c>
      <c r="AC51" s="68">
        <f t="shared" si="62"/>
        <v>969</v>
      </c>
      <c r="AD51" s="14">
        <v>1365</v>
      </c>
      <c r="AE51" s="14">
        <v>1000</v>
      </c>
      <c r="AF51" s="16">
        <v>93874.77</v>
      </c>
      <c r="AG51" s="16">
        <v>68772.73</v>
      </c>
      <c r="AH51" s="13">
        <v>0</v>
      </c>
      <c r="AI51" s="13">
        <v>0</v>
      </c>
      <c r="AJ51" s="17">
        <f t="shared" si="63"/>
        <v>162647.5</v>
      </c>
      <c r="AK51" s="69">
        <v>0</v>
      </c>
      <c r="AL51" s="69">
        <v>0</v>
      </c>
      <c r="AM51" s="69">
        <v>93874.77</v>
      </c>
      <c r="AN51" s="69">
        <v>68772.73</v>
      </c>
      <c r="AO51" s="17">
        <f t="shared" si="64"/>
        <v>162647.5</v>
      </c>
      <c r="AP51" s="69">
        <v>0</v>
      </c>
      <c r="AQ51" s="69">
        <v>0</v>
      </c>
      <c r="AR51" s="69">
        <v>65395.91</v>
      </c>
      <c r="AS51" s="69">
        <v>47909.09</v>
      </c>
      <c r="AT51" s="17">
        <f t="shared" si="65"/>
        <v>113305</v>
      </c>
      <c r="AU51" s="69">
        <v>60122.05</v>
      </c>
      <c r="AV51" s="69">
        <v>44045.45</v>
      </c>
      <c r="AW51" s="69">
        <v>0</v>
      </c>
      <c r="AX51" s="69">
        <v>0</v>
      </c>
      <c r="AY51" s="17">
        <f t="shared" si="66"/>
        <v>104167.5</v>
      </c>
    </row>
    <row r="52" spans="1:51" ht="15.75" x14ac:dyDescent="0.25">
      <c r="A52" s="12" t="s">
        <v>21</v>
      </c>
      <c r="B52" s="25">
        <v>89</v>
      </c>
      <c r="C52" s="25">
        <v>22</v>
      </c>
      <c r="D52" s="73">
        <f t="shared" si="51"/>
        <v>1958</v>
      </c>
      <c r="E52" s="25"/>
      <c r="F52" s="25"/>
      <c r="G52" s="25">
        <f t="shared" si="52"/>
        <v>0</v>
      </c>
      <c r="H52" s="68">
        <f t="shared" si="53"/>
        <v>1958</v>
      </c>
      <c r="I52" s="25"/>
      <c r="J52" s="25"/>
      <c r="K52" s="25">
        <f t="shared" si="54"/>
        <v>0</v>
      </c>
      <c r="L52" s="25">
        <v>89</v>
      </c>
      <c r="M52" s="25">
        <v>22</v>
      </c>
      <c r="N52" s="25">
        <f t="shared" si="55"/>
        <v>1958</v>
      </c>
      <c r="O52" s="68">
        <f t="shared" si="56"/>
        <v>1958</v>
      </c>
      <c r="P52" s="25"/>
      <c r="Q52" s="25"/>
      <c r="R52" s="25">
        <f t="shared" si="57"/>
        <v>0</v>
      </c>
      <c r="S52" s="25">
        <v>62</v>
      </c>
      <c r="T52" s="25">
        <v>22</v>
      </c>
      <c r="U52" s="25">
        <f t="shared" si="58"/>
        <v>1364</v>
      </c>
      <c r="V52" s="68">
        <f t="shared" si="59"/>
        <v>1364</v>
      </c>
      <c r="W52" s="25">
        <v>57</v>
      </c>
      <c r="X52" s="25">
        <v>22</v>
      </c>
      <c r="Y52" s="25">
        <f t="shared" si="60"/>
        <v>1254</v>
      </c>
      <c r="Z52" s="25"/>
      <c r="AA52" s="25"/>
      <c r="AB52" s="25">
        <f t="shared" si="61"/>
        <v>0</v>
      </c>
      <c r="AC52" s="68">
        <f t="shared" si="62"/>
        <v>1254</v>
      </c>
      <c r="AD52" s="14">
        <v>1365</v>
      </c>
      <c r="AE52" s="14">
        <v>1000</v>
      </c>
      <c r="AF52" s="16">
        <v>121485</v>
      </c>
      <c r="AG52" s="16">
        <v>89000</v>
      </c>
      <c r="AH52" s="13">
        <v>0</v>
      </c>
      <c r="AI52" s="13">
        <v>0</v>
      </c>
      <c r="AJ52" s="17">
        <f t="shared" si="63"/>
        <v>210485</v>
      </c>
      <c r="AK52" s="69">
        <v>0</v>
      </c>
      <c r="AL52" s="69">
        <v>0</v>
      </c>
      <c r="AM52" s="69">
        <v>121485</v>
      </c>
      <c r="AN52" s="69">
        <v>89000</v>
      </c>
      <c r="AO52" s="17">
        <f t="shared" si="64"/>
        <v>210485</v>
      </c>
      <c r="AP52" s="69">
        <v>0</v>
      </c>
      <c r="AQ52" s="69">
        <v>0</v>
      </c>
      <c r="AR52" s="69">
        <v>84630</v>
      </c>
      <c r="AS52" s="69">
        <v>62000</v>
      </c>
      <c r="AT52" s="17">
        <f t="shared" si="65"/>
        <v>146630</v>
      </c>
      <c r="AU52" s="69">
        <v>77805</v>
      </c>
      <c r="AV52" s="69">
        <v>57000</v>
      </c>
      <c r="AW52" s="69">
        <v>0</v>
      </c>
      <c r="AX52" s="69">
        <v>0</v>
      </c>
      <c r="AY52" s="17">
        <f t="shared" si="66"/>
        <v>134805</v>
      </c>
    </row>
    <row r="53" spans="1:51" ht="15.75" x14ac:dyDescent="0.25">
      <c r="A53" s="12" t="s">
        <v>22</v>
      </c>
      <c r="B53" s="25">
        <v>89</v>
      </c>
      <c r="C53" s="25">
        <v>15</v>
      </c>
      <c r="D53" s="73">
        <f t="shared" si="51"/>
        <v>1335</v>
      </c>
      <c r="E53" s="25"/>
      <c r="F53" s="25"/>
      <c r="G53" s="25">
        <f t="shared" si="52"/>
        <v>0</v>
      </c>
      <c r="H53" s="68">
        <f t="shared" si="53"/>
        <v>1335</v>
      </c>
      <c r="I53" s="25"/>
      <c r="J53" s="25"/>
      <c r="K53" s="25">
        <f t="shared" si="54"/>
        <v>0</v>
      </c>
      <c r="L53" s="25">
        <v>89</v>
      </c>
      <c r="M53" s="25">
        <v>21</v>
      </c>
      <c r="N53" s="25">
        <f t="shared" si="55"/>
        <v>1869</v>
      </c>
      <c r="O53" s="68">
        <f t="shared" si="56"/>
        <v>1869</v>
      </c>
      <c r="P53" s="25"/>
      <c r="Q53" s="25"/>
      <c r="R53" s="25">
        <f t="shared" si="57"/>
        <v>0</v>
      </c>
      <c r="S53" s="25">
        <v>62</v>
      </c>
      <c r="T53" s="25">
        <v>21</v>
      </c>
      <c r="U53" s="25">
        <f t="shared" si="58"/>
        <v>1302</v>
      </c>
      <c r="V53" s="68">
        <f t="shared" si="59"/>
        <v>1302</v>
      </c>
      <c r="W53" s="25">
        <v>57</v>
      </c>
      <c r="X53" s="25">
        <v>21</v>
      </c>
      <c r="Y53" s="25">
        <f t="shared" si="60"/>
        <v>1197</v>
      </c>
      <c r="Z53" s="25"/>
      <c r="AA53" s="25"/>
      <c r="AB53" s="25">
        <f t="shared" si="61"/>
        <v>0</v>
      </c>
      <c r="AC53" s="68">
        <f t="shared" si="62"/>
        <v>1197</v>
      </c>
      <c r="AD53" s="14">
        <v>1365</v>
      </c>
      <c r="AE53" s="14">
        <v>1000</v>
      </c>
      <c r="AF53" s="16">
        <v>82830.679999999993</v>
      </c>
      <c r="AG53" s="16">
        <v>60681.82</v>
      </c>
      <c r="AH53" s="13">
        <v>0</v>
      </c>
      <c r="AI53" s="13">
        <v>0</v>
      </c>
      <c r="AJ53" s="17">
        <f t="shared" si="63"/>
        <v>143512.5</v>
      </c>
      <c r="AK53" s="69">
        <v>0</v>
      </c>
      <c r="AL53" s="69">
        <v>0</v>
      </c>
      <c r="AM53" s="69">
        <v>115962.95</v>
      </c>
      <c r="AN53" s="69">
        <v>84954.55</v>
      </c>
      <c r="AO53" s="17">
        <f t="shared" si="64"/>
        <v>200917.5</v>
      </c>
      <c r="AP53" s="69">
        <v>0</v>
      </c>
      <c r="AQ53" s="69">
        <v>0</v>
      </c>
      <c r="AR53" s="69">
        <v>80783.179999999993</v>
      </c>
      <c r="AS53" s="69">
        <v>59181.82</v>
      </c>
      <c r="AT53" s="17">
        <f t="shared" si="65"/>
        <v>139965</v>
      </c>
      <c r="AU53" s="69">
        <v>74268.41</v>
      </c>
      <c r="AV53" s="69">
        <v>54409.09</v>
      </c>
      <c r="AW53" s="69">
        <v>0</v>
      </c>
      <c r="AX53" s="69">
        <v>0</v>
      </c>
      <c r="AY53" s="17">
        <f t="shared" si="66"/>
        <v>128677.5</v>
      </c>
    </row>
    <row r="54" spans="1:51" ht="15.75" x14ac:dyDescent="0.25">
      <c r="A54" s="28" t="s">
        <v>23</v>
      </c>
      <c r="B54" s="25">
        <v>60</v>
      </c>
      <c r="C54" s="25">
        <v>22</v>
      </c>
      <c r="D54" s="73">
        <f t="shared" si="51"/>
        <v>1320</v>
      </c>
      <c r="E54" s="25"/>
      <c r="F54" s="25"/>
      <c r="G54" s="25">
        <f t="shared" si="52"/>
        <v>0</v>
      </c>
      <c r="H54" s="68">
        <f t="shared" si="53"/>
        <v>1320</v>
      </c>
      <c r="I54" s="25"/>
      <c r="J54" s="25"/>
      <c r="K54" s="25">
        <f t="shared" si="54"/>
        <v>0</v>
      </c>
      <c r="L54" s="25">
        <v>89</v>
      </c>
      <c r="M54" s="25">
        <v>22</v>
      </c>
      <c r="N54" s="25">
        <f t="shared" si="55"/>
        <v>1958</v>
      </c>
      <c r="O54" s="68">
        <f t="shared" si="56"/>
        <v>1958</v>
      </c>
      <c r="P54" s="25"/>
      <c r="Q54" s="25"/>
      <c r="R54" s="25">
        <f t="shared" si="57"/>
        <v>0</v>
      </c>
      <c r="S54" s="25">
        <v>89</v>
      </c>
      <c r="T54" s="25">
        <v>22</v>
      </c>
      <c r="U54" s="25">
        <f t="shared" si="58"/>
        <v>1958</v>
      </c>
      <c r="V54" s="68">
        <f t="shared" si="59"/>
        <v>1958</v>
      </c>
      <c r="W54" s="25">
        <v>62</v>
      </c>
      <c r="X54" s="25">
        <v>22</v>
      </c>
      <c r="Y54" s="25">
        <f t="shared" si="60"/>
        <v>1364</v>
      </c>
      <c r="Z54" s="25"/>
      <c r="AA54" s="25"/>
      <c r="AB54" s="25">
        <f t="shared" si="61"/>
        <v>0</v>
      </c>
      <c r="AC54" s="68">
        <f t="shared" si="62"/>
        <v>1364</v>
      </c>
      <c r="AD54" s="14">
        <v>1365</v>
      </c>
      <c r="AE54" s="14">
        <v>1000</v>
      </c>
      <c r="AF54" s="16">
        <v>81900</v>
      </c>
      <c r="AG54" s="16">
        <v>60000</v>
      </c>
      <c r="AH54" s="13">
        <v>0</v>
      </c>
      <c r="AI54" s="13">
        <v>0</v>
      </c>
      <c r="AJ54" s="17">
        <f t="shared" si="63"/>
        <v>141900</v>
      </c>
      <c r="AK54" s="69">
        <v>0</v>
      </c>
      <c r="AL54" s="69">
        <v>0</v>
      </c>
      <c r="AM54" s="69">
        <v>121485</v>
      </c>
      <c r="AN54" s="69">
        <v>89000</v>
      </c>
      <c r="AO54" s="17">
        <f t="shared" si="64"/>
        <v>210485</v>
      </c>
      <c r="AP54" s="69">
        <v>0</v>
      </c>
      <c r="AQ54" s="69">
        <v>0</v>
      </c>
      <c r="AR54" s="69">
        <v>121485</v>
      </c>
      <c r="AS54" s="69">
        <v>89000</v>
      </c>
      <c r="AT54" s="17">
        <f t="shared" si="65"/>
        <v>210485</v>
      </c>
      <c r="AU54" s="69">
        <v>84630</v>
      </c>
      <c r="AV54" s="69">
        <v>62000</v>
      </c>
      <c r="AW54" s="69">
        <v>0</v>
      </c>
      <c r="AX54" s="69">
        <v>0</v>
      </c>
      <c r="AY54" s="17">
        <f t="shared" si="66"/>
        <v>146630</v>
      </c>
    </row>
    <row r="55" spans="1:51" ht="15.75" x14ac:dyDescent="0.25">
      <c r="A55" s="12" t="s">
        <v>24</v>
      </c>
      <c r="B55" s="25">
        <v>60</v>
      </c>
      <c r="C55" s="25">
        <v>22</v>
      </c>
      <c r="D55" s="73">
        <f t="shared" si="51"/>
        <v>1320</v>
      </c>
      <c r="E55" s="25"/>
      <c r="F55" s="25"/>
      <c r="G55" s="25">
        <f t="shared" si="52"/>
        <v>0</v>
      </c>
      <c r="H55" s="68">
        <f t="shared" si="53"/>
        <v>1320</v>
      </c>
      <c r="I55" s="25"/>
      <c r="J55" s="25"/>
      <c r="K55" s="25">
        <f t="shared" si="54"/>
        <v>0</v>
      </c>
      <c r="L55" s="25">
        <v>89</v>
      </c>
      <c r="M55" s="25">
        <v>22</v>
      </c>
      <c r="N55" s="25">
        <f t="shared" si="55"/>
        <v>1958</v>
      </c>
      <c r="O55" s="68">
        <f t="shared" si="56"/>
        <v>1958</v>
      </c>
      <c r="P55" s="25"/>
      <c r="Q55" s="25"/>
      <c r="R55" s="25">
        <f t="shared" si="57"/>
        <v>0</v>
      </c>
      <c r="S55" s="25">
        <v>89</v>
      </c>
      <c r="T55" s="25">
        <v>22</v>
      </c>
      <c r="U55" s="25">
        <f t="shared" si="58"/>
        <v>1958</v>
      </c>
      <c r="V55" s="68">
        <f t="shared" si="59"/>
        <v>1958</v>
      </c>
      <c r="W55" s="25">
        <v>62</v>
      </c>
      <c r="X55" s="25">
        <v>22</v>
      </c>
      <c r="Y55" s="25">
        <f t="shared" si="60"/>
        <v>1364</v>
      </c>
      <c r="Z55" s="25"/>
      <c r="AA55" s="25"/>
      <c r="AB55" s="25">
        <f t="shared" si="61"/>
        <v>0</v>
      </c>
      <c r="AC55" s="68">
        <f t="shared" si="62"/>
        <v>1364</v>
      </c>
      <c r="AD55" s="14">
        <v>1365</v>
      </c>
      <c r="AE55" s="14">
        <v>1000</v>
      </c>
      <c r="AF55" s="16">
        <v>81900</v>
      </c>
      <c r="AG55" s="16">
        <v>60000</v>
      </c>
      <c r="AH55" s="13">
        <v>0</v>
      </c>
      <c r="AI55" s="13">
        <v>0</v>
      </c>
      <c r="AJ55" s="17">
        <f t="shared" si="63"/>
        <v>141900</v>
      </c>
      <c r="AK55" s="69">
        <v>0</v>
      </c>
      <c r="AL55" s="69">
        <v>0</v>
      </c>
      <c r="AM55" s="69">
        <v>121485</v>
      </c>
      <c r="AN55" s="69">
        <v>89000</v>
      </c>
      <c r="AO55" s="17">
        <f t="shared" si="64"/>
        <v>210485</v>
      </c>
      <c r="AP55" s="69">
        <v>0</v>
      </c>
      <c r="AQ55" s="69">
        <v>0</v>
      </c>
      <c r="AR55" s="69">
        <v>121485</v>
      </c>
      <c r="AS55" s="69">
        <v>89000</v>
      </c>
      <c r="AT55" s="17">
        <f t="shared" si="65"/>
        <v>210485</v>
      </c>
      <c r="AU55" s="69">
        <v>84630</v>
      </c>
      <c r="AV55" s="69">
        <v>62000</v>
      </c>
      <c r="AW55" s="69">
        <v>0</v>
      </c>
      <c r="AX55" s="69">
        <v>0</v>
      </c>
      <c r="AY55" s="17">
        <f t="shared" si="66"/>
        <v>146630</v>
      </c>
    </row>
    <row r="56" spans="1:51" ht="15.75" x14ac:dyDescent="0.25">
      <c r="A56" s="12" t="s">
        <v>25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0</v>
      </c>
      <c r="AD56" s="14">
        <v>1365</v>
      </c>
      <c r="AE56" s="14">
        <v>1000</v>
      </c>
      <c r="AF56" s="16">
        <v>0</v>
      </c>
      <c r="AG56" s="16">
        <v>0</v>
      </c>
      <c r="AH56" s="13">
        <v>0</v>
      </c>
      <c r="AI56" s="13">
        <v>0</v>
      </c>
      <c r="AJ56" s="17">
        <f t="shared" si="63"/>
        <v>0</v>
      </c>
      <c r="AK56" s="69">
        <v>0</v>
      </c>
      <c r="AL56" s="69">
        <v>0</v>
      </c>
      <c r="AM56" s="69">
        <v>0</v>
      </c>
      <c r="AN56" s="69">
        <v>0</v>
      </c>
      <c r="AO56" s="17">
        <f t="shared" si="64"/>
        <v>0</v>
      </c>
      <c r="AP56" s="69">
        <v>0</v>
      </c>
      <c r="AQ56" s="69">
        <v>0</v>
      </c>
      <c r="AR56" s="69">
        <v>0</v>
      </c>
      <c r="AS56" s="69">
        <v>0</v>
      </c>
      <c r="AT56" s="17">
        <f t="shared" si="65"/>
        <v>0</v>
      </c>
      <c r="AU56" s="69">
        <v>0</v>
      </c>
      <c r="AV56" s="69">
        <v>0</v>
      </c>
      <c r="AW56" s="69">
        <v>0</v>
      </c>
      <c r="AX56" s="69">
        <v>0</v>
      </c>
      <c r="AY56" s="17">
        <f t="shared" si="66"/>
        <v>0</v>
      </c>
    </row>
    <row r="57" spans="1:51" ht="15.75" x14ac:dyDescent="0.25">
      <c r="A57" s="12" t="s">
        <v>26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0</v>
      </c>
      <c r="AC57" s="25">
        <v>0</v>
      </c>
      <c r="AD57" s="14">
        <v>1365</v>
      </c>
      <c r="AE57" s="14">
        <v>1000</v>
      </c>
      <c r="AF57" s="16">
        <v>0</v>
      </c>
      <c r="AG57" s="16">
        <v>0</v>
      </c>
      <c r="AH57" s="13">
        <v>0</v>
      </c>
      <c r="AI57" s="13">
        <v>0</v>
      </c>
      <c r="AJ57" s="17">
        <f t="shared" si="63"/>
        <v>0</v>
      </c>
      <c r="AK57" s="69">
        <v>0</v>
      </c>
      <c r="AL57" s="69">
        <v>0</v>
      </c>
      <c r="AM57" s="69">
        <v>0</v>
      </c>
      <c r="AN57" s="69">
        <v>0</v>
      </c>
      <c r="AO57" s="17">
        <f t="shared" si="64"/>
        <v>0</v>
      </c>
      <c r="AP57" s="69">
        <v>0</v>
      </c>
      <c r="AQ57" s="69">
        <v>0</v>
      </c>
      <c r="AR57" s="69">
        <v>0</v>
      </c>
      <c r="AS57" s="69">
        <v>0</v>
      </c>
      <c r="AT57" s="17">
        <f t="shared" si="65"/>
        <v>0</v>
      </c>
      <c r="AU57" s="69">
        <v>0</v>
      </c>
      <c r="AV57" s="69">
        <v>0</v>
      </c>
      <c r="AW57" s="69">
        <v>0</v>
      </c>
      <c r="AX57" s="69">
        <v>0</v>
      </c>
      <c r="AY57" s="17">
        <f t="shared" si="66"/>
        <v>0</v>
      </c>
    </row>
    <row r="58" spans="1:51" ht="15.75" x14ac:dyDescent="0.25">
      <c r="A58" s="24" t="s">
        <v>27</v>
      </c>
      <c r="B58" s="74">
        <f>SUM(B49:B57)</f>
        <v>565</v>
      </c>
      <c r="C58" s="74">
        <f>SUM(C49:C57)</f>
        <v>127</v>
      </c>
      <c r="D58" s="75">
        <f>SUM(D49:D57)</f>
        <v>10027</v>
      </c>
      <c r="E58" s="25">
        <v>0</v>
      </c>
      <c r="F58" s="74">
        <f>F49+F50+F51+F52+F53+F54+F55+F56+F57</f>
        <v>0</v>
      </c>
      <c r="G58" s="74">
        <f>G49+G50+G51+G52+G53+G54+G55+G56+G57</f>
        <v>0</v>
      </c>
      <c r="H58" s="74">
        <f>H49+H50+H51+H52+H53+H54+H55+H56+H57</f>
        <v>10027</v>
      </c>
      <c r="I58" s="76"/>
      <c r="J58" s="74">
        <f>J49+J50+J51+J52+J53+J54+J55+J56+J57</f>
        <v>0</v>
      </c>
      <c r="K58" s="74">
        <f>K49+K50+K51+K52+K53+K54+K55+K56+K57</f>
        <v>0</v>
      </c>
      <c r="L58" s="76"/>
      <c r="M58" s="74">
        <f>M49+M50+M51+M52+M53+M54+M55+M56+M57</f>
        <v>138</v>
      </c>
      <c r="N58" s="74">
        <f>N49+N50+N51+N52+N53+N54+N55+N56+N57</f>
        <v>12282</v>
      </c>
      <c r="O58" s="74">
        <f>O49+O50+O51+O52+O53+O54+O55+O56+O57</f>
        <v>12282</v>
      </c>
      <c r="P58" s="76"/>
      <c r="Q58" s="74">
        <f>Q49+Q50+Q51+Q52+Q53+Q54+Q55+Q56+Q57</f>
        <v>0</v>
      </c>
      <c r="R58" s="74">
        <f>R49+R50+R51+R52+R53+R54+R55+R56+R57</f>
        <v>0</v>
      </c>
      <c r="S58" s="76"/>
      <c r="T58" s="74">
        <f>T49+T50+T51+T52+T53+T54+T55+T56+T57</f>
        <v>138</v>
      </c>
      <c r="U58" s="74">
        <f>U49+U50+U51+U52+U53+U54+U55+U56+U57</f>
        <v>9744</v>
      </c>
      <c r="V58" s="74">
        <f>V49+V50+V51+V52+V53+V54+V55+V56+V57</f>
        <v>9744</v>
      </c>
      <c r="W58" s="76"/>
      <c r="X58" s="74">
        <f>X49+X50+X51+X52+X53+X54+X55+X56+X57</f>
        <v>138</v>
      </c>
      <c r="Y58" s="74">
        <f>Y49+Y50+Y51+Y52+Y53+Y54+Y55+Y56+Y57</f>
        <v>8086</v>
      </c>
      <c r="Z58" s="76"/>
      <c r="AA58" s="74">
        <f>AA49+AA50+AA51+AA52+AA53+AA54+AA55+AA56+AA57</f>
        <v>0</v>
      </c>
      <c r="AB58" s="74">
        <f>AB49+AB50+AB51+AB52+AB53+AB54+AB55+AB56+AB57</f>
        <v>0</v>
      </c>
      <c r="AC58" s="74">
        <f>AC49+AC50+AC51+AC52+AC53+AC54+AC55+AC56+AC57</f>
        <v>8086</v>
      </c>
      <c r="AD58" s="22"/>
      <c r="AE58" s="22"/>
      <c r="AF58" s="55">
        <f t="shared" ref="AF58:AY58" si="67">SUM(AF49:AF57)</f>
        <v>622129.77</v>
      </c>
      <c r="AG58" s="55">
        <f t="shared" si="67"/>
        <v>455772.73</v>
      </c>
      <c r="AH58" s="55">
        <f t="shared" si="67"/>
        <v>0</v>
      </c>
      <c r="AI58" s="55">
        <f t="shared" si="67"/>
        <v>0</v>
      </c>
      <c r="AJ58" s="55">
        <f t="shared" si="67"/>
        <v>1077902.5</v>
      </c>
      <c r="AK58" s="55">
        <f t="shared" si="67"/>
        <v>0</v>
      </c>
      <c r="AL58" s="55">
        <f t="shared" si="67"/>
        <v>0</v>
      </c>
      <c r="AM58" s="55">
        <f t="shared" si="67"/>
        <v>762042.26</v>
      </c>
      <c r="AN58" s="55">
        <f t="shared" si="67"/>
        <v>558272.74</v>
      </c>
      <c r="AO58" s="55">
        <f t="shared" si="67"/>
        <v>1320315</v>
      </c>
      <c r="AP58" s="55">
        <f t="shared" si="67"/>
        <v>0</v>
      </c>
      <c r="AQ58" s="55">
        <f t="shared" si="67"/>
        <v>0</v>
      </c>
      <c r="AR58" s="55">
        <f t="shared" si="67"/>
        <v>604570.90999999992</v>
      </c>
      <c r="AS58" s="55">
        <f t="shared" si="67"/>
        <v>442909.08999999997</v>
      </c>
      <c r="AT58" s="55">
        <f t="shared" si="67"/>
        <v>1047480</v>
      </c>
      <c r="AU58" s="55">
        <f t="shared" si="67"/>
        <v>501699.55000000005</v>
      </c>
      <c r="AV58" s="55">
        <f t="shared" si="67"/>
        <v>367545.44999999995</v>
      </c>
      <c r="AW58" s="55">
        <f t="shared" si="67"/>
        <v>0</v>
      </c>
      <c r="AX58" s="55">
        <f t="shared" si="67"/>
        <v>0</v>
      </c>
      <c r="AY58" s="55">
        <f t="shared" si="67"/>
        <v>869245</v>
      </c>
    </row>
    <row r="59" spans="1:51" ht="15" customHeight="1" x14ac:dyDescent="0.25">
      <c r="A59" s="261" t="s">
        <v>3</v>
      </c>
      <c r="B59" s="265" t="s">
        <v>51</v>
      </c>
      <c r="C59" s="265"/>
      <c r="D59" s="265"/>
      <c r="E59" s="265"/>
      <c r="F59" s="265"/>
      <c r="G59" s="265"/>
      <c r="H59" s="265"/>
      <c r="I59" s="265" t="s">
        <v>52</v>
      </c>
      <c r="J59" s="265"/>
      <c r="K59" s="265"/>
      <c r="L59" s="265"/>
      <c r="M59" s="265"/>
      <c r="N59" s="265"/>
      <c r="O59" s="265"/>
      <c r="P59" s="265" t="s">
        <v>53</v>
      </c>
      <c r="Q59" s="265"/>
      <c r="R59" s="265"/>
      <c r="S59" s="265"/>
      <c r="T59" s="265"/>
      <c r="U59" s="265"/>
      <c r="V59" s="265"/>
      <c r="W59" s="265" t="s">
        <v>54</v>
      </c>
      <c r="X59" s="265"/>
      <c r="Y59" s="265"/>
      <c r="Z59" s="265"/>
      <c r="AA59" s="265"/>
      <c r="AB59" s="265"/>
      <c r="AC59" s="265"/>
      <c r="AD59" s="262" t="s">
        <v>6</v>
      </c>
      <c r="AE59" s="262"/>
      <c r="AF59" s="262" t="s">
        <v>51</v>
      </c>
      <c r="AG59" s="262"/>
      <c r="AH59" s="262"/>
      <c r="AI59" s="262"/>
      <c r="AJ59" s="262"/>
      <c r="AK59" s="262" t="s">
        <v>52</v>
      </c>
      <c r="AL59" s="262"/>
      <c r="AM59" s="262"/>
      <c r="AN59" s="262"/>
      <c r="AO59" s="262"/>
      <c r="AP59" s="262" t="s">
        <v>53</v>
      </c>
      <c r="AQ59" s="262"/>
      <c r="AR59" s="262"/>
      <c r="AS59" s="262"/>
      <c r="AT59" s="262"/>
      <c r="AU59" s="262" t="s">
        <v>54</v>
      </c>
      <c r="AV59" s="262"/>
      <c r="AW59" s="262"/>
      <c r="AX59" s="262"/>
      <c r="AY59" s="262"/>
    </row>
    <row r="60" spans="1:51" ht="15" customHeight="1" x14ac:dyDescent="0.25">
      <c r="A60" s="261"/>
      <c r="B60" s="265" t="s">
        <v>7</v>
      </c>
      <c r="C60" s="265"/>
      <c r="D60" s="265"/>
      <c r="E60" s="265" t="s">
        <v>8</v>
      </c>
      <c r="F60" s="265"/>
      <c r="G60" s="265"/>
      <c r="H60" s="266" t="s">
        <v>9</v>
      </c>
      <c r="I60" s="265" t="s">
        <v>7</v>
      </c>
      <c r="J60" s="265"/>
      <c r="K60" s="265"/>
      <c r="L60" s="265" t="s">
        <v>8</v>
      </c>
      <c r="M60" s="265"/>
      <c r="N60" s="265"/>
      <c r="O60" s="266" t="s">
        <v>9</v>
      </c>
      <c r="P60" s="265" t="s">
        <v>7</v>
      </c>
      <c r="Q60" s="265"/>
      <c r="R60" s="265"/>
      <c r="S60" s="265" t="s">
        <v>8</v>
      </c>
      <c r="T60" s="265"/>
      <c r="U60" s="265"/>
      <c r="V60" s="266" t="s">
        <v>9</v>
      </c>
      <c r="W60" s="265" t="s">
        <v>7</v>
      </c>
      <c r="X60" s="265"/>
      <c r="Y60" s="265"/>
      <c r="Z60" s="265" t="s">
        <v>8</v>
      </c>
      <c r="AA60" s="265"/>
      <c r="AB60" s="265"/>
      <c r="AC60" s="266" t="s">
        <v>9</v>
      </c>
      <c r="AD60" s="262"/>
      <c r="AE60" s="262"/>
      <c r="AF60" s="262" t="s">
        <v>7</v>
      </c>
      <c r="AG60" s="262"/>
      <c r="AH60" s="262" t="s">
        <v>8</v>
      </c>
      <c r="AI60" s="262"/>
      <c r="AJ60" s="263" t="s">
        <v>9</v>
      </c>
      <c r="AK60" s="267" t="s">
        <v>7</v>
      </c>
      <c r="AL60" s="267"/>
      <c r="AM60" s="262" t="s">
        <v>8</v>
      </c>
      <c r="AN60" s="262"/>
      <c r="AO60" s="263" t="s">
        <v>9</v>
      </c>
      <c r="AP60" s="267" t="s">
        <v>7</v>
      </c>
      <c r="AQ60" s="267"/>
      <c r="AR60" s="262" t="s">
        <v>8</v>
      </c>
      <c r="AS60" s="262"/>
      <c r="AT60" s="263" t="s">
        <v>9</v>
      </c>
      <c r="AU60" s="267" t="s">
        <v>7</v>
      </c>
      <c r="AV60" s="267"/>
      <c r="AW60" s="262" t="s">
        <v>8</v>
      </c>
      <c r="AX60" s="262"/>
      <c r="AY60" s="263" t="s">
        <v>9</v>
      </c>
    </row>
    <row r="61" spans="1:51" ht="47.25" x14ac:dyDescent="0.25">
      <c r="A61" s="24" t="s">
        <v>34</v>
      </c>
      <c r="B61" s="66" t="s">
        <v>11</v>
      </c>
      <c r="C61" s="66" t="s">
        <v>12</v>
      </c>
      <c r="D61" s="66" t="s">
        <v>13</v>
      </c>
      <c r="E61" s="66" t="s">
        <v>11</v>
      </c>
      <c r="F61" s="66" t="s">
        <v>12</v>
      </c>
      <c r="G61" s="66" t="s">
        <v>13</v>
      </c>
      <c r="H61" s="266"/>
      <c r="I61" s="66" t="s">
        <v>11</v>
      </c>
      <c r="J61" s="66" t="s">
        <v>12</v>
      </c>
      <c r="K61" s="66" t="s">
        <v>13</v>
      </c>
      <c r="L61" s="66" t="s">
        <v>11</v>
      </c>
      <c r="M61" s="66" t="s">
        <v>12</v>
      </c>
      <c r="N61" s="66" t="s">
        <v>13</v>
      </c>
      <c r="O61" s="266"/>
      <c r="P61" s="66" t="s">
        <v>11</v>
      </c>
      <c r="Q61" s="66" t="s">
        <v>12</v>
      </c>
      <c r="R61" s="66" t="s">
        <v>13</v>
      </c>
      <c r="S61" s="66" t="s">
        <v>11</v>
      </c>
      <c r="T61" s="66" t="s">
        <v>12</v>
      </c>
      <c r="U61" s="66" t="s">
        <v>13</v>
      </c>
      <c r="V61" s="266"/>
      <c r="W61" s="66" t="s">
        <v>11</v>
      </c>
      <c r="X61" s="66" t="s">
        <v>12</v>
      </c>
      <c r="Y61" s="66" t="s">
        <v>13</v>
      </c>
      <c r="Z61" s="66" t="s">
        <v>11</v>
      </c>
      <c r="AA61" s="66" t="s">
        <v>12</v>
      </c>
      <c r="AB61" s="66" t="s">
        <v>13</v>
      </c>
      <c r="AC61" s="266"/>
      <c r="AD61" s="11" t="s">
        <v>14</v>
      </c>
      <c r="AE61" s="11" t="s">
        <v>15</v>
      </c>
      <c r="AF61" s="11" t="s">
        <v>16</v>
      </c>
      <c r="AG61" s="11" t="s">
        <v>17</v>
      </c>
      <c r="AH61" s="11" t="s">
        <v>16</v>
      </c>
      <c r="AI61" s="11" t="s">
        <v>17</v>
      </c>
      <c r="AJ61" s="263"/>
      <c r="AK61" s="67" t="s">
        <v>16</v>
      </c>
      <c r="AL61" s="67" t="s">
        <v>17</v>
      </c>
      <c r="AM61" s="11" t="s">
        <v>16</v>
      </c>
      <c r="AN61" s="11" t="s">
        <v>17</v>
      </c>
      <c r="AO61" s="263"/>
      <c r="AP61" s="67" t="s">
        <v>16</v>
      </c>
      <c r="AQ61" s="67" t="s">
        <v>17</v>
      </c>
      <c r="AR61" s="11" t="s">
        <v>16</v>
      </c>
      <c r="AS61" s="11" t="s">
        <v>17</v>
      </c>
      <c r="AT61" s="263"/>
      <c r="AU61" s="67" t="s">
        <v>16</v>
      </c>
      <c r="AV61" s="67" t="s">
        <v>17</v>
      </c>
      <c r="AW61" s="11" t="s">
        <v>16</v>
      </c>
      <c r="AX61" s="11" t="s">
        <v>17</v>
      </c>
      <c r="AY61" s="263"/>
    </row>
    <row r="62" spans="1:51" ht="15.75" x14ac:dyDescent="0.25">
      <c r="A62" s="12" t="s">
        <v>18</v>
      </c>
      <c r="B62" s="25">
        <v>365</v>
      </c>
      <c r="C62" s="25">
        <v>15</v>
      </c>
      <c r="D62" s="25">
        <f t="shared" ref="D62:D68" si="68">B62*C62</f>
        <v>5475</v>
      </c>
      <c r="E62" s="25"/>
      <c r="F62" s="25"/>
      <c r="G62" s="25">
        <f t="shared" ref="G62:G68" si="69">E62*F62</f>
        <v>0</v>
      </c>
      <c r="H62" s="68">
        <f t="shared" ref="H62:H68" si="70">D62+G62</f>
        <v>5475</v>
      </c>
      <c r="I62" s="25"/>
      <c r="J62" s="25"/>
      <c r="K62" s="25">
        <f t="shared" ref="K62:K68" si="71">I62*J62</f>
        <v>0</v>
      </c>
      <c r="L62" s="25">
        <v>330</v>
      </c>
      <c r="M62" s="25">
        <v>15</v>
      </c>
      <c r="N62" s="25">
        <f t="shared" ref="N62:N68" si="72">L62*M62</f>
        <v>4950</v>
      </c>
      <c r="O62" s="68">
        <f t="shared" ref="O62:O68" si="73">K62+N62</f>
        <v>4950</v>
      </c>
      <c r="P62" s="25">
        <v>90</v>
      </c>
      <c r="Q62" s="25">
        <v>15</v>
      </c>
      <c r="R62" s="25">
        <f t="shared" ref="R62:R68" si="74">P62*Q62</f>
        <v>1350</v>
      </c>
      <c r="S62" s="25">
        <v>240</v>
      </c>
      <c r="T62" s="25">
        <v>15</v>
      </c>
      <c r="U62" s="25">
        <f t="shared" ref="U62:U68" si="75">S62*T62</f>
        <v>3600</v>
      </c>
      <c r="V62" s="68">
        <f t="shared" ref="V62:V68" si="76">R62+U62</f>
        <v>4950</v>
      </c>
      <c r="W62" s="25">
        <v>325</v>
      </c>
      <c r="X62" s="25">
        <v>15</v>
      </c>
      <c r="Y62" s="25">
        <f t="shared" ref="Y62:Y68" si="77">W62*X62</f>
        <v>4875</v>
      </c>
      <c r="Z62" s="25"/>
      <c r="AA62" s="25"/>
      <c r="AB62" s="25">
        <f t="shared" ref="AB62:AB68" si="78">Z62*AA62</f>
        <v>0</v>
      </c>
      <c r="AC62" s="68">
        <f t="shared" ref="AC62:AC68" si="79">Y62+AB62</f>
        <v>4875</v>
      </c>
      <c r="AD62" s="14">
        <v>1365</v>
      </c>
      <c r="AE62" s="14">
        <v>1000</v>
      </c>
      <c r="AF62" s="16">
        <v>339698.86</v>
      </c>
      <c r="AG62" s="16">
        <v>248863.64</v>
      </c>
      <c r="AH62" s="13">
        <v>0</v>
      </c>
      <c r="AI62" s="13">
        <v>0</v>
      </c>
      <c r="AJ62" s="17">
        <f t="shared" ref="AJ62:AJ70" si="80">SUM(AF62:AI62)</f>
        <v>588562.5</v>
      </c>
      <c r="AK62" s="69">
        <v>0</v>
      </c>
      <c r="AL62" s="69">
        <v>0</v>
      </c>
      <c r="AM62" s="69">
        <v>307125</v>
      </c>
      <c r="AN62" s="69">
        <v>225000</v>
      </c>
      <c r="AO62" s="17">
        <f t="shared" ref="AO62:AO70" si="81">SUM(AK62:AN62)</f>
        <v>532125</v>
      </c>
      <c r="AP62" s="69">
        <v>83761.36</v>
      </c>
      <c r="AQ62" s="69">
        <v>61363.64</v>
      </c>
      <c r="AR62" s="69">
        <v>223363.64</v>
      </c>
      <c r="AS62" s="69">
        <v>163636.35999999999</v>
      </c>
      <c r="AT62" s="17">
        <f t="shared" ref="AT62:AT70" si="82">SUM(AP62:AS62)</f>
        <v>532125</v>
      </c>
      <c r="AU62" s="69">
        <v>302471.59000000003</v>
      </c>
      <c r="AV62" s="69">
        <v>221590.91</v>
      </c>
      <c r="AW62" s="69">
        <v>0</v>
      </c>
      <c r="AX62" s="69">
        <v>0</v>
      </c>
      <c r="AY62" s="17">
        <f t="shared" ref="AY62:AY70" si="83">SUM(AU62:AX62)</f>
        <v>524062.5</v>
      </c>
    </row>
    <row r="63" spans="1:51" ht="15.75" x14ac:dyDescent="0.25">
      <c r="A63" s="12" t="s">
        <v>19</v>
      </c>
      <c r="B63" s="25">
        <v>365</v>
      </c>
      <c r="C63" s="25">
        <v>14</v>
      </c>
      <c r="D63" s="25">
        <f t="shared" si="68"/>
        <v>5110</v>
      </c>
      <c r="E63" s="25"/>
      <c r="F63" s="25"/>
      <c r="G63" s="25">
        <f t="shared" si="69"/>
        <v>0</v>
      </c>
      <c r="H63" s="68">
        <f t="shared" si="70"/>
        <v>5110</v>
      </c>
      <c r="I63" s="25"/>
      <c r="J63" s="25"/>
      <c r="K63" s="25">
        <f t="shared" si="71"/>
        <v>0</v>
      </c>
      <c r="L63" s="25">
        <v>330</v>
      </c>
      <c r="M63" s="25">
        <v>19</v>
      </c>
      <c r="N63" s="25">
        <f t="shared" si="72"/>
        <v>6270</v>
      </c>
      <c r="O63" s="68">
        <f t="shared" si="73"/>
        <v>6270</v>
      </c>
      <c r="P63" s="25">
        <v>90</v>
      </c>
      <c r="Q63" s="25">
        <v>19</v>
      </c>
      <c r="R63" s="25">
        <f t="shared" si="74"/>
        <v>1710</v>
      </c>
      <c r="S63" s="25">
        <v>240</v>
      </c>
      <c r="T63" s="25">
        <v>19</v>
      </c>
      <c r="U63" s="25">
        <f t="shared" si="75"/>
        <v>4560</v>
      </c>
      <c r="V63" s="68">
        <f t="shared" si="76"/>
        <v>6270</v>
      </c>
      <c r="W63" s="25">
        <v>325</v>
      </c>
      <c r="X63" s="25">
        <v>19</v>
      </c>
      <c r="Y63" s="25">
        <f t="shared" si="77"/>
        <v>6175</v>
      </c>
      <c r="Z63" s="25"/>
      <c r="AA63" s="25"/>
      <c r="AB63" s="25">
        <f t="shared" si="78"/>
        <v>0</v>
      </c>
      <c r="AC63" s="68">
        <f t="shared" si="79"/>
        <v>6175</v>
      </c>
      <c r="AD63" s="14">
        <v>1365</v>
      </c>
      <c r="AE63" s="14">
        <v>1000</v>
      </c>
      <c r="AF63" s="16">
        <v>317052.27</v>
      </c>
      <c r="AG63" s="16">
        <v>232272.73</v>
      </c>
      <c r="AH63" s="13">
        <v>0</v>
      </c>
      <c r="AI63" s="13">
        <v>0</v>
      </c>
      <c r="AJ63" s="17">
        <f t="shared" si="80"/>
        <v>549325</v>
      </c>
      <c r="AK63" s="69">
        <v>0</v>
      </c>
      <c r="AL63" s="69">
        <v>0</v>
      </c>
      <c r="AM63" s="69">
        <v>389025</v>
      </c>
      <c r="AN63" s="69">
        <v>285000</v>
      </c>
      <c r="AO63" s="17">
        <f t="shared" si="81"/>
        <v>674025</v>
      </c>
      <c r="AP63" s="69">
        <v>106097.73</v>
      </c>
      <c r="AQ63" s="69">
        <v>77727.27</v>
      </c>
      <c r="AR63" s="69">
        <v>282927.27</v>
      </c>
      <c r="AS63" s="69">
        <v>207272.73</v>
      </c>
      <c r="AT63" s="17">
        <f t="shared" si="82"/>
        <v>674025</v>
      </c>
      <c r="AU63" s="69">
        <v>383130.68</v>
      </c>
      <c r="AV63" s="69">
        <v>280681.82</v>
      </c>
      <c r="AW63" s="69">
        <v>0</v>
      </c>
      <c r="AX63" s="69">
        <v>0</v>
      </c>
      <c r="AY63" s="17">
        <f t="shared" si="83"/>
        <v>663812.5</v>
      </c>
    </row>
    <row r="64" spans="1:51" ht="15.75" x14ac:dyDescent="0.25">
      <c r="A64" s="12" t="s">
        <v>20</v>
      </c>
      <c r="B64" s="25">
        <v>365</v>
      </c>
      <c r="C64" s="25">
        <v>14</v>
      </c>
      <c r="D64" s="25">
        <f t="shared" si="68"/>
        <v>5110</v>
      </c>
      <c r="E64" s="25"/>
      <c r="F64" s="25"/>
      <c r="G64" s="25">
        <f t="shared" si="69"/>
        <v>0</v>
      </c>
      <c r="H64" s="68">
        <f t="shared" si="70"/>
        <v>5110</v>
      </c>
      <c r="I64" s="25"/>
      <c r="J64" s="25"/>
      <c r="K64" s="25">
        <f t="shared" si="71"/>
        <v>0</v>
      </c>
      <c r="L64" s="25">
        <v>330</v>
      </c>
      <c r="M64" s="25">
        <v>14</v>
      </c>
      <c r="N64" s="25">
        <f t="shared" si="72"/>
        <v>4620</v>
      </c>
      <c r="O64" s="68">
        <f t="shared" si="73"/>
        <v>4620</v>
      </c>
      <c r="P64" s="25">
        <v>90</v>
      </c>
      <c r="Q64" s="25">
        <v>14</v>
      </c>
      <c r="R64" s="25">
        <f t="shared" si="74"/>
        <v>1260</v>
      </c>
      <c r="S64" s="25">
        <v>240</v>
      </c>
      <c r="T64" s="25">
        <v>14</v>
      </c>
      <c r="U64" s="25">
        <f t="shared" si="75"/>
        <v>3360</v>
      </c>
      <c r="V64" s="68">
        <f t="shared" si="76"/>
        <v>4620</v>
      </c>
      <c r="W64" s="25">
        <v>325</v>
      </c>
      <c r="X64" s="25">
        <v>14</v>
      </c>
      <c r="Y64" s="25">
        <f t="shared" si="77"/>
        <v>4550</v>
      </c>
      <c r="Z64" s="25"/>
      <c r="AA64" s="25"/>
      <c r="AB64" s="25">
        <f t="shared" si="78"/>
        <v>0</v>
      </c>
      <c r="AC64" s="68">
        <f t="shared" si="79"/>
        <v>4550</v>
      </c>
      <c r="AD64" s="14">
        <v>1365</v>
      </c>
      <c r="AE64" s="14">
        <v>1000</v>
      </c>
      <c r="AF64" s="16">
        <v>317052.27</v>
      </c>
      <c r="AG64" s="16">
        <v>232272.73</v>
      </c>
      <c r="AH64" s="13">
        <v>0</v>
      </c>
      <c r="AI64" s="13">
        <v>0</v>
      </c>
      <c r="AJ64" s="17">
        <f t="shared" si="80"/>
        <v>549325</v>
      </c>
      <c r="AK64" s="69">
        <v>0</v>
      </c>
      <c r="AL64" s="69">
        <v>0</v>
      </c>
      <c r="AM64" s="69">
        <v>286650</v>
      </c>
      <c r="AN64" s="69">
        <v>210000</v>
      </c>
      <c r="AO64" s="17">
        <f t="shared" si="81"/>
        <v>496650</v>
      </c>
      <c r="AP64" s="69">
        <v>78177.27</v>
      </c>
      <c r="AQ64" s="69">
        <v>57272.73</v>
      </c>
      <c r="AR64" s="69">
        <v>208472.73</v>
      </c>
      <c r="AS64" s="69">
        <v>152727.26999999999</v>
      </c>
      <c r="AT64" s="17">
        <f t="shared" si="82"/>
        <v>496650</v>
      </c>
      <c r="AU64" s="69">
        <v>282306.82</v>
      </c>
      <c r="AV64" s="69">
        <v>206818.18</v>
      </c>
      <c r="AW64" s="69">
        <v>0</v>
      </c>
      <c r="AX64" s="69">
        <v>0</v>
      </c>
      <c r="AY64" s="17">
        <f t="shared" si="83"/>
        <v>489125</v>
      </c>
    </row>
    <row r="65" spans="1:51" ht="15.75" x14ac:dyDescent="0.25">
      <c r="A65" s="12" t="s">
        <v>21</v>
      </c>
      <c r="B65" s="25">
        <v>365</v>
      </c>
      <c r="C65" s="70">
        <v>22</v>
      </c>
      <c r="D65" s="25">
        <f t="shared" si="68"/>
        <v>8030</v>
      </c>
      <c r="E65" s="70"/>
      <c r="F65" s="70"/>
      <c r="G65" s="25">
        <f t="shared" si="69"/>
        <v>0</v>
      </c>
      <c r="H65" s="68">
        <f t="shared" si="70"/>
        <v>8030</v>
      </c>
      <c r="I65" s="70"/>
      <c r="J65" s="70"/>
      <c r="K65" s="25">
        <f t="shared" si="71"/>
        <v>0</v>
      </c>
      <c r="L65" s="25">
        <v>330</v>
      </c>
      <c r="M65" s="70">
        <v>22</v>
      </c>
      <c r="N65" s="25">
        <f t="shared" si="72"/>
        <v>7260</v>
      </c>
      <c r="O65" s="68">
        <f t="shared" si="73"/>
        <v>7260</v>
      </c>
      <c r="P65" s="25">
        <v>90</v>
      </c>
      <c r="Q65" s="70">
        <v>22</v>
      </c>
      <c r="R65" s="25">
        <f t="shared" si="74"/>
        <v>1980</v>
      </c>
      <c r="S65" s="25">
        <v>240</v>
      </c>
      <c r="T65" s="70">
        <v>22</v>
      </c>
      <c r="U65" s="25">
        <f t="shared" si="75"/>
        <v>5280</v>
      </c>
      <c r="V65" s="68">
        <f t="shared" si="76"/>
        <v>7260</v>
      </c>
      <c r="W65" s="25">
        <v>325</v>
      </c>
      <c r="X65" s="70">
        <v>22</v>
      </c>
      <c r="Y65" s="25">
        <f t="shared" si="77"/>
        <v>7150</v>
      </c>
      <c r="Z65" s="70"/>
      <c r="AA65" s="70"/>
      <c r="AB65" s="25">
        <f t="shared" si="78"/>
        <v>0</v>
      </c>
      <c r="AC65" s="68">
        <f t="shared" si="79"/>
        <v>7150</v>
      </c>
      <c r="AD65" s="14">
        <v>1365</v>
      </c>
      <c r="AE65" s="14">
        <v>1000</v>
      </c>
      <c r="AF65" s="16">
        <v>498225</v>
      </c>
      <c r="AG65" s="16">
        <v>365000</v>
      </c>
      <c r="AH65" s="13">
        <v>0</v>
      </c>
      <c r="AI65" s="13">
        <v>0</v>
      </c>
      <c r="AJ65" s="17">
        <f t="shared" si="80"/>
        <v>863225</v>
      </c>
      <c r="AK65" s="69">
        <v>0</v>
      </c>
      <c r="AL65" s="69">
        <v>0</v>
      </c>
      <c r="AM65" s="69">
        <v>450450</v>
      </c>
      <c r="AN65" s="69">
        <v>330000</v>
      </c>
      <c r="AO65" s="17">
        <f t="shared" si="81"/>
        <v>780450</v>
      </c>
      <c r="AP65" s="69">
        <v>122850</v>
      </c>
      <c r="AQ65" s="69">
        <v>90000</v>
      </c>
      <c r="AR65" s="69">
        <v>327600</v>
      </c>
      <c r="AS65" s="69">
        <v>240000</v>
      </c>
      <c r="AT65" s="17">
        <f t="shared" si="82"/>
        <v>780450</v>
      </c>
      <c r="AU65" s="69">
        <v>443625</v>
      </c>
      <c r="AV65" s="69">
        <v>325000</v>
      </c>
      <c r="AW65" s="69">
        <v>0</v>
      </c>
      <c r="AX65" s="69">
        <v>0</v>
      </c>
      <c r="AY65" s="17">
        <f t="shared" si="83"/>
        <v>768625</v>
      </c>
    </row>
    <row r="66" spans="1:51" ht="15.75" x14ac:dyDescent="0.25">
      <c r="A66" s="12" t="s">
        <v>22</v>
      </c>
      <c r="B66" s="25">
        <v>365</v>
      </c>
      <c r="C66" s="25">
        <v>19</v>
      </c>
      <c r="D66" s="25">
        <f t="shared" si="68"/>
        <v>6935</v>
      </c>
      <c r="E66" s="25"/>
      <c r="F66" s="25"/>
      <c r="G66" s="25">
        <f t="shared" si="69"/>
        <v>0</v>
      </c>
      <c r="H66" s="68">
        <f t="shared" si="70"/>
        <v>6935</v>
      </c>
      <c r="I66" s="25"/>
      <c r="J66" s="25"/>
      <c r="K66" s="25">
        <f t="shared" si="71"/>
        <v>0</v>
      </c>
      <c r="L66" s="25">
        <v>330</v>
      </c>
      <c r="M66" s="25">
        <v>19</v>
      </c>
      <c r="N66" s="25">
        <f t="shared" si="72"/>
        <v>6270</v>
      </c>
      <c r="O66" s="68">
        <f t="shared" si="73"/>
        <v>6270</v>
      </c>
      <c r="P66" s="25">
        <v>90</v>
      </c>
      <c r="Q66" s="25">
        <v>19</v>
      </c>
      <c r="R66" s="25">
        <f t="shared" si="74"/>
        <v>1710</v>
      </c>
      <c r="S66" s="25">
        <v>240</v>
      </c>
      <c r="T66" s="25">
        <v>19</v>
      </c>
      <c r="U66" s="25">
        <f t="shared" si="75"/>
        <v>4560</v>
      </c>
      <c r="V66" s="68">
        <f t="shared" si="76"/>
        <v>6270</v>
      </c>
      <c r="W66" s="25">
        <v>325</v>
      </c>
      <c r="X66" s="25">
        <v>19</v>
      </c>
      <c r="Y66" s="25">
        <f t="shared" si="77"/>
        <v>6175</v>
      </c>
      <c r="Z66" s="25"/>
      <c r="AA66" s="25"/>
      <c r="AB66" s="25">
        <f t="shared" si="78"/>
        <v>0</v>
      </c>
      <c r="AC66" s="68">
        <f t="shared" si="79"/>
        <v>6175</v>
      </c>
      <c r="AD66" s="14">
        <v>1365</v>
      </c>
      <c r="AE66" s="14">
        <v>1000</v>
      </c>
      <c r="AF66" s="16">
        <v>430285.23</v>
      </c>
      <c r="AG66" s="16">
        <v>315227.27</v>
      </c>
      <c r="AH66" s="13">
        <v>0</v>
      </c>
      <c r="AI66" s="13">
        <v>0</v>
      </c>
      <c r="AJ66" s="17">
        <f t="shared" si="80"/>
        <v>745512.5</v>
      </c>
      <c r="AK66" s="69">
        <v>0</v>
      </c>
      <c r="AL66" s="69">
        <v>0</v>
      </c>
      <c r="AM66" s="69">
        <v>389025</v>
      </c>
      <c r="AN66" s="69">
        <v>285000</v>
      </c>
      <c r="AO66" s="17">
        <f t="shared" si="81"/>
        <v>674025</v>
      </c>
      <c r="AP66" s="69">
        <v>106097.73</v>
      </c>
      <c r="AQ66" s="69">
        <v>77727.27</v>
      </c>
      <c r="AR66" s="69">
        <v>282927.27</v>
      </c>
      <c r="AS66" s="69">
        <v>207272.73</v>
      </c>
      <c r="AT66" s="17">
        <f t="shared" si="82"/>
        <v>674025</v>
      </c>
      <c r="AU66" s="69">
        <v>383130.68</v>
      </c>
      <c r="AV66" s="69">
        <v>280681.82</v>
      </c>
      <c r="AW66" s="69">
        <v>0</v>
      </c>
      <c r="AX66" s="69">
        <v>0</v>
      </c>
      <c r="AY66" s="17">
        <f t="shared" si="83"/>
        <v>663812.5</v>
      </c>
    </row>
    <row r="67" spans="1:51" ht="15.75" x14ac:dyDescent="0.25">
      <c r="A67" s="12" t="s">
        <v>32</v>
      </c>
      <c r="B67" s="25">
        <v>365</v>
      </c>
      <c r="C67" s="25">
        <v>22</v>
      </c>
      <c r="D67" s="25">
        <f t="shared" si="68"/>
        <v>8030</v>
      </c>
      <c r="E67" s="25"/>
      <c r="F67" s="25"/>
      <c r="G67" s="25">
        <f t="shared" si="69"/>
        <v>0</v>
      </c>
      <c r="H67" s="68">
        <f t="shared" si="70"/>
        <v>8030</v>
      </c>
      <c r="I67" s="25"/>
      <c r="J67" s="25"/>
      <c r="K67" s="25">
        <f t="shared" si="71"/>
        <v>0</v>
      </c>
      <c r="L67" s="25">
        <v>330</v>
      </c>
      <c r="M67" s="25">
        <v>22</v>
      </c>
      <c r="N67" s="25">
        <f t="shared" si="72"/>
        <v>7260</v>
      </c>
      <c r="O67" s="68">
        <f t="shared" si="73"/>
        <v>7260</v>
      </c>
      <c r="P67" s="25">
        <v>90</v>
      </c>
      <c r="Q67" s="25">
        <v>22</v>
      </c>
      <c r="R67" s="25">
        <f t="shared" si="74"/>
        <v>1980</v>
      </c>
      <c r="S67" s="25">
        <v>240</v>
      </c>
      <c r="T67" s="25">
        <v>22</v>
      </c>
      <c r="U67" s="25">
        <f t="shared" si="75"/>
        <v>5280</v>
      </c>
      <c r="V67" s="68">
        <f t="shared" si="76"/>
        <v>7260</v>
      </c>
      <c r="W67" s="25">
        <v>325</v>
      </c>
      <c r="X67" s="25">
        <v>22</v>
      </c>
      <c r="Y67" s="25">
        <f t="shared" si="77"/>
        <v>7150</v>
      </c>
      <c r="Z67" s="25"/>
      <c r="AA67" s="25"/>
      <c r="AB67" s="25">
        <f t="shared" si="78"/>
        <v>0</v>
      </c>
      <c r="AC67" s="68">
        <f t="shared" si="79"/>
        <v>7150</v>
      </c>
      <c r="AD67" s="14">
        <v>1365</v>
      </c>
      <c r="AE67" s="14">
        <v>1000</v>
      </c>
      <c r="AF67" s="16">
        <v>498225</v>
      </c>
      <c r="AG67" s="16">
        <v>365000</v>
      </c>
      <c r="AH67" s="13">
        <v>0</v>
      </c>
      <c r="AI67" s="13">
        <v>0</v>
      </c>
      <c r="AJ67" s="17">
        <f t="shared" si="80"/>
        <v>863225</v>
      </c>
      <c r="AK67" s="69">
        <v>0</v>
      </c>
      <c r="AL67" s="69">
        <v>0</v>
      </c>
      <c r="AM67" s="69">
        <v>450450</v>
      </c>
      <c r="AN67" s="69">
        <v>330000</v>
      </c>
      <c r="AO67" s="17">
        <f t="shared" si="81"/>
        <v>780450</v>
      </c>
      <c r="AP67" s="69">
        <v>122850</v>
      </c>
      <c r="AQ67" s="69">
        <v>90000</v>
      </c>
      <c r="AR67" s="69">
        <v>327600</v>
      </c>
      <c r="AS67" s="69">
        <v>240000</v>
      </c>
      <c r="AT67" s="17">
        <f t="shared" si="82"/>
        <v>780450</v>
      </c>
      <c r="AU67" s="69">
        <v>443625</v>
      </c>
      <c r="AV67" s="69">
        <v>325000</v>
      </c>
      <c r="AW67" s="69">
        <v>0</v>
      </c>
      <c r="AX67" s="69">
        <v>0</v>
      </c>
      <c r="AY67" s="17">
        <f t="shared" si="83"/>
        <v>768625</v>
      </c>
    </row>
    <row r="68" spans="1:51" ht="15.75" x14ac:dyDescent="0.25">
      <c r="A68" s="12" t="s">
        <v>24</v>
      </c>
      <c r="B68" s="25">
        <v>365</v>
      </c>
      <c r="C68" s="25">
        <v>22</v>
      </c>
      <c r="D68" s="25">
        <f t="shared" si="68"/>
        <v>8030</v>
      </c>
      <c r="E68" s="25"/>
      <c r="F68" s="25"/>
      <c r="G68" s="25">
        <f t="shared" si="69"/>
        <v>0</v>
      </c>
      <c r="H68" s="68">
        <f t="shared" si="70"/>
        <v>8030</v>
      </c>
      <c r="I68" s="25"/>
      <c r="J68" s="25"/>
      <c r="K68" s="25">
        <f t="shared" si="71"/>
        <v>0</v>
      </c>
      <c r="L68" s="25">
        <v>330</v>
      </c>
      <c r="M68" s="25">
        <v>22</v>
      </c>
      <c r="N68" s="25">
        <f t="shared" si="72"/>
        <v>7260</v>
      </c>
      <c r="O68" s="68">
        <f t="shared" si="73"/>
        <v>7260</v>
      </c>
      <c r="P68" s="25">
        <v>90</v>
      </c>
      <c r="Q68" s="25">
        <v>22</v>
      </c>
      <c r="R68" s="25">
        <f t="shared" si="74"/>
        <v>1980</v>
      </c>
      <c r="S68" s="25">
        <v>240</v>
      </c>
      <c r="T68" s="25">
        <v>22</v>
      </c>
      <c r="U68" s="25">
        <f t="shared" si="75"/>
        <v>5280</v>
      </c>
      <c r="V68" s="68">
        <f t="shared" si="76"/>
        <v>7260</v>
      </c>
      <c r="W68" s="25">
        <v>325</v>
      </c>
      <c r="X68" s="25">
        <v>22</v>
      </c>
      <c r="Y68" s="25">
        <f t="shared" si="77"/>
        <v>7150</v>
      </c>
      <c r="Z68" s="25"/>
      <c r="AA68" s="25"/>
      <c r="AB68" s="25">
        <f t="shared" si="78"/>
        <v>0</v>
      </c>
      <c r="AC68" s="68">
        <f t="shared" si="79"/>
        <v>7150</v>
      </c>
      <c r="AD68" s="14">
        <v>1365</v>
      </c>
      <c r="AE68" s="14">
        <v>1000</v>
      </c>
      <c r="AF68" s="16">
        <v>498225</v>
      </c>
      <c r="AG68" s="16">
        <v>365000</v>
      </c>
      <c r="AH68" s="13">
        <v>0</v>
      </c>
      <c r="AI68" s="13">
        <v>0</v>
      </c>
      <c r="AJ68" s="17">
        <f t="shared" si="80"/>
        <v>863225</v>
      </c>
      <c r="AK68" s="69">
        <v>0</v>
      </c>
      <c r="AL68" s="69">
        <v>0</v>
      </c>
      <c r="AM68" s="69">
        <v>450450</v>
      </c>
      <c r="AN68" s="69">
        <v>330000</v>
      </c>
      <c r="AO68" s="17">
        <f t="shared" si="81"/>
        <v>780450</v>
      </c>
      <c r="AP68" s="69">
        <v>122850</v>
      </c>
      <c r="AQ68" s="69">
        <v>90000</v>
      </c>
      <c r="AR68" s="69">
        <v>327600</v>
      </c>
      <c r="AS68" s="69">
        <v>240000</v>
      </c>
      <c r="AT68" s="17">
        <f t="shared" si="82"/>
        <v>780450</v>
      </c>
      <c r="AU68" s="69">
        <v>443625</v>
      </c>
      <c r="AV68" s="69">
        <v>325000</v>
      </c>
      <c r="AW68" s="69">
        <v>0</v>
      </c>
      <c r="AX68" s="69">
        <v>0</v>
      </c>
      <c r="AY68" s="17">
        <f t="shared" si="83"/>
        <v>768625</v>
      </c>
    </row>
    <row r="69" spans="1:51" ht="15.75" x14ac:dyDescent="0.25">
      <c r="A69" s="12" t="s">
        <v>25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14">
        <v>1365</v>
      </c>
      <c r="AE69" s="14">
        <v>1000</v>
      </c>
      <c r="AF69" s="16">
        <v>0</v>
      </c>
      <c r="AG69" s="16">
        <v>0</v>
      </c>
      <c r="AH69" s="13">
        <v>0</v>
      </c>
      <c r="AI69" s="13">
        <v>0</v>
      </c>
      <c r="AJ69" s="17">
        <f t="shared" si="80"/>
        <v>0</v>
      </c>
      <c r="AK69" s="69">
        <v>0</v>
      </c>
      <c r="AL69" s="69">
        <v>0</v>
      </c>
      <c r="AM69" s="69">
        <v>0</v>
      </c>
      <c r="AN69" s="69">
        <v>0</v>
      </c>
      <c r="AO69" s="17">
        <f t="shared" si="81"/>
        <v>0</v>
      </c>
      <c r="AP69" s="69">
        <v>0</v>
      </c>
      <c r="AQ69" s="69">
        <v>0</v>
      </c>
      <c r="AR69" s="69">
        <v>0</v>
      </c>
      <c r="AS69" s="69">
        <v>0</v>
      </c>
      <c r="AT69" s="17">
        <f t="shared" si="82"/>
        <v>0</v>
      </c>
      <c r="AU69" s="69">
        <v>0</v>
      </c>
      <c r="AV69" s="69">
        <v>0</v>
      </c>
      <c r="AW69" s="69">
        <v>0</v>
      </c>
      <c r="AX69" s="69">
        <v>0</v>
      </c>
      <c r="AY69" s="17">
        <f t="shared" si="83"/>
        <v>0</v>
      </c>
    </row>
    <row r="70" spans="1:51" ht="15.75" x14ac:dyDescent="0.25">
      <c r="A70" s="19" t="s">
        <v>26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14">
        <v>1365</v>
      </c>
      <c r="AE70" s="14">
        <v>1000</v>
      </c>
      <c r="AF70" s="16">
        <v>0</v>
      </c>
      <c r="AG70" s="16">
        <v>0</v>
      </c>
      <c r="AH70" s="13">
        <v>0</v>
      </c>
      <c r="AI70" s="13">
        <v>0</v>
      </c>
      <c r="AJ70" s="17">
        <f t="shared" si="80"/>
        <v>0</v>
      </c>
      <c r="AK70" s="69">
        <v>0</v>
      </c>
      <c r="AL70" s="69">
        <v>0</v>
      </c>
      <c r="AM70" s="69">
        <v>0</v>
      </c>
      <c r="AN70" s="69">
        <v>0</v>
      </c>
      <c r="AO70" s="17">
        <f t="shared" si="81"/>
        <v>0</v>
      </c>
      <c r="AP70" s="69">
        <v>0</v>
      </c>
      <c r="AQ70" s="69">
        <v>0</v>
      </c>
      <c r="AR70" s="69">
        <v>0</v>
      </c>
      <c r="AS70" s="69">
        <v>0</v>
      </c>
      <c r="AT70" s="17">
        <f t="shared" si="82"/>
        <v>0</v>
      </c>
      <c r="AU70" s="69">
        <v>0</v>
      </c>
      <c r="AV70" s="69">
        <v>0</v>
      </c>
      <c r="AW70" s="69">
        <v>0</v>
      </c>
      <c r="AX70" s="69">
        <v>0</v>
      </c>
      <c r="AY70" s="17">
        <f t="shared" si="83"/>
        <v>0</v>
      </c>
    </row>
    <row r="71" spans="1:51" ht="15.75" x14ac:dyDescent="0.25">
      <c r="A71" s="21" t="s">
        <v>27</v>
      </c>
      <c r="B71" s="71"/>
      <c r="C71" s="72">
        <f>C62+C63+C64+C65+C66+C67+C68+C69+C70</f>
        <v>128</v>
      </c>
      <c r="D71" s="72">
        <f>D62+D63+D64+D65+D66+D67+D68+D69+D70</f>
        <v>46720</v>
      </c>
      <c r="E71" s="71"/>
      <c r="F71" s="72">
        <f>F62+F63+F64+F65+F66+F67+F68+F69+F70</f>
        <v>0</v>
      </c>
      <c r="G71" s="72">
        <f>G62+G63+G64+G65+G66+G67+G68+G69+G70</f>
        <v>0</v>
      </c>
      <c r="H71" s="72">
        <f>H62+H63+H64+H65+H66+H67+H68+H69+H70</f>
        <v>46720</v>
      </c>
      <c r="I71" s="71"/>
      <c r="J71" s="72">
        <f>J62+J63+J64+J65+J66+J67+J68+J69+J70</f>
        <v>0</v>
      </c>
      <c r="K71" s="72">
        <f>K62+K63+K64+K65+K66+K67+K68+K69+K70</f>
        <v>0</v>
      </c>
      <c r="L71" s="71"/>
      <c r="M71" s="72">
        <f>M62+M63+M64+M65+M66+M67+M68+M69+M70</f>
        <v>133</v>
      </c>
      <c r="N71" s="72">
        <f>N62+N63+N64+N65+N66+N67+N68+N69+N70</f>
        <v>43890</v>
      </c>
      <c r="O71" s="72">
        <f>O62+O63+O64+O65+O66+O67+O68+O69+O70</f>
        <v>43890</v>
      </c>
      <c r="P71" s="71"/>
      <c r="Q71" s="72">
        <f>Q62+Q63+Q64+Q65+Q66+Q67+Q68+Q69+Q70</f>
        <v>133</v>
      </c>
      <c r="R71" s="72">
        <f>R62+R63+R64+R65+R66+R67+R68+R69+R70</f>
        <v>11970</v>
      </c>
      <c r="S71" s="71"/>
      <c r="T71" s="72">
        <f>T62+T63+T64+T65+T66+T67+T68+T69+T70</f>
        <v>133</v>
      </c>
      <c r="U71" s="72">
        <f>U62+U63+U64+U65+U66+U67+U68+U69+U70</f>
        <v>31920</v>
      </c>
      <c r="V71" s="72">
        <f>V62+V63+V64+V65+V66+V67+V68+V69+V70</f>
        <v>43890</v>
      </c>
      <c r="W71" s="71"/>
      <c r="X71" s="72">
        <f>X62+X63+X64+X65+X66+X67+X68+X69+X70</f>
        <v>133</v>
      </c>
      <c r="Y71" s="72">
        <f>Y62+Y63+Y64+Y65+Y66+Y67+Y68+Y69+Y70</f>
        <v>43225</v>
      </c>
      <c r="Z71" s="71"/>
      <c r="AA71" s="72">
        <f>AA62+AA63+AA64+AA65+AA66+AA67+AA68+AA69+AA70</f>
        <v>0</v>
      </c>
      <c r="AB71" s="72">
        <f>AB62+AB63+AB64+AB65+AB66+AB67+AB68+AB69+AB70</f>
        <v>0</v>
      </c>
      <c r="AC71" s="72">
        <f>AC62+AC63+AC64+AC65+AC66+AC67+AC68+AC69+AC70</f>
        <v>43225</v>
      </c>
      <c r="AD71" s="22"/>
      <c r="AE71" s="22"/>
      <c r="AF71" s="55">
        <f t="shared" ref="AF71:AY71" si="84">SUM(AF62:AF70)</f>
        <v>2898763.63</v>
      </c>
      <c r="AG71" s="55">
        <f t="shared" si="84"/>
        <v>2123636.37</v>
      </c>
      <c r="AH71" s="55">
        <f t="shared" si="84"/>
        <v>0</v>
      </c>
      <c r="AI71" s="55">
        <f t="shared" si="84"/>
        <v>0</v>
      </c>
      <c r="AJ71" s="55">
        <f t="shared" si="84"/>
        <v>5022400</v>
      </c>
      <c r="AK71" s="55">
        <f t="shared" si="84"/>
        <v>0</v>
      </c>
      <c r="AL71" s="55">
        <f t="shared" si="84"/>
        <v>0</v>
      </c>
      <c r="AM71" s="55">
        <f t="shared" si="84"/>
        <v>2723175</v>
      </c>
      <c r="AN71" s="55">
        <f t="shared" si="84"/>
        <v>1995000</v>
      </c>
      <c r="AO71" s="55">
        <f t="shared" si="84"/>
        <v>4718175</v>
      </c>
      <c r="AP71" s="55">
        <f t="shared" si="84"/>
        <v>742684.09</v>
      </c>
      <c r="AQ71" s="55">
        <f t="shared" si="84"/>
        <v>544090.91</v>
      </c>
      <c r="AR71" s="55">
        <f t="shared" si="84"/>
        <v>1980490.9100000001</v>
      </c>
      <c r="AS71" s="55">
        <f t="shared" si="84"/>
        <v>1450909.0899999999</v>
      </c>
      <c r="AT71" s="55">
        <f t="shared" si="84"/>
        <v>4718175</v>
      </c>
      <c r="AU71" s="55">
        <f t="shared" si="84"/>
        <v>2681914.77</v>
      </c>
      <c r="AV71" s="55">
        <f t="shared" si="84"/>
        <v>1964772.73</v>
      </c>
      <c r="AW71" s="55">
        <f t="shared" si="84"/>
        <v>0</v>
      </c>
      <c r="AX71" s="55">
        <f t="shared" si="84"/>
        <v>0</v>
      </c>
      <c r="AY71" s="55">
        <f t="shared" si="84"/>
        <v>4646687.5</v>
      </c>
    </row>
    <row r="72" spans="1:51" ht="17.45" customHeight="1" x14ac:dyDescent="0.25">
      <c r="A72" s="268" t="s">
        <v>35</v>
      </c>
      <c r="B72" s="268"/>
      <c r="C72" s="268"/>
      <c r="D72" s="268"/>
      <c r="E72" s="268"/>
      <c r="F72" s="268"/>
      <c r="G72" s="268"/>
      <c r="H72" s="268"/>
      <c r="I72" s="268"/>
      <c r="J72" s="268"/>
      <c r="K72" s="268"/>
      <c r="L72" s="268"/>
      <c r="M72" s="268"/>
      <c r="N72" s="268"/>
      <c r="O72" s="268"/>
      <c r="P72" s="268"/>
      <c r="Q72" s="268"/>
      <c r="R72" s="268"/>
      <c r="S72" s="268"/>
      <c r="T72" s="268"/>
      <c r="U72" s="268"/>
      <c r="V72" s="268"/>
      <c r="W72" s="268"/>
      <c r="X72" s="268"/>
      <c r="Y72" s="268"/>
      <c r="Z72" s="64"/>
      <c r="AA72" s="64"/>
      <c r="AB72" s="64"/>
      <c r="AC72" s="64"/>
      <c r="AD72" s="3"/>
      <c r="AE72" s="3"/>
    </row>
    <row r="73" spans="1:51" ht="15" customHeight="1" x14ac:dyDescent="0.25">
      <c r="A73" s="261" t="s">
        <v>3</v>
      </c>
      <c r="B73" s="265" t="s">
        <v>51</v>
      </c>
      <c r="C73" s="265"/>
      <c r="D73" s="265"/>
      <c r="E73" s="265"/>
      <c r="F73" s="265"/>
      <c r="G73" s="265"/>
      <c r="H73" s="265"/>
      <c r="I73" s="265" t="s">
        <v>52</v>
      </c>
      <c r="J73" s="265"/>
      <c r="K73" s="265"/>
      <c r="L73" s="265"/>
      <c r="M73" s="265"/>
      <c r="N73" s="265"/>
      <c r="O73" s="265"/>
      <c r="P73" s="265" t="s">
        <v>53</v>
      </c>
      <c r="Q73" s="265"/>
      <c r="R73" s="265"/>
      <c r="S73" s="265"/>
      <c r="T73" s="265"/>
      <c r="U73" s="265"/>
      <c r="V73" s="265"/>
      <c r="W73" s="265" t="s">
        <v>54</v>
      </c>
      <c r="X73" s="265"/>
      <c r="Y73" s="265"/>
      <c r="Z73" s="265"/>
      <c r="AA73" s="265"/>
      <c r="AB73" s="265"/>
      <c r="AC73" s="265"/>
      <c r="AD73" s="262" t="s">
        <v>6</v>
      </c>
      <c r="AE73" s="262"/>
      <c r="AF73" s="262" t="s">
        <v>51</v>
      </c>
      <c r="AG73" s="262"/>
      <c r="AH73" s="262"/>
      <c r="AI73" s="262"/>
      <c r="AJ73" s="262"/>
      <c r="AK73" s="262" t="s">
        <v>52</v>
      </c>
      <c r="AL73" s="262"/>
      <c r="AM73" s="262"/>
      <c r="AN73" s="262"/>
      <c r="AO73" s="262"/>
      <c r="AP73" s="262" t="s">
        <v>53</v>
      </c>
      <c r="AQ73" s="262"/>
      <c r="AR73" s="262"/>
      <c r="AS73" s="262"/>
      <c r="AT73" s="262"/>
      <c r="AU73" s="262" t="s">
        <v>54</v>
      </c>
      <c r="AV73" s="262"/>
      <c r="AW73" s="262"/>
      <c r="AX73" s="262"/>
      <c r="AY73" s="262"/>
    </row>
    <row r="74" spans="1:51" ht="15" customHeight="1" x14ac:dyDescent="0.25">
      <c r="A74" s="261"/>
      <c r="B74" s="265" t="s">
        <v>7</v>
      </c>
      <c r="C74" s="265"/>
      <c r="D74" s="265"/>
      <c r="E74" s="265" t="s">
        <v>8</v>
      </c>
      <c r="F74" s="265"/>
      <c r="G74" s="265"/>
      <c r="H74" s="266" t="s">
        <v>9</v>
      </c>
      <c r="I74" s="265" t="s">
        <v>7</v>
      </c>
      <c r="J74" s="265"/>
      <c r="K74" s="265"/>
      <c r="L74" s="265" t="s">
        <v>8</v>
      </c>
      <c r="M74" s="265"/>
      <c r="N74" s="265"/>
      <c r="O74" s="266" t="s">
        <v>9</v>
      </c>
      <c r="P74" s="265" t="s">
        <v>7</v>
      </c>
      <c r="Q74" s="265"/>
      <c r="R74" s="265"/>
      <c r="S74" s="265" t="s">
        <v>8</v>
      </c>
      <c r="T74" s="265"/>
      <c r="U74" s="265"/>
      <c r="V74" s="266" t="s">
        <v>9</v>
      </c>
      <c r="W74" s="265" t="s">
        <v>7</v>
      </c>
      <c r="X74" s="265"/>
      <c r="Y74" s="265"/>
      <c r="Z74" s="265" t="s">
        <v>8</v>
      </c>
      <c r="AA74" s="265"/>
      <c r="AB74" s="265"/>
      <c r="AC74" s="266" t="s">
        <v>9</v>
      </c>
      <c r="AD74" s="262"/>
      <c r="AE74" s="262"/>
      <c r="AF74" s="262" t="s">
        <v>7</v>
      </c>
      <c r="AG74" s="262"/>
      <c r="AH74" s="262" t="s">
        <v>8</v>
      </c>
      <c r="AI74" s="262"/>
      <c r="AJ74" s="263" t="s">
        <v>9</v>
      </c>
      <c r="AK74" s="267" t="s">
        <v>7</v>
      </c>
      <c r="AL74" s="267"/>
      <c r="AM74" s="262" t="s">
        <v>8</v>
      </c>
      <c r="AN74" s="262"/>
      <c r="AO74" s="263" t="s">
        <v>9</v>
      </c>
      <c r="AP74" s="267" t="s">
        <v>7</v>
      </c>
      <c r="AQ74" s="267"/>
      <c r="AR74" s="262" t="s">
        <v>8</v>
      </c>
      <c r="AS74" s="262"/>
      <c r="AT74" s="263" t="s">
        <v>9</v>
      </c>
      <c r="AU74" s="267" t="s">
        <v>7</v>
      </c>
      <c r="AV74" s="267"/>
      <c r="AW74" s="262" t="s">
        <v>8</v>
      </c>
      <c r="AX74" s="262"/>
      <c r="AY74" s="263" t="s">
        <v>9</v>
      </c>
    </row>
    <row r="75" spans="1:51" ht="47.25" x14ac:dyDescent="0.25">
      <c r="A75" s="32" t="s">
        <v>36</v>
      </c>
      <c r="B75" s="66" t="s">
        <v>11</v>
      </c>
      <c r="C75" s="66" t="s">
        <v>12</v>
      </c>
      <c r="D75" s="66" t="s">
        <v>13</v>
      </c>
      <c r="E75" s="66" t="s">
        <v>11</v>
      </c>
      <c r="F75" s="66" t="s">
        <v>12</v>
      </c>
      <c r="G75" s="66" t="s">
        <v>13</v>
      </c>
      <c r="H75" s="266"/>
      <c r="I75" s="66" t="s">
        <v>11</v>
      </c>
      <c r="J75" s="66" t="s">
        <v>12</v>
      </c>
      <c r="K75" s="66" t="s">
        <v>13</v>
      </c>
      <c r="L75" s="66" t="s">
        <v>11</v>
      </c>
      <c r="M75" s="66" t="s">
        <v>12</v>
      </c>
      <c r="N75" s="66" t="s">
        <v>13</v>
      </c>
      <c r="O75" s="266"/>
      <c r="P75" s="66" t="s">
        <v>11</v>
      </c>
      <c r="Q75" s="66" t="s">
        <v>12</v>
      </c>
      <c r="R75" s="66" t="s">
        <v>13</v>
      </c>
      <c r="S75" s="66" t="s">
        <v>11</v>
      </c>
      <c r="T75" s="66" t="s">
        <v>12</v>
      </c>
      <c r="U75" s="66" t="s">
        <v>13</v>
      </c>
      <c r="V75" s="266"/>
      <c r="W75" s="66" t="s">
        <v>11</v>
      </c>
      <c r="X75" s="66" t="s">
        <v>12</v>
      </c>
      <c r="Y75" s="66" t="s">
        <v>13</v>
      </c>
      <c r="Z75" s="66" t="s">
        <v>11</v>
      </c>
      <c r="AA75" s="66" t="s">
        <v>12</v>
      </c>
      <c r="AB75" s="66" t="s">
        <v>13</v>
      </c>
      <c r="AC75" s="266"/>
      <c r="AD75" s="11" t="s">
        <v>14</v>
      </c>
      <c r="AE75" s="11" t="s">
        <v>15</v>
      </c>
      <c r="AF75" s="11" t="s">
        <v>16</v>
      </c>
      <c r="AG75" s="11" t="s">
        <v>17</v>
      </c>
      <c r="AH75" s="11" t="s">
        <v>16</v>
      </c>
      <c r="AI75" s="11" t="s">
        <v>17</v>
      </c>
      <c r="AJ75" s="263"/>
      <c r="AK75" s="67" t="s">
        <v>16</v>
      </c>
      <c r="AL75" s="67" t="s">
        <v>17</v>
      </c>
      <c r="AM75" s="11" t="s">
        <v>16</v>
      </c>
      <c r="AN75" s="11" t="s">
        <v>17</v>
      </c>
      <c r="AO75" s="263"/>
      <c r="AP75" s="67" t="s">
        <v>16</v>
      </c>
      <c r="AQ75" s="67" t="s">
        <v>17</v>
      </c>
      <c r="AR75" s="11" t="s">
        <v>16</v>
      </c>
      <c r="AS75" s="11" t="s">
        <v>17</v>
      </c>
      <c r="AT75" s="263"/>
      <c r="AU75" s="67" t="s">
        <v>16</v>
      </c>
      <c r="AV75" s="67" t="s">
        <v>17</v>
      </c>
      <c r="AW75" s="11" t="s">
        <v>16</v>
      </c>
      <c r="AX75" s="11" t="s">
        <v>17</v>
      </c>
      <c r="AY75" s="263"/>
    </row>
    <row r="76" spans="1:51" ht="15.75" x14ac:dyDescent="0.25">
      <c r="A76" s="12" t="s">
        <v>18</v>
      </c>
      <c r="B76" s="25">
        <v>21</v>
      </c>
      <c r="C76" s="25">
        <v>15</v>
      </c>
      <c r="D76" s="25">
        <f t="shared" ref="D76:D82" si="85">B76*C76</f>
        <v>315</v>
      </c>
      <c r="E76" s="25">
        <v>0</v>
      </c>
      <c r="F76" s="25">
        <v>0</v>
      </c>
      <c r="G76" s="25">
        <f t="shared" ref="G76:G82" si="86">E76*F76</f>
        <v>0</v>
      </c>
      <c r="H76" s="68">
        <f t="shared" ref="H76:H82" si="87">D76+G76</f>
        <v>315</v>
      </c>
      <c r="I76" s="25">
        <v>13</v>
      </c>
      <c r="J76" s="25">
        <v>15</v>
      </c>
      <c r="K76" s="25">
        <f t="shared" ref="K76:K82" si="88">I76*J76</f>
        <v>195</v>
      </c>
      <c r="L76" s="25">
        <v>0</v>
      </c>
      <c r="M76" s="25">
        <v>0</v>
      </c>
      <c r="N76" s="25">
        <f t="shared" ref="N76:N82" si="89">L76*M76</f>
        <v>0</v>
      </c>
      <c r="O76" s="68">
        <f t="shared" ref="O76:O82" si="90">K76+N76</f>
        <v>195</v>
      </c>
      <c r="P76" s="25">
        <v>21</v>
      </c>
      <c r="Q76" s="25">
        <v>15</v>
      </c>
      <c r="R76" s="25">
        <f t="shared" ref="R76:R82" si="91">P76*Q76</f>
        <v>315</v>
      </c>
      <c r="S76" s="25">
        <v>0</v>
      </c>
      <c r="T76" s="25">
        <v>0</v>
      </c>
      <c r="U76" s="25">
        <f t="shared" ref="U76:U82" si="92">S76*T76</f>
        <v>0</v>
      </c>
      <c r="V76" s="68">
        <f t="shared" ref="V76:V82" si="93">R76+U76</f>
        <v>315</v>
      </c>
      <c r="W76" s="25">
        <v>24</v>
      </c>
      <c r="X76" s="25">
        <v>15</v>
      </c>
      <c r="Y76" s="25">
        <f t="shared" ref="Y76:Y82" si="94">W76*X76</f>
        <v>360</v>
      </c>
      <c r="Z76" s="25">
        <v>0</v>
      </c>
      <c r="AA76" s="25">
        <v>0</v>
      </c>
      <c r="AB76" s="25">
        <f t="shared" ref="AB76:AB82" si="95">Z76*AA76</f>
        <v>0</v>
      </c>
      <c r="AC76" s="68">
        <f t="shared" ref="AC76:AC82" si="96">Y76+AB76</f>
        <v>360</v>
      </c>
      <c r="AD76" s="14">
        <v>1365</v>
      </c>
      <c r="AE76" s="14">
        <v>1000</v>
      </c>
      <c r="AF76" s="16">
        <v>19544.32</v>
      </c>
      <c r="AG76" s="16">
        <v>14318.18</v>
      </c>
      <c r="AH76" s="13">
        <v>0</v>
      </c>
      <c r="AI76" s="13">
        <v>0</v>
      </c>
      <c r="AJ76" s="17">
        <f t="shared" ref="AJ76:AJ84" si="97">SUM(AF76:AI76)</f>
        <v>33862.5</v>
      </c>
      <c r="AK76" s="69">
        <v>12098.86</v>
      </c>
      <c r="AL76" s="69">
        <v>8863.64</v>
      </c>
      <c r="AM76" s="69">
        <v>0</v>
      </c>
      <c r="AN76" s="69">
        <v>0</v>
      </c>
      <c r="AO76" s="17">
        <f t="shared" ref="AO76:AO84" si="98">SUM(AK76:AN76)</f>
        <v>20962.5</v>
      </c>
      <c r="AP76" s="69">
        <v>19544.32</v>
      </c>
      <c r="AQ76" s="69">
        <v>14318.18</v>
      </c>
      <c r="AR76" s="69">
        <v>0</v>
      </c>
      <c r="AS76" s="69">
        <v>0</v>
      </c>
      <c r="AT76" s="17">
        <f t="shared" ref="AT76:AT84" si="99">SUM(AP76:AS76)</f>
        <v>33862.5</v>
      </c>
      <c r="AU76" s="69">
        <v>22336.36</v>
      </c>
      <c r="AV76" s="69">
        <v>16363.64</v>
      </c>
      <c r="AW76" s="69">
        <v>0</v>
      </c>
      <c r="AX76" s="69">
        <v>0</v>
      </c>
      <c r="AY76" s="17">
        <f t="shared" ref="AY76:AY84" si="100">SUM(AU76:AX76)</f>
        <v>38700</v>
      </c>
    </row>
    <row r="77" spans="1:51" ht="15.75" x14ac:dyDescent="0.25">
      <c r="A77" s="12" t="s">
        <v>19</v>
      </c>
      <c r="B77" s="25">
        <v>21</v>
      </c>
      <c r="C77" s="25">
        <v>14</v>
      </c>
      <c r="D77" s="25">
        <f t="shared" si="85"/>
        <v>294</v>
      </c>
      <c r="E77" s="25">
        <v>0</v>
      </c>
      <c r="F77" s="25">
        <v>0</v>
      </c>
      <c r="G77" s="25">
        <f t="shared" si="86"/>
        <v>0</v>
      </c>
      <c r="H77" s="68">
        <f t="shared" si="87"/>
        <v>294</v>
      </c>
      <c r="I77" s="25">
        <v>13</v>
      </c>
      <c r="J77" s="25">
        <v>19</v>
      </c>
      <c r="K77" s="25">
        <f t="shared" si="88"/>
        <v>247</v>
      </c>
      <c r="L77" s="25">
        <v>0</v>
      </c>
      <c r="M77" s="25">
        <v>0</v>
      </c>
      <c r="N77" s="25">
        <f t="shared" si="89"/>
        <v>0</v>
      </c>
      <c r="O77" s="68">
        <f t="shared" si="90"/>
        <v>247</v>
      </c>
      <c r="P77" s="25">
        <v>21</v>
      </c>
      <c r="Q77" s="25">
        <v>19</v>
      </c>
      <c r="R77" s="25">
        <f t="shared" si="91"/>
        <v>399</v>
      </c>
      <c r="S77" s="25">
        <v>0</v>
      </c>
      <c r="T77" s="25">
        <v>0</v>
      </c>
      <c r="U77" s="25">
        <f t="shared" si="92"/>
        <v>0</v>
      </c>
      <c r="V77" s="68">
        <f t="shared" si="93"/>
        <v>399</v>
      </c>
      <c r="W77" s="25">
        <v>24</v>
      </c>
      <c r="X77" s="25">
        <v>19</v>
      </c>
      <c r="Y77" s="25">
        <f t="shared" si="94"/>
        <v>456</v>
      </c>
      <c r="Z77" s="25">
        <v>0</v>
      </c>
      <c r="AA77" s="25">
        <v>0</v>
      </c>
      <c r="AB77" s="25">
        <f t="shared" si="95"/>
        <v>0</v>
      </c>
      <c r="AC77" s="68">
        <f t="shared" si="96"/>
        <v>456</v>
      </c>
      <c r="AD77" s="14">
        <v>1365</v>
      </c>
      <c r="AE77" s="14">
        <v>1000</v>
      </c>
      <c r="AF77" s="16">
        <v>18241.36</v>
      </c>
      <c r="AG77" s="16">
        <v>13363.64</v>
      </c>
      <c r="AH77" s="13">
        <v>0</v>
      </c>
      <c r="AI77" s="13">
        <v>0</v>
      </c>
      <c r="AJ77" s="17">
        <f t="shared" si="97"/>
        <v>31605</v>
      </c>
      <c r="AK77" s="69">
        <v>15325.23</v>
      </c>
      <c r="AL77" s="69">
        <v>11227.27</v>
      </c>
      <c r="AM77" s="69">
        <v>0</v>
      </c>
      <c r="AN77" s="69">
        <v>0</v>
      </c>
      <c r="AO77" s="17">
        <f t="shared" si="98"/>
        <v>26552.5</v>
      </c>
      <c r="AP77" s="69">
        <v>24756.14</v>
      </c>
      <c r="AQ77" s="69">
        <v>18136.36</v>
      </c>
      <c r="AR77" s="69">
        <v>0</v>
      </c>
      <c r="AS77" s="69">
        <v>0</v>
      </c>
      <c r="AT77" s="17">
        <f t="shared" si="99"/>
        <v>42892.5</v>
      </c>
      <c r="AU77" s="69">
        <v>28292.73</v>
      </c>
      <c r="AV77" s="69">
        <v>20727.27</v>
      </c>
      <c r="AW77" s="69">
        <v>0</v>
      </c>
      <c r="AX77" s="69">
        <v>0</v>
      </c>
      <c r="AY77" s="17">
        <f t="shared" si="100"/>
        <v>49020</v>
      </c>
    </row>
    <row r="78" spans="1:51" ht="15.75" x14ac:dyDescent="0.25">
      <c r="A78" s="12" t="s">
        <v>20</v>
      </c>
      <c r="B78" s="25">
        <v>21</v>
      </c>
      <c r="C78" s="25">
        <v>17</v>
      </c>
      <c r="D78" s="25">
        <f t="shared" si="85"/>
        <v>357</v>
      </c>
      <c r="E78" s="25">
        <v>0</v>
      </c>
      <c r="F78" s="25">
        <v>0</v>
      </c>
      <c r="G78" s="25">
        <f t="shared" si="86"/>
        <v>0</v>
      </c>
      <c r="H78" s="68">
        <f t="shared" si="87"/>
        <v>357</v>
      </c>
      <c r="I78" s="25">
        <v>13</v>
      </c>
      <c r="J78" s="25">
        <v>17</v>
      </c>
      <c r="K78" s="25">
        <f t="shared" si="88"/>
        <v>221</v>
      </c>
      <c r="L78" s="25">
        <v>0</v>
      </c>
      <c r="M78" s="25">
        <v>0</v>
      </c>
      <c r="N78" s="25">
        <f t="shared" si="89"/>
        <v>0</v>
      </c>
      <c r="O78" s="68">
        <f t="shared" si="90"/>
        <v>221</v>
      </c>
      <c r="P78" s="25">
        <v>21</v>
      </c>
      <c r="Q78" s="25">
        <v>17</v>
      </c>
      <c r="R78" s="25">
        <f t="shared" si="91"/>
        <v>357</v>
      </c>
      <c r="S78" s="25">
        <v>0</v>
      </c>
      <c r="T78" s="25">
        <v>0</v>
      </c>
      <c r="U78" s="25">
        <f t="shared" si="92"/>
        <v>0</v>
      </c>
      <c r="V78" s="68">
        <f t="shared" si="93"/>
        <v>357</v>
      </c>
      <c r="W78" s="25">
        <v>24</v>
      </c>
      <c r="X78" s="25">
        <v>17</v>
      </c>
      <c r="Y78" s="25">
        <f t="shared" si="94"/>
        <v>408</v>
      </c>
      <c r="Z78" s="25">
        <v>0</v>
      </c>
      <c r="AA78" s="25">
        <v>0</v>
      </c>
      <c r="AB78" s="25">
        <f t="shared" si="95"/>
        <v>0</v>
      </c>
      <c r="AC78" s="68">
        <f t="shared" si="96"/>
        <v>408</v>
      </c>
      <c r="AD78" s="14">
        <v>1365</v>
      </c>
      <c r="AE78" s="14">
        <v>1000</v>
      </c>
      <c r="AF78" s="16">
        <v>22150.23</v>
      </c>
      <c r="AG78" s="16">
        <v>16227.27</v>
      </c>
      <c r="AH78" s="13">
        <v>0</v>
      </c>
      <c r="AI78" s="13">
        <v>0</v>
      </c>
      <c r="AJ78" s="17">
        <f t="shared" si="97"/>
        <v>38377.5</v>
      </c>
      <c r="AK78" s="69">
        <v>13712.05</v>
      </c>
      <c r="AL78" s="69">
        <v>10045.450000000001</v>
      </c>
      <c r="AM78" s="69">
        <v>0</v>
      </c>
      <c r="AN78" s="69">
        <v>0</v>
      </c>
      <c r="AO78" s="17">
        <f t="shared" si="98"/>
        <v>23757.5</v>
      </c>
      <c r="AP78" s="69">
        <v>22150.23</v>
      </c>
      <c r="AQ78" s="69">
        <v>16227.27</v>
      </c>
      <c r="AR78" s="69">
        <v>0</v>
      </c>
      <c r="AS78" s="69">
        <v>0</v>
      </c>
      <c r="AT78" s="17">
        <f t="shared" si="99"/>
        <v>38377.5</v>
      </c>
      <c r="AU78" s="69">
        <v>25314.55</v>
      </c>
      <c r="AV78" s="69">
        <v>18545.45</v>
      </c>
      <c r="AW78" s="69">
        <v>0</v>
      </c>
      <c r="AX78" s="69">
        <v>0</v>
      </c>
      <c r="AY78" s="17">
        <f t="shared" si="100"/>
        <v>43860</v>
      </c>
    </row>
    <row r="79" spans="1:51" ht="15.75" x14ac:dyDescent="0.25">
      <c r="A79" s="12" t="s">
        <v>21</v>
      </c>
      <c r="B79" s="25">
        <v>21</v>
      </c>
      <c r="C79" s="70">
        <v>22</v>
      </c>
      <c r="D79" s="25">
        <f t="shared" si="85"/>
        <v>462</v>
      </c>
      <c r="E79" s="25">
        <v>0</v>
      </c>
      <c r="F79" s="25">
        <v>0</v>
      </c>
      <c r="G79" s="25">
        <f t="shared" si="86"/>
        <v>0</v>
      </c>
      <c r="H79" s="68">
        <f t="shared" si="87"/>
        <v>462</v>
      </c>
      <c r="I79" s="25">
        <v>13</v>
      </c>
      <c r="J79" s="70">
        <v>22</v>
      </c>
      <c r="K79" s="25">
        <f t="shared" si="88"/>
        <v>286</v>
      </c>
      <c r="L79" s="25">
        <v>0</v>
      </c>
      <c r="M79" s="25">
        <v>0</v>
      </c>
      <c r="N79" s="25">
        <f t="shared" si="89"/>
        <v>0</v>
      </c>
      <c r="O79" s="68">
        <f t="shared" si="90"/>
        <v>286</v>
      </c>
      <c r="P79" s="25">
        <v>21</v>
      </c>
      <c r="Q79" s="70">
        <v>22</v>
      </c>
      <c r="R79" s="25">
        <f t="shared" si="91"/>
        <v>462</v>
      </c>
      <c r="S79" s="25">
        <v>0</v>
      </c>
      <c r="T79" s="25">
        <v>0</v>
      </c>
      <c r="U79" s="25">
        <f t="shared" si="92"/>
        <v>0</v>
      </c>
      <c r="V79" s="68">
        <f t="shared" si="93"/>
        <v>462</v>
      </c>
      <c r="W79" s="25">
        <v>24</v>
      </c>
      <c r="X79" s="70">
        <v>22</v>
      </c>
      <c r="Y79" s="25">
        <f t="shared" si="94"/>
        <v>528</v>
      </c>
      <c r="Z79" s="25">
        <v>0</v>
      </c>
      <c r="AA79" s="25">
        <v>0</v>
      </c>
      <c r="AB79" s="25">
        <f t="shared" si="95"/>
        <v>0</v>
      </c>
      <c r="AC79" s="68">
        <f t="shared" si="96"/>
        <v>528</v>
      </c>
      <c r="AD79" s="14">
        <v>1365</v>
      </c>
      <c r="AE79" s="14">
        <v>1000</v>
      </c>
      <c r="AF79" s="16">
        <v>28665</v>
      </c>
      <c r="AG79" s="16">
        <v>21000</v>
      </c>
      <c r="AH79" s="13">
        <v>0</v>
      </c>
      <c r="AI79" s="13">
        <v>0</v>
      </c>
      <c r="AJ79" s="17">
        <f t="shared" si="97"/>
        <v>49665</v>
      </c>
      <c r="AK79" s="69">
        <v>17745</v>
      </c>
      <c r="AL79" s="69">
        <v>13000</v>
      </c>
      <c r="AM79" s="69">
        <v>0</v>
      </c>
      <c r="AN79" s="69">
        <v>0</v>
      </c>
      <c r="AO79" s="17">
        <f t="shared" si="98"/>
        <v>30745</v>
      </c>
      <c r="AP79" s="69">
        <v>28665</v>
      </c>
      <c r="AQ79" s="69">
        <v>21000</v>
      </c>
      <c r="AR79" s="69">
        <v>0</v>
      </c>
      <c r="AS79" s="69">
        <v>0</v>
      </c>
      <c r="AT79" s="17">
        <f t="shared" si="99"/>
        <v>49665</v>
      </c>
      <c r="AU79" s="69">
        <v>32760</v>
      </c>
      <c r="AV79" s="69">
        <v>24000</v>
      </c>
      <c r="AW79" s="69">
        <v>0</v>
      </c>
      <c r="AX79" s="69">
        <v>0</v>
      </c>
      <c r="AY79" s="17">
        <f t="shared" si="100"/>
        <v>56760</v>
      </c>
    </row>
    <row r="80" spans="1:51" ht="15.75" x14ac:dyDescent="0.25">
      <c r="A80" s="12" t="s">
        <v>22</v>
      </c>
      <c r="B80" s="25">
        <v>21</v>
      </c>
      <c r="C80" s="25">
        <v>20</v>
      </c>
      <c r="D80" s="25">
        <f t="shared" si="85"/>
        <v>420</v>
      </c>
      <c r="E80" s="25">
        <v>0</v>
      </c>
      <c r="F80" s="25">
        <v>0</v>
      </c>
      <c r="G80" s="25">
        <f t="shared" si="86"/>
        <v>0</v>
      </c>
      <c r="H80" s="68">
        <f t="shared" si="87"/>
        <v>420</v>
      </c>
      <c r="I80" s="25">
        <v>13</v>
      </c>
      <c r="J80" s="25">
        <v>20</v>
      </c>
      <c r="K80" s="25">
        <f t="shared" si="88"/>
        <v>260</v>
      </c>
      <c r="L80" s="25">
        <v>0</v>
      </c>
      <c r="M80" s="25">
        <v>0</v>
      </c>
      <c r="N80" s="25">
        <f t="shared" si="89"/>
        <v>0</v>
      </c>
      <c r="O80" s="68">
        <f t="shared" si="90"/>
        <v>260</v>
      </c>
      <c r="P80" s="25">
        <v>21</v>
      </c>
      <c r="Q80" s="25">
        <v>20</v>
      </c>
      <c r="R80" s="25">
        <f t="shared" si="91"/>
        <v>420</v>
      </c>
      <c r="S80" s="25">
        <v>0</v>
      </c>
      <c r="T80" s="25">
        <v>0</v>
      </c>
      <c r="U80" s="25">
        <f t="shared" si="92"/>
        <v>0</v>
      </c>
      <c r="V80" s="68">
        <f t="shared" si="93"/>
        <v>420</v>
      </c>
      <c r="W80" s="25">
        <v>24</v>
      </c>
      <c r="X80" s="25">
        <v>20</v>
      </c>
      <c r="Y80" s="25">
        <f t="shared" si="94"/>
        <v>480</v>
      </c>
      <c r="Z80" s="25">
        <v>0</v>
      </c>
      <c r="AA80" s="25">
        <v>0</v>
      </c>
      <c r="AB80" s="25">
        <f t="shared" si="95"/>
        <v>0</v>
      </c>
      <c r="AC80" s="68">
        <f t="shared" si="96"/>
        <v>480</v>
      </c>
      <c r="AD80" s="14">
        <v>1365</v>
      </c>
      <c r="AE80" s="14">
        <v>1000</v>
      </c>
      <c r="AF80" s="16">
        <v>26059.09</v>
      </c>
      <c r="AG80" s="16">
        <v>19090.91</v>
      </c>
      <c r="AH80" s="13">
        <v>0</v>
      </c>
      <c r="AI80" s="13">
        <v>0</v>
      </c>
      <c r="AJ80" s="17">
        <f t="shared" si="97"/>
        <v>45150</v>
      </c>
      <c r="AK80" s="69">
        <v>16131.82</v>
      </c>
      <c r="AL80" s="69">
        <v>11818.18</v>
      </c>
      <c r="AM80" s="69">
        <v>0</v>
      </c>
      <c r="AN80" s="69">
        <v>0</v>
      </c>
      <c r="AO80" s="17">
        <f t="shared" si="98"/>
        <v>27950</v>
      </c>
      <c r="AP80" s="69">
        <v>26059.09</v>
      </c>
      <c r="AQ80" s="69">
        <v>19090.91</v>
      </c>
      <c r="AR80" s="69">
        <v>0</v>
      </c>
      <c r="AS80" s="69">
        <v>0</v>
      </c>
      <c r="AT80" s="17">
        <f t="shared" si="99"/>
        <v>45150</v>
      </c>
      <c r="AU80" s="69">
        <v>29781.82</v>
      </c>
      <c r="AV80" s="69">
        <v>21818.18</v>
      </c>
      <c r="AW80" s="69">
        <v>0</v>
      </c>
      <c r="AX80" s="69">
        <v>0</v>
      </c>
      <c r="AY80" s="17">
        <f t="shared" si="100"/>
        <v>51600</v>
      </c>
    </row>
    <row r="81" spans="1:51" ht="15.75" x14ac:dyDescent="0.25">
      <c r="A81" s="12" t="s">
        <v>32</v>
      </c>
      <c r="B81" s="25">
        <v>25</v>
      </c>
      <c r="C81" s="25">
        <v>22</v>
      </c>
      <c r="D81" s="25">
        <f t="shared" si="85"/>
        <v>550</v>
      </c>
      <c r="E81" s="25">
        <v>0</v>
      </c>
      <c r="F81" s="25">
        <v>0</v>
      </c>
      <c r="G81" s="25">
        <f t="shared" si="86"/>
        <v>0</v>
      </c>
      <c r="H81" s="68">
        <f t="shared" si="87"/>
        <v>550</v>
      </c>
      <c r="I81" s="25">
        <v>21</v>
      </c>
      <c r="J81" s="25">
        <v>22</v>
      </c>
      <c r="K81" s="25">
        <f t="shared" si="88"/>
        <v>462</v>
      </c>
      <c r="L81" s="25">
        <v>0</v>
      </c>
      <c r="M81" s="25">
        <v>0</v>
      </c>
      <c r="N81" s="25">
        <f t="shared" si="89"/>
        <v>0</v>
      </c>
      <c r="O81" s="68">
        <f t="shared" si="90"/>
        <v>462</v>
      </c>
      <c r="P81" s="25">
        <v>15</v>
      </c>
      <c r="Q81" s="25">
        <v>22</v>
      </c>
      <c r="R81" s="25">
        <f t="shared" si="91"/>
        <v>330</v>
      </c>
      <c r="S81" s="25">
        <v>0</v>
      </c>
      <c r="T81" s="25">
        <v>0</v>
      </c>
      <c r="U81" s="25">
        <f t="shared" si="92"/>
        <v>0</v>
      </c>
      <c r="V81" s="68">
        <f t="shared" si="93"/>
        <v>330</v>
      </c>
      <c r="W81" s="25">
        <v>21</v>
      </c>
      <c r="X81" s="25">
        <v>22</v>
      </c>
      <c r="Y81" s="25">
        <f t="shared" si="94"/>
        <v>462</v>
      </c>
      <c r="Z81" s="25">
        <v>0</v>
      </c>
      <c r="AA81" s="25">
        <v>0</v>
      </c>
      <c r="AB81" s="25">
        <f t="shared" si="95"/>
        <v>0</v>
      </c>
      <c r="AC81" s="68">
        <f t="shared" si="96"/>
        <v>462</v>
      </c>
      <c r="AD81" s="14">
        <v>1365</v>
      </c>
      <c r="AE81" s="14">
        <v>1000</v>
      </c>
      <c r="AF81" s="16">
        <v>34125</v>
      </c>
      <c r="AG81" s="16">
        <v>25000</v>
      </c>
      <c r="AH81" s="13">
        <v>0</v>
      </c>
      <c r="AI81" s="13">
        <v>0</v>
      </c>
      <c r="AJ81" s="17">
        <f t="shared" si="97"/>
        <v>59125</v>
      </c>
      <c r="AK81" s="69">
        <v>28665</v>
      </c>
      <c r="AL81" s="69">
        <v>21000</v>
      </c>
      <c r="AM81" s="69">
        <v>0</v>
      </c>
      <c r="AN81" s="69">
        <v>0</v>
      </c>
      <c r="AO81" s="17">
        <f t="shared" si="98"/>
        <v>49665</v>
      </c>
      <c r="AP81" s="69">
        <v>20475</v>
      </c>
      <c r="AQ81" s="69">
        <v>15000</v>
      </c>
      <c r="AR81" s="69">
        <v>0</v>
      </c>
      <c r="AS81" s="69">
        <v>0</v>
      </c>
      <c r="AT81" s="17">
        <f t="shared" si="99"/>
        <v>35475</v>
      </c>
      <c r="AU81" s="69">
        <v>28665</v>
      </c>
      <c r="AV81" s="69">
        <v>21000</v>
      </c>
      <c r="AW81" s="69">
        <v>0</v>
      </c>
      <c r="AX81" s="69">
        <v>0</v>
      </c>
      <c r="AY81" s="17">
        <f t="shared" si="100"/>
        <v>49665</v>
      </c>
    </row>
    <row r="82" spans="1:51" ht="15.75" x14ac:dyDescent="0.25">
      <c r="A82" s="12" t="s">
        <v>24</v>
      </c>
      <c r="B82" s="25">
        <v>25</v>
      </c>
      <c r="C82" s="25">
        <v>21</v>
      </c>
      <c r="D82" s="25">
        <f t="shared" si="85"/>
        <v>525</v>
      </c>
      <c r="E82" s="25">
        <v>0</v>
      </c>
      <c r="F82" s="25">
        <v>0</v>
      </c>
      <c r="G82" s="25">
        <f t="shared" si="86"/>
        <v>0</v>
      </c>
      <c r="H82" s="68">
        <f t="shared" si="87"/>
        <v>525</v>
      </c>
      <c r="I82" s="25">
        <v>21</v>
      </c>
      <c r="J82" s="25">
        <v>21</v>
      </c>
      <c r="K82" s="25">
        <f t="shared" si="88"/>
        <v>441</v>
      </c>
      <c r="L82" s="25">
        <v>0</v>
      </c>
      <c r="M82" s="25">
        <v>0</v>
      </c>
      <c r="N82" s="25">
        <f t="shared" si="89"/>
        <v>0</v>
      </c>
      <c r="O82" s="68">
        <f t="shared" si="90"/>
        <v>441</v>
      </c>
      <c r="P82" s="25">
        <v>15</v>
      </c>
      <c r="Q82" s="25">
        <v>21</v>
      </c>
      <c r="R82" s="25">
        <f t="shared" si="91"/>
        <v>315</v>
      </c>
      <c r="S82" s="25">
        <v>0</v>
      </c>
      <c r="T82" s="25">
        <v>0</v>
      </c>
      <c r="U82" s="25">
        <f t="shared" si="92"/>
        <v>0</v>
      </c>
      <c r="V82" s="68">
        <f t="shared" si="93"/>
        <v>315</v>
      </c>
      <c r="W82" s="25">
        <v>21</v>
      </c>
      <c r="X82" s="25">
        <v>21</v>
      </c>
      <c r="Y82" s="25">
        <f t="shared" si="94"/>
        <v>441</v>
      </c>
      <c r="Z82" s="25">
        <v>0</v>
      </c>
      <c r="AA82" s="25">
        <v>0</v>
      </c>
      <c r="AB82" s="25">
        <f t="shared" si="95"/>
        <v>0</v>
      </c>
      <c r="AC82" s="68">
        <f t="shared" si="96"/>
        <v>441</v>
      </c>
      <c r="AD82" s="14">
        <v>1365</v>
      </c>
      <c r="AE82" s="14">
        <v>1000</v>
      </c>
      <c r="AF82" s="16">
        <v>32573.86</v>
      </c>
      <c r="AG82" s="16">
        <v>23863.64</v>
      </c>
      <c r="AH82" s="13">
        <v>0</v>
      </c>
      <c r="AI82" s="13">
        <v>0</v>
      </c>
      <c r="AJ82" s="17">
        <f t="shared" si="97"/>
        <v>56437.5</v>
      </c>
      <c r="AK82" s="69">
        <v>27362.05</v>
      </c>
      <c r="AL82" s="69">
        <v>20045.45</v>
      </c>
      <c r="AM82" s="69">
        <v>0</v>
      </c>
      <c r="AN82" s="69">
        <v>0</v>
      </c>
      <c r="AO82" s="17">
        <f t="shared" si="98"/>
        <v>47407.5</v>
      </c>
      <c r="AP82" s="69">
        <v>19544.32</v>
      </c>
      <c r="AQ82" s="69">
        <v>14318.18</v>
      </c>
      <c r="AR82" s="69">
        <v>0</v>
      </c>
      <c r="AS82" s="69">
        <v>0</v>
      </c>
      <c r="AT82" s="17">
        <f t="shared" si="99"/>
        <v>33862.5</v>
      </c>
      <c r="AU82" s="69">
        <v>27362.05</v>
      </c>
      <c r="AV82" s="69">
        <v>20045.45</v>
      </c>
      <c r="AW82" s="69">
        <v>0</v>
      </c>
      <c r="AX82" s="69">
        <v>0</v>
      </c>
      <c r="AY82" s="17">
        <f t="shared" si="100"/>
        <v>47407.5</v>
      </c>
    </row>
    <row r="83" spans="1:51" ht="15.75" x14ac:dyDescent="0.25">
      <c r="A83" s="12" t="s">
        <v>25</v>
      </c>
      <c r="B83" s="25">
        <v>0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5">
        <v>0</v>
      </c>
      <c r="AB83" s="25">
        <v>0</v>
      </c>
      <c r="AC83" s="25">
        <v>0</v>
      </c>
      <c r="AD83" s="14">
        <v>1365</v>
      </c>
      <c r="AE83" s="14">
        <v>1000</v>
      </c>
      <c r="AF83" s="16">
        <v>0</v>
      </c>
      <c r="AG83" s="16">
        <v>0</v>
      </c>
      <c r="AH83" s="13">
        <v>0</v>
      </c>
      <c r="AI83" s="13">
        <v>0</v>
      </c>
      <c r="AJ83" s="17">
        <f t="shared" si="97"/>
        <v>0</v>
      </c>
      <c r="AK83" s="69">
        <v>0</v>
      </c>
      <c r="AL83" s="69">
        <v>0</v>
      </c>
      <c r="AM83" s="69">
        <v>0</v>
      </c>
      <c r="AN83" s="69">
        <v>0</v>
      </c>
      <c r="AO83" s="17">
        <f t="shared" si="98"/>
        <v>0</v>
      </c>
      <c r="AP83" s="69">
        <v>0</v>
      </c>
      <c r="AQ83" s="69">
        <v>0</v>
      </c>
      <c r="AR83" s="69">
        <v>0</v>
      </c>
      <c r="AS83" s="69">
        <v>0</v>
      </c>
      <c r="AT83" s="17">
        <f t="shared" si="99"/>
        <v>0</v>
      </c>
      <c r="AU83" s="69">
        <v>0</v>
      </c>
      <c r="AV83" s="69">
        <v>0</v>
      </c>
      <c r="AW83" s="69">
        <v>0</v>
      </c>
      <c r="AX83" s="69">
        <v>0</v>
      </c>
      <c r="AY83" s="17">
        <f t="shared" si="100"/>
        <v>0</v>
      </c>
    </row>
    <row r="84" spans="1:51" ht="15.75" x14ac:dyDescent="0.25">
      <c r="A84" s="19" t="s">
        <v>26</v>
      </c>
      <c r="B84" s="25">
        <v>0</v>
      </c>
      <c r="C84" s="25">
        <v>0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5">
        <v>0</v>
      </c>
      <c r="AD84" s="14">
        <v>1365</v>
      </c>
      <c r="AE84" s="14">
        <v>1000</v>
      </c>
      <c r="AF84" s="16">
        <v>0</v>
      </c>
      <c r="AG84" s="16">
        <v>0</v>
      </c>
      <c r="AH84" s="13">
        <v>0</v>
      </c>
      <c r="AI84" s="13">
        <v>0</v>
      </c>
      <c r="AJ84" s="17">
        <f t="shared" si="97"/>
        <v>0</v>
      </c>
      <c r="AK84" s="69">
        <v>0</v>
      </c>
      <c r="AL84" s="69">
        <v>0</v>
      </c>
      <c r="AM84" s="69">
        <v>0</v>
      </c>
      <c r="AN84" s="69">
        <v>0</v>
      </c>
      <c r="AO84" s="17">
        <f t="shared" si="98"/>
        <v>0</v>
      </c>
      <c r="AP84" s="69">
        <v>0</v>
      </c>
      <c r="AQ84" s="69">
        <v>0</v>
      </c>
      <c r="AR84" s="69">
        <v>0</v>
      </c>
      <c r="AS84" s="69">
        <v>0</v>
      </c>
      <c r="AT84" s="17">
        <f t="shared" si="99"/>
        <v>0</v>
      </c>
      <c r="AU84" s="69">
        <v>0</v>
      </c>
      <c r="AV84" s="69">
        <v>0</v>
      </c>
      <c r="AW84" s="69">
        <v>0</v>
      </c>
      <c r="AX84" s="69">
        <v>0</v>
      </c>
      <c r="AY84" s="17">
        <f t="shared" si="100"/>
        <v>0</v>
      </c>
    </row>
    <row r="85" spans="1:51" ht="15.75" x14ac:dyDescent="0.25">
      <c r="A85" s="21" t="s">
        <v>27</v>
      </c>
      <c r="B85" s="71"/>
      <c r="C85" s="72">
        <f>C76+C77+C78+C79+C80+C81+C82+C83+C84</f>
        <v>131</v>
      </c>
      <c r="D85" s="72">
        <f>D76+D77+D78+D79+D80+D81+D82+D83+D84</f>
        <v>2923</v>
      </c>
      <c r="E85" s="71"/>
      <c r="F85" s="72">
        <f>F76+F77+F78+F79+F80+F81+F82+F83+F84</f>
        <v>0</v>
      </c>
      <c r="G85" s="72">
        <f>G76+G77+G78+G79+G80+G81+G82+G83+G84</f>
        <v>0</v>
      </c>
      <c r="H85" s="72">
        <f>H76+H77+H78+H79+H80+H81+H82+H83+H84</f>
        <v>2923</v>
      </c>
      <c r="I85" s="71"/>
      <c r="J85" s="72">
        <f>J76+J77+J78+J79+J80+J81+J82+J83+J84</f>
        <v>136</v>
      </c>
      <c r="K85" s="72">
        <f>K76+K77+K78+K79+K80+K81+K82+K83+K84</f>
        <v>2112</v>
      </c>
      <c r="L85" s="71"/>
      <c r="M85" s="72">
        <f>M76+M77+M78+M79+M80+M81+M82+M83+M84</f>
        <v>0</v>
      </c>
      <c r="N85" s="72">
        <f>N76+N77+N78+N79+N80+N81+N82+N83+N84</f>
        <v>0</v>
      </c>
      <c r="O85" s="72">
        <f>O76+O77+O78+O79+O80+O81+O82+O83+O84</f>
        <v>2112</v>
      </c>
      <c r="P85" s="71"/>
      <c r="Q85" s="72">
        <f>Q76+Q77+Q78+Q79+Q80+Q81+Q82+Q83+Q84</f>
        <v>136</v>
      </c>
      <c r="R85" s="72">
        <f>R76+R77+R78+R79+R80+R81+R82+R83+R84</f>
        <v>2598</v>
      </c>
      <c r="S85" s="71"/>
      <c r="T85" s="72">
        <f>T76+T77+T78+T79+T80+T81+T82+T83+T84</f>
        <v>0</v>
      </c>
      <c r="U85" s="72">
        <f>U76+U77+U78+U79+U80+U81+U82+U83+U84</f>
        <v>0</v>
      </c>
      <c r="V85" s="72">
        <f>V76+V77+V78+V79+V80+V81+V82+V83+V84</f>
        <v>2598</v>
      </c>
      <c r="W85" s="71"/>
      <c r="X85" s="72">
        <f>X76+X77+X78+X79+X80+X81+X82+X83+X84</f>
        <v>136</v>
      </c>
      <c r="Y85" s="72">
        <f>Y76+Y77+Y78+Y79+Y80+Y81+Y82+Y83+Y84</f>
        <v>3135</v>
      </c>
      <c r="Z85" s="71"/>
      <c r="AA85" s="72">
        <f>AA76+AA77+AA78+AA79+AA80+AA81+AA82+AA83+AA84</f>
        <v>0</v>
      </c>
      <c r="AB85" s="72">
        <f>AB76+AB77+AB78+AB79+AB80+AB81+AB82+AB83+AB84</f>
        <v>0</v>
      </c>
      <c r="AC85" s="72">
        <f>AC76+AC77+AC78+AC79+AC80+AC81+AC82+AC83+AC84</f>
        <v>3135</v>
      </c>
      <c r="AD85" s="22"/>
      <c r="AE85" s="22"/>
      <c r="AF85" s="55">
        <f t="shared" ref="AF85:AY85" si="101">SUM(AF76:AF84)</f>
        <v>181358.86</v>
      </c>
      <c r="AG85" s="55">
        <f t="shared" si="101"/>
        <v>132863.64000000001</v>
      </c>
      <c r="AH85" s="55">
        <f t="shared" si="101"/>
        <v>0</v>
      </c>
      <c r="AI85" s="55">
        <f t="shared" si="101"/>
        <v>0</v>
      </c>
      <c r="AJ85" s="55">
        <f t="shared" si="101"/>
        <v>314222.5</v>
      </c>
      <c r="AK85" s="55">
        <f t="shared" si="101"/>
        <v>131040.01</v>
      </c>
      <c r="AL85" s="55">
        <f t="shared" si="101"/>
        <v>95999.99</v>
      </c>
      <c r="AM85" s="55">
        <f t="shared" si="101"/>
        <v>0</v>
      </c>
      <c r="AN85" s="55">
        <f t="shared" si="101"/>
        <v>0</v>
      </c>
      <c r="AO85" s="55">
        <f t="shared" si="101"/>
        <v>227040</v>
      </c>
      <c r="AP85" s="55">
        <f t="shared" si="101"/>
        <v>161194.1</v>
      </c>
      <c r="AQ85" s="55">
        <f t="shared" si="101"/>
        <v>118090.9</v>
      </c>
      <c r="AR85" s="55">
        <f t="shared" si="101"/>
        <v>0</v>
      </c>
      <c r="AS85" s="55">
        <f t="shared" si="101"/>
        <v>0</v>
      </c>
      <c r="AT85" s="55">
        <f t="shared" si="101"/>
        <v>279285</v>
      </c>
      <c r="AU85" s="55">
        <f t="shared" si="101"/>
        <v>194512.50999999998</v>
      </c>
      <c r="AV85" s="55">
        <f t="shared" si="101"/>
        <v>142499.99000000002</v>
      </c>
      <c r="AW85" s="55">
        <f t="shared" si="101"/>
        <v>0</v>
      </c>
      <c r="AX85" s="55">
        <f t="shared" si="101"/>
        <v>0</v>
      </c>
      <c r="AY85" s="55">
        <f t="shared" si="101"/>
        <v>337012.5</v>
      </c>
    </row>
    <row r="86" spans="1:51" ht="15" customHeight="1" x14ac:dyDescent="0.25">
      <c r="A86" s="261" t="s">
        <v>3</v>
      </c>
      <c r="B86" s="265" t="s">
        <v>51</v>
      </c>
      <c r="C86" s="265"/>
      <c r="D86" s="265"/>
      <c r="E86" s="265"/>
      <c r="F86" s="265"/>
      <c r="G86" s="265"/>
      <c r="H86" s="265"/>
      <c r="I86" s="265" t="s">
        <v>52</v>
      </c>
      <c r="J86" s="265"/>
      <c r="K86" s="265"/>
      <c r="L86" s="265"/>
      <c r="M86" s="265"/>
      <c r="N86" s="265"/>
      <c r="O86" s="265"/>
      <c r="P86" s="265" t="s">
        <v>53</v>
      </c>
      <c r="Q86" s="265"/>
      <c r="R86" s="265"/>
      <c r="S86" s="265"/>
      <c r="T86" s="265"/>
      <c r="U86" s="265"/>
      <c r="V86" s="265"/>
      <c r="W86" s="265" t="s">
        <v>54</v>
      </c>
      <c r="X86" s="265"/>
      <c r="Y86" s="265"/>
      <c r="Z86" s="265"/>
      <c r="AA86" s="265"/>
      <c r="AB86" s="265"/>
      <c r="AC86" s="265"/>
      <c r="AD86" s="262" t="s">
        <v>6</v>
      </c>
      <c r="AE86" s="262"/>
      <c r="AF86" s="262" t="s">
        <v>51</v>
      </c>
      <c r="AG86" s="262"/>
      <c r="AH86" s="262"/>
      <c r="AI86" s="262"/>
      <c r="AJ86" s="262"/>
      <c r="AK86" s="262" t="s">
        <v>52</v>
      </c>
      <c r="AL86" s="262"/>
      <c r="AM86" s="262"/>
      <c r="AN86" s="262"/>
      <c r="AO86" s="262"/>
      <c r="AP86" s="262" t="s">
        <v>53</v>
      </c>
      <c r="AQ86" s="262"/>
      <c r="AR86" s="262"/>
      <c r="AS86" s="262"/>
      <c r="AT86" s="262"/>
      <c r="AU86" s="262" t="s">
        <v>54</v>
      </c>
      <c r="AV86" s="262"/>
      <c r="AW86" s="262"/>
      <c r="AX86" s="262"/>
      <c r="AY86" s="262"/>
    </row>
    <row r="87" spans="1:51" ht="15" customHeight="1" x14ac:dyDescent="0.25">
      <c r="A87" s="261"/>
      <c r="B87" s="265" t="s">
        <v>7</v>
      </c>
      <c r="C87" s="265"/>
      <c r="D87" s="265"/>
      <c r="E87" s="265" t="s">
        <v>8</v>
      </c>
      <c r="F87" s="265"/>
      <c r="G87" s="265"/>
      <c r="H87" s="266" t="s">
        <v>9</v>
      </c>
      <c r="I87" s="265" t="s">
        <v>7</v>
      </c>
      <c r="J87" s="265"/>
      <c r="K87" s="265"/>
      <c r="L87" s="265" t="s">
        <v>8</v>
      </c>
      <c r="M87" s="265"/>
      <c r="N87" s="265"/>
      <c r="O87" s="266" t="s">
        <v>9</v>
      </c>
      <c r="P87" s="265" t="s">
        <v>7</v>
      </c>
      <c r="Q87" s="265"/>
      <c r="R87" s="265"/>
      <c r="S87" s="265" t="s">
        <v>8</v>
      </c>
      <c r="T87" s="265"/>
      <c r="U87" s="265"/>
      <c r="V87" s="266" t="s">
        <v>9</v>
      </c>
      <c r="W87" s="265" t="s">
        <v>7</v>
      </c>
      <c r="X87" s="265"/>
      <c r="Y87" s="265"/>
      <c r="Z87" s="265" t="s">
        <v>8</v>
      </c>
      <c r="AA87" s="265"/>
      <c r="AB87" s="265"/>
      <c r="AC87" s="266" t="s">
        <v>9</v>
      </c>
      <c r="AD87" s="262"/>
      <c r="AE87" s="262"/>
      <c r="AF87" s="262" t="s">
        <v>7</v>
      </c>
      <c r="AG87" s="262"/>
      <c r="AH87" s="262" t="s">
        <v>8</v>
      </c>
      <c r="AI87" s="262"/>
      <c r="AJ87" s="263" t="s">
        <v>9</v>
      </c>
      <c r="AK87" s="267" t="s">
        <v>7</v>
      </c>
      <c r="AL87" s="267"/>
      <c r="AM87" s="262" t="s">
        <v>8</v>
      </c>
      <c r="AN87" s="262"/>
      <c r="AO87" s="263" t="s">
        <v>9</v>
      </c>
      <c r="AP87" s="267" t="s">
        <v>7</v>
      </c>
      <c r="AQ87" s="267"/>
      <c r="AR87" s="262" t="s">
        <v>8</v>
      </c>
      <c r="AS87" s="262"/>
      <c r="AT87" s="263" t="s">
        <v>9</v>
      </c>
      <c r="AU87" s="267" t="s">
        <v>7</v>
      </c>
      <c r="AV87" s="267"/>
      <c r="AW87" s="262" t="s">
        <v>8</v>
      </c>
      <c r="AX87" s="262"/>
      <c r="AY87" s="263" t="s">
        <v>9</v>
      </c>
    </row>
    <row r="88" spans="1:51" ht="47.25" x14ac:dyDescent="0.25">
      <c r="A88" s="10" t="s">
        <v>37</v>
      </c>
      <c r="B88" s="66" t="s">
        <v>11</v>
      </c>
      <c r="C88" s="66" t="s">
        <v>12</v>
      </c>
      <c r="D88" s="66" t="s">
        <v>13</v>
      </c>
      <c r="E88" s="66" t="s">
        <v>11</v>
      </c>
      <c r="F88" s="66" t="s">
        <v>12</v>
      </c>
      <c r="G88" s="66" t="s">
        <v>13</v>
      </c>
      <c r="H88" s="266"/>
      <c r="I88" s="66" t="s">
        <v>11</v>
      </c>
      <c r="J88" s="66" t="s">
        <v>12</v>
      </c>
      <c r="K88" s="66" t="s">
        <v>13</v>
      </c>
      <c r="L88" s="66" t="s">
        <v>11</v>
      </c>
      <c r="M88" s="66" t="s">
        <v>12</v>
      </c>
      <c r="N88" s="66" t="s">
        <v>13</v>
      </c>
      <c r="O88" s="266"/>
      <c r="P88" s="66" t="s">
        <v>11</v>
      </c>
      <c r="Q88" s="66" t="s">
        <v>12</v>
      </c>
      <c r="R88" s="66" t="s">
        <v>13</v>
      </c>
      <c r="S88" s="66" t="s">
        <v>11</v>
      </c>
      <c r="T88" s="66" t="s">
        <v>12</v>
      </c>
      <c r="U88" s="66" t="s">
        <v>13</v>
      </c>
      <c r="V88" s="266"/>
      <c r="W88" s="66" t="s">
        <v>11</v>
      </c>
      <c r="X88" s="66" t="s">
        <v>12</v>
      </c>
      <c r="Y88" s="66" t="s">
        <v>13</v>
      </c>
      <c r="Z88" s="66" t="s">
        <v>11</v>
      </c>
      <c r="AA88" s="66" t="s">
        <v>12</v>
      </c>
      <c r="AB88" s="66" t="s">
        <v>13</v>
      </c>
      <c r="AC88" s="266"/>
      <c r="AD88" s="11" t="s">
        <v>14</v>
      </c>
      <c r="AE88" s="11" t="s">
        <v>15</v>
      </c>
      <c r="AF88" s="11" t="s">
        <v>16</v>
      </c>
      <c r="AG88" s="11" t="s">
        <v>17</v>
      </c>
      <c r="AH88" s="11" t="s">
        <v>16</v>
      </c>
      <c r="AI88" s="11" t="s">
        <v>17</v>
      </c>
      <c r="AJ88" s="263"/>
      <c r="AK88" s="67" t="s">
        <v>16</v>
      </c>
      <c r="AL88" s="67" t="s">
        <v>17</v>
      </c>
      <c r="AM88" s="11" t="s">
        <v>16</v>
      </c>
      <c r="AN88" s="11" t="s">
        <v>17</v>
      </c>
      <c r="AO88" s="263"/>
      <c r="AP88" s="67" t="s">
        <v>16</v>
      </c>
      <c r="AQ88" s="67" t="s">
        <v>17</v>
      </c>
      <c r="AR88" s="11" t="s">
        <v>16</v>
      </c>
      <c r="AS88" s="11" t="s">
        <v>17</v>
      </c>
      <c r="AT88" s="263"/>
      <c r="AU88" s="67" t="s">
        <v>16</v>
      </c>
      <c r="AV88" s="67" t="s">
        <v>17</v>
      </c>
      <c r="AW88" s="11" t="s">
        <v>16</v>
      </c>
      <c r="AX88" s="11" t="s">
        <v>17</v>
      </c>
      <c r="AY88" s="263"/>
    </row>
    <row r="89" spans="1:51" ht="15.75" x14ac:dyDescent="0.25">
      <c r="A89" s="12" t="s">
        <v>18</v>
      </c>
      <c r="B89" s="25"/>
      <c r="C89" s="25"/>
      <c r="D89" s="25">
        <f t="shared" ref="D89:D95" si="102">B89*C89</f>
        <v>0</v>
      </c>
      <c r="E89" s="25"/>
      <c r="F89" s="25"/>
      <c r="G89" s="25">
        <f t="shared" ref="G89:G95" si="103">E89*F89</f>
        <v>0</v>
      </c>
      <c r="H89" s="68">
        <f t="shared" ref="H89:H95" si="104">D89+G89</f>
        <v>0</v>
      </c>
      <c r="I89" s="25"/>
      <c r="J89" s="25"/>
      <c r="K89" s="25">
        <f t="shared" ref="K89:K95" si="105">I89*J89</f>
        <v>0</v>
      </c>
      <c r="L89" s="25"/>
      <c r="M89" s="25"/>
      <c r="N89" s="25">
        <f t="shared" ref="N89:N95" si="106">L89*M89</f>
        <v>0</v>
      </c>
      <c r="O89" s="68">
        <f t="shared" ref="O89:O95" si="107">K89+N89</f>
        <v>0</v>
      </c>
      <c r="P89" s="25"/>
      <c r="Q89" s="25"/>
      <c r="R89" s="25">
        <f t="shared" ref="R89:R95" si="108">P89*Q89</f>
        <v>0</v>
      </c>
      <c r="S89" s="25"/>
      <c r="T89" s="25"/>
      <c r="U89" s="25">
        <f t="shared" ref="U89:U95" si="109">S89*T89</f>
        <v>0</v>
      </c>
      <c r="V89" s="68">
        <f t="shared" ref="V89:V95" si="110">R89+U89</f>
        <v>0</v>
      </c>
      <c r="W89" s="25"/>
      <c r="X89" s="25"/>
      <c r="Y89" s="25">
        <f t="shared" ref="Y89:Y95" si="111">W89*X89</f>
        <v>0</v>
      </c>
      <c r="Z89" s="25"/>
      <c r="AA89" s="25"/>
      <c r="AB89" s="25">
        <f t="shared" ref="AB89:AB95" si="112">Z89*AA89</f>
        <v>0</v>
      </c>
      <c r="AC89" s="68">
        <f t="shared" ref="AC89:AC95" si="113">Y89+AB89</f>
        <v>0</v>
      </c>
      <c r="AD89" s="14">
        <v>1365</v>
      </c>
      <c r="AE89" s="14">
        <v>1000</v>
      </c>
      <c r="AF89" s="16">
        <v>0</v>
      </c>
      <c r="AG89" s="16">
        <v>0</v>
      </c>
      <c r="AH89" s="13">
        <v>0</v>
      </c>
      <c r="AI89" s="13">
        <v>0</v>
      </c>
      <c r="AJ89" s="17">
        <f t="shared" ref="AJ89:AJ97" si="114">SUM(AF89:AI89)</f>
        <v>0</v>
      </c>
      <c r="AK89" s="69">
        <v>0</v>
      </c>
      <c r="AL89" s="69">
        <v>0</v>
      </c>
      <c r="AM89" s="69">
        <v>0</v>
      </c>
      <c r="AN89" s="69">
        <v>0</v>
      </c>
      <c r="AO89" s="17">
        <f t="shared" ref="AO89:AO97" si="115">SUM(AK89:AN89)</f>
        <v>0</v>
      </c>
      <c r="AP89" s="69">
        <v>0</v>
      </c>
      <c r="AQ89" s="69">
        <v>0</v>
      </c>
      <c r="AR89" s="69">
        <v>0</v>
      </c>
      <c r="AS89" s="69">
        <v>0</v>
      </c>
      <c r="AT89" s="17">
        <f t="shared" ref="AT89:AT97" si="116">SUM(AP89:AS89)</f>
        <v>0</v>
      </c>
      <c r="AU89" s="69">
        <v>0</v>
      </c>
      <c r="AV89" s="69">
        <v>0</v>
      </c>
      <c r="AW89" s="69">
        <v>0</v>
      </c>
      <c r="AX89" s="69">
        <v>0</v>
      </c>
      <c r="AY89" s="17">
        <f t="shared" ref="AY89:AY97" si="117">SUM(AU89:AX89)</f>
        <v>0</v>
      </c>
    </row>
    <row r="90" spans="1:51" ht="15.75" x14ac:dyDescent="0.25">
      <c r="A90" s="12" t="s">
        <v>19</v>
      </c>
      <c r="B90" s="25"/>
      <c r="C90" s="25"/>
      <c r="D90" s="25">
        <f t="shared" si="102"/>
        <v>0</v>
      </c>
      <c r="E90" s="25"/>
      <c r="F90" s="25"/>
      <c r="G90" s="25">
        <f t="shared" si="103"/>
        <v>0</v>
      </c>
      <c r="H90" s="68">
        <f t="shared" si="104"/>
        <v>0</v>
      </c>
      <c r="I90" s="25"/>
      <c r="J90" s="25"/>
      <c r="K90" s="25">
        <f t="shared" si="105"/>
        <v>0</v>
      </c>
      <c r="L90" s="25"/>
      <c r="M90" s="25"/>
      <c r="N90" s="25">
        <f t="shared" si="106"/>
        <v>0</v>
      </c>
      <c r="O90" s="68">
        <f t="shared" si="107"/>
        <v>0</v>
      </c>
      <c r="P90" s="25"/>
      <c r="Q90" s="25"/>
      <c r="R90" s="25">
        <f t="shared" si="108"/>
        <v>0</v>
      </c>
      <c r="S90" s="25"/>
      <c r="T90" s="25"/>
      <c r="U90" s="25">
        <f t="shared" si="109"/>
        <v>0</v>
      </c>
      <c r="V90" s="68">
        <f t="shared" si="110"/>
        <v>0</v>
      </c>
      <c r="W90" s="25"/>
      <c r="X90" s="25"/>
      <c r="Y90" s="25">
        <f t="shared" si="111"/>
        <v>0</v>
      </c>
      <c r="Z90" s="25"/>
      <c r="AA90" s="25"/>
      <c r="AB90" s="25">
        <f t="shared" si="112"/>
        <v>0</v>
      </c>
      <c r="AC90" s="68">
        <f t="shared" si="113"/>
        <v>0</v>
      </c>
      <c r="AD90" s="14">
        <v>1365</v>
      </c>
      <c r="AE90" s="14">
        <v>1000</v>
      </c>
      <c r="AF90" s="16">
        <v>0</v>
      </c>
      <c r="AG90" s="16">
        <v>0</v>
      </c>
      <c r="AH90" s="13">
        <v>0</v>
      </c>
      <c r="AI90" s="13">
        <v>0</v>
      </c>
      <c r="AJ90" s="17">
        <f t="shared" si="114"/>
        <v>0</v>
      </c>
      <c r="AK90" s="69">
        <v>0</v>
      </c>
      <c r="AL90" s="69">
        <v>0</v>
      </c>
      <c r="AM90" s="69">
        <v>0</v>
      </c>
      <c r="AN90" s="69">
        <v>0</v>
      </c>
      <c r="AO90" s="17">
        <f t="shared" si="115"/>
        <v>0</v>
      </c>
      <c r="AP90" s="69">
        <v>0</v>
      </c>
      <c r="AQ90" s="69">
        <v>0</v>
      </c>
      <c r="AR90" s="69">
        <v>0</v>
      </c>
      <c r="AS90" s="69">
        <v>0</v>
      </c>
      <c r="AT90" s="17">
        <f t="shared" si="116"/>
        <v>0</v>
      </c>
      <c r="AU90" s="69">
        <v>0</v>
      </c>
      <c r="AV90" s="69">
        <v>0</v>
      </c>
      <c r="AW90" s="69">
        <v>0</v>
      </c>
      <c r="AX90" s="69">
        <v>0</v>
      </c>
      <c r="AY90" s="17">
        <f t="shared" si="117"/>
        <v>0</v>
      </c>
    </row>
    <row r="91" spans="1:51" ht="15.75" x14ac:dyDescent="0.25">
      <c r="A91" s="12" t="s">
        <v>20</v>
      </c>
      <c r="B91" s="25"/>
      <c r="C91" s="25"/>
      <c r="D91" s="25">
        <f t="shared" si="102"/>
        <v>0</v>
      </c>
      <c r="E91" s="25"/>
      <c r="F91" s="25"/>
      <c r="G91" s="25">
        <f t="shared" si="103"/>
        <v>0</v>
      </c>
      <c r="H91" s="68">
        <f t="shared" si="104"/>
        <v>0</v>
      </c>
      <c r="I91" s="25"/>
      <c r="J91" s="25"/>
      <c r="K91" s="25">
        <f t="shared" si="105"/>
        <v>0</v>
      </c>
      <c r="L91" s="25"/>
      <c r="M91" s="25"/>
      <c r="N91" s="25">
        <f t="shared" si="106"/>
        <v>0</v>
      </c>
      <c r="O91" s="68">
        <f t="shared" si="107"/>
        <v>0</v>
      </c>
      <c r="P91" s="25"/>
      <c r="Q91" s="25"/>
      <c r="R91" s="25">
        <f t="shared" si="108"/>
        <v>0</v>
      </c>
      <c r="S91" s="25"/>
      <c r="T91" s="25"/>
      <c r="U91" s="25">
        <f t="shared" si="109"/>
        <v>0</v>
      </c>
      <c r="V91" s="68">
        <f t="shared" si="110"/>
        <v>0</v>
      </c>
      <c r="W91" s="25"/>
      <c r="X91" s="25"/>
      <c r="Y91" s="25">
        <f t="shared" si="111"/>
        <v>0</v>
      </c>
      <c r="Z91" s="25"/>
      <c r="AA91" s="25"/>
      <c r="AB91" s="25">
        <f t="shared" si="112"/>
        <v>0</v>
      </c>
      <c r="AC91" s="68">
        <f t="shared" si="113"/>
        <v>0</v>
      </c>
      <c r="AD91" s="14">
        <v>1365</v>
      </c>
      <c r="AE91" s="14">
        <v>1000</v>
      </c>
      <c r="AF91" s="16">
        <v>0</v>
      </c>
      <c r="AG91" s="16">
        <v>0</v>
      </c>
      <c r="AH91" s="13">
        <v>0</v>
      </c>
      <c r="AI91" s="13">
        <v>0</v>
      </c>
      <c r="AJ91" s="17">
        <f t="shared" si="114"/>
        <v>0</v>
      </c>
      <c r="AK91" s="69">
        <v>0</v>
      </c>
      <c r="AL91" s="69">
        <v>0</v>
      </c>
      <c r="AM91" s="69">
        <v>0</v>
      </c>
      <c r="AN91" s="69">
        <v>0</v>
      </c>
      <c r="AO91" s="17">
        <f t="shared" si="115"/>
        <v>0</v>
      </c>
      <c r="AP91" s="69">
        <v>0</v>
      </c>
      <c r="AQ91" s="69">
        <v>0</v>
      </c>
      <c r="AR91" s="69">
        <v>0</v>
      </c>
      <c r="AS91" s="69">
        <v>0</v>
      </c>
      <c r="AT91" s="17">
        <f t="shared" si="116"/>
        <v>0</v>
      </c>
      <c r="AU91" s="69">
        <v>0</v>
      </c>
      <c r="AV91" s="69">
        <v>0</v>
      </c>
      <c r="AW91" s="69">
        <v>0</v>
      </c>
      <c r="AX91" s="69">
        <v>0</v>
      </c>
      <c r="AY91" s="17">
        <f t="shared" si="117"/>
        <v>0</v>
      </c>
    </row>
    <row r="92" spans="1:51" ht="15.75" x14ac:dyDescent="0.25">
      <c r="A92" s="12" t="s">
        <v>21</v>
      </c>
      <c r="B92" s="70"/>
      <c r="C92" s="70"/>
      <c r="D92" s="25">
        <f t="shared" si="102"/>
        <v>0</v>
      </c>
      <c r="E92" s="70"/>
      <c r="F92" s="70"/>
      <c r="G92" s="25">
        <f t="shared" si="103"/>
        <v>0</v>
      </c>
      <c r="H92" s="68">
        <f t="shared" si="104"/>
        <v>0</v>
      </c>
      <c r="I92" s="70"/>
      <c r="J92" s="70"/>
      <c r="K92" s="25">
        <f t="shared" si="105"/>
        <v>0</v>
      </c>
      <c r="L92" s="70"/>
      <c r="M92" s="70"/>
      <c r="N92" s="25">
        <f t="shared" si="106"/>
        <v>0</v>
      </c>
      <c r="O92" s="68">
        <f t="shared" si="107"/>
        <v>0</v>
      </c>
      <c r="P92" s="70"/>
      <c r="Q92" s="70"/>
      <c r="R92" s="25">
        <f t="shared" si="108"/>
        <v>0</v>
      </c>
      <c r="S92" s="70"/>
      <c r="T92" s="70"/>
      <c r="U92" s="25">
        <f t="shared" si="109"/>
        <v>0</v>
      </c>
      <c r="V92" s="68">
        <f t="shared" si="110"/>
        <v>0</v>
      </c>
      <c r="W92" s="70"/>
      <c r="X92" s="70"/>
      <c r="Y92" s="25">
        <f t="shared" si="111"/>
        <v>0</v>
      </c>
      <c r="Z92" s="70"/>
      <c r="AA92" s="70"/>
      <c r="AB92" s="25">
        <f t="shared" si="112"/>
        <v>0</v>
      </c>
      <c r="AC92" s="68">
        <f t="shared" si="113"/>
        <v>0</v>
      </c>
      <c r="AD92" s="14">
        <v>1365</v>
      </c>
      <c r="AE92" s="14">
        <v>1000</v>
      </c>
      <c r="AF92" s="16">
        <v>0</v>
      </c>
      <c r="AG92" s="16">
        <v>0</v>
      </c>
      <c r="AH92" s="13">
        <v>0</v>
      </c>
      <c r="AI92" s="13">
        <v>0</v>
      </c>
      <c r="AJ92" s="17">
        <f t="shared" si="114"/>
        <v>0</v>
      </c>
      <c r="AK92" s="69">
        <v>0</v>
      </c>
      <c r="AL92" s="69">
        <v>0</v>
      </c>
      <c r="AM92" s="69">
        <v>0</v>
      </c>
      <c r="AN92" s="69">
        <v>0</v>
      </c>
      <c r="AO92" s="17">
        <f t="shared" si="115"/>
        <v>0</v>
      </c>
      <c r="AP92" s="69">
        <v>0</v>
      </c>
      <c r="AQ92" s="69">
        <v>0</v>
      </c>
      <c r="AR92" s="69">
        <v>0</v>
      </c>
      <c r="AS92" s="69">
        <v>0</v>
      </c>
      <c r="AT92" s="17">
        <f t="shared" si="116"/>
        <v>0</v>
      </c>
      <c r="AU92" s="69">
        <v>0</v>
      </c>
      <c r="AV92" s="69">
        <v>0</v>
      </c>
      <c r="AW92" s="69">
        <v>0</v>
      </c>
      <c r="AX92" s="69">
        <v>0</v>
      </c>
      <c r="AY92" s="17">
        <f t="shared" si="117"/>
        <v>0</v>
      </c>
    </row>
    <row r="93" spans="1:51" ht="15.75" x14ac:dyDescent="0.25">
      <c r="A93" s="12" t="s">
        <v>22</v>
      </c>
      <c r="B93" s="25"/>
      <c r="C93" s="25"/>
      <c r="D93" s="25">
        <f t="shared" si="102"/>
        <v>0</v>
      </c>
      <c r="E93" s="25"/>
      <c r="F93" s="25"/>
      <c r="G93" s="25">
        <f t="shared" si="103"/>
        <v>0</v>
      </c>
      <c r="H93" s="68">
        <f t="shared" si="104"/>
        <v>0</v>
      </c>
      <c r="I93" s="25"/>
      <c r="J93" s="25"/>
      <c r="K93" s="25">
        <f t="shared" si="105"/>
        <v>0</v>
      </c>
      <c r="L93" s="25"/>
      <c r="M93" s="25"/>
      <c r="N93" s="25">
        <f t="shared" si="106"/>
        <v>0</v>
      </c>
      <c r="O93" s="68">
        <f t="shared" si="107"/>
        <v>0</v>
      </c>
      <c r="P93" s="25"/>
      <c r="Q93" s="25"/>
      <c r="R93" s="25">
        <f t="shared" si="108"/>
        <v>0</v>
      </c>
      <c r="S93" s="25"/>
      <c r="T93" s="25"/>
      <c r="U93" s="25">
        <f t="shared" si="109"/>
        <v>0</v>
      </c>
      <c r="V93" s="68">
        <f t="shared" si="110"/>
        <v>0</v>
      </c>
      <c r="W93" s="25"/>
      <c r="X93" s="25"/>
      <c r="Y93" s="25">
        <f t="shared" si="111"/>
        <v>0</v>
      </c>
      <c r="Z93" s="25"/>
      <c r="AA93" s="25"/>
      <c r="AB93" s="25">
        <f t="shared" si="112"/>
        <v>0</v>
      </c>
      <c r="AC93" s="68">
        <f t="shared" si="113"/>
        <v>0</v>
      </c>
      <c r="AD93" s="14">
        <v>1365</v>
      </c>
      <c r="AE93" s="14">
        <v>1000</v>
      </c>
      <c r="AF93" s="16">
        <v>0</v>
      </c>
      <c r="AG93" s="16">
        <v>0</v>
      </c>
      <c r="AH93" s="13">
        <v>0</v>
      </c>
      <c r="AI93" s="13">
        <v>0</v>
      </c>
      <c r="AJ93" s="17">
        <f t="shared" si="114"/>
        <v>0</v>
      </c>
      <c r="AK93" s="69">
        <v>0</v>
      </c>
      <c r="AL93" s="69">
        <v>0</v>
      </c>
      <c r="AM93" s="69">
        <v>0</v>
      </c>
      <c r="AN93" s="69">
        <v>0</v>
      </c>
      <c r="AO93" s="17">
        <f t="shared" si="115"/>
        <v>0</v>
      </c>
      <c r="AP93" s="69">
        <v>0</v>
      </c>
      <c r="AQ93" s="69">
        <v>0</v>
      </c>
      <c r="AR93" s="69">
        <v>0</v>
      </c>
      <c r="AS93" s="69">
        <v>0</v>
      </c>
      <c r="AT93" s="17">
        <f t="shared" si="116"/>
        <v>0</v>
      </c>
      <c r="AU93" s="69">
        <v>0</v>
      </c>
      <c r="AV93" s="69">
        <v>0</v>
      </c>
      <c r="AW93" s="69">
        <v>0</v>
      </c>
      <c r="AX93" s="69">
        <v>0</v>
      </c>
      <c r="AY93" s="17">
        <f t="shared" si="117"/>
        <v>0</v>
      </c>
    </row>
    <row r="94" spans="1:51" ht="15.75" x14ac:dyDescent="0.25">
      <c r="A94" s="12" t="s">
        <v>32</v>
      </c>
      <c r="B94" s="25"/>
      <c r="C94" s="25"/>
      <c r="D94" s="25">
        <f t="shared" si="102"/>
        <v>0</v>
      </c>
      <c r="E94" s="25"/>
      <c r="F94" s="25"/>
      <c r="G94" s="25">
        <f t="shared" si="103"/>
        <v>0</v>
      </c>
      <c r="H94" s="68">
        <f t="shared" si="104"/>
        <v>0</v>
      </c>
      <c r="I94" s="25"/>
      <c r="J94" s="25"/>
      <c r="K94" s="25">
        <f t="shared" si="105"/>
        <v>0</v>
      </c>
      <c r="L94" s="25"/>
      <c r="M94" s="25"/>
      <c r="N94" s="25">
        <f t="shared" si="106"/>
        <v>0</v>
      </c>
      <c r="O94" s="68">
        <f t="shared" si="107"/>
        <v>0</v>
      </c>
      <c r="P94" s="25"/>
      <c r="Q94" s="25"/>
      <c r="R94" s="25">
        <f t="shared" si="108"/>
        <v>0</v>
      </c>
      <c r="S94" s="25"/>
      <c r="T94" s="25"/>
      <c r="U94" s="25">
        <f t="shared" si="109"/>
        <v>0</v>
      </c>
      <c r="V94" s="68">
        <f t="shared" si="110"/>
        <v>0</v>
      </c>
      <c r="W94" s="25"/>
      <c r="X94" s="25"/>
      <c r="Y94" s="25">
        <f t="shared" si="111"/>
        <v>0</v>
      </c>
      <c r="Z94" s="25"/>
      <c r="AA94" s="25"/>
      <c r="AB94" s="25">
        <f t="shared" si="112"/>
        <v>0</v>
      </c>
      <c r="AC94" s="68">
        <f t="shared" si="113"/>
        <v>0</v>
      </c>
      <c r="AD94" s="14">
        <v>1365</v>
      </c>
      <c r="AE94" s="14">
        <v>1000</v>
      </c>
      <c r="AF94" s="16">
        <v>0</v>
      </c>
      <c r="AG94" s="16">
        <v>0</v>
      </c>
      <c r="AH94" s="13">
        <v>0</v>
      </c>
      <c r="AI94" s="13">
        <v>0</v>
      </c>
      <c r="AJ94" s="17">
        <f t="shared" si="114"/>
        <v>0</v>
      </c>
      <c r="AK94" s="69">
        <v>0</v>
      </c>
      <c r="AL94" s="69">
        <v>0</v>
      </c>
      <c r="AM94" s="69">
        <v>0</v>
      </c>
      <c r="AN94" s="69">
        <v>0</v>
      </c>
      <c r="AO94" s="17">
        <f t="shared" si="115"/>
        <v>0</v>
      </c>
      <c r="AP94" s="69">
        <v>0</v>
      </c>
      <c r="AQ94" s="69">
        <v>0</v>
      </c>
      <c r="AR94" s="69">
        <v>0</v>
      </c>
      <c r="AS94" s="69">
        <v>0</v>
      </c>
      <c r="AT94" s="17">
        <f t="shared" si="116"/>
        <v>0</v>
      </c>
      <c r="AU94" s="69">
        <v>0</v>
      </c>
      <c r="AV94" s="69">
        <v>0</v>
      </c>
      <c r="AW94" s="69">
        <v>0</v>
      </c>
      <c r="AX94" s="69">
        <v>0</v>
      </c>
      <c r="AY94" s="17">
        <f t="shared" si="117"/>
        <v>0</v>
      </c>
    </row>
    <row r="95" spans="1:51" ht="15.75" x14ac:dyDescent="0.25">
      <c r="A95" s="12" t="s">
        <v>24</v>
      </c>
      <c r="B95" s="25"/>
      <c r="C95" s="25"/>
      <c r="D95" s="25">
        <f t="shared" si="102"/>
        <v>0</v>
      </c>
      <c r="E95" s="25"/>
      <c r="F95" s="25"/>
      <c r="G95" s="25">
        <f t="shared" si="103"/>
        <v>0</v>
      </c>
      <c r="H95" s="68">
        <f t="shared" si="104"/>
        <v>0</v>
      </c>
      <c r="I95" s="25"/>
      <c r="J95" s="25"/>
      <c r="K95" s="25">
        <f t="shared" si="105"/>
        <v>0</v>
      </c>
      <c r="L95" s="25"/>
      <c r="M95" s="25"/>
      <c r="N95" s="25">
        <f t="shared" si="106"/>
        <v>0</v>
      </c>
      <c r="O95" s="68">
        <f t="shared" si="107"/>
        <v>0</v>
      </c>
      <c r="P95" s="25"/>
      <c r="Q95" s="25"/>
      <c r="R95" s="25">
        <f t="shared" si="108"/>
        <v>0</v>
      </c>
      <c r="S95" s="25"/>
      <c r="T95" s="25"/>
      <c r="U95" s="25">
        <f t="shared" si="109"/>
        <v>0</v>
      </c>
      <c r="V95" s="68">
        <f t="shared" si="110"/>
        <v>0</v>
      </c>
      <c r="W95" s="25"/>
      <c r="X95" s="25"/>
      <c r="Y95" s="25">
        <f t="shared" si="111"/>
        <v>0</v>
      </c>
      <c r="Z95" s="25"/>
      <c r="AA95" s="25"/>
      <c r="AB95" s="25">
        <f t="shared" si="112"/>
        <v>0</v>
      </c>
      <c r="AC95" s="68">
        <f t="shared" si="113"/>
        <v>0</v>
      </c>
      <c r="AD95" s="14">
        <v>1365</v>
      </c>
      <c r="AE95" s="14">
        <v>1000</v>
      </c>
      <c r="AF95" s="16">
        <v>0</v>
      </c>
      <c r="AG95" s="16">
        <v>0</v>
      </c>
      <c r="AH95" s="13">
        <v>0</v>
      </c>
      <c r="AI95" s="13">
        <v>0</v>
      </c>
      <c r="AJ95" s="17">
        <f t="shared" si="114"/>
        <v>0</v>
      </c>
      <c r="AK95" s="69">
        <v>0</v>
      </c>
      <c r="AL95" s="69">
        <v>0</v>
      </c>
      <c r="AM95" s="69">
        <v>0</v>
      </c>
      <c r="AN95" s="69">
        <v>0</v>
      </c>
      <c r="AO95" s="17">
        <f t="shared" si="115"/>
        <v>0</v>
      </c>
      <c r="AP95" s="69">
        <v>0</v>
      </c>
      <c r="AQ95" s="69">
        <v>0</v>
      </c>
      <c r="AR95" s="69">
        <v>0</v>
      </c>
      <c r="AS95" s="69">
        <v>0</v>
      </c>
      <c r="AT95" s="17">
        <f t="shared" si="116"/>
        <v>0</v>
      </c>
      <c r="AU95" s="69">
        <v>0</v>
      </c>
      <c r="AV95" s="69">
        <v>0</v>
      </c>
      <c r="AW95" s="69">
        <v>0</v>
      </c>
      <c r="AX95" s="69">
        <v>0</v>
      </c>
      <c r="AY95" s="17">
        <f t="shared" si="117"/>
        <v>0</v>
      </c>
    </row>
    <row r="96" spans="1:51" ht="15.75" x14ac:dyDescent="0.25">
      <c r="A96" s="33" t="s">
        <v>25</v>
      </c>
      <c r="B96" s="25">
        <v>0</v>
      </c>
      <c r="C96" s="25">
        <v>0</v>
      </c>
      <c r="D96" s="25">
        <v>0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0</v>
      </c>
      <c r="AD96" s="14">
        <v>1365</v>
      </c>
      <c r="AE96" s="14">
        <v>1000</v>
      </c>
      <c r="AF96" s="16">
        <v>0</v>
      </c>
      <c r="AG96" s="16">
        <v>0</v>
      </c>
      <c r="AH96" s="13">
        <v>0</v>
      </c>
      <c r="AI96" s="13">
        <v>0</v>
      </c>
      <c r="AJ96" s="17">
        <f t="shared" si="114"/>
        <v>0</v>
      </c>
      <c r="AK96" s="69">
        <v>0</v>
      </c>
      <c r="AL96" s="69">
        <v>0</v>
      </c>
      <c r="AM96" s="69">
        <v>0</v>
      </c>
      <c r="AN96" s="69">
        <v>0</v>
      </c>
      <c r="AO96" s="17">
        <f t="shared" si="115"/>
        <v>0</v>
      </c>
      <c r="AP96" s="69">
        <v>0</v>
      </c>
      <c r="AQ96" s="69">
        <v>0</v>
      </c>
      <c r="AR96" s="69">
        <v>0</v>
      </c>
      <c r="AS96" s="69">
        <v>0</v>
      </c>
      <c r="AT96" s="17">
        <f t="shared" si="116"/>
        <v>0</v>
      </c>
      <c r="AU96" s="69">
        <v>0</v>
      </c>
      <c r="AV96" s="69">
        <v>0</v>
      </c>
      <c r="AW96" s="69">
        <v>0</v>
      </c>
      <c r="AX96" s="69">
        <v>0</v>
      </c>
      <c r="AY96" s="17">
        <f t="shared" si="117"/>
        <v>0</v>
      </c>
    </row>
    <row r="97" spans="1:51" ht="15.75" x14ac:dyDescent="0.25">
      <c r="A97" s="12" t="s">
        <v>26</v>
      </c>
      <c r="B97" s="25">
        <v>0</v>
      </c>
      <c r="C97" s="25">
        <v>0</v>
      </c>
      <c r="D97" s="25">
        <v>0</v>
      </c>
      <c r="E97" s="25">
        <v>0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5">
        <v>0</v>
      </c>
      <c r="AD97" s="14">
        <v>1365</v>
      </c>
      <c r="AE97" s="14">
        <v>1000</v>
      </c>
      <c r="AF97" s="16">
        <v>0</v>
      </c>
      <c r="AG97" s="16">
        <v>0</v>
      </c>
      <c r="AH97" s="13">
        <v>0</v>
      </c>
      <c r="AI97" s="13">
        <v>0</v>
      </c>
      <c r="AJ97" s="17">
        <f t="shared" si="114"/>
        <v>0</v>
      </c>
      <c r="AK97" s="69">
        <v>0</v>
      </c>
      <c r="AL97" s="69">
        <v>0</v>
      </c>
      <c r="AM97" s="69">
        <v>0</v>
      </c>
      <c r="AN97" s="69">
        <v>0</v>
      </c>
      <c r="AO97" s="17">
        <f t="shared" si="115"/>
        <v>0</v>
      </c>
      <c r="AP97" s="69">
        <v>0</v>
      </c>
      <c r="AQ97" s="69">
        <v>0</v>
      </c>
      <c r="AR97" s="69">
        <v>0</v>
      </c>
      <c r="AS97" s="69">
        <v>0</v>
      </c>
      <c r="AT97" s="17">
        <f t="shared" si="116"/>
        <v>0</v>
      </c>
      <c r="AU97" s="69">
        <v>0</v>
      </c>
      <c r="AV97" s="69">
        <v>0</v>
      </c>
      <c r="AW97" s="69">
        <v>0</v>
      </c>
      <c r="AX97" s="69">
        <v>0</v>
      </c>
      <c r="AY97" s="17">
        <f t="shared" si="117"/>
        <v>0</v>
      </c>
    </row>
    <row r="98" spans="1:51" ht="15.75" x14ac:dyDescent="0.25">
      <c r="A98" s="24" t="s">
        <v>27</v>
      </c>
      <c r="B98" s="76"/>
      <c r="C98" s="74">
        <f>C89+C90+C91+C92+C93+C94+C95+C96+C97</f>
        <v>0</v>
      </c>
      <c r="D98" s="74">
        <f>D89+D90+D91+D92+D93+D94+D95+D96+D97</f>
        <v>0</v>
      </c>
      <c r="E98" s="76"/>
      <c r="F98" s="74">
        <f>F89+F90+F91+F92+F93+F94+F95+F96+F97</f>
        <v>0</v>
      </c>
      <c r="G98" s="74">
        <f>G89+G90+G91+G92+G93+G94+G95+G96+G97</f>
        <v>0</v>
      </c>
      <c r="H98" s="74">
        <f>H89+H90+H91+H92+H93+H94+H95+H96+H97</f>
        <v>0</v>
      </c>
      <c r="I98" s="76"/>
      <c r="J98" s="74">
        <f>J89+J90+J91+J92+J93+J94+J95+J96+J97</f>
        <v>0</v>
      </c>
      <c r="K98" s="74">
        <f>K89+K90+K91+K92+K93+K94+K95+K96+K97</f>
        <v>0</v>
      </c>
      <c r="L98" s="76"/>
      <c r="M98" s="74">
        <f>M89+M90+M91+M92+M93+M94+M95+M96+M97</f>
        <v>0</v>
      </c>
      <c r="N98" s="74">
        <f>N89+N90+N91+N92+N93+N94+N95+N96+N97</f>
        <v>0</v>
      </c>
      <c r="O98" s="74">
        <f>O89+O90+O91+O92+O93+O94+O95+O96+O97</f>
        <v>0</v>
      </c>
      <c r="P98" s="76"/>
      <c r="Q98" s="74">
        <f>Q89+Q90+Q91+Q92+Q93+Q94+Q95+Q96+Q97</f>
        <v>0</v>
      </c>
      <c r="R98" s="74">
        <f>R89+R90+R91+R92+R93+R94+R95+R96+R97</f>
        <v>0</v>
      </c>
      <c r="S98" s="76"/>
      <c r="T98" s="74">
        <f>T89+T90+T91+T92+T93+T94+T95+T96+T97</f>
        <v>0</v>
      </c>
      <c r="U98" s="74">
        <f>U89+U90+U91+U92+U93+U94+U95+U96+U97</f>
        <v>0</v>
      </c>
      <c r="V98" s="74">
        <f>V89+V90+V91+V92+V93+V94+V95+V96+V97</f>
        <v>0</v>
      </c>
      <c r="W98" s="76"/>
      <c r="X98" s="74">
        <f>X89+X90+X91+X92+X93+X94+X95+X96+X97</f>
        <v>0</v>
      </c>
      <c r="Y98" s="74">
        <f>Y89+Y90+Y91+Y92+Y93+Y94+Y95+Y96+Y97</f>
        <v>0</v>
      </c>
      <c r="Z98" s="76"/>
      <c r="AA98" s="74">
        <f>AA89+AA90+AA91+AA92+AA93+AA94+AA95+AA96+AA97</f>
        <v>0</v>
      </c>
      <c r="AB98" s="74">
        <f>AB89+AB90+AB91+AB92+AB93+AB94+AB95+AB96+AB97</f>
        <v>0</v>
      </c>
      <c r="AC98" s="74">
        <f>AC89+AC90+AC91+AC92+AC93+AC94+AC95+AC96+AC97</f>
        <v>0</v>
      </c>
      <c r="AD98" s="22"/>
      <c r="AE98" s="22"/>
      <c r="AF98" s="55">
        <f t="shared" ref="AF98:AY98" si="118">SUM(AF89:AF97)</f>
        <v>0</v>
      </c>
      <c r="AG98" s="55">
        <f t="shared" si="118"/>
        <v>0</v>
      </c>
      <c r="AH98" s="55">
        <f t="shared" si="118"/>
        <v>0</v>
      </c>
      <c r="AI98" s="55">
        <f t="shared" si="118"/>
        <v>0</v>
      </c>
      <c r="AJ98" s="55">
        <f t="shared" si="118"/>
        <v>0</v>
      </c>
      <c r="AK98" s="55">
        <f t="shared" si="118"/>
        <v>0</v>
      </c>
      <c r="AL98" s="55">
        <f t="shared" si="118"/>
        <v>0</v>
      </c>
      <c r="AM98" s="55">
        <f t="shared" si="118"/>
        <v>0</v>
      </c>
      <c r="AN98" s="55">
        <f t="shared" si="118"/>
        <v>0</v>
      </c>
      <c r="AO98" s="55">
        <f t="shared" si="118"/>
        <v>0</v>
      </c>
      <c r="AP98" s="55">
        <f t="shared" si="118"/>
        <v>0</v>
      </c>
      <c r="AQ98" s="55">
        <f t="shared" si="118"/>
        <v>0</v>
      </c>
      <c r="AR98" s="55">
        <f t="shared" si="118"/>
        <v>0</v>
      </c>
      <c r="AS98" s="55">
        <f t="shared" si="118"/>
        <v>0</v>
      </c>
      <c r="AT98" s="55">
        <f t="shared" si="118"/>
        <v>0</v>
      </c>
      <c r="AU98" s="55">
        <f t="shared" si="118"/>
        <v>0</v>
      </c>
      <c r="AV98" s="55">
        <f t="shared" si="118"/>
        <v>0</v>
      </c>
      <c r="AW98" s="55">
        <f t="shared" si="118"/>
        <v>0</v>
      </c>
      <c r="AX98" s="55">
        <f t="shared" si="118"/>
        <v>0</v>
      </c>
      <c r="AY98" s="55">
        <f t="shared" si="118"/>
        <v>0</v>
      </c>
    </row>
    <row r="99" spans="1:51" ht="15" customHeight="1" x14ac:dyDescent="0.25">
      <c r="A99" s="261" t="s">
        <v>3</v>
      </c>
      <c r="B99" s="265" t="s">
        <v>51</v>
      </c>
      <c r="C99" s="265"/>
      <c r="D99" s="265"/>
      <c r="E99" s="265"/>
      <c r="F99" s="265"/>
      <c r="G99" s="265"/>
      <c r="H99" s="265"/>
      <c r="I99" s="265" t="s">
        <v>52</v>
      </c>
      <c r="J99" s="265"/>
      <c r="K99" s="265"/>
      <c r="L99" s="265"/>
      <c r="M99" s="265"/>
      <c r="N99" s="265"/>
      <c r="O99" s="265"/>
      <c r="P99" s="265" t="s">
        <v>53</v>
      </c>
      <c r="Q99" s="265"/>
      <c r="R99" s="265"/>
      <c r="S99" s="265"/>
      <c r="T99" s="265"/>
      <c r="U99" s="265"/>
      <c r="V99" s="265"/>
      <c r="W99" s="265" t="s">
        <v>54</v>
      </c>
      <c r="X99" s="265"/>
      <c r="Y99" s="265"/>
      <c r="Z99" s="265"/>
      <c r="AA99" s="265"/>
      <c r="AB99" s="265"/>
      <c r="AC99" s="265"/>
      <c r="AD99" s="262" t="s">
        <v>6</v>
      </c>
      <c r="AE99" s="262"/>
      <c r="AF99" s="262" t="s">
        <v>51</v>
      </c>
      <c r="AG99" s="262"/>
      <c r="AH99" s="262"/>
      <c r="AI99" s="262"/>
      <c r="AJ99" s="262"/>
      <c r="AK99" s="262" t="s">
        <v>52</v>
      </c>
      <c r="AL99" s="262"/>
      <c r="AM99" s="262"/>
      <c r="AN99" s="262"/>
      <c r="AO99" s="262"/>
      <c r="AP99" s="262" t="s">
        <v>53</v>
      </c>
      <c r="AQ99" s="262"/>
      <c r="AR99" s="262"/>
      <c r="AS99" s="262"/>
      <c r="AT99" s="262"/>
      <c r="AU99" s="262" t="s">
        <v>54</v>
      </c>
      <c r="AV99" s="262"/>
      <c r="AW99" s="262"/>
      <c r="AX99" s="262"/>
      <c r="AY99" s="262"/>
    </row>
    <row r="100" spans="1:51" ht="15" customHeight="1" x14ac:dyDescent="0.25">
      <c r="A100" s="261"/>
      <c r="B100" s="265" t="s">
        <v>7</v>
      </c>
      <c r="C100" s="265"/>
      <c r="D100" s="265"/>
      <c r="E100" s="265" t="s">
        <v>8</v>
      </c>
      <c r="F100" s="265"/>
      <c r="G100" s="265"/>
      <c r="H100" s="266" t="s">
        <v>9</v>
      </c>
      <c r="I100" s="265" t="s">
        <v>7</v>
      </c>
      <c r="J100" s="265"/>
      <c r="K100" s="265"/>
      <c r="L100" s="265" t="s">
        <v>8</v>
      </c>
      <c r="M100" s="265"/>
      <c r="N100" s="265"/>
      <c r="O100" s="266" t="s">
        <v>9</v>
      </c>
      <c r="P100" s="265" t="s">
        <v>7</v>
      </c>
      <c r="Q100" s="265"/>
      <c r="R100" s="265"/>
      <c r="S100" s="265" t="s">
        <v>8</v>
      </c>
      <c r="T100" s="265"/>
      <c r="U100" s="265"/>
      <c r="V100" s="266" t="s">
        <v>9</v>
      </c>
      <c r="W100" s="265" t="s">
        <v>7</v>
      </c>
      <c r="X100" s="265"/>
      <c r="Y100" s="265"/>
      <c r="Z100" s="265" t="s">
        <v>8</v>
      </c>
      <c r="AA100" s="265"/>
      <c r="AB100" s="265"/>
      <c r="AC100" s="266" t="s">
        <v>9</v>
      </c>
      <c r="AD100" s="262"/>
      <c r="AE100" s="262"/>
      <c r="AF100" s="262" t="s">
        <v>7</v>
      </c>
      <c r="AG100" s="262"/>
      <c r="AH100" s="262" t="s">
        <v>8</v>
      </c>
      <c r="AI100" s="262"/>
      <c r="AJ100" s="263" t="s">
        <v>9</v>
      </c>
      <c r="AK100" s="267" t="s">
        <v>7</v>
      </c>
      <c r="AL100" s="267"/>
      <c r="AM100" s="262" t="s">
        <v>8</v>
      </c>
      <c r="AN100" s="262"/>
      <c r="AO100" s="263" t="s">
        <v>9</v>
      </c>
      <c r="AP100" s="267" t="s">
        <v>7</v>
      </c>
      <c r="AQ100" s="267"/>
      <c r="AR100" s="262" t="s">
        <v>8</v>
      </c>
      <c r="AS100" s="262"/>
      <c r="AT100" s="263" t="s">
        <v>9</v>
      </c>
      <c r="AU100" s="267" t="s">
        <v>7</v>
      </c>
      <c r="AV100" s="267"/>
      <c r="AW100" s="262" t="s">
        <v>8</v>
      </c>
      <c r="AX100" s="262"/>
      <c r="AY100" s="263" t="s">
        <v>9</v>
      </c>
    </row>
    <row r="101" spans="1:51" ht="47.25" x14ac:dyDescent="0.25">
      <c r="A101" s="10" t="s">
        <v>38</v>
      </c>
      <c r="B101" s="66" t="s">
        <v>11</v>
      </c>
      <c r="C101" s="66" t="s">
        <v>12</v>
      </c>
      <c r="D101" s="66" t="s">
        <v>13</v>
      </c>
      <c r="E101" s="66" t="s">
        <v>11</v>
      </c>
      <c r="F101" s="66" t="s">
        <v>12</v>
      </c>
      <c r="G101" s="66" t="s">
        <v>13</v>
      </c>
      <c r="H101" s="266"/>
      <c r="I101" s="66" t="s">
        <v>11</v>
      </c>
      <c r="J101" s="66" t="s">
        <v>12</v>
      </c>
      <c r="K101" s="66" t="s">
        <v>13</v>
      </c>
      <c r="L101" s="66" t="s">
        <v>11</v>
      </c>
      <c r="M101" s="66" t="s">
        <v>12</v>
      </c>
      <c r="N101" s="66" t="s">
        <v>13</v>
      </c>
      <c r="O101" s="266"/>
      <c r="P101" s="66" t="s">
        <v>11</v>
      </c>
      <c r="Q101" s="66" t="s">
        <v>12</v>
      </c>
      <c r="R101" s="66" t="s">
        <v>13</v>
      </c>
      <c r="S101" s="66" t="s">
        <v>11</v>
      </c>
      <c r="T101" s="66" t="s">
        <v>12</v>
      </c>
      <c r="U101" s="66" t="s">
        <v>13</v>
      </c>
      <c r="V101" s="266"/>
      <c r="W101" s="66" t="s">
        <v>11</v>
      </c>
      <c r="X101" s="66" t="s">
        <v>12</v>
      </c>
      <c r="Y101" s="66" t="s">
        <v>13</v>
      </c>
      <c r="Z101" s="66" t="s">
        <v>11</v>
      </c>
      <c r="AA101" s="66" t="s">
        <v>12</v>
      </c>
      <c r="AB101" s="66" t="s">
        <v>13</v>
      </c>
      <c r="AC101" s="266"/>
      <c r="AD101" s="11" t="s">
        <v>14</v>
      </c>
      <c r="AE101" s="11" t="s">
        <v>15</v>
      </c>
      <c r="AF101" s="11" t="s">
        <v>16</v>
      </c>
      <c r="AG101" s="11" t="s">
        <v>17</v>
      </c>
      <c r="AH101" s="11" t="s">
        <v>16</v>
      </c>
      <c r="AI101" s="11" t="s">
        <v>17</v>
      </c>
      <c r="AJ101" s="263"/>
      <c r="AK101" s="67" t="s">
        <v>16</v>
      </c>
      <c r="AL101" s="67" t="s">
        <v>17</v>
      </c>
      <c r="AM101" s="11" t="s">
        <v>16</v>
      </c>
      <c r="AN101" s="11" t="s">
        <v>17</v>
      </c>
      <c r="AO101" s="263"/>
      <c r="AP101" s="67" t="s">
        <v>16</v>
      </c>
      <c r="AQ101" s="67" t="s">
        <v>17</v>
      </c>
      <c r="AR101" s="11" t="s">
        <v>16</v>
      </c>
      <c r="AS101" s="11" t="s">
        <v>17</v>
      </c>
      <c r="AT101" s="263"/>
      <c r="AU101" s="67" t="s">
        <v>16</v>
      </c>
      <c r="AV101" s="67" t="s">
        <v>17</v>
      </c>
      <c r="AW101" s="11" t="s">
        <v>16</v>
      </c>
      <c r="AX101" s="11" t="s">
        <v>17</v>
      </c>
      <c r="AY101" s="263"/>
    </row>
    <row r="102" spans="1:51" ht="15.75" x14ac:dyDescent="0.25">
      <c r="A102" s="12" t="s">
        <v>18</v>
      </c>
      <c r="B102" s="25">
        <v>90</v>
      </c>
      <c r="C102" s="25">
        <v>15</v>
      </c>
      <c r="D102" s="25">
        <f t="shared" ref="D102:D108" si="119">B102*C102</f>
        <v>1350</v>
      </c>
      <c r="E102" s="25"/>
      <c r="F102" s="25"/>
      <c r="G102" s="25">
        <f t="shared" ref="G102:G108" si="120">E102*F102</f>
        <v>0</v>
      </c>
      <c r="H102" s="68">
        <f t="shared" ref="H102:H108" si="121">D102+G102</f>
        <v>1350</v>
      </c>
      <c r="I102" s="25"/>
      <c r="J102" s="25"/>
      <c r="K102" s="25"/>
      <c r="L102" s="25">
        <v>120</v>
      </c>
      <c r="M102" s="25">
        <v>15</v>
      </c>
      <c r="N102" s="25">
        <v>1350</v>
      </c>
      <c r="O102" s="68">
        <f t="shared" ref="O102:O108" si="122">K102+N102</f>
        <v>1350</v>
      </c>
      <c r="P102" s="25"/>
      <c r="Q102" s="25"/>
      <c r="R102" s="25"/>
      <c r="S102" s="25">
        <v>90</v>
      </c>
      <c r="T102" s="25">
        <v>15</v>
      </c>
      <c r="U102" s="25">
        <v>1350</v>
      </c>
      <c r="V102" s="68">
        <f t="shared" ref="V102:V108" si="123">R102+U102</f>
        <v>1350</v>
      </c>
      <c r="W102" s="25">
        <v>120</v>
      </c>
      <c r="X102" s="25">
        <v>15</v>
      </c>
      <c r="Y102" s="25">
        <v>1350</v>
      </c>
      <c r="Z102" s="25"/>
      <c r="AA102" s="25"/>
      <c r="AB102" s="25">
        <f t="shared" ref="AB102:AB108" si="124">Z102*AA102</f>
        <v>0</v>
      </c>
      <c r="AC102" s="68">
        <f t="shared" ref="AC102:AC108" si="125">Y102+AB102</f>
        <v>1350</v>
      </c>
      <c r="AD102" s="14">
        <v>1365</v>
      </c>
      <c r="AE102" s="14">
        <v>1000</v>
      </c>
      <c r="AF102" s="16">
        <v>83761.36</v>
      </c>
      <c r="AG102" s="16">
        <v>61363.64</v>
      </c>
      <c r="AH102" s="13">
        <v>0</v>
      </c>
      <c r="AI102" s="13">
        <v>0</v>
      </c>
      <c r="AJ102" s="17">
        <f t="shared" ref="AJ102:AJ110" si="126">SUM(AF102:AI102)</f>
        <v>145125</v>
      </c>
      <c r="AK102" s="69">
        <v>0</v>
      </c>
      <c r="AL102" s="69">
        <v>0</v>
      </c>
      <c r="AM102" s="69">
        <v>83761.36</v>
      </c>
      <c r="AN102" s="69">
        <v>61363.64</v>
      </c>
      <c r="AO102" s="17">
        <f t="shared" ref="AO102:AO110" si="127">SUM(AK102:AN102)</f>
        <v>145125</v>
      </c>
      <c r="AP102" s="69">
        <v>0</v>
      </c>
      <c r="AQ102" s="69">
        <v>0</v>
      </c>
      <c r="AR102" s="69">
        <v>83761.36</v>
      </c>
      <c r="AS102" s="69">
        <v>61363.64</v>
      </c>
      <c r="AT102" s="17">
        <f t="shared" ref="AT102:AT110" si="128">SUM(AP102:AS102)</f>
        <v>145125</v>
      </c>
      <c r="AU102" s="69">
        <v>83761.36</v>
      </c>
      <c r="AV102" s="69">
        <v>61363.64</v>
      </c>
      <c r="AW102" s="69">
        <v>0</v>
      </c>
      <c r="AX102" s="69">
        <v>0</v>
      </c>
      <c r="AY102" s="17">
        <f t="shared" ref="AY102:AY110" si="129">SUM(AU102:AX102)</f>
        <v>145125</v>
      </c>
    </row>
    <row r="103" spans="1:51" ht="15.75" x14ac:dyDescent="0.25">
      <c r="A103" s="12" t="s">
        <v>19</v>
      </c>
      <c r="B103" s="25">
        <v>90</v>
      </c>
      <c r="C103" s="25">
        <v>15</v>
      </c>
      <c r="D103" s="25">
        <f t="shared" si="119"/>
        <v>1350</v>
      </c>
      <c r="E103" s="25"/>
      <c r="F103" s="25"/>
      <c r="G103" s="25">
        <f t="shared" si="120"/>
        <v>0</v>
      </c>
      <c r="H103" s="68">
        <f t="shared" si="121"/>
        <v>1350</v>
      </c>
      <c r="I103" s="25"/>
      <c r="J103" s="25"/>
      <c r="K103" s="25"/>
      <c r="L103" s="25">
        <v>120</v>
      </c>
      <c r="M103" s="25">
        <v>20</v>
      </c>
      <c r="N103" s="25">
        <v>1350</v>
      </c>
      <c r="O103" s="68">
        <f t="shared" si="122"/>
        <v>1350</v>
      </c>
      <c r="P103" s="25"/>
      <c r="Q103" s="25"/>
      <c r="R103" s="25"/>
      <c r="S103" s="25">
        <v>90</v>
      </c>
      <c r="T103" s="25">
        <v>20</v>
      </c>
      <c r="U103" s="25">
        <v>1350</v>
      </c>
      <c r="V103" s="68">
        <f t="shared" si="123"/>
        <v>1350</v>
      </c>
      <c r="W103" s="25">
        <v>120</v>
      </c>
      <c r="X103" s="25">
        <v>20</v>
      </c>
      <c r="Y103" s="25">
        <v>1350</v>
      </c>
      <c r="Z103" s="25"/>
      <c r="AA103" s="25"/>
      <c r="AB103" s="25">
        <f t="shared" si="124"/>
        <v>0</v>
      </c>
      <c r="AC103" s="68">
        <f t="shared" si="125"/>
        <v>1350</v>
      </c>
      <c r="AD103" s="14">
        <v>1365</v>
      </c>
      <c r="AE103" s="14">
        <v>1000</v>
      </c>
      <c r="AF103" s="16">
        <v>83761.36</v>
      </c>
      <c r="AG103" s="16">
        <v>61363.64</v>
      </c>
      <c r="AH103" s="13">
        <v>0</v>
      </c>
      <c r="AI103" s="13">
        <v>0</v>
      </c>
      <c r="AJ103" s="17">
        <f t="shared" si="126"/>
        <v>145125</v>
      </c>
      <c r="AK103" s="69">
        <v>0</v>
      </c>
      <c r="AL103" s="69">
        <v>0</v>
      </c>
      <c r="AM103" s="69">
        <v>83761.36</v>
      </c>
      <c r="AN103" s="69">
        <v>61363.64</v>
      </c>
      <c r="AO103" s="17">
        <f t="shared" si="127"/>
        <v>145125</v>
      </c>
      <c r="AP103" s="69">
        <v>0</v>
      </c>
      <c r="AQ103" s="69">
        <v>0</v>
      </c>
      <c r="AR103" s="69">
        <v>83761.36</v>
      </c>
      <c r="AS103" s="69">
        <v>61363.64</v>
      </c>
      <c r="AT103" s="17">
        <f t="shared" si="128"/>
        <v>145125</v>
      </c>
      <c r="AU103" s="69">
        <v>83761.36</v>
      </c>
      <c r="AV103" s="69">
        <v>61363.64</v>
      </c>
      <c r="AW103" s="69">
        <v>0</v>
      </c>
      <c r="AX103" s="69">
        <v>0</v>
      </c>
      <c r="AY103" s="17">
        <f t="shared" si="129"/>
        <v>145125</v>
      </c>
    </row>
    <row r="104" spans="1:51" ht="15.75" x14ac:dyDescent="0.25">
      <c r="A104" s="12" t="s">
        <v>20</v>
      </c>
      <c r="B104" s="25">
        <v>90</v>
      </c>
      <c r="C104" s="25">
        <v>19</v>
      </c>
      <c r="D104" s="25">
        <f t="shared" si="119"/>
        <v>1710</v>
      </c>
      <c r="E104" s="25"/>
      <c r="F104" s="25"/>
      <c r="G104" s="25">
        <f t="shared" si="120"/>
        <v>0</v>
      </c>
      <c r="H104" s="68">
        <f t="shared" si="121"/>
        <v>1710</v>
      </c>
      <c r="I104" s="25"/>
      <c r="J104" s="25"/>
      <c r="K104" s="25"/>
      <c r="L104" s="25">
        <v>120</v>
      </c>
      <c r="M104" s="25">
        <v>19</v>
      </c>
      <c r="N104" s="25">
        <v>1710</v>
      </c>
      <c r="O104" s="68">
        <f t="shared" si="122"/>
        <v>1710</v>
      </c>
      <c r="P104" s="25"/>
      <c r="Q104" s="25"/>
      <c r="R104" s="25"/>
      <c r="S104" s="25">
        <v>90</v>
      </c>
      <c r="T104" s="25">
        <v>19</v>
      </c>
      <c r="U104" s="25">
        <v>1710</v>
      </c>
      <c r="V104" s="68">
        <f t="shared" si="123"/>
        <v>1710</v>
      </c>
      <c r="W104" s="25">
        <v>120</v>
      </c>
      <c r="X104" s="25">
        <v>19</v>
      </c>
      <c r="Y104" s="25">
        <v>1710</v>
      </c>
      <c r="Z104" s="25"/>
      <c r="AA104" s="25"/>
      <c r="AB104" s="25">
        <f t="shared" si="124"/>
        <v>0</v>
      </c>
      <c r="AC104" s="68">
        <f t="shared" si="125"/>
        <v>1710</v>
      </c>
      <c r="AD104" s="14">
        <v>1365</v>
      </c>
      <c r="AE104" s="14">
        <v>1000</v>
      </c>
      <c r="AF104" s="16">
        <v>106097.73</v>
      </c>
      <c r="AG104" s="16">
        <v>77727.27</v>
      </c>
      <c r="AH104" s="13">
        <v>0</v>
      </c>
      <c r="AI104" s="13">
        <v>0</v>
      </c>
      <c r="AJ104" s="17">
        <f t="shared" si="126"/>
        <v>183825</v>
      </c>
      <c r="AK104" s="69">
        <v>0</v>
      </c>
      <c r="AL104" s="69">
        <v>0</v>
      </c>
      <c r="AM104" s="69">
        <v>106097.73</v>
      </c>
      <c r="AN104" s="69">
        <v>77727.27</v>
      </c>
      <c r="AO104" s="17">
        <f t="shared" si="127"/>
        <v>183825</v>
      </c>
      <c r="AP104" s="69">
        <v>0</v>
      </c>
      <c r="AQ104" s="69">
        <v>0</v>
      </c>
      <c r="AR104" s="69">
        <v>106097.73</v>
      </c>
      <c r="AS104" s="69">
        <v>77727.27</v>
      </c>
      <c r="AT104" s="17">
        <f t="shared" si="128"/>
        <v>183825</v>
      </c>
      <c r="AU104" s="69">
        <v>106097.73</v>
      </c>
      <c r="AV104" s="69">
        <v>77727.27</v>
      </c>
      <c r="AW104" s="69">
        <v>0</v>
      </c>
      <c r="AX104" s="69">
        <v>0</v>
      </c>
      <c r="AY104" s="17">
        <f t="shared" si="129"/>
        <v>183825</v>
      </c>
    </row>
    <row r="105" spans="1:51" ht="15.75" x14ac:dyDescent="0.25">
      <c r="A105" s="12" t="s">
        <v>21</v>
      </c>
      <c r="B105" s="25">
        <v>90</v>
      </c>
      <c r="C105" s="70">
        <v>22</v>
      </c>
      <c r="D105" s="25">
        <f t="shared" si="119"/>
        <v>1980</v>
      </c>
      <c r="E105" s="70"/>
      <c r="F105" s="70"/>
      <c r="G105" s="25">
        <f t="shared" si="120"/>
        <v>0</v>
      </c>
      <c r="H105" s="68">
        <f t="shared" si="121"/>
        <v>1980</v>
      </c>
      <c r="I105" s="25"/>
      <c r="J105" s="70"/>
      <c r="K105" s="25"/>
      <c r="L105" s="70">
        <v>120</v>
      </c>
      <c r="M105" s="70">
        <v>22</v>
      </c>
      <c r="N105" s="25">
        <v>1980</v>
      </c>
      <c r="O105" s="68">
        <f t="shared" si="122"/>
        <v>1980</v>
      </c>
      <c r="P105" s="70"/>
      <c r="Q105" s="70"/>
      <c r="R105" s="25"/>
      <c r="S105" s="70">
        <v>90</v>
      </c>
      <c r="T105" s="70">
        <v>22</v>
      </c>
      <c r="U105" s="25">
        <v>1980</v>
      </c>
      <c r="V105" s="68">
        <f t="shared" si="123"/>
        <v>1980</v>
      </c>
      <c r="W105" s="70">
        <v>120</v>
      </c>
      <c r="X105" s="70">
        <v>22</v>
      </c>
      <c r="Y105" s="25">
        <v>1980</v>
      </c>
      <c r="Z105" s="70"/>
      <c r="AA105" s="70"/>
      <c r="AB105" s="25">
        <f t="shared" si="124"/>
        <v>0</v>
      </c>
      <c r="AC105" s="68">
        <f t="shared" si="125"/>
        <v>1980</v>
      </c>
      <c r="AD105" s="14">
        <v>1365</v>
      </c>
      <c r="AE105" s="14">
        <v>1000</v>
      </c>
      <c r="AF105" s="16">
        <v>122850</v>
      </c>
      <c r="AG105" s="16">
        <v>90000</v>
      </c>
      <c r="AH105" s="13">
        <v>0</v>
      </c>
      <c r="AI105" s="13">
        <v>0</v>
      </c>
      <c r="AJ105" s="17">
        <f t="shared" si="126"/>
        <v>212850</v>
      </c>
      <c r="AK105" s="69">
        <v>0</v>
      </c>
      <c r="AL105" s="69">
        <v>0</v>
      </c>
      <c r="AM105" s="69">
        <v>122850</v>
      </c>
      <c r="AN105" s="69">
        <v>90000</v>
      </c>
      <c r="AO105" s="17">
        <f t="shared" si="127"/>
        <v>212850</v>
      </c>
      <c r="AP105" s="69">
        <v>0</v>
      </c>
      <c r="AQ105" s="69">
        <v>0</v>
      </c>
      <c r="AR105" s="69">
        <v>122850</v>
      </c>
      <c r="AS105" s="69">
        <v>90000</v>
      </c>
      <c r="AT105" s="17">
        <f t="shared" si="128"/>
        <v>212850</v>
      </c>
      <c r="AU105" s="69">
        <v>122850</v>
      </c>
      <c r="AV105" s="69">
        <v>90000</v>
      </c>
      <c r="AW105" s="69">
        <v>0</v>
      </c>
      <c r="AX105" s="69">
        <v>0</v>
      </c>
      <c r="AY105" s="17">
        <f t="shared" si="129"/>
        <v>212850</v>
      </c>
    </row>
    <row r="106" spans="1:51" ht="15.75" x14ac:dyDescent="0.25">
      <c r="A106" s="12" t="s">
        <v>22</v>
      </c>
      <c r="B106" s="25">
        <v>90</v>
      </c>
      <c r="C106" s="25">
        <v>16</v>
      </c>
      <c r="D106" s="25">
        <f t="shared" si="119"/>
        <v>1440</v>
      </c>
      <c r="E106" s="25"/>
      <c r="F106" s="25"/>
      <c r="G106" s="25">
        <f t="shared" si="120"/>
        <v>0</v>
      </c>
      <c r="H106" s="68">
        <f t="shared" si="121"/>
        <v>1440</v>
      </c>
      <c r="I106" s="25"/>
      <c r="J106" s="25"/>
      <c r="K106" s="25"/>
      <c r="L106" s="25">
        <v>120</v>
      </c>
      <c r="M106" s="25">
        <v>16</v>
      </c>
      <c r="N106" s="25">
        <v>1440</v>
      </c>
      <c r="O106" s="68">
        <f t="shared" si="122"/>
        <v>1440</v>
      </c>
      <c r="P106" s="25"/>
      <c r="Q106" s="25"/>
      <c r="R106" s="25"/>
      <c r="S106" s="25">
        <v>90</v>
      </c>
      <c r="T106" s="25">
        <v>16</v>
      </c>
      <c r="U106" s="25">
        <v>1440</v>
      </c>
      <c r="V106" s="68">
        <f t="shared" si="123"/>
        <v>1440</v>
      </c>
      <c r="W106" s="25">
        <v>120</v>
      </c>
      <c r="X106" s="25">
        <v>16</v>
      </c>
      <c r="Y106" s="25">
        <v>1440</v>
      </c>
      <c r="Z106" s="25"/>
      <c r="AA106" s="25"/>
      <c r="AB106" s="25">
        <f t="shared" si="124"/>
        <v>0</v>
      </c>
      <c r="AC106" s="68">
        <f t="shared" si="125"/>
        <v>1440</v>
      </c>
      <c r="AD106" s="14">
        <v>1365</v>
      </c>
      <c r="AE106" s="14">
        <v>1000</v>
      </c>
      <c r="AF106" s="16">
        <v>89345.45</v>
      </c>
      <c r="AG106" s="16">
        <v>65454.55</v>
      </c>
      <c r="AH106" s="13">
        <v>0</v>
      </c>
      <c r="AI106" s="13">
        <v>0</v>
      </c>
      <c r="AJ106" s="17">
        <f t="shared" si="126"/>
        <v>154800</v>
      </c>
      <c r="AK106" s="69">
        <v>0</v>
      </c>
      <c r="AL106" s="69">
        <v>0</v>
      </c>
      <c r="AM106" s="69">
        <v>89345.45</v>
      </c>
      <c r="AN106" s="69">
        <v>65454.55</v>
      </c>
      <c r="AO106" s="17">
        <f t="shared" si="127"/>
        <v>154800</v>
      </c>
      <c r="AP106" s="69">
        <v>0</v>
      </c>
      <c r="AQ106" s="69">
        <v>0</v>
      </c>
      <c r="AR106" s="69">
        <v>89345.45</v>
      </c>
      <c r="AS106" s="69">
        <v>65454.55</v>
      </c>
      <c r="AT106" s="17">
        <f t="shared" si="128"/>
        <v>154800</v>
      </c>
      <c r="AU106" s="69">
        <v>89345.45</v>
      </c>
      <c r="AV106" s="69">
        <v>65454.55</v>
      </c>
      <c r="AW106" s="69">
        <v>0</v>
      </c>
      <c r="AX106" s="69">
        <v>0</v>
      </c>
      <c r="AY106" s="17">
        <f t="shared" si="129"/>
        <v>154800</v>
      </c>
    </row>
    <row r="107" spans="1:51" ht="15.75" x14ac:dyDescent="0.25">
      <c r="A107" s="12" t="s">
        <v>32</v>
      </c>
      <c r="B107" s="25">
        <v>120</v>
      </c>
      <c r="C107" s="25">
        <v>22</v>
      </c>
      <c r="D107" s="25">
        <f t="shared" si="119"/>
        <v>2640</v>
      </c>
      <c r="E107" s="25"/>
      <c r="F107" s="25"/>
      <c r="G107" s="25">
        <f t="shared" si="120"/>
        <v>0</v>
      </c>
      <c r="H107" s="68">
        <f t="shared" si="121"/>
        <v>2640</v>
      </c>
      <c r="I107" s="25"/>
      <c r="J107" s="25"/>
      <c r="K107" s="25"/>
      <c r="L107" s="25">
        <v>90</v>
      </c>
      <c r="M107" s="25">
        <v>22</v>
      </c>
      <c r="N107" s="25">
        <v>2640</v>
      </c>
      <c r="O107" s="68">
        <f t="shared" si="122"/>
        <v>2640</v>
      </c>
      <c r="P107" s="25"/>
      <c r="Q107" s="25"/>
      <c r="R107" s="25"/>
      <c r="S107" s="25">
        <v>120</v>
      </c>
      <c r="T107" s="25">
        <v>22</v>
      </c>
      <c r="U107" s="25">
        <v>2640</v>
      </c>
      <c r="V107" s="68">
        <f t="shared" si="123"/>
        <v>2640</v>
      </c>
      <c r="W107" s="25">
        <v>90</v>
      </c>
      <c r="X107" s="25">
        <v>22</v>
      </c>
      <c r="Y107" s="25">
        <v>2640</v>
      </c>
      <c r="Z107" s="25"/>
      <c r="AA107" s="25"/>
      <c r="AB107" s="25">
        <f t="shared" si="124"/>
        <v>0</v>
      </c>
      <c r="AC107" s="68">
        <f t="shared" si="125"/>
        <v>2640</v>
      </c>
      <c r="AD107" s="14">
        <v>1365</v>
      </c>
      <c r="AE107" s="14">
        <v>1000</v>
      </c>
      <c r="AF107" s="16">
        <v>163800</v>
      </c>
      <c r="AG107" s="16">
        <v>120000</v>
      </c>
      <c r="AH107" s="13">
        <v>0</v>
      </c>
      <c r="AI107" s="13">
        <v>0</v>
      </c>
      <c r="AJ107" s="17">
        <f t="shared" si="126"/>
        <v>283800</v>
      </c>
      <c r="AK107" s="69">
        <v>0</v>
      </c>
      <c r="AL107" s="69">
        <v>0</v>
      </c>
      <c r="AM107" s="69">
        <v>163800</v>
      </c>
      <c r="AN107" s="69">
        <v>120000</v>
      </c>
      <c r="AO107" s="17">
        <f t="shared" si="127"/>
        <v>283800</v>
      </c>
      <c r="AP107" s="69">
        <v>0</v>
      </c>
      <c r="AQ107" s="69">
        <v>0</v>
      </c>
      <c r="AR107" s="69">
        <v>163800</v>
      </c>
      <c r="AS107" s="69">
        <v>120000</v>
      </c>
      <c r="AT107" s="17">
        <f t="shared" si="128"/>
        <v>283800</v>
      </c>
      <c r="AU107" s="69">
        <v>163800</v>
      </c>
      <c r="AV107" s="69">
        <v>120000</v>
      </c>
      <c r="AW107" s="69">
        <v>0</v>
      </c>
      <c r="AX107" s="69">
        <v>0</v>
      </c>
      <c r="AY107" s="17">
        <f t="shared" si="129"/>
        <v>283800</v>
      </c>
    </row>
    <row r="108" spans="1:51" ht="15.75" x14ac:dyDescent="0.25">
      <c r="A108" s="12" t="s">
        <v>24</v>
      </c>
      <c r="B108" s="25">
        <v>120</v>
      </c>
      <c r="C108" s="25">
        <v>21</v>
      </c>
      <c r="D108" s="25">
        <f t="shared" si="119"/>
        <v>2520</v>
      </c>
      <c r="E108" s="25"/>
      <c r="F108" s="25"/>
      <c r="G108" s="25">
        <f t="shared" si="120"/>
        <v>0</v>
      </c>
      <c r="H108" s="68">
        <f t="shared" si="121"/>
        <v>2520</v>
      </c>
      <c r="I108" s="25"/>
      <c r="J108" s="25"/>
      <c r="K108" s="25"/>
      <c r="L108" s="25">
        <v>90</v>
      </c>
      <c r="M108" s="25">
        <v>21</v>
      </c>
      <c r="N108" s="25">
        <v>2520</v>
      </c>
      <c r="O108" s="68">
        <f t="shared" si="122"/>
        <v>2520</v>
      </c>
      <c r="P108" s="25"/>
      <c r="Q108" s="25"/>
      <c r="R108" s="25"/>
      <c r="S108" s="25">
        <v>120</v>
      </c>
      <c r="T108" s="25">
        <v>21</v>
      </c>
      <c r="U108" s="25">
        <v>2520</v>
      </c>
      <c r="V108" s="68">
        <f t="shared" si="123"/>
        <v>2520</v>
      </c>
      <c r="W108" s="25">
        <v>90</v>
      </c>
      <c r="X108" s="25">
        <v>21</v>
      </c>
      <c r="Y108" s="25">
        <v>2520</v>
      </c>
      <c r="Z108" s="25"/>
      <c r="AA108" s="25"/>
      <c r="AB108" s="25">
        <f t="shared" si="124"/>
        <v>0</v>
      </c>
      <c r="AC108" s="68">
        <f t="shared" si="125"/>
        <v>2520</v>
      </c>
      <c r="AD108" s="14">
        <v>1365</v>
      </c>
      <c r="AE108" s="14">
        <v>1000</v>
      </c>
      <c r="AF108" s="16">
        <v>156354.54999999999</v>
      </c>
      <c r="AG108" s="16">
        <v>114545.45</v>
      </c>
      <c r="AH108" s="13">
        <v>0</v>
      </c>
      <c r="AI108" s="13">
        <v>0</v>
      </c>
      <c r="AJ108" s="17">
        <f t="shared" si="126"/>
        <v>270900</v>
      </c>
      <c r="AK108" s="69">
        <v>0</v>
      </c>
      <c r="AL108" s="69">
        <v>0</v>
      </c>
      <c r="AM108" s="69">
        <v>156354.54999999999</v>
      </c>
      <c r="AN108" s="69">
        <v>114545.45</v>
      </c>
      <c r="AO108" s="17">
        <f t="shared" si="127"/>
        <v>270900</v>
      </c>
      <c r="AP108" s="69">
        <v>0</v>
      </c>
      <c r="AQ108" s="69">
        <v>0</v>
      </c>
      <c r="AR108" s="69">
        <v>156354.54999999999</v>
      </c>
      <c r="AS108" s="69">
        <v>114545.45</v>
      </c>
      <c r="AT108" s="17">
        <f t="shared" si="128"/>
        <v>270900</v>
      </c>
      <c r="AU108" s="69">
        <v>156354.54999999999</v>
      </c>
      <c r="AV108" s="69">
        <v>114545.45</v>
      </c>
      <c r="AW108" s="69">
        <v>0</v>
      </c>
      <c r="AX108" s="69">
        <v>0</v>
      </c>
      <c r="AY108" s="17">
        <f t="shared" si="129"/>
        <v>270900</v>
      </c>
    </row>
    <row r="109" spans="1:51" ht="15.75" x14ac:dyDescent="0.25">
      <c r="A109" s="12" t="s">
        <v>25</v>
      </c>
      <c r="B109" s="25">
        <v>0</v>
      </c>
      <c r="C109" s="25">
        <v>0</v>
      </c>
      <c r="D109" s="25">
        <v>0</v>
      </c>
      <c r="E109" s="25">
        <v>0</v>
      </c>
      <c r="F109" s="25">
        <v>0</v>
      </c>
      <c r="G109" s="25">
        <v>0</v>
      </c>
      <c r="H109" s="25">
        <v>0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W109" s="25">
        <v>0</v>
      </c>
      <c r="X109" s="25">
        <v>0</v>
      </c>
      <c r="Y109" s="25">
        <v>0</v>
      </c>
      <c r="Z109" s="25">
        <v>0</v>
      </c>
      <c r="AA109" s="25">
        <v>0</v>
      </c>
      <c r="AB109" s="25">
        <v>0</v>
      </c>
      <c r="AC109" s="25">
        <v>0</v>
      </c>
      <c r="AD109" s="14">
        <v>1365</v>
      </c>
      <c r="AE109" s="14">
        <v>1000</v>
      </c>
      <c r="AF109" s="16">
        <v>0</v>
      </c>
      <c r="AG109" s="16">
        <v>0</v>
      </c>
      <c r="AH109" s="13">
        <v>0</v>
      </c>
      <c r="AI109" s="13">
        <v>0</v>
      </c>
      <c r="AJ109" s="17">
        <f t="shared" si="126"/>
        <v>0</v>
      </c>
      <c r="AK109" s="69">
        <v>0</v>
      </c>
      <c r="AL109" s="69">
        <v>0</v>
      </c>
      <c r="AM109" s="69">
        <v>0</v>
      </c>
      <c r="AN109" s="69">
        <v>0</v>
      </c>
      <c r="AO109" s="17">
        <f t="shared" si="127"/>
        <v>0</v>
      </c>
      <c r="AP109" s="69">
        <v>0</v>
      </c>
      <c r="AQ109" s="69">
        <v>0</v>
      </c>
      <c r="AR109" s="69">
        <v>0</v>
      </c>
      <c r="AS109" s="69">
        <v>0</v>
      </c>
      <c r="AT109" s="17">
        <f t="shared" si="128"/>
        <v>0</v>
      </c>
      <c r="AU109" s="69">
        <v>0</v>
      </c>
      <c r="AV109" s="69">
        <v>0</v>
      </c>
      <c r="AW109" s="69">
        <v>0</v>
      </c>
      <c r="AX109" s="69">
        <v>0</v>
      </c>
      <c r="AY109" s="17">
        <f t="shared" si="129"/>
        <v>0</v>
      </c>
    </row>
    <row r="110" spans="1:51" ht="15.75" x14ac:dyDescent="0.25">
      <c r="A110" s="19" t="s">
        <v>26</v>
      </c>
      <c r="B110" s="25">
        <v>0</v>
      </c>
      <c r="C110" s="25">
        <v>0</v>
      </c>
      <c r="D110" s="25">
        <v>0</v>
      </c>
      <c r="E110" s="25">
        <v>0</v>
      </c>
      <c r="F110" s="25">
        <v>0</v>
      </c>
      <c r="G110" s="25">
        <v>0</v>
      </c>
      <c r="H110" s="25">
        <v>0</v>
      </c>
      <c r="I110" s="25">
        <v>0</v>
      </c>
      <c r="J110" s="25">
        <v>0</v>
      </c>
      <c r="K110" s="25">
        <v>0</v>
      </c>
      <c r="L110" s="25">
        <v>0</v>
      </c>
      <c r="M110" s="25">
        <v>0</v>
      </c>
      <c r="N110" s="25">
        <v>0</v>
      </c>
      <c r="O110" s="25">
        <v>0</v>
      </c>
      <c r="P110" s="25">
        <v>0</v>
      </c>
      <c r="Q110" s="25">
        <v>0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5">
        <v>0</v>
      </c>
      <c r="AB110" s="25">
        <v>0</v>
      </c>
      <c r="AC110" s="25">
        <v>0</v>
      </c>
      <c r="AD110" s="14">
        <v>1365</v>
      </c>
      <c r="AE110" s="14">
        <v>1000</v>
      </c>
      <c r="AF110" s="16">
        <v>0</v>
      </c>
      <c r="AG110" s="16">
        <v>0</v>
      </c>
      <c r="AH110" s="13">
        <v>0</v>
      </c>
      <c r="AI110" s="13">
        <v>0</v>
      </c>
      <c r="AJ110" s="17">
        <f t="shared" si="126"/>
        <v>0</v>
      </c>
      <c r="AK110" s="69">
        <v>0</v>
      </c>
      <c r="AL110" s="69">
        <v>0</v>
      </c>
      <c r="AM110" s="69">
        <v>0</v>
      </c>
      <c r="AN110" s="69">
        <v>0</v>
      </c>
      <c r="AO110" s="17">
        <f t="shared" si="127"/>
        <v>0</v>
      </c>
      <c r="AP110" s="69">
        <v>0</v>
      </c>
      <c r="AQ110" s="69">
        <v>0</v>
      </c>
      <c r="AR110" s="69">
        <v>0</v>
      </c>
      <c r="AS110" s="69">
        <v>0</v>
      </c>
      <c r="AT110" s="17">
        <f t="shared" si="128"/>
        <v>0</v>
      </c>
      <c r="AU110" s="69">
        <v>0</v>
      </c>
      <c r="AV110" s="69">
        <v>0</v>
      </c>
      <c r="AW110" s="69">
        <v>0</v>
      </c>
      <c r="AX110" s="69">
        <v>0</v>
      </c>
      <c r="AY110" s="17">
        <f t="shared" si="129"/>
        <v>0</v>
      </c>
    </row>
    <row r="111" spans="1:51" ht="15.75" x14ac:dyDescent="0.25">
      <c r="A111" s="21" t="s">
        <v>27</v>
      </c>
      <c r="B111" s="25">
        <v>210</v>
      </c>
      <c r="C111" s="72">
        <f>C102+C103+C104+C105+C106+C107+C108+C109+C110</f>
        <v>130</v>
      </c>
      <c r="D111" s="72">
        <f>D102+D103+D104+D105+D106+D107+D108+D109+D110</f>
        <v>12990</v>
      </c>
      <c r="E111" s="71"/>
      <c r="F111" s="72">
        <f>F102+F103+F104+F105+F106+F107+F108+F109+F110</f>
        <v>0</v>
      </c>
      <c r="G111" s="72">
        <f>G102+G103+G104+G105+G106+G107+G108+G109+G110</f>
        <v>0</v>
      </c>
      <c r="H111" s="72">
        <f>H102+H103+H104+H105+H106+H107+H108+H109+H110</f>
        <v>12990</v>
      </c>
      <c r="I111" s="71">
        <v>210</v>
      </c>
      <c r="J111" s="72">
        <f>J102+J103+J104+J105+J106+J107+J108+J109+J110</f>
        <v>0</v>
      </c>
      <c r="K111" s="72">
        <f>K102+K103+K104+K105+K106+K107+K108+K109+K110</f>
        <v>0</v>
      </c>
      <c r="L111" s="71">
        <v>210</v>
      </c>
      <c r="M111" s="72">
        <f>M102+M103+M104+M105+M106+M107+M108+M109+M110</f>
        <v>135</v>
      </c>
      <c r="N111" s="72">
        <f>N102+N103+N104+N105+N106+N107+N108+N109+N110</f>
        <v>12990</v>
      </c>
      <c r="O111" s="72">
        <f>O102+O103+O104+O105+O106+O107+O108+O109+O110</f>
        <v>12990</v>
      </c>
      <c r="P111" s="71"/>
      <c r="Q111" s="72"/>
      <c r="R111" s="72"/>
      <c r="S111" s="71">
        <v>210</v>
      </c>
      <c r="T111" s="72">
        <f>SUM(T102:T110)</f>
        <v>135</v>
      </c>
      <c r="U111" s="72">
        <v>17310</v>
      </c>
      <c r="V111" s="72">
        <f>V102+V103+V104+V105+V106+V107+V108+V109+V110</f>
        <v>12990</v>
      </c>
      <c r="W111" s="71">
        <v>210</v>
      </c>
      <c r="X111" s="72">
        <f>X102+X103+X104+X105+X106+X107+X108+X109+X110</f>
        <v>135</v>
      </c>
      <c r="Y111" s="72">
        <f>Y102+Y103+Y104+Y105+Y106+Y107+Y108+Y109+Y110</f>
        <v>12990</v>
      </c>
      <c r="Z111" s="71"/>
      <c r="AA111" s="72">
        <f>AA102+AA103+AA104+AA105+AA106+AA107+AA108+AA109+AA110</f>
        <v>0</v>
      </c>
      <c r="AB111" s="72">
        <f>AB102+AB103+AB104+AB105+AB106+AB107+AB108+AB109+AB110</f>
        <v>0</v>
      </c>
      <c r="AC111" s="72">
        <f>AC102+AC103+AC104+AC105+AC106+AC107+AC108+AC109+AC110</f>
        <v>12990</v>
      </c>
      <c r="AD111" s="22"/>
      <c r="AE111" s="22"/>
      <c r="AF111" s="55">
        <f t="shared" ref="AF111:AY111" si="130">SUM(AF102:AF110)</f>
        <v>805970.45</v>
      </c>
      <c r="AG111" s="55">
        <f t="shared" si="130"/>
        <v>590454.54999999993</v>
      </c>
      <c r="AH111" s="55">
        <f t="shared" si="130"/>
        <v>0</v>
      </c>
      <c r="AI111" s="55">
        <f t="shared" si="130"/>
        <v>0</v>
      </c>
      <c r="AJ111" s="55">
        <f t="shared" si="130"/>
        <v>1396425</v>
      </c>
      <c r="AK111" s="55">
        <f t="shared" si="130"/>
        <v>0</v>
      </c>
      <c r="AL111" s="55">
        <f t="shared" si="130"/>
        <v>0</v>
      </c>
      <c r="AM111" s="55">
        <f t="shared" si="130"/>
        <v>805970.45</v>
      </c>
      <c r="AN111" s="55">
        <f t="shared" si="130"/>
        <v>590454.54999999993</v>
      </c>
      <c r="AO111" s="55">
        <f t="shared" si="130"/>
        <v>1396425</v>
      </c>
      <c r="AP111" s="55">
        <f t="shared" si="130"/>
        <v>0</v>
      </c>
      <c r="AQ111" s="55">
        <f t="shared" si="130"/>
        <v>0</v>
      </c>
      <c r="AR111" s="55">
        <f t="shared" si="130"/>
        <v>805970.45</v>
      </c>
      <c r="AS111" s="55">
        <f t="shared" si="130"/>
        <v>590454.54999999993</v>
      </c>
      <c r="AT111" s="55">
        <f t="shared" si="130"/>
        <v>1396425</v>
      </c>
      <c r="AU111" s="55">
        <f t="shared" si="130"/>
        <v>805970.45</v>
      </c>
      <c r="AV111" s="55">
        <f t="shared" si="130"/>
        <v>590454.54999999993</v>
      </c>
      <c r="AW111" s="55">
        <f t="shared" si="130"/>
        <v>0</v>
      </c>
      <c r="AX111" s="55">
        <f t="shared" si="130"/>
        <v>0</v>
      </c>
      <c r="AY111" s="55">
        <f t="shared" si="130"/>
        <v>1396425</v>
      </c>
    </row>
    <row r="112" spans="1:51" ht="15" customHeight="1" x14ac:dyDescent="0.25">
      <c r="A112" s="261" t="s">
        <v>3</v>
      </c>
      <c r="B112" s="265" t="s">
        <v>51</v>
      </c>
      <c r="C112" s="265"/>
      <c r="D112" s="265"/>
      <c r="E112" s="265"/>
      <c r="F112" s="265"/>
      <c r="G112" s="265"/>
      <c r="H112" s="265"/>
      <c r="I112" s="265" t="s">
        <v>52</v>
      </c>
      <c r="J112" s="265"/>
      <c r="K112" s="265"/>
      <c r="L112" s="265"/>
      <c r="M112" s="265"/>
      <c r="N112" s="265"/>
      <c r="O112" s="265"/>
      <c r="P112" s="265" t="s">
        <v>53</v>
      </c>
      <c r="Q112" s="265"/>
      <c r="R112" s="265"/>
      <c r="S112" s="265"/>
      <c r="T112" s="265"/>
      <c r="U112" s="265"/>
      <c r="V112" s="265"/>
      <c r="W112" s="265" t="s">
        <v>54</v>
      </c>
      <c r="X112" s="265"/>
      <c r="Y112" s="265"/>
      <c r="Z112" s="265"/>
      <c r="AA112" s="265"/>
      <c r="AB112" s="265"/>
      <c r="AC112" s="265"/>
      <c r="AD112" s="262" t="s">
        <v>6</v>
      </c>
      <c r="AE112" s="262"/>
      <c r="AF112" s="262" t="s">
        <v>51</v>
      </c>
      <c r="AG112" s="262"/>
      <c r="AH112" s="262"/>
      <c r="AI112" s="262"/>
      <c r="AJ112" s="262"/>
      <c r="AK112" s="262" t="s">
        <v>52</v>
      </c>
      <c r="AL112" s="262"/>
      <c r="AM112" s="262"/>
      <c r="AN112" s="262"/>
      <c r="AO112" s="262"/>
      <c r="AP112" s="262" t="s">
        <v>53</v>
      </c>
      <c r="AQ112" s="262"/>
      <c r="AR112" s="262"/>
      <c r="AS112" s="262"/>
      <c r="AT112" s="262"/>
      <c r="AU112" s="262" t="s">
        <v>54</v>
      </c>
      <c r="AV112" s="262"/>
      <c r="AW112" s="262"/>
      <c r="AX112" s="262"/>
      <c r="AY112" s="262"/>
    </row>
    <row r="113" spans="1:51" ht="15" customHeight="1" x14ac:dyDescent="0.25">
      <c r="A113" s="261"/>
      <c r="B113" s="265" t="s">
        <v>7</v>
      </c>
      <c r="C113" s="265"/>
      <c r="D113" s="265"/>
      <c r="E113" s="265" t="s">
        <v>8</v>
      </c>
      <c r="F113" s="265"/>
      <c r="G113" s="265"/>
      <c r="H113" s="266" t="s">
        <v>9</v>
      </c>
      <c r="I113" s="265" t="s">
        <v>7</v>
      </c>
      <c r="J113" s="265"/>
      <c r="K113" s="265"/>
      <c r="L113" s="265" t="s">
        <v>8</v>
      </c>
      <c r="M113" s="265"/>
      <c r="N113" s="265"/>
      <c r="O113" s="266" t="s">
        <v>9</v>
      </c>
      <c r="P113" s="265" t="s">
        <v>7</v>
      </c>
      <c r="Q113" s="265"/>
      <c r="R113" s="265"/>
      <c r="S113" s="265" t="s">
        <v>8</v>
      </c>
      <c r="T113" s="265"/>
      <c r="U113" s="265"/>
      <c r="V113" s="266" t="s">
        <v>9</v>
      </c>
      <c r="W113" s="265" t="s">
        <v>7</v>
      </c>
      <c r="X113" s="265"/>
      <c r="Y113" s="265"/>
      <c r="Z113" s="265" t="s">
        <v>8</v>
      </c>
      <c r="AA113" s="265"/>
      <c r="AB113" s="265"/>
      <c r="AC113" s="266" t="s">
        <v>9</v>
      </c>
      <c r="AD113" s="262"/>
      <c r="AE113" s="262"/>
      <c r="AF113" s="262" t="s">
        <v>7</v>
      </c>
      <c r="AG113" s="262"/>
      <c r="AH113" s="262" t="s">
        <v>8</v>
      </c>
      <c r="AI113" s="262"/>
      <c r="AJ113" s="263" t="s">
        <v>9</v>
      </c>
      <c r="AK113" s="267" t="s">
        <v>7</v>
      </c>
      <c r="AL113" s="267"/>
      <c r="AM113" s="262" t="s">
        <v>8</v>
      </c>
      <c r="AN113" s="262"/>
      <c r="AO113" s="263" t="s">
        <v>9</v>
      </c>
      <c r="AP113" s="267" t="s">
        <v>7</v>
      </c>
      <c r="AQ113" s="267"/>
      <c r="AR113" s="262" t="s">
        <v>8</v>
      </c>
      <c r="AS113" s="262"/>
      <c r="AT113" s="263" t="s">
        <v>9</v>
      </c>
      <c r="AU113" s="267" t="s">
        <v>7</v>
      </c>
      <c r="AV113" s="267"/>
      <c r="AW113" s="262" t="s">
        <v>8</v>
      </c>
      <c r="AX113" s="262"/>
      <c r="AY113" s="263" t="s">
        <v>9</v>
      </c>
    </row>
    <row r="114" spans="1:51" ht="47.25" x14ac:dyDescent="0.25">
      <c r="A114" s="10" t="s">
        <v>39</v>
      </c>
      <c r="B114" s="66" t="s">
        <v>11</v>
      </c>
      <c r="C114" s="66" t="s">
        <v>12</v>
      </c>
      <c r="D114" s="66" t="s">
        <v>13</v>
      </c>
      <c r="E114" s="66" t="s">
        <v>11</v>
      </c>
      <c r="F114" s="66" t="s">
        <v>12</v>
      </c>
      <c r="G114" s="66" t="s">
        <v>13</v>
      </c>
      <c r="H114" s="266"/>
      <c r="I114" s="66" t="s">
        <v>11</v>
      </c>
      <c r="J114" s="66" t="s">
        <v>12</v>
      </c>
      <c r="K114" s="66" t="s">
        <v>13</v>
      </c>
      <c r="L114" s="66" t="s">
        <v>11</v>
      </c>
      <c r="M114" s="66" t="s">
        <v>12</v>
      </c>
      <c r="N114" s="66" t="s">
        <v>13</v>
      </c>
      <c r="O114" s="266"/>
      <c r="P114" s="66" t="s">
        <v>11</v>
      </c>
      <c r="Q114" s="66" t="s">
        <v>12</v>
      </c>
      <c r="R114" s="66" t="s">
        <v>13</v>
      </c>
      <c r="S114" s="66" t="s">
        <v>11</v>
      </c>
      <c r="T114" s="66" t="s">
        <v>12</v>
      </c>
      <c r="U114" s="66" t="s">
        <v>13</v>
      </c>
      <c r="V114" s="266"/>
      <c r="W114" s="66" t="s">
        <v>11</v>
      </c>
      <c r="X114" s="66" t="s">
        <v>12</v>
      </c>
      <c r="Y114" s="66" t="s">
        <v>13</v>
      </c>
      <c r="Z114" s="66" t="s">
        <v>11</v>
      </c>
      <c r="AA114" s="66" t="s">
        <v>12</v>
      </c>
      <c r="AB114" s="66" t="s">
        <v>13</v>
      </c>
      <c r="AC114" s="266"/>
      <c r="AD114" s="11" t="s">
        <v>14</v>
      </c>
      <c r="AE114" s="11" t="s">
        <v>15</v>
      </c>
      <c r="AF114" s="11" t="s">
        <v>16</v>
      </c>
      <c r="AG114" s="11" t="s">
        <v>17</v>
      </c>
      <c r="AH114" s="11" t="s">
        <v>16</v>
      </c>
      <c r="AI114" s="11" t="s">
        <v>17</v>
      </c>
      <c r="AJ114" s="263"/>
      <c r="AK114" s="67" t="s">
        <v>16</v>
      </c>
      <c r="AL114" s="67" t="s">
        <v>17</v>
      </c>
      <c r="AM114" s="11" t="s">
        <v>16</v>
      </c>
      <c r="AN114" s="11" t="s">
        <v>17</v>
      </c>
      <c r="AO114" s="263"/>
      <c r="AP114" s="67" t="s">
        <v>16</v>
      </c>
      <c r="AQ114" s="67" t="s">
        <v>17</v>
      </c>
      <c r="AR114" s="11" t="s">
        <v>16</v>
      </c>
      <c r="AS114" s="11" t="s">
        <v>17</v>
      </c>
      <c r="AT114" s="263"/>
      <c r="AU114" s="67" t="s">
        <v>16</v>
      </c>
      <c r="AV114" s="67" t="s">
        <v>17</v>
      </c>
      <c r="AW114" s="11" t="s">
        <v>16</v>
      </c>
      <c r="AX114" s="11" t="s">
        <v>17</v>
      </c>
      <c r="AY114" s="263"/>
    </row>
    <row r="115" spans="1:51" ht="15.75" x14ac:dyDescent="0.25">
      <c r="A115" s="12" t="s">
        <v>18</v>
      </c>
      <c r="B115" s="25">
        <v>20</v>
      </c>
      <c r="C115" s="25">
        <v>15</v>
      </c>
      <c r="D115" s="25">
        <f t="shared" ref="D115:D121" si="131">B115*C115</f>
        <v>300</v>
      </c>
      <c r="E115" s="25"/>
      <c r="F115" s="25"/>
      <c r="G115" s="25">
        <f t="shared" ref="G115:G121" si="132">E115*F115</f>
        <v>0</v>
      </c>
      <c r="H115" s="68">
        <f t="shared" ref="H115:H121" si="133">D115+G115</f>
        <v>300</v>
      </c>
      <c r="I115" s="25">
        <v>30</v>
      </c>
      <c r="J115" s="25">
        <v>15</v>
      </c>
      <c r="K115" s="25">
        <f t="shared" ref="K115:K121" si="134">I115*J115</f>
        <v>450</v>
      </c>
      <c r="L115" s="25"/>
      <c r="M115" s="25"/>
      <c r="N115" s="25">
        <f t="shared" ref="N115:N121" si="135">L115*M115</f>
        <v>0</v>
      </c>
      <c r="O115" s="68">
        <f t="shared" ref="O115:O121" si="136">K115+N115</f>
        <v>450</v>
      </c>
      <c r="P115" s="25">
        <v>28</v>
      </c>
      <c r="Q115" s="25">
        <v>15</v>
      </c>
      <c r="R115" s="25">
        <f t="shared" ref="R115:R121" si="137">P115*Q115</f>
        <v>420</v>
      </c>
      <c r="S115" s="25"/>
      <c r="T115" s="25"/>
      <c r="U115" s="25">
        <f t="shared" ref="U115:U121" si="138">S115*T115</f>
        <v>0</v>
      </c>
      <c r="V115" s="68">
        <f t="shared" ref="V115:V121" si="139">R115+U115</f>
        <v>420</v>
      </c>
      <c r="W115" s="25">
        <v>32</v>
      </c>
      <c r="X115" s="25">
        <v>15</v>
      </c>
      <c r="Y115" s="25">
        <f t="shared" ref="Y115:Y121" si="140">W115*X115</f>
        <v>480</v>
      </c>
      <c r="Z115" s="25"/>
      <c r="AA115" s="25"/>
      <c r="AB115" s="25">
        <f t="shared" ref="AB115:AB121" si="141">Z115*AA115</f>
        <v>0</v>
      </c>
      <c r="AC115" s="68">
        <f t="shared" ref="AC115:AC121" si="142">Y115+AB115</f>
        <v>480</v>
      </c>
      <c r="AD115" s="14">
        <v>1365</v>
      </c>
      <c r="AE115" s="14">
        <v>1000</v>
      </c>
      <c r="AF115" s="16">
        <v>18613.64</v>
      </c>
      <c r="AG115" s="16">
        <v>13636.36</v>
      </c>
      <c r="AH115" s="13">
        <v>0</v>
      </c>
      <c r="AI115" s="13">
        <v>0</v>
      </c>
      <c r="AJ115" s="17">
        <f t="shared" ref="AJ115:AJ123" si="143">SUM(AF115:AI115)</f>
        <v>32250</v>
      </c>
      <c r="AK115" s="69">
        <v>27920.45</v>
      </c>
      <c r="AL115" s="69">
        <v>20454.55</v>
      </c>
      <c r="AM115" s="69">
        <v>0</v>
      </c>
      <c r="AN115" s="69">
        <v>0</v>
      </c>
      <c r="AO115" s="17">
        <f t="shared" ref="AO115:AO123" si="144">SUM(AK115:AN115)</f>
        <v>48375</v>
      </c>
      <c r="AP115" s="69">
        <v>26059.09</v>
      </c>
      <c r="AQ115" s="69">
        <v>19090.91</v>
      </c>
      <c r="AR115" s="69">
        <v>0</v>
      </c>
      <c r="AS115" s="69">
        <v>0</v>
      </c>
      <c r="AT115" s="17">
        <f t="shared" ref="AT115:AT123" si="145">SUM(AP115:AS115)</f>
        <v>45150</v>
      </c>
      <c r="AU115" s="69">
        <v>29781.82</v>
      </c>
      <c r="AV115" s="69">
        <v>21818.18</v>
      </c>
      <c r="AW115" s="69">
        <v>0</v>
      </c>
      <c r="AX115" s="69">
        <v>0</v>
      </c>
      <c r="AY115" s="17">
        <f t="shared" ref="AY115:AY123" si="146">SUM(AU115:AX115)</f>
        <v>51600</v>
      </c>
    </row>
    <row r="116" spans="1:51" ht="15.75" x14ac:dyDescent="0.25">
      <c r="A116" s="12" t="s">
        <v>19</v>
      </c>
      <c r="B116" s="25">
        <v>20</v>
      </c>
      <c r="C116" s="25">
        <v>14</v>
      </c>
      <c r="D116" s="25">
        <f t="shared" si="131"/>
        <v>280</v>
      </c>
      <c r="E116" s="25"/>
      <c r="F116" s="25"/>
      <c r="G116" s="25">
        <f t="shared" si="132"/>
        <v>0</v>
      </c>
      <c r="H116" s="68">
        <f t="shared" si="133"/>
        <v>280</v>
      </c>
      <c r="I116" s="25">
        <v>30</v>
      </c>
      <c r="J116" s="25">
        <v>19</v>
      </c>
      <c r="K116" s="25">
        <f t="shared" si="134"/>
        <v>570</v>
      </c>
      <c r="L116" s="25"/>
      <c r="M116" s="25"/>
      <c r="N116" s="25">
        <f t="shared" si="135"/>
        <v>0</v>
      </c>
      <c r="O116" s="68">
        <f t="shared" si="136"/>
        <v>570</v>
      </c>
      <c r="P116" s="25">
        <v>28</v>
      </c>
      <c r="Q116" s="25">
        <v>19</v>
      </c>
      <c r="R116" s="25">
        <f t="shared" si="137"/>
        <v>532</v>
      </c>
      <c r="S116" s="25"/>
      <c r="T116" s="25"/>
      <c r="U116" s="25">
        <f t="shared" si="138"/>
        <v>0</v>
      </c>
      <c r="V116" s="68">
        <f t="shared" si="139"/>
        <v>532</v>
      </c>
      <c r="W116" s="25">
        <v>32</v>
      </c>
      <c r="X116" s="25">
        <v>19</v>
      </c>
      <c r="Y116" s="25">
        <f t="shared" si="140"/>
        <v>608</v>
      </c>
      <c r="Z116" s="25"/>
      <c r="AA116" s="25"/>
      <c r="AB116" s="25">
        <f t="shared" si="141"/>
        <v>0</v>
      </c>
      <c r="AC116" s="68">
        <f t="shared" si="142"/>
        <v>608</v>
      </c>
      <c r="AD116" s="14">
        <v>1365</v>
      </c>
      <c r="AE116" s="14">
        <v>1000</v>
      </c>
      <c r="AF116" s="16">
        <v>17372.73</v>
      </c>
      <c r="AG116" s="16">
        <v>12727.27</v>
      </c>
      <c r="AH116" s="13">
        <v>0</v>
      </c>
      <c r="AI116" s="13">
        <v>0</v>
      </c>
      <c r="AJ116" s="17">
        <f t="shared" si="143"/>
        <v>30100</v>
      </c>
      <c r="AK116" s="69">
        <v>35365.910000000003</v>
      </c>
      <c r="AL116" s="69">
        <v>25909.09</v>
      </c>
      <c r="AM116" s="69">
        <v>0</v>
      </c>
      <c r="AN116" s="69">
        <v>0</v>
      </c>
      <c r="AO116" s="17">
        <f t="shared" si="144"/>
        <v>61275</v>
      </c>
      <c r="AP116" s="69">
        <v>33008.18</v>
      </c>
      <c r="AQ116" s="69">
        <v>24181.82</v>
      </c>
      <c r="AR116" s="69">
        <v>0</v>
      </c>
      <c r="AS116" s="69">
        <v>0</v>
      </c>
      <c r="AT116" s="17">
        <f t="shared" si="145"/>
        <v>57190</v>
      </c>
      <c r="AU116" s="69">
        <v>37723.64</v>
      </c>
      <c r="AV116" s="69">
        <v>27636.36</v>
      </c>
      <c r="AW116" s="69">
        <v>0</v>
      </c>
      <c r="AX116" s="69">
        <v>0</v>
      </c>
      <c r="AY116" s="17">
        <f t="shared" si="146"/>
        <v>65360</v>
      </c>
    </row>
    <row r="117" spans="1:51" ht="15.75" x14ac:dyDescent="0.25">
      <c r="A117" s="12" t="s">
        <v>20</v>
      </c>
      <c r="B117" s="25">
        <v>20</v>
      </c>
      <c r="C117" s="25">
        <v>17</v>
      </c>
      <c r="D117" s="25">
        <f t="shared" si="131"/>
        <v>340</v>
      </c>
      <c r="E117" s="25"/>
      <c r="F117" s="25"/>
      <c r="G117" s="25">
        <f t="shared" si="132"/>
        <v>0</v>
      </c>
      <c r="H117" s="68">
        <f t="shared" si="133"/>
        <v>340</v>
      </c>
      <c r="I117" s="25">
        <v>30</v>
      </c>
      <c r="J117" s="25">
        <v>17</v>
      </c>
      <c r="K117" s="25">
        <f t="shared" si="134"/>
        <v>510</v>
      </c>
      <c r="L117" s="25"/>
      <c r="M117" s="25"/>
      <c r="N117" s="25">
        <f t="shared" si="135"/>
        <v>0</v>
      </c>
      <c r="O117" s="68">
        <f t="shared" si="136"/>
        <v>510</v>
      </c>
      <c r="P117" s="25">
        <v>28</v>
      </c>
      <c r="Q117" s="25">
        <v>17</v>
      </c>
      <c r="R117" s="25">
        <f t="shared" si="137"/>
        <v>476</v>
      </c>
      <c r="S117" s="25"/>
      <c r="T117" s="25"/>
      <c r="U117" s="25">
        <f t="shared" si="138"/>
        <v>0</v>
      </c>
      <c r="V117" s="68">
        <f t="shared" si="139"/>
        <v>476</v>
      </c>
      <c r="W117" s="25">
        <v>32</v>
      </c>
      <c r="X117" s="25">
        <v>17</v>
      </c>
      <c r="Y117" s="25">
        <f t="shared" si="140"/>
        <v>544</v>
      </c>
      <c r="Z117" s="25"/>
      <c r="AA117" s="25"/>
      <c r="AB117" s="25">
        <f t="shared" si="141"/>
        <v>0</v>
      </c>
      <c r="AC117" s="68">
        <f t="shared" si="142"/>
        <v>544</v>
      </c>
      <c r="AD117" s="14">
        <v>1365</v>
      </c>
      <c r="AE117" s="14">
        <v>1000</v>
      </c>
      <c r="AF117" s="16">
        <v>21095.45</v>
      </c>
      <c r="AG117" s="16">
        <v>15454.55</v>
      </c>
      <c r="AH117" s="13">
        <v>0</v>
      </c>
      <c r="AI117" s="13">
        <v>0</v>
      </c>
      <c r="AJ117" s="17">
        <f t="shared" si="143"/>
        <v>36550</v>
      </c>
      <c r="AK117" s="69">
        <v>31643.18</v>
      </c>
      <c r="AL117" s="69">
        <v>23181.82</v>
      </c>
      <c r="AM117" s="69">
        <v>0</v>
      </c>
      <c r="AN117" s="69">
        <v>0</v>
      </c>
      <c r="AO117" s="17">
        <f t="shared" si="144"/>
        <v>54825</v>
      </c>
      <c r="AP117" s="69">
        <v>29533.64</v>
      </c>
      <c r="AQ117" s="69">
        <v>21636.36</v>
      </c>
      <c r="AR117" s="69">
        <v>0</v>
      </c>
      <c r="AS117" s="69">
        <v>0</v>
      </c>
      <c r="AT117" s="17">
        <f t="shared" si="145"/>
        <v>51170</v>
      </c>
      <c r="AU117" s="69">
        <v>33752.730000000003</v>
      </c>
      <c r="AV117" s="69">
        <v>24727.27</v>
      </c>
      <c r="AW117" s="69">
        <v>0</v>
      </c>
      <c r="AX117" s="69">
        <v>0</v>
      </c>
      <c r="AY117" s="17">
        <f t="shared" si="146"/>
        <v>58480</v>
      </c>
    </row>
    <row r="118" spans="1:51" ht="15.75" x14ac:dyDescent="0.25">
      <c r="A118" s="12" t="s">
        <v>21</v>
      </c>
      <c r="B118" s="25">
        <v>20</v>
      </c>
      <c r="C118" s="70">
        <v>22</v>
      </c>
      <c r="D118" s="25">
        <f t="shared" si="131"/>
        <v>440</v>
      </c>
      <c r="E118" s="70"/>
      <c r="F118" s="70"/>
      <c r="G118" s="25">
        <f t="shared" si="132"/>
        <v>0</v>
      </c>
      <c r="H118" s="68">
        <f t="shared" si="133"/>
        <v>440</v>
      </c>
      <c r="I118" s="25">
        <v>30</v>
      </c>
      <c r="J118" s="70">
        <v>22</v>
      </c>
      <c r="K118" s="25">
        <f t="shared" si="134"/>
        <v>660</v>
      </c>
      <c r="L118" s="70"/>
      <c r="M118" s="70"/>
      <c r="N118" s="25">
        <f t="shared" si="135"/>
        <v>0</v>
      </c>
      <c r="O118" s="68">
        <f t="shared" si="136"/>
        <v>660</v>
      </c>
      <c r="P118" s="25">
        <v>28</v>
      </c>
      <c r="Q118" s="70">
        <v>22</v>
      </c>
      <c r="R118" s="25">
        <f t="shared" si="137"/>
        <v>616</v>
      </c>
      <c r="S118" s="70"/>
      <c r="T118" s="70"/>
      <c r="U118" s="25">
        <f t="shared" si="138"/>
        <v>0</v>
      </c>
      <c r="V118" s="68">
        <f t="shared" si="139"/>
        <v>616</v>
      </c>
      <c r="W118" s="25">
        <v>32</v>
      </c>
      <c r="X118" s="70">
        <v>22</v>
      </c>
      <c r="Y118" s="25">
        <f t="shared" si="140"/>
        <v>704</v>
      </c>
      <c r="Z118" s="70"/>
      <c r="AA118" s="70"/>
      <c r="AB118" s="25">
        <f t="shared" si="141"/>
        <v>0</v>
      </c>
      <c r="AC118" s="68">
        <f t="shared" si="142"/>
        <v>704</v>
      </c>
      <c r="AD118" s="14">
        <v>1365</v>
      </c>
      <c r="AE118" s="14">
        <v>1000</v>
      </c>
      <c r="AF118" s="16">
        <v>27300</v>
      </c>
      <c r="AG118" s="16">
        <v>20000</v>
      </c>
      <c r="AH118" s="13">
        <v>0</v>
      </c>
      <c r="AI118" s="13">
        <v>0</v>
      </c>
      <c r="AJ118" s="17">
        <f t="shared" si="143"/>
        <v>47300</v>
      </c>
      <c r="AK118" s="69">
        <v>40950</v>
      </c>
      <c r="AL118" s="69">
        <v>30000</v>
      </c>
      <c r="AM118" s="69">
        <v>0</v>
      </c>
      <c r="AN118" s="69">
        <v>0</v>
      </c>
      <c r="AO118" s="17">
        <f t="shared" si="144"/>
        <v>70950</v>
      </c>
      <c r="AP118" s="69">
        <v>38220</v>
      </c>
      <c r="AQ118" s="69">
        <v>28000</v>
      </c>
      <c r="AR118" s="69">
        <v>0</v>
      </c>
      <c r="AS118" s="69">
        <v>0</v>
      </c>
      <c r="AT118" s="17">
        <f t="shared" si="145"/>
        <v>66220</v>
      </c>
      <c r="AU118" s="69">
        <v>43680</v>
      </c>
      <c r="AV118" s="69">
        <v>32000</v>
      </c>
      <c r="AW118" s="69">
        <v>0</v>
      </c>
      <c r="AX118" s="69">
        <v>0</v>
      </c>
      <c r="AY118" s="17">
        <f t="shared" si="146"/>
        <v>75680</v>
      </c>
    </row>
    <row r="119" spans="1:51" ht="15.75" x14ac:dyDescent="0.25">
      <c r="A119" s="12" t="s">
        <v>22</v>
      </c>
      <c r="B119" s="25">
        <v>20</v>
      </c>
      <c r="C119" s="25">
        <v>17</v>
      </c>
      <c r="D119" s="25">
        <f t="shared" si="131"/>
        <v>340</v>
      </c>
      <c r="E119" s="25"/>
      <c r="F119" s="25"/>
      <c r="G119" s="25">
        <f t="shared" si="132"/>
        <v>0</v>
      </c>
      <c r="H119" s="68">
        <f t="shared" si="133"/>
        <v>340</v>
      </c>
      <c r="I119" s="25">
        <v>30</v>
      </c>
      <c r="J119" s="25">
        <v>17</v>
      </c>
      <c r="K119" s="25">
        <f t="shared" si="134"/>
        <v>510</v>
      </c>
      <c r="L119" s="25"/>
      <c r="M119" s="25"/>
      <c r="N119" s="25">
        <f t="shared" si="135"/>
        <v>0</v>
      </c>
      <c r="O119" s="68">
        <f t="shared" si="136"/>
        <v>510</v>
      </c>
      <c r="P119" s="25">
        <v>28</v>
      </c>
      <c r="Q119" s="25">
        <v>17</v>
      </c>
      <c r="R119" s="25">
        <f t="shared" si="137"/>
        <v>476</v>
      </c>
      <c r="S119" s="25"/>
      <c r="T119" s="25"/>
      <c r="U119" s="25">
        <f t="shared" si="138"/>
        <v>0</v>
      </c>
      <c r="V119" s="68">
        <f t="shared" si="139"/>
        <v>476</v>
      </c>
      <c r="W119" s="25">
        <v>32</v>
      </c>
      <c r="X119" s="25">
        <v>17</v>
      </c>
      <c r="Y119" s="25">
        <f t="shared" si="140"/>
        <v>544</v>
      </c>
      <c r="Z119" s="25"/>
      <c r="AA119" s="25"/>
      <c r="AB119" s="25">
        <f t="shared" si="141"/>
        <v>0</v>
      </c>
      <c r="AC119" s="68">
        <f t="shared" si="142"/>
        <v>544</v>
      </c>
      <c r="AD119" s="14">
        <v>1365</v>
      </c>
      <c r="AE119" s="14">
        <v>1000</v>
      </c>
      <c r="AF119" s="16">
        <v>21095.45</v>
      </c>
      <c r="AG119" s="16">
        <v>15454.55</v>
      </c>
      <c r="AH119" s="13">
        <v>0</v>
      </c>
      <c r="AI119" s="13">
        <v>0</v>
      </c>
      <c r="AJ119" s="17">
        <f t="shared" si="143"/>
        <v>36550</v>
      </c>
      <c r="AK119" s="69">
        <v>31643.18</v>
      </c>
      <c r="AL119" s="69">
        <v>23181.82</v>
      </c>
      <c r="AM119" s="69">
        <v>0</v>
      </c>
      <c r="AN119" s="69">
        <v>0</v>
      </c>
      <c r="AO119" s="17">
        <f t="shared" si="144"/>
        <v>54825</v>
      </c>
      <c r="AP119" s="69">
        <v>29533.64</v>
      </c>
      <c r="AQ119" s="69">
        <v>21636.36</v>
      </c>
      <c r="AR119" s="69">
        <v>0</v>
      </c>
      <c r="AS119" s="69">
        <v>0</v>
      </c>
      <c r="AT119" s="17">
        <f t="shared" si="145"/>
        <v>51170</v>
      </c>
      <c r="AU119" s="69">
        <v>33752.730000000003</v>
      </c>
      <c r="AV119" s="69">
        <v>24727.27</v>
      </c>
      <c r="AW119" s="69">
        <v>0</v>
      </c>
      <c r="AX119" s="69">
        <v>0</v>
      </c>
      <c r="AY119" s="17">
        <f t="shared" si="146"/>
        <v>58480</v>
      </c>
    </row>
    <row r="120" spans="1:51" ht="15.75" x14ac:dyDescent="0.25">
      <c r="A120" s="12" t="s">
        <v>32</v>
      </c>
      <c r="B120" s="25">
        <v>32</v>
      </c>
      <c r="C120" s="25">
        <v>22</v>
      </c>
      <c r="D120" s="25">
        <f t="shared" si="131"/>
        <v>704</v>
      </c>
      <c r="E120" s="25"/>
      <c r="F120" s="25"/>
      <c r="G120" s="25">
        <f t="shared" si="132"/>
        <v>0</v>
      </c>
      <c r="H120" s="68">
        <f t="shared" si="133"/>
        <v>704</v>
      </c>
      <c r="I120" s="25">
        <v>20</v>
      </c>
      <c r="J120" s="25">
        <v>22</v>
      </c>
      <c r="K120" s="25">
        <f t="shared" si="134"/>
        <v>440</v>
      </c>
      <c r="L120" s="25"/>
      <c r="M120" s="25"/>
      <c r="N120" s="25">
        <f t="shared" si="135"/>
        <v>0</v>
      </c>
      <c r="O120" s="68">
        <f t="shared" si="136"/>
        <v>440</v>
      </c>
      <c r="P120" s="25">
        <v>30</v>
      </c>
      <c r="Q120" s="25">
        <v>22</v>
      </c>
      <c r="R120" s="25">
        <f t="shared" si="137"/>
        <v>660</v>
      </c>
      <c r="S120" s="25"/>
      <c r="T120" s="25"/>
      <c r="U120" s="25">
        <f t="shared" si="138"/>
        <v>0</v>
      </c>
      <c r="V120" s="68">
        <f t="shared" si="139"/>
        <v>660</v>
      </c>
      <c r="W120" s="25">
        <v>30</v>
      </c>
      <c r="X120" s="25">
        <v>22</v>
      </c>
      <c r="Y120" s="25">
        <f t="shared" si="140"/>
        <v>660</v>
      </c>
      <c r="Z120" s="25"/>
      <c r="AA120" s="25"/>
      <c r="AB120" s="25">
        <f t="shared" si="141"/>
        <v>0</v>
      </c>
      <c r="AC120" s="68">
        <f t="shared" si="142"/>
        <v>660</v>
      </c>
      <c r="AD120" s="14">
        <v>1365</v>
      </c>
      <c r="AE120" s="14">
        <v>1000</v>
      </c>
      <c r="AF120" s="16">
        <v>43680</v>
      </c>
      <c r="AG120" s="16">
        <v>32000</v>
      </c>
      <c r="AH120" s="13">
        <v>0</v>
      </c>
      <c r="AI120" s="13">
        <v>0</v>
      </c>
      <c r="AJ120" s="17">
        <f t="shared" si="143"/>
        <v>75680</v>
      </c>
      <c r="AK120" s="69">
        <v>27300</v>
      </c>
      <c r="AL120" s="69">
        <v>20000</v>
      </c>
      <c r="AM120" s="69">
        <v>0</v>
      </c>
      <c r="AN120" s="69">
        <v>0</v>
      </c>
      <c r="AO120" s="17">
        <f t="shared" si="144"/>
        <v>47300</v>
      </c>
      <c r="AP120" s="69">
        <v>40950</v>
      </c>
      <c r="AQ120" s="69">
        <v>30000</v>
      </c>
      <c r="AR120" s="69">
        <v>0</v>
      </c>
      <c r="AS120" s="69">
        <v>0</v>
      </c>
      <c r="AT120" s="17">
        <f t="shared" si="145"/>
        <v>70950</v>
      </c>
      <c r="AU120" s="69">
        <v>40950</v>
      </c>
      <c r="AV120" s="69">
        <v>30000</v>
      </c>
      <c r="AW120" s="69">
        <v>0</v>
      </c>
      <c r="AX120" s="69">
        <v>0</v>
      </c>
      <c r="AY120" s="17">
        <f t="shared" si="146"/>
        <v>70950</v>
      </c>
    </row>
    <row r="121" spans="1:51" ht="15.75" x14ac:dyDescent="0.25">
      <c r="A121" s="12" t="s">
        <v>24</v>
      </c>
      <c r="B121" s="25">
        <v>32</v>
      </c>
      <c r="C121" s="25">
        <v>21</v>
      </c>
      <c r="D121" s="25">
        <f t="shared" si="131"/>
        <v>672</v>
      </c>
      <c r="E121" s="25"/>
      <c r="F121" s="25"/>
      <c r="G121" s="25">
        <f t="shared" si="132"/>
        <v>0</v>
      </c>
      <c r="H121" s="68">
        <f t="shared" si="133"/>
        <v>672</v>
      </c>
      <c r="I121" s="25">
        <v>20</v>
      </c>
      <c r="J121" s="25">
        <v>21</v>
      </c>
      <c r="K121" s="25">
        <f t="shared" si="134"/>
        <v>420</v>
      </c>
      <c r="L121" s="25"/>
      <c r="M121" s="25"/>
      <c r="N121" s="25">
        <f t="shared" si="135"/>
        <v>0</v>
      </c>
      <c r="O121" s="68">
        <f t="shared" si="136"/>
        <v>420</v>
      </c>
      <c r="P121" s="25">
        <v>30</v>
      </c>
      <c r="Q121" s="25">
        <v>21</v>
      </c>
      <c r="R121" s="25">
        <f t="shared" si="137"/>
        <v>630</v>
      </c>
      <c r="S121" s="25"/>
      <c r="T121" s="25"/>
      <c r="U121" s="25">
        <f t="shared" si="138"/>
        <v>0</v>
      </c>
      <c r="V121" s="68">
        <f t="shared" si="139"/>
        <v>630</v>
      </c>
      <c r="W121" s="25">
        <v>30</v>
      </c>
      <c r="X121" s="25">
        <v>21</v>
      </c>
      <c r="Y121" s="25">
        <f t="shared" si="140"/>
        <v>630</v>
      </c>
      <c r="Z121" s="25"/>
      <c r="AA121" s="25"/>
      <c r="AB121" s="25">
        <f t="shared" si="141"/>
        <v>0</v>
      </c>
      <c r="AC121" s="68">
        <f t="shared" si="142"/>
        <v>630</v>
      </c>
      <c r="AD121" s="14">
        <v>1365</v>
      </c>
      <c r="AE121" s="14">
        <v>1000</v>
      </c>
      <c r="AF121" s="16">
        <v>41694.550000000003</v>
      </c>
      <c r="AG121" s="16">
        <v>30545.45</v>
      </c>
      <c r="AH121" s="13">
        <v>0</v>
      </c>
      <c r="AI121" s="13">
        <v>0</v>
      </c>
      <c r="AJ121" s="17">
        <f t="shared" si="143"/>
        <v>72240</v>
      </c>
      <c r="AK121" s="69">
        <v>26059.09</v>
      </c>
      <c r="AL121" s="69">
        <v>19090.91</v>
      </c>
      <c r="AM121" s="69">
        <v>0</v>
      </c>
      <c r="AN121" s="69">
        <v>0</v>
      </c>
      <c r="AO121" s="17">
        <f t="shared" si="144"/>
        <v>45150</v>
      </c>
      <c r="AP121" s="69">
        <v>39088.639999999999</v>
      </c>
      <c r="AQ121" s="69">
        <v>28636.36</v>
      </c>
      <c r="AR121" s="69">
        <v>0</v>
      </c>
      <c r="AS121" s="69">
        <v>0</v>
      </c>
      <c r="AT121" s="17">
        <f t="shared" si="145"/>
        <v>67725</v>
      </c>
      <c r="AU121" s="69">
        <v>39088.639999999999</v>
      </c>
      <c r="AV121" s="69">
        <v>28636.36</v>
      </c>
      <c r="AW121" s="69">
        <v>0</v>
      </c>
      <c r="AX121" s="69">
        <v>0</v>
      </c>
      <c r="AY121" s="17">
        <f t="shared" si="146"/>
        <v>67725</v>
      </c>
    </row>
    <row r="122" spans="1:51" ht="15.75" x14ac:dyDescent="0.25">
      <c r="A122" s="12" t="s">
        <v>25</v>
      </c>
      <c r="B122" s="25">
        <v>0</v>
      </c>
      <c r="C122" s="25">
        <v>0</v>
      </c>
      <c r="D122" s="25">
        <v>0</v>
      </c>
      <c r="E122" s="25">
        <v>0</v>
      </c>
      <c r="F122" s="25">
        <v>0</v>
      </c>
      <c r="G122" s="25">
        <v>0</v>
      </c>
      <c r="H122" s="25">
        <v>0</v>
      </c>
      <c r="I122" s="25">
        <v>0</v>
      </c>
      <c r="J122" s="25">
        <v>0</v>
      </c>
      <c r="K122" s="25">
        <v>0</v>
      </c>
      <c r="L122" s="25">
        <v>0</v>
      </c>
      <c r="M122" s="25">
        <v>0</v>
      </c>
      <c r="N122" s="25">
        <v>0</v>
      </c>
      <c r="O122" s="25">
        <v>0</v>
      </c>
      <c r="P122" s="25">
        <v>0</v>
      </c>
      <c r="Q122" s="25">
        <v>0</v>
      </c>
      <c r="R122" s="25">
        <v>0</v>
      </c>
      <c r="S122" s="25">
        <v>0</v>
      </c>
      <c r="T122" s="25">
        <v>0</v>
      </c>
      <c r="U122" s="25">
        <v>0</v>
      </c>
      <c r="V122" s="25">
        <v>0</v>
      </c>
      <c r="W122" s="25">
        <v>0</v>
      </c>
      <c r="X122" s="25">
        <v>0</v>
      </c>
      <c r="Y122" s="25">
        <v>0</v>
      </c>
      <c r="Z122" s="25">
        <v>0</v>
      </c>
      <c r="AA122" s="25">
        <v>0</v>
      </c>
      <c r="AB122" s="25">
        <v>0</v>
      </c>
      <c r="AC122" s="25">
        <v>0</v>
      </c>
      <c r="AD122" s="14">
        <v>1365</v>
      </c>
      <c r="AE122" s="14">
        <v>1000</v>
      </c>
      <c r="AF122" s="16">
        <v>0</v>
      </c>
      <c r="AG122" s="16">
        <v>0</v>
      </c>
      <c r="AH122" s="13">
        <v>0</v>
      </c>
      <c r="AI122" s="13">
        <v>0</v>
      </c>
      <c r="AJ122" s="17">
        <f t="shared" si="143"/>
        <v>0</v>
      </c>
      <c r="AK122" s="69">
        <v>0</v>
      </c>
      <c r="AL122" s="69">
        <v>0</v>
      </c>
      <c r="AM122" s="69">
        <v>0</v>
      </c>
      <c r="AN122" s="69">
        <v>0</v>
      </c>
      <c r="AO122" s="17">
        <f t="shared" si="144"/>
        <v>0</v>
      </c>
      <c r="AP122" s="69">
        <v>0</v>
      </c>
      <c r="AQ122" s="69">
        <v>0</v>
      </c>
      <c r="AR122" s="69">
        <v>0</v>
      </c>
      <c r="AS122" s="69">
        <v>0</v>
      </c>
      <c r="AT122" s="17">
        <f t="shared" si="145"/>
        <v>0</v>
      </c>
      <c r="AU122" s="69">
        <v>0</v>
      </c>
      <c r="AV122" s="69">
        <v>0</v>
      </c>
      <c r="AW122" s="69">
        <v>0</v>
      </c>
      <c r="AX122" s="69">
        <v>0</v>
      </c>
      <c r="AY122" s="17">
        <f t="shared" si="146"/>
        <v>0</v>
      </c>
    </row>
    <row r="123" spans="1:51" ht="15.75" x14ac:dyDescent="0.25">
      <c r="A123" s="19" t="s">
        <v>26</v>
      </c>
      <c r="B123" s="25">
        <v>0</v>
      </c>
      <c r="C123" s="25">
        <v>0</v>
      </c>
      <c r="D123" s="25">
        <v>0</v>
      </c>
      <c r="E123" s="25">
        <v>0</v>
      </c>
      <c r="F123" s="25">
        <v>0</v>
      </c>
      <c r="G123" s="25">
        <v>0</v>
      </c>
      <c r="H123" s="25">
        <v>0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0</v>
      </c>
      <c r="V123" s="25">
        <v>0</v>
      </c>
      <c r="W123" s="25">
        <v>0</v>
      </c>
      <c r="X123" s="25">
        <v>0</v>
      </c>
      <c r="Y123" s="25">
        <v>0</v>
      </c>
      <c r="Z123" s="25">
        <v>0</v>
      </c>
      <c r="AA123" s="25">
        <v>0</v>
      </c>
      <c r="AB123" s="25">
        <v>0</v>
      </c>
      <c r="AC123" s="25">
        <v>0</v>
      </c>
      <c r="AD123" s="14">
        <v>1365</v>
      </c>
      <c r="AE123" s="14">
        <v>1000</v>
      </c>
      <c r="AF123" s="16">
        <v>0</v>
      </c>
      <c r="AG123" s="16">
        <v>0</v>
      </c>
      <c r="AH123" s="13">
        <v>0</v>
      </c>
      <c r="AI123" s="13">
        <v>0</v>
      </c>
      <c r="AJ123" s="17">
        <f t="shared" si="143"/>
        <v>0</v>
      </c>
      <c r="AK123" s="69">
        <v>0</v>
      </c>
      <c r="AL123" s="69">
        <v>0</v>
      </c>
      <c r="AM123" s="69">
        <v>0</v>
      </c>
      <c r="AN123" s="69">
        <v>0</v>
      </c>
      <c r="AO123" s="17">
        <f t="shared" si="144"/>
        <v>0</v>
      </c>
      <c r="AP123" s="69">
        <v>0</v>
      </c>
      <c r="AQ123" s="69">
        <v>0</v>
      </c>
      <c r="AR123" s="69">
        <v>0</v>
      </c>
      <c r="AS123" s="69">
        <v>0</v>
      </c>
      <c r="AT123" s="17">
        <f t="shared" si="145"/>
        <v>0</v>
      </c>
      <c r="AU123" s="69">
        <v>0</v>
      </c>
      <c r="AV123" s="69">
        <v>0</v>
      </c>
      <c r="AW123" s="69">
        <v>0</v>
      </c>
      <c r="AX123" s="69">
        <v>0</v>
      </c>
      <c r="AY123" s="17">
        <f t="shared" si="146"/>
        <v>0</v>
      </c>
    </row>
    <row r="124" spans="1:51" ht="15.75" x14ac:dyDescent="0.25">
      <c r="A124" s="21" t="s">
        <v>27</v>
      </c>
      <c r="B124" s="71"/>
      <c r="C124" s="72">
        <f>C115+C116+C117+C118+C119+C120+C121+C122+C123</f>
        <v>128</v>
      </c>
      <c r="D124" s="72">
        <f>D115+D116+D117+D118+D119+D120+D121+D122+D123</f>
        <v>3076</v>
      </c>
      <c r="E124" s="71"/>
      <c r="F124" s="72">
        <f>F115+F116+F117+F118+F119+F120+F121+F122+F123</f>
        <v>0</v>
      </c>
      <c r="G124" s="72">
        <f>G115+G116+G117+G118+G119+G120+G121+G122+G123</f>
        <v>0</v>
      </c>
      <c r="H124" s="72">
        <f>H115+H116+H117+H118+H119+H120+H121+H122+H123</f>
        <v>3076</v>
      </c>
      <c r="I124" s="71"/>
      <c r="J124" s="72">
        <f>J115+J116+J117+J118+J119+J120+J121+J122+J123</f>
        <v>133</v>
      </c>
      <c r="K124" s="72">
        <f>K115+K116+K117+K118+K119+K120+K121+K122+K123</f>
        <v>3560</v>
      </c>
      <c r="L124" s="71"/>
      <c r="M124" s="72">
        <f>M115+M116+M117+M118+M119+M120+M121+M122+M123</f>
        <v>0</v>
      </c>
      <c r="N124" s="72">
        <f>N115+N116+N117+N118+N119+N120+N121+N122+N123</f>
        <v>0</v>
      </c>
      <c r="O124" s="72">
        <f>O115+O116+O117+O118+O119+O120+O121+O122+O123</f>
        <v>3560</v>
      </c>
      <c r="P124" s="71"/>
      <c r="Q124" s="72">
        <f>Q115+Q116+Q117+Q118+Q119+Q120+Q121+Q122+Q123</f>
        <v>133</v>
      </c>
      <c r="R124" s="72">
        <f>R115+R116+R117+R118+R119+R120+R121+R122+R123</f>
        <v>3810</v>
      </c>
      <c r="S124" s="71"/>
      <c r="T124" s="72">
        <f>T115+T116+T117+T118+T119+T120+T121+T122+T123</f>
        <v>0</v>
      </c>
      <c r="U124" s="72">
        <f>U115+U116+U117+U118+U119+U120+U121+U122+U123</f>
        <v>0</v>
      </c>
      <c r="V124" s="72">
        <f>V115+V116+V117+V118+V119+V120+V121+V122+V123</f>
        <v>3810</v>
      </c>
      <c r="W124" s="71"/>
      <c r="X124" s="72">
        <f>X115+X116+X117+X118+X119+X120+X121+X122+X123</f>
        <v>133</v>
      </c>
      <c r="Y124" s="72">
        <f>Y115+Y116+Y117+Y118+Y119+Y120+Y121+Y122+Y123</f>
        <v>4170</v>
      </c>
      <c r="Z124" s="71"/>
      <c r="AA124" s="72">
        <f>AA115+AA116+AA117+AA118+AA119+AA120+AA121+AA122+AA123</f>
        <v>0</v>
      </c>
      <c r="AB124" s="72">
        <f>AB115+AB116+AB117+AB118+AB119+AB120+AB121+AB122+AB123</f>
        <v>0</v>
      </c>
      <c r="AC124" s="72">
        <f>AC115+AC116+AC117+AC118+AC119+AC120+AC121+AC122+AC123</f>
        <v>4170</v>
      </c>
      <c r="AD124" s="22"/>
      <c r="AE124" s="22"/>
      <c r="AF124" s="55">
        <f t="shared" ref="AF124:AY124" si="147">SUM(AF115:AF123)</f>
        <v>190851.82</v>
      </c>
      <c r="AG124" s="55">
        <f t="shared" si="147"/>
        <v>139818.18</v>
      </c>
      <c r="AH124" s="55">
        <f t="shared" si="147"/>
        <v>0</v>
      </c>
      <c r="AI124" s="55">
        <f t="shared" si="147"/>
        <v>0</v>
      </c>
      <c r="AJ124" s="55">
        <f t="shared" si="147"/>
        <v>330670</v>
      </c>
      <c r="AK124" s="55">
        <f t="shared" si="147"/>
        <v>220881.81</v>
      </c>
      <c r="AL124" s="55">
        <f t="shared" si="147"/>
        <v>161818.19</v>
      </c>
      <c r="AM124" s="55">
        <f t="shared" si="147"/>
        <v>0</v>
      </c>
      <c r="AN124" s="55">
        <f t="shared" si="147"/>
        <v>0</v>
      </c>
      <c r="AO124" s="55">
        <f t="shared" si="147"/>
        <v>382700</v>
      </c>
      <c r="AP124" s="55">
        <f t="shared" si="147"/>
        <v>236393.19</v>
      </c>
      <c r="AQ124" s="55">
        <f t="shared" si="147"/>
        <v>173181.81</v>
      </c>
      <c r="AR124" s="55">
        <f t="shared" si="147"/>
        <v>0</v>
      </c>
      <c r="AS124" s="55">
        <f t="shared" si="147"/>
        <v>0</v>
      </c>
      <c r="AT124" s="55">
        <f t="shared" si="147"/>
        <v>409575</v>
      </c>
      <c r="AU124" s="55">
        <f t="shared" si="147"/>
        <v>258729.56</v>
      </c>
      <c r="AV124" s="55">
        <f t="shared" si="147"/>
        <v>189545.44</v>
      </c>
      <c r="AW124" s="55">
        <f t="shared" si="147"/>
        <v>0</v>
      </c>
      <c r="AX124" s="55">
        <f t="shared" si="147"/>
        <v>0</v>
      </c>
      <c r="AY124" s="55">
        <f t="shared" si="147"/>
        <v>448275</v>
      </c>
    </row>
    <row r="125" spans="1:51" ht="17.45" customHeight="1" x14ac:dyDescent="0.25">
      <c r="A125" s="268" t="s">
        <v>40</v>
      </c>
      <c r="B125" s="268"/>
      <c r="C125" s="268"/>
      <c r="D125" s="268"/>
      <c r="E125" s="268"/>
      <c r="F125" s="268"/>
      <c r="G125" s="268"/>
      <c r="H125" s="268"/>
      <c r="I125" s="268"/>
      <c r="J125" s="268"/>
      <c r="K125" s="268"/>
      <c r="L125" s="268"/>
      <c r="M125" s="268"/>
      <c r="N125" s="268"/>
      <c r="O125" s="268"/>
      <c r="P125" s="268"/>
      <c r="Q125" s="268"/>
      <c r="R125" s="268"/>
      <c r="S125" s="268"/>
      <c r="T125" s="268"/>
      <c r="U125" s="268"/>
      <c r="V125" s="268"/>
      <c r="W125" s="268"/>
      <c r="X125" s="268"/>
      <c r="Y125" s="268"/>
      <c r="Z125" s="64"/>
      <c r="AA125" s="64"/>
      <c r="AB125" s="64"/>
      <c r="AC125" s="64"/>
      <c r="AD125" s="3"/>
      <c r="AE125" s="3"/>
    </row>
    <row r="126" spans="1:51" ht="15" customHeight="1" x14ac:dyDescent="0.25">
      <c r="A126" s="261" t="s">
        <v>3</v>
      </c>
      <c r="B126" s="265" t="s">
        <v>51</v>
      </c>
      <c r="C126" s="265"/>
      <c r="D126" s="265"/>
      <c r="E126" s="265"/>
      <c r="F126" s="265"/>
      <c r="G126" s="265"/>
      <c r="H126" s="265"/>
      <c r="I126" s="265" t="s">
        <v>52</v>
      </c>
      <c r="J126" s="265"/>
      <c r="K126" s="265"/>
      <c r="L126" s="265"/>
      <c r="M126" s="265"/>
      <c r="N126" s="265"/>
      <c r="O126" s="265"/>
      <c r="P126" s="265" t="s">
        <v>53</v>
      </c>
      <c r="Q126" s="265"/>
      <c r="R126" s="265"/>
      <c r="S126" s="265"/>
      <c r="T126" s="265"/>
      <c r="U126" s="265"/>
      <c r="V126" s="265"/>
      <c r="W126" s="265" t="s">
        <v>54</v>
      </c>
      <c r="X126" s="265"/>
      <c r="Y126" s="265"/>
      <c r="Z126" s="265"/>
      <c r="AA126" s="265"/>
      <c r="AB126" s="265"/>
      <c r="AC126" s="265"/>
      <c r="AD126" s="262" t="s">
        <v>6</v>
      </c>
      <c r="AE126" s="262"/>
      <c r="AF126" s="262" t="s">
        <v>51</v>
      </c>
      <c r="AG126" s="262"/>
      <c r="AH126" s="262"/>
      <c r="AI126" s="262"/>
      <c r="AJ126" s="262"/>
      <c r="AK126" s="262" t="s">
        <v>52</v>
      </c>
      <c r="AL126" s="262"/>
      <c r="AM126" s="262"/>
      <c r="AN126" s="262"/>
      <c r="AO126" s="262"/>
      <c r="AP126" s="262" t="s">
        <v>53</v>
      </c>
      <c r="AQ126" s="262"/>
      <c r="AR126" s="262"/>
      <c r="AS126" s="262"/>
      <c r="AT126" s="262"/>
      <c r="AU126" s="262" t="s">
        <v>54</v>
      </c>
      <c r="AV126" s="262"/>
      <c r="AW126" s="262"/>
      <c r="AX126" s="262"/>
      <c r="AY126" s="262"/>
    </row>
    <row r="127" spans="1:51" ht="15" customHeight="1" x14ac:dyDescent="0.25">
      <c r="A127" s="261"/>
      <c r="B127" s="265" t="s">
        <v>7</v>
      </c>
      <c r="C127" s="265"/>
      <c r="D127" s="265"/>
      <c r="E127" s="265" t="s">
        <v>8</v>
      </c>
      <c r="F127" s="265"/>
      <c r="G127" s="265"/>
      <c r="H127" s="266" t="s">
        <v>9</v>
      </c>
      <c r="I127" s="265" t="s">
        <v>7</v>
      </c>
      <c r="J127" s="265"/>
      <c r="K127" s="265"/>
      <c r="L127" s="265" t="s">
        <v>8</v>
      </c>
      <c r="M127" s="265"/>
      <c r="N127" s="265"/>
      <c r="O127" s="266" t="s">
        <v>9</v>
      </c>
      <c r="P127" s="265" t="s">
        <v>7</v>
      </c>
      <c r="Q127" s="265"/>
      <c r="R127" s="265"/>
      <c r="S127" s="265" t="s">
        <v>8</v>
      </c>
      <c r="T127" s="265"/>
      <c r="U127" s="265"/>
      <c r="V127" s="266" t="s">
        <v>9</v>
      </c>
      <c r="W127" s="265" t="s">
        <v>7</v>
      </c>
      <c r="X127" s="265"/>
      <c r="Y127" s="265"/>
      <c r="Z127" s="265" t="s">
        <v>8</v>
      </c>
      <c r="AA127" s="265"/>
      <c r="AB127" s="265"/>
      <c r="AC127" s="266" t="s">
        <v>9</v>
      </c>
      <c r="AD127" s="262"/>
      <c r="AE127" s="262"/>
      <c r="AF127" s="262" t="s">
        <v>7</v>
      </c>
      <c r="AG127" s="262"/>
      <c r="AH127" s="262" t="s">
        <v>8</v>
      </c>
      <c r="AI127" s="262"/>
      <c r="AJ127" s="263" t="s">
        <v>9</v>
      </c>
      <c r="AK127" s="267" t="s">
        <v>7</v>
      </c>
      <c r="AL127" s="267"/>
      <c r="AM127" s="262" t="s">
        <v>8</v>
      </c>
      <c r="AN127" s="262"/>
      <c r="AO127" s="263" t="s">
        <v>9</v>
      </c>
      <c r="AP127" s="267" t="s">
        <v>7</v>
      </c>
      <c r="AQ127" s="267"/>
      <c r="AR127" s="262" t="s">
        <v>8</v>
      </c>
      <c r="AS127" s="262"/>
      <c r="AT127" s="263" t="s">
        <v>9</v>
      </c>
      <c r="AU127" s="267" t="s">
        <v>7</v>
      </c>
      <c r="AV127" s="267"/>
      <c r="AW127" s="262" t="s">
        <v>8</v>
      </c>
      <c r="AX127" s="262"/>
      <c r="AY127" s="263" t="s">
        <v>9</v>
      </c>
    </row>
    <row r="128" spans="1:51" ht="47.25" x14ac:dyDescent="0.25">
      <c r="A128" s="35" t="s">
        <v>41</v>
      </c>
      <c r="B128" s="66" t="s">
        <v>11</v>
      </c>
      <c r="C128" s="66" t="s">
        <v>12</v>
      </c>
      <c r="D128" s="66" t="s">
        <v>13</v>
      </c>
      <c r="E128" s="66" t="s">
        <v>11</v>
      </c>
      <c r="F128" s="66" t="s">
        <v>12</v>
      </c>
      <c r="G128" s="66" t="s">
        <v>13</v>
      </c>
      <c r="H128" s="266"/>
      <c r="I128" s="66" t="s">
        <v>11</v>
      </c>
      <c r="J128" s="66" t="s">
        <v>12</v>
      </c>
      <c r="K128" s="66" t="s">
        <v>13</v>
      </c>
      <c r="L128" s="66" t="s">
        <v>11</v>
      </c>
      <c r="M128" s="66" t="s">
        <v>12</v>
      </c>
      <c r="N128" s="66" t="s">
        <v>13</v>
      </c>
      <c r="O128" s="266"/>
      <c r="P128" s="66" t="s">
        <v>11</v>
      </c>
      <c r="Q128" s="66" t="s">
        <v>12</v>
      </c>
      <c r="R128" s="66" t="s">
        <v>13</v>
      </c>
      <c r="S128" s="66" t="s">
        <v>11</v>
      </c>
      <c r="T128" s="66" t="s">
        <v>12</v>
      </c>
      <c r="U128" s="66" t="s">
        <v>13</v>
      </c>
      <c r="V128" s="266"/>
      <c r="W128" s="66" t="s">
        <v>11</v>
      </c>
      <c r="X128" s="66" t="s">
        <v>12</v>
      </c>
      <c r="Y128" s="66" t="s">
        <v>13</v>
      </c>
      <c r="Z128" s="66" t="s">
        <v>11</v>
      </c>
      <c r="AA128" s="66" t="s">
        <v>12</v>
      </c>
      <c r="AB128" s="66" t="s">
        <v>13</v>
      </c>
      <c r="AC128" s="266"/>
      <c r="AD128" s="11" t="s">
        <v>14</v>
      </c>
      <c r="AE128" s="11" t="s">
        <v>15</v>
      </c>
      <c r="AF128" s="11" t="s">
        <v>16</v>
      </c>
      <c r="AG128" s="11" t="s">
        <v>17</v>
      </c>
      <c r="AH128" s="11" t="s">
        <v>16</v>
      </c>
      <c r="AI128" s="11" t="s">
        <v>17</v>
      </c>
      <c r="AJ128" s="263"/>
      <c r="AK128" s="67" t="s">
        <v>16</v>
      </c>
      <c r="AL128" s="67" t="s">
        <v>17</v>
      </c>
      <c r="AM128" s="11" t="s">
        <v>16</v>
      </c>
      <c r="AN128" s="11" t="s">
        <v>17</v>
      </c>
      <c r="AO128" s="263"/>
      <c r="AP128" s="67" t="s">
        <v>16</v>
      </c>
      <c r="AQ128" s="67" t="s">
        <v>17</v>
      </c>
      <c r="AR128" s="11" t="s">
        <v>16</v>
      </c>
      <c r="AS128" s="11" t="s">
        <v>17</v>
      </c>
      <c r="AT128" s="263"/>
      <c r="AU128" s="67" t="s">
        <v>16</v>
      </c>
      <c r="AV128" s="67" t="s">
        <v>17</v>
      </c>
      <c r="AW128" s="11" t="s">
        <v>16</v>
      </c>
      <c r="AX128" s="11" t="s">
        <v>17</v>
      </c>
      <c r="AY128" s="263"/>
    </row>
    <row r="129" spans="1:51" ht="15.75" x14ac:dyDescent="0.25">
      <c r="A129" s="12" t="s">
        <v>18</v>
      </c>
      <c r="B129" s="25">
        <v>90</v>
      </c>
      <c r="C129" s="25">
        <v>15</v>
      </c>
      <c r="D129" s="25">
        <f t="shared" ref="D129:D135" si="148">B129*C129</f>
        <v>1350</v>
      </c>
      <c r="E129" s="25">
        <v>0</v>
      </c>
      <c r="F129" s="25">
        <v>0</v>
      </c>
      <c r="G129" s="25">
        <f t="shared" ref="G129:G135" si="149">E129*F129</f>
        <v>0</v>
      </c>
      <c r="H129" s="68">
        <f t="shared" ref="H129:H135" si="150">D129+G129</f>
        <v>1350</v>
      </c>
      <c r="I129" s="25">
        <v>0</v>
      </c>
      <c r="J129" s="25">
        <v>0</v>
      </c>
      <c r="K129" s="25">
        <f t="shared" ref="K129:K135" si="151">I129*J129</f>
        <v>0</v>
      </c>
      <c r="L129" s="25">
        <v>96</v>
      </c>
      <c r="M129" s="25">
        <v>15</v>
      </c>
      <c r="N129" s="25">
        <f t="shared" ref="N129:N135" si="152">L129*M129</f>
        <v>1440</v>
      </c>
      <c r="O129" s="68">
        <f t="shared" ref="O129:O135" si="153">K129+N129</f>
        <v>1440</v>
      </c>
      <c r="P129" s="25">
        <v>0</v>
      </c>
      <c r="Q129" s="25">
        <v>0</v>
      </c>
      <c r="R129" s="25">
        <f t="shared" ref="R129:R135" si="154">P129*Q129</f>
        <v>0</v>
      </c>
      <c r="S129" s="25">
        <v>120</v>
      </c>
      <c r="T129" s="25">
        <v>15</v>
      </c>
      <c r="U129" s="25">
        <f t="shared" ref="U129:U135" si="155">S129*T129</f>
        <v>1800</v>
      </c>
      <c r="V129" s="68">
        <f t="shared" ref="V129:V135" si="156">R129+U129</f>
        <v>1800</v>
      </c>
      <c r="W129" s="25">
        <v>90</v>
      </c>
      <c r="X129" s="25">
        <v>15</v>
      </c>
      <c r="Y129" s="25">
        <f t="shared" ref="Y129:Y135" si="157">W129*X129</f>
        <v>1350</v>
      </c>
      <c r="Z129" s="25">
        <v>0</v>
      </c>
      <c r="AA129" s="25">
        <v>0</v>
      </c>
      <c r="AB129" s="25">
        <f t="shared" ref="AB129:AB135" si="158">Z129*AA129</f>
        <v>0</v>
      </c>
      <c r="AC129" s="68">
        <f t="shared" ref="AC129:AC135" si="159">Y129+AB129</f>
        <v>1350</v>
      </c>
      <c r="AD129" s="14">
        <v>1365</v>
      </c>
      <c r="AE129" s="14">
        <v>1000</v>
      </c>
      <c r="AF129" s="16">
        <v>83761.36</v>
      </c>
      <c r="AG129" s="16">
        <v>61363.64</v>
      </c>
      <c r="AH129" s="13">
        <v>0</v>
      </c>
      <c r="AI129" s="13">
        <v>0</v>
      </c>
      <c r="AJ129" s="17">
        <f t="shared" ref="AJ129:AJ137" si="160">SUM(AF129:AI129)</f>
        <v>145125</v>
      </c>
      <c r="AK129" s="69">
        <v>0</v>
      </c>
      <c r="AL129" s="69">
        <v>0</v>
      </c>
      <c r="AM129" s="69">
        <v>89345.45</v>
      </c>
      <c r="AN129" s="69">
        <v>65454.55</v>
      </c>
      <c r="AO129" s="17">
        <f t="shared" ref="AO129:AO137" si="161">SUM(AK129:AN129)</f>
        <v>154800</v>
      </c>
      <c r="AP129" s="69">
        <v>0</v>
      </c>
      <c r="AQ129" s="69">
        <v>0</v>
      </c>
      <c r="AR129" s="69">
        <v>111681.82</v>
      </c>
      <c r="AS129" s="69">
        <v>81818.179999999993</v>
      </c>
      <c r="AT129" s="17">
        <f t="shared" ref="AT129:AT137" si="162">SUM(AP129:AS129)</f>
        <v>193500</v>
      </c>
      <c r="AU129" s="69">
        <v>83761.36</v>
      </c>
      <c r="AV129" s="69">
        <v>61363.64</v>
      </c>
      <c r="AW129" s="69">
        <v>0</v>
      </c>
      <c r="AX129" s="69">
        <v>0</v>
      </c>
      <c r="AY129" s="17">
        <f t="shared" ref="AY129:AY137" si="163">SUM(AU129:AX129)</f>
        <v>145125</v>
      </c>
    </row>
    <row r="130" spans="1:51" ht="15.75" x14ac:dyDescent="0.25">
      <c r="A130" s="12" t="s">
        <v>19</v>
      </c>
      <c r="B130" s="25">
        <v>90</v>
      </c>
      <c r="C130" s="25">
        <v>14</v>
      </c>
      <c r="D130" s="25">
        <f t="shared" si="148"/>
        <v>1260</v>
      </c>
      <c r="E130" s="25">
        <v>0</v>
      </c>
      <c r="F130" s="25">
        <v>0</v>
      </c>
      <c r="G130" s="25">
        <f t="shared" si="149"/>
        <v>0</v>
      </c>
      <c r="H130" s="68">
        <f t="shared" si="150"/>
        <v>1260</v>
      </c>
      <c r="I130" s="25">
        <v>0</v>
      </c>
      <c r="J130" s="25">
        <v>0</v>
      </c>
      <c r="K130" s="25">
        <f t="shared" si="151"/>
        <v>0</v>
      </c>
      <c r="L130" s="25">
        <v>96</v>
      </c>
      <c r="M130" s="25">
        <v>19</v>
      </c>
      <c r="N130" s="25">
        <f t="shared" si="152"/>
        <v>1824</v>
      </c>
      <c r="O130" s="68">
        <f t="shared" si="153"/>
        <v>1824</v>
      </c>
      <c r="P130" s="25">
        <v>0</v>
      </c>
      <c r="Q130" s="25">
        <v>0</v>
      </c>
      <c r="R130" s="25">
        <f t="shared" si="154"/>
        <v>0</v>
      </c>
      <c r="S130" s="25">
        <v>120</v>
      </c>
      <c r="T130" s="25">
        <v>19</v>
      </c>
      <c r="U130" s="25">
        <f t="shared" si="155"/>
        <v>2280</v>
      </c>
      <c r="V130" s="68">
        <f t="shared" si="156"/>
        <v>2280</v>
      </c>
      <c r="W130" s="25">
        <v>90</v>
      </c>
      <c r="X130" s="25">
        <v>19</v>
      </c>
      <c r="Y130" s="25">
        <f t="shared" si="157"/>
        <v>1710</v>
      </c>
      <c r="Z130" s="25">
        <v>0</v>
      </c>
      <c r="AA130" s="25">
        <v>0</v>
      </c>
      <c r="AB130" s="25">
        <f t="shared" si="158"/>
        <v>0</v>
      </c>
      <c r="AC130" s="68">
        <f t="shared" si="159"/>
        <v>1710</v>
      </c>
      <c r="AD130" s="14">
        <v>1365</v>
      </c>
      <c r="AE130" s="14">
        <v>1000</v>
      </c>
      <c r="AF130" s="16">
        <v>78177.27</v>
      </c>
      <c r="AG130" s="16">
        <v>57272.73</v>
      </c>
      <c r="AH130" s="13">
        <v>0</v>
      </c>
      <c r="AI130" s="13">
        <v>0</v>
      </c>
      <c r="AJ130" s="17">
        <f t="shared" si="160"/>
        <v>135450</v>
      </c>
      <c r="AK130" s="69">
        <v>0</v>
      </c>
      <c r="AL130" s="69">
        <v>0</v>
      </c>
      <c r="AM130" s="69">
        <v>113170.91</v>
      </c>
      <c r="AN130" s="69">
        <v>82909.09</v>
      </c>
      <c r="AO130" s="17">
        <f t="shared" si="161"/>
        <v>196080</v>
      </c>
      <c r="AP130" s="69">
        <v>0</v>
      </c>
      <c r="AQ130" s="69">
        <v>0</v>
      </c>
      <c r="AR130" s="69">
        <v>141463.64000000001</v>
      </c>
      <c r="AS130" s="69">
        <v>103636.36</v>
      </c>
      <c r="AT130" s="17">
        <f t="shared" si="162"/>
        <v>245100</v>
      </c>
      <c r="AU130" s="69">
        <v>106097.73</v>
      </c>
      <c r="AV130" s="69">
        <v>77727.27</v>
      </c>
      <c r="AW130" s="69">
        <v>0</v>
      </c>
      <c r="AX130" s="69">
        <v>0</v>
      </c>
      <c r="AY130" s="17">
        <f t="shared" si="163"/>
        <v>183825</v>
      </c>
    </row>
    <row r="131" spans="1:51" ht="15.75" x14ac:dyDescent="0.25">
      <c r="A131" s="12" t="s">
        <v>20</v>
      </c>
      <c r="B131" s="25">
        <v>90</v>
      </c>
      <c r="C131" s="25">
        <v>17</v>
      </c>
      <c r="D131" s="25">
        <f t="shared" si="148"/>
        <v>1530</v>
      </c>
      <c r="E131" s="25">
        <v>0</v>
      </c>
      <c r="F131" s="25">
        <v>0</v>
      </c>
      <c r="G131" s="25">
        <f t="shared" si="149"/>
        <v>0</v>
      </c>
      <c r="H131" s="68">
        <f t="shared" si="150"/>
        <v>1530</v>
      </c>
      <c r="I131" s="25">
        <v>0</v>
      </c>
      <c r="J131" s="25">
        <v>0</v>
      </c>
      <c r="K131" s="25">
        <f t="shared" si="151"/>
        <v>0</v>
      </c>
      <c r="L131" s="25">
        <v>96</v>
      </c>
      <c r="M131" s="25">
        <v>17</v>
      </c>
      <c r="N131" s="25">
        <f t="shared" si="152"/>
        <v>1632</v>
      </c>
      <c r="O131" s="68">
        <f t="shared" si="153"/>
        <v>1632</v>
      </c>
      <c r="P131" s="25">
        <v>0</v>
      </c>
      <c r="Q131" s="25">
        <v>0</v>
      </c>
      <c r="R131" s="25">
        <f t="shared" si="154"/>
        <v>0</v>
      </c>
      <c r="S131" s="25">
        <v>120</v>
      </c>
      <c r="T131" s="25">
        <v>17</v>
      </c>
      <c r="U131" s="25">
        <f t="shared" si="155"/>
        <v>2040</v>
      </c>
      <c r="V131" s="68">
        <f t="shared" si="156"/>
        <v>2040</v>
      </c>
      <c r="W131" s="25">
        <v>90</v>
      </c>
      <c r="X131" s="25">
        <v>17</v>
      </c>
      <c r="Y131" s="25">
        <f t="shared" si="157"/>
        <v>1530</v>
      </c>
      <c r="Z131" s="25">
        <v>0</v>
      </c>
      <c r="AA131" s="25">
        <v>0</v>
      </c>
      <c r="AB131" s="25">
        <f t="shared" si="158"/>
        <v>0</v>
      </c>
      <c r="AC131" s="68">
        <f t="shared" si="159"/>
        <v>1530</v>
      </c>
      <c r="AD131" s="14">
        <v>1365</v>
      </c>
      <c r="AE131" s="14">
        <v>1000</v>
      </c>
      <c r="AF131" s="16">
        <v>94929.55</v>
      </c>
      <c r="AG131" s="16">
        <v>69545.45</v>
      </c>
      <c r="AH131" s="13">
        <v>0</v>
      </c>
      <c r="AI131" s="13">
        <v>0</v>
      </c>
      <c r="AJ131" s="17">
        <f t="shared" si="160"/>
        <v>164475</v>
      </c>
      <c r="AK131" s="69">
        <v>0</v>
      </c>
      <c r="AL131" s="69">
        <v>0</v>
      </c>
      <c r="AM131" s="69">
        <v>101258.18</v>
      </c>
      <c r="AN131" s="69">
        <v>74181.820000000007</v>
      </c>
      <c r="AO131" s="17">
        <f t="shared" si="161"/>
        <v>175440</v>
      </c>
      <c r="AP131" s="69">
        <v>0</v>
      </c>
      <c r="AQ131" s="69">
        <v>0</v>
      </c>
      <c r="AR131" s="69">
        <v>126572.73</v>
      </c>
      <c r="AS131" s="69">
        <v>92727.27</v>
      </c>
      <c r="AT131" s="17">
        <f t="shared" si="162"/>
        <v>219300</v>
      </c>
      <c r="AU131" s="69">
        <v>94929.55</v>
      </c>
      <c r="AV131" s="69">
        <v>69545.45</v>
      </c>
      <c r="AW131" s="69">
        <v>0</v>
      </c>
      <c r="AX131" s="69">
        <v>0</v>
      </c>
      <c r="AY131" s="17">
        <f t="shared" si="163"/>
        <v>164475</v>
      </c>
    </row>
    <row r="132" spans="1:51" ht="15.75" x14ac:dyDescent="0.25">
      <c r="A132" s="12" t="s">
        <v>21</v>
      </c>
      <c r="B132" s="70">
        <v>90</v>
      </c>
      <c r="C132" s="70">
        <v>22</v>
      </c>
      <c r="D132" s="25">
        <f t="shared" si="148"/>
        <v>1980</v>
      </c>
      <c r="E132" s="70">
        <v>0</v>
      </c>
      <c r="F132" s="70">
        <v>0</v>
      </c>
      <c r="G132" s="25">
        <f t="shared" si="149"/>
        <v>0</v>
      </c>
      <c r="H132" s="68">
        <f t="shared" si="150"/>
        <v>1980</v>
      </c>
      <c r="I132" s="70">
        <v>0</v>
      </c>
      <c r="J132" s="70">
        <v>0</v>
      </c>
      <c r="K132" s="25">
        <f t="shared" si="151"/>
        <v>0</v>
      </c>
      <c r="L132" s="70">
        <v>96</v>
      </c>
      <c r="M132" s="70">
        <v>22</v>
      </c>
      <c r="N132" s="25">
        <f t="shared" si="152"/>
        <v>2112</v>
      </c>
      <c r="O132" s="68">
        <f t="shared" si="153"/>
        <v>2112</v>
      </c>
      <c r="P132" s="70">
        <v>0</v>
      </c>
      <c r="Q132" s="70">
        <v>0</v>
      </c>
      <c r="R132" s="25">
        <f t="shared" si="154"/>
        <v>0</v>
      </c>
      <c r="S132" s="70">
        <v>120</v>
      </c>
      <c r="T132" s="70">
        <v>22</v>
      </c>
      <c r="U132" s="25">
        <f t="shared" si="155"/>
        <v>2640</v>
      </c>
      <c r="V132" s="68">
        <f t="shared" si="156"/>
        <v>2640</v>
      </c>
      <c r="W132" s="70">
        <v>90</v>
      </c>
      <c r="X132" s="70">
        <v>22</v>
      </c>
      <c r="Y132" s="25">
        <f t="shared" si="157"/>
        <v>1980</v>
      </c>
      <c r="Z132" s="70">
        <v>0</v>
      </c>
      <c r="AA132" s="70">
        <v>0</v>
      </c>
      <c r="AB132" s="25">
        <f t="shared" si="158"/>
        <v>0</v>
      </c>
      <c r="AC132" s="68">
        <f t="shared" si="159"/>
        <v>1980</v>
      </c>
      <c r="AD132" s="14">
        <v>1365</v>
      </c>
      <c r="AE132" s="14">
        <v>1000</v>
      </c>
      <c r="AF132" s="16">
        <v>122850</v>
      </c>
      <c r="AG132" s="16">
        <v>90000</v>
      </c>
      <c r="AH132" s="13">
        <v>0</v>
      </c>
      <c r="AI132" s="13">
        <v>0</v>
      </c>
      <c r="AJ132" s="17">
        <f t="shared" si="160"/>
        <v>212850</v>
      </c>
      <c r="AK132" s="69">
        <v>0</v>
      </c>
      <c r="AL132" s="69">
        <v>0</v>
      </c>
      <c r="AM132" s="69">
        <v>131040</v>
      </c>
      <c r="AN132" s="69">
        <v>96000</v>
      </c>
      <c r="AO132" s="17">
        <f t="shared" si="161"/>
        <v>227040</v>
      </c>
      <c r="AP132" s="69">
        <v>0</v>
      </c>
      <c r="AQ132" s="69">
        <v>0</v>
      </c>
      <c r="AR132" s="69">
        <v>163800</v>
      </c>
      <c r="AS132" s="69">
        <v>120000</v>
      </c>
      <c r="AT132" s="17">
        <f t="shared" si="162"/>
        <v>283800</v>
      </c>
      <c r="AU132" s="69">
        <v>122850</v>
      </c>
      <c r="AV132" s="69">
        <v>90000</v>
      </c>
      <c r="AW132" s="69">
        <v>0</v>
      </c>
      <c r="AX132" s="69">
        <v>0</v>
      </c>
      <c r="AY132" s="17">
        <f t="shared" si="163"/>
        <v>212850</v>
      </c>
    </row>
    <row r="133" spans="1:51" ht="15.75" x14ac:dyDescent="0.25">
      <c r="A133" s="12" t="s">
        <v>22</v>
      </c>
      <c r="B133" s="25">
        <v>90</v>
      </c>
      <c r="C133" s="25">
        <v>20</v>
      </c>
      <c r="D133" s="25">
        <f t="shared" si="148"/>
        <v>1800</v>
      </c>
      <c r="E133" s="25">
        <v>0</v>
      </c>
      <c r="F133" s="25">
        <v>0</v>
      </c>
      <c r="G133" s="25">
        <f t="shared" si="149"/>
        <v>0</v>
      </c>
      <c r="H133" s="68">
        <f t="shared" si="150"/>
        <v>1800</v>
      </c>
      <c r="I133" s="25">
        <v>0</v>
      </c>
      <c r="J133" s="25">
        <v>0</v>
      </c>
      <c r="K133" s="25">
        <f t="shared" si="151"/>
        <v>0</v>
      </c>
      <c r="L133" s="25">
        <v>96</v>
      </c>
      <c r="M133" s="25">
        <v>20</v>
      </c>
      <c r="N133" s="25">
        <f t="shared" si="152"/>
        <v>1920</v>
      </c>
      <c r="O133" s="68">
        <f t="shared" si="153"/>
        <v>1920</v>
      </c>
      <c r="P133" s="25">
        <v>0</v>
      </c>
      <c r="Q133" s="25">
        <v>0</v>
      </c>
      <c r="R133" s="25">
        <f t="shared" si="154"/>
        <v>0</v>
      </c>
      <c r="S133" s="25">
        <v>120</v>
      </c>
      <c r="T133" s="25">
        <v>20</v>
      </c>
      <c r="U133" s="25">
        <f t="shared" si="155"/>
        <v>2400</v>
      </c>
      <c r="V133" s="68">
        <f t="shared" si="156"/>
        <v>2400</v>
      </c>
      <c r="W133" s="25">
        <v>90</v>
      </c>
      <c r="X133" s="25">
        <v>20</v>
      </c>
      <c r="Y133" s="25">
        <f t="shared" si="157"/>
        <v>1800</v>
      </c>
      <c r="Z133" s="25">
        <v>0</v>
      </c>
      <c r="AA133" s="25">
        <v>0</v>
      </c>
      <c r="AB133" s="25">
        <f t="shared" si="158"/>
        <v>0</v>
      </c>
      <c r="AC133" s="68">
        <f t="shared" si="159"/>
        <v>1800</v>
      </c>
      <c r="AD133" s="14">
        <v>1365</v>
      </c>
      <c r="AE133" s="14">
        <v>1000</v>
      </c>
      <c r="AF133" s="16">
        <v>111681.82</v>
      </c>
      <c r="AG133" s="16">
        <v>81818.179999999993</v>
      </c>
      <c r="AH133" s="13">
        <v>0</v>
      </c>
      <c r="AI133" s="13">
        <v>0</v>
      </c>
      <c r="AJ133" s="17">
        <f t="shared" si="160"/>
        <v>193500</v>
      </c>
      <c r="AK133" s="69">
        <v>0</v>
      </c>
      <c r="AL133" s="69">
        <v>0</v>
      </c>
      <c r="AM133" s="69">
        <v>119127.27</v>
      </c>
      <c r="AN133" s="69">
        <v>87272.73</v>
      </c>
      <c r="AO133" s="17">
        <f t="shared" si="161"/>
        <v>206400</v>
      </c>
      <c r="AP133" s="69">
        <v>0</v>
      </c>
      <c r="AQ133" s="69">
        <v>0</v>
      </c>
      <c r="AR133" s="69">
        <v>148909.09</v>
      </c>
      <c r="AS133" s="69">
        <v>109090.91</v>
      </c>
      <c r="AT133" s="17">
        <f t="shared" si="162"/>
        <v>258000</v>
      </c>
      <c r="AU133" s="69">
        <v>111681.82</v>
      </c>
      <c r="AV133" s="69">
        <v>81818.179999999993</v>
      </c>
      <c r="AW133" s="69">
        <v>0</v>
      </c>
      <c r="AX133" s="69">
        <v>0</v>
      </c>
      <c r="AY133" s="17">
        <f t="shared" si="163"/>
        <v>193500</v>
      </c>
    </row>
    <row r="134" spans="1:51" ht="15.75" x14ac:dyDescent="0.25">
      <c r="A134" s="12" t="s">
        <v>23</v>
      </c>
      <c r="B134" s="25">
        <v>90</v>
      </c>
      <c r="C134" s="25">
        <v>22</v>
      </c>
      <c r="D134" s="25">
        <f t="shared" si="148"/>
        <v>1980</v>
      </c>
      <c r="E134" s="25">
        <v>0</v>
      </c>
      <c r="F134" s="25">
        <v>0</v>
      </c>
      <c r="G134" s="25">
        <f t="shared" si="149"/>
        <v>0</v>
      </c>
      <c r="H134" s="68">
        <f t="shared" si="150"/>
        <v>1980</v>
      </c>
      <c r="I134" s="25">
        <v>0</v>
      </c>
      <c r="J134" s="25">
        <v>0</v>
      </c>
      <c r="K134" s="25">
        <f t="shared" si="151"/>
        <v>0</v>
      </c>
      <c r="L134" s="25">
        <v>96</v>
      </c>
      <c r="M134" s="25">
        <v>22</v>
      </c>
      <c r="N134" s="25">
        <f t="shared" si="152"/>
        <v>2112</v>
      </c>
      <c r="O134" s="68">
        <f t="shared" si="153"/>
        <v>2112</v>
      </c>
      <c r="P134" s="25">
        <v>0</v>
      </c>
      <c r="Q134" s="25">
        <v>0</v>
      </c>
      <c r="R134" s="25">
        <f t="shared" si="154"/>
        <v>0</v>
      </c>
      <c r="S134" s="25">
        <v>120</v>
      </c>
      <c r="T134" s="25">
        <v>22</v>
      </c>
      <c r="U134" s="25">
        <f t="shared" si="155"/>
        <v>2640</v>
      </c>
      <c r="V134" s="68">
        <f t="shared" si="156"/>
        <v>2640</v>
      </c>
      <c r="W134" s="25">
        <v>90</v>
      </c>
      <c r="X134" s="25">
        <v>22</v>
      </c>
      <c r="Y134" s="25">
        <f t="shared" si="157"/>
        <v>1980</v>
      </c>
      <c r="Z134" s="25">
        <v>0</v>
      </c>
      <c r="AA134" s="25">
        <v>0</v>
      </c>
      <c r="AB134" s="25">
        <f t="shared" si="158"/>
        <v>0</v>
      </c>
      <c r="AC134" s="68">
        <f t="shared" si="159"/>
        <v>1980</v>
      </c>
      <c r="AD134" s="14">
        <v>1365</v>
      </c>
      <c r="AE134" s="14">
        <v>1000</v>
      </c>
      <c r="AF134" s="16">
        <v>122850</v>
      </c>
      <c r="AG134" s="16">
        <v>90000</v>
      </c>
      <c r="AH134" s="13">
        <v>0</v>
      </c>
      <c r="AI134" s="13">
        <v>0</v>
      </c>
      <c r="AJ134" s="17">
        <f t="shared" si="160"/>
        <v>212850</v>
      </c>
      <c r="AK134" s="69">
        <v>0</v>
      </c>
      <c r="AL134" s="69">
        <v>0</v>
      </c>
      <c r="AM134" s="69">
        <v>131040</v>
      </c>
      <c r="AN134" s="69">
        <v>96000</v>
      </c>
      <c r="AO134" s="17">
        <f t="shared" si="161"/>
        <v>227040</v>
      </c>
      <c r="AP134" s="69">
        <v>0</v>
      </c>
      <c r="AQ134" s="69">
        <v>0</v>
      </c>
      <c r="AR134" s="69">
        <v>163800</v>
      </c>
      <c r="AS134" s="69">
        <v>120000</v>
      </c>
      <c r="AT134" s="17">
        <f t="shared" si="162"/>
        <v>283800</v>
      </c>
      <c r="AU134" s="69">
        <v>122850</v>
      </c>
      <c r="AV134" s="69">
        <v>90000</v>
      </c>
      <c r="AW134" s="69">
        <v>0</v>
      </c>
      <c r="AX134" s="69">
        <v>0</v>
      </c>
      <c r="AY134" s="17">
        <f t="shared" si="163"/>
        <v>212850</v>
      </c>
    </row>
    <row r="135" spans="1:51" ht="15.75" x14ac:dyDescent="0.25">
      <c r="A135" s="12" t="s">
        <v>24</v>
      </c>
      <c r="B135" s="25">
        <v>90</v>
      </c>
      <c r="C135" s="25">
        <v>22</v>
      </c>
      <c r="D135" s="25">
        <f t="shared" si="148"/>
        <v>1980</v>
      </c>
      <c r="E135" s="25">
        <v>0</v>
      </c>
      <c r="F135" s="25">
        <v>0</v>
      </c>
      <c r="G135" s="25">
        <f t="shared" si="149"/>
        <v>0</v>
      </c>
      <c r="H135" s="68">
        <f t="shared" si="150"/>
        <v>1980</v>
      </c>
      <c r="I135" s="25">
        <v>0</v>
      </c>
      <c r="J135" s="25">
        <v>0</v>
      </c>
      <c r="K135" s="25">
        <f t="shared" si="151"/>
        <v>0</v>
      </c>
      <c r="L135" s="25">
        <v>96</v>
      </c>
      <c r="M135" s="25">
        <v>22</v>
      </c>
      <c r="N135" s="25">
        <f t="shared" si="152"/>
        <v>2112</v>
      </c>
      <c r="O135" s="68">
        <f t="shared" si="153"/>
        <v>2112</v>
      </c>
      <c r="P135" s="25">
        <v>0</v>
      </c>
      <c r="Q135" s="25">
        <v>0</v>
      </c>
      <c r="R135" s="25">
        <f t="shared" si="154"/>
        <v>0</v>
      </c>
      <c r="S135" s="25">
        <v>120</v>
      </c>
      <c r="T135" s="25">
        <v>22</v>
      </c>
      <c r="U135" s="25">
        <f t="shared" si="155"/>
        <v>2640</v>
      </c>
      <c r="V135" s="68">
        <f t="shared" si="156"/>
        <v>2640</v>
      </c>
      <c r="W135" s="25">
        <v>90</v>
      </c>
      <c r="X135" s="25">
        <v>22</v>
      </c>
      <c r="Y135" s="25">
        <f t="shared" si="157"/>
        <v>1980</v>
      </c>
      <c r="Z135" s="25">
        <v>0</v>
      </c>
      <c r="AA135" s="25">
        <v>0</v>
      </c>
      <c r="AB135" s="25">
        <f t="shared" si="158"/>
        <v>0</v>
      </c>
      <c r="AC135" s="68">
        <f t="shared" si="159"/>
        <v>1980</v>
      </c>
      <c r="AD135" s="14">
        <v>1365</v>
      </c>
      <c r="AE135" s="14">
        <v>1000</v>
      </c>
      <c r="AF135" s="16">
        <v>122850</v>
      </c>
      <c r="AG135" s="16">
        <v>90000</v>
      </c>
      <c r="AH135" s="13">
        <v>0</v>
      </c>
      <c r="AI135" s="13">
        <v>0</v>
      </c>
      <c r="AJ135" s="17">
        <f t="shared" si="160"/>
        <v>212850</v>
      </c>
      <c r="AK135" s="69">
        <v>0</v>
      </c>
      <c r="AL135" s="69">
        <v>0</v>
      </c>
      <c r="AM135" s="69">
        <v>131040</v>
      </c>
      <c r="AN135" s="69">
        <v>96000</v>
      </c>
      <c r="AO135" s="17">
        <f t="shared" si="161"/>
        <v>227040</v>
      </c>
      <c r="AP135" s="69">
        <v>0</v>
      </c>
      <c r="AQ135" s="69">
        <v>0</v>
      </c>
      <c r="AR135" s="69">
        <v>163800</v>
      </c>
      <c r="AS135" s="69">
        <v>120000</v>
      </c>
      <c r="AT135" s="17">
        <f t="shared" si="162"/>
        <v>283800</v>
      </c>
      <c r="AU135" s="69">
        <v>122850</v>
      </c>
      <c r="AV135" s="69">
        <v>90000</v>
      </c>
      <c r="AW135" s="69">
        <v>0</v>
      </c>
      <c r="AX135" s="69">
        <v>0</v>
      </c>
      <c r="AY135" s="17">
        <f t="shared" si="163"/>
        <v>212850</v>
      </c>
    </row>
    <row r="136" spans="1:51" ht="15.75" x14ac:dyDescent="0.25">
      <c r="A136" s="12" t="s">
        <v>25</v>
      </c>
      <c r="B136" s="25">
        <v>0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25">
        <v>0</v>
      </c>
      <c r="R136" s="25">
        <v>0</v>
      </c>
      <c r="S136" s="25">
        <v>0</v>
      </c>
      <c r="T136" s="25">
        <v>0</v>
      </c>
      <c r="U136" s="25">
        <v>0</v>
      </c>
      <c r="V136" s="25">
        <v>0</v>
      </c>
      <c r="W136" s="25">
        <v>0</v>
      </c>
      <c r="X136" s="25">
        <v>0</v>
      </c>
      <c r="Y136" s="25">
        <v>0</v>
      </c>
      <c r="Z136" s="25">
        <v>0</v>
      </c>
      <c r="AA136" s="25">
        <v>0</v>
      </c>
      <c r="AB136" s="25">
        <v>0</v>
      </c>
      <c r="AC136" s="25">
        <v>0</v>
      </c>
      <c r="AD136" s="14">
        <v>1365</v>
      </c>
      <c r="AE136" s="14">
        <v>1000</v>
      </c>
      <c r="AF136" s="16">
        <v>0</v>
      </c>
      <c r="AG136" s="16">
        <v>0</v>
      </c>
      <c r="AH136" s="13">
        <v>0</v>
      </c>
      <c r="AI136" s="13">
        <v>0</v>
      </c>
      <c r="AJ136" s="17">
        <f t="shared" si="160"/>
        <v>0</v>
      </c>
      <c r="AK136" s="69">
        <v>0</v>
      </c>
      <c r="AL136" s="69">
        <v>0</v>
      </c>
      <c r="AM136" s="69">
        <v>0</v>
      </c>
      <c r="AN136" s="69">
        <v>0</v>
      </c>
      <c r="AO136" s="17">
        <f t="shared" si="161"/>
        <v>0</v>
      </c>
      <c r="AP136" s="69">
        <v>0</v>
      </c>
      <c r="AQ136" s="69">
        <v>0</v>
      </c>
      <c r="AR136" s="69">
        <v>0</v>
      </c>
      <c r="AS136" s="69">
        <v>0</v>
      </c>
      <c r="AT136" s="17">
        <f t="shared" si="162"/>
        <v>0</v>
      </c>
      <c r="AU136" s="69">
        <v>0</v>
      </c>
      <c r="AV136" s="69">
        <v>0</v>
      </c>
      <c r="AW136" s="69">
        <v>0</v>
      </c>
      <c r="AX136" s="69">
        <v>0</v>
      </c>
      <c r="AY136" s="17">
        <f t="shared" si="163"/>
        <v>0</v>
      </c>
    </row>
    <row r="137" spans="1:51" ht="15.75" x14ac:dyDescent="0.25">
      <c r="A137" s="19" t="s">
        <v>26</v>
      </c>
      <c r="B137" s="25">
        <v>0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0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5">
        <v>0</v>
      </c>
      <c r="AB137" s="25">
        <v>0</v>
      </c>
      <c r="AC137" s="25">
        <v>0</v>
      </c>
      <c r="AD137" s="14">
        <v>1365</v>
      </c>
      <c r="AE137" s="14">
        <v>1000</v>
      </c>
      <c r="AF137" s="16">
        <v>0</v>
      </c>
      <c r="AG137" s="16">
        <v>0</v>
      </c>
      <c r="AH137" s="13">
        <v>0</v>
      </c>
      <c r="AI137" s="13">
        <v>0</v>
      </c>
      <c r="AJ137" s="17">
        <f t="shared" si="160"/>
        <v>0</v>
      </c>
      <c r="AK137" s="69">
        <v>0</v>
      </c>
      <c r="AL137" s="69">
        <v>0</v>
      </c>
      <c r="AM137" s="69">
        <v>0</v>
      </c>
      <c r="AN137" s="69">
        <v>0</v>
      </c>
      <c r="AO137" s="17">
        <f t="shared" si="161"/>
        <v>0</v>
      </c>
      <c r="AP137" s="69">
        <v>0</v>
      </c>
      <c r="AQ137" s="69">
        <v>0</v>
      </c>
      <c r="AR137" s="69">
        <v>0</v>
      </c>
      <c r="AS137" s="69">
        <v>0</v>
      </c>
      <c r="AT137" s="17">
        <f t="shared" si="162"/>
        <v>0</v>
      </c>
      <c r="AU137" s="69">
        <v>0</v>
      </c>
      <c r="AV137" s="69">
        <v>0</v>
      </c>
      <c r="AW137" s="69">
        <v>0</v>
      </c>
      <c r="AX137" s="69">
        <v>0</v>
      </c>
      <c r="AY137" s="17">
        <f t="shared" si="163"/>
        <v>0</v>
      </c>
    </row>
    <row r="138" spans="1:51" ht="15.75" x14ac:dyDescent="0.25">
      <c r="A138" s="21" t="s">
        <v>27</v>
      </c>
      <c r="B138" s="71">
        <v>90</v>
      </c>
      <c r="C138" s="72">
        <f>C129+C130+C131+C132+C133+C134+C135+C136+C137</f>
        <v>132</v>
      </c>
      <c r="D138" s="72">
        <f>D129+D130+D131+D132+D133+D134+D135+D136+D137</f>
        <v>11880</v>
      </c>
      <c r="E138" s="71">
        <v>0</v>
      </c>
      <c r="F138" s="72">
        <f>F129+F130+F131+F132+F133+F134+F135+F136+F137</f>
        <v>0</v>
      </c>
      <c r="G138" s="72">
        <f>G129+G130+G131+G132+G133+G134+G135+G136+G137</f>
        <v>0</v>
      </c>
      <c r="H138" s="72">
        <f>H129+H130+H131+H132+H133+H134+H135+H136+H137</f>
        <v>11880</v>
      </c>
      <c r="I138" s="71">
        <v>0</v>
      </c>
      <c r="J138" s="72">
        <f>J129+J130+J131+J132+J133+J134+J135+J136+J137</f>
        <v>0</v>
      </c>
      <c r="K138" s="72">
        <f>K129+K130+K131+K132+K133+K134+K135+K136+K137</f>
        <v>0</v>
      </c>
      <c r="L138" s="71">
        <v>96</v>
      </c>
      <c r="M138" s="72">
        <f>M129+M130+M131+M132+M133+M134+M135+M136+M137</f>
        <v>137</v>
      </c>
      <c r="N138" s="72">
        <f>N129+N130+N131+N132+N133+N134+N135+N136+N137</f>
        <v>13152</v>
      </c>
      <c r="O138" s="72">
        <f>O129+O130+O131+O132+O133+O134+O135+O136+O137</f>
        <v>13152</v>
      </c>
      <c r="P138" s="71">
        <v>0</v>
      </c>
      <c r="Q138" s="72">
        <v>0</v>
      </c>
      <c r="R138" s="72">
        <f>R129+R130+R131+R132+R133+R134+R135+R136+R137</f>
        <v>0</v>
      </c>
      <c r="S138" s="71">
        <v>120</v>
      </c>
      <c r="T138" s="72">
        <f>T129+T130+T131+T132+T133+T134+T135+T136+T137</f>
        <v>137</v>
      </c>
      <c r="U138" s="72">
        <f>U129+U130+U131+U132+U133+U134+U135+U136+U137</f>
        <v>16440</v>
      </c>
      <c r="V138" s="72">
        <f>V129+V130+V131+V132+V133+V134+V135+V136+V137</f>
        <v>16440</v>
      </c>
      <c r="W138" s="71"/>
      <c r="X138" s="72">
        <f>X129+X130+X131+X132+X133+X134+X135+X136+X137</f>
        <v>137</v>
      </c>
      <c r="Y138" s="72">
        <f>Y129+Y130+Y131+Y132+Y133+Y134+Y135+Y136+Y137</f>
        <v>12330</v>
      </c>
      <c r="Z138" s="71">
        <v>0</v>
      </c>
      <c r="AA138" s="72">
        <f>AA129+AA130+AA131+AA132+AA133+AA134+AA135+AA136+AA137</f>
        <v>0</v>
      </c>
      <c r="AB138" s="72">
        <f>AB129+AB130+AB131+AB132+AB133+AB134+AB135+AB136+AB137</f>
        <v>0</v>
      </c>
      <c r="AC138" s="72">
        <f>AC129+AC130+AC131+AC132+AC133+AC134+AC135+AC136+AC137</f>
        <v>12330</v>
      </c>
      <c r="AD138" s="22"/>
      <c r="AE138" s="22"/>
      <c r="AF138" s="55">
        <f t="shared" ref="AF138:AY138" si="164">SUM(AF129:AF137)</f>
        <v>737100</v>
      </c>
      <c r="AG138" s="55">
        <f t="shared" si="164"/>
        <v>540000</v>
      </c>
      <c r="AH138" s="55">
        <f t="shared" si="164"/>
        <v>0</v>
      </c>
      <c r="AI138" s="55">
        <f t="shared" si="164"/>
        <v>0</v>
      </c>
      <c r="AJ138" s="55">
        <f t="shared" si="164"/>
        <v>1277100</v>
      </c>
      <c r="AK138" s="55">
        <f t="shared" si="164"/>
        <v>0</v>
      </c>
      <c r="AL138" s="55">
        <f t="shared" si="164"/>
        <v>0</v>
      </c>
      <c r="AM138" s="55">
        <f t="shared" si="164"/>
        <v>816021.80999999994</v>
      </c>
      <c r="AN138" s="55">
        <f t="shared" si="164"/>
        <v>597818.18999999994</v>
      </c>
      <c r="AO138" s="55">
        <f t="shared" si="164"/>
        <v>1413840</v>
      </c>
      <c r="AP138" s="55">
        <f t="shared" si="164"/>
        <v>0</v>
      </c>
      <c r="AQ138" s="55">
        <f t="shared" si="164"/>
        <v>0</v>
      </c>
      <c r="AR138" s="55">
        <f t="shared" si="164"/>
        <v>1020027.2799999999</v>
      </c>
      <c r="AS138" s="55">
        <f t="shared" si="164"/>
        <v>747272.72</v>
      </c>
      <c r="AT138" s="55">
        <f t="shared" si="164"/>
        <v>1767300</v>
      </c>
      <c r="AU138" s="55">
        <f t="shared" si="164"/>
        <v>765020.46</v>
      </c>
      <c r="AV138" s="55">
        <f t="shared" si="164"/>
        <v>560454.54</v>
      </c>
      <c r="AW138" s="55">
        <f t="shared" si="164"/>
        <v>0</v>
      </c>
      <c r="AX138" s="55">
        <f t="shared" si="164"/>
        <v>0</v>
      </c>
      <c r="AY138" s="55">
        <f t="shared" si="164"/>
        <v>1325475</v>
      </c>
    </row>
    <row r="139" spans="1:51" ht="15" customHeight="1" x14ac:dyDescent="0.25">
      <c r="A139" s="261" t="s">
        <v>3</v>
      </c>
      <c r="B139" s="265" t="s">
        <v>51</v>
      </c>
      <c r="C139" s="265"/>
      <c r="D139" s="265"/>
      <c r="E139" s="265"/>
      <c r="F139" s="265"/>
      <c r="G139" s="265"/>
      <c r="H139" s="265"/>
      <c r="I139" s="265" t="s">
        <v>52</v>
      </c>
      <c r="J139" s="265"/>
      <c r="K139" s="265"/>
      <c r="L139" s="265"/>
      <c r="M139" s="265"/>
      <c r="N139" s="265"/>
      <c r="O139" s="265"/>
      <c r="P139" s="265" t="s">
        <v>53</v>
      </c>
      <c r="Q139" s="265"/>
      <c r="R139" s="265"/>
      <c r="S139" s="265"/>
      <c r="T139" s="265"/>
      <c r="U139" s="265"/>
      <c r="V139" s="265"/>
      <c r="W139" s="265" t="s">
        <v>54</v>
      </c>
      <c r="X139" s="265"/>
      <c r="Y139" s="265"/>
      <c r="Z139" s="265"/>
      <c r="AA139" s="265"/>
      <c r="AB139" s="265"/>
      <c r="AC139" s="265"/>
      <c r="AD139" s="262" t="s">
        <v>6</v>
      </c>
      <c r="AE139" s="262"/>
      <c r="AF139" s="262" t="s">
        <v>51</v>
      </c>
      <c r="AG139" s="262"/>
      <c r="AH139" s="262"/>
      <c r="AI139" s="262"/>
      <c r="AJ139" s="262"/>
      <c r="AK139" s="262" t="s">
        <v>52</v>
      </c>
      <c r="AL139" s="262"/>
      <c r="AM139" s="262"/>
      <c r="AN139" s="262"/>
      <c r="AO139" s="262"/>
      <c r="AP139" s="262" t="s">
        <v>53</v>
      </c>
      <c r="AQ139" s="262"/>
      <c r="AR139" s="262"/>
      <c r="AS139" s="262"/>
      <c r="AT139" s="262"/>
      <c r="AU139" s="262" t="s">
        <v>54</v>
      </c>
      <c r="AV139" s="262"/>
      <c r="AW139" s="262"/>
      <c r="AX139" s="262"/>
      <c r="AY139" s="262"/>
    </row>
    <row r="140" spans="1:51" ht="15" customHeight="1" x14ac:dyDescent="0.25">
      <c r="A140" s="261"/>
      <c r="B140" s="265" t="s">
        <v>7</v>
      </c>
      <c r="C140" s="265"/>
      <c r="D140" s="265"/>
      <c r="E140" s="265" t="s">
        <v>8</v>
      </c>
      <c r="F140" s="265"/>
      <c r="G140" s="265"/>
      <c r="H140" s="266" t="s">
        <v>9</v>
      </c>
      <c r="I140" s="265" t="s">
        <v>7</v>
      </c>
      <c r="J140" s="265"/>
      <c r="K140" s="265"/>
      <c r="L140" s="265" t="s">
        <v>8</v>
      </c>
      <c r="M140" s="265"/>
      <c r="N140" s="265"/>
      <c r="O140" s="266" t="s">
        <v>9</v>
      </c>
      <c r="P140" s="265" t="s">
        <v>7</v>
      </c>
      <c r="Q140" s="265"/>
      <c r="R140" s="265"/>
      <c r="S140" s="265" t="s">
        <v>8</v>
      </c>
      <c r="T140" s="265"/>
      <c r="U140" s="265"/>
      <c r="V140" s="266" t="s">
        <v>9</v>
      </c>
      <c r="W140" s="265" t="s">
        <v>7</v>
      </c>
      <c r="X140" s="265"/>
      <c r="Y140" s="265"/>
      <c r="Z140" s="265" t="s">
        <v>8</v>
      </c>
      <c r="AA140" s="265"/>
      <c r="AB140" s="265"/>
      <c r="AC140" s="266" t="s">
        <v>9</v>
      </c>
      <c r="AD140" s="262"/>
      <c r="AE140" s="262"/>
      <c r="AF140" s="262" t="s">
        <v>7</v>
      </c>
      <c r="AG140" s="262"/>
      <c r="AH140" s="262" t="s">
        <v>8</v>
      </c>
      <c r="AI140" s="262"/>
      <c r="AJ140" s="263" t="s">
        <v>9</v>
      </c>
      <c r="AK140" s="267" t="s">
        <v>7</v>
      </c>
      <c r="AL140" s="267"/>
      <c r="AM140" s="262" t="s">
        <v>8</v>
      </c>
      <c r="AN140" s="262"/>
      <c r="AO140" s="263" t="s">
        <v>9</v>
      </c>
      <c r="AP140" s="267" t="s">
        <v>7</v>
      </c>
      <c r="AQ140" s="267"/>
      <c r="AR140" s="262" t="s">
        <v>8</v>
      </c>
      <c r="AS140" s="262"/>
      <c r="AT140" s="263" t="s">
        <v>9</v>
      </c>
      <c r="AU140" s="267" t="s">
        <v>7</v>
      </c>
      <c r="AV140" s="267"/>
      <c r="AW140" s="262" t="s">
        <v>8</v>
      </c>
      <c r="AX140" s="262"/>
      <c r="AY140" s="263" t="s">
        <v>9</v>
      </c>
    </row>
    <row r="141" spans="1:51" ht="47.25" x14ac:dyDescent="0.25">
      <c r="A141" s="24" t="s">
        <v>42</v>
      </c>
      <c r="B141" s="66" t="s">
        <v>11</v>
      </c>
      <c r="C141" s="66" t="s">
        <v>12</v>
      </c>
      <c r="D141" s="66" t="s">
        <v>13</v>
      </c>
      <c r="E141" s="66" t="s">
        <v>11</v>
      </c>
      <c r="F141" s="66" t="s">
        <v>12</v>
      </c>
      <c r="G141" s="66" t="s">
        <v>13</v>
      </c>
      <c r="H141" s="266"/>
      <c r="I141" s="66" t="s">
        <v>11</v>
      </c>
      <c r="J141" s="66" t="s">
        <v>12</v>
      </c>
      <c r="K141" s="66" t="s">
        <v>13</v>
      </c>
      <c r="L141" s="66" t="s">
        <v>11</v>
      </c>
      <c r="M141" s="66" t="s">
        <v>12</v>
      </c>
      <c r="N141" s="66" t="s">
        <v>13</v>
      </c>
      <c r="O141" s="266"/>
      <c r="P141" s="66" t="s">
        <v>11</v>
      </c>
      <c r="Q141" s="66" t="s">
        <v>12</v>
      </c>
      <c r="R141" s="66" t="s">
        <v>13</v>
      </c>
      <c r="S141" s="66" t="s">
        <v>11</v>
      </c>
      <c r="T141" s="66" t="s">
        <v>12</v>
      </c>
      <c r="U141" s="66" t="s">
        <v>13</v>
      </c>
      <c r="V141" s="266"/>
      <c r="W141" s="66" t="s">
        <v>11</v>
      </c>
      <c r="X141" s="66" t="s">
        <v>12</v>
      </c>
      <c r="Y141" s="66" t="s">
        <v>13</v>
      </c>
      <c r="Z141" s="66" t="s">
        <v>11</v>
      </c>
      <c r="AA141" s="66" t="s">
        <v>12</v>
      </c>
      <c r="AB141" s="66" t="s">
        <v>13</v>
      </c>
      <c r="AC141" s="266"/>
      <c r="AD141" s="11" t="s">
        <v>14</v>
      </c>
      <c r="AE141" s="11" t="s">
        <v>15</v>
      </c>
      <c r="AF141" s="11" t="s">
        <v>16</v>
      </c>
      <c r="AG141" s="11" t="s">
        <v>17</v>
      </c>
      <c r="AH141" s="11" t="s">
        <v>16</v>
      </c>
      <c r="AI141" s="11" t="s">
        <v>17</v>
      </c>
      <c r="AJ141" s="263"/>
      <c r="AK141" s="67" t="s">
        <v>16</v>
      </c>
      <c r="AL141" s="67" t="s">
        <v>17</v>
      </c>
      <c r="AM141" s="11" t="s">
        <v>16</v>
      </c>
      <c r="AN141" s="11" t="s">
        <v>17</v>
      </c>
      <c r="AO141" s="263"/>
      <c r="AP141" s="67" t="s">
        <v>16</v>
      </c>
      <c r="AQ141" s="67" t="s">
        <v>17</v>
      </c>
      <c r="AR141" s="11" t="s">
        <v>16</v>
      </c>
      <c r="AS141" s="11" t="s">
        <v>17</v>
      </c>
      <c r="AT141" s="263"/>
      <c r="AU141" s="67" t="s">
        <v>16</v>
      </c>
      <c r="AV141" s="67" t="s">
        <v>17</v>
      </c>
      <c r="AW141" s="11" t="s">
        <v>16</v>
      </c>
      <c r="AX141" s="11" t="s">
        <v>17</v>
      </c>
      <c r="AY141" s="263"/>
    </row>
    <row r="142" spans="1:51" ht="15.75" x14ac:dyDescent="0.25">
      <c r="A142" s="12" t="s">
        <v>18</v>
      </c>
      <c r="B142" s="25">
        <v>96</v>
      </c>
      <c r="C142" s="25">
        <v>15</v>
      </c>
      <c r="D142" s="25">
        <f t="shared" ref="D142:D148" si="165">B142*C142</f>
        <v>1440</v>
      </c>
      <c r="E142" s="25"/>
      <c r="F142" s="25"/>
      <c r="G142" s="25">
        <f t="shared" ref="G142:G148" si="166">E142*F142</f>
        <v>0</v>
      </c>
      <c r="H142" s="68">
        <f t="shared" ref="H142:H148" si="167">D142+G142</f>
        <v>1440</v>
      </c>
      <c r="I142" s="25"/>
      <c r="J142" s="25"/>
      <c r="K142" s="25">
        <f t="shared" ref="K142:K148" si="168">I142*J142</f>
        <v>0</v>
      </c>
      <c r="L142" s="25">
        <v>120</v>
      </c>
      <c r="M142" s="25">
        <v>15</v>
      </c>
      <c r="N142" s="25">
        <f t="shared" ref="N142:N148" si="169">L142*M142</f>
        <v>1800</v>
      </c>
      <c r="O142" s="68">
        <f t="shared" ref="O142:O148" si="170">K142+N142</f>
        <v>1800</v>
      </c>
      <c r="P142" s="25"/>
      <c r="Q142" s="25"/>
      <c r="R142" s="25">
        <f t="shared" ref="R142:R148" si="171">P142*Q142</f>
        <v>0</v>
      </c>
      <c r="S142" s="25">
        <v>120</v>
      </c>
      <c r="T142" s="25">
        <v>15</v>
      </c>
      <c r="U142" s="25">
        <f t="shared" ref="U142:U148" si="172">S142*T142</f>
        <v>1800</v>
      </c>
      <c r="V142" s="68">
        <f t="shared" ref="V142:V148" si="173">R142+U142</f>
        <v>1800</v>
      </c>
      <c r="W142" s="25">
        <v>120</v>
      </c>
      <c r="X142" s="25">
        <v>15</v>
      </c>
      <c r="Y142" s="25">
        <f t="shared" ref="Y142:Y148" si="174">W142*X142</f>
        <v>1800</v>
      </c>
      <c r="Z142" s="25"/>
      <c r="AA142" s="25"/>
      <c r="AB142" s="25">
        <f t="shared" ref="AB142:AB148" si="175">Z142*AA142</f>
        <v>0</v>
      </c>
      <c r="AC142" s="68">
        <f t="shared" ref="AC142:AC148" si="176">Y142+AB142</f>
        <v>1800</v>
      </c>
      <c r="AD142" s="14">
        <v>1365</v>
      </c>
      <c r="AE142" s="14">
        <v>1000</v>
      </c>
      <c r="AF142" s="16">
        <v>89345.45</v>
      </c>
      <c r="AG142" s="16">
        <v>65454.55</v>
      </c>
      <c r="AH142" s="13">
        <v>0</v>
      </c>
      <c r="AI142" s="13">
        <v>0</v>
      </c>
      <c r="AJ142" s="17">
        <f t="shared" ref="AJ142:AJ150" si="177">SUM(AF142:AI142)</f>
        <v>154800</v>
      </c>
      <c r="AK142" s="69">
        <v>0</v>
      </c>
      <c r="AL142" s="69">
        <v>0</v>
      </c>
      <c r="AM142" s="69">
        <v>111681.82</v>
      </c>
      <c r="AN142" s="69">
        <v>81818.179999999993</v>
      </c>
      <c r="AO142" s="17">
        <f t="shared" ref="AO142:AO150" si="178">SUM(AK142:AN142)</f>
        <v>193500</v>
      </c>
      <c r="AP142" s="69">
        <v>0</v>
      </c>
      <c r="AQ142" s="69">
        <v>0</v>
      </c>
      <c r="AR142" s="69">
        <v>111681.82</v>
      </c>
      <c r="AS142" s="69">
        <v>81818.179999999993</v>
      </c>
      <c r="AT142" s="17">
        <f t="shared" ref="AT142:AT150" si="179">SUM(AP142:AS142)</f>
        <v>193500</v>
      </c>
      <c r="AU142" s="69">
        <v>111681.82</v>
      </c>
      <c r="AV142" s="69">
        <v>81818.179999999993</v>
      </c>
      <c r="AW142" s="69">
        <v>0</v>
      </c>
      <c r="AX142" s="69">
        <v>0</v>
      </c>
      <c r="AY142" s="17">
        <f t="shared" ref="AY142:AY150" si="180">SUM(AU142:AX142)</f>
        <v>193500</v>
      </c>
    </row>
    <row r="143" spans="1:51" ht="15.75" x14ac:dyDescent="0.25">
      <c r="A143" s="12" t="s">
        <v>19</v>
      </c>
      <c r="B143" s="25">
        <v>96</v>
      </c>
      <c r="C143" s="25">
        <v>15</v>
      </c>
      <c r="D143" s="25">
        <f t="shared" si="165"/>
        <v>1440</v>
      </c>
      <c r="E143" s="25"/>
      <c r="F143" s="25"/>
      <c r="G143" s="25">
        <f t="shared" si="166"/>
        <v>0</v>
      </c>
      <c r="H143" s="68">
        <f t="shared" si="167"/>
        <v>1440</v>
      </c>
      <c r="I143" s="25"/>
      <c r="J143" s="25"/>
      <c r="K143" s="25">
        <f t="shared" si="168"/>
        <v>0</v>
      </c>
      <c r="L143" s="25">
        <v>120</v>
      </c>
      <c r="M143" s="25">
        <v>20</v>
      </c>
      <c r="N143" s="25">
        <f t="shared" si="169"/>
        <v>2400</v>
      </c>
      <c r="O143" s="68">
        <f t="shared" si="170"/>
        <v>2400</v>
      </c>
      <c r="P143" s="25"/>
      <c r="Q143" s="25"/>
      <c r="R143" s="25">
        <f t="shared" si="171"/>
        <v>0</v>
      </c>
      <c r="S143" s="25">
        <v>120</v>
      </c>
      <c r="T143" s="25">
        <v>20</v>
      </c>
      <c r="U143" s="25">
        <f t="shared" si="172"/>
        <v>2400</v>
      </c>
      <c r="V143" s="68">
        <f t="shared" si="173"/>
        <v>2400</v>
      </c>
      <c r="W143" s="25">
        <v>120</v>
      </c>
      <c r="X143" s="25">
        <v>20</v>
      </c>
      <c r="Y143" s="25">
        <f t="shared" si="174"/>
        <v>2400</v>
      </c>
      <c r="Z143" s="25"/>
      <c r="AA143" s="25"/>
      <c r="AB143" s="25">
        <f t="shared" si="175"/>
        <v>0</v>
      </c>
      <c r="AC143" s="68">
        <f t="shared" si="176"/>
        <v>2400</v>
      </c>
      <c r="AD143" s="14">
        <v>1365</v>
      </c>
      <c r="AE143" s="14">
        <v>1000</v>
      </c>
      <c r="AF143" s="16">
        <v>89345.45</v>
      </c>
      <c r="AG143" s="16">
        <v>65454.55</v>
      </c>
      <c r="AH143" s="13">
        <v>0</v>
      </c>
      <c r="AI143" s="13">
        <v>0</v>
      </c>
      <c r="AJ143" s="17">
        <f t="shared" si="177"/>
        <v>154800</v>
      </c>
      <c r="AK143" s="69">
        <v>0</v>
      </c>
      <c r="AL143" s="69">
        <v>0</v>
      </c>
      <c r="AM143" s="69">
        <v>148909.09</v>
      </c>
      <c r="AN143" s="69">
        <v>109090.91</v>
      </c>
      <c r="AO143" s="17">
        <f t="shared" si="178"/>
        <v>258000</v>
      </c>
      <c r="AP143" s="69">
        <v>0</v>
      </c>
      <c r="AQ143" s="69">
        <v>0</v>
      </c>
      <c r="AR143" s="69">
        <v>148909.09</v>
      </c>
      <c r="AS143" s="69">
        <v>109090.91</v>
      </c>
      <c r="AT143" s="17">
        <f t="shared" si="179"/>
        <v>258000</v>
      </c>
      <c r="AU143" s="69">
        <v>148909.09</v>
      </c>
      <c r="AV143" s="69">
        <v>109090.91</v>
      </c>
      <c r="AW143" s="69">
        <v>0</v>
      </c>
      <c r="AX143" s="69">
        <v>0</v>
      </c>
      <c r="AY143" s="17">
        <f t="shared" si="180"/>
        <v>258000</v>
      </c>
    </row>
    <row r="144" spans="1:51" ht="15.75" x14ac:dyDescent="0.25">
      <c r="A144" s="12" t="s">
        <v>20</v>
      </c>
      <c r="B144" s="25">
        <v>96</v>
      </c>
      <c r="C144" s="25">
        <v>15</v>
      </c>
      <c r="D144" s="25">
        <f t="shared" si="165"/>
        <v>1440</v>
      </c>
      <c r="E144" s="25"/>
      <c r="F144" s="25"/>
      <c r="G144" s="25">
        <f t="shared" si="166"/>
        <v>0</v>
      </c>
      <c r="H144" s="68">
        <f t="shared" si="167"/>
        <v>1440</v>
      </c>
      <c r="I144" s="25"/>
      <c r="J144" s="25"/>
      <c r="K144" s="25">
        <f t="shared" si="168"/>
        <v>0</v>
      </c>
      <c r="L144" s="25">
        <v>120</v>
      </c>
      <c r="M144" s="25">
        <v>15</v>
      </c>
      <c r="N144" s="25">
        <f t="shared" si="169"/>
        <v>1800</v>
      </c>
      <c r="O144" s="68">
        <f t="shared" si="170"/>
        <v>1800</v>
      </c>
      <c r="P144" s="25"/>
      <c r="Q144" s="25"/>
      <c r="R144" s="25">
        <f t="shared" si="171"/>
        <v>0</v>
      </c>
      <c r="S144" s="25">
        <v>120</v>
      </c>
      <c r="T144" s="25">
        <v>20</v>
      </c>
      <c r="U144" s="25">
        <f t="shared" si="172"/>
        <v>2400</v>
      </c>
      <c r="V144" s="68">
        <f t="shared" si="173"/>
        <v>2400</v>
      </c>
      <c r="W144" s="25">
        <v>120</v>
      </c>
      <c r="X144" s="25">
        <v>20</v>
      </c>
      <c r="Y144" s="25">
        <f t="shared" si="174"/>
        <v>2400</v>
      </c>
      <c r="Z144" s="25"/>
      <c r="AA144" s="25"/>
      <c r="AB144" s="25">
        <f t="shared" si="175"/>
        <v>0</v>
      </c>
      <c r="AC144" s="68">
        <f t="shared" si="176"/>
        <v>2400</v>
      </c>
      <c r="AD144" s="14">
        <v>1365</v>
      </c>
      <c r="AE144" s="14">
        <v>1000</v>
      </c>
      <c r="AF144" s="16">
        <v>89345.45</v>
      </c>
      <c r="AG144" s="16">
        <v>65454.55</v>
      </c>
      <c r="AH144" s="13">
        <v>0</v>
      </c>
      <c r="AI144" s="13">
        <v>0</v>
      </c>
      <c r="AJ144" s="17">
        <f t="shared" si="177"/>
        <v>154800</v>
      </c>
      <c r="AK144" s="69">
        <v>0</v>
      </c>
      <c r="AL144" s="69">
        <v>0</v>
      </c>
      <c r="AM144" s="69">
        <v>111681.82</v>
      </c>
      <c r="AN144" s="69">
        <v>81818.179999999993</v>
      </c>
      <c r="AO144" s="17">
        <f t="shared" si="178"/>
        <v>193500</v>
      </c>
      <c r="AP144" s="69">
        <v>0</v>
      </c>
      <c r="AQ144" s="69">
        <v>0</v>
      </c>
      <c r="AR144" s="69">
        <v>148909.09</v>
      </c>
      <c r="AS144" s="69">
        <v>109090.91</v>
      </c>
      <c r="AT144" s="17">
        <f t="shared" si="179"/>
        <v>258000</v>
      </c>
      <c r="AU144" s="69">
        <v>148909.09</v>
      </c>
      <c r="AV144" s="69">
        <v>109090.91</v>
      </c>
      <c r="AW144" s="69">
        <v>0</v>
      </c>
      <c r="AX144" s="69">
        <v>0</v>
      </c>
      <c r="AY144" s="17">
        <f t="shared" si="180"/>
        <v>258000</v>
      </c>
    </row>
    <row r="145" spans="1:51" ht="15.75" x14ac:dyDescent="0.25">
      <c r="A145" s="12" t="s">
        <v>21</v>
      </c>
      <c r="B145" s="70">
        <v>96</v>
      </c>
      <c r="C145" s="70">
        <v>22</v>
      </c>
      <c r="D145" s="25">
        <f t="shared" si="165"/>
        <v>2112</v>
      </c>
      <c r="E145" s="70"/>
      <c r="F145" s="70"/>
      <c r="G145" s="25">
        <f t="shared" si="166"/>
        <v>0</v>
      </c>
      <c r="H145" s="68">
        <f t="shared" si="167"/>
        <v>2112</v>
      </c>
      <c r="I145" s="70"/>
      <c r="J145" s="70"/>
      <c r="K145" s="25">
        <f t="shared" si="168"/>
        <v>0</v>
      </c>
      <c r="L145" s="70">
        <v>120</v>
      </c>
      <c r="M145" s="70">
        <v>15</v>
      </c>
      <c r="N145" s="25">
        <f t="shared" si="169"/>
        <v>1800</v>
      </c>
      <c r="O145" s="68">
        <f t="shared" si="170"/>
        <v>1800</v>
      </c>
      <c r="P145" s="70"/>
      <c r="Q145" s="70"/>
      <c r="R145" s="25">
        <f t="shared" si="171"/>
        <v>0</v>
      </c>
      <c r="S145" s="70">
        <v>120</v>
      </c>
      <c r="T145" s="70">
        <v>15</v>
      </c>
      <c r="U145" s="25">
        <f t="shared" si="172"/>
        <v>1800</v>
      </c>
      <c r="V145" s="68">
        <f t="shared" si="173"/>
        <v>1800</v>
      </c>
      <c r="W145" s="70">
        <v>120</v>
      </c>
      <c r="X145" s="70">
        <v>15</v>
      </c>
      <c r="Y145" s="25">
        <f t="shared" si="174"/>
        <v>1800</v>
      </c>
      <c r="Z145" s="70"/>
      <c r="AA145" s="70"/>
      <c r="AB145" s="25">
        <f t="shared" si="175"/>
        <v>0</v>
      </c>
      <c r="AC145" s="68">
        <f t="shared" si="176"/>
        <v>1800</v>
      </c>
      <c r="AD145" s="14">
        <v>1365</v>
      </c>
      <c r="AE145" s="14">
        <v>1000</v>
      </c>
      <c r="AF145" s="16">
        <v>131040</v>
      </c>
      <c r="AG145" s="16">
        <v>96000</v>
      </c>
      <c r="AH145" s="13">
        <v>0</v>
      </c>
      <c r="AI145" s="13">
        <v>0</v>
      </c>
      <c r="AJ145" s="17">
        <f t="shared" si="177"/>
        <v>227040</v>
      </c>
      <c r="AK145" s="69">
        <v>0</v>
      </c>
      <c r="AL145" s="69">
        <v>0</v>
      </c>
      <c r="AM145" s="69">
        <v>111681.82</v>
      </c>
      <c r="AN145" s="69">
        <v>81818.179999999993</v>
      </c>
      <c r="AO145" s="17">
        <f t="shared" si="178"/>
        <v>193500</v>
      </c>
      <c r="AP145" s="69">
        <v>0</v>
      </c>
      <c r="AQ145" s="69">
        <v>0</v>
      </c>
      <c r="AR145" s="69">
        <v>111681.82</v>
      </c>
      <c r="AS145" s="69">
        <v>81818.179999999993</v>
      </c>
      <c r="AT145" s="17">
        <f t="shared" si="179"/>
        <v>193500</v>
      </c>
      <c r="AU145" s="69">
        <v>111681.82</v>
      </c>
      <c r="AV145" s="69">
        <v>81818.179999999993</v>
      </c>
      <c r="AW145" s="69">
        <v>0</v>
      </c>
      <c r="AX145" s="69">
        <v>0</v>
      </c>
      <c r="AY145" s="17">
        <f t="shared" si="180"/>
        <v>193500</v>
      </c>
    </row>
    <row r="146" spans="1:51" ht="15.75" x14ac:dyDescent="0.25">
      <c r="A146" s="12" t="s">
        <v>22</v>
      </c>
      <c r="B146" s="25">
        <v>96</v>
      </c>
      <c r="C146" s="25">
        <v>17</v>
      </c>
      <c r="D146" s="25">
        <f t="shared" si="165"/>
        <v>1632</v>
      </c>
      <c r="E146" s="25"/>
      <c r="F146" s="25"/>
      <c r="G146" s="25">
        <f t="shared" si="166"/>
        <v>0</v>
      </c>
      <c r="H146" s="68">
        <f t="shared" si="167"/>
        <v>1632</v>
      </c>
      <c r="I146" s="25"/>
      <c r="J146" s="25"/>
      <c r="K146" s="25">
        <f t="shared" si="168"/>
        <v>0</v>
      </c>
      <c r="L146" s="25">
        <v>120</v>
      </c>
      <c r="M146" s="25">
        <v>17</v>
      </c>
      <c r="N146" s="25">
        <f t="shared" si="169"/>
        <v>2040</v>
      </c>
      <c r="O146" s="68">
        <f t="shared" si="170"/>
        <v>2040</v>
      </c>
      <c r="P146" s="25"/>
      <c r="Q146" s="25"/>
      <c r="R146" s="25">
        <f t="shared" si="171"/>
        <v>0</v>
      </c>
      <c r="S146" s="25">
        <v>120</v>
      </c>
      <c r="T146" s="25">
        <v>17</v>
      </c>
      <c r="U146" s="25">
        <f t="shared" si="172"/>
        <v>2040</v>
      </c>
      <c r="V146" s="68">
        <f t="shared" si="173"/>
        <v>2040</v>
      </c>
      <c r="W146" s="25">
        <v>120</v>
      </c>
      <c r="X146" s="25">
        <v>17</v>
      </c>
      <c r="Y146" s="25">
        <f t="shared" si="174"/>
        <v>2040</v>
      </c>
      <c r="Z146" s="25"/>
      <c r="AA146" s="25"/>
      <c r="AB146" s="25">
        <f t="shared" si="175"/>
        <v>0</v>
      </c>
      <c r="AC146" s="68">
        <f t="shared" si="176"/>
        <v>2040</v>
      </c>
      <c r="AD146" s="14">
        <v>1365</v>
      </c>
      <c r="AE146" s="14">
        <v>1000</v>
      </c>
      <c r="AF146" s="16">
        <v>101258.18</v>
      </c>
      <c r="AG146" s="16">
        <v>74181.820000000007</v>
      </c>
      <c r="AH146" s="13">
        <v>0</v>
      </c>
      <c r="AI146" s="13">
        <v>0</v>
      </c>
      <c r="AJ146" s="17">
        <f t="shared" si="177"/>
        <v>175440</v>
      </c>
      <c r="AK146" s="69">
        <v>0</v>
      </c>
      <c r="AL146" s="69">
        <v>0</v>
      </c>
      <c r="AM146" s="69">
        <v>126572.73</v>
      </c>
      <c r="AN146" s="69">
        <v>92727.27</v>
      </c>
      <c r="AO146" s="17">
        <f t="shared" si="178"/>
        <v>219300</v>
      </c>
      <c r="AP146" s="69">
        <v>0</v>
      </c>
      <c r="AQ146" s="69">
        <v>0</v>
      </c>
      <c r="AR146" s="69">
        <v>126572.73</v>
      </c>
      <c r="AS146" s="69">
        <v>92727.27</v>
      </c>
      <c r="AT146" s="17">
        <f t="shared" si="179"/>
        <v>219300</v>
      </c>
      <c r="AU146" s="69">
        <v>126572.73</v>
      </c>
      <c r="AV146" s="69">
        <v>92727.27</v>
      </c>
      <c r="AW146" s="69">
        <v>0</v>
      </c>
      <c r="AX146" s="69">
        <v>0</v>
      </c>
      <c r="AY146" s="17">
        <f t="shared" si="180"/>
        <v>219300</v>
      </c>
    </row>
    <row r="147" spans="1:51" ht="15.75" x14ac:dyDescent="0.25">
      <c r="A147" s="12" t="s">
        <v>23</v>
      </c>
      <c r="B147" s="25">
        <v>120</v>
      </c>
      <c r="C147" s="25">
        <v>22</v>
      </c>
      <c r="D147" s="25">
        <f t="shared" si="165"/>
        <v>2640</v>
      </c>
      <c r="E147" s="25"/>
      <c r="F147" s="25"/>
      <c r="G147" s="25">
        <f t="shared" si="166"/>
        <v>0</v>
      </c>
      <c r="H147" s="68">
        <f t="shared" si="167"/>
        <v>2640</v>
      </c>
      <c r="I147" s="25"/>
      <c r="J147" s="25"/>
      <c r="K147" s="25">
        <f t="shared" si="168"/>
        <v>0</v>
      </c>
      <c r="L147" s="25">
        <v>96</v>
      </c>
      <c r="M147" s="25">
        <v>22</v>
      </c>
      <c r="N147" s="25">
        <f t="shared" si="169"/>
        <v>2112</v>
      </c>
      <c r="O147" s="68">
        <f t="shared" si="170"/>
        <v>2112</v>
      </c>
      <c r="P147" s="25"/>
      <c r="Q147" s="25"/>
      <c r="R147" s="25">
        <f t="shared" si="171"/>
        <v>0</v>
      </c>
      <c r="S147" s="25">
        <v>96</v>
      </c>
      <c r="T147" s="25">
        <v>22</v>
      </c>
      <c r="U147" s="25">
        <f t="shared" si="172"/>
        <v>2112</v>
      </c>
      <c r="V147" s="68">
        <f t="shared" si="173"/>
        <v>2112</v>
      </c>
      <c r="W147" s="25">
        <v>96</v>
      </c>
      <c r="X147" s="25">
        <v>22</v>
      </c>
      <c r="Y147" s="25">
        <f t="shared" si="174"/>
        <v>2112</v>
      </c>
      <c r="Z147" s="25"/>
      <c r="AA147" s="25"/>
      <c r="AB147" s="25">
        <f t="shared" si="175"/>
        <v>0</v>
      </c>
      <c r="AC147" s="68">
        <f t="shared" si="176"/>
        <v>2112</v>
      </c>
      <c r="AD147" s="14">
        <v>1365</v>
      </c>
      <c r="AE147" s="14">
        <v>1000</v>
      </c>
      <c r="AF147" s="16">
        <v>163800</v>
      </c>
      <c r="AG147" s="16">
        <v>120000</v>
      </c>
      <c r="AH147" s="13">
        <v>0</v>
      </c>
      <c r="AI147" s="13">
        <v>0</v>
      </c>
      <c r="AJ147" s="17">
        <f t="shared" si="177"/>
        <v>283800</v>
      </c>
      <c r="AK147" s="69">
        <v>0</v>
      </c>
      <c r="AL147" s="69">
        <v>0</v>
      </c>
      <c r="AM147" s="69">
        <v>131040</v>
      </c>
      <c r="AN147" s="69">
        <v>96000</v>
      </c>
      <c r="AO147" s="17">
        <f t="shared" si="178"/>
        <v>227040</v>
      </c>
      <c r="AP147" s="69">
        <v>0</v>
      </c>
      <c r="AQ147" s="69">
        <v>0</v>
      </c>
      <c r="AR147" s="69">
        <v>131040</v>
      </c>
      <c r="AS147" s="69">
        <v>96000</v>
      </c>
      <c r="AT147" s="17">
        <f t="shared" si="179"/>
        <v>227040</v>
      </c>
      <c r="AU147" s="69">
        <v>131040</v>
      </c>
      <c r="AV147" s="69">
        <v>96000</v>
      </c>
      <c r="AW147" s="69">
        <v>0</v>
      </c>
      <c r="AX147" s="69">
        <v>0</v>
      </c>
      <c r="AY147" s="17">
        <f t="shared" si="180"/>
        <v>227040</v>
      </c>
    </row>
    <row r="148" spans="1:51" ht="15.75" x14ac:dyDescent="0.25">
      <c r="A148" s="12" t="s">
        <v>24</v>
      </c>
      <c r="B148" s="25">
        <v>120</v>
      </c>
      <c r="C148" s="25">
        <v>22</v>
      </c>
      <c r="D148" s="25">
        <f t="shared" si="165"/>
        <v>2640</v>
      </c>
      <c r="E148" s="25"/>
      <c r="F148" s="25"/>
      <c r="G148" s="25">
        <f t="shared" si="166"/>
        <v>0</v>
      </c>
      <c r="H148" s="68">
        <f t="shared" si="167"/>
        <v>2640</v>
      </c>
      <c r="I148" s="25"/>
      <c r="J148" s="25"/>
      <c r="K148" s="25">
        <f t="shared" si="168"/>
        <v>0</v>
      </c>
      <c r="L148" s="25">
        <v>96</v>
      </c>
      <c r="M148" s="25">
        <v>22</v>
      </c>
      <c r="N148" s="25">
        <f t="shared" si="169"/>
        <v>2112</v>
      </c>
      <c r="O148" s="68">
        <f t="shared" si="170"/>
        <v>2112</v>
      </c>
      <c r="P148" s="25"/>
      <c r="Q148" s="25"/>
      <c r="R148" s="25">
        <f t="shared" si="171"/>
        <v>0</v>
      </c>
      <c r="S148" s="25">
        <v>96</v>
      </c>
      <c r="T148" s="25">
        <v>22</v>
      </c>
      <c r="U148" s="25">
        <f t="shared" si="172"/>
        <v>2112</v>
      </c>
      <c r="V148" s="68">
        <f t="shared" si="173"/>
        <v>2112</v>
      </c>
      <c r="W148" s="25">
        <v>96</v>
      </c>
      <c r="X148" s="25">
        <v>22</v>
      </c>
      <c r="Y148" s="25">
        <f t="shared" si="174"/>
        <v>2112</v>
      </c>
      <c r="Z148" s="25"/>
      <c r="AA148" s="25"/>
      <c r="AB148" s="25">
        <f t="shared" si="175"/>
        <v>0</v>
      </c>
      <c r="AC148" s="68">
        <f t="shared" si="176"/>
        <v>2112</v>
      </c>
      <c r="AD148" s="14">
        <v>1365</v>
      </c>
      <c r="AE148" s="14">
        <v>1000</v>
      </c>
      <c r="AF148" s="16">
        <v>163800</v>
      </c>
      <c r="AG148" s="16">
        <v>120000</v>
      </c>
      <c r="AH148" s="13">
        <v>0</v>
      </c>
      <c r="AI148" s="13">
        <v>0</v>
      </c>
      <c r="AJ148" s="17">
        <f t="shared" si="177"/>
        <v>283800</v>
      </c>
      <c r="AK148" s="69">
        <v>0</v>
      </c>
      <c r="AL148" s="69">
        <v>0</v>
      </c>
      <c r="AM148" s="69">
        <v>131040</v>
      </c>
      <c r="AN148" s="69">
        <v>96000</v>
      </c>
      <c r="AO148" s="17">
        <f t="shared" si="178"/>
        <v>227040</v>
      </c>
      <c r="AP148" s="69">
        <v>0</v>
      </c>
      <c r="AQ148" s="69">
        <v>0</v>
      </c>
      <c r="AR148" s="69">
        <v>131040</v>
      </c>
      <c r="AS148" s="69">
        <v>96000</v>
      </c>
      <c r="AT148" s="17">
        <f t="shared" si="179"/>
        <v>227040</v>
      </c>
      <c r="AU148" s="69">
        <v>131040</v>
      </c>
      <c r="AV148" s="69">
        <v>96000</v>
      </c>
      <c r="AW148" s="69">
        <v>0</v>
      </c>
      <c r="AX148" s="69">
        <v>0</v>
      </c>
      <c r="AY148" s="17">
        <f t="shared" si="180"/>
        <v>227040</v>
      </c>
    </row>
    <row r="149" spans="1:51" ht="15.75" x14ac:dyDescent="0.25">
      <c r="A149" s="12" t="s">
        <v>25</v>
      </c>
      <c r="B149" s="25">
        <v>0</v>
      </c>
      <c r="C149" s="25">
        <v>0</v>
      </c>
      <c r="D149" s="25">
        <v>0</v>
      </c>
      <c r="E149" s="25">
        <v>0</v>
      </c>
      <c r="F149" s="25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5">
        <v>0</v>
      </c>
      <c r="AB149" s="25">
        <v>0</v>
      </c>
      <c r="AC149" s="25">
        <v>0</v>
      </c>
      <c r="AD149" s="14">
        <v>1365</v>
      </c>
      <c r="AE149" s="14">
        <v>1000</v>
      </c>
      <c r="AF149" s="16">
        <v>0</v>
      </c>
      <c r="AG149" s="16">
        <v>0</v>
      </c>
      <c r="AH149" s="13">
        <v>0</v>
      </c>
      <c r="AI149" s="13">
        <v>0</v>
      </c>
      <c r="AJ149" s="17">
        <f t="shared" si="177"/>
        <v>0</v>
      </c>
      <c r="AK149" s="69">
        <v>0</v>
      </c>
      <c r="AL149" s="69">
        <v>0</v>
      </c>
      <c r="AM149" s="69">
        <v>0</v>
      </c>
      <c r="AN149" s="69">
        <v>0</v>
      </c>
      <c r="AO149" s="17">
        <f t="shared" si="178"/>
        <v>0</v>
      </c>
      <c r="AP149" s="69">
        <v>0</v>
      </c>
      <c r="AQ149" s="69">
        <v>0</v>
      </c>
      <c r="AR149" s="69">
        <v>0</v>
      </c>
      <c r="AS149" s="69">
        <v>0</v>
      </c>
      <c r="AT149" s="17">
        <f t="shared" si="179"/>
        <v>0</v>
      </c>
      <c r="AU149" s="69">
        <v>0</v>
      </c>
      <c r="AV149" s="69">
        <v>0</v>
      </c>
      <c r="AW149" s="69">
        <v>0</v>
      </c>
      <c r="AX149" s="69">
        <v>0</v>
      </c>
      <c r="AY149" s="17">
        <f t="shared" si="180"/>
        <v>0</v>
      </c>
    </row>
    <row r="150" spans="1:51" ht="15.75" x14ac:dyDescent="0.25">
      <c r="A150" s="19" t="s">
        <v>26</v>
      </c>
      <c r="B150" s="25">
        <v>0</v>
      </c>
      <c r="C150" s="25">
        <v>0</v>
      </c>
      <c r="D150" s="25">
        <v>0</v>
      </c>
      <c r="E150" s="25">
        <v>0</v>
      </c>
      <c r="F150" s="25">
        <v>0</v>
      </c>
      <c r="G150" s="25">
        <v>0</v>
      </c>
      <c r="H150" s="25">
        <v>0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5">
        <v>0</v>
      </c>
      <c r="AB150" s="25">
        <v>0</v>
      </c>
      <c r="AC150" s="25">
        <v>0</v>
      </c>
      <c r="AD150" s="14">
        <v>1365</v>
      </c>
      <c r="AE150" s="14">
        <v>1000</v>
      </c>
      <c r="AF150" s="16">
        <v>0</v>
      </c>
      <c r="AG150" s="16">
        <v>0</v>
      </c>
      <c r="AH150" s="13">
        <v>0</v>
      </c>
      <c r="AI150" s="13">
        <v>0</v>
      </c>
      <c r="AJ150" s="17">
        <f t="shared" si="177"/>
        <v>0</v>
      </c>
      <c r="AK150" s="69">
        <v>0</v>
      </c>
      <c r="AL150" s="69">
        <v>0</v>
      </c>
      <c r="AM150" s="69">
        <v>0</v>
      </c>
      <c r="AN150" s="69">
        <v>0</v>
      </c>
      <c r="AO150" s="17">
        <f t="shared" si="178"/>
        <v>0</v>
      </c>
      <c r="AP150" s="69">
        <v>0</v>
      </c>
      <c r="AQ150" s="69">
        <v>0</v>
      </c>
      <c r="AR150" s="69">
        <v>0</v>
      </c>
      <c r="AS150" s="69">
        <v>0</v>
      </c>
      <c r="AT150" s="17">
        <f t="shared" si="179"/>
        <v>0</v>
      </c>
      <c r="AU150" s="69">
        <v>0</v>
      </c>
      <c r="AV150" s="69">
        <v>0</v>
      </c>
      <c r="AW150" s="69">
        <v>0</v>
      </c>
      <c r="AX150" s="69">
        <v>0</v>
      </c>
      <c r="AY150" s="17">
        <f t="shared" si="180"/>
        <v>0</v>
      </c>
    </row>
    <row r="151" spans="1:51" ht="15.75" x14ac:dyDescent="0.25">
      <c r="A151" s="21" t="s">
        <v>27</v>
      </c>
      <c r="B151" s="71"/>
      <c r="C151" s="72">
        <f>C142+C143+C144+C145+C146+C147+C148+C149+C150</f>
        <v>128</v>
      </c>
      <c r="D151" s="72">
        <f>D142+D143+D144+D145+D146+D147+D148+D149+D150</f>
        <v>13344</v>
      </c>
      <c r="E151" s="71"/>
      <c r="F151" s="72">
        <f>F142+F143+F144+F145+F146+F147+F148+F149+F150</f>
        <v>0</v>
      </c>
      <c r="G151" s="72">
        <f>G142+G143+G144+G145+G146+G147+G148+G149+G150</f>
        <v>0</v>
      </c>
      <c r="H151" s="72">
        <f>H142+H143+H144+H145+H146+H147+H148+H149+H150</f>
        <v>13344</v>
      </c>
      <c r="I151" s="71"/>
      <c r="J151" s="72">
        <f>J142+J143+J144+J145+J146+J147+J148+J149+J150</f>
        <v>0</v>
      </c>
      <c r="K151" s="72">
        <f>K142+K143+K144+K145+K146+K147+K148+K149+K150</f>
        <v>0</v>
      </c>
      <c r="L151" s="71"/>
      <c r="M151" s="72">
        <f>M142+M143+M144+M145+M146+M147+M148+M149+M150</f>
        <v>126</v>
      </c>
      <c r="N151" s="72">
        <f>N142+N143+N144+N145+N146+N147+N148+N149+N150</f>
        <v>14064</v>
      </c>
      <c r="O151" s="72">
        <f>O142+O143+O144+O145+O146+O147+O148+O149+O150</f>
        <v>14064</v>
      </c>
      <c r="P151" s="71"/>
      <c r="Q151" s="72">
        <f>Q142+Q143+Q144+Q145+Q146+Q147+Q148+Q149+Q150</f>
        <v>0</v>
      </c>
      <c r="R151" s="72">
        <f>R142+R143+R144+R145+R146+R147+R148+R149+R150</f>
        <v>0</v>
      </c>
      <c r="S151" s="71"/>
      <c r="T151" s="72">
        <f>T142+T143+T144+T145+T146+T147+T148+T149+T150</f>
        <v>131</v>
      </c>
      <c r="U151" s="72">
        <f>U142+U143+U144+U145+U146+U147+U148+U149+U150</f>
        <v>14664</v>
      </c>
      <c r="V151" s="72">
        <f>V142+V143+V144+V145+V146+V147+V148+V149+V150</f>
        <v>14664</v>
      </c>
      <c r="W151" s="71"/>
      <c r="X151" s="72">
        <f>X142+X143+X144+X145+X146+X147+X148+X149+X150</f>
        <v>131</v>
      </c>
      <c r="Y151" s="72">
        <f>Y142+Y143+Y144+Y145+Y146+Y147+Y148+Y149+Y150</f>
        <v>14664</v>
      </c>
      <c r="Z151" s="71"/>
      <c r="AA151" s="72">
        <f>AA142+AA143+AA144+AA145+AA146+AA147+AA148+AA149+AA150</f>
        <v>0</v>
      </c>
      <c r="AB151" s="72">
        <f>AB142+AB143+AB144+AB145+AB146+AB147+AB148+AB149+AB150</f>
        <v>0</v>
      </c>
      <c r="AC151" s="72">
        <f>AC142+AC143+AC144+AC145+AC146+AC147+AC148+AC149+AC150</f>
        <v>14664</v>
      </c>
      <c r="AD151" s="22"/>
      <c r="AE151" s="22"/>
      <c r="AF151" s="55">
        <f t="shared" ref="AF151:AY151" si="181">SUM(AF142:AF150)</f>
        <v>827934.53</v>
      </c>
      <c r="AG151" s="55">
        <f t="shared" si="181"/>
        <v>606545.47</v>
      </c>
      <c r="AH151" s="55">
        <f t="shared" si="181"/>
        <v>0</v>
      </c>
      <c r="AI151" s="55">
        <f t="shared" si="181"/>
        <v>0</v>
      </c>
      <c r="AJ151" s="55">
        <f t="shared" si="181"/>
        <v>1434480</v>
      </c>
      <c r="AK151" s="55">
        <f t="shared" si="181"/>
        <v>0</v>
      </c>
      <c r="AL151" s="55">
        <f t="shared" si="181"/>
        <v>0</v>
      </c>
      <c r="AM151" s="55">
        <f t="shared" si="181"/>
        <v>872607.28</v>
      </c>
      <c r="AN151" s="55">
        <f t="shared" si="181"/>
        <v>639272.72</v>
      </c>
      <c r="AO151" s="55">
        <f t="shared" si="181"/>
        <v>1511880</v>
      </c>
      <c r="AP151" s="55">
        <f t="shared" si="181"/>
        <v>0</v>
      </c>
      <c r="AQ151" s="55">
        <f t="shared" si="181"/>
        <v>0</v>
      </c>
      <c r="AR151" s="55">
        <f t="shared" si="181"/>
        <v>909834.55</v>
      </c>
      <c r="AS151" s="55">
        <f t="shared" si="181"/>
        <v>666545.44999999995</v>
      </c>
      <c r="AT151" s="55">
        <f t="shared" si="181"/>
        <v>1576380</v>
      </c>
      <c r="AU151" s="55">
        <f t="shared" si="181"/>
        <v>909834.55</v>
      </c>
      <c r="AV151" s="55">
        <f t="shared" si="181"/>
        <v>666545.44999999995</v>
      </c>
      <c r="AW151" s="55">
        <f t="shared" si="181"/>
        <v>0</v>
      </c>
      <c r="AX151" s="55">
        <f t="shared" si="181"/>
        <v>0</v>
      </c>
      <c r="AY151" s="55">
        <f t="shared" si="181"/>
        <v>1576380</v>
      </c>
    </row>
    <row r="152" spans="1:51" ht="15" customHeight="1" x14ac:dyDescent="0.25">
      <c r="A152" s="261" t="s">
        <v>3</v>
      </c>
      <c r="B152" s="265" t="s">
        <v>51</v>
      </c>
      <c r="C152" s="265"/>
      <c r="D152" s="265"/>
      <c r="E152" s="265"/>
      <c r="F152" s="265"/>
      <c r="G152" s="265"/>
      <c r="H152" s="265"/>
      <c r="I152" s="265" t="s">
        <v>52</v>
      </c>
      <c r="J152" s="265"/>
      <c r="K152" s="265"/>
      <c r="L152" s="265"/>
      <c r="M152" s="265"/>
      <c r="N152" s="265"/>
      <c r="O152" s="265"/>
      <c r="P152" s="265" t="s">
        <v>53</v>
      </c>
      <c r="Q152" s="265"/>
      <c r="R152" s="265"/>
      <c r="S152" s="265"/>
      <c r="T152" s="265"/>
      <c r="U152" s="265"/>
      <c r="V152" s="265"/>
      <c r="W152" s="265" t="s">
        <v>54</v>
      </c>
      <c r="X152" s="265"/>
      <c r="Y152" s="265"/>
      <c r="Z152" s="265"/>
      <c r="AA152" s="265"/>
      <c r="AB152" s="265"/>
      <c r="AC152" s="265"/>
      <c r="AD152" s="262" t="s">
        <v>6</v>
      </c>
      <c r="AE152" s="262"/>
      <c r="AF152" s="262" t="s">
        <v>51</v>
      </c>
      <c r="AG152" s="262"/>
      <c r="AH152" s="262"/>
      <c r="AI152" s="262"/>
      <c r="AJ152" s="262"/>
      <c r="AK152" s="262" t="s">
        <v>52</v>
      </c>
      <c r="AL152" s="262"/>
      <c r="AM152" s="262"/>
      <c r="AN152" s="262"/>
      <c r="AO152" s="262"/>
      <c r="AP152" s="262" t="s">
        <v>53</v>
      </c>
      <c r="AQ152" s="262"/>
      <c r="AR152" s="262"/>
      <c r="AS152" s="262"/>
      <c r="AT152" s="262"/>
      <c r="AU152" s="262" t="s">
        <v>54</v>
      </c>
      <c r="AV152" s="262"/>
      <c r="AW152" s="262"/>
      <c r="AX152" s="262"/>
      <c r="AY152" s="262"/>
    </row>
    <row r="153" spans="1:51" ht="15" customHeight="1" x14ac:dyDescent="0.25">
      <c r="A153" s="261"/>
      <c r="B153" s="265" t="s">
        <v>7</v>
      </c>
      <c r="C153" s="265"/>
      <c r="D153" s="265"/>
      <c r="E153" s="265" t="s">
        <v>8</v>
      </c>
      <c r="F153" s="265"/>
      <c r="G153" s="265"/>
      <c r="H153" s="266" t="s">
        <v>9</v>
      </c>
      <c r="I153" s="265" t="s">
        <v>7</v>
      </c>
      <c r="J153" s="265"/>
      <c r="K153" s="265"/>
      <c r="L153" s="265" t="s">
        <v>8</v>
      </c>
      <c r="M153" s="265"/>
      <c r="N153" s="265"/>
      <c r="O153" s="266" t="s">
        <v>9</v>
      </c>
      <c r="P153" s="265" t="s">
        <v>7</v>
      </c>
      <c r="Q153" s="265"/>
      <c r="R153" s="265"/>
      <c r="S153" s="265" t="s">
        <v>8</v>
      </c>
      <c r="T153" s="265"/>
      <c r="U153" s="265"/>
      <c r="V153" s="266" t="s">
        <v>9</v>
      </c>
      <c r="W153" s="265" t="s">
        <v>7</v>
      </c>
      <c r="X153" s="265"/>
      <c r="Y153" s="265"/>
      <c r="Z153" s="265" t="s">
        <v>8</v>
      </c>
      <c r="AA153" s="265"/>
      <c r="AB153" s="265"/>
      <c r="AC153" s="266" t="s">
        <v>9</v>
      </c>
      <c r="AD153" s="262"/>
      <c r="AE153" s="262"/>
      <c r="AF153" s="262" t="s">
        <v>7</v>
      </c>
      <c r="AG153" s="262"/>
      <c r="AH153" s="262" t="s">
        <v>8</v>
      </c>
      <c r="AI153" s="262"/>
      <c r="AJ153" s="263" t="s">
        <v>9</v>
      </c>
      <c r="AK153" s="267" t="s">
        <v>7</v>
      </c>
      <c r="AL153" s="267"/>
      <c r="AM153" s="262" t="s">
        <v>8</v>
      </c>
      <c r="AN153" s="262"/>
      <c r="AO153" s="263" t="s">
        <v>9</v>
      </c>
      <c r="AP153" s="267" t="s">
        <v>7</v>
      </c>
      <c r="AQ153" s="267"/>
      <c r="AR153" s="262" t="s">
        <v>8</v>
      </c>
      <c r="AS153" s="262"/>
      <c r="AT153" s="263" t="s">
        <v>9</v>
      </c>
      <c r="AU153" s="267" t="s">
        <v>7</v>
      </c>
      <c r="AV153" s="267"/>
      <c r="AW153" s="262" t="s">
        <v>8</v>
      </c>
      <c r="AX153" s="262"/>
      <c r="AY153" s="263" t="s">
        <v>9</v>
      </c>
    </row>
    <row r="154" spans="1:51" ht="47.25" x14ac:dyDescent="0.25">
      <c r="A154" s="24" t="s">
        <v>43</v>
      </c>
      <c r="B154" s="66" t="s">
        <v>11</v>
      </c>
      <c r="C154" s="66" t="s">
        <v>12</v>
      </c>
      <c r="D154" s="66" t="s">
        <v>13</v>
      </c>
      <c r="E154" s="66" t="s">
        <v>11</v>
      </c>
      <c r="F154" s="66" t="s">
        <v>12</v>
      </c>
      <c r="G154" s="66" t="s">
        <v>13</v>
      </c>
      <c r="H154" s="266"/>
      <c r="I154" s="66" t="s">
        <v>11</v>
      </c>
      <c r="J154" s="66" t="s">
        <v>12</v>
      </c>
      <c r="K154" s="66" t="s">
        <v>13</v>
      </c>
      <c r="L154" s="66" t="s">
        <v>11</v>
      </c>
      <c r="M154" s="66" t="s">
        <v>12</v>
      </c>
      <c r="N154" s="66" t="s">
        <v>13</v>
      </c>
      <c r="O154" s="266"/>
      <c r="P154" s="66" t="s">
        <v>11</v>
      </c>
      <c r="Q154" s="66" t="s">
        <v>12</v>
      </c>
      <c r="R154" s="66" t="s">
        <v>13</v>
      </c>
      <c r="S154" s="66" t="s">
        <v>11</v>
      </c>
      <c r="T154" s="66" t="s">
        <v>12</v>
      </c>
      <c r="U154" s="66" t="s">
        <v>13</v>
      </c>
      <c r="V154" s="266"/>
      <c r="W154" s="66" t="s">
        <v>11</v>
      </c>
      <c r="X154" s="66" t="s">
        <v>12</v>
      </c>
      <c r="Y154" s="66" t="s">
        <v>13</v>
      </c>
      <c r="Z154" s="66" t="s">
        <v>11</v>
      </c>
      <c r="AA154" s="66" t="s">
        <v>12</v>
      </c>
      <c r="AB154" s="66" t="s">
        <v>13</v>
      </c>
      <c r="AC154" s="266"/>
      <c r="AD154" s="11" t="s">
        <v>14</v>
      </c>
      <c r="AE154" s="11" t="s">
        <v>15</v>
      </c>
      <c r="AF154" s="11" t="s">
        <v>16</v>
      </c>
      <c r="AG154" s="11" t="s">
        <v>17</v>
      </c>
      <c r="AH154" s="11" t="s">
        <v>16</v>
      </c>
      <c r="AI154" s="11" t="s">
        <v>17</v>
      </c>
      <c r="AJ154" s="263"/>
      <c r="AK154" s="67" t="s">
        <v>16</v>
      </c>
      <c r="AL154" s="67" t="s">
        <v>17</v>
      </c>
      <c r="AM154" s="11" t="s">
        <v>16</v>
      </c>
      <c r="AN154" s="11" t="s">
        <v>17</v>
      </c>
      <c r="AO154" s="263"/>
      <c r="AP154" s="67" t="s">
        <v>16</v>
      </c>
      <c r="AQ154" s="67" t="s">
        <v>17</v>
      </c>
      <c r="AR154" s="11" t="s">
        <v>16</v>
      </c>
      <c r="AS154" s="11" t="s">
        <v>17</v>
      </c>
      <c r="AT154" s="263"/>
      <c r="AU154" s="67" t="s">
        <v>16</v>
      </c>
      <c r="AV154" s="67" t="s">
        <v>17</v>
      </c>
      <c r="AW154" s="11" t="s">
        <v>16</v>
      </c>
      <c r="AX154" s="11" t="s">
        <v>17</v>
      </c>
      <c r="AY154" s="263"/>
    </row>
    <row r="155" spans="1:51" ht="15.75" x14ac:dyDescent="0.25">
      <c r="A155" s="12" t="s">
        <v>18</v>
      </c>
      <c r="B155" s="25">
        <v>32</v>
      </c>
      <c r="C155" s="25">
        <v>15</v>
      </c>
      <c r="D155" s="25">
        <f t="shared" ref="D155:D161" si="182">B155*C155</f>
        <v>480</v>
      </c>
      <c r="E155" s="25"/>
      <c r="F155" s="25"/>
      <c r="G155" s="25">
        <f t="shared" ref="G155:G161" si="183">E155*F155</f>
        <v>0</v>
      </c>
      <c r="H155" s="68">
        <f t="shared" ref="H155:H161" si="184">D155+G155</f>
        <v>480</v>
      </c>
      <c r="I155" s="25"/>
      <c r="J155" s="25"/>
      <c r="K155" s="25">
        <f t="shared" ref="K155:K161" si="185">I155*J155</f>
        <v>0</v>
      </c>
      <c r="L155" s="25">
        <v>30</v>
      </c>
      <c r="M155" s="25">
        <v>18</v>
      </c>
      <c r="N155" s="25">
        <f t="shared" ref="N155:N161" si="186">L155*M155</f>
        <v>540</v>
      </c>
      <c r="O155" s="68">
        <f t="shared" ref="O155:O161" si="187">K155+N155</f>
        <v>540</v>
      </c>
      <c r="P155" s="25"/>
      <c r="Q155" s="25"/>
      <c r="R155" s="25">
        <f t="shared" ref="R155:R161" si="188">P155*Q155</f>
        <v>0</v>
      </c>
      <c r="S155" s="25">
        <v>30</v>
      </c>
      <c r="T155" s="25">
        <v>18</v>
      </c>
      <c r="U155" s="25">
        <f t="shared" ref="U155:U161" si="189">S155*T155</f>
        <v>540</v>
      </c>
      <c r="V155" s="68">
        <f t="shared" ref="V155:V161" si="190">R155+U155</f>
        <v>540</v>
      </c>
      <c r="W155" s="25">
        <v>30</v>
      </c>
      <c r="X155" s="25">
        <v>18</v>
      </c>
      <c r="Y155" s="25">
        <f t="shared" ref="Y155:Y161" si="191">W155*X155</f>
        <v>540</v>
      </c>
      <c r="Z155" s="25"/>
      <c r="AA155" s="25"/>
      <c r="AB155" s="25">
        <f t="shared" ref="AB155:AB161" si="192">Z155*AA155</f>
        <v>0</v>
      </c>
      <c r="AC155" s="68">
        <f t="shared" ref="AC155:AC161" si="193">Y155+AB155</f>
        <v>540</v>
      </c>
      <c r="AD155" s="14">
        <v>1365</v>
      </c>
      <c r="AE155" s="14">
        <v>1000</v>
      </c>
      <c r="AF155" s="16">
        <v>29781.82</v>
      </c>
      <c r="AG155" s="16">
        <v>21818.18</v>
      </c>
      <c r="AH155" s="13">
        <v>0</v>
      </c>
      <c r="AI155" s="13">
        <v>0</v>
      </c>
      <c r="AJ155" s="17">
        <f t="shared" ref="AJ155:AJ163" si="194">SUM(AF155:AI155)</f>
        <v>51600</v>
      </c>
      <c r="AK155" s="69">
        <v>0</v>
      </c>
      <c r="AL155" s="69">
        <v>0</v>
      </c>
      <c r="AM155" s="69">
        <v>33504.550000000003</v>
      </c>
      <c r="AN155" s="69">
        <v>24545.45</v>
      </c>
      <c r="AO155" s="17">
        <f t="shared" ref="AO155:AO163" si="195">SUM(AK155:AN155)</f>
        <v>58050</v>
      </c>
      <c r="AP155" s="69">
        <v>0</v>
      </c>
      <c r="AQ155" s="69">
        <v>0</v>
      </c>
      <c r="AR155" s="69">
        <v>33504.550000000003</v>
      </c>
      <c r="AS155" s="69">
        <v>24545.45</v>
      </c>
      <c r="AT155" s="17">
        <f t="shared" ref="AT155:AT163" si="196">SUM(AP155:AS155)</f>
        <v>58050</v>
      </c>
      <c r="AU155" s="69">
        <v>33504.550000000003</v>
      </c>
      <c r="AV155" s="69">
        <v>24545.45</v>
      </c>
      <c r="AW155" s="69">
        <v>0</v>
      </c>
      <c r="AX155" s="69">
        <v>0</v>
      </c>
      <c r="AY155" s="17">
        <f t="shared" ref="AY155:AY163" si="197">SUM(AU155:AX155)</f>
        <v>58050</v>
      </c>
    </row>
    <row r="156" spans="1:51" ht="15.75" x14ac:dyDescent="0.25">
      <c r="A156" s="12" t="s">
        <v>19</v>
      </c>
      <c r="B156" s="25">
        <v>32</v>
      </c>
      <c r="C156" s="25">
        <v>14</v>
      </c>
      <c r="D156" s="25">
        <f t="shared" si="182"/>
        <v>448</v>
      </c>
      <c r="E156" s="25"/>
      <c r="F156" s="25"/>
      <c r="G156" s="25">
        <f t="shared" si="183"/>
        <v>0</v>
      </c>
      <c r="H156" s="68">
        <f t="shared" si="184"/>
        <v>448</v>
      </c>
      <c r="I156" s="25"/>
      <c r="J156" s="25"/>
      <c r="K156" s="25">
        <f t="shared" si="185"/>
        <v>0</v>
      </c>
      <c r="L156" s="25">
        <v>30</v>
      </c>
      <c r="M156" s="25">
        <v>23</v>
      </c>
      <c r="N156" s="25">
        <f t="shared" si="186"/>
        <v>690</v>
      </c>
      <c r="O156" s="68">
        <f t="shared" si="187"/>
        <v>690</v>
      </c>
      <c r="P156" s="25"/>
      <c r="Q156" s="25"/>
      <c r="R156" s="25">
        <f t="shared" si="188"/>
        <v>0</v>
      </c>
      <c r="S156" s="25">
        <v>30</v>
      </c>
      <c r="T156" s="25">
        <v>23</v>
      </c>
      <c r="U156" s="25">
        <f t="shared" si="189"/>
        <v>690</v>
      </c>
      <c r="V156" s="68">
        <f t="shared" si="190"/>
        <v>690</v>
      </c>
      <c r="W156" s="25">
        <v>30</v>
      </c>
      <c r="X156" s="25">
        <v>23</v>
      </c>
      <c r="Y156" s="25">
        <f t="shared" si="191"/>
        <v>690</v>
      </c>
      <c r="Z156" s="25"/>
      <c r="AA156" s="25"/>
      <c r="AB156" s="25">
        <f t="shared" si="192"/>
        <v>0</v>
      </c>
      <c r="AC156" s="68">
        <f t="shared" si="193"/>
        <v>690</v>
      </c>
      <c r="AD156" s="14">
        <v>1365</v>
      </c>
      <c r="AE156" s="14">
        <v>1000</v>
      </c>
      <c r="AF156" s="16">
        <v>27796.36</v>
      </c>
      <c r="AG156" s="16">
        <v>20363.64</v>
      </c>
      <c r="AH156" s="13">
        <v>0</v>
      </c>
      <c r="AI156" s="13">
        <v>0</v>
      </c>
      <c r="AJ156" s="17">
        <f t="shared" si="194"/>
        <v>48160</v>
      </c>
      <c r="AK156" s="69">
        <v>0</v>
      </c>
      <c r="AL156" s="69">
        <v>0</v>
      </c>
      <c r="AM156" s="69">
        <v>42811.360000000001</v>
      </c>
      <c r="AN156" s="69">
        <v>31363.64</v>
      </c>
      <c r="AO156" s="17">
        <f t="shared" si="195"/>
        <v>74175</v>
      </c>
      <c r="AP156" s="69">
        <v>0</v>
      </c>
      <c r="AQ156" s="69">
        <v>0</v>
      </c>
      <c r="AR156" s="69">
        <v>42811.360000000001</v>
      </c>
      <c r="AS156" s="69">
        <v>31363.64</v>
      </c>
      <c r="AT156" s="17">
        <f t="shared" si="196"/>
        <v>74175</v>
      </c>
      <c r="AU156" s="69">
        <v>42811.360000000001</v>
      </c>
      <c r="AV156" s="69">
        <v>31363.64</v>
      </c>
      <c r="AW156" s="69">
        <v>0</v>
      </c>
      <c r="AX156" s="69">
        <v>0</v>
      </c>
      <c r="AY156" s="17">
        <f t="shared" si="197"/>
        <v>74175</v>
      </c>
    </row>
    <row r="157" spans="1:51" ht="15.75" x14ac:dyDescent="0.25">
      <c r="A157" s="12" t="s">
        <v>20</v>
      </c>
      <c r="B157" s="25">
        <v>32</v>
      </c>
      <c r="C157" s="25">
        <v>17</v>
      </c>
      <c r="D157" s="25">
        <f t="shared" si="182"/>
        <v>544</v>
      </c>
      <c r="E157" s="25"/>
      <c r="F157" s="25"/>
      <c r="G157" s="25">
        <f t="shared" si="183"/>
        <v>0</v>
      </c>
      <c r="H157" s="68">
        <f t="shared" si="184"/>
        <v>544</v>
      </c>
      <c r="I157" s="25"/>
      <c r="J157" s="25"/>
      <c r="K157" s="25">
        <f t="shared" si="185"/>
        <v>0</v>
      </c>
      <c r="L157" s="25">
        <v>30</v>
      </c>
      <c r="M157" s="25">
        <v>20</v>
      </c>
      <c r="N157" s="25">
        <f t="shared" si="186"/>
        <v>600</v>
      </c>
      <c r="O157" s="68">
        <f t="shared" si="187"/>
        <v>600</v>
      </c>
      <c r="P157" s="25"/>
      <c r="Q157" s="25"/>
      <c r="R157" s="25">
        <f t="shared" si="188"/>
        <v>0</v>
      </c>
      <c r="S157" s="25">
        <v>30</v>
      </c>
      <c r="T157" s="25">
        <v>20</v>
      </c>
      <c r="U157" s="25">
        <f t="shared" si="189"/>
        <v>600</v>
      </c>
      <c r="V157" s="68">
        <f t="shared" si="190"/>
        <v>600</v>
      </c>
      <c r="W157" s="25">
        <v>30</v>
      </c>
      <c r="X157" s="25">
        <v>20</v>
      </c>
      <c r="Y157" s="25">
        <f t="shared" si="191"/>
        <v>600</v>
      </c>
      <c r="Z157" s="25"/>
      <c r="AA157" s="25"/>
      <c r="AB157" s="25">
        <f t="shared" si="192"/>
        <v>0</v>
      </c>
      <c r="AC157" s="68">
        <f t="shared" si="193"/>
        <v>600</v>
      </c>
      <c r="AD157" s="14">
        <v>1365</v>
      </c>
      <c r="AE157" s="14">
        <v>1000</v>
      </c>
      <c r="AF157" s="16">
        <v>33752.730000000003</v>
      </c>
      <c r="AG157" s="16">
        <v>24727.27</v>
      </c>
      <c r="AH157" s="13">
        <v>0</v>
      </c>
      <c r="AI157" s="13">
        <v>0</v>
      </c>
      <c r="AJ157" s="17">
        <f t="shared" si="194"/>
        <v>58480</v>
      </c>
      <c r="AK157" s="69">
        <v>0</v>
      </c>
      <c r="AL157" s="69">
        <v>0</v>
      </c>
      <c r="AM157" s="69">
        <v>37227.269999999997</v>
      </c>
      <c r="AN157" s="69">
        <v>27272.73</v>
      </c>
      <c r="AO157" s="17">
        <f t="shared" si="195"/>
        <v>64500</v>
      </c>
      <c r="AP157" s="69">
        <v>0</v>
      </c>
      <c r="AQ157" s="69">
        <v>0</v>
      </c>
      <c r="AR157" s="69">
        <v>37227.269999999997</v>
      </c>
      <c r="AS157" s="69">
        <v>27272.73</v>
      </c>
      <c r="AT157" s="17">
        <f t="shared" si="196"/>
        <v>64500</v>
      </c>
      <c r="AU157" s="69">
        <v>37227.269999999997</v>
      </c>
      <c r="AV157" s="69">
        <v>27272.73</v>
      </c>
      <c r="AW157" s="69">
        <v>0</v>
      </c>
      <c r="AX157" s="69">
        <v>0</v>
      </c>
      <c r="AY157" s="17">
        <f t="shared" si="197"/>
        <v>64500</v>
      </c>
    </row>
    <row r="158" spans="1:51" ht="15.75" x14ac:dyDescent="0.25">
      <c r="A158" s="12" t="s">
        <v>21</v>
      </c>
      <c r="B158" s="70">
        <v>32</v>
      </c>
      <c r="C158" s="70">
        <v>22</v>
      </c>
      <c r="D158" s="25">
        <f t="shared" si="182"/>
        <v>704</v>
      </c>
      <c r="E158" s="70"/>
      <c r="F158" s="70"/>
      <c r="G158" s="25">
        <f t="shared" si="183"/>
        <v>0</v>
      </c>
      <c r="H158" s="68">
        <f t="shared" si="184"/>
        <v>704</v>
      </c>
      <c r="I158" s="70"/>
      <c r="J158" s="70"/>
      <c r="K158" s="25">
        <f t="shared" si="185"/>
        <v>0</v>
      </c>
      <c r="L158" s="70">
        <v>30</v>
      </c>
      <c r="M158" s="70">
        <v>26</v>
      </c>
      <c r="N158" s="25">
        <f t="shared" si="186"/>
        <v>780</v>
      </c>
      <c r="O158" s="68">
        <f t="shared" si="187"/>
        <v>780</v>
      </c>
      <c r="P158" s="70"/>
      <c r="Q158" s="70"/>
      <c r="R158" s="25">
        <f t="shared" si="188"/>
        <v>0</v>
      </c>
      <c r="S158" s="70">
        <v>30</v>
      </c>
      <c r="T158" s="70">
        <v>26</v>
      </c>
      <c r="U158" s="25">
        <f t="shared" si="189"/>
        <v>780</v>
      </c>
      <c r="V158" s="68">
        <f t="shared" si="190"/>
        <v>780</v>
      </c>
      <c r="W158" s="70">
        <v>30</v>
      </c>
      <c r="X158" s="70">
        <v>26</v>
      </c>
      <c r="Y158" s="25">
        <f t="shared" si="191"/>
        <v>780</v>
      </c>
      <c r="Z158" s="70"/>
      <c r="AA158" s="70"/>
      <c r="AB158" s="25">
        <f t="shared" si="192"/>
        <v>0</v>
      </c>
      <c r="AC158" s="68">
        <f t="shared" si="193"/>
        <v>780</v>
      </c>
      <c r="AD158" s="14">
        <v>1365</v>
      </c>
      <c r="AE158" s="14">
        <v>1000</v>
      </c>
      <c r="AF158" s="16">
        <v>43680</v>
      </c>
      <c r="AG158" s="16">
        <v>32000</v>
      </c>
      <c r="AH158" s="13">
        <v>0</v>
      </c>
      <c r="AI158" s="13">
        <v>0</v>
      </c>
      <c r="AJ158" s="17">
        <f t="shared" si="194"/>
        <v>75680</v>
      </c>
      <c r="AK158" s="69">
        <v>0</v>
      </c>
      <c r="AL158" s="69">
        <v>0</v>
      </c>
      <c r="AM158" s="69">
        <v>48395.45</v>
      </c>
      <c r="AN158" s="69">
        <v>35454.550000000003</v>
      </c>
      <c r="AO158" s="17">
        <f t="shared" si="195"/>
        <v>83850</v>
      </c>
      <c r="AP158" s="69">
        <v>0</v>
      </c>
      <c r="AQ158" s="69">
        <v>0</v>
      </c>
      <c r="AR158" s="69">
        <v>48395.45</v>
      </c>
      <c r="AS158" s="69">
        <v>35454.550000000003</v>
      </c>
      <c r="AT158" s="17">
        <f t="shared" si="196"/>
        <v>83850</v>
      </c>
      <c r="AU158" s="69">
        <v>48395.45</v>
      </c>
      <c r="AV158" s="69">
        <v>35454.550000000003</v>
      </c>
      <c r="AW158" s="69">
        <v>0</v>
      </c>
      <c r="AX158" s="69">
        <v>0</v>
      </c>
      <c r="AY158" s="17">
        <f t="shared" si="197"/>
        <v>83850</v>
      </c>
    </row>
    <row r="159" spans="1:51" ht="15.75" x14ac:dyDescent="0.25">
      <c r="A159" s="12" t="s">
        <v>22</v>
      </c>
      <c r="B159" s="25">
        <v>32</v>
      </c>
      <c r="C159" s="25">
        <v>14</v>
      </c>
      <c r="D159" s="25">
        <f t="shared" si="182"/>
        <v>448</v>
      </c>
      <c r="E159" s="25"/>
      <c r="F159" s="25"/>
      <c r="G159" s="25">
        <f t="shared" si="183"/>
        <v>0</v>
      </c>
      <c r="H159" s="68">
        <f t="shared" si="184"/>
        <v>448</v>
      </c>
      <c r="I159" s="25"/>
      <c r="J159" s="25"/>
      <c r="K159" s="25">
        <f t="shared" si="185"/>
        <v>0</v>
      </c>
      <c r="L159" s="25">
        <v>30</v>
      </c>
      <c r="M159" s="25">
        <v>21</v>
      </c>
      <c r="N159" s="25">
        <f t="shared" si="186"/>
        <v>630</v>
      </c>
      <c r="O159" s="68">
        <f t="shared" si="187"/>
        <v>630</v>
      </c>
      <c r="P159" s="25"/>
      <c r="Q159" s="25"/>
      <c r="R159" s="25">
        <f t="shared" si="188"/>
        <v>0</v>
      </c>
      <c r="S159" s="25">
        <v>30</v>
      </c>
      <c r="T159" s="25">
        <v>21</v>
      </c>
      <c r="U159" s="25">
        <f t="shared" si="189"/>
        <v>630</v>
      </c>
      <c r="V159" s="68">
        <f t="shared" si="190"/>
        <v>630</v>
      </c>
      <c r="W159" s="25">
        <v>30</v>
      </c>
      <c r="X159" s="25">
        <v>21</v>
      </c>
      <c r="Y159" s="25">
        <f t="shared" si="191"/>
        <v>630</v>
      </c>
      <c r="Z159" s="25"/>
      <c r="AA159" s="25"/>
      <c r="AB159" s="25">
        <f t="shared" si="192"/>
        <v>0</v>
      </c>
      <c r="AC159" s="68">
        <f t="shared" si="193"/>
        <v>630</v>
      </c>
      <c r="AD159" s="14">
        <v>1365</v>
      </c>
      <c r="AE159" s="14">
        <v>1000</v>
      </c>
      <c r="AF159" s="16">
        <v>27796.36</v>
      </c>
      <c r="AG159" s="16">
        <v>20363.64</v>
      </c>
      <c r="AH159" s="13">
        <v>0</v>
      </c>
      <c r="AI159" s="13">
        <v>0</v>
      </c>
      <c r="AJ159" s="17">
        <f t="shared" si="194"/>
        <v>48160</v>
      </c>
      <c r="AK159" s="69">
        <v>0</v>
      </c>
      <c r="AL159" s="69">
        <v>0</v>
      </c>
      <c r="AM159" s="69">
        <v>39088.639999999999</v>
      </c>
      <c r="AN159" s="69">
        <v>28636.36</v>
      </c>
      <c r="AO159" s="17">
        <f t="shared" si="195"/>
        <v>67725</v>
      </c>
      <c r="AP159" s="69">
        <v>0</v>
      </c>
      <c r="AQ159" s="69">
        <v>0</v>
      </c>
      <c r="AR159" s="69">
        <v>39088.639999999999</v>
      </c>
      <c r="AS159" s="69">
        <v>28636.36</v>
      </c>
      <c r="AT159" s="17">
        <f t="shared" si="196"/>
        <v>67725</v>
      </c>
      <c r="AU159" s="69">
        <v>39088.639999999999</v>
      </c>
      <c r="AV159" s="69">
        <v>28636.36</v>
      </c>
      <c r="AW159" s="69">
        <v>0</v>
      </c>
      <c r="AX159" s="69">
        <v>0</v>
      </c>
      <c r="AY159" s="17">
        <f t="shared" si="197"/>
        <v>67725</v>
      </c>
    </row>
    <row r="160" spans="1:51" ht="15.75" x14ac:dyDescent="0.25">
      <c r="A160" s="12" t="s">
        <v>32</v>
      </c>
      <c r="B160" s="25">
        <v>32</v>
      </c>
      <c r="C160" s="25">
        <v>22</v>
      </c>
      <c r="D160" s="25">
        <f t="shared" si="182"/>
        <v>704</v>
      </c>
      <c r="E160" s="25"/>
      <c r="F160" s="25"/>
      <c r="G160" s="25">
        <f t="shared" si="183"/>
        <v>0</v>
      </c>
      <c r="H160" s="68">
        <f t="shared" si="184"/>
        <v>704</v>
      </c>
      <c r="I160" s="25"/>
      <c r="J160" s="25"/>
      <c r="K160" s="25">
        <f t="shared" si="185"/>
        <v>0</v>
      </c>
      <c r="L160" s="25">
        <v>32</v>
      </c>
      <c r="M160" s="25">
        <v>26</v>
      </c>
      <c r="N160" s="25">
        <f t="shared" si="186"/>
        <v>832</v>
      </c>
      <c r="O160" s="68">
        <f t="shared" si="187"/>
        <v>832</v>
      </c>
      <c r="P160" s="25"/>
      <c r="Q160" s="25"/>
      <c r="R160" s="25">
        <f t="shared" si="188"/>
        <v>0</v>
      </c>
      <c r="S160" s="25">
        <v>30</v>
      </c>
      <c r="T160" s="25">
        <v>26</v>
      </c>
      <c r="U160" s="25">
        <f t="shared" si="189"/>
        <v>780</v>
      </c>
      <c r="V160" s="68">
        <f t="shared" si="190"/>
        <v>780</v>
      </c>
      <c r="W160" s="25">
        <v>30</v>
      </c>
      <c r="X160" s="25">
        <v>26</v>
      </c>
      <c r="Y160" s="25">
        <f t="shared" si="191"/>
        <v>780</v>
      </c>
      <c r="Z160" s="25"/>
      <c r="AA160" s="25"/>
      <c r="AB160" s="25">
        <f t="shared" si="192"/>
        <v>0</v>
      </c>
      <c r="AC160" s="68">
        <f t="shared" si="193"/>
        <v>780</v>
      </c>
      <c r="AD160" s="14">
        <v>1365</v>
      </c>
      <c r="AE160" s="14">
        <v>1000</v>
      </c>
      <c r="AF160" s="16">
        <v>43680</v>
      </c>
      <c r="AG160" s="16">
        <v>32000</v>
      </c>
      <c r="AH160" s="13">
        <v>0</v>
      </c>
      <c r="AI160" s="13">
        <v>0</v>
      </c>
      <c r="AJ160" s="17">
        <f t="shared" si="194"/>
        <v>75680</v>
      </c>
      <c r="AK160" s="69">
        <v>0</v>
      </c>
      <c r="AL160" s="69">
        <v>0</v>
      </c>
      <c r="AM160" s="69">
        <v>51621.82</v>
      </c>
      <c r="AN160" s="69">
        <v>37818.18</v>
      </c>
      <c r="AO160" s="17">
        <f t="shared" si="195"/>
        <v>89440</v>
      </c>
      <c r="AP160" s="69">
        <v>0</v>
      </c>
      <c r="AQ160" s="69">
        <v>0</v>
      </c>
      <c r="AR160" s="69">
        <v>48395.45</v>
      </c>
      <c r="AS160" s="69">
        <v>35454.550000000003</v>
      </c>
      <c r="AT160" s="17">
        <f t="shared" si="196"/>
        <v>83850</v>
      </c>
      <c r="AU160" s="69">
        <v>48395.45</v>
      </c>
      <c r="AV160" s="69">
        <v>35454.550000000003</v>
      </c>
      <c r="AW160" s="69">
        <v>0</v>
      </c>
      <c r="AX160" s="69">
        <v>0</v>
      </c>
      <c r="AY160" s="17">
        <f t="shared" si="197"/>
        <v>83850</v>
      </c>
    </row>
    <row r="161" spans="1:51" ht="15.75" x14ac:dyDescent="0.25">
      <c r="A161" s="12" t="s">
        <v>24</v>
      </c>
      <c r="B161" s="25">
        <v>32</v>
      </c>
      <c r="C161" s="25">
        <v>21</v>
      </c>
      <c r="D161" s="25">
        <f t="shared" si="182"/>
        <v>672</v>
      </c>
      <c r="E161" s="25"/>
      <c r="F161" s="25"/>
      <c r="G161" s="25">
        <f t="shared" si="183"/>
        <v>0</v>
      </c>
      <c r="H161" s="68">
        <f t="shared" si="184"/>
        <v>672</v>
      </c>
      <c r="I161" s="25"/>
      <c r="J161" s="25"/>
      <c r="K161" s="25">
        <f t="shared" si="185"/>
        <v>0</v>
      </c>
      <c r="L161" s="25">
        <v>32</v>
      </c>
      <c r="M161" s="25">
        <v>26</v>
      </c>
      <c r="N161" s="25">
        <f t="shared" si="186"/>
        <v>832</v>
      </c>
      <c r="O161" s="68">
        <f t="shared" si="187"/>
        <v>832</v>
      </c>
      <c r="P161" s="25"/>
      <c r="Q161" s="25"/>
      <c r="R161" s="25">
        <f t="shared" si="188"/>
        <v>0</v>
      </c>
      <c r="S161" s="25">
        <v>30</v>
      </c>
      <c r="T161" s="25">
        <v>26</v>
      </c>
      <c r="U161" s="25">
        <f t="shared" si="189"/>
        <v>780</v>
      </c>
      <c r="V161" s="68">
        <f t="shared" si="190"/>
        <v>780</v>
      </c>
      <c r="W161" s="25">
        <v>30</v>
      </c>
      <c r="X161" s="25">
        <v>26</v>
      </c>
      <c r="Y161" s="25">
        <f t="shared" si="191"/>
        <v>780</v>
      </c>
      <c r="Z161" s="25"/>
      <c r="AA161" s="25"/>
      <c r="AB161" s="25">
        <f t="shared" si="192"/>
        <v>0</v>
      </c>
      <c r="AC161" s="68">
        <f t="shared" si="193"/>
        <v>780</v>
      </c>
      <c r="AD161" s="14">
        <v>1365</v>
      </c>
      <c r="AE161" s="14">
        <v>1000</v>
      </c>
      <c r="AF161" s="16">
        <v>41694.550000000003</v>
      </c>
      <c r="AG161" s="16">
        <v>30545.45</v>
      </c>
      <c r="AH161" s="13">
        <v>0</v>
      </c>
      <c r="AI161" s="13">
        <v>0</v>
      </c>
      <c r="AJ161" s="17">
        <f t="shared" si="194"/>
        <v>72240</v>
      </c>
      <c r="AK161" s="69">
        <v>0</v>
      </c>
      <c r="AL161" s="69">
        <v>0</v>
      </c>
      <c r="AM161" s="69">
        <v>51621.82</v>
      </c>
      <c r="AN161" s="69">
        <v>37818.18</v>
      </c>
      <c r="AO161" s="17">
        <f t="shared" si="195"/>
        <v>89440</v>
      </c>
      <c r="AP161" s="69">
        <v>0</v>
      </c>
      <c r="AQ161" s="69">
        <v>0</v>
      </c>
      <c r="AR161" s="69">
        <v>48395.45</v>
      </c>
      <c r="AS161" s="69">
        <v>35454.550000000003</v>
      </c>
      <c r="AT161" s="17">
        <f t="shared" si="196"/>
        <v>83850</v>
      </c>
      <c r="AU161" s="69">
        <v>48395.45</v>
      </c>
      <c r="AV161" s="69">
        <v>35454.550000000003</v>
      </c>
      <c r="AW161" s="69">
        <v>0</v>
      </c>
      <c r="AX161" s="69">
        <v>0</v>
      </c>
      <c r="AY161" s="17">
        <f t="shared" si="197"/>
        <v>83850</v>
      </c>
    </row>
    <row r="162" spans="1:51" ht="15.75" x14ac:dyDescent="0.25">
      <c r="A162" s="12" t="s">
        <v>25</v>
      </c>
      <c r="B162" s="25">
        <v>0</v>
      </c>
      <c r="C162" s="25">
        <v>0</v>
      </c>
      <c r="D162" s="25">
        <v>0</v>
      </c>
      <c r="E162" s="25">
        <v>0</v>
      </c>
      <c r="F162" s="25">
        <v>0</v>
      </c>
      <c r="G162" s="25">
        <v>0</v>
      </c>
      <c r="H162" s="25">
        <v>0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0</v>
      </c>
      <c r="Z162" s="25">
        <v>0</v>
      </c>
      <c r="AA162" s="25">
        <v>0</v>
      </c>
      <c r="AB162" s="25">
        <v>0</v>
      </c>
      <c r="AC162" s="25">
        <v>0</v>
      </c>
      <c r="AD162" s="14">
        <v>1365</v>
      </c>
      <c r="AE162" s="14">
        <v>1000</v>
      </c>
      <c r="AF162" s="16">
        <v>0</v>
      </c>
      <c r="AG162" s="16">
        <v>0</v>
      </c>
      <c r="AH162" s="13">
        <v>0</v>
      </c>
      <c r="AI162" s="13">
        <v>0</v>
      </c>
      <c r="AJ162" s="17">
        <f t="shared" si="194"/>
        <v>0</v>
      </c>
      <c r="AK162" s="69">
        <v>0</v>
      </c>
      <c r="AL162" s="69">
        <v>0</v>
      </c>
      <c r="AM162" s="69">
        <v>0</v>
      </c>
      <c r="AN162" s="69">
        <v>0</v>
      </c>
      <c r="AO162" s="17">
        <f t="shared" si="195"/>
        <v>0</v>
      </c>
      <c r="AP162" s="69">
        <v>0</v>
      </c>
      <c r="AQ162" s="69">
        <v>0</v>
      </c>
      <c r="AR162" s="69">
        <v>0</v>
      </c>
      <c r="AS162" s="69">
        <v>0</v>
      </c>
      <c r="AT162" s="17">
        <f t="shared" si="196"/>
        <v>0</v>
      </c>
      <c r="AU162" s="69">
        <v>0</v>
      </c>
      <c r="AV162" s="69">
        <v>0</v>
      </c>
      <c r="AW162" s="69">
        <v>0</v>
      </c>
      <c r="AX162" s="69">
        <v>0</v>
      </c>
      <c r="AY162" s="17">
        <f t="shared" si="197"/>
        <v>0</v>
      </c>
    </row>
    <row r="163" spans="1:51" ht="15.75" x14ac:dyDescent="0.25">
      <c r="A163" s="19" t="s">
        <v>26</v>
      </c>
      <c r="B163" s="25">
        <v>0</v>
      </c>
      <c r="C163" s="25">
        <v>0</v>
      </c>
      <c r="D163" s="25">
        <v>0</v>
      </c>
      <c r="E163" s="25">
        <v>0</v>
      </c>
      <c r="F163" s="25">
        <v>0</v>
      </c>
      <c r="G163" s="25">
        <v>0</v>
      </c>
      <c r="H163" s="25">
        <v>0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>
        <v>0</v>
      </c>
      <c r="Y163" s="25">
        <v>0</v>
      </c>
      <c r="Z163" s="25">
        <v>0</v>
      </c>
      <c r="AA163" s="25">
        <v>0</v>
      </c>
      <c r="AB163" s="25">
        <v>0</v>
      </c>
      <c r="AC163" s="25">
        <v>0</v>
      </c>
      <c r="AD163" s="14">
        <v>1365</v>
      </c>
      <c r="AE163" s="14">
        <v>1000</v>
      </c>
      <c r="AF163" s="16">
        <v>0</v>
      </c>
      <c r="AG163" s="16">
        <v>0</v>
      </c>
      <c r="AH163" s="13">
        <v>0</v>
      </c>
      <c r="AI163" s="13">
        <v>0</v>
      </c>
      <c r="AJ163" s="17">
        <f t="shared" si="194"/>
        <v>0</v>
      </c>
      <c r="AK163" s="69">
        <v>0</v>
      </c>
      <c r="AL163" s="69">
        <v>0</v>
      </c>
      <c r="AM163" s="69">
        <v>0</v>
      </c>
      <c r="AN163" s="69">
        <v>0</v>
      </c>
      <c r="AO163" s="17">
        <f t="shared" si="195"/>
        <v>0</v>
      </c>
      <c r="AP163" s="69">
        <v>0</v>
      </c>
      <c r="AQ163" s="69">
        <v>0</v>
      </c>
      <c r="AR163" s="69">
        <v>0</v>
      </c>
      <c r="AS163" s="69">
        <v>0</v>
      </c>
      <c r="AT163" s="17">
        <f t="shared" si="196"/>
        <v>0</v>
      </c>
      <c r="AU163" s="69">
        <v>0</v>
      </c>
      <c r="AV163" s="69">
        <v>0</v>
      </c>
      <c r="AW163" s="69">
        <v>0</v>
      </c>
      <c r="AX163" s="69">
        <v>0</v>
      </c>
      <c r="AY163" s="17">
        <f t="shared" si="197"/>
        <v>0</v>
      </c>
    </row>
    <row r="164" spans="1:51" ht="15.75" x14ac:dyDescent="0.25">
      <c r="A164" s="21" t="s">
        <v>27</v>
      </c>
      <c r="B164" s="71"/>
      <c r="C164" s="72">
        <f>C155+C156+C157+C158+C159+C160+C161+C162+C163</f>
        <v>125</v>
      </c>
      <c r="D164" s="72">
        <f>D155+D156+D157+D158+D159+D160+D161+D162+D163</f>
        <v>4000</v>
      </c>
      <c r="E164" s="71"/>
      <c r="F164" s="72">
        <f>F155+F156+F157+F158+F159+F160+F161+F162+F163</f>
        <v>0</v>
      </c>
      <c r="G164" s="72">
        <f>G155+G156+G157+G158+G159+G160+G161+G162+G163</f>
        <v>0</v>
      </c>
      <c r="H164" s="72">
        <f>H155+H156+H157+H158+H159+H160+H161+H162+H163</f>
        <v>4000</v>
      </c>
      <c r="I164" s="71"/>
      <c r="J164" s="72">
        <f>J155+J156+J157+J158+J159+J160+J161+J162+J163</f>
        <v>0</v>
      </c>
      <c r="K164" s="72">
        <f>K155+K156+K157+K158+K159+K160+K161+K162+K163</f>
        <v>0</v>
      </c>
      <c r="L164" s="71"/>
      <c r="M164" s="72">
        <f>M155+M156+M157+M158+M159+M160+M161+M162+M163</f>
        <v>160</v>
      </c>
      <c r="N164" s="72">
        <f>N155+N156+N157+N158+N159+N160+N161+N162+N163</f>
        <v>4904</v>
      </c>
      <c r="O164" s="72">
        <f>O155+O156+O157+O158+O159+O160+O161+O162+O163</f>
        <v>4904</v>
      </c>
      <c r="P164" s="71"/>
      <c r="Q164" s="72">
        <f>Q155+Q156+Q157+Q158+Q159+Q160+Q161+Q162+Q163</f>
        <v>0</v>
      </c>
      <c r="R164" s="72">
        <f>R155+R156+R157+R158+R159+R160+R161+R162+R163</f>
        <v>0</v>
      </c>
      <c r="S164" s="71"/>
      <c r="T164" s="72">
        <f>T155+T156+T157+T158+T159+T160+T161+T162+T163</f>
        <v>160</v>
      </c>
      <c r="U164" s="72">
        <f>U155+U156+U157+U158+U159+U160+U161+U162+U163</f>
        <v>4800</v>
      </c>
      <c r="V164" s="72">
        <f>V155+V156+V157+V158+V159+V160+V161+V162+V163</f>
        <v>4800</v>
      </c>
      <c r="W164" s="71"/>
      <c r="X164" s="72">
        <f>X155+X156+X157+X158+X159+X160+X161+X162+X163</f>
        <v>160</v>
      </c>
      <c r="Y164" s="72">
        <f>Y155+Y156+Y157+Y158+Y159+Y160+Y161+Y162+Y163</f>
        <v>4800</v>
      </c>
      <c r="Z164" s="71"/>
      <c r="AA164" s="72">
        <f>AA155+AA156+AA157+AA158+AA159+AA160+AA161+AA162+AA163</f>
        <v>0</v>
      </c>
      <c r="AB164" s="72">
        <f>AB155+AB156+AB157+AB158+AB159+AB160+AB161+AB162+AB163</f>
        <v>0</v>
      </c>
      <c r="AC164" s="72">
        <f>AC155+AC156+AC157+AC158+AC159+AC160+AC161+AC162+AC163</f>
        <v>4800</v>
      </c>
      <c r="AD164" s="22"/>
      <c r="AE164" s="22"/>
      <c r="AF164" s="55">
        <f t="shared" ref="AF164:AY164" si="198">SUM(AF155:AF163)</f>
        <v>248181.82</v>
      </c>
      <c r="AG164" s="55">
        <f t="shared" si="198"/>
        <v>181818.18</v>
      </c>
      <c r="AH164" s="55">
        <f t="shared" si="198"/>
        <v>0</v>
      </c>
      <c r="AI164" s="55">
        <f t="shared" si="198"/>
        <v>0</v>
      </c>
      <c r="AJ164" s="55">
        <f t="shared" si="198"/>
        <v>430000</v>
      </c>
      <c r="AK164" s="55">
        <f t="shared" si="198"/>
        <v>0</v>
      </c>
      <c r="AL164" s="55">
        <f t="shared" si="198"/>
        <v>0</v>
      </c>
      <c r="AM164" s="55">
        <f t="shared" si="198"/>
        <v>304270.91000000003</v>
      </c>
      <c r="AN164" s="55">
        <f t="shared" si="198"/>
        <v>222909.08999999997</v>
      </c>
      <c r="AO164" s="55">
        <f t="shared" si="198"/>
        <v>527180</v>
      </c>
      <c r="AP164" s="55">
        <f t="shared" si="198"/>
        <v>0</v>
      </c>
      <c r="AQ164" s="55">
        <f t="shared" si="198"/>
        <v>0</v>
      </c>
      <c r="AR164" s="55">
        <f t="shared" si="198"/>
        <v>297818.17000000004</v>
      </c>
      <c r="AS164" s="55">
        <f t="shared" si="198"/>
        <v>218181.82999999996</v>
      </c>
      <c r="AT164" s="55">
        <f t="shared" si="198"/>
        <v>516000</v>
      </c>
      <c r="AU164" s="55">
        <f t="shared" si="198"/>
        <v>297818.17000000004</v>
      </c>
      <c r="AV164" s="55">
        <f t="shared" si="198"/>
        <v>218181.82999999996</v>
      </c>
      <c r="AW164" s="55">
        <f t="shared" si="198"/>
        <v>0</v>
      </c>
      <c r="AX164" s="55">
        <f t="shared" si="198"/>
        <v>0</v>
      </c>
      <c r="AY164" s="55">
        <f t="shared" si="198"/>
        <v>516000</v>
      </c>
    </row>
    <row r="165" spans="1:51" ht="17.45" customHeight="1" x14ac:dyDescent="0.25">
      <c r="A165" s="268" t="s">
        <v>44</v>
      </c>
      <c r="B165" s="268"/>
      <c r="C165" s="268"/>
      <c r="D165" s="268"/>
      <c r="E165" s="268"/>
      <c r="F165" s="268"/>
      <c r="G165" s="268"/>
      <c r="H165" s="268"/>
      <c r="I165" s="268"/>
      <c r="J165" s="268"/>
      <c r="K165" s="268"/>
      <c r="L165" s="268"/>
      <c r="M165" s="268"/>
      <c r="N165" s="268"/>
      <c r="O165" s="268"/>
      <c r="P165" s="268"/>
      <c r="Q165" s="268"/>
      <c r="R165" s="268"/>
      <c r="S165" s="268"/>
      <c r="T165" s="268"/>
      <c r="U165" s="268"/>
      <c r="V165" s="268"/>
      <c r="W165" s="268"/>
      <c r="X165" s="268"/>
      <c r="Y165" s="268"/>
      <c r="Z165" s="64"/>
      <c r="AA165" s="64"/>
      <c r="AB165" s="64"/>
      <c r="AC165" s="64"/>
      <c r="AD165" s="3"/>
      <c r="AE165" s="3"/>
    </row>
    <row r="166" spans="1:51" ht="15" customHeight="1" x14ac:dyDescent="0.25">
      <c r="A166" s="261" t="s">
        <v>3</v>
      </c>
      <c r="B166" s="265" t="s">
        <v>51</v>
      </c>
      <c r="C166" s="265"/>
      <c r="D166" s="265"/>
      <c r="E166" s="265"/>
      <c r="F166" s="265"/>
      <c r="G166" s="265"/>
      <c r="H166" s="265"/>
      <c r="I166" s="265" t="s">
        <v>52</v>
      </c>
      <c r="J166" s="265"/>
      <c r="K166" s="265"/>
      <c r="L166" s="265"/>
      <c r="M166" s="265"/>
      <c r="N166" s="265"/>
      <c r="O166" s="265"/>
      <c r="P166" s="265" t="s">
        <v>53</v>
      </c>
      <c r="Q166" s="265"/>
      <c r="R166" s="265"/>
      <c r="S166" s="265"/>
      <c r="T166" s="265"/>
      <c r="U166" s="265"/>
      <c r="V166" s="265"/>
      <c r="W166" s="265" t="s">
        <v>54</v>
      </c>
      <c r="X166" s="265"/>
      <c r="Y166" s="265"/>
      <c r="Z166" s="265"/>
      <c r="AA166" s="265"/>
      <c r="AB166" s="265"/>
      <c r="AC166" s="265"/>
      <c r="AD166" s="262" t="s">
        <v>6</v>
      </c>
      <c r="AE166" s="262"/>
      <c r="AF166" s="262" t="s">
        <v>51</v>
      </c>
      <c r="AG166" s="262"/>
      <c r="AH166" s="262"/>
      <c r="AI166" s="262"/>
      <c r="AJ166" s="262"/>
      <c r="AK166" s="262" t="s">
        <v>52</v>
      </c>
      <c r="AL166" s="262"/>
      <c r="AM166" s="262"/>
      <c r="AN166" s="262"/>
      <c r="AO166" s="262"/>
      <c r="AP166" s="262" t="s">
        <v>53</v>
      </c>
      <c r="AQ166" s="262"/>
      <c r="AR166" s="262"/>
      <c r="AS166" s="262"/>
      <c r="AT166" s="262"/>
      <c r="AU166" s="262" t="s">
        <v>54</v>
      </c>
      <c r="AV166" s="262"/>
      <c r="AW166" s="262"/>
      <c r="AX166" s="262"/>
      <c r="AY166" s="262"/>
    </row>
    <row r="167" spans="1:51" ht="15" customHeight="1" x14ac:dyDescent="0.25">
      <c r="A167" s="261"/>
      <c r="B167" s="265" t="s">
        <v>7</v>
      </c>
      <c r="C167" s="265"/>
      <c r="D167" s="265"/>
      <c r="E167" s="265" t="s">
        <v>8</v>
      </c>
      <c r="F167" s="265"/>
      <c r="G167" s="265"/>
      <c r="H167" s="266" t="s">
        <v>9</v>
      </c>
      <c r="I167" s="265" t="s">
        <v>7</v>
      </c>
      <c r="J167" s="265"/>
      <c r="K167" s="265"/>
      <c r="L167" s="265" t="s">
        <v>8</v>
      </c>
      <c r="M167" s="265"/>
      <c r="N167" s="265"/>
      <c r="O167" s="266" t="s">
        <v>9</v>
      </c>
      <c r="P167" s="265" t="s">
        <v>7</v>
      </c>
      <c r="Q167" s="265"/>
      <c r="R167" s="265"/>
      <c r="S167" s="265" t="s">
        <v>8</v>
      </c>
      <c r="T167" s="265"/>
      <c r="U167" s="265"/>
      <c r="V167" s="266" t="s">
        <v>9</v>
      </c>
      <c r="W167" s="265" t="s">
        <v>7</v>
      </c>
      <c r="X167" s="265"/>
      <c r="Y167" s="265"/>
      <c r="Z167" s="265" t="s">
        <v>8</v>
      </c>
      <c r="AA167" s="265"/>
      <c r="AB167" s="265"/>
      <c r="AC167" s="266" t="s">
        <v>9</v>
      </c>
      <c r="AD167" s="262"/>
      <c r="AE167" s="262"/>
      <c r="AF167" s="262" t="s">
        <v>7</v>
      </c>
      <c r="AG167" s="262"/>
      <c r="AH167" s="262" t="s">
        <v>8</v>
      </c>
      <c r="AI167" s="262"/>
      <c r="AJ167" s="263" t="s">
        <v>9</v>
      </c>
      <c r="AK167" s="267" t="s">
        <v>7</v>
      </c>
      <c r="AL167" s="267"/>
      <c r="AM167" s="262" t="s">
        <v>8</v>
      </c>
      <c r="AN167" s="262"/>
      <c r="AO167" s="263" t="s">
        <v>9</v>
      </c>
      <c r="AP167" s="267" t="s">
        <v>7</v>
      </c>
      <c r="AQ167" s="267"/>
      <c r="AR167" s="262" t="s">
        <v>8</v>
      </c>
      <c r="AS167" s="262"/>
      <c r="AT167" s="263" t="s">
        <v>9</v>
      </c>
      <c r="AU167" s="267" t="s">
        <v>7</v>
      </c>
      <c r="AV167" s="267"/>
      <c r="AW167" s="262" t="s">
        <v>8</v>
      </c>
      <c r="AX167" s="262"/>
      <c r="AY167" s="263" t="s">
        <v>9</v>
      </c>
    </row>
    <row r="168" spans="1:51" ht="47.25" x14ac:dyDescent="0.25">
      <c r="A168" s="10" t="s">
        <v>45</v>
      </c>
      <c r="B168" s="66" t="s">
        <v>11</v>
      </c>
      <c r="C168" s="66" t="s">
        <v>12</v>
      </c>
      <c r="D168" s="66" t="s">
        <v>13</v>
      </c>
      <c r="E168" s="66" t="s">
        <v>11</v>
      </c>
      <c r="F168" s="66" t="s">
        <v>12</v>
      </c>
      <c r="G168" s="66" t="s">
        <v>13</v>
      </c>
      <c r="H168" s="266"/>
      <c r="I168" s="66" t="s">
        <v>11</v>
      </c>
      <c r="J168" s="66" t="s">
        <v>12</v>
      </c>
      <c r="K168" s="66" t="s">
        <v>13</v>
      </c>
      <c r="L168" s="66" t="s">
        <v>11</v>
      </c>
      <c r="M168" s="66" t="s">
        <v>12</v>
      </c>
      <c r="N168" s="66" t="s">
        <v>13</v>
      </c>
      <c r="O168" s="266"/>
      <c r="P168" s="66" t="s">
        <v>11</v>
      </c>
      <c r="Q168" s="66" t="s">
        <v>12</v>
      </c>
      <c r="R168" s="66" t="s">
        <v>13</v>
      </c>
      <c r="S168" s="66" t="s">
        <v>11</v>
      </c>
      <c r="T168" s="66" t="s">
        <v>12</v>
      </c>
      <c r="U168" s="66" t="s">
        <v>13</v>
      </c>
      <c r="V168" s="266"/>
      <c r="W168" s="66" t="s">
        <v>11</v>
      </c>
      <c r="X168" s="66" t="s">
        <v>12</v>
      </c>
      <c r="Y168" s="66" t="s">
        <v>13</v>
      </c>
      <c r="Z168" s="66" t="s">
        <v>11</v>
      </c>
      <c r="AA168" s="66" t="s">
        <v>12</v>
      </c>
      <c r="AB168" s="66" t="s">
        <v>13</v>
      </c>
      <c r="AC168" s="266"/>
      <c r="AD168" s="11" t="s">
        <v>14</v>
      </c>
      <c r="AE168" s="11" t="s">
        <v>15</v>
      </c>
      <c r="AF168" s="11" t="s">
        <v>16</v>
      </c>
      <c r="AG168" s="11" t="s">
        <v>17</v>
      </c>
      <c r="AH168" s="11" t="s">
        <v>16</v>
      </c>
      <c r="AI168" s="11" t="s">
        <v>17</v>
      </c>
      <c r="AJ168" s="263"/>
      <c r="AK168" s="67" t="s">
        <v>16</v>
      </c>
      <c r="AL168" s="67" t="s">
        <v>17</v>
      </c>
      <c r="AM168" s="11" t="s">
        <v>16</v>
      </c>
      <c r="AN168" s="11" t="s">
        <v>17</v>
      </c>
      <c r="AO168" s="263"/>
      <c r="AP168" s="67" t="s">
        <v>16</v>
      </c>
      <c r="AQ168" s="67" t="s">
        <v>17</v>
      </c>
      <c r="AR168" s="11" t="s">
        <v>16</v>
      </c>
      <c r="AS168" s="11" t="s">
        <v>17</v>
      </c>
      <c r="AT168" s="263"/>
      <c r="AU168" s="67" t="s">
        <v>16</v>
      </c>
      <c r="AV168" s="67" t="s">
        <v>17</v>
      </c>
      <c r="AW168" s="11" t="s">
        <v>16</v>
      </c>
      <c r="AX168" s="11" t="s">
        <v>17</v>
      </c>
      <c r="AY168" s="263"/>
    </row>
    <row r="169" spans="1:51" ht="15.75" x14ac:dyDescent="0.25">
      <c r="A169" s="12" t="s">
        <v>18</v>
      </c>
      <c r="B169" s="25">
        <v>29</v>
      </c>
      <c r="C169" s="25">
        <v>15</v>
      </c>
      <c r="D169" s="25">
        <f t="shared" ref="D169:D175" si="199">B169*C169</f>
        <v>435</v>
      </c>
      <c r="E169" s="25"/>
      <c r="F169" s="25"/>
      <c r="G169" s="25">
        <f t="shared" ref="G169:G175" si="200">E169*F169</f>
        <v>0</v>
      </c>
      <c r="H169" s="68">
        <f t="shared" ref="H169:H175" si="201">D169+G169</f>
        <v>435</v>
      </c>
      <c r="I169" s="25">
        <v>24</v>
      </c>
      <c r="J169" s="25">
        <v>15</v>
      </c>
      <c r="K169" s="25">
        <f t="shared" ref="K169:K175" si="202">I169*J169</f>
        <v>360</v>
      </c>
      <c r="L169" s="25"/>
      <c r="M169" s="25"/>
      <c r="N169" s="25">
        <f t="shared" ref="N169:N175" si="203">L169*M169</f>
        <v>0</v>
      </c>
      <c r="O169" s="68">
        <f t="shared" ref="O169:O175" si="204">K169+N169</f>
        <v>360</v>
      </c>
      <c r="P169" s="25">
        <v>26</v>
      </c>
      <c r="Q169" s="25">
        <v>15</v>
      </c>
      <c r="R169" s="25">
        <f t="shared" ref="R169:R175" si="205">P169*Q169</f>
        <v>390</v>
      </c>
      <c r="S169" s="25"/>
      <c r="T169" s="25"/>
      <c r="U169" s="25">
        <f t="shared" ref="U169:U175" si="206">S169*T169</f>
        <v>0</v>
      </c>
      <c r="V169" s="68">
        <f t="shared" ref="V169:V175" si="207">R169+U169</f>
        <v>390</v>
      </c>
      <c r="W169" s="25">
        <v>24</v>
      </c>
      <c r="X169" s="25">
        <v>15</v>
      </c>
      <c r="Y169" s="25">
        <f t="shared" ref="Y169:Y175" si="208">W169*X169</f>
        <v>360</v>
      </c>
      <c r="Z169" s="25"/>
      <c r="AA169" s="25"/>
      <c r="AB169" s="25">
        <f t="shared" ref="AB169:AB175" si="209">Z169*AA169</f>
        <v>0</v>
      </c>
      <c r="AC169" s="68">
        <f t="shared" ref="AC169:AC175" si="210">Y169+AB169</f>
        <v>360</v>
      </c>
      <c r="AD169" s="14">
        <v>2675</v>
      </c>
      <c r="AE169" s="14">
        <v>1000</v>
      </c>
      <c r="AF169" s="16">
        <v>52892.05</v>
      </c>
      <c r="AG169" s="16">
        <v>19772.73</v>
      </c>
      <c r="AH169" s="13">
        <v>0</v>
      </c>
      <c r="AI169" s="13">
        <v>0</v>
      </c>
      <c r="AJ169" s="17">
        <f t="shared" ref="AJ169:AJ177" si="211">SUM(AF169:AI169)</f>
        <v>72664.78</v>
      </c>
      <c r="AK169" s="69">
        <v>43772.73</v>
      </c>
      <c r="AL169" s="69">
        <v>16363.64</v>
      </c>
      <c r="AM169" s="69">
        <v>0</v>
      </c>
      <c r="AN169" s="69">
        <v>0</v>
      </c>
      <c r="AO169" s="17">
        <f t="shared" ref="AO169:AO177" si="212">SUM(AK169:AN169)</f>
        <v>60136.37</v>
      </c>
      <c r="AP169" s="69">
        <v>47420.45</v>
      </c>
      <c r="AQ169" s="69">
        <v>17727.27</v>
      </c>
      <c r="AR169" s="69">
        <v>0</v>
      </c>
      <c r="AS169" s="69">
        <v>0</v>
      </c>
      <c r="AT169" s="17">
        <f t="shared" ref="AT169:AT177" si="213">SUM(AP169:AS169)</f>
        <v>65147.72</v>
      </c>
      <c r="AU169" s="69">
        <v>43772.73</v>
      </c>
      <c r="AV169" s="69">
        <v>16363.64</v>
      </c>
      <c r="AW169" s="69">
        <v>0</v>
      </c>
      <c r="AX169" s="69">
        <v>0</v>
      </c>
      <c r="AY169" s="17">
        <f t="shared" ref="AY169:AY177" si="214">SUM(AU169:AX169)</f>
        <v>60136.37</v>
      </c>
    </row>
    <row r="170" spans="1:51" ht="15.75" x14ac:dyDescent="0.25">
      <c r="A170" s="12" t="s">
        <v>19</v>
      </c>
      <c r="B170" s="25">
        <v>29</v>
      </c>
      <c r="C170" s="25">
        <v>14</v>
      </c>
      <c r="D170" s="25">
        <f t="shared" si="199"/>
        <v>406</v>
      </c>
      <c r="E170" s="25"/>
      <c r="F170" s="25"/>
      <c r="G170" s="25">
        <f t="shared" si="200"/>
        <v>0</v>
      </c>
      <c r="H170" s="68">
        <f t="shared" si="201"/>
        <v>406</v>
      </c>
      <c r="I170" s="25">
        <v>24</v>
      </c>
      <c r="J170" s="25">
        <v>15</v>
      </c>
      <c r="K170" s="25">
        <f t="shared" si="202"/>
        <v>360</v>
      </c>
      <c r="L170" s="25"/>
      <c r="M170" s="25"/>
      <c r="N170" s="25">
        <f t="shared" si="203"/>
        <v>0</v>
      </c>
      <c r="O170" s="68">
        <f t="shared" si="204"/>
        <v>360</v>
      </c>
      <c r="P170" s="25">
        <v>26</v>
      </c>
      <c r="Q170" s="25">
        <v>15</v>
      </c>
      <c r="R170" s="25">
        <f t="shared" si="205"/>
        <v>390</v>
      </c>
      <c r="S170" s="25"/>
      <c r="T170" s="25"/>
      <c r="U170" s="25">
        <f t="shared" si="206"/>
        <v>0</v>
      </c>
      <c r="V170" s="68">
        <f t="shared" si="207"/>
        <v>390</v>
      </c>
      <c r="W170" s="25">
        <v>24</v>
      </c>
      <c r="X170" s="25">
        <v>15</v>
      </c>
      <c r="Y170" s="25">
        <f t="shared" si="208"/>
        <v>360</v>
      </c>
      <c r="Z170" s="25"/>
      <c r="AA170" s="25"/>
      <c r="AB170" s="25">
        <f t="shared" si="209"/>
        <v>0</v>
      </c>
      <c r="AC170" s="68">
        <f t="shared" si="210"/>
        <v>360</v>
      </c>
      <c r="AD170" s="14">
        <v>2675</v>
      </c>
      <c r="AE170" s="14">
        <v>1000</v>
      </c>
      <c r="AF170" s="16">
        <v>49365.91</v>
      </c>
      <c r="AG170" s="16">
        <v>18454.55</v>
      </c>
      <c r="AH170" s="13">
        <v>0</v>
      </c>
      <c r="AI170" s="13">
        <v>0</v>
      </c>
      <c r="AJ170" s="17">
        <f t="shared" si="211"/>
        <v>67820.460000000006</v>
      </c>
      <c r="AK170" s="69">
        <v>43772.73</v>
      </c>
      <c r="AL170" s="69">
        <v>16363.64</v>
      </c>
      <c r="AM170" s="69">
        <v>0</v>
      </c>
      <c r="AN170" s="69">
        <v>0</v>
      </c>
      <c r="AO170" s="17">
        <f t="shared" si="212"/>
        <v>60136.37</v>
      </c>
      <c r="AP170" s="69">
        <v>47420.45</v>
      </c>
      <c r="AQ170" s="69">
        <v>17727.27</v>
      </c>
      <c r="AR170" s="69">
        <v>0</v>
      </c>
      <c r="AS170" s="69">
        <v>0</v>
      </c>
      <c r="AT170" s="17">
        <f t="shared" si="213"/>
        <v>65147.72</v>
      </c>
      <c r="AU170" s="69">
        <v>43772.73</v>
      </c>
      <c r="AV170" s="69">
        <v>16363.64</v>
      </c>
      <c r="AW170" s="69">
        <v>0</v>
      </c>
      <c r="AX170" s="69">
        <v>0</v>
      </c>
      <c r="AY170" s="17">
        <f t="shared" si="214"/>
        <v>60136.37</v>
      </c>
    </row>
    <row r="171" spans="1:51" ht="15.75" x14ac:dyDescent="0.25">
      <c r="A171" s="12" t="s">
        <v>20</v>
      </c>
      <c r="B171" s="25">
        <v>29</v>
      </c>
      <c r="C171" s="25">
        <v>16</v>
      </c>
      <c r="D171" s="25">
        <f t="shared" si="199"/>
        <v>464</v>
      </c>
      <c r="E171" s="25"/>
      <c r="F171" s="25"/>
      <c r="G171" s="25">
        <f t="shared" si="200"/>
        <v>0</v>
      </c>
      <c r="H171" s="68">
        <f t="shared" si="201"/>
        <v>464</v>
      </c>
      <c r="I171" s="25">
        <v>24</v>
      </c>
      <c r="J171" s="25">
        <v>16</v>
      </c>
      <c r="K171" s="25">
        <f t="shared" si="202"/>
        <v>384</v>
      </c>
      <c r="L171" s="25"/>
      <c r="M171" s="25"/>
      <c r="N171" s="25">
        <f t="shared" si="203"/>
        <v>0</v>
      </c>
      <c r="O171" s="68">
        <f t="shared" si="204"/>
        <v>384</v>
      </c>
      <c r="P171" s="25">
        <v>26</v>
      </c>
      <c r="Q171" s="25">
        <v>16</v>
      </c>
      <c r="R171" s="25">
        <f t="shared" si="205"/>
        <v>416</v>
      </c>
      <c r="S171" s="25"/>
      <c r="T171" s="25"/>
      <c r="U171" s="25">
        <f t="shared" si="206"/>
        <v>0</v>
      </c>
      <c r="V171" s="68">
        <f t="shared" si="207"/>
        <v>416</v>
      </c>
      <c r="W171" s="25">
        <v>24</v>
      </c>
      <c r="X171" s="25">
        <v>16</v>
      </c>
      <c r="Y171" s="25">
        <f t="shared" si="208"/>
        <v>384</v>
      </c>
      <c r="Z171" s="25"/>
      <c r="AA171" s="25"/>
      <c r="AB171" s="25">
        <f t="shared" si="209"/>
        <v>0</v>
      </c>
      <c r="AC171" s="68">
        <f t="shared" si="210"/>
        <v>384</v>
      </c>
      <c r="AD171" s="14">
        <v>2675</v>
      </c>
      <c r="AE171" s="14">
        <v>1000</v>
      </c>
      <c r="AF171" s="16">
        <v>56418.18</v>
      </c>
      <c r="AG171" s="16">
        <v>21090.91</v>
      </c>
      <c r="AH171" s="13">
        <v>0</v>
      </c>
      <c r="AI171" s="13">
        <v>0</v>
      </c>
      <c r="AJ171" s="17">
        <f t="shared" si="211"/>
        <v>77509.09</v>
      </c>
      <c r="AK171" s="69">
        <v>46690.91</v>
      </c>
      <c r="AL171" s="69">
        <v>17454.55</v>
      </c>
      <c r="AM171" s="69">
        <v>0</v>
      </c>
      <c r="AN171" s="69">
        <v>0</v>
      </c>
      <c r="AO171" s="17">
        <f t="shared" si="212"/>
        <v>64145.460000000006</v>
      </c>
      <c r="AP171" s="69">
        <v>50581.82</v>
      </c>
      <c r="AQ171" s="69">
        <v>18909.09</v>
      </c>
      <c r="AR171" s="69">
        <v>0</v>
      </c>
      <c r="AS171" s="69">
        <v>0</v>
      </c>
      <c r="AT171" s="17">
        <f t="shared" si="213"/>
        <v>69490.91</v>
      </c>
      <c r="AU171" s="69">
        <v>46690.91</v>
      </c>
      <c r="AV171" s="69">
        <v>17454.55</v>
      </c>
      <c r="AW171" s="69">
        <v>0</v>
      </c>
      <c r="AX171" s="69">
        <v>0</v>
      </c>
      <c r="AY171" s="17">
        <f t="shared" si="214"/>
        <v>64145.460000000006</v>
      </c>
    </row>
    <row r="172" spans="1:51" ht="15.75" x14ac:dyDescent="0.25">
      <c r="A172" s="12" t="s">
        <v>21</v>
      </c>
      <c r="B172" s="25">
        <v>29</v>
      </c>
      <c r="C172" s="70">
        <v>21</v>
      </c>
      <c r="D172" s="25">
        <f t="shared" si="199"/>
        <v>609</v>
      </c>
      <c r="E172" s="70"/>
      <c r="F172" s="70"/>
      <c r="G172" s="25">
        <f t="shared" si="200"/>
        <v>0</v>
      </c>
      <c r="H172" s="68">
        <f t="shared" si="201"/>
        <v>609</v>
      </c>
      <c r="I172" s="25">
        <v>24</v>
      </c>
      <c r="J172" s="70">
        <v>21</v>
      </c>
      <c r="K172" s="25">
        <f t="shared" si="202"/>
        <v>504</v>
      </c>
      <c r="L172" s="70"/>
      <c r="M172" s="70"/>
      <c r="N172" s="25">
        <f t="shared" si="203"/>
        <v>0</v>
      </c>
      <c r="O172" s="68">
        <f t="shared" si="204"/>
        <v>504</v>
      </c>
      <c r="P172" s="25">
        <v>26</v>
      </c>
      <c r="Q172" s="70">
        <v>21</v>
      </c>
      <c r="R172" s="25">
        <f t="shared" si="205"/>
        <v>546</v>
      </c>
      <c r="S172" s="70"/>
      <c r="T172" s="70"/>
      <c r="U172" s="25">
        <f t="shared" si="206"/>
        <v>0</v>
      </c>
      <c r="V172" s="68">
        <f t="shared" si="207"/>
        <v>546</v>
      </c>
      <c r="W172" s="25">
        <v>24</v>
      </c>
      <c r="X172" s="70">
        <v>21</v>
      </c>
      <c r="Y172" s="25">
        <f t="shared" si="208"/>
        <v>504</v>
      </c>
      <c r="Z172" s="70"/>
      <c r="AA172" s="70"/>
      <c r="AB172" s="25">
        <f t="shared" si="209"/>
        <v>0</v>
      </c>
      <c r="AC172" s="68">
        <f t="shared" si="210"/>
        <v>504</v>
      </c>
      <c r="AD172" s="14">
        <v>2675</v>
      </c>
      <c r="AE172" s="14">
        <v>1000</v>
      </c>
      <c r="AF172" s="16">
        <v>74048.86</v>
      </c>
      <c r="AG172" s="16">
        <v>27681.82</v>
      </c>
      <c r="AH172" s="13">
        <v>0</v>
      </c>
      <c r="AI172" s="13">
        <v>0</v>
      </c>
      <c r="AJ172" s="17">
        <f t="shared" si="211"/>
        <v>101730.68</v>
      </c>
      <c r="AK172" s="69">
        <v>61281.82</v>
      </c>
      <c r="AL172" s="69">
        <v>22909.09</v>
      </c>
      <c r="AM172" s="69">
        <v>0</v>
      </c>
      <c r="AN172" s="69">
        <v>0</v>
      </c>
      <c r="AO172" s="17">
        <f t="shared" si="212"/>
        <v>84190.91</v>
      </c>
      <c r="AP172" s="69">
        <v>66388.639999999999</v>
      </c>
      <c r="AQ172" s="69">
        <v>24818.18</v>
      </c>
      <c r="AR172" s="69">
        <v>0</v>
      </c>
      <c r="AS172" s="69">
        <v>0</v>
      </c>
      <c r="AT172" s="17">
        <f t="shared" si="213"/>
        <v>91206.82</v>
      </c>
      <c r="AU172" s="69">
        <v>61281.82</v>
      </c>
      <c r="AV172" s="69">
        <v>22909.09</v>
      </c>
      <c r="AW172" s="69">
        <v>0</v>
      </c>
      <c r="AX172" s="69">
        <v>0</v>
      </c>
      <c r="AY172" s="17">
        <f t="shared" si="214"/>
        <v>84190.91</v>
      </c>
    </row>
    <row r="173" spans="1:51" ht="15.75" x14ac:dyDescent="0.25">
      <c r="A173" s="12" t="s">
        <v>22</v>
      </c>
      <c r="B173" s="25">
        <v>29</v>
      </c>
      <c r="C173" s="25">
        <v>14</v>
      </c>
      <c r="D173" s="25">
        <f t="shared" si="199"/>
        <v>406</v>
      </c>
      <c r="E173" s="25"/>
      <c r="F173" s="25"/>
      <c r="G173" s="25">
        <f t="shared" si="200"/>
        <v>0</v>
      </c>
      <c r="H173" s="68">
        <f t="shared" si="201"/>
        <v>406</v>
      </c>
      <c r="I173" s="25">
        <v>24</v>
      </c>
      <c r="J173" s="25">
        <v>18</v>
      </c>
      <c r="K173" s="25">
        <f t="shared" si="202"/>
        <v>432</v>
      </c>
      <c r="L173" s="25"/>
      <c r="M173" s="25"/>
      <c r="N173" s="25">
        <f t="shared" si="203"/>
        <v>0</v>
      </c>
      <c r="O173" s="68">
        <f t="shared" si="204"/>
        <v>432</v>
      </c>
      <c r="P173" s="25">
        <v>26</v>
      </c>
      <c r="Q173" s="25">
        <v>18</v>
      </c>
      <c r="R173" s="25">
        <f t="shared" si="205"/>
        <v>468</v>
      </c>
      <c r="S173" s="25"/>
      <c r="T173" s="25"/>
      <c r="U173" s="25">
        <f t="shared" si="206"/>
        <v>0</v>
      </c>
      <c r="V173" s="68">
        <f t="shared" si="207"/>
        <v>468</v>
      </c>
      <c r="W173" s="25">
        <v>24</v>
      </c>
      <c r="X173" s="25">
        <v>18</v>
      </c>
      <c r="Y173" s="25">
        <f t="shared" si="208"/>
        <v>432</v>
      </c>
      <c r="Z173" s="25"/>
      <c r="AA173" s="25"/>
      <c r="AB173" s="25">
        <f t="shared" si="209"/>
        <v>0</v>
      </c>
      <c r="AC173" s="68">
        <f t="shared" si="210"/>
        <v>432</v>
      </c>
      <c r="AD173" s="14">
        <v>2675</v>
      </c>
      <c r="AE173" s="14">
        <v>1000</v>
      </c>
      <c r="AF173" s="16">
        <v>49365.91</v>
      </c>
      <c r="AG173" s="16">
        <v>18454.55</v>
      </c>
      <c r="AH173" s="13">
        <v>0</v>
      </c>
      <c r="AI173" s="13">
        <v>0</v>
      </c>
      <c r="AJ173" s="17">
        <f t="shared" si="211"/>
        <v>67820.460000000006</v>
      </c>
      <c r="AK173" s="69">
        <v>52527.27</v>
      </c>
      <c r="AL173" s="69">
        <v>19636.36</v>
      </c>
      <c r="AM173" s="69">
        <v>0</v>
      </c>
      <c r="AN173" s="69">
        <v>0</v>
      </c>
      <c r="AO173" s="17">
        <f t="shared" si="212"/>
        <v>72163.63</v>
      </c>
      <c r="AP173" s="69">
        <v>56904.55</v>
      </c>
      <c r="AQ173" s="69">
        <v>21272.73</v>
      </c>
      <c r="AR173" s="69">
        <v>0</v>
      </c>
      <c r="AS173" s="69">
        <v>0</v>
      </c>
      <c r="AT173" s="17">
        <f t="shared" si="213"/>
        <v>78177.279999999999</v>
      </c>
      <c r="AU173" s="69">
        <v>52527.27</v>
      </c>
      <c r="AV173" s="69">
        <v>19636.36</v>
      </c>
      <c r="AW173" s="69">
        <v>0</v>
      </c>
      <c r="AX173" s="69">
        <v>0</v>
      </c>
      <c r="AY173" s="17">
        <f t="shared" si="214"/>
        <v>72163.63</v>
      </c>
    </row>
    <row r="174" spans="1:51" ht="15.75" x14ac:dyDescent="0.25">
      <c r="A174" s="12" t="s">
        <v>32</v>
      </c>
      <c r="B174" s="25">
        <v>29</v>
      </c>
      <c r="C174" s="25">
        <v>21</v>
      </c>
      <c r="D174" s="25">
        <f t="shared" si="199"/>
        <v>609</v>
      </c>
      <c r="E174" s="25"/>
      <c r="F174" s="25"/>
      <c r="G174" s="25">
        <f t="shared" si="200"/>
        <v>0</v>
      </c>
      <c r="H174" s="68">
        <f t="shared" si="201"/>
        <v>609</v>
      </c>
      <c r="I174" s="25">
        <v>24</v>
      </c>
      <c r="J174" s="25">
        <v>21</v>
      </c>
      <c r="K174" s="25">
        <f t="shared" si="202"/>
        <v>504</v>
      </c>
      <c r="L174" s="25"/>
      <c r="M174" s="25"/>
      <c r="N174" s="25">
        <f t="shared" si="203"/>
        <v>0</v>
      </c>
      <c r="O174" s="68">
        <f t="shared" si="204"/>
        <v>504</v>
      </c>
      <c r="P174" s="25">
        <v>26</v>
      </c>
      <c r="Q174" s="25">
        <v>21</v>
      </c>
      <c r="R174" s="25">
        <f t="shared" si="205"/>
        <v>546</v>
      </c>
      <c r="S174" s="25"/>
      <c r="T174" s="25"/>
      <c r="U174" s="25">
        <f t="shared" si="206"/>
        <v>0</v>
      </c>
      <c r="V174" s="68">
        <f t="shared" si="207"/>
        <v>546</v>
      </c>
      <c r="W174" s="25">
        <v>24</v>
      </c>
      <c r="X174" s="25">
        <v>21</v>
      </c>
      <c r="Y174" s="25">
        <f t="shared" si="208"/>
        <v>504</v>
      </c>
      <c r="Z174" s="25"/>
      <c r="AA174" s="25"/>
      <c r="AB174" s="25">
        <f t="shared" si="209"/>
        <v>0</v>
      </c>
      <c r="AC174" s="68">
        <f t="shared" si="210"/>
        <v>504</v>
      </c>
      <c r="AD174" s="14">
        <v>2675</v>
      </c>
      <c r="AE174" s="14">
        <v>1000</v>
      </c>
      <c r="AF174" s="16">
        <v>74048.86</v>
      </c>
      <c r="AG174" s="16">
        <v>27681.82</v>
      </c>
      <c r="AH174" s="13">
        <v>0</v>
      </c>
      <c r="AI174" s="13">
        <v>0</v>
      </c>
      <c r="AJ174" s="17">
        <f t="shared" si="211"/>
        <v>101730.68</v>
      </c>
      <c r="AK174" s="69">
        <v>61281.82</v>
      </c>
      <c r="AL174" s="69">
        <v>22909.09</v>
      </c>
      <c r="AM174" s="69">
        <v>0</v>
      </c>
      <c r="AN174" s="69">
        <v>0</v>
      </c>
      <c r="AO174" s="17">
        <f t="shared" si="212"/>
        <v>84190.91</v>
      </c>
      <c r="AP174" s="69">
        <v>66388.639999999999</v>
      </c>
      <c r="AQ174" s="69">
        <v>24818.18</v>
      </c>
      <c r="AR174" s="69">
        <v>0</v>
      </c>
      <c r="AS174" s="69">
        <v>0</v>
      </c>
      <c r="AT174" s="17">
        <f t="shared" si="213"/>
        <v>91206.82</v>
      </c>
      <c r="AU174" s="69">
        <v>61281.82</v>
      </c>
      <c r="AV174" s="69">
        <v>22909.09</v>
      </c>
      <c r="AW174" s="69">
        <v>0</v>
      </c>
      <c r="AX174" s="69">
        <v>0</v>
      </c>
      <c r="AY174" s="17">
        <f t="shared" si="214"/>
        <v>84190.91</v>
      </c>
    </row>
    <row r="175" spans="1:51" ht="15.75" x14ac:dyDescent="0.25">
      <c r="A175" s="12" t="s">
        <v>24</v>
      </c>
      <c r="B175" s="25">
        <v>29</v>
      </c>
      <c r="C175" s="25">
        <v>17</v>
      </c>
      <c r="D175" s="25">
        <f t="shared" si="199"/>
        <v>493</v>
      </c>
      <c r="E175" s="25"/>
      <c r="F175" s="25"/>
      <c r="G175" s="25">
        <f t="shared" si="200"/>
        <v>0</v>
      </c>
      <c r="H175" s="68">
        <f t="shared" si="201"/>
        <v>493</v>
      </c>
      <c r="I175" s="25">
        <v>24</v>
      </c>
      <c r="J175" s="25">
        <v>17</v>
      </c>
      <c r="K175" s="25">
        <f t="shared" si="202"/>
        <v>408</v>
      </c>
      <c r="L175" s="25"/>
      <c r="M175" s="25"/>
      <c r="N175" s="25">
        <f t="shared" si="203"/>
        <v>0</v>
      </c>
      <c r="O175" s="68">
        <f t="shared" si="204"/>
        <v>408</v>
      </c>
      <c r="P175" s="25">
        <v>26</v>
      </c>
      <c r="Q175" s="25">
        <v>17</v>
      </c>
      <c r="R175" s="25">
        <f t="shared" si="205"/>
        <v>442</v>
      </c>
      <c r="S175" s="25"/>
      <c r="T175" s="25"/>
      <c r="U175" s="25">
        <f t="shared" si="206"/>
        <v>0</v>
      </c>
      <c r="V175" s="68">
        <f t="shared" si="207"/>
        <v>442</v>
      </c>
      <c r="W175" s="25">
        <v>24</v>
      </c>
      <c r="X175" s="25">
        <v>17</v>
      </c>
      <c r="Y175" s="25">
        <f t="shared" si="208"/>
        <v>408</v>
      </c>
      <c r="Z175" s="25"/>
      <c r="AA175" s="25"/>
      <c r="AB175" s="25">
        <f t="shared" si="209"/>
        <v>0</v>
      </c>
      <c r="AC175" s="68">
        <f t="shared" si="210"/>
        <v>408</v>
      </c>
      <c r="AD175" s="14">
        <v>2675</v>
      </c>
      <c r="AE175" s="14">
        <v>1000</v>
      </c>
      <c r="AF175" s="16">
        <v>59944.32</v>
      </c>
      <c r="AG175" s="16">
        <v>22409.09</v>
      </c>
      <c r="AH175" s="13">
        <v>0</v>
      </c>
      <c r="AI175" s="13">
        <v>0</v>
      </c>
      <c r="AJ175" s="17">
        <f t="shared" si="211"/>
        <v>82353.41</v>
      </c>
      <c r="AK175" s="69">
        <v>49609.09</v>
      </c>
      <c r="AL175" s="69">
        <v>18545.45</v>
      </c>
      <c r="AM175" s="69">
        <v>0</v>
      </c>
      <c r="AN175" s="69">
        <v>0</v>
      </c>
      <c r="AO175" s="17">
        <f t="shared" si="212"/>
        <v>68154.539999999994</v>
      </c>
      <c r="AP175" s="69">
        <v>53743.18</v>
      </c>
      <c r="AQ175" s="69">
        <v>20090.91</v>
      </c>
      <c r="AR175" s="69">
        <v>0</v>
      </c>
      <c r="AS175" s="69">
        <v>0</v>
      </c>
      <c r="AT175" s="17">
        <f t="shared" si="213"/>
        <v>73834.09</v>
      </c>
      <c r="AU175" s="69">
        <v>49609.09</v>
      </c>
      <c r="AV175" s="69">
        <v>18545.45</v>
      </c>
      <c r="AW175" s="69">
        <v>0</v>
      </c>
      <c r="AX175" s="69">
        <v>0</v>
      </c>
      <c r="AY175" s="17">
        <f t="shared" si="214"/>
        <v>68154.539999999994</v>
      </c>
    </row>
    <row r="176" spans="1:51" ht="15.75" x14ac:dyDescent="0.25">
      <c r="A176" s="12" t="s">
        <v>25</v>
      </c>
      <c r="B176" s="25">
        <v>0</v>
      </c>
      <c r="C176" s="25">
        <v>0</v>
      </c>
      <c r="D176" s="25">
        <v>0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>
        <v>0</v>
      </c>
      <c r="L176" s="25">
        <v>0</v>
      </c>
      <c r="M176" s="25">
        <v>0</v>
      </c>
      <c r="N176" s="25">
        <v>0</v>
      </c>
      <c r="O176" s="25">
        <v>0</v>
      </c>
      <c r="P176" s="25">
        <v>0</v>
      </c>
      <c r="Q176" s="25">
        <v>0</v>
      </c>
      <c r="R176" s="25">
        <v>0</v>
      </c>
      <c r="S176" s="25">
        <v>0</v>
      </c>
      <c r="T176" s="25">
        <v>0</v>
      </c>
      <c r="U176" s="25">
        <v>0</v>
      </c>
      <c r="V176" s="25">
        <v>0</v>
      </c>
      <c r="W176" s="25">
        <v>0</v>
      </c>
      <c r="X176" s="25">
        <v>0</v>
      </c>
      <c r="Y176" s="25">
        <v>0</v>
      </c>
      <c r="Z176" s="25">
        <v>0</v>
      </c>
      <c r="AA176" s="25">
        <v>0</v>
      </c>
      <c r="AB176" s="25">
        <v>0</v>
      </c>
      <c r="AC176" s="25">
        <v>0</v>
      </c>
      <c r="AD176" s="14">
        <v>2675</v>
      </c>
      <c r="AE176" s="14">
        <v>1000</v>
      </c>
      <c r="AF176" s="16">
        <v>0</v>
      </c>
      <c r="AG176" s="16">
        <v>0</v>
      </c>
      <c r="AH176" s="13">
        <v>0</v>
      </c>
      <c r="AI176" s="13">
        <v>0</v>
      </c>
      <c r="AJ176" s="17">
        <f t="shared" si="211"/>
        <v>0</v>
      </c>
      <c r="AK176" s="69">
        <v>0</v>
      </c>
      <c r="AL176" s="69">
        <v>0</v>
      </c>
      <c r="AM176" s="69">
        <v>0</v>
      </c>
      <c r="AN176" s="69">
        <v>0</v>
      </c>
      <c r="AO176" s="17">
        <f t="shared" si="212"/>
        <v>0</v>
      </c>
      <c r="AP176" s="69">
        <v>0</v>
      </c>
      <c r="AQ176" s="69">
        <v>0</v>
      </c>
      <c r="AR176" s="69">
        <v>0</v>
      </c>
      <c r="AS176" s="69">
        <v>0</v>
      </c>
      <c r="AT176" s="17">
        <f t="shared" si="213"/>
        <v>0</v>
      </c>
      <c r="AU176" s="69">
        <v>0</v>
      </c>
      <c r="AV176" s="69">
        <v>0</v>
      </c>
      <c r="AW176" s="69">
        <v>0</v>
      </c>
      <c r="AX176" s="69">
        <v>0</v>
      </c>
      <c r="AY176" s="17">
        <f t="shared" si="214"/>
        <v>0</v>
      </c>
    </row>
    <row r="177" spans="1:51" ht="15.75" x14ac:dyDescent="0.25">
      <c r="A177" s="19" t="s">
        <v>26</v>
      </c>
      <c r="B177" s="25">
        <v>0</v>
      </c>
      <c r="C177" s="25">
        <v>0</v>
      </c>
      <c r="D177" s="25">
        <v>0</v>
      </c>
      <c r="E177" s="25">
        <v>0</v>
      </c>
      <c r="F177" s="25">
        <v>0</v>
      </c>
      <c r="G177" s="25">
        <v>0</v>
      </c>
      <c r="H177" s="25">
        <v>0</v>
      </c>
      <c r="I177" s="25">
        <v>0</v>
      </c>
      <c r="J177" s="25">
        <v>0</v>
      </c>
      <c r="K177" s="25">
        <v>0</v>
      </c>
      <c r="L177" s="25">
        <v>0</v>
      </c>
      <c r="M177" s="25">
        <v>0</v>
      </c>
      <c r="N177" s="25">
        <v>0</v>
      </c>
      <c r="O177" s="25">
        <v>0</v>
      </c>
      <c r="P177" s="25">
        <v>0</v>
      </c>
      <c r="Q177" s="25">
        <v>0</v>
      </c>
      <c r="R177" s="25">
        <v>0</v>
      </c>
      <c r="S177" s="25">
        <v>0</v>
      </c>
      <c r="T177" s="25">
        <v>0</v>
      </c>
      <c r="U177" s="25">
        <v>0</v>
      </c>
      <c r="V177" s="25">
        <v>0</v>
      </c>
      <c r="W177" s="25">
        <v>0</v>
      </c>
      <c r="X177" s="25">
        <v>0</v>
      </c>
      <c r="Y177" s="25">
        <v>0</v>
      </c>
      <c r="Z177" s="25">
        <v>0</v>
      </c>
      <c r="AA177" s="25">
        <v>0</v>
      </c>
      <c r="AB177" s="25">
        <v>0</v>
      </c>
      <c r="AC177" s="25">
        <v>0</v>
      </c>
      <c r="AD177" s="14">
        <v>2675</v>
      </c>
      <c r="AE177" s="14">
        <v>1000</v>
      </c>
      <c r="AF177" s="16">
        <v>0</v>
      </c>
      <c r="AG177" s="16">
        <v>0</v>
      </c>
      <c r="AH177" s="13">
        <v>0</v>
      </c>
      <c r="AI177" s="13">
        <v>0</v>
      </c>
      <c r="AJ177" s="17">
        <f t="shared" si="211"/>
        <v>0</v>
      </c>
      <c r="AK177" s="69">
        <v>0</v>
      </c>
      <c r="AL177" s="69">
        <v>0</v>
      </c>
      <c r="AM177" s="69">
        <v>0</v>
      </c>
      <c r="AN177" s="69">
        <v>0</v>
      </c>
      <c r="AO177" s="17">
        <f t="shared" si="212"/>
        <v>0</v>
      </c>
      <c r="AP177" s="69">
        <v>0</v>
      </c>
      <c r="AQ177" s="69">
        <v>0</v>
      </c>
      <c r="AR177" s="69">
        <v>0</v>
      </c>
      <c r="AS177" s="69">
        <v>0</v>
      </c>
      <c r="AT177" s="17">
        <f t="shared" si="213"/>
        <v>0</v>
      </c>
      <c r="AU177" s="69">
        <v>0</v>
      </c>
      <c r="AV177" s="69">
        <v>0</v>
      </c>
      <c r="AW177" s="69">
        <v>0</v>
      </c>
      <c r="AX177" s="69">
        <v>0</v>
      </c>
      <c r="AY177" s="17">
        <f t="shared" si="214"/>
        <v>0</v>
      </c>
    </row>
    <row r="178" spans="1:51" ht="15.75" x14ac:dyDescent="0.25">
      <c r="A178" s="21" t="s">
        <v>27</v>
      </c>
      <c r="B178" s="71"/>
      <c r="C178" s="72">
        <f>C169+C170+C171+C172+C173+C174+C175+C176+C177</f>
        <v>118</v>
      </c>
      <c r="D178" s="72">
        <f>D169+D170+D171+D172+D173+D174+D175+D176+D177</f>
        <v>3422</v>
      </c>
      <c r="E178" s="71"/>
      <c r="F178" s="72">
        <f>F169+F170+F171+F172+F173+F174+F175+F176+F177</f>
        <v>0</v>
      </c>
      <c r="G178" s="72">
        <f>G169+G170+G171+G172+G173+G174+G175+G176+G177</f>
        <v>0</v>
      </c>
      <c r="H178" s="72">
        <f>H169+H170+H171+H172+H173+H174+H175+H176+H177</f>
        <v>3422</v>
      </c>
      <c r="I178" s="71"/>
      <c r="J178" s="72">
        <f>J169+J170+J171+J172+J173+J174+J175+J176+J177</f>
        <v>123</v>
      </c>
      <c r="K178" s="72">
        <f>K169+K170+K171+K172+K173+K174+K175+K176+K177</f>
        <v>2952</v>
      </c>
      <c r="L178" s="71"/>
      <c r="M178" s="72">
        <f>M169+M170+M171+M172+M173+M174+M175+M176+M177</f>
        <v>0</v>
      </c>
      <c r="N178" s="72">
        <f>N169+N170+N171+N172+N173+N174+N175+N176+N177</f>
        <v>0</v>
      </c>
      <c r="O178" s="72">
        <f>O169+O170+O171+O172+O173+O174+O175+O176+O177</f>
        <v>2952</v>
      </c>
      <c r="P178" s="71"/>
      <c r="Q178" s="72">
        <f>Q169+Q170+Q171+Q172+Q173+Q174+Q175+Q176+Q177</f>
        <v>123</v>
      </c>
      <c r="R178" s="72">
        <f>R169+R170+R171+R172+R173+R174+R175+R176+R177</f>
        <v>3198</v>
      </c>
      <c r="S178" s="71"/>
      <c r="T178" s="72">
        <f>T169+T170+T171+T172+T173+T174+T175+T176+T177</f>
        <v>0</v>
      </c>
      <c r="U178" s="72">
        <f>U169+U170+U171+U172+U173+U174+U175+U176+U177</f>
        <v>0</v>
      </c>
      <c r="V178" s="72">
        <f>V169+V170+V171+V172+V173+V174+V175+V176+V177</f>
        <v>3198</v>
      </c>
      <c r="W178" s="71"/>
      <c r="X178" s="72">
        <f>X169+X170+X171+X172+X173+X174+X175+X176+X177</f>
        <v>123</v>
      </c>
      <c r="Y178" s="72">
        <f>Y169+Y170+Y171+Y172+Y173+Y174+Y175+Y176+Y177</f>
        <v>2952</v>
      </c>
      <c r="Z178" s="71"/>
      <c r="AA178" s="72">
        <f>AA169+AA170+AA171+AA172+AA173+AA174+AA175+AA176+AA177</f>
        <v>0</v>
      </c>
      <c r="AB178" s="72">
        <f>AB169+AB170+AB171+AB172+AB173+AB174+AB175+AB176+AB177</f>
        <v>0</v>
      </c>
      <c r="AC178" s="72">
        <f>AC169+AC170+AC171+AC172+AC173+AC174+AC175+AC176+AC177</f>
        <v>2952</v>
      </c>
      <c r="AD178" s="22"/>
      <c r="AE178" s="22"/>
      <c r="AF178" s="55">
        <f t="shared" ref="AF178:AY178" si="215">SUM(AF169:AF177)</f>
        <v>416084.09</v>
      </c>
      <c r="AG178" s="55">
        <f t="shared" si="215"/>
        <v>155545.47</v>
      </c>
      <c r="AH178" s="55">
        <f t="shared" si="215"/>
        <v>0</v>
      </c>
      <c r="AI178" s="55">
        <f t="shared" si="215"/>
        <v>0</v>
      </c>
      <c r="AJ178" s="55">
        <f t="shared" si="215"/>
        <v>571629.56000000006</v>
      </c>
      <c r="AK178" s="55">
        <f t="shared" si="215"/>
        <v>358936.37</v>
      </c>
      <c r="AL178" s="55">
        <f t="shared" si="215"/>
        <v>134181.82</v>
      </c>
      <c r="AM178" s="55">
        <f t="shared" si="215"/>
        <v>0</v>
      </c>
      <c r="AN178" s="55">
        <f t="shared" si="215"/>
        <v>0</v>
      </c>
      <c r="AO178" s="55">
        <f t="shared" si="215"/>
        <v>493118.19</v>
      </c>
      <c r="AP178" s="55">
        <f t="shared" si="215"/>
        <v>388847.73</v>
      </c>
      <c r="AQ178" s="55">
        <f t="shared" si="215"/>
        <v>145363.63</v>
      </c>
      <c r="AR178" s="55">
        <f t="shared" si="215"/>
        <v>0</v>
      </c>
      <c r="AS178" s="55">
        <f t="shared" si="215"/>
        <v>0</v>
      </c>
      <c r="AT178" s="55">
        <f t="shared" si="215"/>
        <v>534211.3600000001</v>
      </c>
      <c r="AU178" s="55">
        <f t="shared" si="215"/>
        <v>358936.37</v>
      </c>
      <c r="AV178" s="55">
        <f t="shared" si="215"/>
        <v>134181.82</v>
      </c>
      <c r="AW178" s="55">
        <f t="shared" si="215"/>
        <v>0</v>
      </c>
      <c r="AX178" s="55">
        <f t="shared" si="215"/>
        <v>0</v>
      </c>
      <c r="AY178" s="55">
        <f t="shared" si="215"/>
        <v>493118.19</v>
      </c>
    </row>
  </sheetData>
  <mergeCells count="448">
    <mergeCell ref="A2:L2"/>
    <mergeCell ref="A5:Y5"/>
    <mergeCell ref="A6:Y6"/>
    <mergeCell ref="A7:A8"/>
    <mergeCell ref="B7:H7"/>
    <mergeCell ref="I7:O7"/>
    <mergeCell ref="P7:V7"/>
    <mergeCell ref="W7:AC7"/>
    <mergeCell ref="AD7:AE8"/>
    <mergeCell ref="AF7:AJ7"/>
    <mergeCell ref="AK7:AO7"/>
    <mergeCell ref="AP7:AT7"/>
    <mergeCell ref="AU7:AY7"/>
    <mergeCell ref="B8:D8"/>
    <mergeCell ref="E8:G8"/>
    <mergeCell ref="H8:H9"/>
    <mergeCell ref="I8:K8"/>
    <mergeCell ref="L8:N8"/>
    <mergeCell ref="O8:O9"/>
    <mergeCell ref="P8:R8"/>
    <mergeCell ref="S8:U8"/>
    <mergeCell ref="V8:V9"/>
    <mergeCell ref="W8:Y8"/>
    <mergeCell ref="Z8:AB8"/>
    <mergeCell ref="AC8:AC9"/>
    <mergeCell ref="AF8:AG8"/>
    <mergeCell ref="AH8:AI8"/>
    <mergeCell ref="AJ8:AJ9"/>
    <mergeCell ref="AK8:AL8"/>
    <mergeCell ref="AM8:AN8"/>
    <mergeCell ref="AO8:AO9"/>
    <mergeCell ref="AP8:AQ8"/>
    <mergeCell ref="AR8:AS8"/>
    <mergeCell ref="AT8:AT9"/>
    <mergeCell ref="AU8:AV8"/>
    <mergeCell ref="AW8:AX8"/>
    <mergeCell ref="AY8:AY9"/>
    <mergeCell ref="A20:A21"/>
    <mergeCell ref="B20:H20"/>
    <mergeCell ref="I20:O20"/>
    <mergeCell ref="P20:V20"/>
    <mergeCell ref="W20:AC20"/>
    <mergeCell ref="AD20:AE21"/>
    <mergeCell ref="AF20:AJ20"/>
    <mergeCell ref="AK20:AO20"/>
    <mergeCell ref="AP20:AT20"/>
    <mergeCell ref="AU20:AY20"/>
    <mergeCell ref="B21:D21"/>
    <mergeCell ref="E21:G21"/>
    <mergeCell ref="H21:H22"/>
    <mergeCell ref="I21:K21"/>
    <mergeCell ref="L21:N21"/>
    <mergeCell ref="O21:O22"/>
    <mergeCell ref="P21:R21"/>
    <mergeCell ref="S21:U21"/>
    <mergeCell ref="V21:V22"/>
    <mergeCell ref="W21:Y21"/>
    <mergeCell ref="Z21:AB21"/>
    <mergeCell ref="AC21:AC22"/>
    <mergeCell ref="AF21:AG21"/>
    <mergeCell ref="AH21:AI21"/>
    <mergeCell ref="AJ21:AJ22"/>
    <mergeCell ref="AK21:AL21"/>
    <mergeCell ref="AM21:AN21"/>
    <mergeCell ref="AO21:AO22"/>
    <mergeCell ref="AP21:AQ21"/>
    <mergeCell ref="AR21:AS21"/>
    <mergeCell ref="AT21:AT22"/>
    <mergeCell ref="AU21:AV21"/>
    <mergeCell ref="AW21:AX21"/>
    <mergeCell ref="AY21:AY22"/>
    <mergeCell ref="A33:A34"/>
    <mergeCell ref="B33:H33"/>
    <mergeCell ref="I33:O33"/>
    <mergeCell ref="P33:V33"/>
    <mergeCell ref="W33:AC33"/>
    <mergeCell ref="AD33:AE34"/>
    <mergeCell ref="AF33:AJ33"/>
    <mergeCell ref="AK33:AO33"/>
    <mergeCell ref="AP33:AT33"/>
    <mergeCell ref="AU33:AY33"/>
    <mergeCell ref="B34:D34"/>
    <mergeCell ref="E34:G34"/>
    <mergeCell ref="H34:H35"/>
    <mergeCell ref="I34:K34"/>
    <mergeCell ref="L34:N34"/>
    <mergeCell ref="O34:O35"/>
    <mergeCell ref="P34:R34"/>
    <mergeCell ref="S34:U34"/>
    <mergeCell ref="V34:V35"/>
    <mergeCell ref="W34:Y34"/>
    <mergeCell ref="Z34:AB34"/>
    <mergeCell ref="AC34:AC35"/>
    <mergeCell ref="AF34:AG34"/>
    <mergeCell ref="AH34:AI34"/>
    <mergeCell ref="AJ34:AJ35"/>
    <mergeCell ref="AK34:AL34"/>
    <mergeCell ref="AM34:AN34"/>
    <mergeCell ref="AO34:AO35"/>
    <mergeCell ref="AP34:AQ34"/>
    <mergeCell ref="AR34:AS34"/>
    <mergeCell ref="AT34:AT35"/>
    <mergeCell ref="AU34:AV34"/>
    <mergeCell ref="AW34:AX34"/>
    <mergeCell ref="AY34:AY35"/>
    <mergeCell ref="A46:A47"/>
    <mergeCell ref="B46:H46"/>
    <mergeCell ref="I46:O46"/>
    <mergeCell ref="P46:V46"/>
    <mergeCell ref="W46:AC46"/>
    <mergeCell ref="AD46:AE47"/>
    <mergeCell ref="AF46:AJ46"/>
    <mergeCell ref="AK46:AO46"/>
    <mergeCell ref="AP46:AT46"/>
    <mergeCell ref="AU46:AY46"/>
    <mergeCell ref="B47:D47"/>
    <mergeCell ref="E47:G47"/>
    <mergeCell ref="H47:H48"/>
    <mergeCell ref="I47:K47"/>
    <mergeCell ref="L47:N47"/>
    <mergeCell ref="O47:O48"/>
    <mergeCell ref="P47:R47"/>
    <mergeCell ref="S47:U47"/>
    <mergeCell ref="V47:V48"/>
    <mergeCell ref="W47:Y47"/>
    <mergeCell ref="Z47:AB47"/>
    <mergeCell ref="AC47:AC48"/>
    <mergeCell ref="AF47:AG47"/>
    <mergeCell ref="AH47:AI47"/>
    <mergeCell ref="AJ47:AJ48"/>
    <mergeCell ref="AK47:AL47"/>
    <mergeCell ref="AM47:AN47"/>
    <mergeCell ref="AO47:AO48"/>
    <mergeCell ref="AP47:AQ47"/>
    <mergeCell ref="AR47:AS47"/>
    <mergeCell ref="AT47:AT48"/>
    <mergeCell ref="AU47:AV47"/>
    <mergeCell ref="AW47:AX47"/>
    <mergeCell ref="AY47:AY48"/>
    <mergeCell ref="A59:A60"/>
    <mergeCell ref="B59:H59"/>
    <mergeCell ref="I59:O59"/>
    <mergeCell ref="P59:V59"/>
    <mergeCell ref="W59:AC59"/>
    <mergeCell ref="AD59:AE60"/>
    <mergeCell ref="AF59:AJ59"/>
    <mergeCell ref="AK59:AO59"/>
    <mergeCell ref="AP59:AT59"/>
    <mergeCell ref="AU59:AY59"/>
    <mergeCell ref="B60:D60"/>
    <mergeCell ref="E60:G60"/>
    <mergeCell ref="H60:H61"/>
    <mergeCell ref="I60:K60"/>
    <mergeCell ref="L60:N60"/>
    <mergeCell ref="O60:O61"/>
    <mergeCell ref="P60:R60"/>
    <mergeCell ref="AM60:AN60"/>
    <mergeCell ref="AO60:AO61"/>
    <mergeCell ref="AP60:AQ60"/>
    <mergeCell ref="AR60:AS60"/>
    <mergeCell ref="AT60:AT61"/>
    <mergeCell ref="AU60:AV60"/>
    <mergeCell ref="AW60:AX60"/>
    <mergeCell ref="AY60:AY61"/>
    <mergeCell ref="A72:Y72"/>
    <mergeCell ref="S60:U60"/>
    <mergeCell ref="V60:V61"/>
    <mergeCell ref="W60:Y60"/>
    <mergeCell ref="Z60:AB60"/>
    <mergeCell ref="AC60:AC61"/>
    <mergeCell ref="AF60:AG60"/>
    <mergeCell ref="AH60:AI60"/>
    <mergeCell ref="AJ60:AJ61"/>
    <mergeCell ref="AK60:AL60"/>
    <mergeCell ref="A73:A74"/>
    <mergeCell ref="B73:H73"/>
    <mergeCell ref="I73:O73"/>
    <mergeCell ref="P73:V73"/>
    <mergeCell ref="W73:AC73"/>
    <mergeCell ref="AD73:AE74"/>
    <mergeCell ref="AF73:AJ73"/>
    <mergeCell ref="AK73:AO73"/>
    <mergeCell ref="AP73:AT73"/>
    <mergeCell ref="AU73:AY73"/>
    <mergeCell ref="B74:D74"/>
    <mergeCell ref="E74:G74"/>
    <mergeCell ref="H74:H75"/>
    <mergeCell ref="I74:K74"/>
    <mergeCell ref="L74:N74"/>
    <mergeCell ref="O74:O75"/>
    <mergeCell ref="P74:R74"/>
    <mergeCell ref="S74:U74"/>
    <mergeCell ref="V74:V75"/>
    <mergeCell ref="W74:Y74"/>
    <mergeCell ref="Z74:AB74"/>
    <mergeCell ref="AC74:AC75"/>
    <mergeCell ref="AF74:AG74"/>
    <mergeCell ref="AH74:AI74"/>
    <mergeCell ref="AJ74:AJ75"/>
    <mergeCell ref="AK74:AL74"/>
    <mergeCell ref="AM74:AN74"/>
    <mergeCell ref="AO74:AO75"/>
    <mergeCell ref="AP74:AQ74"/>
    <mergeCell ref="AR74:AS74"/>
    <mergeCell ref="AT74:AT75"/>
    <mergeCell ref="AU74:AV74"/>
    <mergeCell ref="AW74:AX74"/>
    <mergeCell ref="AY74:AY75"/>
    <mergeCell ref="A86:A87"/>
    <mergeCell ref="B86:H86"/>
    <mergeCell ref="I86:O86"/>
    <mergeCell ref="P86:V86"/>
    <mergeCell ref="W86:AC86"/>
    <mergeCell ref="AD86:AE87"/>
    <mergeCell ref="AF86:AJ86"/>
    <mergeCell ref="AK86:AO86"/>
    <mergeCell ref="AP86:AT86"/>
    <mergeCell ref="AU86:AY86"/>
    <mergeCell ref="B87:D87"/>
    <mergeCell ref="E87:G87"/>
    <mergeCell ref="H87:H88"/>
    <mergeCell ref="I87:K87"/>
    <mergeCell ref="L87:N87"/>
    <mergeCell ref="O87:O88"/>
    <mergeCell ref="P87:R87"/>
    <mergeCell ref="S87:U87"/>
    <mergeCell ref="V87:V88"/>
    <mergeCell ref="W87:Y87"/>
    <mergeCell ref="Z87:AB87"/>
    <mergeCell ref="AC87:AC88"/>
    <mergeCell ref="AF87:AG87"/>
    <mergeCell ref="AH87:AI87"/>
    <mergeCell ref="AJ87:AJ88"/>
    <mergeCell ref="AK87:AL87"/>
    <mergeCell ref="AM87:AN87"/>
    <mergeCell ref="AO87:AO88"/>
    <mergeCell ref="AP87:AQ87"/>
    <mergeCell ref="AR87:AS87"/>
    <mergeCell ref="AT87:AT88"/>
    <mergeCell ref="AU87:AV87"/>
    <mergeCell ref="AW87:AX87"/>
    <mergeCell ref="AY87:AY88"/>
    <mergeCell ref="A99:A100"/>
    <mergeCell ref="B99:H99"/>
    <mergeCell ref="I99:O99"/>
    <mergeCell ref="P99:V99"/>
    <mergeCell ref="W99:AC99"/>
    <mergeCell ref="AD99:AE100"/>
    <mergeCell ref="AF99:AJ99"/>
    <mergeCell ref="AK99:AO99"/>
    <mergeCell ref="AP99:AT99"/>
    <mergeCell ref="AU99:AY99"/>
    <mergeCell ref="B100:D100"/>
    <mergeCell ref="E100:G100"/>
    <mergeCell ref="H100:H101"/>
    <mergeCell ref="I100:K100"/>
    <mergeCell ref="L100:N100"/>
    <mergeCell ref="O100:O101"/>
    <mergeCell ref="P100:R100"/>
    <mergeCell ref="S100:U100"/>
    <mergeCell ref="V100:V101"/>
    <mergeCell ref="W100:Y100"/>
    <mergeCell ref="Z100:AB100"/>
    <mergeCell ref="AC100:AC101"/>
    <mergeCell ref="AF100:AG100"/>
    <mergeCell ref="AH100:AI100"/>
    <mergeCell ref="AJ100:AJ101"/>
    <mergeCell ref="AK100:AL100"/>
    <mergeCell ref="AM100:AN100"/>
    <mergeCell ref="AO100:AO101"/>
    <mergeCell ref="AP100:AQ100"/>
    <mergeCell ref="AR100:AS100"/>
    <mergeCell ref="AT100:AT101"/>
    <mergeCell ref="AU100:AV100"/>
    <mergeCell ref="AW100:AX100"/>
    <mergeCell ref="AY100:AY101"/>
    <mergeCell ref="A112:A113"/>
    <mergeCell ref="B112:H112"/>
    <mergeCell ref="I112:O112"/>
    <mergeCell ref="P112:V112"/>
    <mergeCell ref="W112:AC112"/>
    <mergeCell ref="AD112:AE113"/>
    <mergeCell ref="AF112:AJ112"/>
    <mergeCell ref="AK112:AO112"/>
    <mergeCell ref="AP112:AT112"/>
    <mergeCell ref="AU112:AY112"/>
    <mergeCell ref="B113:D113"/>
    <mergeCell ref="E113:G113"/>
    <mergeCell ref="H113:H114"/>
    <mergeCell ref="I113:K113"/>
    <mergeCell ref="L113:N113"/>
    <mergeCell ref="O113:O114"/>
    <mergeCell ref="P113:R113"/>
    <mergeCell ref="S113:U113"/>
    <mergeCell ref="V113:V114"/>
    <mergeCell ref="W113:Y113"/>
    <mergeCell ref="Z113:AB113"/>
    <mergeCell ref="AC113:AC114"/>
    <mergeCell ref="AF113:AG113"/>
    <mergeCell ref="AH113:AI113"/>
    <mergeCell ref="AJ113:AJ114"/>
    <mergeCell ref="AK113:AL113"/>
    <mergeCell ref="AM113:AN113"/>
    <mergeCell ref="AO113:AO114"/>
    <mergeCell ref="AP113:AQ113"/>
    <mergeCell ref="AR113:AS113"/>
    <mergeCell ref="AT113:AT114"/>
    <mergeCell ref="AU113:AV113"/>
    <mergeCell ref="AW113:AX113"/>
    <mergeCell ref="AY113:AY114"/>
    <mergeCell ref="A125:Y125"/>
    <mergeCell ref="A126:A127"/>
    <mergeCell ref="B126:H126"/>
    <mergeCell ref="I126:O126"/>
    <mergeCell ref="P126:V126"/>
    <mergeCell ref="W126:AC126"/>
    <mergeCell ref="AD126:AE127"/>
    <mergeCell ref="AF126:AJ126"/>
    <mergeCell ref="AK126:AO126"/>
    <mergeCell ref="AP126:AT126"/>
    <mergeCell ref="AU126:AY126"/>
    <mergeCell ref="B127:D127"/>
    <mergeCell ref="E127:G127"/>
    <mergeCell ref="H127:H128"/>
    <mergeCell ref="I127:K127"/>
    <mergeCell ref="L127:N127"/>
    <mergeCell ref="O127:O128"/>
    <mergeCell ref="P127:R127"/>
    <mergeCell ref="S127:U127"/>
    <mergeCell ref="V127:V128"/>
    <mergeCell ref="W127:Y127"/>
    <mergeCell ref="Z127:AB127"/>
    <mergeCell ref="AC127:AC128"/>
    <mergeCell ref="AF127:AG127"/>
    <mergeCell ref="AH127:AI127"/>
    <mergeCell ref="AJ127:AJ128"/>
    <mergeCell ref="AK127:AL127"/>
    <mergeCell ref="AM127:AN127"/>
    <mergeCell ref="AO127:AO128"/>
    <mergeCell ref="AP127:AQ127"/>
    <mergeCell ref="AR127:AS127"/>
    <mergeCell ref="AT127:AT128"/>
    <mergeCell ref="AU127:AV127"/>
    <mergeCell ref="AW127:AX127"/>
    <mergeCell ref="AY127:AY128"/>
    <mergeCell ref="A139:A140"/>
    <mergeCell ref="B139:H139"/>
    <mergeCell ref="I139:O139"/>
    <mergeCell ref="P139:V139"/>
    <mergeCell ref="W139:AC139"/>
    <mergeCell ref="AD139:AE140"/>
    <mergeCell ref="AF139:AJ139"/>
    <mergeCell ref="AK139:AO139"/>
    <mergeCell ref="AP139:AT139"/>
    <mergeCell ref="AU139:AY139"/>
    <mergeCell ref="B140:D140"/>
    <mergeCell ref="E140:G140"/>
    <mergeCell ref="H140:H141"/>
    <mergeCell ref="I140:K140"/>
    <mergeCell ref="L140:N140"/>
    <mergeCell ref="O140:O141"/>
    <mergeCell ref="P140:R140"/>
    <mergeCell ref="S140:U140"/>
    <mergeCell ref="V140:V141"/>
    <mergeCell ref="W140:Y140"/>
    <mergeCell ref="Z140:AB140"/>
    <mergeCell ref="AC140:AC141"/>
    <mergeCell ref="AF140:AG140"/>
    <mergeCell ref="AH140:AI140"/>
    <mergeCell ref="AJ140:AJ141"/>
    <mergeCell ref="AK140:AL140"/>
    <mergeCell ref="AM140:AN140"/>
    <mergeCell ref="AO140:AO141"/>
    <mergeCell ref="AP140:AQ140"/>
    <mergeCell ref="AR140:AS140"/>
    <mergeCell ref="AT140:AT141"/>
    <mergeCell ref="AU140:AV140"/>
    <mergeCell ref="AW140:AX140"/>
    <mergeCell ref="AY140:AY141"/>
    <mergeCell ref="A152:A153"/>
    <mergeCell ref="B152:H152"/>
    <mergeCell ref="I152:O152"/>
    <mergeCell ref="P152:V152"/>
    <mergeCell ref="W152:AC152"/>
    <mergeCell ref="AD152:AE153"/>
    <mergeCell ref="AF152:AJ152"/>
    <mergeCell ref="AK152:AO152"/>
    <mergeCell ref="AP152:AT152"/>
    <mergeCell ref="AU152:AY152"/>
    <mergeCell ref="B153:D153"/>
    <mergeCell ref="E153:G153"/>
    <mergeCell ref="H153:H154"/>
    <mergeCell ref="I153:K153"/>
    <mergeCell ref="L153:N153"/>
    <mergeCell ref="O153:O154"/>
    <mergeCell ref="P153:R153"/>
    <mergeCell ref="AM153:AN153"/>
    <mergeCell ref="AO153:AO154"/>
    <mergeCell ref="AP153:AQ153"/>
    <mergeCell ref="AR153:AS153"/>
    <mergeCell ref="AT153:AT154"/>
    <mergeCell ref="AU153:AV153"/>
    <mergeCell ref="AW153:AX153"/>
    <mergeCell ref="AY153:AY154"/>
    <mergeCell ref="A165:Y165"/>
    <mergeCell ref="S153:U153"/>
    <mergeCell ref="V153:V154"/>
    <mergeCell ref="W153:Y153"/>
    <mergeCell ref="Z153:AB153"/>
    <mergeCell ref="AC153:AC154"/>
    <mergeCell ref="AF153:AG153"/>
    <mergeCell ref="AH153:AI153"/>
    <mergeCell ref="AJ153:AJ154"/>
    <mergeCell ref="AK153:AL153"/>
    <mergeCell ref="AW167:AX167"/>
    <mergeCell ref="A166:A167"/>
    <mergeCell ref="B166:H166"/>
    <mergeCell ref="I166:O166"/>
    <mergeCell ref="P166:V166"/>
    <mergeCell ref="W166:AC166"/>
    <mergeCell ref="AD166:AE167"/>
    <mergeCell ref="AF166:AJ166"/>
    <mergeCell ref="AK166:AO166"/>
    <mergeCell ref="AP166:AT166"/>
    <mergeCell ref="AY167:AY168"/>
    <mergeCell ref="AU166:AY166"/>
    <mergeCell ref="B167:D167"/>
    <mergeCell ref="E167:G167"/>
    <mergeCell ref="H167:H168"/>
    <mergeCell ref="I167:K167"/>
    <mergeCell ref="L167:N167"/>
    <mergeCell ref="O167:O168"/>
    <mergeCell ref="P167:R167"/>
    <mergeCell ref="S167:U167"/>
    <mergeCell ref="V167:V168"/>
    <mergeCell ref="W167:Y167"/>
    <mergeCell ref="Z167:AB167"/>
    <mergeCell ref="AC167:AC168"/>
    <mergeCell ref="AF167:AG167"/>
    <mergeCell ref="AH167:AI167"/>
    <mergeCell ref="AJ167:AJ168"/>
    <mergeCell ref="AK167:AL167"/>
    <mergeCell ref="AM167:AN167"/>
    <mergeCell ref="AO167:AO168"/>
    <mergeCell ref="AP167:AQ167"/>
    <mergeCell ref="AR167:AS167"/>
    <mergeCell ref="AT167:AT168"/>
    <mergeCell ref="AU167:AV167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I528"/>
  <sheetViews>
    <sheetView view="pageBreakPreview" topLeftCell="A125" zoomScaleNormal="60" workbookViewId="0">
      <selection activeCell="X165" sqref="X165"/>
    </sheetView>
  </sheetViews>
  <sheetFormatPr defaultColWidth="8.7109375" defaultRowHeight="15" x14ac:dyDescent="0.25"/>
  <cols>
    <col min="1" max="1" width="27.7109375" style="77" customWidth="1"/>
    <col min="2" max="4" width="16.85546875" style="63" hidden="1" customWidth="1"/>
    <col min="5" max="7" width="16.85546875" style="1" hidden="1" customWidth="1"/>
    <col min="8" max="11" width="16.85546875" style="78" customWidth="1"/>
    <col min="12" max="15" width="16.85546875" style="1" hidden="1" customWidth="1"/>
    <col min="16" max="18" width="16.85546875" style="78" customWidth="1"/>
    <col min="19" max="22" width="16.85546875" style="1" hidden="1" customWidth="1"/>
    <col min="23" max="25" width="16.85546875" style="78" customWidth="1"/>
    <col min="26" max="28" width="16.85546875" style="63" hidden="1" customWidth="1"/>
    <col min="29" max="31" width="16.85546875" style="1" hidden="1" customWidth="1"/>
    <col min="32" max="35" width="16.85546875" style="78" customWidth="1"/>
  </cols>
  <sheetData>
    <row r="1" spans="1:35" ht="15.75" x14ac:dyDescent="0.25">
      <c r="A1" s="79"/>
      <c r="B1" s="65"/>
      <c r="C1" s="65"/>
      <c r="D1" s="65"/>
      <c r="E1" s="3"/>
      <c r="F1" s="3"/>
      <c r="G1" s="3"/>
      <c r="H1" s="80"/>
      <c r="I1" s="80"/>
      <c r="J1" s="80"/>
      <c r="K1" s="80"/>
      <c r="Z1" s="65"/>
      <c r="AA1" s="65"/>
      <c r="AB1" s="65"/>
      <c r="AC1" s="3"/>
      <c r="AD1" s="3"/>
      <c r="AE1" s="3"/>
      <c r="AF1" s="80"/>
      <c r="AG1" s="80"/>
      <c r="AH1" s="80"/>
      <c r="AI1" s="80"/>
    </row>
    <row r="2" spans="1:35" ht="15.75" customHeight="1" x14ac:dyDescent="0.25">
      <c r="A2" s="81" t="s">
        <v>0</v>
      </c>
      <c r="F2" s="3"/>
      <c r="G2" s="3"/>
      <c r="H2" s="80"/>
      <c r="I2" s="80"/>
      <c r="J2" s="80"/>
      <c r="K2" s="80"/>
      <c r="AD2" s="3"/>
      <c r="AE2" s="3"/>
      <c r="AF2" s="80"/>
      <c r="AG2" s="80"/>
      <c r="AH2" s="80"/>
      <c r="AI2" s="80"/>
    </row>
    <row r="3" spans="1:35" ht="15.75" x14ac:dyDescent="0.25">
      <c r="A3" s="79"/>
      <c r="B3" s="65"/>
      <c r="C3" s="65"/>
      <c r="D3" s="65"/>
      <c r="E3" s="3"/>
      <c r="F3" s="3"/>
      <c r="G3" s="3"/>
      <c r="H3" s="80"/>
      <c r="I3" s="80"/>
      <c r="J3" s="80"/>
      <c r="K3" s="80"/>
      <c r="Z3" s="65"/>
      <c r="AA3" s="65"/>
      <c r="AB3" s="65"/>
      <c r="AC3" s="3"/>
      <c r="AD3" s="3"/>
      <c r="AE3" s="3"/>
      <c r="AF3" s="80"/>
      <c r="AG3" s="80"/>
      <c r="AH3" s="80"/>
      <c r="AI3" s="80"/>
    </row>
    <row r="4" spans="1:35" ht="15.75" x14ac:dyDescent="0.25">
      <c r="A4" s="79"/>
      <c r="B4" s="65"/>
      <c r="C4" s="65"/>
      <c r="D4" s="65"/>
      <c r="E4" s="3"/>
      <c r="F4" s="3"/>
      <c r="G4" s="3"/>
      <c r="H4" s="80"/>
      <c r="I4" s="80"/>
      <c r="J4" s="80"/>
      <c r="K4" s="80"/>
      <c r="Z4" s="65"/>
      <c r="AA4" s="65"/>
      <c r="AB4" s="65"/>
      <c r="AC4" s="3"/>
      <c r="AD4" s="3"/>
      <c r="AE4" s="3"/>
      <c r="AF4" s="80"/>
      <c r="AG4" s="80"/>
      <c r="AH4" s="80"/>
      <c r="AI4" s="80"/>
    </row>
    <row r="5" spans="1:35" ht="15.75" x14ac:dyDescent="0.25">
      <c r="A5" s="82" t="s">
        <v>1</v>
      </c>
    </row>
    <row r="6" spans="1:35" ht="18.75" x14ac:dyDescent="0.25">
      <c r="A6" s="83" t="s">
        <v>2</v>
      </c>
    </row>
    <row r="7" spans="1:35" ht="15" customHeight="1" x14ac:dyDescent="0.25">
      <c r="A7" s="271" t="s">
        <v>3</v>
      </c>
      <c r="B7" s="262" t="s">
        <v>55</v>
      </c>
      <c r="C7" s="262"/>
      <c r="D7" s="262"/>
      <c r="E7" s="262"/>
      <c r="F7" s="262"/>
      <c r="G7" s="262"/>
      <c r="H7" s="262"/>
      <c r="I7" s="262"/>
      <c r="J7" s="262"/>
      <c r="K7" s="262"/>
      <c r="L7" s="262" t="s">
        <v>56</v>
      </c>
      <c r="M7" s="262"/>
      <c r="N7" s="262"/>
      <c r="O7" s="262"/>
      <c r="P7" s="262"/>
      <c r="Q7" s="262"/>
      <c r="R7" s="262"/>
      <c r="S7" s="262" t="s">
        <v>57</v>
      </c>
      <c r="T7" s="262"/>
      <c r="U7" s="262"/>
      <c r="V7" s="262"/>
      <c r="W7" s="262"/>
      <c r="X7" s="262"/>
      <c r="Y7" s="262"/>
      <c r="Z7" s="262" t="s">
        <v>58</v>
      </c>
      <c r="AA7" s="262"/>
      <c r="AB7" s="262"/>
      <c r="AC7" s="262"/>
      <c r="AD7" s="262"/>
      <c r="AE7" s="262"/>
      <c r="AF7" s="262"/>
      <c r="AG7" s="262"/>
      <c r="AH7" s="262"/>
      <c r="AI7" s="262"/>
    </row>
    <row r="8" spans="1:35" ht="15.75" customHeight="1" x14ac:dyDescent="0.25">
      <c r="A8" s="271"/>
      <c r="B8" s="267" t="s">
        <v>7</v>
      </c>
      <c r="C8" s="267"/>
      <c r="D8" s="267"/>
      <c r="E8" s="262" t="s">
        <v>8</v>
      </c>
      <c r="F8" s="262"/>
      <c r="G8" s="262"/>
      <c r="H8" s="273" t="s">
        <v>13</v>
      </c>
      <c r="I8" s="273"/>
      <c r="J8" s="273"/>
      <c r="K8" s="272" t="s">
        <v>9</v>
      </c>
      <c r="L8" s="262" t="s">
        <v>7</v>
      </c>
      <c r="M8" s="262"/>
      <c r="N8" s="262" t="s">
        <v>8</v>
      </c>
      <c r="O8" s="262"/>
      <c r="P8" s="273" t="s">
        <v>13</v>
      </c>
      <c r="Q8" s="273"/>
      <c r="R8" s="272" t="s">
        <v>59</v>
      </c>
      <c r="S8" s="262" t="s">
        <v>7</v>
      </c>
      <c r="T8" s="262"/>
      <c r="U8" s="262" t="s">
        <v>8</v>
      </c>
      <c r="V8" s="262"/>
      <c r="W8" s="274" t="s">
        <v>60</v>
      </c>
      <c r="X8" s="274"/>
      <c r="Y8" s="272" t="s">
        <v>59</v>
      </c>
      <c r="Z8" s="267" t="s">
        <v>7</v>
      </c>
      <c r="AA8" s="267"/>
      <c r="AB8" s="267"/>
      <c r="AC8" s="262" t="s">
        <v>8</v>
      </c>
      <c r="AD8" s="262"/>
      <c r="AE8" s="262"/>
      <c r="AF8" s="273" t="s">
        <v>13</v>
      </c>
      <c r="AG8" s="273"/>
      <c r="AH8" s="273"/>
      <c r="AI8" s="272" t="s">
        <v>9</v>
      </c>
    </row>
    <row r="9" spans="1:35" ht="15.75" x14ac:dyDescent="0.25">
      <c r="A9" s="84" t="s">
        <v>10</v>
      </c>
      <c r="B9" s="67" t="s">
        <v>16</v>
      </c>
      <c r="C9" s="67" t="s">
        <v>61</v>
      </c>
      <c r="D9" s="67" t="s">
        <v>17</v>
      </c>
      <c r="E9" s="11" t="s">
        <v>16</v>
      </c>
      <c r="F9" s="11" t="s">
        <v>61</v>
      </c>
      <c r="G9" s="11" t="s">
        <v>17</v>
      </c>
      <c r="H9" s="86" t="s">
        <v>16</v>
      </c>
      <c r="I9" s="86" t="s">
        <v>61</v>
      </c>
      <c r="J9" s="86" t="s">
        <v>17</v>
      </c>
      <c r="K9" s="272"/>
      <c r="L9" s="11" t="s">
        <v>16</v>
      </c>
      <c r="M9" s="11" t="s">
        <v>17</v>
      </c>
      <c r="N9" s="11" t="s">
        <v>16</v>
      </c>
      <c r="O9" s="11" t="s">
        <v>17</v>
      </c>
      <c r="P9" s="86" t="s">
        <v>16</v>
      </c>
      <c r="Q9" s="86" t="s">
        <v>17</v>
      </c>
      <c r="R9" s="272"/>
      <c r="S9" s="11" t="s">
        <v>16</v>
      </c>
      <c r="T9" s="11" t="s">
        <v>17</v>
      </c>
      <c r="U9" s="11" t="s">
        <v>16</v>
      </c>
      <c r="V9" s="11" t="s">
        <v>17</v>
      </c>
      <c r="W9" s="86" t="s">
        <v>16</v>
      </c>
      <c r="X9" s="86" t="s">
        <v>17</v>
      </c>
      <c r="Y9" s="272"/>
      <c r="Z9" s="67" t="s">
        <v>16</v>
      </c>
      <c r="AA9" s="67" t="s">
        <v>61</v>
      </c>
      <c r="AB9" s="67" t="s">
        <v>17</v>
      </c>
      <c r="AC9" s="11" t="s">
        <v>16</v>
      </c>
      <c r="AD9" s="11" t="s">
        <v>61</v>
      </c>
      <c r="AE9" s="11" t="s">
        <v>17</v>
      </c>
      <c r="AF9" s="86" t="s">
        <v>16</v>
      </c>
      <c r="AG9" s="86" t="s">
        <v>61</v>
      </c>
      <c r="AH9" s="86" t="s">
        <v>17</v>
      </c>
      <c r="AI9" s="272"/>
    </row>
    <row r="10" spans="1:35" ht="15.75" x14ac:dyDescent="0.25">
      <c r="A10" s="87" t="s">
        <v>18</v>
      </c>
      <c r="B10" s="69">
        <v>72034.78</v>
      </c>
      <c r="C10" s="69">
        <v>95487.96</v>
      </c>
      <c r="D10" s="69">
        <v>122727.28</v>
      </c>
      <c r="E10" s="69">
        <v>70033.81</v>
      </c>
      <c r="F10" s="69">
        <v>92835.51</v>
      </c>
      <c r="G10" s="69">
        <v>119318.18</v>
      </c>
      <c r="H10" s="88">
        <v>142068.59</v>
      </c>
      <c r="I10" s="88">
        <v>188323.47</v>
      </c>
      <c r="J10" s="88">
        <v>242045.46</v>
      </c>
      <c r="K10" s="89">
        <v>572437.52</v>
      </c>
      <c r="L10" s="16">
        <v>73022.73</v>
      </c>
      <c r="M10" s="16">
        <v>48681.81</v>
      </c>
      <c r="N10" s="16">
        <v>0</v>
      </c>
      <c r="O10" s="16">
        <v>0</v>
      </c>
      <c r="P10" s="88">
        <v>73022.73</v>
      </c>
      <c r="Q10" s="88">
        <v>48681.81</v>
      </c>
      <c r="R10" s="89">
        <v>121704.54</v>
      </c>
      <c r="S10" s="16">
        <v>13500</v>
      </c>
      <c r="T10" s="16">
        <v>9000</v>
      </c>
      <c r="U10" s="16">
        <v>0</v>
      </c>
      <c r="V10" s="16">
        <v>0</v>
      </c>
      <c r="W10" s="90">
        <v>13500</v>
      </c>
      <c r="X10" s="90">
        <v>9000</v>
      </c>
      <c r="Y10" s="89">
        <v>22500</v>
      </c>
      <c r="Z10" s="69">
        <f t="shared" ref="Z10:Z16" si="0">S10+L10+B10</f>
        <v>158557.51</v>
      </c>
      <c r="AA10" s="69">
        <f t="shared" ref="AA10:AA18" si="1">C10</f>
        <v>95487.96</v>
      </c>
      <c r="AB10" s="69">
        <f t="shared" ref="AB10:AC16" si="2">T10+M10+D10</f>
        <v>180409.09</v>
      </c>
      <c r="AC10" s="69">
        <f t="shared" si="2"/>
        <v>70033.81</v>
      </c>
      <c r="AD10" s="69">
        <f t="shared" ref="AD10:AD16" si="3">F10</f>
        <v>92835.51</v>
      </c>
      <c r="AE10" s="69">
        <f t="shared" ref="AE10:AE16" si="4">V10+O10+G10</f>
        <v>119318.18</v>
      </c>
      <c r="AF10" s="88">
        <f t="shared" ref="AF10:AF18" si="5">AC10+Z10</f>
        <v>228591.32</v>
      </c>
      <c r="AG10" s="88">
        <f t="shared" ref="AG10:AG18" si="6">AD10+AA10</f>
        <v>188323.47</v>
      </c>
      <c r="AH10" s="88">
        <f t="shared" ref="AH10:AH18" si="7">AE10+AB10</f>
        <v>299727.27</v>
      </c>
      <c r="AI10" s="89">
        <f t="shared" ref="AI10:AI18" si="8">AH10+AG10+AF10</f>
        <v>716642.06</v>
      </c>
    </row>
    <row r="11" spans="1:35" ht="15.75" x14ac:dyDescent="0.25">
      <c r="A11" s="87" t="s">
        <v>19</v>
      </c>
      <c r="B11" s="69">
        <v>76837.09</v>
      </c>
      <c r="C11" s="69">
        <v>101853.82</v>
      </c>
      <c r="D11" s="69">
        <v>130909.09</v>
      </c>
      <c r="E11" s="69">
        <v>84040.57</v>
      </c>
      <c r="F11" s="69">
        <v>111402.61</v>
      </c>
      <c r="G11" s="69">
        <v>143181.82</v>
      </c>
      <c r="H11" s="88">
        <v>160877.66</v>
      </c>
      <c r="I11" s="88">
        <v>213256.43</v>
      </c>
      <c r="J11" s="88">
        <v>274090.90999999997</v>
      </c>
      <c r="K11" s="89">
        <v>648225</v>
      </c>
      <c r="L11" s="16">
        <v>85499.99</v>
      </c>
      <c r="M11" s="16">
        <v>57000.01</v>
      </c>
      <c r="N11" s="16">
        <v>0</v>
      </c>
      <c r="O11" s="16">
        <v>0</v>
      </c>
      <c r="P11" s="88">
        <v>85499.99</v>
      </c>
      <c r="Q11" s="88">
        <v>57000.01</v>
      </c>
      <c r="R11" s="89">
        <v>142500</v>
      </c>
      <c r="S11" s="16">
        <v>14250</v>
      </c>
      <c r="T11" s="16">
        <v>9500</v>
      </c>
      <c r="U11" s="16">
        <v>0</v>
      </c>
      <c r="V11" s="16">
        <v>0</v>
      </c>
      <c r="W11" s="90">
        <v>14250</v>
      </c>
      <c r="X11" s="90">
        <v>9500</v>
      </c>
      <c r="Y11" s="89">
        <v>23750</v>
      </c>
      <c r="Z11" s="69">
        <f t="shared" si="0"/>
        <v>176587.08000000002</v>
      </c>
      <c r="AA11" s="69">
        <f t="shared" si="1"/>
        <v>101853.82</v>
      </c>
      <c r="AB11" s="69">
        <f t="shared" si="2"/>
        <v>197409.1</v>
      </c>
      <c r="AC11" s="69">
        <f t="shared" si="2"/>
        <v>84040.57</v>
      </c>
      <c r="AD11" s="69">
        <f t="shared" si="3"/>
        <v>111402.61</v>
      </c>
      <c r="AE11" s="69">
        <f t="shared" si="4"/>
        <v>143181.82</v>
      </c>
      <c r="AF11" s="88">
        <f t="shared" si="5"/>
        <v>260627.65000000002</v>
      </c>
      <c r="AG11" s="88">
        <f t="shared" si="6"/>
        <v>213256.43</v>
      </c>
      <c r="AH11" s="88">
        <f t="shared" si="7"/>
        <v>340590.92000000004</v>
      </c>
      <c r="AI11" s="89">
        <f t="shared" si="8"/>
        <v>814475.00000000012</v>
      </c>
    </row>
    <row r="12" spans="1:35" ht="15.75" x14ac:dyDescent="0.25">
      <c r="A12" s="87" t="s">
        <v>20</v>
      </c>
      <c r="B12" s="69">
        <v>76837.100000000006</v>
      </c>
      <c r="C12" s="69">
        <v>101853.82</v>
      </c>
      <c r="D12" s="69">
        <v>130909.1</v>
      </c>
      <c r="E12" s="69">
        <v>74702.73</v>
      </c>
      <c r="F12" s="69">
        <v>99024.55</v>
      </c>
      <c r="G12" s="69">
        <v>127272.73</v>
      </c>
      <c r="H12" s="88">
        <v>151539.82999999999</v>
      </c>
      <c r="I12" s="88">
        <v>200878.37</v>
      </c>
      <c r="J12" s="88">
        <v>258181.83</v>
      </c>
      <c r="K12" s="89">
        <v>610600.03</v>
      </c>
      <c r="L12" s="16">
        <v>76909.09</v>
      </c>
      <c r="M12" s="16">
        <v>51272.72</v>
      </c>
      <c r="N12" s="16">
        <v>0</v>
      </c>
      <c r="O12" s="16">
        <v>0</v>
      </c>
      <c r="P12" s="88">
        <v>76909.09</v>
      </c>
      <c r="Q12" s="88">
        <v>51272.72</v>
      </c>
      <c r="R12" s="89">
        <v>128181.81</v>
      </c>
      <c r="S12" s="16">
        <v>13500</v>
      </c>
      <c r="T12" s="16">
        <v>9000</v>
      </c>
      <c r="U12" s="16">
        <v>0</v>
      </c>
      <c r="V12" s="16">
        <v>0</v>
      </c>
      <c r="W12" s="90">
        <v>13500</v>
      </c>
      <c r="X12" s="90">
        <v>9000</v>
      </c>
      <c r="Y12" s="89">
        <v>22500</v>
      </c>
      <c r="Z12" s="69">
        <f t="shared" si="0"/>
        <v>167246.19</v>
      </c>
      <c r="AA12" s="69">
        <f t="shared" si="1"/>
        <v>101853.82</v>
      </c>
      <c r="AB12" s="69">
        <f t="shared" si="2"/>
        <v>191181.82</v>
      </c>
      <c r="AC12" s="69">
        <f t="shared" si="2"/>
        <v>74702.73</v>
      </c>
      <c r="AD12" s="69">
        <f t="shared" si="3"/>
        <v>99024.55</v>
      </c>
      <c r="AE12" s="69">
        <f t="shared" si="4"/>
        <v>127272.73</v>
      </c>
      <c r="AF12" s="88">
        <f t="shared" si="5"/>
        <v>241948.91999999998</v>
      </c>
      <c r="AG12" s="88">
        <f t="shared" si="6"/>
        <v>200878.37</v>
      </c>
      <c r="AH12" s="88">
        <f t="shared" si="7"/>
        <v>318454.55</v>
      </c>
      <c r="AI12" s="89">
        <f t="shared" si="8"/>
        <v>761281.84</v>
      </c>
    </row>
    <row r="13" spans="1:35" ht="15.75" x14ac:dyDescent="0.25">
      <c r="A13" s="87" t="s">
        <v>21</v>
      </c>
      <c r="B13" s="69">
        <v>120057.96</v>
      </c>
      <c r="C13" s="69">
        <v>159146.6</v>
      </c>
      <c r="D13" s="69">
        <v>204545.46</v>
      </c>
      <c r="E13" s="69">
        <v>116723.01</v>
      </c>
      <c r="F13" s="69">
        <v>154725.85</v>
      </c>
      <c r="G13" s="69">
        <v>198863.64</v>
      </c>
      <c r="H13" s="88">
        <v>236780.97</v>
      </c>
      <c r="I13" s="88">
        <v>313872.45</v>
      </c>
      <c r="J13" s="88">
        <v>403409.1</v>
      </c>
      <c r="K13" s="89">
        <v>954062.52</v>
      </c>
      <c r="L13" s="16">
        <v>118431.82</v>
      </c>
      <c r="M13" s="16">
        <v>78954.539999999994</v>
      </c>
      <c r="N13" s="16">
        <v>0</v>
      </c>
      <c r="O13" s="16">
        <v>0</v>
      </c>
      <c r="P13" s="88">
        <v>118431.82</v>
      </c>
      <c r="Q13" s="88">
        <v>78954.539999999994</v>
      </c>
      <c r="R13" s="89">
        <v>197386.36</v>
      </c>
      <c r="S13" s="16">
        <v>19500</v>
      </c>
      <c r="T13" s="16">
        <v>13000</v>
      </c>
      <c r="U13" s="16">
        <v>0</v>
      </c>
      <c r="V13" s="16">
        <v>0</v>
      </c>
      <c r="W13" s="90">
        <v>19500</v>
      </c>
      <c r="X13" s="90">
        <v>13000</v>
      </c>
      <c r="Y13" s="89">
        <v>32500</v>
      </c>
      <c r="Z13" s="69">
        <f t="shared" si="0"/>
        <v>257989.78000000003</v>
      </c>
      <c r="AA13" s="69">
        <f t="shared" si="1"/>
        <v>159146.6</v>
      </c>
      <c r="AB13" s="69">
        <f t="shared" si="2"/>
        <v>296500</v>
      </c>
      <c r="AC13" s="69">
        <f t="shared" si="2"/>
        <v>116723.01</v>
      </c>
      <c r="AD13" s="69">
        <f t="shared" si="3"/>
        <v>154725.85</v>
      </c>
      <c r="AE13" s="69">
        <f t="shared" si="4"/>
        <v>198863.64</v>
      </c>
      <c r="AF13" s="88">
        <f t="shared" si="5"/>
        <v>374712.79000000004</v>
      </c>
      <c r="AG13" s="88">
        <f t="shared" si="6"/>
        <v>313872.45</v>
      </c>
      <c r="AH13" s="88">
        <f t="shared" si="7"/>
        <v>495363.64</v>
      </c>
      <c r="AI13" s="89">
        <f t="shared" si="8"/>
        <v>1183948.8800000001</v>
      </c>
    </row>
    <row r="14" spans="1:35" ht="15.75" x14ac:dyDescent="0.25">
      <c r="A14" s="87" t="s">
        <v>22</v>
      </c>
      <c r="B14" s="69">
        <v>67232.460000000006</v>
      </c>
      <c r="C14" s="69">
        <v>89122.1</v>
      </c>
      <c r="D14" s="69">
        <v>114545.46</v>
      </c>
      <c r="E14" s="69">
        <v>65364.89</v>
      </c>
      <c r="F14" s="69">
        <v>86646.48</v>
      </c>
      <c r="G14" s="69">
        <v>111363.64</v>
      </c>
      <c r="H14" s="88">
        <v>132597.35</v>
      </c>
      <c r="I14" s="88">
        <v>175768.58</v>
      </c>
      <c r="J14" s="88">
        <v>225909.1</v>
      </c>
      <c r="K14" s="89">
        <v>534275.03</v>
      </c>
      <c r="L14" s="16">
        <v>68318.179999999993</v>
      </c>
      <c r="M14" s="16">
        <v>45545.45</v>
      </c>
      <c r="N14" s="16">
        <v>0</v>
      </c>
      <c r="O14" s="16">
        <v>0</v>
      </c>
      <c r="P14" s="88">
        <v>68318.179999999993</v>
      </c>
      <c r="Q14" s="88">
        <v>45545.45</v>
      </c>
      <c r="R14" s="89">
        <v>113863.63</v>
      </c>
      <c r="S14" s="16">
        <v>12750</v>
      </c>
      <c r="T14" s="16">
        <v>8500</v>
      </c>
      <c r="U14" s="16">
        <v>0</v>
      </c>
      <c r="V14" s="16">
        <v>0</v>
      </c>
      <c r="W14" s="90">
        <v>12750</v>
      </c>
      <c r="X14" s="90">
        <v>8500</v>
      </c>
      <c r="Y14" s="89">
        <v>21250</v>
      </c>
      <c r="Z14" s="69">
        <f t="shared" si="0"/>
        <v>148300.64000000001</v>
      </c>
      <c r="AA14" s="69">
        <f t="shared" si="1"/>
        <v>89122.1</v>
      </c>
      <c r="AB14" s="69">
        <f t="shared" si="2"/>
        <v>168590.91</v>
      </c>
      <c r="AC14" s="69">
        <f t="shared" si="2"/>
        <v>65364.89</v>
      </c>
      <c r="AD14" s="69">
        <f t="shared" si="3"/>
        <v>86646.48</v>
      </c>
      <c r="AE14" s="69">
        <f t="shared" si="4"/>
        <v>111363.64</v>
      </c>
      <c r="AF14" s="88">
        <f t="shared" si="5"/>
        <v>213665.53000000003</v>
      </c>
      <c r="AG14" s="88">
        <f t="shared" si="6"/>
        <v>175768.58000000002</v>
      </c>
      <c r="AH14" s="88">
        <f t="shared" si="7"/>
        <v>279954.55</v>
      </c>
      <c r="AI14" s="89">
        <f t="shared" si="8"/>
        <v>669388.66</v>
      </c>
    </row>
    <row r="15" spans="1:35" ht="15.75" x14ac:dyDescent="0.25">
      <c r="A15" s="87" t="s">
        <v>23</v>
      </c>
      <c r="B15" s="69">
        <v>103890.15</v>
      </c>
      <c r="C15" s="69">
        <v>137714.85</v>
      </c>
      <c r="D15" s="69">
        <v>177000</v>
      </c>
      <c r="E15" s="69">
        <v>104477.1</v>
      </c>
      <c r="F15" s="69">
        <v>138492.9</v>
      </c>
      <c r="G15" s="69">
        <v>178000</v>
      </c>
      <c r="H15" s="88">
        <v>208367.25</v>
      </c>
      <c r="I15" s="88">
        <v>276207.75</v>
      </c>
      <c r="J15" s="88">
        <v>355000</v>
      </c>
      <c r="K15" s="89">
        <v>839575</v>
      </c>
      <c r="L15" s="16">
        <v>111681.82</v>
      </c>
      <c r="M15" s="16">
        <v>74454.55</v>
      </c>
      <c r="N15" s="16">
        <v>0</v>
      </c>
      <c r="O15" s="16">
        <v>0</v>
      </c>
      <c r="P15" s="88">
        <v>111681.82</v>
      </c>
      <c r="Q15" s="88">
        <v>74454.55</v>
      </c>
      <c r="R15" s="89">
        <v>186136.37</v>
      </c>
      <c r="S15" s="16">
        <v>33681.82</v>
      </c>
      <c r="T15" s="16">
        <v>22454.55</v>
      </c>
      <c r="U15" s="16">
        <v>0</v>
      </c>
      <c r="V15" s="16">
        <v>0</v>
      </c>
      <c r="W15" s="90">
        <v>33681.82</v>
      </c>
      <c r="X15" s="90">
        <v>22454.55</v>
      </c>
      <c r="Y15" s="89">
        <v>56136.37</v>
      </c>
      <c r="Z15" s="69">
        <f t="shared" si="0"/>
        <v>249253.79</v>
      </c>
      <c r="AA15" s="69">
        <f t="shared" si="1"/>
        <v>137714.85</v>
      </c>
      <c r="AB15" s="69">
        <f t="shared" si="2"/>
        <v>273909.09999999998</v>
      </c>
      <c r="AC15" s="69">
        <f t="shared" si="2"/>
        <v>104477.1</v>
      </c>
      <c r="AD15" s="69">
        <f t="shared" si="3"/>
        <v>138492.9</v>
      </c>
      <c r="AE15" s="69">
        <f t="shared" si="4"/>
        <v>178000</v>
      </c>
      <c r="AF15" s="88">
        <f t="shared" si="5"/>
        <v>353730.89</v>
      </c>
      <c r="AG15" s="88">
        <f t="shared" si="6"/>
        <v>276207.75</v>
      </c>
      <c r="AH15" s="88">
        <f t="shared" si="7"/>
        <v>451909.1</v>
      </c>
      <c r="AI15" s="89">
        <f t="shared" si="8"/>
        <v>1081847.74</v>
      </c>
    </row>
    <row r="16" spans="1:35" ht="15.75" x14ac:dyDescent="0.25">
      <c r="A16" s="87" t="s">
        <v>24</v>
      </c>
      <c r="B16" s="69">
        <v>99167.87</v>
      </c>
      <c r="C16" s="69">
        <v>131455.09</v>
      </c>
      <c r="D16" s="69">
        <v>168954.54</v>
      </c>
      <c r="E16" s="69">
        <v>99728.14</v>
      </c>
      <c r="F16" s="69">
        <v>132197.76999999999</v>
      </c>
      <c r="G16" s="69">
        <v>169909.09</v>
      </c>
      <c r="H16" s="88">
        <v>198896.01</v>
      </c>
      <c r="I16" s="88">
        <v>263652.86</v>
      </c>
      <c r="J16" s="88">
        <v>338863.63</v>
      </c>
      <c r="K16" s="89">
        <v>801412.5</v>
      </c>
      <c r="L16" s="16">
        <v>107249.99</v>
      </c>
      <c r="M16" s="16">
        <v>71500.009999999995</v>
      </c>
      <c r="N16" s="16">
        <v>0</v>
      </c>
      <c r="O16" s="16">
        <v>0</v>
      </c>
      <c r="P16" s="88">
        <v>107249.99</v>
      </c>
      <c r="Q16" s="88">
        <v>71500.009999999995</v>
      </c>
      <c r="R16" s="89">
        <v>178750</v>
      </c>
      <c r="S16" s="16">
        <v>33681.82</v>
      </c>
      <c r="T16" s="16">
        <v>22454.55</v>
      </c>
      <c r="U16" s="16">
        <v>0</v>
      </c>
      <c r="V16" s="16">
        <v>0</v>
      </c>
      <c r="W16" s="90">
        <v>33681.82</v>
      </c>
      <c r="X16" s="90">
        <v>22454.55</v>
      </c>
      <c r="Y16" s="89">
        <v>56136.37</v>
      </c>
      <c r="Z16" s="69">
        <f t="shared" si="0"/>
        <v>240099.68</v>
      </c>
      <c r="AA16" s="69">
        <f t="shared" si="1"/>
        <v>131455.09</v>
      </c>
      <c r="AB16" s="69">
        <f t="shared" si="2"/>
        <v>262909.09999999998</v>
      </c>
      <c r="AC16" s="69">
        <f t="shared" si="2"/>
        <v>99728.14</v>
      </c>
      <c r="AD16" s="69">
        <f t="shared" si="3"/>
        <v>132197.76999999999</v>
      </c>
      <c r="AE16" s="69">
        <f t="shared" si="4"/>
        <v>169909.09</v>
      </c>
      <c r="AF16" s="88">
        <f t="shared" si="5"/>
        <v>339827.82</v>
      </c>
      <c r="AG16" s="88">
        <f t="shared" si="6"/>
        <v>263652.86</v>
      </c>
      <c r="AH16" s="88">
        <f t="shared" si="7"/>
        <v>432818.18999999994</v>
      </c>
      <c r="AI16" s="89">
        <f t="shared" si="8"/>
        <v>1036298.8699999999</v>
      </c>
    </row>
    <row r="17" spans="1:35" ht="15.75" hidden="1" x14ac:dyDescent="0.25">
      <c r="A17" s="91" t="s">
        <v>25</v>
      </c>
      <c r="B17" s="69">
        <v>0</v>
      </c>
      <c r="C17" s="69">
        <v>0</v>
      </c>
      <c r="D17" s="69">
        <v>0</v>
      </c>
      <c r="E17" s="69">
        <v>0</v>
      </c>
      <c r="F17" s="69">
        <v>0</v>
      </c>
      <c r="G17" s="69">
        <v>0</v>
      </c>
      <c r="H17" s="88">
        <v>0</v>
      </c>
      <c r="I17" s="88">
        <v>0</v>
      </c>
      <c r="J17" s="88">
        <v>0</v>
      </c>
      <c r="K17" s="89">
        <v>0</v>
      </c>
      <c r="L17" s="16">
        <v>0</v>
      </c>
      <c r="M17" s="16">
        <v>0</v>
      </c>
      <c r="N17" s="16">
        <v>0</v>
      </c>
      <c r="O17" s="16">
        <v>0</v>
      </c>
      <c r="P17" s="88">
        <v>0</v>
      </c>
      <c r="Q17" s="88">
        <v>0</v>
      </c>
      <c r="R17" s="89">
        <v>0</v>
      </c>
      <c r="S17" s="16">
        <v>0</v>
      </c>
      <c r="T17" s="16">
        <v>0</v>
      </c>
      <c r="U17" s="16">
        <v>0</v>
      </c>
      <c r="V17" s="16">
        <v>0</v>
      </c>
      <c r="W17" s="90">
        <v>0</v>
      </c>
      <c r="X17" s="90">
        <v>0</v>
      </c>
      <c r="Y17" s="89">
        <v>0</v>
      </c>
      <c r="Z17" s="69">
        <v>0</v>
      </c>
      <c r="AA17" s="69">
        <f t="shared" si="1"/>
        <v>0</v>
      </c>
      <c r="AB17" s="69">
        <v>0</v>
      </c>
      <c r="AC17" s="69">
        <v>0</v>
      </c>
      <c r="AD17" s="69">
        <v>0</v>
      </c>
      <c r="AE17" s="69">
        <v>0</v>
      </c>
      <c r="AF17" s="88">
        <f t="shared" si="5"/>
        <v>0</v>
      </c>
      <c r="AG17" s="88">
        <f t="shared" si="6"/>
        <v>0</v>
      </c>
      <c r="AH17" s="88">
        <f t="shared" si="7"/>
        <v>0</v>
      </c>
      <c r="AI17" s="89">
        <f t="shared" si="8"/>
        <v>0</v>
      </c>
    </row>
    <row r="18" spans="1:35" ht="15.75" hidden="1" x14ac:dyDescent="0.25">
      <c r="A18" s="92" t="s">
        <v>26</v>
      </c>
      <c r="B18" s="69">
        <v>0</v>
      </c>
      <c r="C18" s="69">
        <v>0</v>
      </c>
      <c r="D18" s="69">
        <v>0</v>
      </c>
      <c r="E18" s="69">
        <v>0</v>
      </c>
      <c r="F18" s="69">
        <v>0</v>
      </c>
      <c r="G18" s="69">
        <v>0</v>
      </c>
      <c r="H18" s="88">
        <v>0</v>
      </c>
      <c r="I18" s="88">
        <v>0</v>
      </c>
      <c r="J18" s="88">
        <v>0</v>
      </c>
      <c r="K18" s="89">
        <v>0</v>
      </c>
      <c r="L18" s="16">
        <v>0</v>
      </c>
      <c r="M18" s="16">
        <v>0</v>
      </c>
      <c r="N18" s="16">
        <v>0</v>
      </c>
      <c r="O18" s="16">
        <v>0</v>
      </c>
      <c r="P18" s="88">
        <v>0</v>
      </c>
      <c r="Q18" s="88">
        <v>0</v>
      </c>
      <c r="R18" s="89">
        <v>0</v>
      </c>
      <c r="S18" s="16">
        <v>0</v>
      </c>
      <c r="T18" s="16">
        <v>0</v>
      </c>
      <c r="U18" s="16">
        <v>0</v>
      </c>
      <c r="V18" s="16">
        <v>0</v>
      </c>
      <c r="W18" s="90">
        <v>0</v>
      </c>
      <c r="X18" s="90">
        <v>0</v>
      </c>
      <c r="Y18" s="89">
        <v>0</v>
      </c>
      <c r="Z18" s="69">
        <f>S18+L18+B18</f>
        <v>0</v>
      </c>
      <c r="AA18" s="69">
        <f t="shared" si="1"/>
        <v>0</v>
      </c>
      <c r="AB18" s="69">
        <f>T18+M18+D18</f>
        <v>0</v>
      </c>
      <c r="AC18" s="69">
        <f>U18+N18+E18</f>
        <v>0</v>
      </c>
      <c r="AD18" s="69">
        <f>F18</f>
        <v>0</v>
      </c>
      <c r="AE18" s="69">
        <f>V18+O18+G18</f>
        <v>0</v>
      </c>
      <c r="AF18" s="88">
        <f t="shared" si="5"/>
        <v>0</v>
      </c>
      <c r="AG18" s="88">
        <f t="shared" si="6"/>
        <v>0</v>
      </c>
      <c r="AH18" s="88">
        <f t="shared" si="7"/>
        <v>0</v>
      </c>
      <c r="AI18" s="89">
        <f t="shared" si="8"/>
        <v>0</v>
      </c>
    </row>
    <row r="19" spans="1:35" ht="15.75" x14ac:dyDescent="0.25">
      <c r="A19" s="93" t="s">
        <v>27</v>
      </c>
      <c r="B19" s="69">
        <f t="shared" ref="B19:AI19" si="9">SUM(B10:B18)</f>
        <v>616057.41</v>
      </c>
      <c r="C19" s="69">
        <f t="shared" si="9"/>
        <v>816634.24</v>
      </c>
      <c r="D19" s="69">
        <f t="shared" si="9"/>
        <v>1049590.93</v>
      </c>
      <c r="E19" s="69">
        <f t="shared" si="9"/>
        <v>615070.25</v>
      </c>
      <c r="F19" s="69">
        <f t="shared" si="9"/>
        <v>815325.67</v>
      </c>
      <c r="G19" s="69">
        <f t="shared" si="9"/>
        <v>1047909.1</v>
      </c>
      <c r="H19" s="88">
        <f t="shared" si="9"/>
        <v>1231127.6599999999</v>
      </c>
      <c r="I19" s="88">
        <f t="shared" si="9"/>
        <v>1631959.9100000001</v>
      </c>
      <c r="J19" s="88">
        <f t="shared" si="9"/>
        <v>2097500.0299999998</v>
      </c>
      <c r="K19" s="89">
        <f t="shared" si="9"/>
        <v>4960587.6000000006</v>
      </c>
      <c r="L19" s="16">
        <f t="shared" si="9"/>
        <v>641113.62</v>
      </c>
      <c r="M19" s="16">
        <f t="shared" si="9"/>
        <v>427409.09</v>
      </c>
      <c r="N19" s="16">
        <f t="shared" si="9"/>
        <v>0</v>
      </c>
      <c r="O19" s="16">
        <f t="shared" si="9"/>
        <v>0</v>
      </c>
      <c r="P19" s="88">
        <f t="shared" si="9"/>
        <v>641113.62</v>
      </c>
      <c r="Q19" s="88">
        <f t="shared" si="9"/>
        <v>427409.09</v>
      </c>
      <c r="R19" s="89">
        <f t="shared" si="9"/>
        <v>1068522.71</v>
      </c>
      <c r="S19" s="16">
        <f t="shared" si="9"/>
        <v>140863.64000000001</v>
      </c>
      <c r="T19" s="16">
        <f t="shared" si="9"/>
        <v>93909.1</v>
      </c>
      <c r="U19" s="16">
        <f t="shared" si="9"/>
        <v>0</v>
      </c>
      <c r="V19" s="16">
        <f t="shared" si="9"/>
        <v>0</v>
      </c>
      <c r="W19" s="90">
        <f t="shared" si="9"/>
        <v>140863.64000000001</v>
      </c>
      <c r="X19" s="90">
        <f t="shared" si="9"/>
        <v>93909.1</v>
      </c>
      <c r="Y19" s="89">
        <f t="shared" si="9"/>
        <v>234772.74</v>
      </c>
      <c r="Z19" s="89">
        <f t="shared" si="9"/>
        <v>1398034.67</v>
      </c>
      <c r="AA19" s="89">
        <f t="shared" si="9"/>
        <v>816634.24</v>
      </c>
      <c r="AB19" s="89">
        <f t="shared" si="9"/>
        <v>1570909.12</v>
      </c>
      <c r="AC19" s="89">
        <f t="shared" si="9"/>
        <v>615070.25</v>
      </c>
      <c r="AD19" s="89">
        <f t="shared" si="9"/>
        <v>815325.67</v>
      </c>
      <c r="AE19" s="89">
        <f t="shared" si="9"/>
        <v>1047909.1</v>
      </c>
      <c r="AF19" s="89">
        <f t="shared" si="9"/>
        <v>2013104.9200000002</v>
      </c>
      <c r="AG19" s="89">
        <f t="shared" si="9"/>
        <v>1631959.9100000001</v>
      </c>
      <c r="AH19" s="89">
        <f t="shared" si="9"/>
        <v>2618818.2199999997</v>
      </c>
      <c r="AI19" s="89">
        <f t="shared" si="9"/>
        <v>6263883.0500000007</v>
      </c>
    </row>
    <row r="20" spans="1:35" ht="15" customHeight="1" x14ac:dyDescent="0.25">
      <c r="A20" s="271" t="s">
        <v>3</v>
      </c>
      <c r="B20" s="262" t="s">
        <v>55</v>
      </c>
      <c r="C20" s="262"/>
      <c r="D20" s="262"/>
      <c r="E20" s="262"/>
      <c r="F20" s="262"/>
      <c r="G20" s="262"/>
      <c r="H20" s="262"/>
      <c r="I20" s="262"/>
      <c r="J20" s="262"/>
      <c r="K20" s="262"/>
      <c r="L20" s="262" t="s">
        <v>56</v>
      </c>
      <c r="M20" s="262"/>
      <c r="N20" s="262"/>
      <c r="O20" s="262"/>
      <c r="P20" s="262"/>
      <c r="Q20" s="262"/>
      <c r="R20" s="262"/>
      <c r="S20" s="262" t="s">
        <v>57</v>
      </c>
      <c r="T20" s="262"/>
      <c r="U20" s="262"/>
      <c r="V20" s="262"/>
      <c r="W20" s="262"/>
      <c r="X20" s="262"/>
      <c r="Y20" s="262"/>
      <c r="Z20" s="262" t="s">
        <v>58</v>
      </c>
      <c r="AA20" s="262"/>
      <c r="AB20" s="262"/>
      <c r="AC20" s="262"/>
      <c r="AD20" s="262"/>
      <c r="AE20" s="262"/>
      <c r="AF20" s="262"/>
      <c r="AG20" s="262"/>
      <c r="AH20" s="262"/>
      <c r="AI20" s="262"/>
    </row>
    <row r="21" spans="1:35" ht="15.75" customHeight="1" x14ac:dyDescent="0.25">
      <c r="A21" s="271"/>
      <c r="B21" s="267" t="s">
        <v>7</v>
      </c>
      <c r="C21" s="267"/>
      <c r="D21" s="267"/>
      <c r="E21" s="262" t="s">
        <v>8</v>
      </c>
      <c r="F21" s="262"/>
      <c r="G21" s="262"/>
      <c r="H21" s="273" t="s">
        <v>13</v>
      </c>
      <c r="I21" s="273"/>
      <c r="J21" s="273"/>
      <c r="K21" s="272" t="s">
        <v>9</v>
      </c>
      <c r="L21" s="262" t="s">
        <v>7</v>
      </c>
      <c r="M21" s="262"/>
      <c r="N21" s="262" t="s">
        <v>8</v>
      </c>
      <c r="O21" s="262"/>
      <c r="P21" s="273" t="s">
        <v>13</v>
      </c>
      <c r="Q21" s="273"/>
      <c r="R21" s="272" t="s">
        <v>59</v>
      </c>
      <c r="S21" s="262" t="s">
        <v>7</v>
      </c>
      <c r="T21" s="262"/>
      <c r="U21" s="262" t="s">
        <v>8</v>
      </c>
      <c r="V21" s="262"/>
      <c r="W21" s="274" t="s">
        <v>60</v>
      </c>
      <c r="X21" s="274"/>
      <c r="Y21" s="272" t="s">
        <v>59</v>
      </c>
      <c r="Z21" s="267" t="s">
        <v>7</v>
      </c>
      <c r="AA21" s="267"/>
      <c r="AB21" s="267"/>
      <c r="AC21" s="262" t="s">
        <v>8</v>
      </c>
      <c r="AD21" s="262"/>
      <c r="AE21" s="262"/>
      <c r="AF21" s="273" t="s">
        <v>13</v>
      </c>
      <c r="AG21" s="273"/>
      <c r="AH21" s="273"/>
      <c r="AI21" s="272" t="s">
        <v>9</v>
      </c>
    </row>
    <row r="22" spans="1:35" ht="15.75" x14ac:dyDescent="0.25">
      <c r="A22" s="84" t="s">
        <v>30</v>
      </c>
      <c r="B22" s="67" t="s">
        <v>16</v>
      </c>
      <c r="C22" s="67" t="s">
        <v>61</v>
      </c>
      <c r="D22" s="67" t="s">
        <v>17</v>
      </c>
      <c r="E22" s="11" t="s">
        <v>16</v>
      </c>
      <c r="F22" s="11" t="s">
        <v>61</v>
      </c>
      <c r="G22" s="11" t="s">
        <v>17</v>
      </c>
      <c r="H22" s="86" t="s">
        <v>16</v>
      </c>
      <c r="I22" s="86" t="s">
        <v>61</v>
      </c>
      <c r="J22" s="86" t="s">
        <v>17</v>
      </c>
      <c r="K22" s="272"/>
      <c r="L22" s="11" t="s">
        <v>16</v>
      </c>
      <c r="M22" s="11" t="s">
        <v>17</v>
      </c>
      <c r="N22" s="11" t="s">
        <v>16</v>
      </c>
      <c r="O22" s="11" t="s">
        <v>17</v>
      </c>
      <c r="P22" s="86" t="s">
        <v>16</v>
      </c>
      <c r="Q22" s="86" t="s">
        <v>17</v>
      </c>
      <c r="R22" s="272"/>
      <c r="S22" s="11" t="s">
        <v>16</v>
      </c>
      <c r="T22" s="11" t="s">
        <v>17</v>
      </c>
      <c r="U22" s="11" t="s">
        <v>16</v>
      </c>
      <c r="V22" s="11" t="s">
        <v>17</v>
      </c>
      <c r="W22" s="86" t="s">
        <v>16</v>
      </c>
      <c r="X22" s="86" t="s">
        <v>17</v>
      </c>
      <c r="Y22" s="272"/>
      <c r="Z22" s="67" t="s">
        <v>16</v>
      </c>
      <c r="AA22" s="67" t="s">
        <v>61</v>
      </c>
      <c r="AB22" s="67" t="s">
        <v>17</v>
      </c>
      <c r="AC22" s="11" t="s">
        <v>16</v>
      </c>
      <c r="AD22" s="11" t="s">
        <v>61</v>
      </c>
      <c r="AE22" s="11" t="s">
        <v>17</v>
      </c>
      <c r="AF22" s="86" t="s">
        <v>16</v>
      </c>
      <c r="AG22" s="86" t="s">
        <v>61</v>
      </c>
      <c r="AH22" s="86" t="s">
        <v>17</v>
      </c>
      <c r="AI22" s="272"/>
    </row>
    <row r="23" spans="1:35" ht="15.75" x14ac:dyDescent="0.25">
      <c r="A23" s="87" t="s">
        <v>18</v>
      </c>
      <c r="B23" s="69">
        <v>62029.95</v>
      </c>
      <c r="C23" s="69">
        <v>82225.740000000005</v>
      </c>
      <c r="D23" s="69">
        <v>105681.83</v>
      </c>
      <c r="E23" s="69">
        <v>0</v>
      </c>
      <c r="F23" s="69">
        <v>0</v>
      </c>
      <c r="G23" s="69">
        <v>0</v>
      </c>
      <c r="H23" s="88">
        <v>62029.95</v>
      </c>
      <c r="I23" s="88">
        <v>82225.740000000005</v>
      </c>
      <c r="J23" s="88">
        <v>105681.83</v>
      </c>
      <c r="K23" s="89">
        <v>249937.52</v>
      </c>
      <c r="L23" s="16">
        <v>76704.55</v>
      </c>
      <c r="M23" s="16">
        <v>51136.36</v>
      </c>
      <c r="N23" s="16">
        <v>0</v>
      </c>
      <c r="O23" s="16">
        <v>0</v>
      </c>
      <c r="P23" s="88">
        <v>76704.55</v>
      </c>
      <c r="Q23" s="88">
        <v>51136.36</v>
      </c>
      <c r="R23" s="89">
        <v>127840.91</v>
      </c>
      <c r="S23" s="16">
        <v>18409.09</v>
      </c>
      <c r="T23" s="16">
        <v>12272.73</v>
      </c>
      <c r="U23" s="16">
        <v>0</v>
      </c>
      <c r="V23" s="16">
        <v>0</v>
      </c>
      <c r="W23" s="90">
        <v>18409.09</v>
      </c>
      <c r="X23" s="90">
        <v>12272.73</v>
      </c>
      <c r="Y23" s="89">
        <v>30681.82</v>
      </c>
      <c r="Z23" s="69">
        <f t="shared" ref="Z23:Z31" si="10">S23+L23+B23</f>
        <v>157143.59</v>
      </c>
      <c r="AA23" s="69">
        <f t="shared" ref="AA23:AA31" si="11">C23</f>
        <v>82225.740000000005</v>
      </c>
      <c r="AB23" s="69">
        <f t="shared" ref="AB23:AB31" si="12">T23+M23+D23</f>
        <v>169090.91999999998</v>
      </c>
      <c r="AC23" s="69">
        <f t="shared" ref="AC23:AC31" si="13">U23+N23+E23</f>
        <v>0</v>
      </c>
      <c r="AD23" s="69">
        <f t="shared" ref="AD23:AD31" si="14">F23</f>
        <v>0</v>
      </c>
      <c r="AE23" s="69">
        <f t="shared" ref="AE23:AE31" si="15">V23+O23+G23</f>
        <v>0</v>
      </c>
      <c r="AF23" s="88">
        <f t="shared" ref="AF23:AF31" si="16">AC23+Z23</f>
        <v>157143.59</v>
      </c>
      <c r="AG23" s="88">
        <f t="shared" ref="AG23:AG31" si="17">AD23+AA23</f>
        <v>82225.740000000005</v>
      </c>
      <c r="AH23" s="88">
        <f t="shared" ref="AH23:AH31" si="18">AE23+AB23</f>
        <v>169090.91999999998</v>
      </c>
      <c r="AI23" s="89">
        <f t="shared" ref="AI23:AI31" si="19">AH23+AG23+AF23</f>
        <v>408460.25</v>
      </c>
    </row>
    <row r="24" spans="1:35" ht="15.75" x14ac:dyDescent="0.25">
      <c r="A24" s="87" t="s">
        <v>19</v>
      </c>
      <c r="B24" s="69">
        <v>73902.34</v>
      </c>
      <c r="C24" s="69">
        <v>97963.58</v>
      </c>
      <c r="D24" s="69">
        <v>125909.09</v>
      </c>
      <c r="E24" s="69">
        <v>0</v>
      </c>
      <c r="F24" s="69">
        <v>0</v>
      </c>
      <c r="G24" s="69">
        <v>0</v>
      </c>
      <c r="H24" s="88">
        <v>73902.34</v>
      </c>
      <c r="I24" s="88">
        <v>97963.58</v>
      </c>
      <c r="J24" s="88">
        <v>125909.09</v>
      </c>
      <c r="K24" s="89">
        <v>297775.01</v>
      </c>
      <c r="L24" s="16">
        <v>97159.09</v>
      </c>
      <c r="M24" s="16">
        <v>64772.73</v>
      </c>
      <c r="N24" s="16">
        <v>0</v>
      </c>
      <c r="O24" s="16">
        <v>0</v>
      </c>
      <c r="P24" s="88">
        <v>97159.09</v>
      </c>
      <c r="Q24" s="88">
        <v>64772.73</v>
      </c>
      <c r="R24" s="89">
        <v>161931.82</v>
      </c>
      <c r="S24" s="16">
        <v>23318.18</v>
      </c>
      <c r="T24" s="16">
        <v>15545.45</v>
      </c>
      <c r="U24" s="16">
        <v>0</v>
      </c>
      <c r="V24" s="16">
        <v>0</v>
      </c>
      <c r="W24" s="90">
        <v>23318.18</v>
      </c>
      <c r="X24" s="90">
        <v>15545.45</v>
      </c>
      <c r="Y24" s="89">
        <v>38863.629999999997</v>
      </c>
      <c r="Z24" s="69">
        <f t="shared" si="10"/>
        <v>194379.61</v>
      </c>
      <c r="AA24" s="69">
        <f t="shared" si="11"/>
        <v>97963.58</v>
      </c>
      <c r="AB24" s="69">
        <f t="shared" si="12"/>
        <v>206227.27000000002</v>
      </c>
      <c r="AC24" s="69">
        <f t="shared" si="13"/>
        <v>0</v>
      </c>
      <c r="AD24" s="69">
        <f t="shared" si="14"/>
        <v>0</v>
      </c>
      <c r="AE24" s="69">
        <f t="shared" si="15"/>
        <v>0</v>
      </c>
      <c r="AF24" s="88">
        <f t="shared" si="16"/>
        <v>194379.61</v>
      </c>
      <c r="AG24" s="88">
        <f t="shared" si="17"/>
        <v>97963.58</v>
      </c>
      <c r="AH24" s="88">
        <f t="shared" si="18"/>
        <v>206227.27000000002</v>
      </c>
      <c r="AI24" s="89">
        <f t="shared" si="19"/>
        <v>498570.46</v>
      </c>
    </row>
    <row r="25" spans="1:35" ht="15.75" x14ac:dyDescent="0.25">
      <c r="A25" s="87" t="s">
        <v>20</v>
      </c>
      <c r="B25" s="69">
        <v>70300.61</v>
      </c>
      <c r="C25" s="69">
        <v>93189.17</v>
      </c>
      <c r="D25" s="69">
        <v>119772.73</v>
      </c>
      <c r="E25" s="69">
        <v>0</v>
      </c>
      <c r="F25" s="69">
        <v>0</v>
      </c>
      <c r="G25" s="69">
        <v>0</v>
      </c>
      <c r="H25" s="88">
        <v>70300.61</v>
      </c>
      <c r="I25" s="88">
        <v>93189.17</v>
      </c>
      <c r="J25" s="88">
        <v>119772.73</v>
      </c>
      <c r="K25" s="89">
        <v>283262.51</v>
      </c>
      <c r="L25" s="16">
        <v>86931.82</v>
      </c>
      <c r="M25" s="16">
        <v>57954.55</v>
      </c>
      <c r="N25" s="16">
        <v>0</v>
      </c>
      <c r="O25" s="16">
        <v>0</v>
      </c>
      <c r="P25" s="88">
        <v>86931.82</v>
      </c>
      <c r="Q25" s="88">
        <v>57954.55</v>
      </c>
      <c r="R25" s="89">
        <v>144886.37</v>
      </c>
      <c r="S25" s="16">
        <v>20863.63</v>
      </c>
      <c r="T25" s="16">
        <v>13909.09</v>
      </c>
      <c r="U25" s="16">
        <v>0</v>
      </c>
      <c r="V25" s="16">
        <v>0</v>
      </c>
      <c r="W25" s="90">
        <v>20863.63</v>
      </c>
      <c r="X25" s="90">
        <v>13909.09</v>
      </c>
      <c r="Y25" s="89">
        <v>34772.720000000001</v>
      </c>
      <c r="Z25" s="69">
        <f t="shared" si="10"/>
        <v>178096.06</v>
      </c>
      <c r="AA25" s="69">
        <f t="shared" si="11"/>
        <v>93189.17</v>
      </c>
      <c r="AB25" s="69">
        <f t="shared" si="12"/>
        <v>191636.37</v>
      </c>
      <c r="AC25" s="69">
        <f t="shared" si="13"/>
        <v>0</v>
      </c>
      <c r="AD25" s="69">
        <f t="shared" si="14"/>
        <v>0</v>
      </c>
      <c r="AE25" s="69">
        <f t="shared" si="15"/>
        <v>0</v>
      </c>
      <c r="AF25" s="88">
        <f t="shared" si="16"/>
        <v>178096.06</v>
      </c>
      <c r="AG25" s="88">
        <f t="shared" si="17"/>
        <v>93189.17</v>
      </c>
      <c r="AH25" s="88">
        <f t="shared" si="18"/>
        <v>191636.37</v>
      </c>
      <c r="AI25" s="89">
        <f t="shared" si="19"/>
        <v>462921.6</v>
      </c>
    </row>
    <row r="26" spans="1:35" ht="15.75" x14ac:dyDescent="0.25">
      <c r="A26" s="87" t="s">
        <v>21</v>
      </c>
      <c r="B26" s="69">
        <v>90977.25</v>
      </c>
      <c r="C26" s="69">
        <v>120597.75</v>
      </c>
      <c r="D26" s="69">
        <v>155000</v>
      </c>
      <c r="E26" s="69">
        <v>0</v>
      </c>
      <c r="F26" s="69">
        <v>0</v>
      </c>
      <c r="G26" s="69">
        <v>0</v>
      </c>
      <c r="H26" s="88">
        <v>90977.25</v>
      </c>
      <c r="I26" s="88">
        <v>120597.75</v>
      </c>
      <c r="J26" s="88">
        <v>155000</v>
      </c>
      <c r="K26" s="89">
        <v>366575</v>
      </c>
      <c r="L26" s="16">
        <v>112500</v>
      </c>
      <c r="M26" s="16">
        <v>75000</v>
      </c>
      <c r="N26" s="16">
        <v>0</v>
      </c>
      <c r="O26" s="16">
        <v>0</v>
      </c>
      <c r="P26" s="88">
        <v>112500</v>
      </c>
      <c r="Q26" s="88">
        <v>75000</v>
      </c>
      <c r="R26" s="89">
        <v>187500</v>
      </c>
      <c r="S26" s="16">
        <v>27000</v>
      </c>
      <c r="T26" s="16">
        <v>18000</v>
      </c>
      <c r="U26" s="16">
        <v>0</v>
      </c>
      <c r="V26" s="16">
        <v>0</v>
      </c>
      <c r="W26" s="90">
        <v>27000</v>
      </c>
      <c r="X26" s="90">
        <v>18000</v>
      </c>
      <c r="Y26" s="89">
        <v>45000</v>
      </c>
      <c r="Z26" s="69">
        <f t="shared" si="10"/>
        <v>230477.25</v>
      </c>
      <c r="AA26" s="69">
        <f t="shared" si="11"/>
        <v>120597.75</v>
      </c>
      <c r="AB26" s="69">
        <f t="shared" si="12"/>
        <v>248000</v>
      </c>
      <c r="AC26" s="69">
        <f t="shared" si="13"/>
        <v>0</v>
      </c>
      <c r="AD26" s="69">
        <f t="shared" si="14"/>
        <v>0</v>
      </c>
      <c r="AE26" s="69">
        <f t="shared" si="15"/>
        <v>0</v>
      </c>
      <c r="AF26" s="88">
        <f t="shared" si="16"/>
        <v>230477.25</v>
      </c>
      <c r="AG26" s="88">
        <f t="shared" si="17"/>
        <v>120597.75</v>
      </c>
      <c r="AH26" s="88">
        <f t="shared" si="18"/>
        <v>248000</v>
      </c>
      <c r="AI26" s="89">
        <f t="shared" si="19"/>
        <v>599075</v>
      </c>
    </row>
    <row r="27" spans="1:35" ht="15.75" x14ac:dyDescent="0.25">
      <c r="A27" s="87" t="s">
        <v>22</v>
      </c>
      <c r="B27" s="69">
        <v>62029.95</v>
      </c>
      <c r="C27" s="69">
        <v>82225.740000000005</v>
      </c>
      <c r="D27" s="69">
        <v>105681.83</v>
      </c>
      <c r="E27" s="69">
        <v>0</v>
      </c>
      <c r="F27" s="69">
        <v>0</v>
      </c>
      <c r="G27" s="69">
        <v>0</v>
      </c>
      <c r="H27" s="88">
        <v>62029.95</v>
      </c>
      <c r="I27" s="88">
        <v>82225.740000000005</v>
      </c>
      <c r="J27" s="88">
        <v>105681.83</v>
      </c>
      <c r="K27" s="89">
        <v>249937.52</v>
      </c>
      <c r="L27" s="16">
        <v>76704.55</v>
      </c>
      <c r="M27" s="16">
        <v>51136.36</v>
      </c>
      <c r="N27" s="16">
        <v>0</v>
      </c>
      <c r="O27" s="16">
        <v>0</v>
      </c>
      <c r="P27" s="88">
        <v>76704.55</v>
      </c>
      <c r="Q27" s="88">
        <v>51136.36</v>
      </c>
      <c r="R27" s="89">
        <v>127840.91</v>
      </c>
      <c r="S27" s="16">
        <v>18409.09</v>
      </c>
      <c r="T27" s="16">
        <v>12272.73</v>
      </c>
      <c r="U27" s="16">
        <v>0</v>
      </c>
      <c r="V27" s="16">
        <v>0</v>
      </c>
      <c r="W27" s="90">
        <v>18409.09</v>
      </c>
      <c r="X27" s="90">
        <v>12272.73</v>
      </c>
      <c r="Y27" s="89">
        <v>30681.82</v>
      </c>
      <c r="Z27" s="69">
        <f t="shared" si="10"/>
        <v>157143.59</v>
      </c>
      <c r="AA27" s="69">
        <f t="shared" si="11"/>
        <v>82225.740000000005</v>
      </c>
      <c r="AB27" s="69">
        <f t="shared" si="12"/>
        <v>169090.91999999998</v>
      </c>
      <c r="AC27" s="69">
        <f t="shared" si="13"/>
        <v>0</v>
      </c>
      <c r="AD27" s="69">
        <f t="shared" si="14"/>
        <v>0</v>
      </c>
      <c r="AE27" s="69">
        <f t="shared" si="15"/>
        <v>0</v>
      </c>
      <c r="AF27" s="88">
        <f t="shared" si="16"/>
        <v>157143.59</v>
      </c>
      <c r="AG27" s="88">
        <f t="shared" si="17"/>
        <v>82225.740000000005</v>
      </c>
      <c r="AH27" s="88">
        <f t="shared" si="18"/>
        <v>169090.91999999998</v>
      </c>
      <c r="AI27" s="89">
        <f t="shared" si="19"/>
        <v>408460.25</v>
      </c>
    </row>
    <row r="28" spans="1:35" ht="15.75" x14ac:dyDescent="0.25">
      <c r="A28" s="87" t="s">
        <v>23</v>
      </c>
      <c r="B28" s="69">
        <v>110346.6</v>
      </c>
      <c r="C28" s="69">
        <v>146273.4</v>
      </c>
      <c r="D28" s="69">
        <v>188000</v>
      </c>
      <c r="E28" s="69">
        <v>0</v>
      </c>
      <c r="F28" s="69">
        <v>0</v>
      </c>
      <c r="G28" s="69">
        <v>0</v>
      </c>
      <c r="H28" s="88">
        <v>110346.6</v>
      </c>
      <c r="I28" s="88">
        <v>146273.4</v>
      </c>
      <c r="J28" s="88">
        <v>188000</v>
      </c>
      <c r="K28" s="89">
        <v>444620</v>
      </c>
      <c r="L28" s="16">
        <v>129000</v>
      </c>
      <c r="M28" s="16">
        <v>86000</v>
      </c>
      <c r="N28" s="16">
        <v>0</v>
      </c>
      <c r="O28" s="16">
        <v>0</v>
      </c>
      <c r="P28" s="88">
        <v>129000</v>
      </c>
      <c r="Q28" s="88">
        <v>86000</v>
      </c>
      <c r="R28" s="89">
        <v>215000</v>
      </c>
      <c r="S28" s="16">
        <v>49500</v>
      </c>
      <c r="T28" s="16">
        <v>33000</v>
      </c>
      <c r="U28" s="16">
        <v>0</v>
      </c>
      <c r="V28" s="16">
        <v>0</v>
      </c>
      <c r="W28" s="90">
        <v>49500</v>
      </c>
      <c r="X28" s="90">
        <v>33000</v>
      </c>
      <c r="Y28" s="89">
        <v>82500</v>
      </c>
      <c r="Z28" s="69">
        <f t="shared" si="10"/>
        <v>288846.59999999998</v>
      </c>
      <c r="AA28" s="69">
        <f t="shared" si="11"/>
        <v>146273.4</v>
      </c>
      <c r="AB28" s="69">
        <f t="shared" si="12"/>
        <v>307000</v>
      </c>
      <c r="AC28" s="69">
        <f t="shared" si="13"/>
        <v>0</v>
      </c>
      <c r="AD28" s="69">
        <f t="shared" si="14"/>
        <v>0</v>
      </c>
      <c r="AE28" s="69">
        <f t="shared" si="15"/>
        <v>0</v>
      </c>
      <c r="AF28" s="88">
        <f t="shared" si="16"/>
        <v>288846.59999999998</v>
      </c>
      <c r="AG28" s="88">
        <f t="shared" si="17"/>
        <v>146273.4</v>
      </c>
      <c r="AH28" s="88">
        <f t="shared" si="18"/>
        <v>307000</v>
      </c>
      <c r="AI28" s="89">
        <f t="shared" si="19"/>
        <v>742120</v>
      </c>
    </row>
    <row r="29" spans="1:35" ht="15.75" x14ac:dyDescent="0.25">
      <c r="A29" s="87" t="s">
        <v>24</v>
      </c>
      <c r="B29" s="69">
        <v>105330.86</v>
      </c>
      <c r="C29" s="69">
        <v>139624.62</v>
      </c>
      <c r="D29" s="69">
        <v>179454.55</v>
      </c>
      <c r="E29" s="69">
        <v>0</v>
      </c>
      <c r="F29" s="69">
        <v>0</v>
      </c>
      <c r="G29" s="69">
        <v>0</v>
      </c>
      <c r="H29" s="88">
        <v>105330.86</v>
      </c>
      <c r="I29" s="88">
        <v>139624.62</v>
      </c>
      <c r="J29" s="88">
        <v>179454.55</v>
      </c>
      <c r="K29" s="89">
        <v>424410.03</v>
      </c>
      <c r="L29" s="16">
        <v>124363.64</v>
      </c>
      <c r="M29" s="16">
        <v>82909.09</v>
      </c>
      <c r="N29" s="16">
        <v>0</v>
      </c>
      <c r="O29" s="16">
        <v>0</v>
      </c>
      <c r="P29" s="88">
        <v>124363.64</v>
      </c>
      <c r="Q29" s="88">
        <v>82909.09</v>
      </c>
      <c r="R29" s="89">
        <v>207272.73</v>
      </c>
      <c r="S29" s="16">
        <v>47250</v>
      </c>
      <c r="T29" s="16">
        <v>31500</v>
      </c>
      <c r="U29" s="16">
        <v>0</v>
      </c>
      <c r="V29" s="16">
        <v>0</v>
      </c>
      <c r="W29" s="90">
        <v>47250</v>
      </c>
      <c r="X29" s="90">
        <v>31500</v>
      </c>
      <c r="Y29" s="89">
        <v>78750</v>
      </c>
      <c r="Z29" s="69">
        <f t="shared" si="10"/>
        <v>276944.5</v>
      </c>
      <c r="AA29" s="69">
        <f t="shared" si="11"/>
        <v>139624.62</v>
      </c>
      <c r="AB29" s="69">
        <f t="shared" si="12"/>
        <v>293863.64</v>
      </c>
      <c r="AC29" s="69">
        <f t="shared" si="13"/>
        <v>0</v>
      </c>
      <c r="AD29" s="69">
        <f t="shared" si="14"/>
        <v>0</v>
      </c>
      <c r="AE29" s="69">
        <f t="shared" si="15"/>
        <v>0</v>
      </c>
      <c r="AF29" s="88">
        <f t="shared" si="16"/>
        <v>276944.5</v>
      </c>
      <c r="AG29" s="88">
        <f t="shared" si="17"/>
        <v>139624.62</v>
      </c>
      <c r="AH29" s="88">
        <f t="shared" si="18"/>
        <v>293863.64</v>
      </c>
      <c r="AI29" s="89">
        <f t="shared" si="19"/>
        <v>710432.76</v>
      </c>
    </row>
    <row r="30" spans="1:35" ht="15.75" hidden="1" x14ac:dyDescent="0.25">
      <c r="A30" s="91" t="s">
        <v>25</v>
      </c>
      <c r="B30" s="69">
        <v>0</v>
      </c>
      <c r="C30" s="69">
        <v>0</v>
      </c>
      <c r="D30" s="69">
        <v>0</v>
      </c>
      <c r="E30" s="69">
        <v>0</v>
      </c>
      <c r="F30" s="69">
        <v>0</v>
      </c>
      <c r="G30" s="69">
        <v>0</v>
      </c>
      <c r="H30" s="88">
        <v>0</v>
      </c>
      <c r="I30" s="88">
        <v>0</v>
      </c>
      <c r="J30" s="88">
        <v>0</v>
      </c>
      <c r="K30" s="89">
        <v>0</v>
      </c>
      <c r="L30" s="16">
        <v>0</v>
      </c>
      <c r="M30" s="16">
        <v>0</v>
      </c>
      <c r="N30" s="16">
        <v>0</v>
      </c>
      <c r="O30" s="16">
        <v>0</v>
      </c>
      <c r="P30" s="88">
        <v>0</v>
      </c>
      <c r="Q30" s="88">
        <v>0</v>
      </c>
      <c r="R30" s="89">
        <v>0</v>
      </c>
      <c r="S30" s="16">
        <v>0</v>
      </c>
      <c r="T30" s="16">
        <v>0</v>
      </c>
      <c r="U30" s="16">
        <v>0</v>
      </c>
      <c r="V30" s="16">
        <v>0</v>
      </c>
      <c r="W30" s="90">
        <v>0</v>
      </c>
      <c r="X30" s="90">
        <v>0</v>
      </c>
      <c r="Y30" s="89">
        <v>0</v>
      </c>
      <c r="Z30" s="69">
        <f t="shared" si="10"/>
        <v>0</v>
      </c>
      <c r="AA30" s="69">
        <f t="shared" si="11"/>
        <v>0</v>
      </c>
      <c r="AB30" s="69">
        <f t="shared" si="12"/>
        <v>0</v>
      </c>
      <c r="AC30" s="69">
        <f t="shared" si="13"/>
        <v>0</v>
      </c>
      <c r="AD30" s="69">
        <f t="shared" si="14"/>
        <v>0</v>
      </c>
      <c r="AE30" s="69">
        <f t="shared" si="15"/>
        <v>0</v>
      </c>
      <c r="AF30" s="88">
        <f t="shared" si="16"/>
        <v>0</v>
      </c>
      <c r="AG30" s="88">
        <f t="shared" si="17"/>
        <v>0</v>
      </c>
      <c r="AH30" s="88">
        <f t="shared" si="18"/>
        <v>0</v>
      </c>
      <c r="AI30" s="89">
        <f t="shared" si="19"/>
        <v>0</v>
      </c>
    </row>
    <row r="31" spans="1:35" ht="15.75" hidden="1" x14ac:dyDescent="0.25">
      <c r="A31" s="92" t="s">
        <v>26</v>
      </c>
      <c r="B31" s="69">
        <v>0</v>
      </c>
      <c r="C31" s="69">
        <v>0</v>
      </c>
      <c r="D31" s="69">
        <v>0</v>
      </c>
      <c r="E31" s="69">
        <v>0</v>
      </c>
      <c r="F31" s="69">
        <v>0</v>
      </c>
      <c r="G31" s="69">
        <v>0</v>
      </c>
      <c r="H31" s="88">
        <v>0</v>
      </c>
      <c r="I31" s="88">
        <v>0</v>
      </c>
      <c r="J31" s="88">
        <v>0</v>
      </c>
      <c r="K31" s="89">
        <v>0</v>
      </c>
      <c r="L31" s="16">
        <v>0</v>
      </c>
      <c r="M31" s="16">
        <v>0</v>
      </c>
      <c r="N31" s="16">
        <v>0</v>
      </c>
      <c r="O31" s="16">
        <v>0</v>
      </c>
      <c r="P31" s="88">
        <v>0</v>
      </c>
      <c r="Q31" s="88">
        <v>0</v>
      </c>
      <c r="R31" s="89">
        <v>0</v>
      </c>
      <c r="S31" s="16">
        <v>0</v>
      </c>
      <c r="T31" s="16">
        <v>0</v>
      </c>
      <c r="U31" s="16">
        <v>0</v>
      </c>
      <c r="V31" s="16">
        <v>0</v>
      </c>
      <c r="W31" s="90">
        <v>0</v>
      </c>
      <c r="X31" s="90">
        <v>0</v>
      </c>
      <c r="Y31" s="89">
        <v>0</v>
      </c>
      <c r="Z31" s="69">
        <f t="shared" si="10"/>
        <v>0</v>
      </c>
      <c r="AA31" s="69">
        <f t="shared" si="11"/>
        <v>0</v>
      </c>
      <c r="AB31" s="69">
        <f t="shared" si="12"/>
        <v>0</v>
      </c>
      <c r="AC31" s="69">
        <f t="shared" si="13"/>
        <v>0</v>
      </c>
      <c r="AD31" s="69">
        <f t="shared" si="14"/>
        <v>0</v>
      </c>
      <c r="AE31" s="69">
        <f t="shared" si="15"/>
        <v>0</v>
      </c>
      <c r="AF31" s="88">
        <f t="shared" si="16"/>
        <v>0</v>
      </c>
      <c r="AG31" s="88">
        <f t="shared" si="17"/>
        <v>0</v>
      </c>
      <c r="AH31" s="88">
        <f t="shared" si="18"/>
        <v>0</v>
      </c>
      <c r="AI31" s="89">
        <f t="shared" si="19"/>
        <v>0</v>
      </c>
    </row>
    <row r="32" spans="1:35" ht="15.75" x14ac:dyDescent="0.25">
      <c r="A32" s="93" t="s">
        <v>27</v>
      </c>
      <c r="B32" s="69">
        <f t="shared" ref="B32:AI32" si="20">SUM(B23:B31)</f>
        <v>574917.55999999994</v>
      </c>
      <c r="C32" s="69">
        <f t="shared" si="20"/>
        <v>762100</v>
      </c>
      <c r="D32" s="69">
        <f t="shared" si="20"/>
        <v>979500.03</v>
      </c>
      <c r="E32" s="69">
        <f t="shared" si="20"/>
        <v>0</v>
      </c>
      <c r="F32" s="69">
        <f t="shared" si="20"/>
        <v>0</v>
      </c>
      <c r="G32" s="69">
        <f t="shared" si="20"/>
        <v>0</v>
      </c>
      <c r="H32" s="88">
        <f t="shared" si="20"/>
        <v>574917.55999999994</v>
      </c>
      <c r="I32" s="88">
        <f t="shared" si="20"/>
        <v>762100</v>
      </c>
      <c r="J32" s="88">
        <f t="shared" si="20"/>
        <v>979500.03</v>
      </c>
      <c r="K32" s="89">
        <f t="shared" si="20"/>
        <v>2316517.59</v>
      </c>
      <c r="L32" s="16">
        <f t="shared" si="20"/>
        <v>703363.65</v>
      </c>
      <c r="M32" s="16">
        <f t="shared" si="20"/>
        <v>468909.08999999997</v>
      </c>
      <c r="N32" s="16">
        <f t="shared" si="20"/>
        <v>0</v>
      </c>
      <c r="O32" s="16">
        <f t="shared" si="20"/>
        <v>0</v>
      </c>
      <c r="P32" s="88">
        <f t="shared" si="20"/>
        <v>703363.65</v>
      </c>
      <c r="Q32" s="88">
        <f t="shared" si="20"/>
        <v>468909.08999999997</v>
      </c>
      <c r="R32" s="89">
        <f t="shared" si="20"/>
        <v>1172272.74</v>
      </c>
      <c r="S32" s="16">
        <f t="shared" si="20"/>
        <v>204749.99</v>
      </c>
      <c r="T32" s="16">
        <f t="shared" si="20"/>
        <v>136500</v>
      </c>
      <c r="U32" s="16">
        <f t="shared" si="20"/>
        <v>0</v>
      </c>
      <c r="V32" s="16">
        <f t="shared" si="20"/>
        <v>0</v>
      </c>
      <c r="W32" s="90">
        <f t="shared" si="20"/>
        <v>204749.99</v>
      </c>
      <c r="X32" s="90">
        <f t="shared" si="20"/>
        <v>136500</v>
      </c>
      <c r="Y32" s="89">
        <f t="shared" si="20"/>
        <v>341249.99</v>
      </c>
      <c r="Z32" s="89">
        <f t="shared" si="20"/>
        <v>1483031.2</v>
      </c>
      <c r="AA32" s="89">
        <f t="shared" si="20"/>
        <v>762100</v>
      </c>
      <c r="AB32" s="89">
        <f t="shared" si="20"/>
        <v>1584909.12</v>
      </c>
      <c r="AC32" s="89">
        <f t="shared" si="20"/>
        <v>0</v>
      </c>
      <c r="AD32" s="89">
        <f t="shared" si="20"/>
        <v>0</v>
      </c>
      <c r="AE32" s="89">
        <f t="shared" si="20"/>
        <v>0</v>
      </c>
      <c r="AF32" s="89">
        <f t="shared" si="20"/>
        <v>1483031.2</v>
      </c>
      <c r="AG32" s="89">
        <f t="shared" si="20"/>
        <v>762100</v>
      </c>
      <c r="AH32" s="89">
        <f t="shared" si="20"/>
        <v>1584909.12</v>
      </c>
      <c r="AI32" s="89">
        <f t="shared" si="20"/>
        <v>3830040.3200000003</v>
      </c>
    </row>
    <row r="33" spans="1:35" ht="15" customHeight="1" x14ac:dyDescent="0.25">
      <c r="A33" s="271" t="s">
        <v>3</v>
      </c>
      <c r="B33" s="262" t="s">
        <v>55</v>
      </c>
      <c r="C33" s="262"/>
      <c r="D33" s="262"/>
      <c r="E33" s="262"/>
      <c r="F33" s="262"/>
      <c r="G33" s="262"/>
      <c r="H33" s="262"/>
      <c r="I33" s="262"/>
      <c r="J33" s="262"/>
      <c r="K33" s="262"/>
      <c r="L33" s="262" t="s">
        <v>56</v>
      </c>
      <c r="M33" s="262"/>
      <c r="N33" s="262"/>
      <c r="O33" s="262"/>
      <c r="P33" s="262"/>
      <c r="Q33" s="262"/>
      <c r="R33" s="262"/>
      <c r="S33" s="262" t="s">
        <v>57</v>
      </c>
      <c r="T33" s="262"/>
      <c r="U33" s="262"/>
      <c r="V33" s="262"/>
      <c r="W33" s="262"/>
      <c r="X33" s="262"/>
      <c r="Y33" s="262"/>
      <c r="Z33" s="262" t="s">
        <v>58</v>
      </c>
      <c r="AA33" s="262"/>
      <c r="AB33" s="262"/>
      <c r="AC33" s="262"/>
      <c r="AD33" s="262"/>
      <c r="AE33" s="262"/>
      <c r="AF33" s="262"/>
      <c r="AG33" s="262"/>
      <c r="AH33" s="262"/>
      <c r="AI33" s="262"/>
    </row>
    <row r="34" spans="1:35" ht="15.75" customHeight="1" x14ac:dyDescent="0.25">
      <c r="A34" s="271"/>
      <c r="B34" s="267" t="s">
        <v>7</v>
      </c>
      <c r="C34" s="267"/>
      <c r="D34" s="267"/>
      <c r="E34" s="262" t="s">
        <v>8</v>
      </c>
      <c r="F34" s="262"/>
      <c r="G34" s="262"/>
      <c r="H34" s="85" t="s">
        <v>13</v>
      </c>
      <c r="I34" s="85"/>
      <c r="J34" s="85"/>
      <c r="K34" s="272" t="s">
        <v>9</v>
      </c>
      <c r="L34" s="262" t="s">
        <v>7</v>
      </c>
      <c r="M34" s="262"/>
      <c r="N34" s="262" t="s">
        <v>8</v>
      </c>
      <c r="O34" s="262"/>
      <c r="P34" s="273" t="s">
        <v>13</v>
      </c>
      <c r="Q34" s="273"/>
      <c r="R34" s="272" t="s">
        <v>59</v>
      </c>
      <c r="S34" s="262" t="s">
        <v>7</v>
      </c>
      <c r="T34" s="262"/>
      <c r="U34" s="262" t="s">
        <v>8</v>
      </c>
      <c r="V34" s="262"/>
      <c r="W34" s="274" t="s">
        <v>60</v>
      </c>
      <c r="X34" s="274"/>
      <c r="Y34" s="272" t="s">
        <v>59</v>
      </c>
      <c r="Z34" s="267" t="s">
        <v>7</v>
      </c>
      <c r="AA34" s="267"/>
      <c r="AB34" s="267"/>
      <c r="AC34" s="262" t="s">
        <v>8</v>
      </c>
      <c r="AD34" s="262"/>
      <c r="AE34" s="262"/>
      <c r="AF34" s="273" t="s">
        <v>13</v>
      </c>
      <c r="AG34" s="273"/>
      <c r="AH34" s="273"/>
      <c r="AI34" s="272" t="s">
        <v>9</v>
      </c>
    </row>
    <row r="35" spans="1:35" ht="15.75" x14ac:dyDescent="0.25">
      <c r="A35" s="84" t="s">
        <v>31</v>
      </c>
      <c r="B35" s="67" t="s">
        <v>16</v>
      </c>
      <c r="C35" s="67" t="s">
        <v>61</v>
      </c>
      <c r="D35" s="67" t="s">
        <v>17</v>
      </c>
      <c r="E35" s="11" t="s">
        <v>16</v>
      </c>
      <c r="F35" s="11" t="s">
        <v>61</v>
      </c>
      <c r="G35" s="11" t="s">
        <v>17</v>
      </c>
      <c r="H35" s="86" t="s">
        <v>16</v>
      </c>
      <c r="I35" s="86" t="s">
        <v>61</v>
      </c>
      <c r="J35" s="86" t="s">
        <v>17</v>
      </c>
      <c r="K35" s="272"/>
      <c r="L35" s="11" t="s">
        <v>16</v>
      </c>
      <c r="M35" s="11" t="s">
        <v>17</v>
      </c>
      <c r="N35" s="11" t="s">
        <v>16</v>
      </c>
      <c r="O35" s="11" t="s">
        <v>17</v>
      </c>
      <c r="P35" s="86" t="s">
        <v>16</v>
      </c>
      <c r="Q35" s="86" t="s">
        <v>17</v>
      </c>
      <c r="R35" s="272"/>
      <c r="S35" s="11" t="s">
        <v>16</v>
      </c>
      <c r="T35" s="11" t="s">
        <v>17</v>
      </c>
      <c r="U35" s="11" t="s">
        <v>16</v>
      </c>
      <c r="V35" s="11" t="s">
        <v>17</v>
      </c>
      <c r="W35" s="86" t="s">
        <v>16</v>
      </c>
      <c r="X35" s="86" t="s">
        <v>17</v>
      </c>
      <c r="Y35" s="272"/>
      <c r="Z35" s="67" t="s">
        <v>16</v>
      </c>
      <c r="AA35" s="67" t="s">
        <v>61</v>
      </c>
      <c r="AB35" s="67" t="s">
        <v>17</v>
      </c>
      <c r="AC35" s="11" t="s">
        <v>16</v>
      </c>
      <c r="AD35" s="11" t="s">
        <v>61</v>
      </c>
      <c r="AE35" s="11" t="s">
        <v>17</v>
      </c>
      <c r="AF35" s="86" t="s">
        <v>16</v>
      </c>
      <c r="AG35" s="86" t="s">
        <v>61</v>
      </c>
      <c r="AH35" s="86" t="s">
        <v>17</v>
      </c>
      <c r="AI35" s="272"/>
    </row>
    <row r="36" spans="1:35" ht="15.75" x14ac:dyDescent="0.25">
      <c r="A36" s="87" t="s">
        <v>18</v>
      </c>
      <c r="B36" s="69">
        <v>72034.78</v>
      </c>
      <c r="C36" s="69">
        <v>95487.96</v>
      </c>
      <c r="D36" s="69">
        <v>122727.28</v>
      </c>
      <c r="E36" s="69">
        <v>0</v>
      </c>
      <c r="F36" s="69">
        <v>0</v>
      </c>
      <c r="G36" s="69">
        <v>0</v>
      </c>
      <c r="H36" s="88">
        <v>72034.78</v>
      </c>
      <c r="I36" s="88">
        <v>95487.96</v>
      </c>
      <c r="J36" s="88">
        <v>122727.28</v>
      </c>
      <c r="K36" s="89">
        <v>290250.02</v>
      </c>
      <c r="L36" s="16">
        <v>81000</v>
      </c>
      <c r="M36" s="16">
        <v>54000</v>
      </c>
      <c r="N36" s="16">
        <v>0</v>
      </c>
      <c r="O36" s="16">
        <v>0</v>
      </c>
      <c r="P36" s="88">
        <v>81000</v>
      </c>
      <c r="Q36" s="88">
        <v>54000</v>
      </c>
      <c r="R36" s="89">
        <v>135000</v>
      </c>
      <c r="S36" s="16">
        <v>0</v>
      </c>
      <c r="T36" s="16">
        <v>0</v>
      </c>
      <c r="U36" s="16">
        <v>0</v>
      </c>
      <c r="V36" s="16">
        <v>0</v>
      </c>
      <c r="W36" s="90">
        <v>0</v>
      </c>
      <c r="X36" s="90">
        <v>0</v>
      </c>
      <c r="Y36" s="89">
        <v>0</v>
      </c>
      <c r="Z36" s="69">
        <f t="shared" ref="Z36:Z44" si="21">S36+L36+B36</f>
        <v>153034.78</v>
      </c>
      <c r="AA36" s="69">
        <f t="shared" ref="AA36:AA44" si="22">C36</f>
        <v>95487.96</v>
      </c>
      <c r="AB36" s="69">
        <f t="shared" ref="AB36:AB44" si="23">T36+M36+D36</f>
        <v>176727.28</v>
      </c>
      <c r="AC36" s="69">
        <f t="shared" ref="AC36:AC44" si="24">U36+N36+E36</f>
        <v>0</v>
      </c>
      <c r="AD36" s="69">
        <f t="shared" ref="AD36:AD44" si="25">F36</f>
        <v>0</v>
      </c>
      <c r="AE36" s="69">
        <f t="shared" ref="AE36:AE44" si="26">V36+O36+G36</f>
        <v>0</v>
      </c>
      <c r="AF36" s="88">
        <f t="shared" ref="AF36:AF44" si="27">AC36+Z36</f>
        <v>153034.78</v>
      </c>
      <c r="AG36" s="88">
        <f t="shared" ref="AG36:AG44" si="28">AD36+AA36</f>
        <v>95487.96</v>
      </c>
      <c r="AH36" s="88">
        <f t="shared" ref="AH36:AH44" si="29">AE36+AB36</f>
        <v>176727.28</v>
      </c>
      <c r="AI36" s="89">
        <f t="shared" ref="AI36:AI44" si="30">AH36+AG36+AF36</f>
        <v>425250.02</v>
      </c>
    </row>
    <row r="37" spans="1:35" ht="15.75" x14ac:dyDescent="0.25">
      <c r="A37" s="87" t="s">
        <v>19</v>
      </c>
      <c r="B37" s="69">
        <v>83240.179999999993</v>
      </c>
      <c r="C37" s="69">
        <v>110341.64</v>
      </c>
      <c r="D37" s="69">
        <v>141818.18</v>
      </c>
      <c r="E37" s="69">
        <v>0</v>
      </c>
      <c r="F37" s="69">
        <v>0</v>
      </c>
      <c r="G37" s="69">
        <v>0</v>
      </c>
      <c r="H37" s="88">
        <v>83240.179999999993</v>
      </c>
      <c r="I37" s="88">
        <v>110341.64</v>
      </c>
      <c r="J37" s="88">
        <v>141818.18</v>
      </c>
      <c r="K37" s="89">
        <v>335400</v>
      </c>
      <c r="L37" s="16">
        <v>103159.08</v>
      </c>
      <c r="M37" s="16">
        <v>68772.73</v>
      </c>
      <c r="N37" s="16">
        <v>0</v>
      </c>
      <c r="O37" s="16">
        <v>0</v>
      </c>
      <c r="P37" s="88">
        <v>103159.08</v>
      </c>
      <c r="Q37" s="88">
        <v>68772.73</v>
      </c>
      <c r="R37" s="89">
        <v>171931.81</v>
      </c>
      <c r="S37" s="16">
        <v>0</v>
      </c>
      <c r="T37" s="16">
        <v>0</v>
      </c>
      <c r="U37" s="16">
        <v>0</v>
      </c>
      <c r="V37" s="16">
        <v>0</v>
      </c>
      <c r="W37" s="90">
        <v>0</v>
      </c>
      <c r="X37" s="90">
        <v>0</v>
      </c>
      <c r="Y37" s="89">
        <v>0</v>
      </c>
      <c r="Z37" s="69">
        <f t="shared" si="21"/>
        <v>186399.26</v>
      </c>
      <c r="AA37" s="69">
        <f t="shared" si="22"/>
        <v>110341.64</v>
      </c>
      <c r="AB37" s="69">
        <f t="shared" si="23"/>
        <v>210590.90999999997</v>
      </c>
      <c r="AC37" s="69">
        <f t="shared" si="24"/>
        <v>0</v>
      </c>
      <c r="AD37" s="69">
        <f t="shared" si="25"/>
        <v>0</v>
      </c>
      <c r="AE37" s="69">
        <f t="shared" si="26"/>
        <v>0</v>
      </c>
      <c r="AF37" s="88">
        <f t="shared" si="27"/>
        <v>186399.26</v>
      </c>
      <c r="AG37" s="88">
        <f t="shared" si="28"/>
        <v>110341.64</v>
      </c>
      <c r="AH37" s="88">
        <f t="shared" si="29"/>
        <v>210590.90999999997</v>
      </c>
      <c r="AI37" s="89">
        <f t="shared" si="30"/>
        <v>507331.81</v>
      </c>
    </row>
    <row r="38" spans="1:35" ht="15.75" x14ac:dyDescent="0.25">
      <c r="A38" s="87" t="s">
        <v>20</v>
      </c>
      <c r="B38" s="69">
        <v>81639.42</v>
      </c>
      <c r="C38" s="69">
        <v>108219.68</v>
      </c>
      <c r="D38" s="69">
        <v>139090.92000000001</v>
      </c>
      <c r="E38" s="69">
        <v>0</v>
      </c>
      <c r="F38" s="69">
        <v>0</v>
      </c>
      <c r="G38" s="69">
        <v>0</v>
      </c>
      <c r="H38" s="88">
        <v>81639.42</v>
      </c>
      <c r="I38" s="88">
        <v>108219.68</v>
      </c>
      <c r="J38" s="88">
        <v>139090.92000000001</v>
      </c>
      <c r="K38" s="89">
        <v>328950.02</v>
      </c>
      <c r="L38" s="16">
        <v>90681.82</v>
      </c>
      <c r="M38" s="16">
        <v>60454.55</v>
      </c>
      <c r="N38" s="16">
        <v>0</v>
      </c>
      <c r="O38" s="16">
        <v>0</v>
      </c>
      <c r="P38" s="88">
        <v>90681.82</v>
      </c>
      <c r="Q38" s="88">
        <v>60454.55</v>
      </c>
      <c r="R38" s="89">
        <v>151136.37</v>
      </c>
      <c r="S38" s="16">
        <v>0</v>
      </c>
      <c r="T38" s="16">
        <v>0</v>
      </c>
      <c r="U38" s="16">
        <v>0</v>
      </c>
      <c r="V38" s="16">
        <v>0</v>
      </c>
      <c r="W38" s="90">
        <v>0</v>
      </c>
      <c r="X38" s="90">
        <v>0</v>
      </c>
      <c r="Y38" s="89">
        <v>0</v>
      </c>
      <c r="Z38" s="69">
        <f t="shared" si="21"/>
        <v>172321.24</v>
      </c>
      <c r="AA38" s="69">
        <f t="shared" si="22"/>
        <v>108219.68</v>
      </c>
      <c r="AB38" s="69">
        <f t="shared" si="23"/>
        <v>199545.47000000003</v>
      </c>
      <c r="AC38" s="69">
        <f t="shared" si="24"/>
        <v>0</v>
      </c>
      <c r="AD38" s="69">
        <f t="shared" si="25"/>
        <v>0</v>
      </c>
      <c r="AE38" s="69">
        <f t="shared" si="26"/>
        <v>0</v>
      </c>
      <c r="AF38" s="88">
        <f t="shared" si="27"/>
        <v>172321.24</v>
      </c>
      <c r="AG38" s="88">
        <f t="shared" si="28"/>
        <v>108219.68</v>
      </c>
      <c r="AH38" s="88">
        <f t="shared" si="29"/>
        <v>199545.47000000003</v>
      </c>
      <c r="AI38" s="89">
        <f t="shared" si="30"/>
        <v>480086.39</v>
      </c>
    </row>
    <row r="39" spans="1:35" ht="15.75" x14ac:dyDescent="0.25">
      <c r="A39" s="87" t="s">
        <v>21</v>
      </c>
      <c r="B39" s="69">
        <v>105651</v>
      </c>
      <c r="C39" s="69">
        <v>140049</v>
      </c>
      <c r="D39" s="69">
        <v>180000</v>
      </c>
      <c r="E39" s="69">
        <v>0</v>
      </c>
      <c r="F39" s="69">
        <v>0</v>
      </c>
      <c r="G39" s="69">
        <v>0</v>
      </c>
      <c r="H39" s="88">
        <v>105651</v>
      </c>
      <c r="I39" s="88">
        <v>140049</v>
      </c>
      <c r="J39" s="88">
        <v>180000</v>
      </c>
      <c r="K39" s="89">
        <v>425700</v>
      </c>
      <c r="L39" s="16">
        <v>117681.82</v>
      </c>
      <c r="M39" s="16">
        <v>78454.55</v>
      </c>
      <c r="N39" s="16">
        <v>0</v>
      </c>
      <c r="O39" s="16">
        <v>0</v>
      </c>
      <c r="P39" s="88">
        <v>117681.82</v>
      </c>
      <c r="Q39" s="88">
        <v>78454.55</v>
      </c>
      <c r="R39" s="89">
        <v>196136.37</v>
      </c>
      <c r="S39" s="16">
        <v>0</v>
      </c>
      <c r="T39" s="16">
        <v>0</v>
      </c>
      <c r="U39" s="16">
        <v>0</v>
      </c>
      <c r="V39" s="16">
        <v>0</v>
      </c>
      <c r="W39" s="90">
        <v>0</v>
      </c>
      <c r="X39" s="90">
        <v>0</v>
      </c>
      <c r="Y39" s="89">
        <v>0</v>
      </c>
      <c r="Z39" s="69">
        <f t="shared" si="21"/>
        <v>223332.82</v>
      </c>
      <c r="AA39" s="69">
        <f t="shared" si="22"/>
        <v>140049</v>
      </c>
      <c r="AB39" s="69">
        <f t="shared" si="23"/>
        <v>258454.55</v>
      </c>
      <c r="AC39" s="69">
        <f t="shared" si="24"/>
        <v>0</v>
      </c>
      <c r="AD39" s="69">
        <f t="shared" si="25"/>
        <v>0</v>
      </c>
      <c r="AE39" s="69">
        <f t="shared" si="26"/>
        <v>0</v>
      </c>
      <c r="AF39" s="88">
        <f t="shared" si="27"/>
        <v>223332.82</v>
      </c>
      <c r="AG39" s="88">
        <f t="shared" si="28"/>
        <v>140049</v>
      </c>
      <c r="AH39" s="88">
        <f t="shared" si="29"/>
        <v>258454.55</v>
      </c>
      <c r="AI39" s="89">
        <f t="shared" si="30"/>
        <v>621836.37</v>
      </c>
    </row>
    <row r="40" spans="1:35" ht="15.75" x14ac:dyDescent="0.25">
      <c r="A40" s="87" t="s">
        <v>22</v>
      </c>
      <c r="B40" s="69">
        <v>91244.04</v>
      </c>
      <c r="C40" s="69">
        <v>120951.42</v>
      </c>
      <c r="D40" s="69">
        <v>155454.54</v>
      </c>
      <c r="E40" s="69">
        <v>0</v>
      </c>
      <c r="F40" s="69">
        <v>0</v>
      </c>
      <c r="G40" s="69">
        <v>0</v>
      </c>
      <c r="H40" s="88">
        <v>91244.04</v>
      </c>
      <c r="I40" s="88">
        <v>120951.42</v>
      </c>
      <c r="J40" s="88">
        <v>155454.54</v>
      </c>
      <c r="K40" s="89">
        <v>367650</v>
      </c>
      <c r="L40" s="16">
        <v>103159.08</v>
      </c>
      <c r="M40" s="16">
        <v>68772.73</v>
      </c>
      <c r="N40" s="16">
        <v>0</v>
      </c>
      <c r="O40" s="16">
        <v>0</v>
      </c>
      <c r="P40" s="88">
        <v>103159.08</v>
      </c>
      <c r="Q40" s="88">
        <v>68772.73</v>
      </c>
      <c r="R40" s="89">
        <v>171931.81</v>
      </c>
      <c r="S40" s="16">
        <v>0</v>
      </c>
      <c r="T40" s="16">
        <v>0</v>
      </c>
      <c r="U40" s="16">
        <v>0</v>
      </c>
      <c r="V40" s="16">
        <v>0</v>
      </c>
      <c r="W40" s="90">
        <v>0</v>
      </c>
      <c r="X40" s="90">
        <v>0</v>
      </c>
      <c r="Y40" s="89">
        <v>0</v>
      </c>
      <c r="Z40" s="69">
        <f t="shared" si="21"/>
        <v>194403.12</v>
      </c>
      <c r="AA40" s="69">
        <f t="shared" si="22"/>
        <v>120951.42</v>
      </c>
      <c r="AB40" s="69">
        <f t="shared" si="23"/>
        <v>224227.27000000002</v>
      </c>
      <c r="AC40" s="69">
        <f t="shared" si="24"/>
        <v>0</v>
      </c>
      <c r="AD40" s="69">
        <f t="shared" si="25"/>
        <v>0</v>
      </c>
      <c r="AE40" s="69">
        <f t="shared" si="26"/>
        <v>0</v>
      </c>
      <c r="AF40" s="88">
        <f t="shared" si="27"/>
        <v>194403.12</v>
      </c>
      <c r="AG40" s="88">
        <f t="shared" si="28"/>
        <v>120951.42</v>
      </c>
      <c r="AH40" s="88">
        <f t="shared" si="29"/>
        <v>224227.27000000002</v>
      </c>
      <c r="AI40" s="89">
        <f t="shared" si="30"/>
        <v>539581.81000000006</v>
      </c>
    </row>
    <row r="41" spans="1:35" ht="15.75" x14ac:dyDescent="0.25">
      <c r="A41" s="87" t="s">
        <v>32</v>
      </c>
      <c r="B41" s="69">
        <v>123259.5</v>
      </c>
      <c r="C41" s="69">
        <v>163390.5</v>
      </c>
      <c r="D41" s="69">
        <v>210000</v>
      </c>
      <c r="E41" s="69">
        <v>0</v>
      </c>
      <c r="F41" s="69">
        <v>0</v>
      </c>
      <c r="G41" s="69">
        <v>0</v>
      </c>
      <c r="H41" s="88">
        <v>123259.5</v>
      </c>
      <c r="I41" s="88">
        <v>163390.5</v>
      </c>
      <c r="J41" s="88">
        <v>210000</v>
      </c>
      <c r="K41" s="89">
        <v>496650</v>
      </c>
      <c r="L41" s="16">
        <v>116318.19</v>
      </c>
      <c r="M41" s="16">
        <v>77545.45</v>
      </c>
      <c r="N41" s="16">
        <v>0</v>
      </c>
      <c r="O41" s="16">
        <v>0</v>
      </c>
      <c r="P41" s="88">
        <v>116318.19</v>
      </c>
      <c r="Q41" s="88">
        <v>77545.45</v>
      </c>
      <c r="R41" s="89">
        <v>193863.64</v>
      </c>
      <c r="S41" s="16">
        <v>0</v>
      </c>
      <c r="T41" s="16">
        <v>0</v>
      </c>
      <c r="U41" s="16">
        <v>0</v>
      </c>
      <c r="V41" s="16">
        <v>0</v>
      </c>
      <c r="W41" s="90">
        <v>0</v>
      </c>
      <c r="X41" s="90">
        <v>0</v>
      </c>
      <c r="Y41" s="89">
        <v>0</v>
      </c>
      <c r="Z41" s="69">
        <f t="shared" si="21"/>
        <v>239577.69</v>
      </c>
      <c r="AA41" s="69">
        <f t="shared" si="22"/>
        <v>163390.5</v>
      </c>
      <c r="AB41" s="69">
        <f t="shared" si="23"/>
        <v>287545.45</v>
      </c>
      <c r="AC41" s="69">
        <f t="shared" si="24"/>
        <v>0</v>
      </c>
      <c r="AD41" s="69">
        <f t="shared" si="25"/>
        <v>0</v>
      </c>
      <c r="AE41" s="69">
        <f t="shared" si="26"/>
        <v>0</v>
      </c>
      <c r="AF41" s="88">
        <f t="shared" si="27"/>
        <v>239577.69</v>
      </c>
      <c r="AG41" s="88">
        <f t="shared" si="28"/>
        <v>163390.5</v>
      </c>
      <c r="AH41" s="88">
        <f t="shared" si="29"/>
        <v>287545.45</v>
      </c>
      <c r="AI41" s="89">
        <f t="shared" si="30"/>
        <v>690513.64</v>
      </c>
    </row>
    <row r="42" spans="1:35" ht="15.75" x14ac:dyDescent="0.25">
      <c r="A42" s="87" t="s">
        <v>24</v>
      </c>
      <c r="B42" s="69">
        <v>123259.5</v>
      </c>
      <c r="C42" s="69">
        <v>163390.5</v>
      </c>
      <c r="D42" s="69">
        <v>210000</v>
      </c>
      <c r="E42" s="69">
        <v>0</v>
      </c>
      <c r="F42" s="69">
        <v>0</v>
      </c>
      <c r="G42" s="69">
        <v>0</v>
      </c>
      <c r="H42" s="88">
        <v>123259.5</v>
      </c>
      <c r="I42" s="88">
        <v>163390.5</v>
      </c>
      <c r="J42" s="88">
        <v>210000</v>
      </c>
      <c r="K42" s="89">
        <v>496650</v>
      </c>
      <c r="L42" s="16">
        <v>119522.73</v>
      </c>
      <c r="M42" s="16">
        <v>79681.81</v>
      </c>
      <c r="N42" s="16">
        <v>0</v>
      </c>
      <c r="O42" s="16">
        <v>0</v>
      </c>
      <c r="P42" s="88">
        <v>119522.73</v>
      </c>
      <c r="Q42" s="88">
        <v>79681.81</v>
      </c>
      <c r="R42" s="89">
        <v>199204.54</v>
      </c>
      <c r="S42" s="16">
        <v>0</v>
      </c>
      <c r="T42" s="16">
        <v>0</v>
      </c>
      <c r="U42" s="16">
        <v>0</v>
      </c>
      <c r="V42" s="16">
        <v>0</v>
      </c>
      <c r="W42" s="90">
        <v>0</v>
      </c>
      <c r="X42" s="90">
        <v>0</v>
      </c>
      <c r="Y42" s="89">
        <v>0</v>
      </c>
      <c r="Z42" s="69">
        <f t="shared" si="21"/>
        <v>242782.22999999998</v>
      </c>
      <c r="AA42" s="69">
        <f t="shared" si="22"/>
        <v>163390.5</v>
      </c>
      <c r="AB42" s="69">
        <f t="shared" si="23"/>
        <v>289681.81</v>
      </c>
      <c r="AC42" s="69">
        <f t="shared" si="24"/>
        <v>0</v>
      </c>
      <c r="AD42" s="69">
        <f t="shared" si="25"/>
        <v>0</v>
      </c>
      <c r="AE42" s="69">
        <f t="shared" si="26"/>
        <v>0</v>
      </c>
      <c r="AF42" s="88">
        <f t="shared" si="27"/>
        <v>242782.22999999998</v>
      </c>
      <c r="AG42" s="88">
        <f t="shared" si="28"/>
        <v>163390.5</v>
      </c>
      <c r="AH42" s="88">
        <f t="shared" si="29"/>
        <v>289681.81</v>
      </c>
      <c r="AI42" s="89">
        <f t="shared" si="30"/>
        <v>695854.54</v>
      </c>
    </row>
    <row r="43" spans="1:35" ht="15.75" hidden="1" x14ac:dyDescent="0.25">
      <c r="A43" s="91" t="s">
        <v>25</v>
      </c>
      <c r="B43" s="69">
        <v>0</v>
      </c>
      <c r="C43" s="69">
        <v>0</v>
      </c>
      <c r="D43" s="69">
        <v>0</v>
      </c>
      <c r="E43" s="69">
        <v>0</v>
      </c>
      <c r="F43" s="69">
        <v>0</v>
      </c>
      <c r="G43" s="69">
        <v>0</v>
      </c>
      <c r="H43" s="88">
        <v>0</v>
      </c>
      <c r="I43" s="88">
        <v>0</v>
      </c>
      <c r="J43" s="88">
        <v>0</v>
      </c>
      <c r="K43" s="89">
        <v>0</v>
      </c>
      <c r="L43" s="16">
        <v>0</v>
      </c>
      <c r="M43" s="16">
        <v>0</v>
      </c>
      <c r="N43" s="16">
        <v>0</v>
      </c>
      <c r="O43" s="16">
        <v>0</v>
      </c>
      <c r="P43" s="88">
        <v>0</v>
      </c>
      <c r="Q43" s="88">
        <v>0</v>
      </c>
      <c r="R43" s="89">
        <v>0</v>
      </c>
      <c r="S43" s="16">
        <v>0</v>
      </c>
      <c r="T43" s="16">
        <v>0</v>
      </c>
      <c r="U43" s="16">
        <v>0</v>
      </c>
      <c r="V43" s="16">
        <v>0</v>
      </c>
      <c r="W43" s="90">
        <v>0</v>
      </c>
      <c r="X43" s="90">
        <v>0</v>
      </c>
      <c r="Y43" s="89">
        <v>0</v>
      </c>
      <c r="Z43" s="69">
        <f t="shared" si="21"/>
        <v>0</v>
      </c>
      <c r="AA43" s="69">
        <f t="shared" si="22"/>
        <v>0</v>
      </c>
      <c r="AB43" s="69">
        <f t="shared" si="23"/>
        <v>0</v>
      </c>
      <c r="AC43" s="69">
        <f t="shared" si="24"/>
        <v>0</v>
      </c>
      <c r="AD43" s="69">
        <f t="shared" si="25"/>
        <v>0</v>
      </c>
      <c r="AE43" s="69">
        <f t="shared" si="26"/>
        <v>0</v>
      </c>
      <c r="AF43" s="88">
        <f t="shared" si="27"/>
        <v>0</v>
      </c>
      <c r="AG43" s="88">
        <f t="shared" si="28"/>
        <v>0</v>
      </c>
      <c r="AH43" s="88">
        <f t="shared" si="29"/>
        <v>0</v>
      </c>
      <c r="AI43" s="89">
        <f t="shared" si="30"/>
        <v>0</v>
      </c>
    </row>
    <row r="44" spans="1:35" ht="15.75" hidden="1" x14ac:dyDescent="0.25">
      <c r="A44" s="92" t="s">
        <v>26</v>
      </c>
      <c r="B44" s="69">
        <v>0</v>
      </c>
      <c r="C44" s="69">
        <v>0</v>
      </c>
      <c r="D44" s="69">
        <v>0</v>
      </c>
      <c r="E44" s="69">
        <v>0</v>
      </c>
      <c r="F44" s="69">
        <v>0</v>
      </c>
      <c r="G44" s="69">
        <v>0</v>
      </c>
      <c r="H44" s="88">
        <v>0</v>
      </c>
      <c r="I44" s="88">
        <v>0</v>
      </c>
      <c r="J44" s="88">
        <v>0</v>
      </c>
      <c r="K44" s="89">
        <v>0</v>
      </c>
      <c r="L44" s="16">
        <v>0</v>
      </c>
      <c r="M44" s="16">
        <v>0</v>
      </c>
      <c r="N44" s="16">
        <v>0</v>
      </c>
      <c r="O44" s="16">
        <v>0</v>
      </c>
      <c r="P44" s="88">
        <v>0</v>
      </c>
      <c r="Q44" s="88">
        <v>0</v>
      </c>
      <c r="R44" s="89">
        <v>0</v>
      </c>
      <c r="S44" s="16">
        <v>0</v>
      </c>
      <c r="T44" s="16">
        <v>0</v>
      </c>
      <c r="U44" s="16">
        <v>0</v>
      </c>
      <c r="V44" s="16">
        <v>0</v>
      </c>
      <c r="W44" s="90">
        <v>0</v>
      </c>
      <c r="X44" s="90">
        <v>0</v>
      </c>
      <c r="Y44" s="89">
        <v>0</v>
      </c>
      <c r="Z44" s="69">
        <f t="shared" si="21"/>
        <v>0</v>
      </c>
      <c r="AA44" s="69">
        <f t="shared" si="22"/>
        <v>0</v>
      </c>
      <c r="AB44" s="69">
        <f t="shared" si="23"/>
        <v>0</v>
      </c>
      <c r="AC44" s="69">
        <f t="shared" si="24"/>
        <v>0</v>
      </c>
      <c r="AD44" s="69">
        <f t="shared" si="25"/>
        <v>0</v>
      </c>
      <c r="AE44" s="69">
        <f t="shared" si="26"/>
        <v>0</v>
      </c>
      <c r="AF44" s="88">
        <f t="shared" si="27"/>
        <v>0</v>
      </c>
      <c r="AG44" s="88">
        <f t="shared" si="28"/>
        <v>0</v>
      </c>
      <c r="AH44" s="88">
        <f t="shared" si="29"/>
        <v>0</v>
      </c>
      <c r="AI44" s="89">
        <f t="shared" si="30"/>
        <v>0</v>
      </c>
    </row>
    <row r="45" spans="1:35" ht="15.75" x14ac:dyDescent="0.25">
      <c r="A45" s="93" t="s">
        <v>27</v>
      </c>
      <c r="B45" s="16">
        <f t="shared" ref="B45:AI45" si="31">SUM(B36:B44)</f>
        <v>680328.41999999993</v>
      </c>
      <c r="C45" s="16">
        <f t="shared" si="31"/>
        <v>901830.70000000007</v>
      </c>
      <c r="D45" s="16">
        <f t="shared" si="31"/>
        <v>1159090.92</v>
      </c>
      <c r="E45" s="16">
        <f t="shared" si="31"/>
        <v>0</v>
      </c>
      <c r="F45" s="55">
        <f t="shared" si="31"/>
        <v>0</v>
      </c>
      <c r="G45" s="55">
        <f t="shared" si="31"/>
        <v>0</v>
      </c>
      <c r="H45" s="94">
        <f t="shared" si="31"/>
        <v>680328.41999999993</v>
      </c>
      <c r="I45" s="94">
        <f t="shared" si="31"/>
        <v>901830.70000000007</v>
      </c>
      <c r="J45" s="94">
        <f t="shared" si="31"/>
        <v>1159090.92</v>
      </c>
      <c r="K45" s="89">
        <f t="shared" si="31"/>
        <v>2741250.04</v>
      </c>
      <c r="L45" s="16">
        <f t="shared" si="31"/>
        <v>731522.72</v>
      </c>
      <c r="M45" s="16">
        <f t="shared" si="31"/>
        <v>487681.82</v>
      </c>
      <c r="N45" s="16">
        <f t="shared" si="31"/>
        <v>0</v>
      </c>
      <c r="O45" s="16">
        <f t="shared" si="31"/>
        <v>0</v>
      </c>
      <c r="P45" s="88">
        <f t="shared" si="31"/>
        <v>731522.72</v>
      </c>
      <c r="Q45" s="88">
        <f t="shared" si="31"/>
        <v>487681.82</v>
      </c>
      <c r="R45" s="89">
        <f t="shared" si="31"/>
        <v>1219204.54</v>
      </c>
      <c r="S45" s="16">
        <f t="shared" si="31"/>
        <v>0</v>
      </c>
      <c r="T45" s="16">
        <f t="shared" si="31"/>
        <v>0</v>
      </c>
      <c r="U45" s="16">
        <f t="shared" si="31"/>
        <v>0</v>
      </c>
      <c r="V45" s="16">
        <f t="shared" si="31"/>
        <v>0</v>
      </c>
      <c r="W45" s="90">
        <f t="shared" si="31"/>
        <v>0</v>
      </c>
      <c r="X45" s="90">
        <f t="shared" si="31"/>
        <v>0</v>
      </c>
      <c r="Y45" s="89">
        <f t="shared" si="31"/>
        <v>0</v>
      </c>
      <c r="Z45" s="89">
        <f t="shared" si="31"/>
        <v>1411851.1400000001</v>
      </c>
      <c r="AA45" s="89">
        <f t="shared" si="31"/>
        <v>901830.70000000007</v>
      </c>
      <c r="AB45" s="89">
        <f t="shared" si="31"/>
        <v>1646772.74</v>
      </c>
      <c r="AC45" s="89">
        <f t="shared" si="31"/>
        <v>0</v>
      </c>
      <c r="AD45" s="89">
        <f t="shared" si="31"/>
        <v>0</v>
      </c>
      <c r="AE45" s="89">
        <f t="shared" si="31"/>
        <v>0</v>
      </c>
      <c r="AF45" s="89">
        <f t="shared" si="31"/>
        <v>1411851.1400000001</v>
      </c>
      <c r="AG45" s="89">
        <f t="shared" si="31"/>
        <v>901830.70000000007</v>
      </c>
      <c r="AH45" s="89">
        <f t="shared" si="31"/>
        <v>1646772.74</v>
      </c>
      <c r="AI45" s="89">
        <f t="shared" si="31"/>
        <v>3960454.5800000005</v>
      </c>
    </row>
    <row r="46" spans="1:35" ht="15" customHeight="1" x14ac:dyDescent="0.25">
      <c r="A46" s="271" t="s">
        <v>3</v>
      </c>
      <c r="B46" s="262" t="s">
        <v>55</v>
      </c>
      <c r="C46" s="262"/>
      <c r="D46" s="262"/>
      <c r="E46" s="262"/>
      <c r="F46" s="262"/>
      <c r="G46" s="262"/>
      <c r="H46" s="262"/>
      <c r="I46" s="262"/>
      <c r="J46" s="262"/>
      <c r="K46" s="262"/>
      <c r="L46" s="262" t="s">
        <v>56</v>
      </c>
      <c r="M46" s="262"/>
      <c r="N46" s="262"/>
      <c r="O46" s="262"/>
      <c r="P46" s="262"/>
      <c r="Q46" s="262"/>
      <c r="R46" s="262"/>
      <c r="S46" s="262" t="s">
        <v>57</v>
      </c>
      <c r="T46" s="262"/>
      <c r="U46" s="262"/>
      <c r="V46" s="262"/>
      <c r="W46" s="262"/>
      <c r="X46" s="262"/>
      <c r="Y46" s="262"/>
      <c r="Z46" s="262" t="s">
        <v>58</v>
      </c>
      <c r="AA46" s="262"/>
      <c r="AB46" s="262"/>
      <c r="AC46" s="262"/>
      <c r="AD46" s="262"/>
      <c r="AE46" s="262"/>
      <c r="AF46" s="262"/>
      <c r="AG46" s="262"/>
      <c r="AH46" s="262"/>
      <c r="AI46" s="262"/>
    </row>
    <row r="47" spans="1:35" ht="15.75" customHeight="1" x14ac:dyDescent="0.25">
      <c r="A47" s="271"/>
      <c r="B47" s="267" t="s">
        <v>7</v>
      </c>
      <c r="C47" s="267"/>
      <c r="D47" s="267"/>
      <c r="E47" s="262" t="s">
        <v>8</v>
      </c>
      <c r="F47" s="262"/>
      <c r="G47" s="262"/>
      <c r="H47" s="85" t="s">
        <v>13</v>
      </c>
      <c r="I47" s="85"/>
      <c r="J47" s="85"/>
      <c r="K47" s="272" t="s">
        <v>9</v>
      </c>
      <c r="L47" s="262" t="s">
        <v>7</v>
      </c>
      <c r="M47" s="262"/>
      <c r="N47" s="262" t="s">
        <v>8</v>
      </c>
      <c r="O47" s="262"/>
      <c r="P47" s="273" t="s">
        <v>13</v>
      </c>
      <c r="Q47" s="273"/>
      <c r="R47" s="272" t="s">
        <v>59</v>
      </c>
      <c r="S47" s="262" t="s">
        <v>7</v>
      </c>
      <c r="T47" s="262"/>
      <c r="U47" s="262" t="s">
        <v>8</v>
      </c>
      <c r="V47" s="262"/>
      <c r="W47" s="274" t="s">
        <v>60</v>
      </c>
      <c r="X47" s="274"/>
      <c r="Y47" s="272" t="s">
        <v>59</v>
      </c>
      <c r="Z47" s="267" t="s">
        <v>7</v>
      </c>
      <c r="AA47" s="267"/>
      <c r="AB47" s="267"/>
      <c r="AC47" s="262" t="s">
        <v>8</v>
      </c>
      <c r="AD47" s="262"/>
      <c r="AE47" s="262"/>
      <c r="AF47" s="273" t="s">
        <v>13</v>
      </c>
      <c r="AG47" s="273"/>
      <c r="AH47" s="273"/>
      <c r="AI47" s="272" t="s">
        <v>9</v>
      </c>
    </row>
    <row r="48" spans="1:35" ht="15.75" x14ac:dyDescent="0.25">
      <c r="A48" s="84" t="s">
        <v>33</v>
      </c>
      <c r="B48" s="67" t="s">
        <v>16</v>
      </c>
      <c r="C48" s="67" t="s">
        <v>61</v>
      </c>
      <c r="D48" s="67" t="s">
        <v>17</v>
      </c>
      <c r="E48" s="11" t="s">
        <v>16</v>
      </c>
      <c r="F48" s="11" t="s">
        <v>61</v>
      </c>
      <c r="G48" s="11" t="s">
        <v>17</v>
      </c>
      <c r="H48" s="86" t="s">
        <v>16</v>
      </c>
      <c r="I48" s="86" t="s">
        <v>61</v>
      </c>
      <c r="J48" s="86" t="s">
        <v>17</v>
      </c>
      <c r="K48" s="272"/>
      <c r="L48" s="11" t="s">
        <v>16</v>
      </c>
      <c r="M48" s="11" t="s">
        <v>17</v>
      </c>
      <c r="N48" s="11" t="s">
        <v>16</v>
      </c>
      <c r="O48" s="11" t="s">
        <v>17</v>
      </c>
      <c r="P48" s="86" t="s">
        <v>16</v>
      </c>
      <c r="Q48" s="86" t="s">
        <v>17</v>
      </c>
      <c r="R48" s="272"/>
      <c r="S48" s="11" t="s">
        <v>16</v>
      </c>
      <c r="T48" s="11" t="s">
        <v>17</v>
      </c>
      <c r="U48" s="11" t="s">
        <v>16</v>
      </c>
      <c r="V48" s="11" t="s">
        <v>17</v>
      </c>
      <c r="W48" s="86" t="s">
        <v>16</v>
      </c>
      <c r="X48" s="86" t="s">
        <v>17</v>
      </c>
      <c r="Y48" s="272"/>
      <c r="Z48" s="67" t="s">
        <v>16</v>
      </c>
      <c r="AA48" s="67" t="s">
        <v>61</v>
      </c>
      <c r="AB48" s="67" t="s">
        <v>17</v>
      </c>
      <c r="AC48" s="11" t="s">
        <v>16</v>
      </c>
      <c r="AD48" s="11" t="s">
        <v>61</v>
      </c>
      <c r="AE48" s="11" t="s">
        <v>17</v>
      </c>
      <c r="AF48" s="86" t="s">
        <v>16</v>
      </c>
      <c r="AG48" s="86" t="s">
        <v>61</v>
      </c>
      <c r="AH48" s="86" t="s">
        <v>17</v>
      </c>
      <c r="AI48" s="272"/>
    </row>
    <row r="49" spans="1:35" ht="15.75" x14ac:dyDescent="0.25">
      <c r="A49" s="87" t="s">
        <v>18</v>
      </c>
      <c r="B49" s="69">
        <v>58428.2</v>
      </c>
      <c r="C49" s="69">
        <v>77451.34</v>
      </c>
      <c r="D49" s="69">
        <v>99545.46</v>
      </c>
      <c r="E49" s="69">
        <v>60429.17</v>
      </c>
      <c r="F49" s="69">
        <v>80103.789999999994</v>
      </c>
      <c r="G49" s="69">
        <v>102954.55</v>
      </c>
      <c r="H49" s="88">
        <v>118857.37</v>
      </c>
      <c r="I49" s="88">
        <v>157555.13</v>
      </c>
      <c r="J49" s="88">
        <v>202500.01</v>
      </c>
      <c r="K49" s="89">
        <v>478912.51</v>
      </c>
      <c r="L49" s="16">
        <v>28636.36</v>
      </c>
      <c r="M49" s="16">
        <v>19090.900000000001</v>
      </c>
      <c r="N49" s="16">
        <v>23522.73</v>
      </c>
      <c r="O49" s="16">
        <v>15681.82</v>
      </c>
      <c r="P49" s="88">
        <v>52159.09</v>
      </c>
      <c r="Q49" s="88">
        <v>34772.720000000001</v>
      </c>
      <c r="R49" s="89">
        <v>86931.81</v>
      </c>
      <c r="S49" s="16">
        <v>13500</v>
      </c>
      <c r="T49" s="16">
        <v>9000</v>
      </c>
      <c r="U49" s="16">
        <v>0</v>
      </c>
      <c r="V49" s="16">
        <v>0</v>
      </c>
      <c r="W49" s="90">
        <v>13500</v>
      </c>
      <c r="X49" s="90">
        <v>9000</v>
      </c>
      <c r="Y49" s="89">
        <v>22500</v>
      </c>
      <c r="Z49" s="69">
        <f t="shared" ref="Z49:Z57" si="32">S49+L49+B49</f>
        <v>100564.56</v>
      </c>
      <c r="AA49" s="69">
        <f t="shared" ref="AA49:AA57" si="33">C49</f>
        <v>77451.34</v>
      </c>
      <c r="AB49" s="69">
        <f t="shared" ref="AB49:AB57" si="34">T49+M49+D49</f>
        <v>127636.36000000002</v>
      </c>
      <c r="AC49" s="69">
        <f t="shared" ref="AC49:AC57" si="35">U49+N49+E49</f>
        <v>83951.9</v>
      </c>
      <c r="AD49" s="69">
        <f t="shared" ref="AD49:AD57" si="36">F49</f>
        <v>80103.789999999994</v>
      </c>
      <c r="AE49" s="69">
        <f t="shared" ref="AE49:AE57" si="37">V49+O49+G49</f>
        <v>118636.37</v>
      </c>
      <c r="AF49" s="88">
        <f t="shared" ref="AF49:AF57" si="38">AC49+Z49</f>
        <v>184516.46</v>
      </c>
      <c r="AG49" s="88">
        <f t="shared" ref="AG49:AG57" si="39">AD49+AA49</f>
        <v>157555.13</v>
      </c>
      <c r="AH49" s="88">
        <f t="shared" ref="AH49:AH57" si="40">AE49+AB49</f>
        <v>246272.73</v>
      </c>
      <c r="AI49" s="89">
        <f t="shared" ref="AI49:AI57" si="41">AH49+AG49+AF49</f>
        <v>588344.31999999995</v>
      </c>
    </row>
    <row r="50" spans="1:35" ht="15.75" x14ac:dyDescent="0.25">
      <c r="A50" s="87" t="s">
        <v>19</v>
      </c>
      <c r="B50" s="69">
        <v>62136.66</v>
      </c>
      <c r="C50" s="69">
        <v>82367.199999999997</v>
      </c>
      <c r="D50" s="69">
        <v>105863.63</v>
      </c>
      <c r="E50" s="69">
        <v>76543.61</v>
      </c>
      <c r="F50" s="69">
        <v>101464.79</v>
      </c>
      <c r="G50" s="69">
        <v>130409.09</v>
      </c>
      <c r="H50" s="88">
        <v>138680.26999999999</v>
      </c>
      <c r="I50" s="88">
        <v>183831.99</v>
      </c>
      <c r="J50" s="88">
        <v>236272.72</v>
      </c>
      <c r="K50" s="89">
        <v>558784.98</v>
      </c>
      <c r="L50" s="16">
        <v>36272.720000000001</v>
      </c>
      <c r="M50" s="16">
        <v>24181.82</v>
      </c>
      <c r="N50" s="16">
        <v>29795.45</v>
      </c>
      <c r="O50" s="16">
        <v>19863.64</v>
      </c>
      <c r="P50" s="88">
        <v>66068.17</v>
      </c>
      <c r="Q50" s="88">
        <v>44045.46</v>
      </c>
      <c r="R50" s="89">
        <v>110113.63</v>
      </c>
      <c r="S50" s="16">
        <v>14250</v>
      </c>
      <c r="T50" s="16">
        <v>9500</v>
      </c>
      <c r="U50" s="16">
        <v>0</v>
      </c>
      <c r="V50" s="16">
        <v>0</v>
      </c>
      <c r="W50" s="90">
        <v>14250</v>
      </c>
      <c r="X50" s="90">
        <v>9500</v>
      </c>
      <c r="Y50" s="89">
        <v>23750</v>
      </c>
      <c r="Z50" s="69">
        <f t="shared" si="32"/>
        <v>112659.38</v>
      </c>
      <c r="AA50" s="69">
        <f t="shared" si="33"/>
        <v>82367.199999999997</v>
      </c>
      <c r="AB50" s="69">
        <f t="shared" si="34"/>
        <v>139545.45000000001</v>
      </c>
      <c r="AC50" s="69">
        <f t="shared" si="35"/>
        <v>106339.06</v>
      </c>
      <c r="AD50" s="69">
        <f t="shared" si="36"/>
        <v>101464.79</v>
      </c>
      <c r="AE50" s="69">
        <f t="shared" si="37"/>
        <v>150272.72999999998</v>
      </c>
      <c r="AF50" s="88">
        <f t="shared" si="38"/>
        <v>218998.44</v>
      </c>
      <c r="AG50" s="88">
        <f t="shared" si="39"/>
        <v>183831.99</v>
      </c>
      <c r="AH50" s="88">
        <f t="shared" si="40"/>
        <v>289818.18</v>
      </c>
      <c r="AI50" s="89">
        <f t="shared" si="41"/>
        <v>692648.61</v>
      </c>
    </row>
    <row r="51" spans="1:35" ht="15.75" x14ac:dyDescent="0.25">
      <c r="A51" s="87" t="s">
        <v>20</v>
      </c>
      <c r="B51" s="69">
        <v>66218.63</v>
      </c>
      <c r="C51" s="69">
        <v>87778.19</v>
      </c>
      <c r="D51" s="69">
        <v>112818.18</v>
      </c>
      <c r="E51" s="69">
        <v>68486.39</v>
      </c>
      <c r="F51" s="69">
        <v>90784.29</v>
      </c>
      <c r="G51" s="69">
        <v>116681.82</v>
      </c>
      <c r="H51" s="88">
        <v>134705.01999999999</v>
      </c>
      <c r="I51" s="88">
        <v>178562.48</v>
      </c>
      <c r="J51" s="88">
        <v>229500</v>
      </c>
      <c r="K51" s="89">
        <v>542767.5</v>
      </c>
      <c r="L51" s="16">
        <v>32454.54</v>
      </c>
      <c r="M51" s="16">
        <v>21636.36</v>
      </c>
      <c r="N51" s="16">
        <v>26659.09</v>
      </c>
      <c r="O51" s="16">
        <v>17772.73</v>
      </c>
      <c r="P51" s="88">
        <v>59113.63</v>
      </c>
      <c r="Q51" s="88">
        <v>39409.089999999997</v>
      </c>
      <c r="R51" s="89">
        <v>98522.72</v>
      </c>
      <c r="S51" s="16">
        <v>13500</v>
      </c>
      <c r="T51" s="16">
        <v>9000</v>
      </c>
      <c r="U51" s="16">
        <v>0</v>
      </c>
      <c r="V51" s="16">
        <v>0</v>
      </c>
      <c r="W51" s="90">
        <v>13500</v>
      </c>
      <c r="X51" s="90">
        <v>9000</v>
      </c>
      <c r="Y51" s="89">
        <v>22500</v>
      </c>
      <c r="Z51" s="69">
        <f t="shared" si="32"/>
        <v>112173.17000000001</v>
      </c>
      <c r="AA51" s="69">
        <f t="shared" si="33"/>
        <v>87778.19</v>
      </c>
      <c r="AB51" s="69">
        <f t="shared" si="34"/>
        <v>143454.53999999998</v>
      </c>
      <c r="AC51" s="69">
        <f t="shared" si="35"/>
        <v>95145.48</v>
      </c>
      <c r="AD51" s="69">
        <f t="shared" si="36"/>
        <v>90784.29</v>
      </c>
      <c r="AE51" s="69">
        <f t="shared" si="37"/>
        <v>134454.55000000002</v>
      </c>
      <c r="AF51" s="88">
        <f t="shared" si="38"/>
        <v>207318.65000000002</v>
      </c>
      <c r="AG51" s="88">
        <f t="shared" si="39"/>
        <v>178562.47999999998</v>
      </c>
      <c r="AH51" s="88">
        <f t="shared" si="40"/>
        <v>277909.08999999997</v>
      </c>
      <c r="AI51" s="89">
        <f t="shared" si="41"/>
        <v>663790.22</v>
      </c>
    </row>
    <row r="52" spans="1:35" ht="15.75" x14ac:dyDescent="0.25">
      <c r="A52" s="87" t="s">
        <v>21</v>
      </c>
      <c r="B52" s="69">
        <v>85694.7</v>
      </c>
      <c r="C52" s="69">
        <v>113595.3</v>
      </c>
      <c r="D52" s="69">
        <v>146000</v>
      </c>
      <c r="E52" s="69">
        <v>88629.45</v>
      </c>
      <c r="F52" s="69">
        <v>117485.55</v>
      </c>
      <c r="G52" s="69">
        <v>151000</v>
      </c>
      <c r="H52" s="88">
        <v>174324.15</v>
      </c>
      <c r="I52" s="88">
        <v>231080.85</v>
      </c>
      <c r="J52" s="88">
        <v>297000</v>
      </c>
      <c r="K52" s="89">
        <v>702405</v>
      </c>
      <c r="L52" s="16">
        <v>42000</v>
      </c>
      <c r="M52" s="16">
        <v>28000</v>
      </c>
      <c r="N52" s="16">
        <v>34500</v>
      </c>
      <c r="O52" s="16">
        <v>23000</v>
      </c>
      <c r="P52" s="88">
        <v>76500</v>
      </c>
      <c r="Q52" s="88">
        <v>51000</v>
      </c>
      <c r="R52" s="89">
        <v>127500</v>
      </c>
      <c r="S52" s="16">
        <v>19500</v>
      </c>
      <c r="T52" s="16">
        <v>13000</v>
      </c>
      <c r="U52" s="16">
        <v>0</v>
      </c>
      <c r="V52" s="16">
        <v>0</v>
      </c>
      <c r="W52" s="90">
        <v>19500</v>
      </c>
      <c r="X52" s="90">
        <v>13000</v>
      </c>
      <c r="Y52" s="89">
        <v>32500</v>
      </c>
      <c r="Z52" s="69">
        <f t="shared" si="32"/>
        <v>147194.70000000001</v>
      </c>
      <c r="AA52" s="69">
        <f t="shared" si="33"/>
        <v>113595.3</v>
      </c>
      <c r="AB52" s="69">
        <f t="shared" si="34"/>
        <v>187000</v>
      </c>
      <c r="AC52" s="69">
        <f t="shared" si="35"/>
        <v>123129.45</v>
      </c>
      <c r="AD52" s="69">
        <f t="shared" si="36"/>
        <v>117485.55</v>
      </c>
      <c r="AE52" s="69">
        <f t="shared" si="37"/>
        <v>174000</v>
      </c>
      <c r="AF52" s="88">
        <f t="shared" si="38"/>
        <v>270324.15000000002</v>
      </c>
      <c r="AG52" s="88">
        <f t="shared" si="39"/>
        <v>231080.85</v>
      </c>
      <c r="AH52" s="88">
        <f t="shared" si="40"/>
        <v>361000</v>
      </c>
      <c r="AI52" s="89">
        <f t="shared" si="41"/>
        <v>862405</v>
      </c>
    </row>
    <row r="53" spans="1:35" ht="15.75" x14ac:dyDescent="0.25">
      <c r="A53" s="87" t="s">
        <v>22</v>
      </c>
      <c r="B53" s="69">
        <v>67552.61</v>
      </c>
      <c r="C53" s="69">
        <v>89546.48</v>
      </c>
      <c r="D53" s="69">
        <v>115090.91</v>
      </c>
      <c r="E53" s="69">
        <v>84600.84</v>
      </c>
      <c r="F53" s="69">
        <v>112145.29</v>
      </c>
      <c r="G53" s="69">
        <v>144136.37</v>
      </c>
      <c r="H53" s="88">
        <v>152153.45000000001</v>
      </c>
      <c r="I53" s="88">
        <v>201691.77</v>
      </c>
      <c r="J53" s="88">
        <v>259227.28</v>
      </c>
      <c r="K53" s="89">
        <v>613072.5</v>
      </c>
      <c r="L53" s="16">
        <v>38181.81</v>
      </c>
      <c r="M53" s="16">
        <v>25454.55</v>
      </c>
      <c r="N53" s="16">
        <v>32931.82</v>
      </c>
      <c r="O53" s="16">
        <v>21954.55</v>
      </c>
      <c r="P53" s="88">
        <v>71113.63</v>
      </c>
      <c r="Q53" s="88">
        <v>47409.1</v>
      </c>
      <c r="R53" s="89">
        <v>118522.72</v>
      </c>
      <c r="S53" s="16">
        <v>12750</v>
      </c>
      <c r="T53" s="16">
        <v>8500</v>
      </c>
      <c r="U53" s="16">
        <v>0</v>
      </c>
      <c r="V53" s="16">
        <v>0</v>
      </c>
      <c r="W53" s="90">
        <v>12750</v>
      </c>
      <c r="X53" s="90">
        <v>8500</v>
      </c>
      <c r="Y53" s="89">
        <v>21250</v>
      </c>
      <c r="Z53" s="69">
        <f t="shared" si="32"/>
        <v>118484.42</v>
      </c>
      <c r="AA53" s="69">
        <f t="shared" si="33"/>
        <v>89546.48</v>
      </c>
      <c r="AB53" s="69">
        <f t="shared" si="34"/>
        <v>149045.46000000002</v>
      </c>
      <c r="AC53" s="69">
        <f t="shared" si="35"/>
        <v>117532.66</v>
      </c>
      <c r="AD53" s="69">
        <f t="shared" si="36"/>
        <v>112145.29</v>
      </c>
      <c r="AE53" s="69">
        <f t="shared" si="37"/>
        <v>166090.91999999998</v>
      </c>
      <c r="AF53" s="88">
        <f t="shared" si="38"/>
        <v>236017.08000000002</v>
      </c>
      <c r="AG53" s="88">
        <f t="shared" si="39"/>
        <v>201691.77</v>
      </c>
      <c r="AH53" s="88">
        <f t="shared" si="40"/>
        <v>315136.38</v>
      </c>
      <c r="AI53" s="89">
        <f t="shared" si="41"/>
        <v>752845.23</v>
      </c>
    </row>
    <row r="54" spans="1:35" ht="15.75" x14ac:dyDescent="0.25">
      <c r="A54" s="95" t="s">
        <v>23</v>
      </c>
      <c r="B54" s="69">
        <v>71607.899999999994</v>
      </c>
      <c r="C54" s="69">
        <v>94922.1</v>
      </c>
      <c r="D54" s="69">
        <v>122000</v>
      </c>
      <c r="E54" s="69">
        <v>104477.1</v>
      </c>
      <c r="F54" s="69">
        <v>138492.9</v>
      </c>
      <c r="G54" s="69">
        <v>178000</v>
      </c>
      <c r="H54" s="88">
        <v>176085</v>
      </c>
      <c r="I54" s="88">
        <v>233415</v>
      </c>
      <c r="J54" s="88">
        <v>300000</v>
      </c>
      <c r="K54" s="89">
        <v>709500</v>
      </c>
      <c r="L54" s="16">
        <v>54000</v>
      </c>
      <c r="M54" s="16">
        <v>36000</v>
      </c>
      <c r="N54" s="16">
        <v>39000</v>
      </c>
      <c r="O54" s="16">
        <v>26000</v>
      </c>
      <c r="P54" s="88">
        <v>93000</v>
      </c>
      <c r="Q54" s="88">
        <v>62000</v>
      </c>
      <c r="R54" s="89">
        <v>155000</v>
      </c>
      <c r="S54" s="16">
        <v>33681.82</v>
      </c>
      <c r="T54" s="16">
        <v>22454.55</v>
      </c>
      <c r="U54" s="16">
        <v>0</v>
      </c>
      <c r="V54" s="16">
        <v>0</v>
      </c>
      <c r="W54" s="90">
        <v>33681.82</v>
      </c>
      <c r="X54" s="90">
        <v>22454.55</v>
      </c>
      <c r="Y54" s="89">
        <v>56136.37</v>
      </c>
      <c r="Z54" s="69">
        <f t="shared" si="32"/>
        <v>159289.72</v>
      </c>
      <c r="AA54" s="69">
        <f t="shared" si="33"/>
        <v>94922.1</v>
      </c>
      <c r="AB54" s="69">
        <f t="shared" si="34"/>
        <v>180454.55</v>
      </c>
      <c r="AC54" s="69">
        <f t="shared" si="35"/>
        <v>143477.1</v>
      </c>
      <c r="AD54" s="69">
        <f t="shared" si="36"/>
        <v>138492.9</v>
      </c>
      <c r="AE54" s="69">
        <f t="shared" si="37"/>
        <v>204000</v>
      </c>
      <c r="AF54" s="88">
        <f t="shared" si="38"/>
        <v>302766.82</v>
      </c>
      <c r="AG54" s="88">
        <f t="shared" si="39"/>
        <v>233415</v>
      </c>
      <c r="AH54" s="88">
        <f t="shared" si="40"/>
        <v>384454.55</v>
      </c>
      <c r="AI54" s="89">
        <f t="shared" si="41"/>
        <v>920636.37000000011</v>
      </c>
    </row>
    <row r="55" spans="1:35" ht="15.75" x14ac:dyDescent="0.25">
      <c r="A55" s="87" t="s">
        <v>24</v>
      </c>
      <c r="B55" s="69">
        <v>71607.899999999994</v>
      </c>
      <c r="C55" s="69">
        <v>94922.1</v>
      </c>
      <c r="D55" s="69">
        <v>122000</v>
      </c>
      <c r="E55" s="69">
        <v>104477.1</v>
      </c>
      <c r="F55" s="69">
        <v>138492.9</v>
      </c>
      <c r="G55" s="69">
        <v>178000</v>
      </c>
      <c r="H55" s="88">
        <v>176085</v>
      </c>
      <c r="I55" s="88">
        <v>233415</v>
      </c>
      <c r="J55" s="88">
        <v>300000</v>
      </c>
      <c r="K55" s="89">
        <v>709500</v>
      </c>
      <c r="L55" s="16">
        <v>54000</v>
      </c>
      <c r="M55" s="16">
        <v>36000</v>
      </c>
      <c r="N55" s="16">
        <v>39000</v>
      </c>
      <c r="O55" s="16">
        <v>26000</v>
      </c>
      <c r="P55" s="88">
        <v>93000</v>
      </c>
      <c r="Q55" s="88">
        <v>62000</v>
      </c>
      <c r="R55" s="89">
        <v>155000</v>
      </c>
      <c r="S55" s="16">
        <v>33681.82</v>
      </c>
      <c r="T55" s="16">
        <v>22454.55</v>
      </c>
      <c r="U55" s="16">
        <v>0</v>
      </c>
      <c r="V55" s="16">
        <v>0</v>
      </c>
      <c r="W55" s="90">
        <v>33681.82</v>
      </c>
      <c r="X55" s="90">
        <v>22454.55</v>
      </c>
      <c r="Y55" s="89">
        <v>56136.37</v>
      </c>
      <c r="Z55" s="69">
        <f t="shared" si="32"/>
        <v>159289.72</v>
      </c>
      <c r="AA55" s="69">
        <f t="shared" si="33"/>
        <v>94922.1</v>
      </c>
      <c r="AB55" s="69">
        <f t="shared" si="34"/>
        <v>180454.55</v>
      </c>
      <c r="AC55" s="69">
        <f t="shared" si="35"/>
        <v>143477.1</v>
      </c>
      <c r="AD55" s="69">
        <f t="shared" si="36"/>
        <v>138492.9</v>
      </c>
      <c r="AE55" s="69">
        <f t="shared" si="37"/>
        <v>204000</v>
      </c>
      <c r="AF55" s="88">
        <f t="shared" si="38"/>
        <v>302766.82</v>
      </c>
      <c r="AG55" s="88">
        <f t="shared" si="39"/>
        <v>233415</v>
      </c>
      <c r="AH55" s="88">
        <f t="shared" si="40"/>
        <v>384454.55</v>
      </c>
      <c r="AI55" s="89">
        <f t="shared" si="41"/>
        <v>920636.37000000011</v>
      </c>
    </row>
    <row r="56" spans="1:35" ht="15.75" hidden="1" x14ac:dyDescent="0.25">
      <c r="A56" s="91" t="s">
        <v>25</v>
      </c>
      <c r="B56" s="69">
        <v>0</v>
      </c>
      <c r="C56" s="69">
        <v>0</v>
      </c>
      <c r="D56" s="69">
        <v>0</v>
      </c>
      <c r="E56" s="69">
        <v>0</v>
      </c>
      <c r="F56" s="69">
        <v>0</v>
      </c>
      <c r="G56" s="69">
        <v>0</v>
      </c>
      <c r="H56" s="88">
        <v>0</v>
      </c>
      <c r="I56" s="88">
        <v>0</v>
      </c>
      <c r="J56" s="88">
        <v>0</v>
      </c>
      <c r="K56" s="89">
        <v>0</v>
      </c>
      <c r="L56" s="16">
        <v>0</v>
      </c>
      <c r="M56" s="16">
        <v>0</v>
      </c>
      <c r="N56" s="16">
        <v>0</v>
      </c>
      <c r="O56" s="16">
        <v>0</v>
      </c>
      <c r="P56" s="88">
        <v>0</v>
      </c>
      <c r="Q56" s="88">
        <v>0</v>
      </c>
      <c r="R56" s="89">
        <v>0</v>
      </c>
      <c r="S56" s="16">
        <v>0</v>
      </c>
      <c r="T56" s="16">
        <v>0</v>
      </c>
      <c r="U56" s="16">
        <v>0</v>
      </c>
      <c r="V56" s="16">
        <v>0</v>
      </c>
      <c r="W56" s="90">
        <v>0</v>
      </c>
      <c r="X56" s="90">
        <v>0</v>
      </c>
      <c r="Y56" s="89">
        <v>0</v>
      </c>
      <c r="Z56" s="69">
        <f t="shared" si="32"/>
        <v>0</v>
      </c>
      <c r="AA56" s="69">
        <f t="shared" si="33"/>
        <v>0</v>
      </c>
      <c r="AB56" s="69">
        <f t="shared" si="34"/>
        <v>0</v>
      </c>
      <c r="AC56" s="69">
        <f t="shared" si="35"/>
        <v>0</v>
      </c>
      <c r="AD56" s="69">
        <f t="shared" si="36"/>
        <v>0</v>
      </c>
      <c r="AE56" s="69">
        <f t="shared" si="37"/>
        <v>0</v>
      </c>
      <c r="AF56" s="88">
        <f t="shared" si="38"/>
        <v>0</v>
      </c>
      <c r="AG56" s="88">
        <f t="shared" si="39"/>
        <v>0</v>
      </c>
      <c r="AH56" s="88">
        <f t="shared" si="40"/>
        <v>0</v>
      </c>
      <c r="AI56" s="89">
        <f t="shared" si="41"/>
        <v>0</v>
      </c>
    </row>
    <row r="57" spans="1:35" ht="15.75" hidden="1" x14ac:dyDescent="0.25">
      <c r="A57" s="91" t="s">
        <v>26</v>
      </c>
      <c r="B57" s="69">
        <v>0</v>
      </c>
      <c r="C57" s="69">
        <v>0</v>
      </c>
      <c r="D57" s="69">
        <v>0</v>
      </c>
      <c r="E57" s="69">
        <v>0</v>
      </c>
      <c r="F57" s="69">
        <v>0</v>
      </c>
      <c r="G57" s="69">
        <v>0</v>
      </c>
      <c r="H57" s="88">
        <v>0</v>
      </c>
      <c r="I57" s="88">
        <v>0</v>
      </c>
      <c r="J57" s="88">
        <v>0</v>
      </c>
      <c r="K57" s="89">
        <v>0</v>
      </c>
      <c r="L57" s="16">
        <v>0</v>
      </c>
      <c r="M57" s="16">
        <v>0</v>
      </c>
      <c r="N57" s="16">
        <v>0</v>
      </c>
      <c r="O57" s="16">
        <v>0</v>
      </c>
      <c r="P57" s="88">
        <v>0</v>
      </c>
      <c r="Q57" s="88">
        <v>0</v>
      </c>
      <c r="R57" s="89">
        <v>0</v>
      </c>
      <c r="S57" s="16">
        <v>0</v>
      </c>
      <c r="T57" s="16">
        <v>0</v>
      </c>
      <c r="U57" s="16">
        <v>0</v>
      </c>
      <c r="V57" s="16">
        <v>0</v>
      </c>
      <c r="W57" s="90">
        <v>0</v>
      </c>
      <c r="X57" s="90">
        <v>0</v>
      </c>
      <c r="Y57" s="89">
        <v>0</v>
      </c>
      <c r="Z57" s="69">
        <f t="shared" si="32"/>
        <v>0</v>
      </c>
      <c r="AA57" s="69">
        <f t="shared" si="33"/>
        <v>0</v>
      </c>
      <c r="AB57" s="69">
        <f t="shared" si="34"/>
        <v>0</v>
      </c>
      <c r="AC57" s="69">
        <f t="shared" si="35"/>
        <v>0</v>
      </c>
      <c r="AD57" s="69">
        <f t="shared" si="36"/>
        <v>0</v>
      </c>
      <c r="AE57" s="69">
        <f t="shared" si="37"/>
        <v>0</v>
      </c>
      <c r="AF57" s="88">
        <f t="shared" si="38"/>
        <v>0</v>
      </c>
      <c r="AG57" s="88">
        <f t="shared" si="39"/>
        <v>0</v>
      </c>
      <c r="AH57" s="88">
        <f t="shared" si="40"/>
        <v>0</v>
      </c>
      <c r="AI57" s="89">
        <f t="shared" si="41"/>
        <v>0</v>
      </c>
    </row>
    <row r="58" spans="1:35" ht="15.75" x14ac:dyDescent="0.25">
      <c r="A58" s="84" t="s">
        <v>27</v>
      </c>
      <c r="B58" s="16">
        <f t="shared" ref="B58:AI58" si="42">SUM(B49:B57)</f>
        <v>483246.6</v>
      </c>
      <c r="C58" s="16">
        <f t="shared" si="42"/>
        <v>640582.71</v>
      </c>
      <c r="D58" s="16">
        <f t="shared" si="42"/>
        <v>823318.18</v>
      </c>
      <c r="E58" s="16">
        <f t="shared" si="42"/>
        <v>587643.65999999992</v>
      </c>
      <c r="F58" s="55">
        <f t="shared" si="42"/>
        <v>778969.51</v>
      </c>
      <c r="G58" s="55">
        <f t="shared" si="42"/>
        <v>1001181.8300000001</v>
      </c>
      <c r="H58" s="94">
        <f t="shared" si="42"/>
        <v>1070890.26</v>
      </c>
      <c r="I58" s="94">
        <f t="shared" si="42"/>
        <v>1419552.22</v>
      </c>
      <c r="J58" s="94">
        <f t="shared" si="42"/>
        <v>1824500.01</v>
      </c>
      <c r="K58" s="89">
        <f t="shared" si="42"/>
        <v>4314942.49</v>
      </c>
      <c r="L58" s="16">
        <f t="shared" si="42"/>
        <v>285545.43</v>
      </c>
      <c r="M58" s="16">
        <f t="shared" si="42"/>
        <v>190363.63</v>
      </c>
      <c r="N58" s="16">
        <f t="shared" si="42"/>
        <v>225409.09</v>
      </c>
      <c r="O58" s="16">
        <f t="shared" si="42"/>
        <v>150272.74</v>
      </c>
      <c r="P58" s="88">
        <f t="shared" si="42"/>
        <v>510954.52</v>
      </c>
      <c r="Q58" s="88">
        <f t="shared" si="42"/>
        <v>340636.37</v>
      </c>
      <c r="R58" s="89">
        <f t="shared" si="42"/>
        <v>851590.88</v>
      </c>
      <c r="S58" s="16">
        <f t="shared" si="42"/>
        <v>140863.64000000001</v>
      </c>
      <c r="T58" s="16">
        <f t="shared" si="42"/>
        <v>93909.1</v>
      </c>
      <c r="U58" s="16">
        <f t="shared" si="42"/>
        <v>0</v>
      </c>
      <c r="V58" s="16">
        <f t="shared" si="42"/>
        <v>0</v>
      </c>
      <c r="W58" s="90">
        <f t="shared" si="42"/>
        <v>140863.64000000001</v>
      </c>
      <c r="X58" s="90">
        <f t="shared" si="42"/>
        <v>93909.1</v>
      </c>
      <c r="Y58" s="89">
        <f t="shared" si="42"/>
        <v>234772.74</v>
      </c>
      <c r="Z58" s="89">
        <f t="shared" si="42"/>
        <v>909655.66999999993</v>
      </c>
      <c r="AA58" s="89">
        <f t="shared" si="42"/>
        <v>640582.71</v>
      </c>
      <c r="AB58" s="89">
        <f t="shared" si="42"/>
        <v>1107590.9100000001</v>
      </c>
      <c r="AC58" s="89">
        <f t="shared" si="42"/>
        <v>813052.75</v>
      </c>
      <c r="AD58" s="89">
        <f t="shared" si="42"/>
        <v>778969.51</v>
      </c>
      <c r="AE58" s="89">
        <f t="shared" si="42"/>
        <v>1151454.57</v>
      </c>
      <c r="AF58" s="89">
        <f t="shared" si="42"/>
        <v>1722708.4200000002</v>
      </c>
      <c r="AG58" s="89">
        <f t="shared" si="42"/>
        <v>1419552.22</v>
      </c>
      <c r="AH58" s="89">
        <f t="shared" si="42"/>
        <v>2259045.48</v>
      </c>
      <c r="AI58" s="89">
        <f t="shared" si="42"/>
        <v>5401306.1200000001</v>
      </c>
    </row>
    <row r="59" spans="1:35" ht="15" customHeight="1" x14ac:dyDescent="0.25">
      <c r="A59" s="271" t="s">
        <v>3</v>
      </c>
      <c r="B59" s="262" t="s">
        <v>55</v>
      </c>
      <c r="C59" s="262"/>
      <c r="D59" s="262"/>
      <c r="E59" s="262"/>
      <c r="F59" s="262"/>
      <c r="G59" s="262"/>
      <c r="H59" s="262"/>
      <c r="I59" s="262"/>
      <c r="J59" s="262"/>
      <c r="K59" s="262"/>
      <c r="L59" s="262" t="s">
        <v>56</v>
      </c>
      <c r="M59" s="262"/>
      <c r="N59" s="262"/>
      <c r="O59" s="262"/>
      <c r="P59" s="262"/>
      <c r="Q59" s="262"/>
      <c r="R59" s="262"/>
      <c r="S59" s="262" t="s">
        <v>57</v>
      </c>
      <c r="T59" s="262"/>
      <c r="U59" s="262"/>
      <c r="V59" s="262"/>
      <c r="W59" s="262"/>
      <c r="X59" s="262"/>
      <c r="Y59" s="262"/>
      <c r="Z59" s="262" t="s">
        <v>58</v>
      </c>
      <c r="AA59" s="262"/>
      <c r="AB59" s="262"/>
      <c r="AC59" s="262"/>
      <c r="AD59" s="262"/>
      <c r="AE59" s="262"/>
      <c r="AF59" s="262"/>
      <c r="AG59" s="262"/>
      <c r="AH59" s="262"/>
      <c r="AI59" s="262"/>
    </row>
    <row r="60" spans="1:35" ht="15.75" customHeight="1" x14ac:dyDescent="0.25">
      <c r="A60" s="271"/>
      <c r="B60" s="267" t="s">
        <v>7</v>
      </c>
      <c r="C60" s="267"/>
      <c r="D60" s="267"/>
      <c r="E60" s="262" t="s">
        <v>8</v>
      </c>
      <c r="F60" s="262"/>
      <c r="G60" s="262"/>
      <c r="H60" s="85" t="s">
        <v>13</v>
      </c>
      <c r="I60" s="85"/>
      <c r="J60" s="85"/>
      <c r="K60" s="272" t="s">
        <v>9</v>
      </c>
      <c r="L60" s="262" t="s">
        <v>7</v>
      </c>
      <c r="M60" s="262"/>
      <c r="N60" s="262" t="s">
        <v>8</v>
      </c>
      <c r="O60" s="262"/>
      <c r="P60" s="273" t="s">
        <v>13</v>
      </c>
      <c r="Q60" s="273"/>
      <c r="R60" s="272" t="s">
        <v>59</v>
      </c>
      <c r="S60" s="262" t="s">
        <v>7</v>
      </c>
      <c r="T60" s="262"/>
      <c r="U60" s="262" t="s">
        <v>8</v>
      </c>
      <c r="V60" s="262"/>
      <c r="W60" s="274" t="s">
        <v>60</v>
      </c>
      <c r="X60" s="274"/>
      <c r="Y60" s="272" t="s">
        <v>59</v>
      </c>
      <c r="Z60" s="267" t="s">
        <v>7</v>
      </c>
      <c r="AA60" s="267"/>
      <c r="AB60" s="267"/>
      <c r="AC60" s="262" t="s">
        <v>8</v>
      </c>
      <c r="AD60" s="262"/>
      <c r="AE60" s="262"/>
      <c r="AF60" s="273" t="s">
        <v>13</v>
      </c>
      <c r="AG60" s="273"/>
      <c r="AH60" s="273"/>
      <c r="AI60" s="272" t="s">
        <v>9</v>
      </c>
    </row>
    <row r="61" spans="1:35" ht="15.75" x14ac:dyDescent="0.25">
      <c r="A61" s="84" t="s">
        <v>34</v>
      </c>
      <c r="B61" s="67" t="s">
        <v>16</v>
      </c>
      <c r="C61" s="67" t="s">
        <v>61</v>
      </c>
      <c r="D61" s="67" t="s">
        <v>17</v>
      </c>
      <c r="E61" s="11" t="s">
        <v>16</v>
      </c>
      <c r="F61" s="11" t="s">
        <v>61</v>
      </c>
      <c r="G61" s="11" t="s">
        <v>17</v>
      </c>
      <c r="H61" s="86" t="s">
        <v>16</v>
      </c>
      <c r="I61" s="86" t="s">
        <v>61</v>
      </c>
      <c r="J61" s="86" t="s">
        <v>17</v>
      </c>
      <c r="K61" s="272"/>
      <c r="L61" s="11" t="s">
        <v>16</v>
      </c>
      <c r="M61" s="11" t="s">
        <v>17</v>
      </c>
      <c r="N61" s="11" t="s">
        <v>16</v>
      </c>
      <c r="O61" s="11" t="s">
        <v>17</v>
      </c>
      <c r="P61" s="86" t="s">
        <v>16</v>
      </c>
      <c r="Q61" s="86" t="s">
        <v>17</v>
      </c>
      <c r="R61" s="272"/>
      <c r="S61" s="11" t="s">
        <v>16</v>
      </c>
      <c r="T61" s="11" t="s">
        <v>17</v>
      </c>
      <c r="U61" s="11" t="s">
        <v>16</v>
      </c>
      <c r="V61" s="11" t="s">
        <v>17</v>
      </c>
      <c r="W61" s="86" t="s">
        <v>16</v>
      </c>
      <c r="X61" s="86" t="s">
        <v>17</v>
      </c>
      <c r="Y61" s="272"/>
      <c r="Z61" s="67" t="s">
        <v>16</v>
      </c>
      <c r="AA61" s="67" t="s">
        <v>61</v>
      </c>
      <c r="AB61" s="67" t="s">
        <v>17</v>
      </c>
      <c r="AC61" s="11" t="s">
        <v>16</v>
      </c>
      <c r="AD61" s="11" t="s">
        <v>61</v>
      </c>
      <c r="AE61" s="11" t="s">
        <v>17</v>
      </c>
      <c r="AF61" s="86" t="s">
        <v>16</v>
      </c>
      <c r="AG61" s="86" t="s">
        <v>61</v>
      </c>
      <c r="AH61" s="86" t="s">
        <v>17</v>
      </c>
      <c r="AI61" s="272"/>
    </row>
    <row r="62" spans="1:35" ht="15.75" x14ac:dyDescent="0.25">
      <c r="A62" s="87" t="s">
        <v>18</v>
      </c>
      <c r="B62" s="69">
        <v>312150.68</v>
      </c>
      <c r="C62" s="69">
        <v>413781.14</v>
      </c>
      <c r="D62" s="69">
        <v>531818.18999999994</v>
      </c>
      <c r="E62" s="69">
        <v>228110.11</v>
      </c>
      <c r="F62" s="69">
        <v>302378.52</v>
      </c>
      <c r="G62" s="69">
        <v>388636.36</v>
      </c>
      <c r="H62" s="88">
        <v>540260.79</v>
      </c>
      <c r="I62" s="88">
        <v>716159.66</v>
      </c>
      <c r="J62" s="88">
        <v>920454.55</v>
      </c>
      <c r="K62" s="89">
        <v>2176875</v>
      </c>
      <c r="L62" s="16">
        <v>0</v>
      </c>
      <c r="M62" s="16">
        <v>0</v>
      </c>
      <c r="N62" s="16">
        <v>0</v>
      </c>
      <c r="O62" s="16">
        <v>0</v>
      </c>
      <c r="P62" s="88">
        <v>0</v>
      </c>
      <c r="Q62" s="88">
        <v>0</v>
      </c>
      <c r="R62" s="89">
        <v>0</v>
      </c>
      <c r="S62" s="16">
        <v>0</v>
      </c>
      <c r="T62" s="16">
        <v>0</v>
      </c>
      <c r="U62" s="16">
        <v>0</v>
      </c>
      <c r="V62" s="16">
        <v>0</v>
      </c>
      <c r="W62" s="90">
        <v>0</v>
      </c>
      <c r="X62" s="90">
        <v>0</v>
      </c>
      <c r="Y62" s="89">
        <v>0</v>
      </c>
      <c r="Z62" s="69">
        <f t="shared" ref="Z62:Z70" si="43">S62+L62+B62</f>
        <v>312150.68</v>
      </c>
      <c r="AA62" s="69">
        <f t="shared" ref="AA62:AA70" si="44">C62</f>
        <v>413781.14</v>
      </c>
      <c r="AB62" s="69">
        <f t="shared" ref="AB62:AB70" si="45">T62+M62+D62</f>
        <v>531818.18999999994</v>
      </c>
      <c r="AC62" s="69">
        <f t="shared" ref="AC62:AC70" si="46">U62+N62+E62</f>
        <v>228110.11</v>
      </c>
      <c r="AD62" s="69">
        <f t="shared" ref="AD62:AD70" si="47">F62</f>
        <v>302378.52</v>
      </c>
      <c r="AE62" s="69">
        <f t="shared" ref="AE62:AE70" si="48">V62+O62+G62</f>
        <v>388636.36</v>
      </c>
      <c r="AF62" s="88">
        <f t="shared" ref="AF62:AF70" si="49">AC62+Z62</f>
        <v>540260.79</v>
      </c>
      <c r="AG62" s="88">
        <f t="shared" ref="AG62:AG70" si="50">AD62+AA62</f>
        <v>716159.66</v>
      </c>
      <c r="AH62" s="88">
        <f t="shared" ref="AH62:AH70" si="51">AE62+AB62</f>
        <v>920454.54999999993</v>
      </c>
      <c r="AI62" s="89">
        <f t="shared" ref="AI62:AI70" si="52">AH62+AG62+AF62</f>
        <v>2176875</v>
      </c>
    </row>
    <row r="63" spans="1:35" ht="15.75" x14ac:dyDescent="0.25">
      <c r="A63" s="87" t="s">
        <v>19</v>
      </c>
      <c r="B63" s="69">
        <v>346700.69</v>
      </c>
      <c r="C63" s="69">
        <v>459579.99</v>
      </c>
      <c r="D63" s="69">
        <v>590681.81999999995</v>
      </c>
      <c r="E63" s="69">
        <v>288939.48</v>
      </c>
      <c r="F63" s="69">
        <v>383012.8</v>
      </c>
      <c r="G63" s="69">
        <v>492272.73</v>
      </c>
      <c r="H63" s="88">
        <v>635640.17000000004</v>
      </c>
      <c r="I63" s="88">
        <v>842592.79</v>
      </c>
      <c r="J63" s="88">
        <v>1082954.55</v>
      </c>
      <c r="K63" s="89">
        <v>2561187.5099999998</v>
      </c>
      <c r="L63" s="16">
        <v>0</v>
      </c>
      <c r="M63" s="16">
        <v>0</v>
      </c>
      <c r="N63" s="16">
        <v>0</v>
      </c>
      <c r="O63" s="16">
        <v>0</v>
      </c>
      <c r="P63" s="88">
        <v>0</v>
      </c>
      <c r="Q63" s="88">
        <v>0</v>
      </c>
      <c r="R63" s="89">
        <v>0</v>
      </c>
      <c r="S63" s="16">
        <v>0</v>
      </c>
      <c r="T63" s="16">
        <v>0</v>
      </c>
      <c r="U63" s="16">
        <v>0</v>
      </c>
      <c r="V63" s="16">
        <v>0</v>
      </c>
      <c r="W63" s="90">
        <v>0</v>
      </c>
      <c r="X63" s="90">
        <v>0</v>
      </c>
      <c r="Y63" s="89">
        <v>0</v>
      </c>
      <c r="Z63" s="69">
        <f t="shared" si="43"/>
        <v>346700.69</v>
      </c>
      <c r="AA63" s="69">
        <f t="shared" si="44"/>
        <v>459579.99</v>
      </c>
      <c r="AB63" s="69">
        <f t="shared" si="45"/>
        <v>590681.81999999995</v>
      </c>
      <c r="AC63" s="69">
        <f t="shared" si="46"/>
        <v>288939.48</v>
      </c>
      <c r="AD63" s="69">
        <f t="shared" si="47"/>
        <v>383012.8</v>
      </c>
      <c r="AE63" s="69">
        <f t="shared" si="48"/>
        <v>492272.73</v>
      </c>
      <c r="AF63" s="88">
        <f t="shared" si="49"/>
        <v>635640.16999999993</v>
      </c>
      <c r="AG63" s="88">
        <f t="shared" si="50"/>
        <v>842592.79</v>
      </c>
      <c r="AH63" s="88">
        <f t="shared" si="51"/>
        <v>1082954.5499999998</v>
      </c>
      <c r="AI63" s="89">
        <f t="shared" si="52"/>
        <v>2561187.5099999998</v>
      </c>
    </row>
    <row r="64" spans="1:35" ht="15.75" x14ac:dyDescent="0.25">
      <c r="A64" s="87" t="s">
        <v>20</v>
      </c>
      <c r="B64" s="69">
        <v>291340.64</v>
      </c>
      <c r="C64" s="69">
        <v>386195.74</v>
      </c>
      <c r="D64" s="69">
        <v>496363.64</v>
      </c>
      <c r="E64" s="69">
        <v>212902.77</v>
      </c>
      <c r="F64" s="69">
        <v>282219.95</v>
      </c>
      <c r="G64" s="69">
        <v>362727.27</v>
      </c>
      <c r="H64" s="88">
        <v>504243.41</v>
      </c>
      <c r="I64" s="88">
        <v>668415.68999999994</v>
      </c>
      <c r="J64" s="88">
        <v>859090.91</v>
      </c>
      <c r="K64" s="89">
        <v>2031750.01</v>
      </c>
      <c r="L64" s="16">
        <v>0</v>
      </c>
      <c r="M64" s="16">
        <v>0</v>
      </c>
      <c r="N64" s="16">
        <v>0</v>
      </c>
      <c r="O64" s="16">
        <v>0</v>
      </c>
      <c r="P64" s="88">
        <v>0</v>
      </c>
      <c r="Q64" s="88">
        <v>0</v>
      </c>
      <c r="R64" s="89">
        <v>0</v>
      </c>
      <c r="S64" s="16">
        <v>0</v>
      </c>
      <c r="T64" s="16">
        <v>0</v>
      </c>
      <c r="U64" s="16">
        <v>0</v>
      </c>
      <c r="V64" s="16">
        <v>0</v>
      </c>
      <c r="W64" s="90">
        <v>0</v>
      </c>
      <c r="X64" s="90">
        <v>0</v>
      </c>
      <c r="Y64" s="89">
        <v>0</v>
      </c>
      <c r="Z64" s="69">
        <f t="shared" si="43"/>
        <v>291340.64</v>
      </c>
      <c r="AA64" s="69">
        <f t="shared" si="44"/>
        <v>386195.74</v>
      </c>
      <c r="AB64" s="69">
        <f t="shared" si="45"/>
        <v>496363.64</v>
      </c>
      <c r="AC64" s="69">
        <f t="shared" si="46"/>
        <v>212902.77</v>
      </c>
      <c r="AD64" s="69">
        <f t="shared" si="47"/>
        <v>282219.95</v>
      </c>
      <c r="AE64" s="69">
        <f t="shared" si="48"/>
        <v>362727.27</v>
      </c>
      <c r="AF64" s="88">
        <f t="shared" si="49"/>
        <v>504243.41000000003</v>
      </c>
      <c r="AG64" s="88">
        <f t="shared" si="50"/>
        <v>668415.68999999994</v>
      </c>
      <c r="AH64" s="88">
        <f t="shared" si="51"/>
        <v>859090.91</v>
      </c>
      <c r="AI64" s="89">
        <f t="shared" si="52"/>
        <v>2031750.0100000002</v>
      </c>
    </row>
    <row r="65" spans="1:35" ht="15.75" x14ac:dyDescent="0.25">
      <c r="A65" s="87" t="s">
        <v>21</v>
      </c>
      <c r="B65" s="69">
        <v>457821</v>
      </c>
      <c r="C65" s="69">
        <v>606879</v>
      </c>
      <c r="D65" s="69">
        <v>780000</v>
      </c>
      <c r="E65" s="69">
        <v>334561.5</v>
      </c>
      <c r="F65" s="69">
        <v>443488.5</v>
      </c>
      <c r="G65" s="69">
        <v>570000</v>
      </c>
      <c r="H65" s="88">
        <v>792382.5</v>
      </c>
      <c r="I65" s="88">
        <v>1050367.5</v>
      </c>
      <c r="J65" s="88">
        <v>1350000</v>
      </c>
      <c r="K65" s="89">
        <v>3192750</v>
      </c>
      <c r="L65" s="16">
        <v>0</v>
      </c>
      <c r="M65" s="16">
        <v>0</v>
      </c>
      <c r="N65" s="16">
        <v>0</v>
      </c>
      <c r="O65" s="16">
        <v>0</v>
      </c>
      <c r="P65" s="88">
        <v>0</v>
      </c>
      <c r="Q65" s="88">
        <v>0</v>
      </c>
      <c r="R65" s="89">
        <v>0</v>
      </c>
      <c r="S65" s="16">
        <v>0</v>
      </c>
      <c r="T65" s="16">
        <v>0</v>
      </c>
      <c r="U65" s="16">
        <v>0</v>
      </c>
      <c r="V65" s="16">
        <v>0</v>
      </c>
      <c r="W65" s="90">
        <v>0</v>
      </c>
      <c r="X65" s="90">
        <v>0</v>
      </c>
      <c r="Y65" s="89">
        <v>0</v>
      </c>
      <c r="Z65" s="69">
        <f t="shared" si="43"/>
        <v>457821</v>
      </c>
      <c r="AA65" s="69">
        <f t="shared" si="44"/>
        <v>606879</v>
      </c>
      <c r="AB65" s="69">
        <f t="shared" si="45"/>
        <v>780000</v>
      </c>
      <c r="AC65" s="69">
        <f t="shared" si="46"/>
        <v>334561.5</v>
      </c>
      <c r="AD65" s="69">
        <f t="shared" si="47"/>
        <v>443488.5</v>
      </c>
      <c r="AE65" s="69">
        <f t="shared" si="48"/>
        <v>570000</v>
      </c>
      <c r="AF65" s="88">
        <f t="shared" si="49"/>
        <v>792382.5</v>
      </c>
      <c r="AG65" s="88">
        <f t="shared" si="50"/>
        <v>1050367.5</v>
      </c>
      <c r="AH65" s="88">
        <f t="shared" si="51"/>
        <v>1350000</v>
      </c>
      <c r="AI65" s="89">
        <f t="shared" si="52"/>
        <v>3192750</v>
      </c>
    </row>
    <row r="66" spans="1:35" ht="15.75" x14ac:dyDescent="0.25">
      <c r="A66" s="87" t="s">
        <v>22</v>
      </c>
      <c r="B66" s="69">
        <v>395390.86</v>
      </c>
      <c r="C66" s="69">
        <v>524122.77</v>
      </c>
      <c r="D66" s="69">
        <v>673636.36</v>
      </c>
      <c r="E66" s="69">
        <v>288939.48</v>
      </c>
      <c r="F66" s="69">
        <v>383012.8</v>
      </c>
      <c r="G66" s="69">
        <v>492272.73</v>
      </c>
      <c r="H66" s="88">
        <v>684330.34</v>
      </c>
      <c r="I66" s="88">
        <v>907135.57</v>
      </c>
      <c r="J66" s="88">
        <v>1165909.0900000001</v>
      </c>
      <c r="K66" s="89">
        <v>2757375</v>
      </c>
      <c r="L66" s="16">
        <v>0</v>
      </c>
      <c r="M66" s="16">
        <v>0</v>
      </c>
      <c r="N66" s="16">
        <v>0</v>
      </c>
      <c r="O66" s="16">
        <v>0</v>
      </c>
      <c r="P66" s="88">
        <v>0</v>
      </c>
      <c r="Q66" s="88">
        <v>0</v>
      </c>
      <c r="R66" s="89">
        <v>0</v>
      </c>
      <c r="S66" s="16">
        <v>0</v>
      </c>
      <c r="T66" s="16">
        <v>0</v>
      </c>
      <c r="U66" s="16">
        <v>0</v>
      </c>
      <c r="V66" s="16">
        <v>0</v>
      </c>
      <c r="W66" s="90">
        <v>0</v>
      </c>
      <c r="X66" s="90">
        <v>0</v>
      </c>
      <c r="Y66" s="89">
        <v>0</v>
      </c>
      <c r="Z66" s="69">
        <f t="shared" si="43"/>
        <v>395390.86</v>
      </c>
      <c r="AA66" s="69">
        <f t="shared" si="44"/>
        <v>524122.77</v>
      </c>
      <c r="AB66" s="69">
        <f t="shared" si="45"/>
        <v>673636.36</v>
      </c>
      <c r="AC66" s="69">
        <f t="shared" si="46"/>
        <v>288939.48</v>
      </c>
      <c r="AD66" s="69">
        <f t="shared" si="47"/>
        <v>383012.8</v>
      </c>
      <c r="AE66" s="69">
        <f t="shared" si="48"/>
        <v>492272.73</v>
      </c>
      <c r="AF66" s="88">
        <f t="shared" si="49"/>
        <v>684330.34</v>
      </c>
      <c r="AG66" s="88">
        <f t="shared" si="50"/>
        <v>907135.57000000007</v>
      </c>
      <c r="AH66" s="88">
        <f t="shared" si="51"/>
        <v>1165909.0899999999</v>
      </c>
      <c r="AI66" s="89">
        <f t="shared" si="52"/>
        <v>2757375</v>
      </c>
    </row>
    <row r="67" spans="1:35" ht="15.75" x14ac:dyDescent="0.25">
      <c r="A67" s="87" t="s">
        <v>32</v>
      </c>
      <c r="B67" s="69">
        <v>457821</v>
      </c>
      <c r="C67" s="69">
        <v>606879</v>
      </c>
      <c r="D67" s="69">
        <v>780000</v>
      </c>
      <c r="E67" s="69">
        <v>334561.5</v>
      </c>
      <c r="F67" s="69">
        <v>443488.5</v>
      </c>
      <c r="G67" s="69">
        <v>570000</v>
      </c>
      <c r="H67" s="88">
        <v>792382.5</v>
      </c>
      <c r="I67" s="88">
        <v>1050367.5</v>
      </c>
      <c r="J67" s="88">
        <v>1350000</v>
      </c>
      <c r="K67" s="89">
        <v>3192750</v>
      </c>
      <c r="L67" s="16">
        <v>0</v>
      </c>
      <c r="M67" s="16">
        <v>0</v>
      </c>
      <c r="N67" s="16">
        <v>0</v>
      </c>
      <c r="O67" s="16">
        <v>0</v>
      </c>
      <c r="P67" s="88">
        <v>0</v>
      </c>
      <c r="Q67" s="88">
        <v>0</v>
      </c>
      <c r="R67" s="89">
        <v>0</v>
      </c>
      <c r="S67" s="16">
        <v>0</v>
      </c>
      <c r="T67" s="16">
        <v>0</v>
      </c>
      <c r="U67" s="16">
        <v>0</v>
      </c>
      <c r="V67" s="16">
        <v>0</v>
      </c>
      <c r="W67" s="90">
        <v>0</v>
      </c>
      <c r="X67" s="90">
        <v>0</v>
      </c>
      <c r="Y67" s="89">
        <v>0</v>
      </c>
      <c r="Z67" s="69">
        <f t="shared" si="43"/>
        <v>457821</v>
      </c>
      <c r="AA67" s="69">
        <f t="shared" si="44"/>
        <v>606879</v>
      </c>
      <c r="AB67" s="69">
        <f t="shared" si="45"/>
        <v>780000</v>
      </c>
      <c r="AC67" s="69">
        <f t="shared" si="46"/>
        <v>334561.5</v>
      </c>
      <c r="AD67" s="69">
        <f t="shared" si="47"/>
        <v>443488.5</v>
      </c>
      <c r="AE67" s="69">
        <f t="shared" si="48"/>
        <v>570000</v>
      </c>
      <c r="AF67" s="88">
        <f t="shared" si="49"/>
        <v>792382.5</v>
      </c>
      <c r="AG67" s="88">
        <f t="shared" si="50"/>
        <v>1050367.5</v>
      </c>
      <c r="AH67" s="88">
        <f t="shared" si="51"/>
        <v>1350000</v>
      </c>
      <c r="AI67" s="89">
        <f t="shared" si="52"/>
        <v>3192750</v>
      </c>
    </row>
    <row r="68" spans="1:35" ht="15.75" x14ac:dyDescent="0.25">
      <c r="A68" s="87" t="s">
        <v>24</v>
      </c>
      <c r="B68" s="69">
        <v>457821</v>
      </c>
      <c r="C68" s="69">
        <v>606879</v>
      </c>
      <c r="D68" s="69">
        <v>780000</v>
      </c>
      <c r="E68" s="69">
        <v>334561.5</v>
      </c>
      <c r="F68" s="69">
        <v>443488.5</v>
      </c>
      <c r="G68" s="69">
        <v>570000</v>
      </c>
      <c r="H68" s="88">
        <v>792382.5</v>
      </c>
      <c r="I68" s="88">
        <v>1050367.5</v>
      </c>
      <c r="J68" s="88">
        <v>1350000</v>
      </c>
      <c r="K68" s="89">
        <v>3192750</v>
      </c>
      <c r="L68" s="16">
        <v>0</v>
      </c>
      <c r="M68" s="16">
        <v>0</v>
      </c>
      <c r="N68" s="16">
        <v>0</v>
      </c>
      <c r="O68" s="16">
        <v>0</v>
      </c>
      <c r="P68" s="88">
        <v>0</v>
      </c>
      <c r="Q68" s="88">
        <v>0</v>
      </c>
      <c r="R68" s="89">
        <v>0</v>
      </c>
      <c r="S68" s="16">
        <v>0</v>
      </c>
      <c r="T68" s="16">
        <v>0</v>
      </c>
      <c r="U68" s="16">
        <v>0</v>
      </c>
      <c r="V68" s="16">
        <v>0</v>
      </c>
      <c r="W68" s="90">
        <v>0</v>
      </c>
      <c r="X68" s="90">
        <v>0</v>
      </c>
      <c r="Y68" s="89">
        <v>0</v>
      </c>
      <c r="Z68" s="69">
        <f t="shared" si="43"/>
        <v>457821</v>
      </c>
      <c r="AA68" s="69">
        <f t="shared" si="44"/>
        <v>606879</v>
      </c>
      <c r="AB68" s="69">
        <f t="shared" si="45"/>
        <v>780000</v>
      </c>
      <c r="AC68" s="69">
        <f t="shared" si="46"/>
        <v>334561.5</v>
      </c>
      <c r="AD68" s="69">
        <f t="shared" si="47"/>
        <v>443488.5</v>
      </c>
      <c r="AE68" s="69">
        <f t="shared" si="48"/>
        <v>570000</v>
      </c>
      <c r="AF68" s="88">
        <f t="shared" si="49"/>
        <v>792382.5</v>
      </c>
      <c r="AG68" s="88">
        <f t="shared" si="50"/>
        <v>1050367.5</v>
      </c>
      <c r="AH68" s="88">
        <f t="shared" si="51"/>
        <v>1350000</v>
      </c>
      <c r="AI68" s="89">
        <f t="shared" si="52"/>
        <v>3192750</v>
      </c>
    </row>
    <row r="69" spans="1:35" ht="15.75" hidden="1" x14ac:dyDescent="0.25">
      <c r="A69" s="91" t="s">
        <v>25</v>
      </c>
      <c r="B69" s="69">
        <v>0</v>
      </c>
      <c r="C69" s="69">
        <v>0</v>
      </c>
      <c r="D69" s="69">
        <v>0</v>
      </c>
      <c r="E69" s="69">
        <v>0</v>
      </c>
      <c r="F69" s="69">
        <v>0</v>
      </c>
      <c r="G69" s="69">
        <v>0</v>
      </c>
      <c r="H69" s="88">
        <v>0</v>
      </c>
      <c r="I69" s="88">
        <v>0</v>
      </c>
      <c r="J69" s="88">
        <v>0</v>
      </c>
      <c r="K69" s="89">
        <v>0</v>
      </c>
      <c r="L69" s="16">
        <v>0</v>
      </c>
      <c r="M69" s="16">
        <v>0</v>
      </c>
      <c r="N69" s="16">
        <v>0</v>
      </c>
      <c r="O69" s="16">
        <v>0</v>
      </c>
      <c r="P69" s="88">
        <v>0</v>
      </c>
      <c r="Q69" s="88">
        <v>0</v>
      </c>
      <c r="R69" s="89">
        <v>0</v>
      </c>
      <c r="S69" s="16">
        <v>0</v>
      </c>
      <c r="T69" s="16">
        <v>0</v>
      </c>
      <c r="U69" s="16">
        <v>0</v>
      </c>
      <c r="V69" s="16">
        <v>0</v>
      </c>
      <c r="W69" s="90">
        <v>0</v>
      </c>
      <c r="X69" s="90">
        <v>0</v>
      </c>
      <c r="Y69" s="89">
        <v>0</v>
      </c>
      <c r="Z69" s="69">
        <f t="shared" si="43"/>
        <v>0</v>
      </c>
      <c r="AA69" s="69">
        <f t="shared" si="44"/>
        <v>0</v>
      </c>
      <c r="AB69" s="69">
        <f t="shared" si="45"/>
        <v>0</v>
      </c>
      <c r="AC69" s="69">
        <f t="shared" si="46"/>
        <v>0</v>
      </c>
      <c r="AD69" s="69">
        <f t="shared" si="47"/>
        <v>0</v>
      </c>
      <c r="AE69" s="69">
        <f t="shared" si="48"/>
        <v>0</v>
      </c>
      <c r="AF69" s="88">
        <f t="shared" si="49"/>
        <v>0</v>
      </c>
      <c r="AG69" s="88">
        <f t="shared" si="50"/>
        <v>0</v>
      </c>
      <c r="AH69" s="88">
        <f t="shared" si="51"/>
        <v>0</v>
      </c>
      <c r="AI69" s="89">
        <f t="shared" si="52"/>
        <v>0</v>
      </c>
    </row>
    <row r="70" spans="1:35" ht="15.75" hidden="1" x14ac:dyDescent="0.25">
      <c r="A70" s="92" t="s">
        <v>26</v>
      </c>
      <c r="B70" s="69">
        <v>0</v>
      </c>
      <c r="C70" s="69">
        <v>0</v>
      </c>
      <c r="D70" s="69">
        <v>0</v>
      </c>
      <c r="E70" s="69">
        <v>0</v>
      </c>
      <c r="F70" s="69">
        <v>0</v>
      </c>
      <c r="G70" s="69">
        <v>0</v>
      </c>
      <c r="H70" s="88">
        <v>0</v>
      </c>
      <c r="I70" s="88">
        <v>0</v>
      </c>
      <c r="J70" s="88">
        <v>0</v>
      </c>
      <c r="K70" s="89">
        <v>0</v>
      </c>
      <c r="L70" s="16">
        <v>0</v>
      </c>
      <c r="M70" s="16">
        <v>0</v>
      </c>
      <c r="N70" s="16">
        <v>0</v>
      </c>
      <c r="O70" s="16">
        <v>0</v>
      </c>
      <c r="P70" s="88">
        <v>0</v>
      </c>
      <c r="Q70" s="88">
        <v>0</v>
      </c>
      <c r="R70" s="89">
        <v>0</v>
      </c>
      <c r="S70" s="16">
        <v>0</v>
      </c>
      <c r="T70" s="16">
        <v>0</v>
      </c>
      <c r="U70" s="16">
        <v>0</v>
      </c>
      <c r="V70" s="16">
        <v>0</v>
      </c>
      <c r="W70" s="90">
        <v>0</v>
      </c>
      <c r="X70" s="90">
        <v>0</v>
      </c>
      <c r="Y70" s="89">
        <v>0</v>
      </c>
      <c r="Z70" s="69">
        <f t="shared" si="43"/>
        <v>0</v>
      </c>
      <c r="AA70" s="69">
        <f t="shared" si="44"/>
        <v>0</v>
      </c>
      <c r="AB70" s="69">
        <f t="shared" si="45"/>
        <v>0</v>
      </c>
      <c r="AC70" s="69">
        <f t="shared" si="46"/>
        <v>0</v>
      </c>
      <c r="AD70" s="69">
        <f t="shared" si="47"/>
        <v>0</v>
      </c>
      <c r="AE70" s="69">
        <f t="shared" si="48"/>
        <v>0</v>
      </c>
      <c r="AF70" s="88">
        <f t="shared" si="49"/>
        <v>0</v>
      </c>
      <c r="AG70" s="88">
        <f t="shared" si="50"/>
        <v>0</v>
      </c>
      <c r="AH70" s="88">
        <f t="shared" si="51"/>
        <v>0</v>
      </c>
      <c r="AI70" s="89">
        <f t="shared" si="52"/>
        <v>0</v>
      </c>
    </row>
    <row r="71" spans="1:35" ht="15.75" x14ac:dyDescent="0.25">
      <c r="A71" s="93" t="s">
        <v>27</v>
      </c>
      <c r="B71" s="16">
        <f t="shared" ref="B71:AI71" si="53">SUM(B62:B70)</f>
        <v>2719045.87</v>
      </c>
      <c r="C71" s="16">
        <f t="shared" si="53"/>
        <v>3604316.64</v>
      </c>
      <c r="D71" s="16">
        <f t="shared" si="53"/>
        <v>4632500.01</v>
      </c>
      <c r="E71" s="16">
        <f t="shared" si="53"/>
        <v>2022576.3399999999</v>
      </c>
      <c r="F71" s="55">
        <f t="shared" si="53"/>
        <v>2681089.5700000003</v>
      </c>
      <c r="G71" s="55">
        <f t="shared" si="53"/>
        <v>3445909.09</v>
      </c>
      <c r="H71" s="94">
        <f t="shared" si="53"/>
        <v>4741622.21</v>
      </c>
      <c r="I71" s="94">
        <f t="shared" si="53"/>
        <v>6285406.21</v>
      </c>
      <c r="J71" s="94">
        <f t="shared" si="53"/>
        <v>8078409.0999999996</v>
      </c>
      <c r="K71" s="89">
        <f t="shared" si="53"/>
        <v>19105437.52</v>
      </c>
      <c r="L71" s="16">
        <f t="shared" si="53"/>
        <v>0</v>
      </c>
      <c r="M71" s="16">
        <f t="shared" si="53"/>
        <v>0</v>
      </c>
      <c r="N71" s="16">
        <f t="shared" si="53"/>
        <v>0</v>
      </c>
      <c r="O71" s="16">
        <f t="shared" si="53"/>
        <v>0</v>
      </c>
      <c r="P71" s="88">
        <f t="shared" si="53"/>
        <v>0</v>
      </c>
      <c r="Q71" s="88">
        <f t="shared" si="53"/>
        <v>0</v>
      </c>
      <c r="R71" s="89">
        <f t="shared" si="53"/>
        <v>0</v>
      </c>
      <c r="S71" s="16">
        <f t="shared" si="53"/>
        <v>0</v>
      </c>
      <c r="T71" s="16">
        <f t="shared" si="53"/>
        <v>0</v>
      </c>
      <c r="U71" s="16">
        <f t="shared" si="53"/>
        <v>0</v>
      </c>
      <c r="V71" s="16">
        <f t="shared" si="53"/>
        <v>0</v>
      </c>
      <c r="W71" s="90">
        <f t="shared" si="53"/>
        <v>0</v>
      </c>
      <c r="X71" s="90">
        <f t="shared" si="53"/>
        <v>0</v>
      </c>
      <c r="Y71" s="89">
        <f t="shared" si="53"/>
        <v>0</v>
      </c>
      <c r="Z71" s="89">
        <f t="shared" si="53"/>
        <v>2719045.87</v>
      </c>
      <c r="AA71" s="89">
        <f t="shared" si="53"/>
        <v>3604316.64</v>
      </c>
      <c r="AB71" s="89">
        <f t="shared" si="53"/>
        <v>4632500.01</v>
      </c>
      <c r="AC71" s="89">
        <f t="shared" si="53"/>
        <v>2022576.3399999999</v>
      </c>
      <c r="AD71" s="89">
        <f t="shared" si="53"/>
        <v>2681089.5700000003</v>
      </c>
      <c r="AE71" s="89">
        <f t="shared" si="53"/>
        <v>3445909.09</v>
      </c>
      <c r="AF71" s="89">
        <f t="shared" si="53"/>
        <v>4741622.21</v>
      </c>
      <c r="AG71" s="89">
        <f t="shared" si="53"/>
        <v>6285406.21</v>
      </c>
      <c r="AH71" s="89">
        <f t="shared" si="53"/>
        <v>8078409.0999999996</v>
      </c>
      <c r="AI71" s="89">
        <f t="shared" si="53"/>
        <v>19105437.52</v>
      </c>
    </row>
    <row r="72" spans="1:35" ht="18.75" x14ac:dyDescent="0.25">
      <c r="A72" s="83" t="s">
        <v>35</v>
      </c>
    </row>
    <row r="73" spans="1:35" ht="15" customHeight="1" x14ac:dyDescent="0.25">
      <c r="A73" s="271" t="s">
        <v>3</v>
      </c>
      <c r="B73" s="262" t="s">
        <v>55</v>
      </c>
      <c r="C73" s="262"/>
      <c r="D73" s="262"/>
      <c r="E73" s="262"/>
      <c r="F73" s="262"/>
      <c r="G73" s="262"/>
      <c r="H73" s="262"/>
      <c r="I73" s="262"/>
      <c r="J73" s="262"/>
      <c r="K73" s="262"/>
      <c r="L73" s="262" t="s">
        <v>56</v>
      </c>
      <c r="M73" s="262"/>
      <c r="N73" s="262"/>
      <c r="O73" s="262"/>
      <c r="P73" s="262"/>
      <c r="Q73" s="262"/>
      <c r="R73" s="262"/>
      <c r="S73" s="262" t="s">
        <v>57</v>
      </c>
      <c r="T73" s="262"/>
      <c r="U73" s="262"/>
      <c r="V73" s="262"/>
      <c r="W73" s="262"/>
      <c r="X73" s="262"/>
      <c r="Y73" s="262"/>
      <c r="Z73" s="262" t="s">
        <v>58</v>
      </c>
      <c r="AA73" s="262"/>
      <c r="AB73" s="262"/>
      <c r="AC73" s="262"/>
      <c r="AD73" s="262"/>
      <c r="AE73" s="262"/>
      <c r="AF73" s="262"/>
      <c r="AG73" s="262"/>
      <c r="AH73" s="262"/>
      <c r="AI73" s="262"/>
    </row>
    <row r="74" spans="1:35" ht="15.75" customHeight="1" x14ac:dyDescent="0.25">
      <c r="A74" s="271"/>
      <c r="B74" s="267" t="s">
        <v>7</v>
      </c>
      <c r="C74" s="267"/>
      <c r="D74" s="267"/>
      <c r="E74" s="262" t="s">
        <v>8</v>
      </c>
      <c r="F74" s="262"/>
      <c r="G74" s="262"/>
      <c r="H74" s="273" t="s">
        <v>13</v>
      </c>
      <c r="I74" s="273"/>
      <c r="J74" s="273"/>
      <c r="K74" s="272" t="s">
        <v>9</v>
      </c>
      <c r="L74" s="262" t="s">
        <v>7</v>
      </c>
      <c r="M74" s="262"/>
      <c r="N74" s="262" t="s">
        <v>8</v>
      </c>
      <c r="O74" s="262"/>
      <c r="P74" s="273" t="s">
        <v>13</v>
      </c>
      <c r="Q74" s="273"/>
      <c r="R74" s="272" t="s">
        <v>59</v>
      </c>
      <c r="S74" s="262" t="s">
        <v>7</v>
      </c>
      <c r="T74" s="262"/>
      <c r="U74" s="262" t="s">
        <v>8</v>
      </c>
      <c r="V74" s="262"/>
      <c r="W74" s="274" t="s">
        <v>60</v>
      </c>
      <c r="X74" s="274"/>
      <c r="Y74" s="272" t="s">
        <v>59</v>
      </c>
      <c r="Z74" s="267" t="s">
        <v>7</v>
      </c>
      <c r="AA74" s="267"/>
      <c r="AB74" s="267"/>
      <c r="AC74" s="262" t="s">
        <v>8</v>
      </c>
      <c r="AD74" s="262"/>
      <c r="AE74" s="262"/>
      <c r="AF74" s="273" t="s">
        <v>13</v>
      </c>
      <c r="AG74" s="273"/>
      <c r="AH74" s="273"/>
      <c r="AI74" s="272" t="s">
        <v>9</v>
      </c>
    </row>
    <row r="75" spans="1:35" ht="31.5" x14ac:dyDescent="0.25">
      <c r="A75" s="84" t="s">
        <v>36</v>
      </c>
      <c r="B75" s="67" t="s">
        <v>16</v>
      </c>
      <c r="C75" s="67" t="s">
        <v>61</v>
      </c>
      <c r="D75" s="67" t="s">
        <v>17</v>
      </c>
      <c r="E75" s="11" t="s">
        <v>16</v>
      </c>
      <c r="F75" s="11" t="s">
        <v>61</v>
      </c>
      <c r="G75" s="11" t="s">
        <v>17</v>
      </c>
      <c r="H75" s="86" t="s">
        <v>16</v>
      </c>
      <c r="I75" s="86" t="s">
        <v>61</v>
      </c>
      <c r="J75" s="86" t="s">
        <v>17</v>
      </c>
      <c r="K75" s="272"/>
      <c r="L75" s="11" t="s">
        <v>16</v>
      </c>
      <c r="M75" s="11" t="s">
        <v>17</v>
      </c>
      <c r="N75" s="11" t="s">
        <v>16</v>
      </c>
      <c r="O75" s="11" t="s">
        <v>17</v>
      </c>
      <c r="P75" s="86" t="s">
        <v>16</v>
      </c>
      <c r="Q75" s="86" t="s">
        <v>17</v>
      </c>
      <c r="R75" s="272"/>
      <c r="S75" s="11" t="s">
        <v>16</v>
      </c>
      <c r="T75" s="11" t="s">
        <v>17</v>
      </c>
      <c r="U75" s="11" t="s">
        <v>16</v>
      </c>
      <c r="V75" s="11" t="s">
        <v>17</v>
      </c>
      <c r="W75" s="86" t="s">
        <v>16</v>
      </c>
      <c r="X75" s="86" t="s">
        <v>17</v>
      </c>
      <c r="Y75" s="272"/>
      <c r="Z75" s="67" t="s">
        <v>16</v>
      </c>
      <c r="AA75" s="67" t="s">
        <v>61</v>
      </c>
      <c r="AB75" s="67" t="s">
        <v>17</v>
      </c>
      <c r="AC75" s="11" t="s">
        <v>16</v>
      </c>
      <c r="AD75" s="11" t="s">
        <v>61</v>
      </c>
      <c r="AE75" s="11" t="s">
        <v>17</v>
      </c>
      <c r="AF75" s="86" t="s">
        <v>16</v>
      </c>
      <c r="AG75" s="86" t="s">
        <v>61</v>
      </c>
      <c r="AH75" s="86" t="s">
        <v>17</v>
      </c>
      <c r="AI75" s="272"/>
    </row>
    <row r="76" spans="1:35" ht="15.75" x14ac:dyDescent="0.25">
      <c r="A76" s="87" t="s">
        <v>18</v>
      </c>
      <c r="B76" s="69">
        <v>31615.27</v>
      </c>
      <c r="C76" s="69">
        <v>41908.6</v>
      </c>
      <c r="D76" s="69">
        <v>53863.64</v>
      </c>
      <c r="E76" s="69">
        <v>0</v>
      </c>
      <c r="F76" s="69">
        <v>0</v>
      </c>
      <c r="G76" s="69">
        <v>0</v>
      </c>
      <c r="H76" s="88">
        <v>31615.27</v>
      </c>
      <c r="I76" s="88">
        <v>41908.6</v>
      </c>
      <c r="J76" s="88">
        <v>53863.64</v>
      </c>
      <c r="K76" s="89">
        <v>127387.51</v>
      </c>
      <c r="L76" s="16">
        <v>43159.09</v>
      </c>
      <c r="M76" s="16">
        <v>28772.73</v>
      </c>
      <c r="N76" s="16">
        <v>0</v>
      </c>
      <c r="O76" s="16">
        <v>0</v>
      </c>
      <c r="P76" s="88">
        <v>43159.09</v>
      </c>
      <c r="Q76" s="88">
        <v>28772.73</v>
      </c>
      <c r="R76" s="89">
        <v>71931.820000000007</v>
      </c>
      <c r="S76" s="16">
        <v>14727.27</v>
      </c>
      <c r="T76" s="16">
        <v>9818.18</v>
      </c>
      <c r="U76" s="16">
        <v>0</v>
      </c>
      <c r="V76" s="16">
        <v>0</v>
      </c>
      <c r="W76" s="90">
        <v>14727.27</v>
      </c>
      <c r="X76" s="90">
        <v>9818.18</v>
      </c>
      <c r="Y76" s="89">
        <v>24545.45</v>
      </c>
      <c r="Z76" s="69">
        <f t="shared" ref="Z76:Z84" si="54">S76+L76+B76</f>
        <v>89501.63</v>
      </c>
      <c r="AA76" s="69">
        <f t="shared" ref="AA76:AA84" si="55">C76</f>
        <v>41908.6</v>
      </c>
      <c r="AB76" s="69">
        <f t="shared" ref="AB76:AB84" si="56">T76+M76+D76</f>
        <v>92454.55</v>
      </c>
      <c r="AC76" s="69">
        <f t="shared" ref="AC76:AC84" si="57">U76+N76+E76</f>
        <v>0</v>
      </c>
      <c r="AD76" s="69">
        <f t="shared" ref="AD76:AD84" si="58">F76</f>
        <v>0</v>
      </c>
      <c r="AE76" s="69">
        <f t="shared" ref="AE76:AE84" si="59">V76+O76+G76</f>
        <v>0</v>
      </c>
      <c r="AF76" s="88">
        <f t="shared" ref="AF76:AF84" si="60">AC76+Z76</f>
        <v>89501.63</v>
      </c>
      <c r="AG76" s="88">
        <f t="shared" ref="AG76:AG84" si="61">AD76+AA76</f>
        <v>41908.6</v>
      </c>
      <c r="AH76" s="88">
        <f t="shared" ref="AH76:AH84" si="62">AE76+AB76</f>
        <v>92454.55</v>
      </c>
      <c r="AI76" s="89">
        <f t="shared" ref="AI76:AI84" si="63">AH76+AG76+AF76</f>
        <v>223864.78</v>
      </c>
    </row>
    <row r="77" spans="1:35" ht="15.75" x14ac:dyDescent="0.25">
      <c r="A77" s="87" t="s">
        <v>19</v>
      </c>
      <c r="B77" s="69">
        <v>37244.65</v>
      </c>
      <c r="C77" s="69">
        <v>49370.81</v>
      </c>
      <c r="D77" s="69">
        <v>63454.54</v>
      </c>
      <c r="E77" s="69">
        <v>0</v>
      </c>
      <c r="F77" s="69">
        <v>0</v>
      </c>
      <c r="G77" s="69">
        <v>0</v>
      </c>
      <c r="H77" s="88">
        <v>37244.65</v>
      </c>
      <c r="I77" s="88">
        <v>49370.81</v>
      </c>
      <c r="J77" s="88">
        <v>63454.54</v>
      </c>
      <c r="K77" s="89">
        <v>150070</v>
      </c>
      <c r="L77" s="16">
        <v>54886.36</v>
      </c>
      <c r="M77" s="16">
        <v>36590.9</v>
      </c>
      <c r="N77" s="16">
        <v>0</v>
      </c>
      <c r="O77" s="16">
        <v>0</v>
      </c>
      <c r="P77" s="88">
        <v>54886.36</v>
      </c>
      <c r="Q77" s="88">
        <v>36590.9</v>
      </c>
      <c r="R77" s="89">
        <v>91477.26</v>
      </c>
      <c r="S77" s="16">
        <v>18818.18</v>
      </c>
      <c r="T77" s="16">
        <v>12545.45</v>
      </c>
      <c r="U77" s="16">
        <v>0</v>
      </c>
      <c r="V77" s="16">
        <v>0</v>
      </c>
      <c r="W77" s="90">
        <v>18818.18</v>
      </c>
      <c r="X77" s="90">
        <v>12545.45</v>
      </c>
      <c r="Y77" s="89">
        <v>31363.63</v>
      </c>
      <c r="Z77" s="69">
        <f t="shared" si="54"/>
        <v>110949.19</v>
      </c>
      <c r="AA77" s="69">
        <f t="shared" si="55"/>
        <v>49370.81</v>
      </c>
      <c r="AB77" s="69">
        <f t="shared" si="56"/>
        <v>112590.89000000001</v>
      </c>
      <c r="AC77" s="69">
        <f t="shared" si="57"/>
        <v>0</v>
      </c>
      <c r="AD77" s="69">
        <f t="shared" si="58"/>
        <v>0</v>
      </c>
      <c r="AE77" s="69">
        <f t="shared" si="59"/>
        <v>0</v>
      </c>
      <c r="AF77" s="88">
        <f t="shared" si="60"/>
        <v>110949.19</v>
      </c>
      <c r="AG77" s="88">
        <f t="shared" si="61"/>
        <v>49370.81</v>
      </c>
      <c r="AH77" s="88">
        <f t="shared" si="62"/>
        <v>112590.89000000001</v>
      </c>
      <c r="AI77" s="89">
        <f t="shared" si="63"/>
        <v>272910.89</v>
      </c>
    </row>
    <row r="78" spans="1:35" ht="15.75" x14ac:dyDescent="0.25">
      <c r="A78" s="87" t="s">
        <v>20</v>
      </c>
      <c r="B78" s="69">
        <v>35830.629999999997</v>
      </c>
      <c r="C78" s="69">
        <v>47496.42</v>
      </c>
      <c r="D78" s="69">
        <v>61045.440000000002</v>
      </c>
      <c r="E78" s="69">
        <v>0</v>
      </c>
      <c r="F78" s="69">
        <v>0</v>
      </c>
      <c r="G78" s="69">
        <v>0</v>
      </c>
      <c r="H78" s="88">
        <v>35830.629999999997</v>
      </c>
      <c r="I78" s="88">
        <v>47496.42</v>
      </c>
      <c r="J78" s="88">
        <v>61045.440000000002</v>
      </c>
      <c r="K78" s="89">
        <v>144372.49</v>
      </c>
      <c r="L78" s="16">
        <v>48477.27</v>
      </c>
      <c r="M78" s="16">
        <v>32318.18</v>
      </c>
      <c r="N78" s="16">
        <v>0</v>
      </c>
      <c r="O78" s="16">
        <v>0</v>
      </c>
      <c r="P78" s="88">
        <v>48477.27</v>
      </c>
      <c r="Q78" s="88">
        <v>32318.18</v>
      </c>
      <c r="R78" s="89">
        <v>80795.45</v>
      </c>
      <c r="S78" s="16">
        <v>16363.63</v>
      </c>
      <c r="T78" s="16">
        <v>10909.09</v>
      </c>
      <c r="U78" s="16">
        <v>0</v>
      </c>
      <c r="V78" s="16">
        <v>0</v>
      </c>
      <c r="W78" s="90">
        <v>16363.63</v>
      </c>
      <c r="X78" s="90">
        <v>10909.09</v>
      </c>
      <c r="Y78" s="89">
        <v>27272.720000000001</v>
      </c>
      <c r="Z78" s="69">
        <f t="shared" si="54"/>
        <v>100671.53</v>
      </c>
      <c r="AA78" s="69">
        <f t="shared" si="55"/>
        <v>47496.42</v>
      </c>
      <c r="AB78" s="69">
        <f t="shared" si="56"/>
        <v>104272.71</v>
      </c>
      <c r="AC78" s="69">
        <f t="shared" si="57"/>
        <v>0</v>
      </c>
      <c r="AD78" s="69">
        <f t="shared" si="58"/>
        <v>0</v>
      </c>
      <c r="AE78" s="69">
        <f t="shared" si="59"/>
        <v>0</v>
      </c>
      <c r="AF78" s="88">
        <f t="shared" si="60"/>
        <v>100671.53</v>
      </c>
      <c r="AG78" s="88">
        <f t="shared" si="61"/>
        <v>47496.42</v>
      </c>
      <c r="AH78" s="88">
        <f t="shared" si="62"/>
        <v>104272.71</v>
      </c>
      <c r="AI78" s="89">
        <f t="shared" si="63"/>
        <v>252440.66</v>
      </c>
    </row>
    <row r="79" spans="1:35" ht="15.75" x14ac:dyDescent="0.25">
      <c r="A79" s="87" t="s">
        <v>21</v>
      </c>
      <c r="B79" s="69">
        <v>46369.05</v>
      </c>
      <c r="C79" s="69">
        <v>61465.95</v>
      </c>
      <c r="D79" s="69">
        <v>79000</v>
      </c>
      <c r="E79" s="69">
        <v>0</v>
      </c>
      <c r="F79" s="69">
        <v>0</v>
      </c>
      <c r="G79" s="69">
        <v>0</v>
      </c>
      <c r="H79" s="88">
        <v>46369.05</v>
      </c>
      <c r="I79" s="88">
        <v>61465.95</v>
      </c>
      <c r="J79" s="88">
        <v>79000</v>
      </c>
      <c r="K79" s="89">
        <v>186835</v>
      </c>
      <c r="L79" s="16">
        <v>62863.64</v>
      </c>
      <c r="M79" s="16">
        <v>41909.089999999997</v>
      </c>
      <c r="N79" s="16">
        <v>0</v>
      </c>
      <c r="O79" s="16">
        <v>0</v>
      </c>
      <c r="P79" s="88">
        <v>62863.64</v>
      </c>
      <c r="Q79" s="88">
        <v>41909.089999999997</v>
      </c>
      <c r="R79" s="89">
        <v>104772.73</v>
      </c>
      <c r="S79" s="16">
        <v>21272.73</v>
      </c>
      <c r="T79" s="16">
        <v>14181.82</v>
      </c>
      <c r="U79" s="16">
        <v>0</v>
      </c>
      <c r="V79" s="16">
        <v>0</v>
      </c>
      <c r="W79" s="90">
        <v>21272.73</v>
      </c>
      <c r="X79" s="90">
        <v>14181.82</v>
      </c>
      <c r="Y79" s="89">
        <v>35454.550000000003</v>
      </c>
      <c r="Z79" s="69">
        <f t="shared" si="54"/>
        <v>130505.42</v>
      </c>
      <c r="AA79" s="69">
        <f t="shared" si="55"/>
        <v>61465.95</v>
      </c>
      <c r="AB79" s="69">
        <f t="shared" si="56"/>
        <v>135090.91</v>
      </c>
      <c r="AC79" s="69">
        <f t="shared" si="57"/>
        <v>0</v>
      </c>
      <c r="AD79" s="69">
        <f t="shared" si="58"/>
        <v>0</v>
      </c>
      <c r="AE79" s="69">
        <f t="shared" si="59"/>
        <v>0</v>
      </c>
      <c r="AF79" s="88">
        <f t="shared" si="60"/>
        <v>130505.42</v>
      </c>
      <c r="AG79" s="88">
        <f t="shared" si="61"/>
        <v>61465.95</v>
      </c>
      <c r="AH79" s="88">
        <f t="shared" si="62"/>
        <v>135090.91</v>
      </c>
      <c r="AI79" s="89">
        <f t="shared" si="63"/>
        <v>327062.27999999997</v>
      </c>
    </row>
    <row r="80" spans="1:35" ht="15.75" x14ac:dyDescent="0.25">
      <c r="A80" s="87" t="s">
        <v>22</v>
      </c>
      <c r="B80" s="69">
        <v>42153.68</v>
      </c>
      <c r="C80" s="69">
        <v>55878.14</v>
      </c>
      <c r="D80" s="69">
        <v>71818.179999999993</v>
      </c>
      <c r="E80" s="69">
        <v>0</v>
      </c>
      <c r="F80" s="69">
        <v>0</v>
      </c>
      <c r="G80" s="69">
        <v>0</v>
      </c>
      <c r="H80" s="88">
        <v>42153.68</v>
      </c>
      <c r="I80" s="88">
        <v>55878.14</v>
      </c>
      <c r="J80" s="88">
        <v>71818.179999999993</v>
      </c>
      <c r="K80" s="89">
        <v>169850</v>
      </c>
      <c r="L80" s="16">
        <v>49909.08</v>
      </c>
      <c r="M80" s="16">
        <v>33272.730000000003</v>
      </c>
      <c r="N80" s="16">
        <v>0</v>
      </c>
      <c r="O80" s="16">
        <v>0</v>
      </c>
      <c r="P80" s="88">
        <v>49909.08</v>
      </c>
      <c r="Q80" s="88">
        <v>33272.730000000003</v>
      </c>
      <c r="R80" s="89">
        <v>83181.81</v>
      </c>
      <c r="S80" s="16">
        <v>17250</v>
      </c>
      <c r="T80" s="16">
        <v>11500</v>
      </c>
      <c r="U80" s="16">
        <v>0</v>
      </c>
      <c r="V80" s="16">
        <v>0</v>
      </c>
      <c r="W80" s="90">
        <v>17250</v>
      </c>
      <c r="X80" s="90">
        <v>11500</v>
      </c>
      <c r="Y80" s="89">
        <v>28750</v>
      </c>
      <c r="Z80" s="69">
        <f t="shared" si="54"/>
        <v>109312.76000000001</v>
      </c>
      <c r="AA80" s="69">
        <f t="shared" si="55"/>
        <v>55878.14</v>
      </c>
      <c r="AB80" s="69">
        <f t="shared" si="56"/>
        <v>116590.91</v>
      </c>
      <c r="AC80" s="69">
        <f t="shared" si="57"/>
        <v>0</v>
      </c>
      <c r="AD80" s="69">
        <f t="shared" si="58"/>
        <v>0</v>
      </c>
      <c r="AE80" s="69">
        <f t="shared" si="59"/>
        <v>0</v>
      </c>
      <c r="AF80" s="88">
        <f t="shared" si="60"/>
        <v>109312.76000000001</v>
      </c>
      <c r="AG80" s="88">
        <f t="shared" si="61"/>
        <v>55878.14</v>
      </c>
      <c r="AH80" s="88">
        <f t="shared" si="62"/>
        <v>116590.91</v>
      </c>
      <c r="AI80" s="89">
        <f t="shared" si="63"/>
        <v>281781.81</v>
      </c>
    </row>
    <row r="81" spans="1:35" ht="15.75" x14ac:dyDescent="0.25">
      <c r="A81" s="87" t="s">
        <v>32</v>
      </c>
      <c r="B81" s="69">
        <v>48129.9</v>
      </c>
      <c r="C81" s="69">
        <v>63800.1</v>
      </c>
      <c r="D81" s="69">
        <v>82000</v>
      </c>
      <c r="E81" s="69">
        <v>0</v>
      </c>
      <c r="F81" s="69">
        <v>0</v>
      </c>
      <c r="G81" s="69">
        <v>0</v>
      </c>
      <c r="H81" s="88">
        <v>48129.9</v>
      </c>
      <c r="I81" s="88">
        <v>63800.1</v>
      </c>
      <c r="J81" s="88">
        <v>82000</v>
      </c>
      <c r="K81" s="89">
        <v>193930</v>
      </c>
      <c r="L81" s="16">
        <v>52636.36</v>
      </c>
      <c r="M81" s="16">
        <v>35090.910000000003</v>
      </c>
      <c r="N81" s="16">
        <v>0</v>
      </c>
      <c r="O81" s="16">
        <v>0</v>
      </c>
      <c r="P81" s="88">
        <v>52636.36</v>
      </c>
      <c r="Q81" s="88">
        <v>35090.910000000003</v>
      </c>
      <c r="R81" s="89">
        <v>87727.27</v>
      </c>
      <c r="S81" s="16">
        <v>30136.36</v>
      </c>
      <c r="T81" s="16">
        <v>20090.91</v>
      </c>
      <c r="U81" s="16">
        <v>0</v>
      </c>
      <c r="V81" s="16">
        <v>0</v>
      </c>
      <c r="W81" s="90">
        <v>30136.36</v>
      </c>
      <c r="X81" s="90">
        <v>20090.91</v>
      </c>
      <c r="Y81" s="89">
        <v>50227.27</v>
      </c>
      <c r="Z81" s="69">
        <f t="shared" si="54"/>
        <v>130902.62</v>
      </c>
      <c r="AA81" s="69">
        <f t="shared" si="55"/>
        <v>63800.1</v>
      </c>
      <c r="AB81" s="69">
        <f t="shared" si="56"/>
        <v>137181.82</v>
      </c>
      <c r="AC81" s="69">
        <f t="shared" si="57"/>
        <v>0</v>
      </c>
      <c r="AD81" s="69">
        <f t="shared" si="58"/>
        <v>0</v>
      </c>
      <c r="AE81" s="69">
        <f t="shared" si="59"/>
        <v>0</v>
      </c>
      <c r="AF81" s="88">
        <f t="shared" si="60"/>
        <v>130902.62</v>
      </c>
      <c r="AG81" s="88">
        <f t="shared" si="61"/>
        <v>63800.1</v>
      </c>
      <c r="AH81" s="88">
        <f t="shared" si="62"/>
        <v>137181.82</v>
      </c>
      <c r="AI81" s="89">
        <f t="shared" si="63"/>
        <v>331884.54000000004</v>
      </c>
    </row>
    <row r="82" spans="1:35" ht="15.75" x14ac:dyDescent="0.25">
      <c r="A82" s="87" t="s">
        <v>24</v>
      </c>
      <c r="B82" s="69">
        <v>45942.18</v>
      </c>
      <c r="C82" s="69">
        <v>60900.1</v>
      </c>
      <c r="D82" s="69">
        <v>78272.72</v>
      </c>
      <c r="E82" s="69">
        <v>0</v>
      </c>
      <c r="F82" s="69">
        <v>0</v>
      </c>
      <c r="G82" s="69">
        <v>0</v>
      </c>
      <c r="H82" s="88">
        <v>45942.18</v>
      </c>
      <c r="I82" s="88">
        <v>60900.1</v>
      </c>
      <c r="J82" s="88">
        <v>78272.72</v>
      </c>
      <c r="K82" s="89">
        <v>185115</v>
      </c>
      <c r="L82" s="16">
        <v>50727.27</v>
      </c>
      <c r="M82" s="16">
        <v>33818.18</v>
      </c>
      <c r="N82" s="16">
        <v>0</v>
      </c>
      <c r="O82" s="16">
        <v>0</v>
      </c>
      <c r="P82" s="88">
        <v>50727.27</v>
      </c>
      <c r="Q82" s="88">
        <v>33818.18</v>
      </c>
      <c r="R82" s="89">
        <v>84545.45</v>
      </c>
      <c r="S82" s="16">
        <v>30136.36</v>
      </c>
      <c r="T82" s="16">
        <v>20090.91</v>
      </c>
      <c r="U82" s="16">
        <v>0</v>
      </c>
      <c r="V82" s="16">
        <v>0</v>
      </c>
      <c r="W82" s="90">
        <v>30136.36</v>
      </c>
      <c r="X82" s="90">
        <v>20090.91</v>
      </c>
      <c r="Y82" s="89">
        <v>50227.27</v>
      </c>
      <c r="Z82" s="69">
        <f t="shared" si="54"/>
        <v>126805.81</v>
      </c>
      <c r="AA82" s="69">
        <f t="shared" si="55"/>
        <v>60900.1</v>
      </c>
      <c r="AB82" s="69">
        <f t="shared" si="56"/>
        <v>132181.81</v>
      </c>
      <c r="AC82" s="69">
        <f t="shared" si="57"/>
        <v>0</v>
      </c>
      <c r="AD82" s="69">
        <f t="shared" si="58"/>
        <v>0</v>
      </c>
      <c r="AE82" s="69">
        <f t="shared" si="59"/>
        <v>0</v>
      </c>
      <c r="AF82" s="88">
        <f t="shared" si="60"/>
        <v>126805.81</v>
      </c>
      <c r="AG82" s="88">
        <f t="shared" si="61"/>
        <v>60900.1</v>
      </c>
      <c r="AH82" s="88">
        <f t="shared" si="62"/>
        <v>132181.81</v>
      </c>
      <c r="AI82" s="89">
        <f t="shared" si="63"/>
        <v>319887.71999999997</v>
      </c>
    </row>
    <row r="83" spans="1:35" ht="15.75" hidden="1" x14ac:dyDescent="0.25">
      <c r="A83" s="91" t="s">
        <v>25</v>
      </c>
      <c r="B83" s="69">
        <v>0</v>
      </c>
      <c r="C83" s="69">
        <v>0</v>
      </c>
      <c r="D83" s="69">
        <v>0</v>
      </c>
      <c r="E83" s="69">
        <v>0</v>
      </c>
      <c r="F83" s="69">
        <v>0</v>
      </c>
      <c r="G83" s="69">
        <v>0</v>
      </c>
      <c r="H83" s="88">
        <v>0</v>
      </c>
      <c r="I83" s="88">
        <v>0</v>
      </c>
      <c r="J83" s="88">
        <v>0</v>
      </c>
      <c r="K83" s="89">
        <v>0</v>
      </c>
      <c r="L83" s="16">
        <v>0</v>
      </c>
      <c r="M83" s="16">
        <v>0</v>
      </c>
      <c r="N83" s="16">
        <v>0</v>
      </c>
      <c r="O83" s="16">
        <v>0</v>
      </c>
      <c r="P83" s="88">
        <v>0</v>
      </c>
      <c r="Q83" s="88">
        <v>0</v>
      </c>
      <c r="R83" s="89">
        <v>0</v>
      </c>
      <c r="S83" s="16">
        <v>0</v>
      </c>
      <c r="T83" s="16">
        <v>0</v>
      </c>
      <c r="U83" s="16">
        <v>0</v>
      </c>
      <c r="V83" s="16">
        <v>0</v>
      </c>
      <c r="W83" s="90">
        <v>0</v>
      </c>
      <c r="X83" s="90">
        <v>0</v>
      </c>
      <c r="Y83" s="89">
        <v>0</v>
      </c>
      <c r="Z83" s="69">
        <f t="shared" si="54"/>
        <v>0</v>
      </c>
      <c r="AA83" s="69">
        <f t="shared" si="55"/>
        <v>0</v>
      </c>
      <c r="AB83" s="69">
        <f t="shared" si="56"/>
        <v>0</v>
      </c>
      <c r="AC83" s="69">
        <f t="shared" si="57"/>
        <v>0</v>
      </c>
      <c r="AD83" s="69">
        <f t="shared" si="58"/>
        <v>0</v>
      </c>
      <c r="AE83" s="69">
        <f t="shared" si="59"/>
        <v>0</v>
      </c>
      <c r="AF83" s="88">
        <f t="shared" si="60"/>
        <v>0</v>
      </c>
      <c r="AG83" s="88">
        <f t="shared" si="61"/>
        <v>0</v>
      </c>
      <c r="AH83" s="88">
        <f t="shared" si="62"/>
        <v>0</v>
      </c>
      <c r="AI83" s="89">
        <f t="shared" si="63"/>
        <v>0</v>
      </c>
    </row>
    <row r="84" spans="1:35" ht="15.75" hidden="1" x14ac:dyDescent="0.25">
      <c r="A84" s="92" t="s">
        <v>26</v>
      </c>
      <c r="B84" s="69">
        <v>0</v>
      </c>
      <c r="C84" s="69">
        <v>0</v>
      </c>
      <c r="D84" s="69">
        <v>0</v>
      </c>
      <c r="E84" s="69">
        <v>0</v>
      </c>
      <c r="F84" s="69">
        <v>0</v>
      </c>
      <c r="G84" s="69">
        <v>0</v>
      </c>
      <c r="H84" s="88">
        <v>0</v>
      </c>
      <c r="I84" s="88">
        <v>0</v>
      </c>
      <c r="J84" s="88">
        <v>0</v>
      </c>
      <c r="K84" s="89">
        <v>0</v>
      </c>
      <c r="L84" s="16">
        <v>0</v>
      </c>
      <c r="M84" s="16">
        <v>0</v>
      </c>
      <c r="N84" s="16">
        <v>0</v>
      </c>
      <c r="O84" s="16">
        <v>0</v>
      </c>
      <c r="P84" s="88">
        <v>0</v>
      </c>
      <c r="Q84" s="88">
        <v>0</v>
      </c>
      <c r="R84" s="89">
        <v>0</v>
      </c>
      <c r="S84" s="16">
        <v>0</v>
      </c>
      <c r="T84" s="16">
        <v>0</v>
      </c>
      <c r="U84" s="16">
        <v>0</v>
      </c>
      <c r="V84" s="16">
        <v>0</v>
      </c>
      <c r="W84" s="90">
        <v>0</v>
      </c>
      <c r="X84" s="90">
        <v>0</v>
      </c>
      <c r="Y84" s="89">
        <v>0</v>
      </c>
      <c r="Z84" s="69">
        <f t="shared" si="54"/>
        <v>0</v>
      </c>
      <c r="AA84" s="69">
        <f t="shared" si="55"/>
        <v>0</v>
      </c>
      <c r="AB84" s="69">
        <f t="shared" si="56"/>
        <v>0</v>
      </c>
      <c r="AC84" s="69">
        <f t="shared" si="57"/>
        <v>0</v>
      </c>
      <c r="AD84" s="69">
        <f t="shared" si="58"/>
        <v>0</v>
      </c>
      <c r="AE84" s="69">
        <f t="shared" si="59"/>
        <v>0</v>
      </c>
      <c r="AF84" s="88">
        <f t="shared" si="60"/>
        <v>0</v>
      </c>
      <c r="AG84" s="88">
        <f t="shared" si="61"/>
        <v>0</v>
      </c>
      <c r="AH84" s="88">
        <f t="shared" si="62"/>
        <v>0</v>
      </c>
      <c r="AI84" s="89">
        <f t="shared" si="63"/>
        <v>0</v>
      </c>
    </row>
    <row r="85" spans="1:35" ht="15.75" x14ac:dyDescent="0.25">
      <c r="A85" s="93" t="s">
        <v>27</v>
      </c>
      <c r="B85" s="69">
        <f t="shared" ref="B85:AI85" si="64">SUM(B76:B84)</f>
        <v>287285.36</v>
      </c>
      <c r="C85" s="69">
        <f t="shared" si="64"/>
        <v>380820.12</v>
      </c>
      <c r="D85" s="69">
        <f t="shared" si="64"/>
        <v>489454.52</v>
      </c>
      <c r="E85" s="69">
        <f t="shared" si="64"/>
        <v>0</v>
      </c>
      <c r="F85" s="69">
        <f t="shared" si="64"/>
        <v>0</v>
      </c>
      <c r="G85" s="69">
        <f t="shared" si="64"/>
        <v>0</v>
      </c>
      <c r="H85" s="88">
        <f t="shared" si="64"/>
        <v>287285.36</v>
      </c>
      <c r="I85" s="88">
        <f t="shared" si="64"/>
        <v>380820.12</v>
      </c>
      <c r="J85" s="88">
        <f t="shared" si="64"/>
        <v>489454.52</v>
      </c>
      <c r="K85" s="89">
        <f t="shared" si="64"/>
        <v>1157560</v>
      </c>
      <c r="L85" s="16">
        <f t="shared" si="64"/>
        <v>362659.07</v>
      </c>
      <c r="M85" s="16">
        <f t="shared" si="64"/>
        <v>241772.72</v>
      </c>
      <c r="N85" s="16">
        <f t="shared" si="64"/>
        <v>0</v>
      </c>
      <c r="O85" s="16">
        <f t="shared" si="64"/>
        <v>0</v>
      </c>
      <c r="P85" s="88">
        <f t="shared" si="64"/>
        <v>362659.07</v>
      </c>
      <c r="Q85" s="88">
        <f t="shared" si="64"/>
        <v>241772.72</v>
      </c>
      <c r="R85" s="89">
        <f t="shared" si="64"/>
        <v>604431.79</v>
      </c>
      <c r="S85" s="16">
        <f t="shared" si="64"/>
        <v>148704.53</v>
      </c>
      <c r="T85" s="16">
        <f t="shared" si="64"/>
        <v>99136.36</v>
      </c>
      <c r="U85" s="16">
        <f t="shared" si="64"/>
        <v>0</v>
      </c>
      <c r="V85" s="16">
        <f t="shared" si="64"/>
        <v>0</v>
      </c>
      <c r="W85" s="90">
        <f t="shared" si="64"/>
        <v>148704.53</v>
      </c>
      <c r="X85" s="90">
        <f t="shared" si="64"/>
        <v>99136.36</v>
      </c>
      <c r="Y85" s="89">
        <f t="shared" si="64"/>
        <v>247840.88999999998</v>
      </c>
      <c r="Z85" s="89">
        <f t="shared" si="64"/>
        <v>798648.96</v>
      </c>
      <c r="AA85" s="89">
        <f t="shared" si="64"/>
        <v>380820.12</v>
      </c>
      <c r="AB85" s="89">
        <f t="shared" si="64"/>
        <v>830363.60000000009</v>
      </c>
      <c r="AC85" s="89">
        <f t="shared" si="64"/>
        <v>0</v>
      </c>
      <c r="AD85" s="89">
        <f t="shared" si="64"/>
        <v>0</v>
      </c>
      <c r="AE85" s="89">
        <f t="shared" si="64"/>
        <v>0</v>
      </c>
      <c r="AF85" s="89">
        <f t="shared" si="64"/>
        <v>798648.96</v>
      </c>
      <c r="AG85" s="89">
        <f t="shared" si="64"/>
        <v>380820.12</v>
      </c>
      <c r="AH85" s="89">
        <f t="shared" si="64"/>
        <v>830363.60000000009</v>
      </c>
      <c r="AI85" s="89">
        <f t="shared" si="64"/>
        <v>2009832.6800000002</v>
      </c>
    </row>
    <row r="86" spans="1:35" ht="15" customHeight="1" x14ac:dyDescent="0.25">
      <c r="A86" s="271" t="s">
        <v>3</v>
      </c>
      <c r="B86" s="262" t="s">
        <v>55</v>
      </c>
      <c r="C86" s="262"/>
      <c r="D86" s="262"/>
      <c r="E86" s="262"/>
      <c r="F86" s="262"/>
      <c r="G86" s="262"/>
      <c r="H86" s="262"/>
      <c r="I86" s="262"/>
      <c r="J86" s="262"/>
      <c r="K86" s="262"/>
      <c r="L86" s="262" t="s">
        <v>56</v>
      </c>
      <c r="M86" s="262"/>
      <c r="N86" s="262"/>
      <c r="O86" s="262"/>
      <c r="P86" s="262"/>
      <c r="Q86" s="262"/>
      <c r="R86" s="262"/>
      <c r="S86" s="262" t="s">
        <v>57</v>
      </c>
      <c r="T86" s="262"/>
      <c r="U86" s="262"/>
      <c r="V86" s="262"/>
      <c r="W86" s="262"/>
      <c r="X86" s="262"/>
      <c r="Y86" s="262"/>
      <c r="Z86" s="262" t="s">
        <v>58</v>
      </c>
      <c r="AA86" s="262"/>
      <c r="AB86" s="262"/>
      <c r="AC86" s="262"/>
      <c r="AD86" s="262"/>
      <c r="AE86" s="262"/>
      <c r="AF86" s="262"/>
      <c r="AG86" s="262"/>
      <c r="AH86" s="262"/>
      <c r="AI86" s="262"/>
    </row>
    <row r="87" spans="1:35" ht="15.75" customHeight="1" x14ac:dyDescent="0.25">
      <c r="A87" s="271"/>
      <c r="B87" s="267" t="s">
        <v>7</v>
      </c>
      <c r="C87" s="267"/>
      <c r="D87" s="267"/>
      <c r="E87" s="262" t="s">
        <v>8</v>
      </c>
      <c r="F87" s="262"/>
      <c r="G87" s="262"/>
      <c r="H87" s="85" t="s">
        <v>13</v>
      </c>
      <c r="I87" s="85"/>
      <c r="J87" s="85"/>
      <c r="K87" s="272" t="s">
        <v>9</v>
      </c>
      <c r="L87" s="262" t="s">
        <v>7</v>
      </c>
      <c r="M87" s="262"/>
      <c r="N87" s="262" t="s">
        <v>8</v>
      </c>
      <c r="O87" s="262"/>
      <c r="P87" s="273" t="s">
        <v>13</v>
      </c>
      <c r="Q87" s="273"/>
      <c r="R87" s="272" t="s">
        <v>59</v>
      </c>
      <c r="S87" s="262" t="s">
        <v>7</v>
      </c>
      <c r="T87" s="262"/>
      <c r="U87" s="262" t="s">
        <v>8</v>
      </c>
      <c r="V87" s="262"/>
      <c r="W87" s="274" t="s">
        <v>60</v>
      </c>
      <c r="X87" s="274"/>
      <c r="Y87" s="272" t="s">
        <v>59</v>
      </c>
      <c r="Z87" s="267" t="s">
        <v>7</v>
      </c>
      <c r="AA87" s="267"/>
      <c r="AB87" s="267"/>
      <c r="AC87" s="262" t="s">
        <v>8</v>
      </c>
      <c r="AD87" s="262"/>
      <c r="AE87" s="262"/>
      <c r="AF87" s="273" t="s">
        <v>13</v>
      </c>
      <c r="AG87" s="273"/>
      <c r="AH87" s="273"/>
      <c r="AI87" s="272" t="s">
        <v>9</v>
      </c>
    </row>
    <row r="88" spans="1:35" ht="15.75" x14ac:dyDescent="0.25">
      <c r="A88" s="84" t="s">
        <v>37</v>
      </c>
      <c r="B88" s="67" t="s">
        <v>16</v>
      </c>
      <c r="C88" s="67" t="s">
        <v>61</v>
      </c>
      <c r="D88" s="67" t="s">
        <v>17</v>
      </c>
      <c r="E88" s="11" t="s">
        <v>16</v>
      </c>
      <c r="F88" s="11" t="s">
        <v>61</v>
      </c>
      <c r="G88" s="11" t="s">
        <v>17</v>
      </c>
      <c r="H88" s="86" t="s">
        <v>16</v>
      </c>
      <c r="I88" s="86" t="s">
        <v>61</v>
      </c>
      <c r="J88" s="86" t="s">
        <v>17</v>
      </c>
      <c r="K88" s="272"/>
      <c r="L88" s="11" t="s">
        <v>16</v>
      </c>
      <c r="M88" s="11" t="s">
        <v>17</v>
      </c>
      <c r="N88" s="11" t="s">
        <v>16</v>
      </c>
      <c r="O88" s="11" t="s">
        <v>17</v>
      </c>
      <c r="P88" s="86" t="s">
        <v>16</v>
      </c>
      <c r="Q88" s="86" t="s">
        <v>17</v>
      </c>
      <c r="R88" s="272"/>
      <c r="S88" s="11" t="s">
        <v>16</v>
      </c>
      <c r="T88" s="11" t="s">
        <v>17</v>
      </c>
      <c r="U88" s="11" t="s">
        <v>16</v>
      </c>
      <c r="V88" s="11" t="s">
        <v>17</v>
      </c>
      <c r="W88" s="86" t="s">
        <v>16</v>
      </c>
      <c r="X88" s="86" t="s">
        <v>17</v>
      </c>
      <c r="Y88" s="272"/>
      <c r="Z88" s="67" t="s">
        <v>16</v>
      </c>
      <c r="AA88" s="67" t="s">
        <v>61</v>
      </c>
      <c r="AB88" s="67" t="s">
        <v>17</v>
      </c>
      <c r="AC88" s="11" t="s">
        <v>16</v>
      </c>
      <c r="AD88" s="11" t="s">
        <v>61</v>
      </c>
      <c r="AE88" s="11" t="s">
        <v>17</v>
      </c>
      <c r="AF88" s="86" t="s">
        <v>16</v>
      </c>
      <c r="AG88" s="86" t="s">
        <v>61</v>
      </c>
      <c r="AH88" s="86" t="s">
        <v>17</v>
      </c>
      <c r="AI88" s="272"/>
    </row>
    <row r="89" spans="1:35" ht="15.75" x14ac:dyDescent="0.25">
      <c r="A89" s="87" t="s">
        <v>18</v>
      </c>
      <c r="B89" s="69">
        <v>0</v>
      </c>
      <c r="C89" s="69">
        <v>0</v>
      </c>
      <c r="D89" s="69">
        <v>0</v>
      </c>
      <c r="E89" s="69">
        <v>0</v>
      </c>
      <c r="F89" s="69">
        <v>0</v>
      </c>
      <c r="G89" s="69">
        <v>0</v>
      </c>
      <c r="H89" s="88">
        <v>0</v>
      </c>
      <c r="I89" s="88">
        <v>0</v>
      </c>
      <c r="J89" s="88">
        <v>0</v>
      </c>
      <c r="K89" s="89">
        <v>0</v>
      </c>
      <c r="L89" s="16">
        <v>158522.73000000001</v>
      </c>
      <c r="M89" s="16">
        <v>105681.82</v>
      </c>
      <c r="N89" s="16">
        <v>86931.82</v>
      </c>
      <c r="O89" s="16">
        <v>57954.55</v>
      </c>
      <c r="P89" s="88">
        <v>245454.55</v>
      </c>
      <c r="Q89" s="88">
        <v>163636.37</v>
      </c>
      <c r="R89" s="89">
        <v>409090.91</v>
      </c>
      <c r="S89" s="16">
        <v>42954.54</v>
      </c>
      <c r="T89" s="16">
        <v>28636.37</v>
      </c>
      <c r="U89" s="16">
        <v>0</v>
      </c>
      <c r="V89" s="16">
        <v>0</v>
      </c>
      <c r="W89" s="90">
        <v>42954.54</v>
      </c>
      <c r="X89" s="90">
        <v>28636.37</v>
      </c>
      <c r="Y89" s="89">
        <v>71590.91</v>
      </c>
      <c r="Z89" s="69">
        <f t="shared" ref="Z89:Z97" si="65">S89+L89+B89</f>
        <v>201477.27000000002</v>
      </c>
      <c r="AA89" s="69">
        <f t="shared" ref="AA89:AA97" si="66">C89</f>
        <v>0</v>
      </c>
      <c r="AB89" s="69">
        <f t="shared" ref="AB89:AB97" si="67">T89+M89+D89</f>
        <v>134318.19</v>
      </c>
      <c r="AC89" s="69">
        <f t="shared" ref="AC89:AC97" si="68">U89+N89+E89</f>
        <v>86931.82</v>
      </c>
      <c r="AD89" s="69">
        <f t="shared" ref="AD89:AD97" si="69">F89</f>
        <v>0</v>
      </c>
      <c r="AE89" s="69">
        <f t="shared" ref="AE89:AE97" si="70">V89+O89+G89</f>
        <v>57954.55</v>
      </c>
      <c r="AF89" s="88">
        <f t="shared" ref="AF89:AF97" si="71">AC89+Z89</f>
        <v>288409.09000000003</v>
      </c>
      <c r="AG89" s="88">
        <f t="shared" ref="AG89:AG97" si="72">AD89+AA89</f>
        <v>0</v>
      </c>
      <c r="AH89" s="88">
        <f t="shared" ref="AH89:AH97" si="73">AE89+AB89</f>
        <v>192272.74</v>
      </c>
      <c r="AI89" s="89">
        <f t="shared" ref="AI89:AI97" si="74">AH89+AG89+AF89</f>
        <v>480681.83</v>
      </c>
    </row>
    <row r="90" spans="1:35" ht="15.75" x14ac:dyDescent="0.25">
      <c r="A90" s="87" t="s">
        <v>19</v>
      </c>
      <c r="B90" s="69">
        <v>0</v>
      </c>
      <c r="C90" s="69">
        <v>0</v>
      </c>
      <c r="D90" s="69">
        <v>0</v>
      </c>
      <c r="E90" s="69">
        <v>0</v>
      </c>
      <c r="F90" s="69">
        <v>0</v>
      </c>
      <c r="G90" s="69">
        <v>0</v>
      </c>
      <c r="H90" s="88">
        <v>0</v>
      </c>
      <c r="I90" s="88">
        <v>0</v>
      </c>
      <c r="J90" s="88">
        <v>0</v>
      </c>
      <c r="K90" s="89">
        <v>0</v>
      </c>
      <c r="L90" s="16">
        <v>200795.45</v>
      </c>
      <c r="M90" s="16">
        <v>133863.62</v>
      </c>
      <c r="N90" s="16">
        <v>110113.64</v>
      </c>
      <c r="O90" s="16">
        <v>73409.09</v>
      </c>
      <c r="P90" s="88">
        <v>310909.09000000003</v>
      </c>
      <c r="Q90" s="88">
        <v>207272.71</v>
      </c>
      <c r="R90" s="89">
        <v>518181.8</v>
      </c>
      <c r="S90" s="16">
        <v>54886.37</v>
      </c>
      <c r="T90" s="16">
        <v>36590.910000000003</v>
      </c>
      <c r="U90" s="16">
        <v>0</v>
      </c>
      <c r="V90" s="16">
        <v>0</v>
      </c>
      <c r="W90" s="90">
        <v>54886.37</v>
      </c>
      <c r="X90" s="90">
        <v>36590.910000000003</v>
      </c>
      <c r="Y90" s="89">
        <v>91477.28</v>
      </c>
      <c r="Z90" s="69">
        <f t="shared" si="65"/>
        <v>255681.82</v>
      </c>
      <c r="AA90" s="69">
        <f t="shared" si="66"/>
        <v>0</v>
      </c>
      <c r="AB90" s="69">
        <f t="shared" si="67"/>
        <v>170454.53</v>
      </c>
      <c r="AC90" s="69">
        <f t="shared" si="68"/>
        <v>110113.64</v>
      </c>
      <c r="AD90" s="69">
        <f t="shared" si="69"/>
        <v>0</v>
      </c>
      <c r="AE90" s="69">
        <f t="shared" si="70"/>
        <v>73409.09</v>
      </c>
      <c r="AF90" s="88">
        <f t="shared" si="71"/>
        <v>365795.46</v>
      </c>
      <c r="AG90" s="88">
        <f t="shared" si="72"/>
        <v>0</v>
      </c>
      <c r="AH90" s="88">
        <f t="shared" si="73"/>
        <v>243863.62</v>
      </c>
      <c r="AI90" s="89">
        <f t="shared" si="74"/>
        <v>609659.08000000007</v>
      </c>
    </row>
    <row r="91" spans="1:35" ht="15.75" x14ac:dyDescent="0.25">
      <c r="A91" s="87" t="s">
        <v>20</v>
      </c>
      <c r="B91" s="69">
        <v>0</v>
      </c>
      <c r="C91" s="69">
        <v>0</v>
      </c>
      <c r="D91" s="69">
        <v>0</v>
      </c>
      <c r="E91" s="69">
        <v>0</v>
      </c>
      <c r="F91" s="69">
        <v>0</v>
      </c>
      <c r="G91" s="69">
        <v>0</v>
      </c>
      <c r="H91" s="88">
        <v>0</v>
      </c>
      <c r="I91" s="88">
        <v>0</v>
      </c>
      <c r="J91" s="88">
        <v>0</v>
      </c>
      <c r="K91" s="89">
        <v>0</v>
      </c>
      <c r="L91" s="16">
        <v>200795.45</v>
      </c>
      <c r="M91" s="16">
        <v>133863.62</v>
      </c>
      <c r="N91" s="16">
        <v>110113.64</v>
      </c>
      <c r="O91" s="16">
        <v>73409.09</v>
      </c>
      <c r="P91" s="88">
        <v>310909.09000000003</v>
      </c>
      <c r="Q91" s="88">
        <v>207272.71</v>
      </c>
      <c r="R91" s="89">
        <v>518181.8</v>
      </c>
      <c r="S91" s="16">
        <v>54886.37</v>
      </c>
      <c r="T91" s="16">
        <v>36590.910000000003</v>
      </c>
      <c r="U91" s="16">
        <v>0</v>
      </c>
      <c r="V91" s="16">
        <v>0</v>
      </c>
      <c r="W91" s="90">
        <v>54886.37</v>
      </c>
      <c r="X91" s="90">
        <v>36590.910000000003</v>
      </c>
      <c r="Y91" s="89">
        <v>91477.28</v>
      </c>
      <c r="Z91" s="69">
        <f t="shared" si="65"/>
        <v>255681.82</v>
      </c>
      <c r="AA91" s="69">
        <f t="shared" si="66"/>
        <v>0</v>
      </c>
      <c r="AB91" s="69">
        <f t="shared" si="67"/>
        <v>170454.53</v>
      </c>
      <c r="AC91" s="69">
        <f t="shared" si="68"/>
        <v>110113.64</v>
      </c>
      <c r="AD91" s="69">
        <f t="shared" si="69"/>
        <v>0</v>
      </c>
      <c r="AE91" s="69">
        <f t="shared" si="70"/>
        <v>73409.09</v>
      </c>
      <c r="AF91" s="88">
        <f t="shared" si="71"/>
        <v>365795.46</v>
      </c>
      <c r="AG91" s="88">
        <f t="shared" si="72"/>
        <v>0</v>
      </c>
      <c r="AH91" s="88">
        <f t="shared" si="73"/>
        <v>243863.62</v>
      </c>
      <c r="AI91" s="89">
        <f t="shared" si="74"/>
        <v>609659.08000000007</v>
      </c>
    </row>
    <row r="92" spans="1:35" ht="15.75" x14ac:dyDescent="0.25">
      <c r="A92" s="87" t="s">
        <v>21</v>
      </c>
      <c r="B92" s="69">
        <v>0</v>
      </c>
      <c r="C92" s="69">
        <v>0</v>
      </c>
      <c r="D92" s="69">
        <v>0</v>
      </c>
      <c r="E92" s="69">
        <v>0</v>
      </c>
      <c r="F92" s="69">
        <v>0</v>
      </c>
      <c r="G92" s="69">
        <v>0</v>
      </c>
      <c r="H92" s="88">
        <v>0</v>
      </c>
      <c r="I92" s="88">
        <v>0</v>
      </c>
      <c r="J92" s="88">
        <v>0</v>
      </c>
      <c r="K92" s="89">
        <v>0</v>
      </c>
      <c r="L92" s="16">
        <v>232500</v>
      </c>
      <c r="M92" s="16">
        <v>155000</v>
      </c>
      <c r="N92" s="16">
        <v>127500</v>
      </c>
      <c r="O92" s="16">
        <v>85000</v>
      </c>
      <c r="P92" s="88">
        <v>360000</v>
      </c>
      <c r="Q92" s="88">
        <v>240000</v>
      </c>
      <c r="R92" s="89">
        <v>600000</v>
      </c>
      <c r="S92" s="16">
        <v>62045.46</v>
      </c>
      <c r="T92" s="16">
        <v>41363.629999999997</v>
      </c>
      <c r="U92" s="16">
        <v>0</v>
      </c>
      <c r="V92" s="16">
        <v>0</v>
      </c>
      <c r="W92" s="90">
        <v>62045.46</v>
      </c>
      <c r="X92" s="90">
        <v>41363.629999999997</v>
      </c>
      <c r="Y92" s="89">
        <v>103409.09</v>
      </c>
      <c r="Z92" s="69">
        <f t="shared" si="65"/>
        <v>294545.46000000002</v>
      </c>
      <c r="AA92" s="69">
        <f t="shared" si="66"/>
        <v>0</v>
      </c>
      <c r="AB92" s="69">
        <f t="shared" si="67"/>
        <v>196363.63</v>
      </c>
      <c r="AC92" s="69">
        <f t="shared" si="68"/>
        <v>127500</v>
      </c>
      <c r="AD92" s="69">
        <f t="shared" si="69"/>
        <v>0</v>
      </c>
      <c r="AE92" s="69">
        <f t="shared" si="70"/>
        <v>85000</v>
      </c>
      <c r="AF92" s="88">
        <f t="shared" si="71"/>
        <v>422045.46</v>
      </c>
      <c r="AG92" s="88">
        <f t="shared" si="72"/>
        <v>0</v>
      </c>
      <c r="AH92" s="88">
        <f t="shared" si="73"/>
        <v>281363.63</v>
      </c>
      <c r="AI92" s="89">
        <f t="shared" si="74"/>
        <v>703409.09000000008</v>
      </c>
    </row>
    <row r="93" spans="1:35" ht="15.75" x14ac:dyDescent="0.25">
      <c r="A93" s="87" t="s">
        <v>22</v>
      </c>
      <c r="B93" s="69">
        <v>0</v>
      </c>
      <c r="C93" s="69">
        <v>0</v>
      </c>
      <c r="D93" s="69">
        <v>0</v>
      </c>
      <c r="E93" s="69">
        <v>0</v>
      </c>
      <c r="F93" s="69">
        <v>0</v>
      </c>
      <c r="G93" s="69">
        <v>0</v>
      </c>
      <c r="H93" s="88">
        <v>0</v>
      </c>
      <c r="I93" s="88">
        <v>0</v>
      </c>
      <c r="J93" s="88">
        <v>0</v>
      </c>
      <c r="K93" s="89">
        <v>0</v>
      </c>
      <c r="L93" s="16">
        <v>158522.73000000001</v>
      </c>
      <c r="M93" s="16">
        <v>105681.82</v>
      </c>
      <c r="N93" s="16">
        <v>86931.82</v>
      </c>
      <c r="O93" s="16">
        <v>57954.55</v>
      </c>
      <c r="P93" s="88">
        <v>245454.55</v>
      </c>
      <c r="Q93" s="88">
        <v>163636.37</v>
      </c>
      <c r="R93" s="89">
        <v>409090.91</v>
      </c>
      <c r="S93" s="16">
        <v>42954.54</v>
      </c>
      <c r="T93" s="16">
        <v>28636.37</v>
      </c>
      <c r="U93" s="16">
        <v>0</v>
      </c>
      <c r="V93" s="16">
        <v>0</v>
      </c>
      <c r="W93" s="90">
        <v>42954.54</v>
      </c>
      <c r="X93" s="90">
        <v>28636.37</v>
      </c>
      <c r="Y93" s="89">
        <v>71590.91</v>
      </c>
      <c r="Z93" s="69">
        <f t="shared" si="65"/>
        <v>201477.27000000002</v>
      </c>
      <c r="AA93" s="69">
        <f t="shared" si="66"/>
        <v>0</v>
      </c>
      <c r="AB93" s="69">
        <f t="shared" si="67"/>
        <v>134318.19</v>
      </c>
      <c r="AC93" s="69">
        <f t="shared" si="68"/>
        <v>86931.82</v>
      </c>
      <c r="AD93" s="69">
        <f t="shared" si="69"/>
        <v>0</v>
      </c>
      <c r="AE93" s="69">
        <f t="shared" si="70"/>
        <v>57954.55</v>
      </c>
      <c r="AF93" s="88">
        <f t="shared" si="71"/>
        <v>288409.09000000003</v>
      </c>
      <c r="AG93" s="88">
        <f t="shared" si="72"/>
        <v>0</v>
      </c>
      <c r="AH93" s="88">
        <f t="shared" si="73"/>
        <v>192272.74</v>
      </c>
      <c r="AI93" s="89">
        <f t="shared" si="74"/>
        <v>480681.83</v>
      </c>
    </row>
    <row r="94" spans="1:35" ht="15.75" x14ac:dyDescent="0.25">
      <c r="A94" s="87" t="s">
        <v>32</v>
      </c>
      <c r="B94" s="69">
        <v>0</v>
      </c>
      <c r="C94" s="69">
        <v>0</v>
      </c>
      <c r="D94" s="69">
        <v>0</v>
      </c>
      <c r="E94" s="69">
        <v>0</v>
      </c>
      <c r="F94" s="69">
        <v>0</v>
      </c>
      <c r="G94" s="69">
        <v>0</v>
      </c>
      <c r="H94" s="88">
        <v>0</v>
      </c>
      <c r="I94" s="88">
        <v>0</v>
      </c>
      <c r="J94" s="88">
        <v>0</v>
      </c>
      <c r="K94" s="89">
        <v>0</v>
      </c>
      <c r="L94" s="16">
        <v>232500</v>
      </c>
      <c r="M94" s="16">
        <v>155000</v>
      </c>
      <c r="N94" s="16">
        <v>127500</v>
      </c>
      <c r="O94" s="16">
        <v>85000</v>
      </c>
      <c r="P94" s="88">
        <v>360000</v>
      </c>
      <c r="Q94" s="88">
        <v>240000</v>
      </c>
      <c r="R94" s="89">
        <v>600000</v>
      </c>
      <c r="S94" s="16">
        <v>62045.46</v>
      </c>
      <c r="T94" s="16">
        <v>41363.629999999997</v>
      </c>
      <c r="U94" s="16">
        <v>0</v>
      </c>
      <c r="V94" s="16">
        <v>0</v>
      </c>
      <c r="W94" s="90">
        <v>62045.46</v>
      </c>
      <c r="X94" s="90">
        <v>41363.629999999997</v>
      </c>
      <c r="Y94" s="89">
        <v>103409.09</v>
      </c>
      <c r="Z94" s="69">
        <f t="shared" si="65"/>
        <v>294545.46000000002</v>
      </c>
      <c r="AA94" s="69">
        <f t="shared" si="66"/>
        <v>0</v>
      </c>
      <c r="AB94" s="69">
        <f t="shared" si="67"/>
        <v>196363.63</v>
      </c>
      <c r="AC94" s="69">
        <f t="shared" si="68"/>
        <v>127500</v>
      </c>
      <c r="AD94" s="69">
        <f t="shared" si="69"/>
        <v>0</v>
      </c>
      <c r="AE94" s="69">
        <f t="shared" si="70"/>
        <v>85000</v>
      </c>
      <c r="AF94" s="88">
        <f t="shared" si="71"/>
        <v>422045.46</v>
      </c>
      <c r="AG94" s="88">
        <f t="shared" si="72"/>
        <v>0</v>
      </c>
      <c r="AH94" s="88">
        <f t="shared" si="73"/>
        <v>281363.63</v>
      </c>
      <c r="AI94" s="89">
        <f t="shared" si="74"/>
        <v>703409.09000000008</v>
      </c>
    </row>
    <row r="95" spans="1:35" ht="15.75" x14ac:dyDescent="0.25">
      <c r="A95" s="87" t="s">
        <v>24</v>
      </c>
      <c r="B95" s="69">
        <v>0</v>
      </c>
      <c r="C95" s="69">
        <v>0</v>
      </c>
      <c r="D95" s="69">
        <v>0</v>
      </c>
      <c r="E95" s="69">
        <v>0</v>
      </c>
      <c r="F95" s="69">
        <v>0</v>
      </c>
      <c r="G95" s="69">
        <v>0</v>
      </c>
      <c r="H95" s="88">
        <v>0</v>
      </c>
      <c r="I95" s="88">
        <v>0</v>
      </c>
      <c r="J95" s="88">
        <v>0</v>
      </c>
      <c r="K95" s="89">
        <v>0</v>
      </c>
      <c r="L95" s="16">
        <v>221931.82</v>
      </c>
      <c r="M95" s="16">
        <v>147954.54999999999</v>
      </c>
      <c r="N95" s="16">
        <v>121704.55</v>
      </c>
      <c r="O95" s="16">
        <v>81136.36</v>
      </c>
      <c r="P95" s="88">
        <v>343636.37</v>
      </c>
      <c r="Q95" s="88">
        <v>229090.91</v>
      </c>
      <c r="R95" s="89">
        <v>572727.28</v>
      </c>
      <c r="S95" s="16">
        <v>62045.46</v>
      </c>
      <c r="T95" s="16">
        <v>41363.629999999997</v>
      </c>
      <c r="U95" s="16">
        <v>0</v>
      </c>
      <c r="V95" s="16">
        <v>0</v>
      </c>
      <c r="W95" s="90">
        <v>62045.46</v>
      </c>
      <c r="X95" s="90">
        <v>41363.629999999997</v>
      </c>
      <c r="Y95" s="89">
        <v>103409.09</v>
      </c>
      <c r="Z95" s="69">
        <f t="shared" si="65"/>
        <v>283977.28000000003</v>
      </c>
      <c r="AA95" s="69">
        <f t="shared" si="66"/>
        <v>0</v>
      </c>
      <c r="AB95" s="69">
        <f t="shared" si="67"/>
        <v>189318.18</v>
      </c>
      <c r="AC95" s="69">
        <f t="shared" si="68"/>
        <v>121704.55</v>
      </c>
      <c r="AD95" s="69">
        <f t="shared" si="69"/>
        <v>0</v>
      </c>
      <c r="AE95" s="69">
        <f t="shared" si="70"/>
        <v>81136.36</v>
      </c>
      <c r="AF95" s="88">
        <f t="shared" si="71"/>
        <v>405681.83</v>
      </c>
      <c r="AG95" s="88">
        <f t="shared" si="72"/>
        <v>0</v>
      </c>
      <c r="AH95" s="88">
        <f t="shared" si="73"/>
        <v>270454.53999999998</v>
      </c>
      <c r="AI95" s="89">
        <f t="shared" si="74"/>
        <v>676136.37</v>
      </c>
    </row>
    <row r="96" spans="1:35" ht="15.75" hidden="1" x14ac:dyDescent="0.25">
      <c r="A96" s="96" t="s">
        <v>25</v>
      </c>
      <c r="B96" s="69">
        <v>0</v>
      </c>
      <c r="C96" s="69">
        <v>0</v>
      </c>
      <c r="D96" s="69">
        <v>0</v>
      </c>
      <c r="E96" s="69">
        <v>0</v>
      </c>
      <c r="F96" s="69">
        <v>0</v>
      </c>
      <c r="G96" s="69">
        <v>0</v>
      </c>
      <c r="H96" s="88">
        <v>0</v>
      </c>
      <c r="I96" s="88">
        <v>0</v>
      </c>
      <c r="J96" s="88">
        <v>0</v>
      </c>
      <c r="K96" s="89">
        <v>0</v>
      </c>
      <c r="L96" s="16">
        <v>0</v>
      </c>
      <c r="M96" s="16">
        <v>0</v>
      </c>
      <c r="N96" s="16">
        <v>0</v>
      </c>
      <c r="O96" s="16">
        <v>0</v>
      </c>
      <c r="P96" s="88">
        <v>0</v>
      </c>
      <c r="Q96" s="88">
        <v>0</v>
      </c>
      <c r="R96" s="89">
        <v>0</v>
      </c>
      <c r="S96" s="16">
        <v>0</v>
      </c>
      <c r="T96" s="16">
        <v>0</v>
      </c>
      <c r="U96" s="16">
        <v>0</v>
      </c>
      <c r="V96" s="16">
        <v>0</v>
      </c>
      <c r="W96" s="90">
        <v>0</v>
      </c>
      <c r="X96" s="90">
        <v>0</v>
      </c>
      <c r="Y96" s="89">
        <v>0</v>
      </c>
      <c r="Z96" s="69">
        <f t="shared" si="65"/>
        <v>0</v>
      </c>
      <c r="AA96" s="69">
        <f t="shared" si="66"/>
        <v>0</v>
      </c>
      <c r="AB96" s="69">
        <f t="shared" si="67"/>
        <v>0</v>
      </c>
      <c r="AC96" s="69">
        <f t="shared" si="68"/>
        <v>0</v>
      </c>
      <c r="AD96" s="69">
        <f t="shared" si="69"/>
        <v>0</v>
      </c>
      <c r="AE96" s="69">
        <f t="shared" si="70"/>
        <v>0</v>
      </c>
      <c r="AF96" s="88">
        <f t="shared" si="71"/>
        <v>0</v>
      </c>
      <c r="AG96" s="88">
        <f t="shared" si="72"/>
        <v>0</v>
      </c>
      <c r="AH96" s="88">
        <f t="shared" si="73"/>
        <v>0</v>
      </c>
      <c r="AI96" s="89">
        <f t="shared" si="74"/>
        <v>0</v>
      </c>
    </row>
    <row r="97" spans="1:35" ht="15.75" hidden="1" x14ac:dyDescent="0.25">
      <c r="A97" s="91" t="s">
        <v>26</v>
      </c>
      <c r="B97" s="69">
        <v>0</v>
      </c>
      <c r="C97" s="69">
        <v>0</v>
      </c>
      <c r="D97" s="69">
        <v>0</v>
      </c>
      <c r="E97" s="69">
        <v>0</v>
      </c>
      <c r="F97" s="69">
        <v>0</v>
      </c>
      <c r="G97" s="69">
        <v>0</v>
      </c>
      <c r="H97" s="88">
        <v>0</v>
      </c>
      <c r="I97" s="88">
        <v>0</v>
      </c>
      <c r="J97" s="88">
        <v>0</v>
      </c>
      <c r="K97" s="89">
        <v>0</v>
      </c>
      <c r="L97" s="16">
        <v>0</v>
      </c>
      <c r="M97" s="16">
        <v>0</v>
      </c>
      <c r="N97" s="16">
        <v>0</v>
      </c>
      <c r="O97" s="16">
        <v>0</v>
      </c>
      <c r="P97" s="88">
        <v>0</v>
      </c>
      <c r="Q97" s="88">
        <v>0</v>
      </c>
      <c r="R97" s="89">
        <v>0</v>
      </c>
      <c r="S97" s="16">
        <v>0</v>
      </c>
      <c r="T97" s="16">
        <v>0</v>
      </c>
      <c r="U97" s="16">
        <v>0</v>
      </c>
      <c r="V97" s="16">
        <v>0</v>
      </c>
      <c r="W97" s="90">
        <v>0</v>
      </c>
      <c r="X97" s="90">
        <v>0</v>
      </c>
      <c r="Y97" s="89">
        <v>0</v>
      </c>
      <c r="Z97" s="69">
        <f t="shared" si="65"/>
        <v>0</v>
      </c>
      <c r="AA97" s="69">
        <f t="shared" si="66"/>
        <v>0</v>
      </c>
      <c r="AB97" s="69">
        <f t="shared" si="67"/>
        <v>0</v>
      </c>
      <c r="AC97" s="69">
        <f t="shared" si="68"/>
        <v>0</v>
      </c>
      <c r="AD97" s="69">
        <f t="shared" si="69"/>
        <v>0</v>
      </c>
      <c r="AE97" s="69">
        <f t="shared" si="70"/>
        <v>0</v>
      </c>
      <c r="AF97" s="88">
        <f t="shared" si="71"/>
        <v>0</v>
      </c>
      <c r="AG97" s="88">
        <f t="shared" si="72"/>
        <v>0</v>
      </c>
      <c r="AH97" s="88">
        <f t="shared" si="73"/>
        <v>0</v>
      </c>
      <c r="AI97" s="89">
        <f t="shared" si="74"/>
        <v>0</v>
      </c>
    </row>
    <row r="98" spans="1:35" ht="15.75" x14ac:dyDescent="0.25">
      <c r="A98" s="84" t="s">
        <v>27</v>
      </c>
      <c r="B98" s="16">
        <f t="shared" ref="B98:AI98" si="75">SUM(B89:B97)</f>
        <v>0</v>
      </c>
      <c r="C98" s="16">
        <f t="shared" si="75"/>
        <v>0</v>
      </c>
      <c r="D98" s="16">
        <f t="shared" si="75"/>
        <v>0</v>
      </c>
      <c r="E98" s="16">
        <f t="shared" si="75"/>
        <v>0</v>
      </c>
      <c r="F98" s="55">
        <f t="shared" si="75"/>
        <v>0</v>
      </c>
      <c r="G98" s="55">
        <f t="shared" si="75"/>
        <v>0</v>
      </c>
      <c r="H98" s="94">
        <f t="shared" si="75"/>
        <v>0</v>
      </c>
      <c r="I98" s="94">
        <f t="shared" si="75"/>
        <v>0</v>
      </c>
      <c r="J98" s="94">
        <f t="shared" si="75"/>
        <v>0</v>
      </c>
      <c r="K98" s="89">
        <f t="shared" si="75"/>
        <v>0</v>
      </c>
      <c r="L98" s="16">
        <f t="shared" si="75"/>
        <v>1405568.1800000002</v>
      </c>
      <c r="M98" s="16">
        <f t="shared" si="75"/>
        <v>937045.43000000017</v>
      </c>
      <c r="N98" s="16">
        <f t="shared" si="75"/>
        <v>770795.47000000009</v>
      </c>
      <c r="O98" s="16">
        <f t="shared" si="75"/>
        <v>513863.63999999996</v>
      </c>
      <c r="P98" s="88">
        <f t="shared" si="75"/>
        <v>2176363.65</v>
      </c>
      <c r="Q98" s="88">
        <f t="shared" si="75"/>
        <v>1450909.0699999998</v>
      </c>
      <c r="R98" s="89">
        <f t="shared" si="75"/>
        <v>3627272.7</v>
      </c>
      <c r="S98" s="16">
        <f t="shared" si="75"/>
        <v>381818.2</v>
      </c>
      <c r="T98" s="16">
        <f t="shared" si="75"/>
        <v>254545.45</v>
      </c>
      <c r="U98" s="16">
        <f t="shared" si="75"/>
        <v>0</v>
      </c>
      <c r="V98" s="16">
        <f t="shared" si="75"/>
        <v>0</v>
      </c>
      <c r="W98" s="90">
        <f t="shared" si="75"/>
        <v>381818.2</v>
      </c>
      <c r="X98" s="90">
        <f t="shared" si="75"/>
        <v>254545.45</v>
      </c>
      <c r="Y98" s="89">
        <f t="shared" si="75"/>
        <v>636363.64999999991</v>
      </c>
      <c r="Z98" s="89">
        <f t="shared" si="75"/>
        <v>1787386.3800000001</v>
      </c>
      <c r="AA98" s="89">
        <f t="shared" si="75"/>
        <v>0</v>
      </c>
      <c r="AB98" s="89">
        <f t="shared" si="75"/>
        <v>1191590.8800000001</v>
      </c>
      <c r="AC98" s="89">
        <f t="shared" si="75"/>
        <v>770795.47000000009</v>
      </c>
      <c r="AD98" s="89">
        <f t="shared" si="75"/>
        <v>0</v>
      </c>
      <c r="AE98" s="89">
        <f t="shared" si="75"/>
        <v>513863.63999999996</v>
      </c>
      <c r="AF98" s="89">
        <f t="shared" si="75"/>
        <v>2558181.85</v>
      </c>
      <c r="AG98" s="89">
        <f t="shared" si="75"/>
        <v>0</v>
      </c>
      <c r="AH98" s="89">
        <f t="shared" si="75"/>
        <v>1705454.52</v>
      </c>
      <c r="AI98" s="89">
        <f t="shared" si="75"/>
        <v>4263636.37</v>
      </c>
    </row>
    <row r="99" spans="1:35" ht="15" customHeight="1" x14ac:dyDescent="0.25">
      <c r="A99" s="271" t="s">
        <v>3</v>
      </c>
      <c r="B99" s="262" t="s">
        <v>55</v>
      </c>
      <c r="C99" s="262"/>
      <c r="D99" s="262"/>
      <c r="E99" s="262"/>
      <c r="F99" s="262"/>
      <c r="G99" s="262"/>
      <c r="H99" s="262"/>
      <c r="I99" s="262"/>
      <c r="J99" s="262"/>
      <c r="K99" s="262"/>
      <c r="L99" s="262" t="s">
        <v>56</v>
      </c>
      <c r="M99" s="262"/>
      <c r="N99" s="262"/>
      <c r="O99" s="262"/>
      <c r="P99" s="262"/>
      <c r="Q99" s="262"/>
      <c r="R99" s="262"/>
      <c r="S99" s="262" t="s">
        <v>57</v>
      </c>
      <c r="T99" s="262"/>
      <c r="U99" s="262"/>
      <c r="V99" s="262"/>
      <c r="W99" s="262"/>
      <c r="X99" s="262"/>
      <c r="Y99" s="262"/>
      <c r="Z99" s="262" t="s">
        <v>58</v>
      </c>
      <c r="AA99" s="262"/>
      <c r="AB99" s="262"/>
      <c r="AC99" s="262"/>
      <c r="AD99" s="262"/>
      <c r="AE99" s="262"/>
      <c r="AF99" s="262"/>
      <c r="AG99" s="262"/>
      <c r="AH99" s="262"/>
      <c r="AI99" s="262"/>
    </row>
    <row r="100" spans="1:35" ht="15.75" customHeight="1" x14ac:dyDescent="0.25">
      <c r="A100" s="271"/>
      <c r="B100" s="267" t="s">
        <v>7</v>
      </c>
      <c r="C100" s="267"/>
      <c r="D100" s="267"/>
      <c r="E100" s="262" t="s">
        <v>8</v>
      </c>
      <c r="F100" s="262"/>
      <c r="G100" s="262"/>
      <c r="H100" s="85" t="s">
        <v>13</v>
      </c>
      <c r="I100" s="85"/>
      <c r="J100" s="85"/>
      <c r="K100" s="272" t="s">
        <v>9</v>
      </c>
      <c r="L100" s="262" t="s">
        <v>7</v>
      </c>
      <c r="M100" s="262"/>
      <c r="N100" s="262" t="s">
        <v>8</v>
      </c>
      <c r="O100" s="262"/>
      <c r="P100" s="273" t="s">
        <v>13</v>
      </c>
      <c r="Q100" s="273"/>
      <c r="R100" s="272" t="s">
        <v>59</v>
      </c>
      <c r="S100" s="262" t="s">
        <v>7</v>
      </c>
      <c r="T100" s="262"/>
      <c r="U100" s="262" t="s">
        <v>8</v>
      </c>
      <c r="V100" s="262"/>
      <c r="W100" s="274" t="s">
        <v>60</v>
      </c>
      <c r="X100" s="274"/>
      <c r="Y100" s="272" t="s">
        <v>59</v>
      </c>
      <c r="Z100" s="267" t="s">
        <v>7</v>
      </c>
      <c r="AA100" s="267"/>
      <c r="AB100" s="267"/>
      <c r="AC100" s="262" t="s">
        <v>8</v>
      </c>
      <c r="AD100" s="262"/>
      <c r="AE100" s="262"/>
      <c r="AF100" s="273" t="s">
        <v>13</v>
      </c>
      <c r="AG100" s="273"/>
      <c r="AH100" s="273"/>
      <c r="AI100" s="272" t="s">
        <v>9</v>
      </c>
    </row>
    <row r="101" spans="1:35" ht="15.75" x14ac:dyDescent="0.25">
      <c r="A101" s="84" t="s">
        <v>38</v>
      </c>
      <c r="B101" s="67" t="s">
        <v>16</v>
      </c>
      <c r="C101" s="67" t="s">
        <v>61</v>
      </c>
      <c r="D101" s="67" t="s">
        <v>17</v>
      </c>
      <c r="E101" s="11" t="s">
        <v>16</v>
      </c>
      <c r="F101" s="11" t="s">
        <v>61</v>
      </c>
      <c r="G101" s="11" t="s">
        <v>17</v>
      </c>
      <c r="H101" s="86" t="s">
        <v>16</v>
      </c>
      <c r="I101" s="86" t="s">
        <v>61</v>
      </c>
      <c r="J101" s="86" t="s">
        <v>17</v>
      </c>
      <c r="K101" s="272"/>
      <c r="L101" s="11" t="s">
        <v>16</v>
      </c>
      <c r="M101" s="11" t="s">
        <v>17</v>
      </c>
      <c r="N101" s="11" t="s">
        <v>16</v>
      </c>
      <c r="O101" s="11" t="s">
        <v>17</v>
      </c>
      <c r="P101" s="86" t="s">
        <v>16</v>
      </c>
      <c r="Q101" s="86" t="s">
        <v>17</v>
      </c>
      <c r="R101" s="272"/>
      <c r="S101" s="11" t="s">
        <v>16</v>
      </c>
      <c r="T101" s="11" t="s">
        <v>17</v>
      </c>
      <c r="U101" s="11" t="s">
        <v>16</v>
      </c>
      <c r="V101" s="11" t="s">
        <v>17</v>
      </c>
      <c r="W101" s="86" t="s">
        <v>16</v>
      </c>
      <c r="X101" s="86" t="s">
        <v>17</v>
      </c>
      <c r="Y101" s="272"/>
      <c r="Z101" s="67" t="s">
        <v>16</v>
      </c>
      <c r="AA101" s="67" t="s">
        <v>61</v>
      </c>
      <c r="AB101" s="67" t="s">
        <v>17</v>
      </c>
      <c r="AC101" s="11" t="s">
        <v>16</v>
      </c>
      <c r="AD101" s="11" t="s">
        <v>61</v>
      </c>
      <c r="AE101" s="11" t="s">
        <v>17</v>
      </c>
      <c r="AF101" s="86" t="s">
        <v>16</v>
      </c>
      <c r="AG101" s="86" t="s">
        <v>61</v>
      </c>
      <c r="AH101" s="86" t="s">
        <v>17</v>
      </c>
      <c r="AI101" s="272"/>
    </row>
    <row r="102" spans="1:35" ht="15.75" x14ac:dyDescent="0.25">
      <c r="A102" s="87" t="s">
        <v>18</v>
      </c>
      <c r="B102" s="69">
        <v>72034.78</v>
      </c>
      <c r="C102" s="69">
        <v>95487.96</v>
      </c>
      <c r="D102" s="69">
        <v>122727.28</v>
      </c>
      <c r="E102" s="69">
        <v>72034.78</v>
      </c>
      <c r="F102" s="69">
        <v>95487.96</v>
      </c>
      <c r="G102" s="69">
        <v>122727.28</v>
      </c>
      <c r="H102" s="88">
        <v>144069.56</v>
      </c>
      <c r="I102" s="88">
        <v>190975.92</v>
      </c>
      <c r="J102" s="88">
        <v>245454.56</v>
      </c>
      <c r="K102" s="89">
        <v>580500.04</v>
      </c>
      <c r="L102" s="16">
        <v>32113.64</v>
      </c>
      <c r="M102" s="16">
        <v>21409.09</v>
      </c>
      <c r="N102" s="16">
        <v>32727.27</v>
      </c>
      <c r="O102" s="16">
        <v>21818.18</v>
      </c>
      <c r="P102" s="88">
        <v>64840.91</v>
      </c>
      <c r="Q102" s="88">
        <v>43227.27</v>
      </c>
      <c r="R102" s="89">
        <v>108068.18</v>
      </c>
      <c r="S102" s="16">
        <v>18409.09</v>
      </c>
      <c r="T102" s="16">
        <v>12272.72</v>
      </c>
      <c r="U102" s="16">
        <v>0</v>
      </c>
      <c r="V102" s="16">
        <v>0</v>
      </c>
      <c r="W102" s="90">
        <v>18409.09</v>
      </c>
      <c r="X102" s="90">
        <v>12272.72</v>
      </c>
      <c r="Y102" s="89">
        <v>30681.81</v>
      </c>
      <c r="Z102" s="69">
        <f t="shared" ref="Z102:Z110" si="76">S102+L102+B102</f>
        <v>122557.51</v>
      </c>
      <c r="AA102" s="69">
        <f t="shared" ref="AA102:AA110" si="77">C102</f>
        <v>95487.96</v>
      </c>
      <c r="AB102" s="69">
        <f t="shared" ref="AB102:AB110" si="78">T102+M102+D102</f>
        <v>156409.09</v>
      </c>
      <c r="AC102" s="69">
        <f t="shared" ref="AC102:AC110" si="79">U102+N102+E102</f>
        <v>104762.05</v>
      </c>
      <c r="AD102" s="69">
        <f t="shared" ref="AD102:AD110" si="80">F102</f>
        <v>95487.96</v>
      </c>
      <c r="AE102" s="69">
        <f t="shared" ref="AE102:AE110" si="81">V102+O102+G102</f>
        <v>144545.46</v>
      </c>
      <c r="AF102" s="88">
        <f t="shared" ref="AF102:AF110" si="82">AC102+Z102</f>
        <v>227319.56</v>
      </c>
      <c r="AG102" s="88">
        <f t="shared" ref="AG102:AG110" si="83">AD102+AA102</f>
        <v>190975.92</v>
      </c>
      <c r="AH102" s="88">
        <f t="shared" ref="AH102:AH110" si="84">AE102+AB102</f>
        <v>300954.55</v>
      </c>
      <c r="AI102" s="89">
        <f t="shared" ref="AI102:AI110" si="85">AH102+AG102+AF102</f>
        <v>719250.03</v>
      </c>
    </row>
    <row r="103" spans="1:35" ht="15.75" x14ac:dyDescent="0.25">
      <c r="A103" s="87" t="s">
        <v>19</v>
      </c>
      <c r="B103" s="69">
        <v>72034.78</v>
      </c>
      <c r="C103" s="69">
        <v>95487.96</v>
      </c>
      <c r="D103" s="69">
        <v>122727.28</v>
      </c>
      <c r="E103" s="69">
        <v>72034.78</v>
      </c>
      <c r="F103" s="69">
        <v>95487.96</v>
      </c>
      <c r="G103" s="69">
        <v>122727.28</v>
      </c>
      <c r="H103" s="88">
        <v>144069.56</v>
      </c>
      <c r="I103" s="88">
        <v>190975.92</v>
      </c>
      <c r="J103" s="88">
        <v>245454.56</v>
      </c>
      <c r="K103" s="89">
        <v>580500.04</v>
      </c>
      <c r="L103" s="16">
        <v>42818.18</v>
      </c>
      <c r="M103" s="16">
        <v>28545.45</v>
      </c>
      <c r="N103" s="16">
        <v>43636.36</v>
      </c>
      <c r="O103" s="16">
        <v>29090.91</v>
      </c>
      <c r="P103" s="88">
        <v>86454.54</v>
      </c>
      <c r="Q103" s="88">
        <v>57636.36</v>
      </c>
      <c r="R103" s="89">
        <v>144090.9</v>
      </c>
      <c r="S103" s="16">
        <v>24545.46</v>
      </c>
      <c r="T103" s="16">
        <v>16363.63</v>
      </c>
      <c r="U103" s="16">
        <v>0</v>
      </c>
      <c r="V103" s="16">
        <v>0</v>
      </c>
      <c r="W103" s="90">
        <v>24545.46</v>
      </c>
      <c r="X103" s="90">
        <v>16363.63</v>
      </c>
      <c r="Y103" s="89">
        <v>40909.089999999997</v>
      </c>
      <c r="Z103" s="69">
        <f t="shared" si="76"/>
        <v>139398.41999999998</v>
      </c>
      <c r="AA103" s="69">
        <f t="shared" si="77"/>
        <v>95487.96</v>
      </c>
      <c r="AB103" s="69">
        <f t="shared" si="78"/>
        <v>167636.35999999999</v>
      </c>
      <c r="AC103" s="69">
        <f t="shared" si="79"/>
        <v>115671.14</v>
      </c>
      <c r="AD103" s="69">
        <f t="shared" si="80"/>
        <v>95487.96</v>
      </c>
      <c r="AE103" s="69">
        <f t="shared" si="81"/>
        <v>151818.19</v>
      </c>
      <c r="AF103" s="88">
        <f t="shared" si="82"/>
        <v>255069.56</v>
      </c>
      <c r="AG103" s="88">
        <f t="shared" si="83"/>
        <v>190975.92</v>
      </c>
      <c r="AH103" s="88">
        <f t="shared" si="84"/>
        <v>319454.55</v>
      </c>
      <c r="AI103" s="89">
        <f t="shared" si="85"/>
        <v>765500.03</v>
      </c>
    </row>
    <row r="104" spans="1:35" ht="15.75" x14ac:dyDescent="0.25">
      <c r="A104" s="87" t="s">
        <v>20</v>
      </c>
      <c r="B104" s="69">
        <v>91244.04</v>
      </c>
      <c r="C104" s="69">
        <v>120951.4</v>
      </c>
      <c r="D104" s="69">
        <v>155454.54</v>
      </c>
      <c r="E104" s="69">
        <v>91244.04</v>
      </c>
      <c r="F104" s="69">
        <v>120951.4</v>
      </c>
      <c r="G104" s="69">
        <v>155454.54</v>
      </c>
      <c r="H104" s="88">
        <v>182488.08</v>
      </c>
      <c r="I104" s="88">
        <v>241902.8</v>
      </c>
      <c r="J104" s="88">
        <v>310909.08</v>
      </c>
      <c r="K104" s="89">
        <v>735299.96</v>
      </c>
      <c r="L104" s="16">
        <v>38590.910000000003</v>
      </c>
      <c r="M104" s="16">
        <v>25727.27</v>
      </c>
      <c r="N104" s="16">
        <v>41454.550000000003</v>
      </c>
      <c r="O104" s="16">
        <v>27636.36</v>
      </c>
      <c r="P104" s="88">
        <v>80045.460000000006</v>
      </c>
      <c r="Q104" s="88">
        <v>53363.63</v>
      </c>
      <c r="R104" s="89">
        <v>133409.09</v>
      </c>
      <c r="S104" s="16">
        <v>21477.279999999999</v>
      </c>
      <c r="T104" s="16">
        <v>14318.18</v>
      </c>
      <c r="U104" s="16">
        <v>0</v>
      </c>
      <c r="V104" s="16">
        <v>0</v>
      </c>
      <c r="W104" s="90">
        <v>21477.279999999999</v>
      </c>
      <c r="X104" s="90">
        <v>14318.18</v>
      </c>
      <c r="Y104" s="89">
        <v>35795.46</v>
      </c>
      <c r="Z104" s="69">
        <f t="shared" si="76"/>
        <v>151312.22999999998</v>
      </c>
      <c r="AA104" s="69">
        <f t="shared" si="77"/>
        <v>120951.4</v>
      </c>
      <c r="AB104" s="69">
        <f t="shared" si="78"/>
        <v>195499.99</v>
      </c>
      <c r="AC104" s="69">
        <f t="shared" si="79"/>
        <v>132698.59</v>
      </c>
      <c r="AD104" s="69">
        <f t="shared" si="80"/>
        <v>120951.4</v>
      </c>
      <c r="AE104" s="69">
        <f t="shared" si="81"/>
        <v>183090.90000000002</v>
      </c>
      <c r="AF104" s="88">
        <f t="shared" si="82"/>
        <v>284010.81999999995</v>
      </c>
      <c r="AG104" s="88">
        <f t="shared" si="83"/>
        <v>241902.8</v>
      </c>
      <c r="AH104" s="88">
        <f t="shared" si="84"/>
        <v>378590.89</v>
      </c>
      <c r="AI104" s="89">
        <f t="shared" si="85"/>
        <v>904504.50999999989</v>
      </c>
    </row>
    <row r="105" spans="1:35" ht="15.75" x14ac:dyDescent="0.25">
      <c r="A105" s="87" t="s">
        <v>21</v>
      </c>
      <c r="B105" s="69">
        <v>105651</v>
      </c>
      <c r="C105" s="69">
        <v>140049</v>
      </c>
      <c r="D105" s="69">
        <v>180000</v>
      </c>
      <c r="E105" s="69">
        <v>105651</v>
      </c>
      <c r="F105" s="69">
        <v>140049</v>
      </c>
      <c r="G105" s="69">
        <v>180000</v>
      </c>
      <c r="H105" s="88">
        <v>211302</v>
      </c>
      <c r="I105" s="88">
        <v>280098</v>
      </c>
      <c r="J105" s="88">
        <v>360000</v>
      </c>
      <c r="K105" s="89">
        <v>851400</v>
      </c>
      <c r="L105" s="16">
        <v>46636.36</v>
      </c>
      <c r="M105" s="16">
        <v>31090.91</v>
      </c>
      <c r="N105" s="16">
        <v>48000</v>
      </c>
      <c r="O105" s="16">
        <v>32000</v>
      </c>
      <c r="P105" s="88">
        <v>94636.36</v>
      </c>
      <c r="Q105" s="88">
        <v>63090.91</v>
      </c>
      <c r="R105" s="89">
        <v>157727.26999999999</v>
      </c>
      <c r="S105" s="16">
        <v>26590.91</v>
      </c>
      <c r="T105" s="16">
        <v>17727.28</v>
      </c>
      <c r="U105" s="16">
        <v>0</v>
      </c>
      <c r="V105" s="16">
        <v>0</v>
      </c>
      <c r="W105" s="90">
        <v>26590.91</v>
      </c>
      <c r="X105" s="90">
        <v>17727.28</v>
      </c>
      <c r="Y105" s="89">
        <v>44318.19</v>
      </c>
      <c r="Z105" s="69">
        <f t="shared" si="76"/>
        <v>178878.27000000002</v>
      </c>
      <c r="AA105" s="69">
        <f t="shared" si="77"/>
        <v>140049</v>
      </c>
      <c r="AB105" s="69">
        <f t="shared" si="78"/>
        <v>228818.19</v>
      </c>
      <c r="AC105" s="69">
        <f t="shared" si="79"/>
        <v>153651</v>
      </c>
      <c r="AD105" s="69">
        <f t="shared" si="80"/>
        <v>140049</v>
      </c>
      <c r="AE105" s="69">
        <f t="shared" si="81"/>
        <v>212000</v>
      </c>
      <c r="AF105" s="88">
        <f t="shared" si="82"/>
        <v>332529.27</v>
      </c>
      <c r="AG105" s="88">
        <f t="shared" si="83"/>
        <v>280098</v>
      </c>
      <c r="AH105" s="88">
        <f t="shared" si="84"/>
        <v>440818.19</v>
      </c>
      <c r="AI105" s="89">
        <f t="shared" si="85"/>
        <v>1053445.46</v>
      </c>
    </row>
    <row r="106" spans="1:35" ht="15.75" x14ac:dyDescent="0.25">
      <c r="A106" s="87" t="s">
        <v>22</v>
      </c>
      <c r="B106" s="69">
        <v>76837.100000000006</v>
      </c>
      <c r="C106" s="69">
        <v>101853.82</v>
      </c>
      <c r="D106" s="69">
        <v>130909.1</v>
      </c>
      <c r="E106" s="69">
        <v>76837.100000000006</v>
      </c>
      <c r="F106" s="69">
        <v>101853.82</v>
      </c>
      <c r="G106" s="69">
        <v>130909.1</v>
      </c>
      <c r="H106" s="88">
        <v>153674.20000000001</v>
      </c>
      <c r="I106" s="88">
        <v>203707.64</v>
      </c>
      <c r="J106" s="88">
        <v>261818.2</v>
      </c>
      <c r="K106" s="89">
        <v>619200.04</v>
      </c>
      <c r="L106" s="16">
        <v>31704.55</v>
      </c>
      <c r="M106" s="16">
        <v>21136.36</v>
      </c>
      <c r="N106" s="16">
        <v>34909.089999999997</v>
      </c>
      <c r="O106" s="16">
        <v>23272.73</v>
      </c>
      <c r="P106" s="88">
        <v>66613.64</v>
      </c>
      <c r="Q106" s="88">
        <v>44409.09</v>
      </c>
      <c r="R106" s="89">
        <v>111022.73</v>
      </c>
      <c r="S106" s="16">
        <v>17386.37</v>
      </c>
      <c r="T106" s="16">
        <v>11590.91</v>
      </c>
      <c r="U106" s="16">
        <v>0</v>
      </c>
      <c r="V106" s="16">
        <v>0</v>
      </c>
      <c r="W106" s="90">
        <v>17386.37</v>
      </c>
      <c r="X106" s="90">
        <v>11590.91</v>
      </c>
      <c r="Y106" s="89">
        <v>28977.279999999999</v>
      </c>
      <c r="Z106" s="69">
        <f t="shared" si="76"/>
        <v>125928.02</v>
      </c>
      <c r="AA106" s="69">
        <f t="shared" si="77"/>
        <v>101853.82</v>
      </c>
      <c r="AB106" s="69">
        <f t="shared" si="78"/>
        <v>163636.37</v>
      </c>
      <c r="AC106" s="69">
        <f t="shared" si="79"/>
        <v>111746.19</v>
      </c>
      <c r="AD106" s="69">
        <f t="shared" si="80"/>
        <v>101853.82</v>
      </c>
      <c r="AE106" s="69">
        <f t="shared" si="81"/>
        <v>154181.83000000002</v>
      </c>
      <c r="AF106" s="88">
        <f t="shared" si="82"/>
        <v>237674.21000000002</v>
      </c>
      <c r="AG106" s="88">
        <f t="shared" si="83"/>
        <v>203707.64</v>
      </c>
      <c r="AH106" s="88">
        <f t="shared" si="84"/>
        <v>317818.2</v>
      </c>
      <c r="AI106" s="89">
        <f t="shared" si="85"/>
        <v>759200.05</v>
      </c>
    </row>
    <row r="107" spans="1:35" ht="15.75" x14ac:dyDescent="0.25">
      <c r="A107" s="87" t="s">
        <v>32</v>
      </c>
      <c r="B107" s="69">
        <v>140868</v>
      </c>
      <c r="C107" s="69">
        <v>186732</v>
      </c>
      <c r="D107" s="69">
        <v>240000</v>
      </c>
      <c r="E107" s="69">
        <v>140868</v>
      </c>
      <c r="F107" s="69">
        <v>186732</v>
      </c>
      <c r="G107" s="69">
        <v>240000</v>
      </c>
      <c r="H107" s="88">
        <v>281736</v>
      </c>
      <c r="I107" s="88">
        <v>373464</v>
      </c>
      <c r="J107" s="88">
        <v>480000</v>
      </c>
      <c r="K107" s="89">
        <v>1135200</v>
      </c>
      <c r="L107" s="16">
        <v>46636.36</v>
      </c>
      <c r="M107" s="16">
        <v>31090.91</v>
      </c>
      <c r="N107" s="16">
        <v>48000</v>
      </c>
      <c r="O107" s="16">
        <v>32000</v>
      </c>
      <c r="P107" s="88">
        <v>94636.36</v>
      </c>
      <c r="Q107" s="88">
        <v>63090.91</v>
      </c>
      <c r="R107" s="89">
        <v>157727.26999999999</v>
      </c>
      <c r="S107" s="16">
        <v>26590.91</v>
      </c>
      <c r="T107" s="16">
        <v>17727.28</v>
      </c>
      <c r="U107" s="16">
        <v>0</v>
      </c>
      <c r="V107" s="16">
        <v>0</v>
      </c>
      <c r="W107" s="90">
        <v>26590.91</v>
      </c>
      <c r="X107" s="90">
        <v>17727.28</v>
      </c>
      <c r="Y107" s="89">
        <v>44318.19</v>
      </c>
      <c r="Z107" s="69">
        <f t="shared" si="76"/>
        <v>214095.27000000002</v>
      </c>
      <c r="AA107" s="69">
        <f t="shared" si="77"/>
        <v>186732</v>
      </c>
      <c r="AB107" s="69">
        <f t="shared" si="78"/>
        <v>288818.19</v>
      </c>
      <c r="AC107" s="69">
        <f t="shared" si="79"/>
        <v>188868</v>
      </c>
      <c r="AD107" s="69">
        <f t="shared" si="80"/>
        <v>186732</v>
      </c>
      <c r="AE107" s="69">
        <f t="shared" si="81"/>
        <v>272000</v>
      </c>
      <c r="AF107" s="88">
        <f t="shared" si="82"/>
        <v>402963.27</v>
      </c>
      <c r="AG107" s="88">
        <f t="shared" si="83"/>
        <v>373464</v>
      </c>
      <c r="AH107" s="88">
        <f t="shared" si="84"/>
        <v>560818.18999999994</v>
      </c>
      <c r="AI107" s="89">
        <f t="shared" si="85"/>
        <v>1337245.46</v>
      </c>
    </row>
    <row r="108" spans="1:35" ht="15.75" x14ac:dyDescent="0.25">
      <c r="A108" s="87" t="s">
        <v>24</v>
      </c>
      <c r="B108" s="69">
        <v>134464.9</v>
      </c>
      <c r="C108" s="69">
        <v>178244.18</v>
      </c>
      <c r="D108" s="69">
        <v>229090.9</v>
      </c>
      <c r="E108" s="69">
        <v>134464.9</v>
      </c>
      <c r="F108" s="69">
        <v>178244.18</v>
      </c>
      <c r="G108" s="69">
        <v>229090.9</v>
      </c>
      <c r="H108" s="88">
        <v>268929.8</v>
      </c>
      <c r="I108" s="88">
        <v>356488.36</v>
      </c>
      <c r="J108" s="88">
        <v>458181.8</v>
      </c>
      <c r="K108" s="89">
        <v>1083599.96</v>
      </c>
      <c r="L108" s="16">
        <v>45886.36</v>
      </c>
      <c r="M108" s="16">
        <v>30590.91</v>
      </c>
      <c r="N108" s="16">
        <v>45818.18</v>
      </c>
      <c r="O108" s="16">
        <v>30545.45</v>
      </c>
      <c r="P108" s="88">
        <v>91704.54</v>
      </c>
      <c r="Q108" s="88">
        <v>61136.36</v>
      </c>
      <c r="R108" s="89">
        <v>152840.91</v>
      </c>
      <c r="S108" s="16">
        <v>26590.91</v>
      </c>
      <c r="T108" s="16">
        <v>17727.28</v>
      </c>
      <c r="U108" s="16">
        <v>0</v>
      </c>
      <c r="V108" s="16">
        <v>0</v>
      </c>
      <c r="W108" s="90">
        <v>26590.91</v>
      </c>
      <c r="X108" s="90">
        <v>17727.28</v>
      </c>
      <c r="Y108" s="89">
        <v>44318.19</v>
      </c>
      <c r="Z108" s="69">
        <f t="shared" si="76"/>
        <v>206942.16999999998</v>
      </c>
      <c r="AA108" s="69">
        <f t="shared" si="77"/>
        <v>178244.18</v>
      </c>
      <c r="AB108" s="69">
        <f t="shared" si="78"/>
        <v>277409.08999999997</v>
      </c>
      <c r="AC108" s="69">
        <f t="shared" si="79"/>
        <v>180283.08</v>
      </c>
      <c r="AD108" s="69">
        <f t="shared" si="80"/>
        <v>178244.18</v>
      </c>
      <c r="AE108" s="69">
        <f t="shared" si="81"/>
        <v>259636.35</v>
      </c>
      <c r="AF108" s="88">
        <f t="shared" si="82"/>
        <v>387225.25</v>
      </c>
      <c r="AG108" s="88">
        <f t="shared" si="83"/>
        <v>356488.36</v>
      </c>
      <c r="AH108" s="88">
        <f t="shared" si="84"/>
        <v>537045.43999999994</v>
      </c>
      <c r="AI108" s="89">
        <f t="shared" si="85"/>
        <v>1280759.0499999998</v>
      </c>
    </row>
    <row r="109" spans="1:35" ht="15.75" hidden="1" x14ac:dyDescent="0.25">
      <c r="A109" s="91" t="s">
        <v>25</v>
      </c>
      <c r="B109" s="69">
        <v>0</v>
      </c>
      <c r="C109" s="69">
        <v>0</v>
      </c>
      <c r="D109" s="69">
        <v>0</v>
      </c>
      <c r="E109" s="69">
        <v>0</v>
      </c>
      <c r="F109" s="69">
        <v>0</v>
      </c>
      <c r="G109" s="69">
        <v>0</v>
      </c>
      <c r="H109" s="88">
        <v>0</v>
      </c>
      <c r="I109" s="88">
        <v>0</v>
      </c>
      <c r="J109" s="88">
        <v>0</v>
      </c>
      <c r="K109" s="89">
        <v>0</v>
      </c>
      <c r="L109" s="16">
        <v>0</v>
      </c>
      <c r="M109" s="16">
        <v>0</v>
      </c>
      <c r="N109" s="16">
        <v>0</v>
      </c>
      <c r="O109" s="16">
        <v>0</v>
      </c>
      <c r="P109" s="88">
        <v>0</v>
      </c>
      <c r="Q109" s="88">
        <v>0</v>
      </c>
      <c r="R109" s="89">
        <v>0</v>
      </c>
      <c r="S109" s="16">
        <v>0</v>
      </c>
      <c r="T109" s="16">
        <v>0</v>
      </c>
      <c r="U109" s="16">
        <v>0</v>
      </c>
      <c r="V109" s="16">
        <v>0</v>
      </c>
      <c r="W109" s="90">
        <v>0</v>
      </c>
      <c r="X109" s="90">
        <v>0</v>
      </c>
      <c r="Y109" s="89">
        <v>0</v>
      </c>
      <c r="Z109" s="69">
        <f t="shared" si="76"/>
        <v>0</v>
      </c>
      <c r="AA109" s="69">
        <f t="shared" si="77"/>
        <v>0</v>
      </c>
      <c r="AB109" s="69">
        <f t="shared" si="78"/>
        <v>0</v>
      </c>
      <c r="AC109" s="69">
        <f t="shared" si="79"/>
        <v>0</v>
      </c>
      <c r="AD109" s="69">
        <f t="shared" si="80"/>
        <v>0</v>
      </c>
      <c r="AE109" s="69">
        <f t="shared" si="81"/>
        <v>0</v>
      </c>
      <c r="AF109" s="88">
        <f t="shared" si="82"/>
        <v>0</v>
      </c>
      <c r="AG109" s="88">
        <f t="shared" si="83"/>
        <v>0</v>
      </c>
      <c r="AH109" s="88">
        <f t="shared" si="84"/>
        <v>0</v>
      </c>
      <c r="AI109" s="89">
        <f t="shared" si="85"/>
        <v>0</v>
      </c>
    </row>
    <row r="110" spans="1:35" ht="15.75" hidden="1" x14ac:dyDescent="0.25">
      <c r="A110" s="92" t="s">
        <v>26</v>
      </c>
      <c r="B110" s="69">
        <v>0</v>
      </c>
      <c r="C110" s="69">
        <v>0</v>
      </c>
      <c r="D110" s="69">
        <v>0</v>
      </c>
      <c r="E110" s="69">
        <v>0</v>
      </c>
      <c r="F110" s="69">
        <v>0</v>
      </c>
      <c r="G110" s="69">
        <v>0</v>
      </c>
      <c r="H110" s="88">
        <v>0</v>
      </c>
      <c r="I110" s="88">
        <v>0</v>
      </c>
      <c r="J110" s="88">
        <v>0</v>
      </c>
      <c r="K110" s="89">
        <v>0</v>
      </c>
      <c r="L110" s="16">
        <v>0</v>
      </c>
      <c r="M110" s="16">
        <v>0</v>
      </c>
      <c r="N110" s="16">
        <v>0</v>
      </c>
      <c r="O110" s="16">
        <v>0</v>
      </c>
      <c r="P110" s="88">
        <v>0</v>
      </c>
      <c r="Q110" s="88">
        <v>0</v>
      </c>
      <c r="R110" s="89">
        <v>0</v>
      </c>
      <c r="S110" s="16">
        <v>0</v>
      </c>
      <c r="T110" s="16">
        <v>0</v>
      </c>
      <c r="U110" s="16">
        <v>0</v>
      </c>
      <c r="V110" s="16">
        <v>0</v>
      </c>
      <c r="W110" s="90">
        <v>0</v>
      </c>
      <c r="X110" s="90">
        <v>0</v>
      </c>
      <c r="Y110" s="89">
        <v>0</v>
      </c>
      <c r="Z110" s="69">
        <f t="shared" si="76"/>
        <v>0</v>
      </c>
      <c r="AA110" s="69">
        <f t="shared" si="77"/>
        <v>0</v>
      </c>
      <c r="AB110" s="69">
        <f t="shared" si="78"/>
        <v>0</v>
      </c>
      <c r="AC110" s="69">
        <f t="shared" si="79"/>
        <v>0</v>
      </c>
      <c r="AD110" s="69">
        <f t="shared" si="80"/>
        <v>0</v>
      </c>
      <c r="AE110" s="69">
        <f t="shared" si="81"/>
        <v>0</v>
      </c>
      <c r="AF110" s="88">
        <f t="shared" si="82"/>
        <v>0</v>
      </c>
      <c r="AG110" s="88">
        <f t="shared" si="83"/>
        <v>0</v>
      </c>
      <c r="AH110" s="88">
        <f t="shared" si="84"/>
        <v>0</v>
      </c>
      <c r="AI110" s="89">
        <f t="shared" si="85"/>
        <v>0</v>
      </c>
    </row>
    <row r="111" spans="1:35" ht="15.75" x14ac:dyDescent="0.25">
      <c r="A111" s="93" t="s">
        <v>27</v>
      </c>
      <c r="B111" s="16">
        <f t="shared" ref="B111:AI111" si="86">SUM(B102:B110)</f>
        <v>693134.6</v>
      </c>
      <c r="C111" s="16">
        <f t="shared" si="86"/>
        <v>918806.32000000007</v>
      </c>
      <c r="D111" s="16">
        <f t="shared" si="86"/>
        <v>1180909.0999999999</v>
      </c>
      <c r="E111" s="16">
        <f t="shared" si="86"/>
        <v>693134.6</v>
      </c>
      <c r="F111" s="55">
        <f t="shared" si="86"/>
        <v>918806.32000000007</v>
      </c>
      <c r="G111" s="55">
        <f t="shared" si="86"/>
        <v>1180909.0999999999</v>
      </c>
      <c r="H111" s="94">
        <f t="shared" si="86"/>
        <v>1386269.2</v>
      </c>
      <c r="I111" s="94">
        <f t="shared" si="86"/>
        <v>1837612.6400000001</v>
      </c>
      <c r="J111" s="94">
        <f t="shared" si="86"/>
        <v>2361818.1999999997</v>
      </c>
      <c r="K111" s="89">
        <f t="shared" si="86"/>
        <v>5585700.04</v>
      </c>
      <c r="L111" s="16">
        <f t="shared" si="86"/>
        <v>284386.36</v>
      </c>
      <c r="M111" s="16">
        <f t="shared" si="86"/>
        <v>189590.9</v>
      </c>
      <c r="N111" s="16">
        <f t="shared" si="86"/>
        <v>294545.45</v>
      </c>
      <c r="O111" s="16">
        <f t="shared" si="86"/>
        <v>196363.63</v>
      </c>
      <c r="P111" s="88">
        <f t="shared" si="86"/>
        <v>578931.81000000006</v>
      </c>
      <c r="Q111" s="88">
        <f t="shared" si="86"/>
        <v>385954.53</v>
      </c>
      <c r="R111" s="89">
        <f t="shared" si="86"/>
        <v>964886.35</v>
      </c>
      <c r="S111" s="16">
        <f t="shared" si="86"/>
        <v>161590.93</v>
      </c>
      <c r="T111" s="16">
        <f t="shared" si="86"/>
        <v>107727.28</v>
      </c>
      <c r="U111" s="16">
        <f t="shared" si="86"/>
        <v>0</v>
      </c>
      <c r="V111" s="16">
        <f t="shared" si="86"/>
        <v>0</v>
      </c>
      <c r="W111" s="90">
        <f t="shared" si="86"/>
        <v>161590.93</v>
      </c>
      <c r="X111" s="90">
        <f t="shared" si="86"/>
        <v>107727.28</v>
      </c>
      <c r="Y111" s="89">
        <f t="shared" si="86"/>
        <v>269318.20999999996</v>
      </c>
      <c r="Z111" s="89">
        <f t="shared" si="86"/>
        <v>1139111.8899999999</v>
      </c>
      <c r="AA111" s="89">
        <f t="shared" si="86"/>
        <v>918806.32000000007</v>
      </c>
      <c r="AB111" s="89">
        <f t="shared" si="86"/>
        <v>1478227.2799999998</v>
      </c>
      <c r="AC111" s="89">
        <f t="shared" si="86"/>
        <v>987680.04999999993</v>
      </c>
      <c r="AD111" s="89">
        <f t="shared" si="86"/>
        <v>918806.32000000007</v>
      </c>
      <c r="AE111" s="89">
        <f t="shared" si="86"/>
        <v>1377272.7300000002</v>
      </c>
      <c r="AF111" s="89">
        <f t="shared" si="86"/>
        <v>2126791.94</v>
      </c>
      <c r="AG111" s="89">
        <f t="shared" si="86"/>
        <v>1837612.6400000001</v>
      </c>
      <c r="AH111" s="89">
        <f t="shared" si="86"/>
        <v>2855500.01</v>
      </c>
      <c r="AI111" s="89">
        <f t="shared" si="86"/>
        <v>6819904.5899999999</v>
      </c>
    </row>
    <row r="112" spans="1:35" ht="15" customHeight="1" x14ac:dyDescent="0.25">
      <c r="A112" s="271" t="s">
        <v>3</v>
      </c>
      <c r="B112" s="262" t="s">
        <v>55</v>
      </c>
      <c r="C112" s="262"/>
      <c r="D112" s="262"/>
      <c r="E112" s="262"/>
      <c r="F112" s="262"/>
      <c r="G112" s="262"/>
      <c r="H112" s="262"/>
      <c r="I112" s="262"/>
      <c r="J112" s="262"/>
      <c r="K112" s="262"/>
      <c r="L112" s="262" t="s">
        <v>56</v>
      </c>
      <c r="M112" s="262"/>
      <c r="N112" s="262"/>
      <c r="O112" s="262"/>
      <c r="P112" s="262"/>
      <c r="Q112" s="262"/>
      <c r="R112" s="262"/>
      <c r="S112" s="262" t="s">
        <v>57</v>
      </c>
      <c r="T112" s="262"/>
      <c r="U112" s="262"/>
      <c r="V112" s="262"/>
      <c r="W112" s="262"/>
      <c r="X112" s="262"/>
      <c r="Y112" s="262"/>
      <c r="Z112" s="262" t="s">
        <v>58</v>
      </c>
      <c r="AA112" s="262"/>
      <c r="AB112" s="262"/>
      <c r="AC112" s="262"/>
      <c r="AD112" s="262"/>
      <c r="AE112" s="262"/>
      <c r="AF112" s="262"/>
      <c r="AG112" s="262"/>
      <c r="AH112" s="262"/>
      <c r="AI112" s="262"/>
    </row>
    <row r="113" spans="1:35" ht="15.75" customHeight="1" x14ac:dyDescent="0.25">
      <c r="A113" s="271"/>
      <c r="B113" s="267" t="s">
        <v>7</v>
      </c>
      <c r="C113" s="267"/>
      <c r="D113" s="267"/>
      <c r="E113" s="262" t="s">
        <v>8</v>
      </c>
      <c r="F113" s="262"/>
      <c r="G113" s="262"/>
      <c r="H113" s="85" t="s">
        <v>13</v>
      </c>
      <c r="I113" s="85"/>
      <c r="J113" s="85"/>
      <c r="K113" s="272" t="s">
        <v>9</v>
      </c>
      <c r="L113" s="262" t="s">
        <v>7</v>
      </c>
      <c r="M113" s="262"/>
      <c r="N113" s="262" t="s">
        <v>8</v>
      </c>
      <c r="O113" s="262"/>
      <c r="P113" s="273" t="s">
        <v>13</v>
      </c>
      <c r="Q113" s="273"/>
      <c r="R113" s="272" t="s">
        <v>59</v>
      </c>
      <c r="S113" s="262" t="s">
        <v>7</v>
      </c>
      <c r="T113" s="262"/>
      <c r="U113" s="262" t="s">
        <v>8</v>
      </c>
      <c r="V113" s="262"/>
      <c r="W113" s="274" t="s">
        <v>60</v>
      </c>
      <c r="X113" s="274"/>
      <c r="Y113" s="272" t="s">
        <v>59</v>
      </c>
      <c r="Z113" s="267" t="s">
        <v>7</v>
      </c>
      <c r="AA113" s="267"/>
      <c r="AB113" s="267"/>
      <c r="AC113" s="262" t="s">
        <v>8</v>
      </c>
      <c r="AD113" s="262"/>
      <c r="AE113" s="262"/>
      <c r="AF113" s="273" t="s">
        <v>13</v>
      </c>
      <c r="AG113" s="273"/>
      <c r="AH113" s="273"/>
      <c r="AI113" s="272" t="s">
        <v>9</v>
      </c>
    </row>
    <row r="114" spans="1:35" ht="15.75" x14ac:dyDescent="0.25">
      <c r="A114" s="84" t="s">
        <v>39</v>
      </c>
      <c r="B114" s="67" t="s">
        <v>16</v>
      </c>
      <c r="C114" s="67" t="s">
        <v>61</v>
      </c>
      <c r="D114" s="67" t="s">
        <v>17</v>
      </c>
      <c r="E114" s="11" t="s">
        <v>16</v>
      </c>
      <c r="F114" s="11" t="s">
        <v>61</v>
      </c>
      <c r="G114" s="11" t="s">
        <v>17</v>
      </c>
      <c r="H114" s="86" t="s">
        <v>16</v>
      </c>
      <c r="I114" s="86" t="s">
        <v>61</v>
      </c>
      <c r="J114" s="86" t="s">
        <v>17</v>
      </c>
      <c r="K114" s="272"/>
      <c r="L114" s="11" t="s">
        <v>16</v>
      </c>
      <c r="M114" s="11" t="s">
        <v>17</v>
      </c>
      <c r="N114" s="11" t="s">
        <v>16</v>
      </c>
      <c r="O114" s="11" t="s">
        <v>17</v>
      </c>
      <c r="P114" s="86" t="s">
        <v>16</v>
      </c>
      <c r="Q114" s="86" t="s">
        <v>17</v>
      </c>
      <c r="R114" s="272"/>
      <c r="S114" s="11" t="s">
        <v>16</v>
      </c>
      <c r="T114" s="11" t="s">
        <v>17</v>
      </c>
      <c r="U114" s="11" t="s">
        <v>16</v>
      </c>
      <c r="V114" s="11" t="s">
        <v>17</v>
      </c>
      <c r="W114" s="86" t="s">
        <v>16</v>
      </c>
      <c r="X114" s="86" t="s">
        <v>17</v>
      </c>
      <c r="Y114" s="272"/>
      <c r="Z114" s="67" t="s">
        <v>16</v>
      </c>
      <c r="AA114" s="67" t="s">
        <v>61</v>
      </c>
      <c r="AB114" s="67" t="s">
        <v>17</v>
      </c>
      <c r="AC114" s="11" t="s">
        <v>16</v>
      </c>
      <c r="AD114" s="11" t="s">
        <v>61</v>
      </c>
      <c r="AE114" s="11" t="s">
        <v>17</v>
      </c>
      <c r="AF114" s="86" t="s">
        <v>16</v>
      </c>
      <c r="AG114" s="86" t="s">
        <v>61</v>
      </c>
      <c r="AH114" s="86" t="s">
        <v>17</v>
      </c>
      <c r="AI114" s="272"/>
    </row>
    <row r="115" spans="1:35" ht="15.75" x14ac:dyDescent="0.25">
      <c r="A115" s="87" t="s">
        <v>18</v>
      </c>
      <c r="B115" s="69">
        <v>44021.25</v>
      </c>
      <c r="C115" s="69">
        <v>58353.75</v>
      </c>
      <c r="D115" s="69">
        <v>75000</v>
      </c>
      <c r="E115" s="69">
        <v>0</v>
      </c>
      <c r="F115" s="69">
        <v>0</v>
      </c>
      <c r="G115" s="69">
        <v>0</v>
      </c>
      <c r="H115" s="88">
        <v>44021.25</v>
      </c>
      <c r="I115" s="88">
        <v>58353.75</v>
      </c>
      <c r="J115" s="88">
        <v>75000</v>
      </c>
      <c r="K115" s="89">
        <v>177375</v>
      </c>
      <c r="L115" s="16">
        <v>40295.46</v>
      </c>
      <c r="M115" s="16">
        <v>26863.64</v>
      </c>
      <c r="N115" s="16">
        <v>0</v>
      </c>
      <c r="O115" s="16">
        <v>0</v>
      </c>
      <c r="P115" s="88">
        <v>40295.46</v>
      </c>
      <c r="Q115" s="88">
        <v>26863.64</v>
      </c>
      <c r="R115" s="89">
        <v>67159.100000000006</v>
      </c>
      <c r="S115" s="16">
        <v>3681.82</v>
      </c>
      <c r="T115" s="16">
        <v>2454.54</v>
      </c>
      <c r="U115" s="16">
        <v>0</v>
      </c>
      <c r="V115" s="16">
        <v>0</v>
      </c>
      <c r="W115" s="90">
        <v>3681.82</v>
      </c>
      <c r="X115" s="90">
        <v>2454.54</v>
      </c>
      <c r="Y115" s="89">
        <v>6136.36</v>
      </c>
      <c r="Z115" s="69">
        <f t="shared" ref="Z115:Z123" si="87">S115+L115+B115</f>
        <v>87998.53</v>
      </c>
      <c r="AA115" s="69">
        <f t="shared" ref="AA115:AA123" si="88">C115</f>
        <v>58353.75</v>
      </c>
      <c r="AB115" s="69">
        <f t="shared" ref="AB115:AB123" si="89">T115+M115+D115</f>
        <v>104318.18</v>
      </c>
      <c r="AC115" s="69">
        <f t="shared" ref="AC115:AC123" si="90">U115+N115+E115</f>
        <v>0</v>
      </c>
      <c r="AD115" s="69">
        <f t="shared" ref="AD115:AD123" si="91">F115</f>
        <v>0</v>
      </c>
      <c r="AE115" s="69">
        <f t="shared" ref="AE115:AE123" si="92">V115+O115+G115</f>
        <v>0</v>
      </c>
      <c r="AF115" s="88">
        <f t="shared" ref="AF115:AF123" si="93">AC115+Z115</f>
        <v>87998.53</v>
      </c>
      <c r="AG115" s="88">
        <f t="shared" ref="AG115:AG123" si="94">AD115+AA115</f>
        <v>58353.75</v>
      </c>
      <c r="AH115" s="88">
        <f t="shared" ref="AH115:AH123" si="95">AE115+AB115</f>
        <v>104318.18</v>
      </c>
      <c r="AI115" s="89">
        <f t="shared" ref="AI115:AI123" si="96">AH115+AG115+AF115</f>
        <v>250670.46</v>
      </c>
    </row>
    <row r="116" spans="1:35" ht="15.75" x14ac:dyDescent="0.25">
      <c r="A116" s="87" t="s">
        <v>19</v>
      </c>
      <c r="B116" s="69">
        <v>53092.29</v>
      </c>
      <c r="C116" s="69">
        <v>70378.149999999994</v>
      </c>
      <c r="D116" s="69">
        <v>90454.54</v>
      </c>
      <c r="E116" s="69">
        <v>0</v>
      </c>
      <c r="F116" s="69">
        <v>0</v>
      </c>
      <c r="G116" s="69">
        <v>0</v>
      </c>
      <c r="H116" s="88">
        <v>53092.29</v>
      </c>
      <c r="I116" s="88">
        <v>70378.149999999994</v>
      </c>
      <c r="J116" s="88">
        <v>90454.54</v>
      </c>
      <c r="K116" s="89">
        <v>213924.98</v>
      </c>
      <c r="L116" s="16">
        <v>51136.36</v>
      </c>
      <c r="M116" s="16">
        <v>34090.910000000003</v>
      </c>
      <c r="N116" s="16">
        <v>0</v>
      </c>
      <c r="O116" s="16">
        <v>0</v>
      </c>
      <c r="P116" s="88">
        <v>51136.36</v>
      </c>
      <c r="Q116" s="88">
        <v>34090.910000000003</v>
      </c>
      <c r="R116" s="89">
        <v>85227.27</v>
      </c>
      <c r="S116" s="16">
        <v>4704.54</v>
      </c>
      <c r="T116" s="16">
        <v>3136.36</v>
      </c>
      <c r="U116" s="16">
        <v>0</v>
      </c>
      <c r="V116" s="16">
        <v>0</v>
      </c>
      <c r="W116" s="90">
        <v>4704.54</v>
      </c>
      <c r="X116" s="90">
        <v>3136.36</v>
      </c>
      <c r="Y116" s="89">
        <v>7840.9</v>
      </c>
      <c r="Z116" s="69">
        <f t="shared" si="87"/>
        <v>108933.19</v>
      </c>
      <c r="AA116" s="69">
        <f t="shared" si="88"/>
        <v>70378.149999999994</v>
      </c>
      <c r="AB116" s="69">
        <f t="shared" si="89"/>
        <v>127681.81</v>
      </c>
      <c r="AC116" s="69">
        <f t="shared" si="90"/>
        <v>0</v>
      </c>
      <c r="AD116" s="69">
        <f t="shared" si="91"/>
        <v>0</v>
      </c>
      <c r="AE116" s="69">
        <f t="shared" si="92"/>
        <v>0</v>
      </c>
      <c r="AF116" s="88">
        <f t="shared" si="93"/>
        <v>108933.19</v>
      </c>
      <c r="AG116" s="88">
        <f t="shared" si="94"/>
        <v>70378.149999999994</v>
      </c>
      <c r="AH116" s="88">
        <f t="shared" si="95"/>
        <v>127681.81</v>
      </c>
      <c r="AI116" s="89">
        <f t="shared" si="96"/>
        <v>306993.15000000002</v>
      </c>
    </row>
    <row r="117" spans="1:35" ht="15.75" x14ac:dyDescent="0.25">
      <c r="A117" s="87" t="s">
        <v>20</v>
      </c>
      <c r="B117" s="69">
        <v>49890.75</v>
      </c>
      <c r="C117" s="69">
        <v>66134.240000000005</v>
      </c>
      <c r="D117" s="69">
        <v>85000</v>
      </c>
      <c r="E117" s="69">
        <v>0</v>
      </c>
      <c r="F117" s="69">
        <v>0</v>
      </c>
      <c r="G117" s="69">
        <v>0</v>
      </c>
      <c r="H117" s="88">
        <v>49890.75</v>
      </c>
      <c r="I117" s="88">
        <v>66134.240000000005</v>
      </c>
      <c r="J117" s="88">
        <v>85000</v>
      </c>
      <c r="K117" s="89">
        <v>201024.99</v>
      </c>
      <c r="L117" s="16">
        <v>45000</v>
      </c>
      <c r="M117" s="16">
        <v>30000</v>
      </c>
      <c r="N117" s="16">
        <v>0</v>
      </c>
      <c r="O117" s="16">
        <v>0</v>
      </c>
      <c r="P117" s="88">
        <v>45000</v>
      </c>
      <c r="Q117" s="88">
        <v>30000</v>
      </c>
      <c r="R117" s="89">
        <v>75000</v>
      </c>
      <c r="S117" s="16">
        <v>3886.36</v>
      </c>
      <c r="T117" s="16">
        <v>2590.91</v>
      </c>
      <c r="U117" s="16">
        <v>0</v>
      </c>
      <c r="V117" s="16">
        <v>0</v>
      </c>
      <c r="W117" s="90">
        <v>3886.36</v>
      </c>
      <c r="X117" s="90">
        <v>2590.91</v>
      </c>
      <c r="Y117" s="89">
        <v>6477.27</v>
      </c>
      <c r="Z117" s="69">
        <f t="shared" si="87"/>
        <v>98777.11</v>
      </c>
      <c r="AA117" s="69">
        <f t="shared" si="88"/>
        <v>66134.240000000005</v>
      </c>
      <c r="AB117" s="69">
        <f t="shared" si="89"/>
        <v>117590.91</v>
      </c>
      <c r="AC117" s="69">
        <f t="shared" si="90"/>
        <v>0</v>
      </c>
      <c r="AD117" s="69">
        <f t="shared" si="91"/>
        <v>0</v>
      </c>
      <c r="AE117" s="69">
        <f t="shared" si="92"/>
        <v>0</v>
      </c>
      <c r="AF117" s="88">
        <f t="shared" si="93"/>
        <v>98777.11</v>
      </c>
      <c r="AG117" s="88">
        <f t="shared" si="94"/>
        <v>66134.240000000005</v>
      </c>
      <c r="AH117" s="88">
        <f t="shared" si="95"/>
        <v>117590.91</v>
      </c>
      <c r="AI117" s="89">
        <f t="shared" si="96"/>
        <v>282502.26</v>
      </c>
    </row>
    <row r="118" spans="1:35" ht="15.75" x14ac:dyDescent="0.25">
      <c r="A118" s="87" t="s">
        <v>21</v>
      </c>
      <c r="B118" s="69">
        <v>64564.5</v>
      </c>
      <c r="C118" s="69">
        <v>85585.5</v>
      </c>
      <c r="D118" s="69">
        <v>110000</v>
      </c>
      <c r="E118" s="69">
        <v>0</v>
      </c>
      <c r="F118" s="69">
        <v>0</v>
      </c>
      <c r="G118" s="69">
        <v>0</v>
      </c>
      <c r="H118" s="88">
        <v>64564.5</v>
      </c>
      <c r="I118" s="88">
        <v>85585.5</v>
      </c>
      <c r="J118" s="88">
        <v>110000</v>
      </c>
      <c r="K118" s="89">
        <v>260150</v>
      </c>
      <c r="L118" s="16">
        <v>58909.09</v>
      </c>
      <c r="M118" s="16">
        <v>39272.730000000003</v>
      </c>
      <c r="N118" s="16">
        <v>0</v>
      </c>
      <c r="O118" s="16">
        <v>0</v>
      </c>
      <c r="P118" s="88">
        <v>58909.09</v>
      </c>
      <c r="Q118" s="88">
        <v>39272.730000000003</v>
      </c>
      <c r="R118" s="89">
        <v>98181.82</v>
      </c>
      <c r="S118" s="16">
        <v>5318.18</v>
      </c>
      <c r="T118" s="16">
        <v>3545.46</v>
      </c>
      <c r="U118" s="16">
        <v>0</v>
      </c>
      <c r="V118" s="16">
        <v>0</v>
      </c>
      <c r="W118" s="90">
        <v>5318.18</v>
      </c>
      <c r="X118" s="90">
        <v>3545.46</v>
      </c>
      <c r="Y118" s="89">
        <v>8863.64</v>
      </c>
      <c r="Z118" s="69">
        <f t="shared" si="87"/>
        <v>128791.76999999999</v>
      </c>
      <c r="AA118" s="69">
        <f t="shared" si="88"/>
        <v>85585.5</v>
      </c>
      <c r="AB118" s="69">
        <f t="shared" si="89"/>
        <v>152818.19</v>
      </c>
      <c r="AC118" s="69">
        <f t="shared" si="90"/>
        <v>0</v>
      </c>
      <c r="AD118" s="69">
        <f t="shared" si="91"/>
        <v>0</v>
      </c>
      <c r="AE118" s="69">
        <f t="shared" si="92"/>
        <v>0</v>
      </c>
      <c r="AF118" s="88">
        <f t="shared" si="93"/>
        <v>128791.76999999999</v>
      </c>
      <c r="AG118" s="88">
        <f t="shared" si="94"/>
        <v>85585.5</v>
      </c>
      <c r="AH118" s="88">
        <f t="shared" si="95"/>
        <v>152818.19</v>
      </c>
      <c r="AI118" s="89">
        <f t="shared" si="96"/>
        <v>367195.45999999996</v>
      </c>
    </row>
    <row r="119" spans="1:35" ht="15.75" x14ac:dyDescent="0.25">
      <c r="A119" s="87" t="s">
        <v>22</v>
      </c>
      <c r="B119" s="69">
        <v>49890.75</v>
      </c>
      <c r="C119" s="69">
        <v>66134.240000000005</v>
      </c>
      <c r="D119" s="69">
        <v>85000</v>
      </c>
      <c r="E119" s="69">
        <v>0</v>
      </c>
      <c r="F119" s="69">
        <v>0</v>
      </c>
      <c r="G119" s="69">
        <v>0</v>
      </c>
      <c r="H119" s="88">
        <v>49890.75</v>
      </c>
      <c r="I119" s="88">
        <v>66134.240000000005</v>
      </c>
      <c r="J119" s="88">
        <v>85000</v>
      </c>
      <c r="K119" s="89">
        <v>201024.99</v>
      </c>
      <c r="L119" s="16">
        <v>44522.73</v>
      </c>
      <c r="M119" s="16">
        <v>29681.82</v>
      </c>
      <c r="N119" s="16">
        <v>0</v>
      </c>
      <c r="O119" s="16">
        <v>0</v>
      </c>
      <c r="P119" s="88">
        <v>44522.73</v>
      </c>
      <c r="Q119" s="88">
        <v>29681.82</v>
      </c>
      <c r="R119" s="89">
        <v>74204.55</v>
      </c>
      <c r="S119" s="16">
        <v>3818.19</v>
      </c>
      <c r="T119" s="16">
        <v>2545.4499999999998</v>
      </c>
      <c r="U119" s="16">
        <v>0</v>
      </c>
      <c r="V119" s="16">
        <v>0</v>
      </c>
      <c r="W119" s="90">
        <v>3818.19</v>
      </c>
      <c r="X119" s="90">
        <v>2545.4499999999998</v>
      </c>
      <c r="Y119" s="89">
        <v>6363.64</v>
      </c>
      <c r="Z119" s="69">
        <f t="shared" si="87"/>
        <v>98231.670000000013</v>
      </c>
      <c r="AA119" s="69">
        <f t="shared" si="88"/>
        <v>66134.240000000005</v>
      </c>
      <c r="AB119" s="69">
        <f t="shared" si="89"/>
        <v>117227.27</v>
      </c>
      <c r="AC119" s="69">
        <f t="shared" si="90"/>
        <v>0</v>
      </c>
      <c r="AD119" s="69">
        <f t="shared" si="91"/>
        <v>0</v>
      </c>
      <c r="AE119" s="69">
        <f t="shared" si="92"/>
        <v>0</v>
      </c>
      <c r="AF119" s="88">
        <f t="shared" si="93"/>
        <v>98231.670000000013</v>
      </c>
      <c r="AG119" s="88">
        <f t="shared" si="94"/>
        <v>66134.240000000005</v>
      </c>
      <c r="AH119" s="88">
        <f t="shared" si="95"/>
        <v>117227.27</v>
      </c>
      <c r="AI119" s="89">
        <f t="shared" si="96"/>
        <v>281593.18000000005</v>
      </c>
    </row>
    <row r="120" spans="1:35" ht="15.75" x14ac:dyDescent="0.25">
      <c r="A120" s="87" t="s">
        <v>32</v>
      </c>
      <c r="B120" s="69">
        <v>65738.399999999994</v>
      </c>
      <c r="C120" s="69">
        <v>87141.6</v>
      </c>
      <c r="D120" s="69">
        <v>112000</v>
      </c>
      <c r="E120" s="69">
        <v>0</v>
      </c>
      <c r="F120" s="69">
        <v>0</v>
      </c>
      <c r="G120" s="69">
        <v>0</v>
      </c>
      <c r="H120" s="88">
        <v>65738.399999999994</v>
      </c>
      <c r="I120" s="88">
        <v>87141.6</v>
      </c>
      <c r="J120" s="88">
        <v>112000</v>
      </c>
      <c r="K120" s="89">
        <v>264880</v>
      </c>
      <c r="L120" s="16">
        <v>70636.36</v>
      </c>
      <c r="M120" s="16">
        <v>47090.91</v>
      </c>
      <c r="N120" s="16">
        <v>0</v>
      </c>
      <c r="O120" s="16">
        <v>0</v>
      </c>
      <c r="P120" s="88">
        <v>70636.36</v>
      </c>
      <c r="Q120" s="88">
        <v>47090.91</v>
      </c>
      <c r="R120" s="89">
        <v>117727.27</v>
      </c>
      <c r="S120" s="16">
        <v>10227.280000000001</v>
      </c>
      <c r="T120" s="16">
        <v>6818.18</v>
      </c>
      <c r="U120" s="16">
        <v>0</v>
      </c>
      <c r="V120" s="16">
        <v>0</v>
      </c>
      <c r="W120" s="90">
        <v>10227.280000000001</v>
      </c>
      <c r="X120" s="90">
        <v>6818.18</v>
      </c>
      <c r="Y120" s="89">
        <v>17045.46</v>
      </c>
      <c r="Z120" s="69">
        <f t="shared" si="87"/>
        <v>146602.03999999998</v>
      </c>
      <c r="AA120" s="69">
        <f t="shared" si="88"/>
        <v>87141.6</v>
      </c>
      <c r="AB120" s="69">
        <f t="shared" si="89"/>
        <v>165909.09</v>
      </c>
      <c r="AC120" s="69">
        <f t="shared" si="90"/>
        <v>0</v>
      </c>
      <c r="AD120" s="69">
        <f t="shared" si="91"/>
        <v>0</v>
      </c>
      <c r="AE120" s="69">
        <f t="shared" si="92"/>
        <v>0</v>
      </c>
      <c r="AF120" s="88">
        <f t="shared" si="93"/>
        <v>146602.03999999998</v>
      </c>
      <c r="AG120" s="88">
        <f t="shared" si="94"/>
        <v>87141.6</v>
      </c>
      <c r="AH120" s="88">
        <f t="shared" si="95"/>
        <v>165909.09</v>
      </c>
      <c r="AI120" s="89">
        <f t="shared" si="96"/>
        <v>399652.73</v>
      </c>
    </row>
    <row r="121" spans="1:35" ht="15.75" x14ac:dyDescent="0.25">
      <c r="A121" s="87" t="s">
        <v>24</v>
      </c>
      <c r="B121" s="69">
        <v>62750.28</v>
      </c>
      <c r="C121" s="69">
        <v>83180.61</v>
      </c>
      <c r="D121" s="69">
        <v>106909.08</v>
      </c>
      <c r="E121" s="69">
        <v>0</v>
      </c>
      <c r="F121" s="69">
        <v>0</v>
      </c>
      <c r="G121" s="69">
        <v>0</v>
      </c>
      <c r="H121" s="88">
        <v>62750.28</v>
      </c>
      <c r="I121" s="88">
        <v>83180.61</v>
      </c>
      <c r="J121" s="88">
        <v>106909.08</v>
      </c>
      <c r="K121" s="89">
        <v>252839.97</v>
      </c>
      <c r="L121" s="16">
        <v>68045.45</v>
      </c>
      <c r="M121" s="16">
        <v>45363.64</v>
      </c>
      <c r="N121" s="16">
        <v>0</v>
      </c>
      <c r="O121" s="16">
        <v>0</v>
      </c>
      <c r="P121" s="88">
        <v>68045.45</v>
      </c>
      <c r="Q121" s="88">
        <v>45363.64</v>
      </c>
      <c r="R121" s="89">
        <v>113409.09</v>
      </c>
      <c r="S121" s="16">
        <v>10227.280000000001</v>
      </c>
      <c r="T121" s="16">
        <v>6818.18</v>
      </c>
      <c r="U121" s="16">
        <v>0</v>
      </c>
      <c r="V121" s="16">
        <v>0</v>
      </c>
      <c r="W121" s="90">
        <v>10227.280000000001</v>
      </c>
      <c r="X121" s="90">
        <v>6818.18</v>
      </c>
      <c r="Y121" s="89">
        <v>17045.46</v>
      </c>
      <c r="Z121" s="69">
        <f t="shared" si="87"/>
        <v>141023.01</v>
      </c>
      <c r="AA121" s="69">
        <f t="shared" si="88"/>
        <v>83180.61</v>
      </c>
      <c r="AB121" s="69">
        <f t="shared" si="89"/>
        <v>159090.9</v>
      </c>
      <c r="AC121" s="69">
        <f t="shared" si="90"/>
        <v>0</v>
      </c>
      <c r="AD121" s="69">
        <f t="shared" si="91"/>
        <v>0</v>
      </c>
      <c r="AE121" s="69">
        <f t="shared" si="92"/>
        <v>0</v>
      </c>
      <c r="AF121" s="88">
        <f t="shared" si="93"/>
        <v>141023.01</v>
      </c>
      <c r="AG121" s="88">
        <f t="shared" si="94"/>
        <v>83180.61</v>
      </c>
      <c r="AH121" s="88">
        <f t="shared" si="95"/>
        <v>159090.9</v>
      </c>
      <c r="AI121" s="89">
        <f t="shared" si="96"/>
        <v>383294.52</v>
      </c>
    </row>
    <row r="122" spans="1:35" ht="15.75" hidden="1" x14ac:dyDescent="0.25">
      <c r="A122" s="91" t="s">
        <v>25</v>
      </c>
      <c r="B122" s="69">
        <v>0</v>
      </c>
      <c r="C122" s="69">
        <v>0</v>
      </c>
      <c r="D122" s="69">
        <v>0</v>
      </c>
      <c r="E122" s="69">
        <v>0</v>
      </c>
      <c r="F122" s="69">
        <v>0</v>
      </c>
      <c r="G122" s="69">
        <v>0</v>
      </c>
      <c r="H122" s="88">
        <v>0</v>
      </c>
      <c r="I122" s="88">
        <v>0</v>
      </c>
      <c r="J122" s="88">
        <v>0</v>
      </c>
      <c r="K122" s="89">
        <v>0</v>
      </c>
      <c r="L122" s="16">
        <v>0</v>
      </c>
      <c r="M122" s="16">
        <v>0</v>
      </c>
      <c r="N122" s="16">
        <v>0</v>
      </c>
      <c r="O122" s="16">
        <v>0</v>
      </c>
      <c r="P122" s="88">
        <v>0</v>
      </c>
      <c r="Q122" s="88">
        <v>0</v>
      </c>
      <c r="R122" s="89">
        <v>0</v>
      </c>
      <c r="S122" s="16">
        <v>0</v>
      </c>
      <c r="T122" s="16">
        <v>0</v>
      </c>
      <c r="U122" s="16">
        <v>0</v>
      </c>
      <c r="V122" s="16">
        <v>0</v>
      </c>
      <c r="W122" s="90">
        <v>0</v>
      </c>
      <c r="X122" s="90">
        <v>0</v>
      </c>
      <c r="Y122" s="89">
        <v>0</v>
      </c>
      <c r="Z122" s="69">
        <f t="shared" si="87"/>
        <v>0</v>
      </c>
      <c r="AA122" s="69">
        <f t="shared" si="88"/>
        <v>0</v>
      </c>
      <c r="AB122" s="69">
        <f t="shared" si="89"/>
        <v>0</v>
      </c>
      <c r="AC122" s="69">
        <f t="shared" si="90"/>
        <v>0</v>
      </c>
      <c r="AD122" s="69">
        <f t="shared" si="91"/>
        <v>0</v>
      </c>
      <c r="AE122" s="69">
        <f t="shared" si="92"/>
        <v>0</v>
      </c>
      <c r="AF122" s="88">
        <f t="shared" si="93"/>
        <v>0</v>
      </c>
      <c r="AG122" s="88">
        <f t="shared" si="94"/>
        <v>0</v>
      </c>
      <c r="AH122" s="88">
        <f t="shared" si="95"/>
        <v>0</v>
      </c>
      <c r="AI122" s="89">
        <f t="shared" si="96"/>
        <v>0</v>
      </c>
    </row>
    <row r="123" spans="1:35" ht="15.75" hidden="1" x14ac:dyDescent="0.25">
      <c r="A123" s="92" t="s">
        <v>26</v>
      </c>
      <c r="B123" s="69">
        <v>0</v>
      </c>
      <c r="C123" s="69">
        <v>0</v>
      </c>
      <c r="D123" s="69">
        <v>0</v>
      </c>
      <c r="E123" s="69">
        <v>0</v>
      </c>
      <c r="F123" s="69">
        <v>0</v>
      </c>
      <c r="G123" s="69">
        <v>0</v>
      </c>
      <c r="H123" s="88">
        <v>0</v>
      </c>
      <c r="I123" s="88">
        <v>0</v>
      </c>
      <c r="J123" s="88">
        <v>0</v>
      </c>
      <c r="K123" s="89">
        <v>0</v>
      </c>
      <c r="L123" s="16">
        <v>0</v>
      </c>
      <c r="M123" s="16">
        <v>0</v>
      </c>
      <c r="N123" s="16">
        <v>0</v>
      </c>
      <c r="O123" s="16">
        <v>0</v>
      </c>
      <c r="P123" s="88">
        <v>0</v>
      </c>
      <c r="Q123" s="88">
        <v>0</v>
      </c>
      <c r="R123" s="89">
        <v>0</v>
      </c>
      <c r="S123" s="16">
        <v>0</v>
      </c>
      <c r="T123" s="16">
        <v>0</v>
      </c>
      <c r="U123" s="16">
        <v>0</v>
      </c>
      <c r="V123" s="16">
        <v>0</v>
      </c>
      <c r="W123" s="90">
        <v>0</v>
      </c>
      <c r="X123" s="90">
        <v>0</v>
      </c>
      <c r="Y123" s="89">
        <v>0</v>
      </c>
      <c r="Z123" s="69">
        <f t="shared" si="87"/>
        <v>0</v>
      </c>
      <c r="AA123" s="69">
        <f t="shared" si="88"/>
        <v>0</v>
      </c>
      <c r="AB123" s="69">
        <f t="shared" si="89"/>
        <v>0</v>
      </c>
      <c r="AC123" s="69">
        <f t="shared" si="90"/>
        <v>0</v>
      </c>
      <c r="AD123" s="69">
        <f t="shared" si="91"/>
        <v>0</v>
      </c>
      <c r="AE123" s="69">
        <f t="shared" si="92"/>
        <v>0</v>
      </c>
      <c r="AF123" s="88">
        <f t="shared" si="93"/>
        <v>0</v>
      </c>
      <c r="AG123" s="88">
        <f t="shared" si="94"/>
        <v>0</v>
      </c>
      <c r="AH123" s="88">
        <f t="shared" si="95"/>
        <v>0</v>
      </c>
      <c r="AI123" s="89">
        <f t="shared" si="96"/>
        <v>0</v>
      </c>
    </row>
    <row r="124" spans="1:35" ht="15.75" x14ac:dyDescent="0.25">
      <c r="A124" s="93" t="s">
        <v>27</v>
      </c>
      <c r="B124" s="16">
        <f t="shared" ref="B124:AI124" si="97">SUM(B115:B123)</f>
        <v>389948.22</v>
      </c>
      <c r="C124" s="16">
        <f t="shared" si="97"/>
        <v>516908.08999999997</v>
      </c>
      <c r="D124" s="16">
        <f t="shared" si="97"/>
        <v>664363.62</v>
      </c>
      <c r="E124" s="16">
        <f t="shared" si="97"/>
        <v>0</v>
      </c>
      <c r="F124" s="55">
        <f t="shared" si="97"/>
        <v>0</v>
      </c>
      <c r="G124" s="55">
        <f t="shared" si="97"/>
        <v>0</v>
      </c>
      <c r="H124" s="94">
        <f t="shared" si="97"/>
        <v>389948.22</v>
      </c>
      <c r="I124" s="94">
        <f t="shared" si="97"/>
        <v>516908.08999999997</v>
      </c>
      <c r="J124" s="94">
        <f t="shared" si="97"/>
        <v>664363.62</v>
      </c>
      <c r="K124" s="89">
        <f t="shared" si="97"/>
        <v>1571219.93</v>
      </c>
      <c r="L124" s="16">
        <f t="shared" si="97"/>
        <v>378545.45</v>
      </c>
      <c r="M124" s="16">
        <f t="shared" si="97"/>
        <v>252363.65000000002</v>
      </c>
      <c r="N124" s="16">
        <f t="shared" si="97"/>
        <v>0</v>
      </c>
      <c r="O124" s="16">
        <f t="shared" si="97"/>
        <v>0</v>
      </c>
      <c r="P124" s="88">
        <f t="shared" si="97"/>
        <v>378545.45</v>
      </c>
      <c r="Q124" s="88">
        <f t="shared" si="97"/>
        <v>252363.65000000002</v>
      </c>
      <c r="R124" s="89">
        <f t="shared" si="97"/>
        <v>630909.1</v>
      </c>
      <c r="S124" s="16">
        <f t="shared" si="97"/>
        <v>41863.65</v>
      </c>
      <c r="T124" s="16">
        <f t="shared" si="97"/>
        <v>27909.08</v>
      </c>
      <c r="U124" s="16">
        <f t="shared" si="97"/>
        <v>0</v>
      </c>
      <c r="V124" s="16">
        <f t="shared" si="97"/>
        <v>0</v>
      </c>
      <c r="W124" s="90">
        <f t="shared" si="97"/>
        <v>41863.65</v>
      </c>
      <c r="X124" s="90">
        <f t="shared" si="97"/>
        <v>27909.08</v>
      </c>
      <c r="Y124" s="89">
        <f t="shared" si="97"/>
        <v>69772.73</v>
      </c>
      <c r="Z124" s="89">
        <f t="shared" si="97"/>
        <v>810357.32000000007</v>
      </c>
      <c r="AA124" s="89">
        <f t="shared" si="97"/>
        <v>516908.08999999997</v>
      </c>
      <c r="AB124" s="89">
        <f t="shared" si="97"/>
        <v>944636.35</v>
      </c>
      <c r="AC124" s="89">
        <f t="shared" si="97"/>
        <v>0</v>
      </c>
      <c r="AD124" s="89">
        <f t="shared" si="97"/>
        <v>0</v>
      </c>
      <c r="AE124" s="89">
        <f t="shared" si="97"/>
        <v>0</v>
      </c>
      <c r="AF124" s="89">
        <f t="shared" si="97"/>
        <v>810357.32000000007</v>
      </c>
      <c r="AG124" s="89">
        <f t="shared" si="97"/>
        <v>516908.08999999997</v>
      </c>
      <c r="AH124" s="89">
        <f t="shared" si="97"/>
        <v>944636.35</v>
      </c>
      <c r="AI124" s="89">
        <f t="shared" si="97"/>
        <v>2271901.7600000002</v>
      </c>
    </row>
    <row r="125" spans="1:35" ht="18.75" x14ac:dyDescent="0.25">
      <c r="A125" s="83" t="s">
        <v>40</v>
      </c>
    </row>
    <row r="126" spans="1:35" ht="15" customHeight="1" x14ac:dyDescent="0.25">
      <c r="A126" s="271" t="s">
        <v>3</v>
      </c>
      <c r="B126" s="262" t="s">
        <v>55</v>
      </c>
      <c r="C126" s="262"/>
      <c r="D126" s="262"/>
      <c r="E126" s="262"/>
      <c r="F126" s="262"/>
      <c r="G126" s="262"/>
      <c r="H126" s="262"/>
      <c r="I126" s="262"/>
      <c r="J126" s="262"/>
      <c r="K126" s="262"/>
      <c r="L126" s="262" t="s">
        <v>56</v>
      </c>
      <c r="M126" s="262"/>
      <c r="N126" s="262"/>
      <c r="O126" s="262"/>
      <c r="P126" s="262"/>
      <c r="Q126" s="262"/>
      <c r="R126" s="262"/>
      <c r="S126" s="262" t="s">
        <v>57</v>
      </c>
      <c r="T126" s="262"/>
      <c r="U126" s="262"/>
      <c r="V126" s="262"/>
      <c r="W126" s="262"/>
      <c r="X126" s="262"/>
      <c r="Y126" s="262"/>
      <c r="Z126" s="262" t="s">
        <v>58</v>
      </c>
      <c r="AA126" s="262"/>
      <c r="AB126" s="262"/>
      <c r="AC126" s="262"/>
      <c r="AD126" s="262"/>
      <c r="AE126" s="262"/>
      <c r="AF126" s="262"/>
      <c r="AG126" s="262"/>
      <c r="AH126" s="262"/>
      <c r="AI126" s="262"/>
    </row>
    <row r="127" spans="1:35" ht="15.75" customHeight="1" x14ac:dyDescent="0.25">
      <c r="A127" s="271"/>
      <c r="B127" s="267" t="s">
        <v>7</v>
      </c>
      <c r="C127" s="267"/>
      <c r="D127" s="267"/>
      <c r="E127" s="262" t="s">
        <v>8</v>
      </c>
      <c r="F127" s="262"/>
      <c r="G127" s="262"/>
      <c r="H127" s="85" t="s">
        <v>13</v>
      </c>
      <c r="I127" s="85"/>
      <c r="J127" s="85"/>
      <c r="K127" s="272" t="s">
        <v>9</v>
      </c>
      <c r="L127" s="262" t="s">
        <v>7</v>
      </c>
      <c r="M127" s="262"/>
      <c r="N127" s="262" t="s">
        <v>8</v>
      </c>
      <c r="O127" s="262"/>
      <c r="P127" s="273" t="s">
        <v>13</v>
      </c>
      <c r="Q127" s="273"/>
      <c r="R127" s="272" t="s">
        <v>59</v>
      </c>
      <c r="S127" s="262" t="s">
        <v>7</v>
      </c>
      <c r="T127" s="262"/>
      <c r="U127" s="262" t="s">
        <v>8</v>
      </c>
      <c r="V127" s="262"/>
      <c r="W127" s="274" t="s">
        <v>60</v>
      </c>
      <c r="X127" s="274"/>
      <c r="Y127" s="272" t="s">
        <v>59</v>
      </c>
      <c r="Z127" s="267" t="s">
        <v>7</v>
      </c>
      <c r="AA127" s="267"/>
      <c r="AB127" s="267"/>
      <c r="AC127" s="262" t="s">
        <v>8</v>
      </c>
      <c r="AD127" s="262"/>
      <c r="AE127" s="262"/>
      <c r="AF127" s="273" t="s">
        <v>13</v>
      </c>
      <c r="AG127" s="273"/>
      <c r="AH127" s="273"/>
      <c r="AI127" s="272" t="s">
        <v>9</v>
      </c>
    </row>
    <row r="128" spans="1:35" ht="15.75" x14ac:dyDescent="0.25">
      <c r="A128" s="97" t="s">
        <v>41</v>
      </c>
      <c r="B128" s="67" t="s">
        <v>16</v>
      </c>
      <c r="C128" s="67" t="s">
        <v>61</v>
      </c>
      <c r="D128" s="67" t="s">
        <v>17</v>
      </c>
      <c r="E128" s="11" t="s">
        <v>16</v>
      </c>
      <c r="F128" s="11" t="s">
        <v>61</v>
      </c>
      <c r="G128" s="11" t="s">
        <v>17</v>
      </c>
      <c r="H128" s="86" t="s">
        <v>16</v>
      </c>
      <c r="I128" s="86" t="s">
        <v>61</v>
      </c>
      <c r="J128" s="86" t="s">
        <v>17</v>
      </c>
      <c r="K128" s="272"/>
      <c r="L128" s="11" t="s">
        <v>16</v>
      </c>
      <c r="M128" s="11" t="s">
        <v>17</v>
      </c>
      <c r="N128" s="11" t="s">
        <v>16</v>
      </c>
      <c r="O128" s="11" t="s">
        <v>17</v>
      </c>
      <c r="P128" s="86" t="s">
        <v>16</v>
      </c>
      <c r="Q128" s="86" t="s">
        <v>17</v>
      </c>
      <c r="R128" s="272"/>
      <c r="S128" s="11" t="s">
        <v>16</v>
      </c>
      <c r="T128" s="11" t="s">
        <v>17</v>
      </c>
      <c r="U128" s="11" t="s">
        <v>16</v>
      </c>
      <c r="V128" s="11" t="s">
        <v>17</v>
      </c>
      <c r="W128" s="86" t="s">
        <v>16</v>
      </c>
      <c r="X128" s="86" t="s">
        <v>17</v>
      </c>
      <c r="Y128" s="272"/>
      <c r="Z128" s="67" t="s">
        <v>16</v>
      </c>
      <c r="AA128" s="67" t="s">
        <v>61</v>
      </c>
      <c r="AB128" s="67" t="s">
        <v>17</v>
      </c>
      <c r="AC128" s="11" t="s">
        <v>16</v>
      </c>
      <c r="AD128" s="11" t="s">
        <v>61</v>
      </c>
      <c r="AE128" s="11" t="s">
        <v>17</v>
      </c>
      <c r="AF128" s="86" t="s">
        <v>16</v>
      </c>
      <c r="AG128" s="86" t="s">
        <v>61</v>
      </c>
      <c r="AH128" s="86" t="s">
        <v>17</v>
      </c>
      <c r="AI128" s="272"/>
    </row>
    <row r="129" spans="1:35" ht="15.75" x14ac:dyDescent="0.25">
      <c r="A129" s="87" t="s">
        <v>18</v>
      </c>
      <c r="B129" s="69">
        <v>72034.78</v>
      </c>
      <c r="C129" s="69">
        <v>95487.96</v>
      </c>
      <c r="D129" s="69">
        <v>122727.28</v>
      </c>
      <c r="E129" s="69">
        <v>86441.73</v>
      </c>
      <c r="F129" s="69">
        <v>114585.55</v>
      </c>
      <c r="G129" s="69">
        <v>147272.73000000001</v>
      </c>
      <c r="H129" s="88">
        <v>158476.51</v>
      </c>
      <c r="I129" s="88">
        <v>210073.51</v>
      </c>
      <c r="J129" s="88">
        <v>270000.01</v>
      </c>
      <c r="K129" s="89">
        <v>638550.03</v>
      </c>
      <c r="L129" s="16">
        <v>114340.92</v>
      </c>
      <c r="M129" s="16">
        <v>76227.259999999995</v>
      </c>
      <c r="N129" s="16">
        <v>0</v>
      </c>
      <c r="O129" s="16">
        <v>0</v>
      </c>
      <c r="P129" s="88">
        <v>114340.92</v>
      </c>
      <c r="Q129" s="88">
        <v>76227.259999999995</v>
      </c>
      <c r="R129" s="89">
        <v>190568.18</v>
      </c>
      <c r="S129" s="16">
        <v>33136.36</v>
      </c>
      <c r="T129" s="16">
        <v>22090.91</v>
      </c>
      <c r="U129" s="16">
        <v>0</v>
      </c>
      <c r="V129" s="16">
        <v>0</v>
      </c>
      <c r="W129" s="90">
        <v>33136.36</v>
      </c>
      <c r="X129" s="90">
        <v>22090.91</v>
      </c>
      <c r="Y129" s="89">
        <v>55227.27</v>
      </c>
      <c r="Z129" s="69">
        <f t="shared" ref="Z129:Z137" si="98">S129+L129+B129</f>
        <v>219512.06</v>
      </c>
      <c r="AA129" s="69">
        <f t="shared" ref="AA129:AA137" si="99">C129</f>
        <v>95487.96</v>
      </c>
      <c r="AB129" s="69">
        <f t="shared" ref="AB129:AB137" si="100">T129+M129+D129</f>
        <v>221045.45</v>
      </c>
      <c r="AC129" s="69">
        <f t="shared" ref="AC129:AC137" si="101">U129+N129+E129</f>
        <v>86441.73</v>
      </c>
      <c r="AD129" s="69">
        <f t="shared" ref="AD129:AD137" si="102">F129</f>
        <v>114585.55</v>
      </c>
      <c r="AE129" s="69">
        <f t="shared" ref="AE129:AE137" si="103">V129+O129+G129</f>
        <v>147272.73000000001</v>
      </c>
      <c r="AF129" s="88">
        <f t="shared" ref="AF129:AF137" si="104">AC129+Z129</f>
        <v>305953.78999999998</v>
      </c>
      <c r="AG129" s="88">
        <f t="shared" ref="AG129:AG137" si="105">AD129+AA129</f>
        <v>210073.51</v>
      </c>
      <c r="AH129" s="88">
        <f t="shared" ref="AH129:AH137" si="106">AE129+AB129</f>
        <v>368318.18000000005</v>
      </c>
      <c r="AI129" s="89">
        <f t="shared" ref="AI129:AI137" si="107">AH129+AG129+AF129</f>
        <v>884345.48</v>
      </c>
    </row>
    <row r="130" spans="1:35" ht="15.75" x14ac:dyDescent="0.25">
      <c r="A130" s="87" t="s">
        <v>19</v>
      </c>
      <c r="B130" s="69">
        <v>79238.25</v>
      </c>
      <c r="C130" s="69">
        <v>105036.75</v>
      </c>
      <c r="D130" s="69">
        <v>135000</v>
      </c>
      <c r="E130" s="69">
        <v>109492.85</v>
      </c>
      <c r="F130" s="69">
        <v>145141.69</v>
      </c>
      <c r="G130" s="69">
        <v>186545.45</v>
      </c>
      <c r="H130" s="88">
        <v>188731.1</v>
      </c>
      <c r="I130" s="88">
        <v>250178.44</v>
      </c>
      <c r="J130" s="88">
        <v>321545.45</v>
      </c>
      <c r="K130" s="89">
        <v>760454.99</v>
      </c>
      <c r="L130" s="16">
        <v>145159.07999999999</v>
      </c>
      <c r="M130" s="16">
        <v>96772.73</v>
      </c>
      <c r="N130" s="16">
        <v>0</v>
      </c>
      <c r="O130" s="16">
        <v>0</v>
      </c>
      <c r="P130" s="88">
        <v>145159.07999999999</v>
      </c>
      <c r="Q130" s="88">
        <v>96772.73</v>
      </c>
      <c r="R130" s="89">
        <v>241931.81</v>
      </c>
      <c r="S130" s="16">
        <v>42340.91</v>
      </c>
      <c r="T130" s="16">
        <v>28227.27</v>
      </c>
      <c r="U130" s="16">
        <v>0</v>
      </c>
      <c r="V130" s="16">
        <v>0</v>
      </c>
      <c r="W130" s="90">
        <v>42340.91</v>
      </c>
      <c r="X130" s="90">
        <v>28227.27</v>
      </c>
      <c r="Y130" s="89">
        <v>70568.179999999993</v>
      </c>
      <c r="Z130" s="69">
        <f t="shared" si="98"/>
        <v>266738.24</v>
      </c>
      <c r="AA130" s="69">
        <f t="shared" si="99"/>
        <v>105036.75</v>
      </c>
      <c r="AB130" s="69">
        <f t="shared" si="100"/>
        <v>260000</v>
      </c>
      <c r="AC130" s="69">
        <f t="shared" si="101"/>
        <v>109492.85</v>
      </c>
      <c r="AD130" s="69">
        <f t="shared" si="102"/>
        <v>145141.69</v>
      </c>
      <c r="AE130" s="69">
        <f t="shared" si="103"/>
        <v>186545.45</v>
      </c>
      <c r="AF130" s="88">
        <f t="shared" si="104"/>
        <v>376231.08999999997</v>
      </c>
      <c r="AG130" s="88">
        <f t="shared" si="105"/>
        <v>250178.44</v>
      </c>
      <c r="AH130" s="88">
        <f t="shared" si="106"/>
        <v>446545.45</v>
      </c>
      <c r="AI130" s="89">
        <f t="shared" si="107"/>
        <v>1072954.98</v>
      </c>
    </row>
    <row r="131" spans="1:35" ht="15.75" x14ac:dyDescent="0.25">
      <c r="A131" s="87" t="s">
        <v>20</v>
      </c>
      <c r="B131" s="69">
        <v>81639.399999999994</v>
      </c>
      <c r="C131" s="69">
        <v>108219.68</v>
      </c>
      <c r="D131" s="69">
        <v>139090.9</v>
      </c>
      <c r="E131" s="69">
        <v>97967.29</v>
      </c>
      <c r="F131" s="69">
        <v>129863.61</v>
      </c>
      <c r="G131" s="69">
        <v>166909.09</v>
      </c>
      <c r="H131" s="88">
        <v>179606.69</v>
      </c>
      <c r="I131" s="88">
        <v>238083.29</v>
      </c>
      <c r="J131" s="88">
        <v>305999.99</v>
      </c>
      <c r="K131" s="89">
        <v>723689.97</v>
      </c>
      <c r="L131" s="16">
        <v>128931.82</v>
      </c>
      <c r="M131" s="16">
        <v>85954.55</v>
      </c>
      <c r="N131" s="16">
        <v>0</v>
      </c>
      <c r="O131" s="16">
        <v>0</v>
      </c>
      <c r="P131" s="88">
        <v>128931.82</v>
      </c>
      <c r="Q131" s="88">
        <v>85954.55</v>
      </c>
      <c r="R131" s="89">
        <v>214886.37</v>
      </c>
      <c r="S131" s="16">
        <v>36818.19</v>
      </c>
      <c r="T131" s="16">
        <v>24545.45</v>
      </c>
      <c r="U131" s="16">
        <v>0</v>
      </c>
      <c r="V131" s="16">
        <v>0</v>
      </c>
      <c r="W131" s="90">
        <v>36818.19</v>
      </c>
      <c r="X131" s="90">
        <v>24545.45</v>
      </c>
      <c r="Y131" s="89">
        <v>61363.64</v>
      </c>
      <c r="Z131" s="69">
        <f t="shared" si="98"/>
        <v>247389.41</v>
      </c>
      <c r="AA131" s="69">
        <f t="shared" si="99"/>
        <v>108219.68</v>
      </c>
      <c r="AB131" s="69">
        <f t="shared" si="100"/>
        <v>249590.9</v>
      </c>
      <c r="AC131" s="69">
        <f t="shared" si="101"/>
        <v>97967.29</v>
      </c>
      <c r="AD131" s="69">
        <f t="shared" si="102"/>
        <v>129863.61</v>
      </c>
      <c r="AE131" s="69">
        <f t="shared" si="103"/>
        <v>166909.09</v>
      </c>
      <c r="AF131" s="88">
        <f t="shared" si="104"/>
        <v>345356.7</v>
      </c>
      <c r="AG131" s="88">
        <f t="shared" si="105"/>
        <v>238083.28999999998</v>
      </c>
      <c r="AH131" s="88">
        <f t="shared" si="106"/>
        <v>416499.99</v>
      </c>
      <c r="AI131" s="89">
        <f t="shared" si="107"/>
        <v>999939.98</v>
      </c>
    </row>
    <row r="132" spans="1:35" ht="15.75" x14ac:dyDescent="0.25">
      <c r="A132" s="87" t="s">
        <v>21</v>
      </c>
      <c r="B132" s="69">
        <v>105651</v>
      </c>
      <c r="C132" s="69">
        <v>140049</v>
      </c>
      <c r="D132" s="69">
        <v>180000</v>
      </c>
      <c r="E132" s="69">
        <v>126781.2</v>
      </c>
      <c r="F132" s="69">
        <v>168058.8</v>
      </c>
      <c r="G132" s="69">
        <v>216000</v>
      </c>
      <c r="H132" s="88">
        <v>232432.2</v>
      </c>
      <c r="I132" s="88">
        <v>308107.8</v>
      </c>
      <c r="J132" s="88">
        <v>396000</v>
      </c>
      <c r="K132" s="89">
        <v>936540</v>
      </c>
      <c r="L132" s="16">
        <v>167045.45000000001</v>
      </c>
      <c r="M132" s="16">
        <v>111363.64</v>
      </c>
      <c r="N132" s="16">
        <v>0</v>
      </c>
      <c r="O132" s="16">
        <v>0</v>
      </c>
      <c r="P132" s="88">
        <v>167045.45000000001</v>
      </c>
      <c r="Q132" s="88">
        <v>111363.64</v>
      </c>
      <c r="R132" s="89">
        <v>278409.09000000003</v>
      </c>
      <c r="S132" s="16">
        <v>47863.64</v>
      </c>
      <c r="T132" s="16">
        <v>31909.09</v>
      </c>
      <c r="U132" s="16">
        <v>0</v>
      </c>
      <c r="V132" s="16">
        <v>0</v>
      </c>
      <c r="W132" s="90">
        <v>47863.64</v>
      </c>
      <c r="X132" s="90">
        <v>31909.09</v>
      </c>
      <c r="Y132" s="89">
        <v>79772.73</v>
      </c>
      <c r="Z132" s="69">
        <f t="shared" si="98"/>
        <v>320560.09000000003</v>
      </c>
      <c r="AA132" s="69">
        <f t="shared" si="99"/>
        <v>140049</v>
      </c>
      <c r="AB132" s="69">
        <f t="shared" si="100"/>
        <v>323272.73</v>
      </c>
      <c r="AC132" s="69">
        <f t="shared" si="101"/>
        <v>126781.2</v>
      </c>
      <c r="AD132" s="69">
        <f t="shared" si="102"/>
        <v>168058.8</v>
      </c>
      <c r="AE132" s="69">
        <f t="shared" si="103"/>
        <v>216000</v>
      </c>
      <c r="AF132" s="88">
        <f t="shared" si="104"/>
        <v>447341.29000000004</v>
      </c>
      <c r="AG132" s="88">
        <f t="shared" si="105"/>
        <v>308107.8</v>
      </c>
      <c r="AH132" s="88">
        <f t="shared" si="106"/>
        <v>539272.73</v>
      </c>
      <c r="AI132" s="89">
        <f t="shared" si="107"/>
        <v>1294721.82</v>
      </c>
    </row>
    <row r="133" spans="1:35" ht="15.75" x14ac:dyDescent="0.25">
      <c r="A133" s="87" t="s">
        <v>22</v>
      </c>
      <c r="B133" s="69">
        <v>96046.36</v>
      </c>
      <c r="C133" s="69">
        <v>127317.28</v>
      </c>
      <c r="D133" s="69">
        <v>163636.35999999999</v>
      </c>
      <c r="E133" s="69">
        <v>115255.64</v>
      </c>
      <c r="F133" s="69">
        <v>152780.73000000001</v>
      </c>
      <c r="G133" s="69">
        <v>196363.64</v>
      </c>
      <c r="H133" s="88">
        <v>211302</v>
      </c>
      <c r="I133" s="88">
        <v>280098.01</v>
      </c>
      <c r="J133" s="88">
        <v>360000</v>
      </c>
      <c r="K133" s="89">
        <v>851400.01</v>
      </c>
      <c r="L133" s="16">
        <v>154090.91</v>
      </c>
      <c r="M133" s="16">
        <v>102727.28</v>
      </c>
      <c r="N133" s="16">
        <v>0</v>
      </c>
      <c r="O133" s="16">
        <v>0</v>
      </c>
      <c r="P133" s="88">
        <v>154090.91</v>
      </c>
      <c r="Q133" s="88">
        <v>102727.28</v>
      </c>
      <c r="R133" s="89">
        <v>256818.19</v>
      </c>
      <c r="S133" s="16">
        <v>46022.73</v>
      </c>
      <c r="T133" s="16">
        <v>30681.81</v>
      </c>
      <c r="U133" s="16">
        <v>0</v>
      </c>
      <c r="V133" s="16">
        <v>0</v>
      </c>
      <c r="W133" s="90">
        <v>46022.73</v>
      </c>
      <c r="X133" s="90">
        <v>30681.81</v>
      </c>
      <c r="Y133" s="89">
        <v>76704.539999999994</v>
      </c>
      <c r="Z133" s="69">
        <f t="shared" si="98"/>
        <v>296160</v>
      </c>
      <c r="AA133" s="69">
        <f t="shared" si="99"/>
        <v>127317.28</v>
      </c>
      <c r="AB133" s="69">
        <f t="shared" si="100"/>
        <v>297045.44999999995</v>
      </c>
      <c r="AC133" s="69">
        <f t="shared" si="101"/>
        <v>115255.64</v>
      </c>
      <c r="AD133" s="69">
        <f t="shared" si="102"/>
        <v>152780.73000000001</v>
      </c>
      <c r="AE133" s="69">
        <f t="shared" si="103"/>
        <v>196363.64</v>
      </c>
      <c r="AF133" s="88">
        <f t="shared" si="104"/>
        <v>411415.64</v>
      </c>
      <c r="AG133" s="88">
        <f t="shared" si="105"/>
        <v>280098.01</v>
      </c>
      <c r="AH133" s="88">
        <f t="shared" si="106"/>
        <v>493409.08999999997</v>
      </c>
      <c r="AI133" s="89">
        <f t="shared" si="107"/>
        <v>1184922.74</v>
      </c>
    </row>
    <row r="134" spans="1:35" ht="15.75" x14ac:dyDescent="0.25">
      <c r="A134" s="87" t="s">
        <v>23</v>
      </c>
      <c r="B134" s="69">
        <v>105651</v>
      </c>
      <c r="C134" s="69">
        <v>140049</v>
      </c>
      <c r="D134" s="69">
        <v>180000</v>
      </c>
      <c r="E134" s="69">
        <v>126781.2</v>
      </c>
      <c r="F134" s="69">
        <v>168058.8</v>
      </c>
      <c r="G134" s="69">
        <v>216000</v>
      </c>
      <c r="H134" s="88">
        <v>232432.2</v>
      </c>
      <c r="I134" s="88">
        <v>308107.8</v>
      </c>
      <c r="J134" s="88">
        <v>396000</v>
      </c>
      <c r="K134" s="89">
        <v>936540</v>
      </c>
      <c r="L134" s="16">
        <v>167045.45000000001</v>
      </c>
      <c r="M134" s="16">
        <v>111363.64</v>
      </c>
      <c r="N134" s="16">
        <v>0</v>
      </c>
      <c r="O134" s="16">
        <v>0</v>
      </c>
      <c r="P134" s="88">
        <v>167045.45000000001</v>
      </c>
      <c r="Q134" s="88">
        <v>111363.64</v>
      </c>
      <c r="R134" s="89">
        <v>278409.09000000003</v>
      </c>
      <c r="S134" s="16">
        <v>47863.64</v>
      </c>
      <c r="T134" s="16">
        <v>31909.09</v>
      </c>
      <c r="U134" s="16">
        <v>0</v>
      </c>
      <c r="V134" s="16">
        <v>0</v>
      </c>
      <c r="W134" s="90">
        <v>47863.64</v>
      </c>
      <c r="X134" s="90">
        <v>31909.09</v>
      </c>
      <c r="Y134" s="89">
        <v>79772.73</v>
      </c>
      <c r="Z134" s="69">
        <f t="shared" si="98"/>
        <v>320560.09000000003</v>
      </c>
      <c r="AA134" s="69">
        <f t="shared" si="99"/>
        <v>140049</v>
      </c>
      <c r="AB134" s="69">
        <f t="shared" si="100"/>
        <v>323272.73</v>
      </c>
      <c r="AC134" s="69">
        <f t="shared" si="101"/>
        <v>126781.2</v>
      </c>
      <c r="AD134" s="69">
        <f t="shared" si="102"/>
        <v>168058.8</v>
      </c>
      <c r="AE134" s="69">
        <f t="shared" si="103"/>
        <v>216000</v>
      </c>
      <c r="AF134" s="88">
        <f t="shared" si="104"/>
        <v>447341.29000000004</v>
      </c>
      <c r="AG134" s="88">
        <f t="shared" si="105"/>
        <v>308107.8</v>
      </c>
      <c r="AH134" s="88">
        <f t="shared" si="106"/>
        <v>539272.73</v>
      </c>
      <c r="AI134" s="89">
        <f t="shared" si="107"/>
        <v>1294721.82</v>
      </c>
    </row>
    <row r="135" spans="1:35" ht="15.75" x14ac:dyDescent="0.25">
      <c r="A135" s="87" t="s">
        <v>24</v>
      </c>
      <c r="B135" s="69">
        <v>105651</v>
      </c>
      <c r="C135" s="69">
        <v>140049</v>
      </c>
      <c r="D135" s="69">
        <v>180000</v>
      </c>
      <c r="E135" s="69">
        <v>126781.2</v>
      </c>
      <c r="F135" s="69">
        <v>168058.8</v>
      </c>
      <c r="G135" s="69">
        <v>216000</v>
      </c>
      <c r="H135" s="88">
        <v>232432.2</v>
      </c>
      <c r="I135" s="88">
        <v>308107.8</v>
      </c>
      <c r="J135" s="88">
        <v>396000</v>
      </c>
      <c r="K135" s="89">
        <v>936540</v>
      </c>
      <c r="L135" s="16">
        <v>168681.82</v>
      </c>
      <c r="M135" s="16">
        <v>112454.55</v>
      </c>
      <c r="N135" s="16">
        <v>0</v>
      </c>
      <c r="O135" s="16">
        <v>0</v>
      </c>
      <c r="P135" s="88">
        <v>168681.82</v>
      </c>
      <c r="Q135" s="88">
        <v>112454.55</v>
      </c>
      <c r="R135" s="89">
        <v>281136.37</v>
      </c>
      <c r="S135" s="16">
        <v>49704.55</v>
      </c>
      <c r="T135" s="16">
        <v>33136.36</v>
      </c>
      <c r="U135" s="16">
        <v>0</v>
      </c>
      <c r="V135" s="16">
        <v>0</v>
      </c>
      <c r="W135" s="90">
        <v>49704.55</v>
      </c>
      <c r="X135" s="90">
        <v>33136.36</v>
      </c>
      <c r="Y135" s="89">
        <v>82840.91</v>
      </c>
      <c r="Z135" s="69">
        <f t="shared" si="98"/>
        <v>324037.37</v>
      </c>
      <c r="AA135" s="69">
        <f t="shared" si="99"/>
        <v>140049</v>
      </c>
      <c r="AB135" s="69">
        <f t="shared" si="100"/>
        <v>325590.91000000003</v>
      </c>
      <c r="AC135" s="69">
        <f t="shared" si="101"/>
        <v>126781.2</v>
      </c>
      <c r="AD135" s="69">
        <f t="shared" si="102"/>
        <v>168058.8</v>
      </c>
      <c r="AE135" s="69">
        <f t="shared" si="103"/>
        <v>216000</v>
      </c>
      <c r="AF135" s="88">
        <f t="shared" si="104"/>
        <v>450818.57</v>
      </c>
      <c r="AG135" s="88">
        <f t="shared" si="105"/>
        <v>308107.8</v>
      </c>
      <c r="AH135" s="88">
        <f t="shared" si="106"/>
        <v>541590.91</v>
      </c>
      <c r="AI135" s="89">
        <f t="shared" si="107"/>
        <v>1300517.28</v>
      </c>
    </row>
    <row r="136" spans="1:35" ht="15.75" hidden="1" x14ac:dyDescent="0.25">
      <c r="A136" s="91" t="s">
        <v>25</v>
      </c>
      <c r="B136" s="69">
        <v>0</v>
      </c>
      <c r="C136" s="69">
        <v>0</v>
      </c>
      <c r="D136" s="69">
        <v>0</v>
      </c>
      <c r="E136" s="69">
        <v>0</v>
      </c>
      <c r="F136" s="69">
        <v>0</v>
      </c>
      <c r="G136" s="69">
        <v>0</v>
      </c>
      <c r="H136" s="88">
        <v>0</v>
      </c>
      <c r="I136" s="88">
        <v>0</v>
      </c>
      <c r="J136" s="88">
        <v>0</v>
      </c>
      <c r="K136" s="89">
        <v>0</v>
      </c>
      <c r="L136" s="16">
        <v>0</v>
      </c>
      <c r="M136" s="16">
        <v>0</v>
      </c>
      <c r="N136" s="16">
        <v>0</v>
      </c>
      <c r="O136" s="16">
        <v>0</v>
      </c>
      <c r="P136" s="88">
        <v>0</v>
      </c>
      <c r="Q136" s="88">
        <v>0</v>
      </c>
      <c r="R136" s="89">
        <v>0</v>
      </c>
      <c r="S136" s="16">
        <v>0</v>
      </c>
      <c r="T136" s="16">
        <v>0</v>
      </c>
      <c r="U136" s="16">
        <v>0</v>
      </c>
      <c r="V136" s="16">
        <v>0</v>
      </c>
      <c r="W136" s="90">
        <v>0</v>
      </c>
      <c r="X136" s="90">
        <v>0</v>
      </c>
      <c r="Y136" s="89">
        <v>0</v>
      </c>
      <c r="Z136" s="69">
        <f t="shared" si="98"/>
        <v>0</v>
      </c>
      <c r="AA136" s="69">
        <f t="shared" si="99"/>
        <v>0</v>
      </c>
      <c r="AB136" s="69">
        <f t="shared" si="100"/>
        <v>0</v>
      </c>
      <c r="AC136" s="69">
        <f t="shared" si="101"/>
        <v>0</v>
      </c>
      <c r="AD136" s="69">
        <f t="shared" si="102"/>
        <v>0</v>
      </c>
      <c r="AE136" s="69">
        <f t="shared" si="103"/>
        <v>0</v>
      </c>
      <c r="AF136" s="88">
        <f t="shared" si="104"/>
        <v>0</v>
      </c>
      <c r="AG136" s="88">
        <f t="shared" si="105"/>
        <v>0</v>
      </c>
      <c r="AH136" s="88">
        <f t="shared" si="106"/>
        <v>0</v>
      </c>
      <c r="AI136" s="89">
        <f t="shared" si="107"/>
        <v>0</v>
      </c>
    </row>
    <row r="137" spans="1:35" ht="15.75" hidden="1" x14ac:dyDescent="0.25">
      <c r="A137" s="92" t="s">
        <v>26</v>
      </c>
      <c r="B137" s="69">
        <v>0</v>
      </c>
      <c r="C137" s="69">
        <v>0</v>
      </c>
      <c r="D137" s="69">
        <v>0</v>
      </c>
      <c r="E137" s="69">
        <v>0</v>
      </c>
      <c r="F137" s="69">
        <v>0</v>
      </c>
      <c r="G137" s="69">
        <v>0</v>
      </c>
      <c r="H137" s="88">
        <v>0</v>
      </c>
      <c r="I137" s="88">
        <v>0</v>
      </c>
      <c r="J137" s="88">
        <v>0</v>
      </c>
      <c r="K137" s="89">
        <v>0</v>
      </c>
      <c r="L137" s="16">
        <v>0</v>
      </c>
      <c r="M137" s="16">
        <v>0</v>
      </c>
      <c r="N137" s="16">
        <v>0</v>
      </c>
      <c r="O137" s="16">
        <v>0</v>
      </c>
      <c r="P137" s="88">
        <v>0</v>
      </c>
      <c r="Q137" s="88">
        <v>0</v>
      </c>
      <c r="R137" s="89">
        <v>0</v>
      </c>
      <c r="S137" s="16">
        <v>0</v>
      </c>
      <c r="T137" s="16">
        <v>0</v>
      </c>
      <c r="U137" s="16">
        <v>0</v>
      </c>
      <c r="V137" s="16">
        <v>0</v>
      </c>
      <c r="W137" s="90">
        <v>0</v>
      </c>
      <c r="X137" s="90">
        <v>0</v>
      </c>
      <c r="Y137" s="89">
        <v>0</v>
      </c>
      <c r="Z137" s="69">
        <f t="shared" si="98"/>
        <v>0</v>
      </c>
      <c r="AA137" s="69">
        <f t="shared" si="99"/>
        <v>0</v>
      </c>
      <c r="AB137" s="69">
        <f t="shared" si="100"/>
        <v>0</v>
      </c>
      <c r="AC137" s="69">
        <f t="shared" si="101"/>
        <v>0</v>
      </c>
      <c r="AD137" s="69">
        <f t="shared" si="102"/>
        <v>0</v>
      </c>
      <c r="AE137" s="69">
        <f t="shared" si="103"/>
        <v>0</v>
      </c>
      <c r="AF137" s="88">
        <f t="shared" si="104"/>
        <v>0</v>
      </c>
      <c r="AG137" s="88">
        <f t="shared" si="105"/>
        <v>0</v>
      </c>
      <c r="AH137" s="88">
        <f t="shared" si="106"/>
        <v>0</v>
      </c>
      <c r="AI137" s="89">
        <f t="shared" si="107"/>
        <v>0</v>
      </c>
    </row>
    <row r="138" spans="1:35" ht="15.75" x14ac:dyDescent="0.25">
      <c r="A138" s="93" t="s">
        <v>27</v>
      </c>
      <c r="B138" s="16">
        <f t="shared" ref="B138:AI138" si="108">SUM(B129:B137)</f>
        <v>645911.79</v>
      </c>
      <c r="C138" s="16">
        <f t="shared" si="108"/>
        <v>856208.67</v>
      </c>
      <c r="D138" s="16">
        <f t="shared" si="108"/>
        <v>1100454.54</v>
      </c>
      <c r="E138" s="16">
        <f t="shared" si="108"/>
        <v>789501.10999999987</v>
      </c>
      <c r="F138" s="55">
        <f t="shared" si="108"/>
        <v>1046547.98</v>
      </c>
      <c r="G138" s="55">
        <f t="shared" si="108"/>
        <v>1345090.9100000001</v>
      </c>
      <c r="H138" s="94">
        <f t="shared" si="108"/>
        <v>1435412.9</v>
      </c>
      <c r="I138" s="94">
        <f t="shared" si="108"/>
        <v>1902756.6500000001</v>
      </c>
      <c r="J138" s="94">
        <f t="shared" si="108"/>
        <v>2445545.4500000002</v>
      </c>
      <c r="K138" s="89">
        <f t="shared" si="108"/>
        <v>5783715</v>
      </c>
      <c r="L138" s="16">
        <f t="shared" si="108"/>
        <v>1045295.4500000002</v>
      </c>
      <c r="M138" s="16">
        <f t="shared" si="108"/>
        <v>696863.65</v>
      </c>
      <c r="N138" s="16">
        <f t="shared" si="108"/>
        <v>0</v>
      </c>
      <c r="O138" s="16">
        <f t="shared" si="108"/>
        <v>0</v>
      </c>
      <c r="P138" s="88">
        <f t="shared" si="108"/>
        <v>1045295.4500000002</v>
      </c>
      <c r="Q138" s="88">
        <f t="shared" si="108"/>
        <v>696863.65</v>
      </c>
      <c r="R138" s="89">
        <f t="shared" si="108"/>
        <v>1742159.1</v>
      </c>
      <c r="S138" s="16">
        <f t="shared" si="108"/>
        <v>303750.02</v>
      </c>
      <c r="T138" s="16">
        <f t="shared" si="108"/>
        <v>202499.97999999998</v>
      </c>
      <c r="U138" s="16">
        <f t="shared" si="108"/>
        <v>0</v>
      </c>
      <c r="V138" s="16">
        <f t="shared" si="108"/>
        <v>0</v>
      </c>
      <c r="W138" s="90">
        <f t="shared" si="108"/>
        <v>303750.02</v>
      </c>
      <c r="X138" s="90">
        <f t="shared" si="108"/>
        <v>202499.97999999998</v>
      </c>
      <c r="Y138" s="89">
        <f t="shared" si="108"/>
        <v>506249.99999999988</v>
      </c>
      <c r="Z138" s="89">
        <f t="shared" si="108"/>
        <v>1994957.2600000002</v>
      </c>
      <c r="AA138" s="89">
        <f t="shared" si="108"/>
        <v>856208.67</v>
      </c>
      <c r="AB138" s="89">
        <f t="shared" si="108"/>
        <v>1999818.17</v>
      </c>
      <c r="AC138" s="89">
        <f t="shared" si="108"/>
        <v>789501.10999999987</v>
      </c>
      <c r="AD138" s="89">
        <f t="shared" si="108"/>
        <v>1046547.98</v>
      </c>
      <c r="AE138" s="89">
        <f t="shared" si="108"/>
        <v>1345090.9100000001</v>
      </c>
      <c r="AF138" s="89">
        <f t="shared" si="108"/>
        <v>2784458.3699999996</v>
      </c>
      <c r="AG138" s="89">
        <f t="shared" si="108"/>
        <v>1902756.6500000001</v>
      </c>
      <c r="AH138" s="89">
        <f t="shared" si="108"/>
        <v>3344909.08</v>
      </c>
      <c r="AI138" s="89">
        <f t="shared" si="108"/>
        <v>8032124.1000000006</v>
      </c>
    </row>
    <row r="139" spans="1:35" ht="15" customHeight="1" x14ac:dyDescent="0.25">
      <c r="A139" s="271" t="s">
        <v>3</v>
      </c>
      <c r="B139" s="262" t="s">
        <v>55</v>
      </c>
      <c r="C139" s="262"/>
      <c r="D139" s="262"/>
      <c r="E139" s="262"/>
      <c r="F139" s="262"/>
      <c r="G139" s="262"/>
      <c r="H139" s="262"/>
      <c r="I139" s="262"/>
      <c r="J139" s="262"/>
      <c r="K139" s="262"/>
      <c r="L139" s="262" t="s">
        <v>56</v>
      </c>
      <c r="M139" s="262"/>
      <c r="N139" s="262"/>
      <c r="O139" s="262"/>
      <c r="P139" s="262"/>
      <c r="Q139" s="262"/>
      <c r="R139" s="262"/>
      <c r="S139" s="262" t="s">
        <v>57</v>
      </c>
      <c r="T139" s="262"/>
      <c r="U139" s="262"/>
      <c r="V139" s="262"/>
      <c r="W139" s="262"/>
      <c r="X139" s="262"/>
      <c r="Y139" s="262"/>
      <c r="Z139" s="262" t="s">
        <v>58</v>
      </c>
      <c r="AA139" s="262"/>
      <c r="AB139" s="262"/>
      <c r="AC139" s="262"/>
      <c r="AD139" s="262"/>
      <c r="AE139" s="262"/>
      <c r="AF139" s="262"/>
      <c r="AG139" s="262"/>
      <c r="AH139" s="262"/>
      <c r="AI139" s="262"/>
    </row>
    <row r="140" spans="1:35" ht="15.75" customHeight="1" x14ac:dyDescent="0.25">
      <c r="A140" s="271"/>
      <c r="B140" s="267" t="s">
        <v>7</v>
      </c>
      <c r="C140" s="267"/>
      <c r="D140" s="267"/>
      <c r="E140" s="262" t="s">
        <v>8</v>
      </c>
      <c r="F140" s="262"/>
      <c r="G140" s="262"/>
      <c r="H140" s="85" t="s">
        <v>13</v>
      </c>
      <c r="I140" s="85"/>
      <c r="J140" s="85"/>
      <c r="K140" s="272" t="s">
        <v>9</v>
      </c>
      <c r="L140" s="262" t="s">
        <v>7</v>
      </c>
      <c r="M140" s="262"/>
      <c r="N140" s="262" t="s">
        <v>8</v>
      </c>
      <c r="O140" s="262"/>
      <c r="P140" s="273" t="s">
        <v>13</v>
      </c>
      <c r="Q140" s="273"/>
      <c r="R140" s="272" t="s">
        <v>59</v>
      </c>
      <c r="S140" s="262" t="s">
        <v>7</v>
      </c>
      <c r="T140" s="262"/>
      <c r="U140" s="262" t="s">
        <v>8</v>
      </c>
      <c r="V140" s="262"/>
      <c r="W140" s="274" t="s">
        <v>60</v>
      </c>
      <c r="X140" s="274"/>
      <c r="Y140" s="272" t="s">
        <v>59</v>
      </c>
      <c r="Z140" s="267" t="s">
        <v>7</v>
      </c>
      <c r="AA140" s="267"/>
      <c r="AB140" s="267"/>
      <c r="AC140" s="262" t="s">
        <v>8</v>
      </c>
      <c r="AD140" s="262"/>
      <c r="AE140" s="262"/>
      <c r="AF140" s="273" t="s">
        <v>13</v>
      </c>
      <c r="AG140" s="273"/>
      <c r="AH140" s="273"/>
      <c r="AI140" s="272" t="s">
        <v>9</v>
      </c>
    </row>
    <row r="141" spans="1:35" ht="15.75" x14ac:dyDescent="0.25">
      <c r="A141" s="84" t="s">
        <v>42</v>
      </c>
      <c r="B141" s="67" t="s">
        <v>16</v>
      </c>
      <c r="C141" s="67" t="s">
        <v>61</v>
      </c>
      <c r="D141" s="67" t="s">
        <v>17</v>
      </c>
      <c r="E141" s="11" t="s">
        <v>16</v>
      </c>
      <c r="F141" s="11" t="s">
        <v>61</v>
      </c>
      <c r="G141" s="11" t="s">
        <v>17</v>
      </c>
      <c r="H141" s="86" t="s">
        <v>16</v>
      </c>
      <c r="I141" s="86" t="s">
        <v>61</v>
      </c>
      <c r="J141" s="86" t="s">
        <v>17</v>
      </c>
      <c r="K141" s="272"/>
      <c r="L141" s="11" t="s">
        <v>16</v>
      </c>
      <c r="M141" s="11" t="s">
        <v>17</v>
      </c>
      <c r="N141" s="11" t="s">
        <v>16</v>
      </c>
      <c r="O141" s="11" t="s">
        <v>17</v>
      </c>
      <c r="P141" s="86" t="s">
        <v>16</v>
      </c>
      <c r="Q141" s="86" t="s">
        <v>17</v>
      </c>
      <c r="R141" s="272"/>
      <c r="S141" s="11" t="s">
        <v>16</v>
      </c>
      <c r="T141" s="11" t="s">
        <v>17</v>
      </c>
      <c r="U141" s="11" t="s">
        <v>16</v>
      </c>
      <c r="V141" s="11" t="s">
        <v>17</v>
      </c>
      <c r="W141" s="86" t="s">
        <v>16</v>
      </c>
      <c r="X141" s="86" t="s">
        <v>17</v>
      </c>
      <c r="Y141" s="272"/>
      <c r="Z141" s="67" t="s">
        <v>16</v>
      </c>
      <c r="AA141" s="67" t="s">
        <v>61</v>
      </c>
      <c r="AB141" s="67" t="s">
        <v>17</v>
      </c>
      <c r="AC141" s="11" t="s">
        <v>16</v>
      </c>
      <c r="AD141" s="11" t="s">
        <v>61</v>
      </c>
      <c r="AE141" s="11" t="s">
        <v>17</v>
      </c>
      <c r="AF141" s="86" t="s">
        <v>16</v>
      </c>
      <c r="AG141" s="86" t="s">
        <v>61</v>
      </c>
      <c r="AH141" s="86" t="s">
        <v>17</v>
      </c>
      <c r="AI141" s="272"/>
    </row>
    <row r="142" spans="1:35" ht="15.75" x14ac:dyDescent="0.25">
      <c r="A142" s="87" t="s">
        <v>18</v>
      </c>
      <c r="B142" s="69">
        <v>86441.73</v>
      </c>
      <c r="C142" s="69">
        <v>114585.55</v>
      </c>
      <c r="D142" s="69">
        <v>147272.73000000001</v>
      </c>
      <c r="E142" s="69">
        <v>96046.36</v>
      </c>
      <c r="F142" s="69">
        <v>127317.28</v>
      </c>
      <c r="G142" s="69">
        <v>163636.35999999999</v>
      </c>
      <c r="H142" s="88">
        <v>182488.09</v>
      </c>
      <c r="I142" s="88">
        <v>241902.83</v>
      </c>
      <c r="J142" s="88">
        <v>310909.09000000003</v>
      </c>
      <c r="K142" s="89">
        <v>735300.01</v>
      </c>
      <c r="L142" s="16">
        <v>42477.279999999999</v>
      </c>
      <c r="M142" s="16">
        <v>28318.18</v>
      </c>
      <c r="N142" s="16">
        <v>44045.45</v>
      </c>
      <c r="O142" s="16">
        <v>29363.64</v>
      </c>
      <c r="P142" s="88">
        <v>86522.73</v>
      </c>
      <c r="Q142" s="88">
        <v>57681.82</v>
      </c>
      <c r="R142" s="89">
        <v>144204.54999999999</v>
      </c>
      <c r="S142" s="16">
        <v>9068.18</v>
      </c>
      <c r="T142" s="16">
        <v>6045.45</v>
      </c>
      <c r="U142" s="16">
        <v>0</v>
      </c>
      <c r="V142" s="16">
        <v>0</v>
      </c>
      <c r="W142" s="90">
        <v>9068.18</v>
      </c>
      <c r="X142" s="90">
        <v>6045.45</v>
      </c>
      <c r="Y142" s="89">
        <v>15113.63</v>
      </c>
      <c r="Z142" s="69">
        <f t="shared" ref="Z142:Z150" si="109">S142+L142+B142</f>
        <v>137987.19</v>
      </c>
      <c r="AA142" s="69">
        <f t="shared" ref="AA142:AA150" si="110">C142</f>
        <v>114585.55</v>
      </c>
      <c r="AB142" s="69">
        <f t="shared" ref="AB142:AB150" si="111">T142+M142+D142</f>
        <v>181636.36000000002</v>
      </c>
      <c r="AC142" s="69">
        <f t="shared" ref="AC142:AC150" si="112">U142+N142+E142</f>
        <v>140091.81</v>
      </c>
      <c r="AD142" s="69">
        <f t="shared" ref="AD142:AD150" si="113">F142</f>
        <v>127317.28</v>
      </c>
      <c r="AE142" s="69">
        <f t="shared" ref="AE142:AE150" si="114">V142+O142+G142</f>
        <v>193000</v>
      </c>
      <c r="AF142" s="88">
        <f t="shared" ref="AF142:AF150" si="115">AC142+Z142</f>
        <v>278079</v>
      </c>
      <c r="AG142" s="88">
        <f t="shared" ref="AG142:AG150" si="116">AD142+AA142</f>
        <v>241902.83000000002</v>
      </c>
      <c r="AH142" s="88">
        <f t="shared" ref="AH142:AH150" si="117">AE142+AB142</f>
        <v>374636.36</v>
      </c>
      <c r="AI142" s="89">
        <f t="shared" ref="AI142:AI150" si="118">AH142+AG142+AF142</f>
        <v>894618.19</v>
      </c>
    </row>
    <row r="143" spans="1:35" ht="15.75" x14ac:dyDescent="0.25">
      <c r="A143" s="87" t="s">
        <v>19</v>
      </c>
      <c r="B143" s="69">
        <v>102449.46</v>
      </c>
      <c r="C143" s="69">
        <v>135805.09</v>
      </c>
      <c r="D143" s="69">
        <v>174545.46</v>
      </c>
      <c r="E143" s="69">
        <v>128061.82</v>
      </c>
      <c r="F143" s="69">
        <v>169756.36</v>
      </c>
      <c r="G143" s="69">
        <v>218181.82</v>
      </c>
      <c r="H143" s="88">
        <v>230511.28</v>
      </c>
      <c r="I143" s="88">
        <v>305561.45</v>
      </c>
      <c r="J143" s="88">
        <v>392727.28</v>
      </c>
      <c r="K143" s="89">
        <v>928800.01</v>
      </c>
      <c r="L143" s="16">
        <v>55090.91</v>
      </c>
      <c r="M143" s="16">
        <v>36727.269999999997</v>
      </c>
      <c r="N143" s="16">
        <v>65181.82</v>
      </c>
      <c r="O143" s="16">
        <v>43454.55</v>
      </c>
      <c r="P143" s="88">
        <v>120272.73</v>
      </c>
      <c r="Q143" s="88">
        <v>80181.820000000007</v>
      </c>
      <c r="R143" s="89">
        <v>200454.54</v>
      </c>
      <c r="S143" s="16">
        <v>11454.55</v>
      </c>
      <c r="T143" s="16">
        <v>7636.36</v>
      </c>
      <c r="U143" s="16">
        <v>0</v>
      </c>
      <c r="V143" s="16">
        <v>0</v>
      </c>
      <c r="W143" s="90">
        <v>11454.55</v>
      </c>
      <c r="X143" s="90">
        <v>7636.36</v>
      </c>
      <c r="Y143" s="89">
        <v>19090.91</v>
      </c>
      <c r="Z143" s="69">
        <f t="shared" si="109"/>
        <v>168994.92</v>
      </c>
      <c r="AA143" s="69">
        <f t="shared" si="110"/>
        <v>135805.09</v>
      </c>
      <c r="AB143" s="69">
        <f t="shared" si="111"/>
        <v>218909.09</v>
      </c>
      <c r="AC143" s="69">
        <f t="shared" si="112"/>
        <v>193243.64</v>
      </c>
      <c r="AD143" s="69">
        <f t="shared" si="113"/>
        <v>169756.36</v>
      </c>
      <c r="AE143" s="69">
        <f t="shared" si="114"/>
        <v>261636.37</v>
      </c>
      <c r="AF143" s="88">
        <f t="shared" si="115"/>
        <v>362238.56000000006</v>
      </c>
      <c r="AG143" s="88">
        <f t="shared" si="116"/>
        <v>305561.44999999995</v>
      </c>
      <c r="AH143" s="88">
        <f t="shared" si="117"/>
        <v>480545.45999999996</v>
      </c>
      <c r="AI143" s="89">
        <f t="shared" si="118"/>
        <v>1148345.47</v>
      </c>
    </row>
    <row r="144" spans="1:35" ht="15.75" x14ac:dyDescent="0.25">
      <c r="A144" s="87" t="s">
        <v>20</v>
      </c>
      <c r="B144" s="69">
        <v>102449.46</v>
      </c>
      <c r="C144" s="69">
        <v>135805.09</v>
      </c>
      <c r="D144" s="69">
        <v>174545.46</v>
      </c>
      <c r="E144" s="69">
        <v>112054.09</v>
      </c>
      <c r="F144" s="69">
        <v>148536.82</v>
      </c>
      <c r="G144" s="69">
        <v>190909.09</v>
      </c>
      <c r="H144" s="88">
        <v>214503.55</v>
      </c>
      <c r="I144" s="88">
        <v>284341.90999999997</v>
      </c>
      <c r="J144" s="88">
        <v>365454.55</v>
      </c>
      <c r="K144" s="89">
        <v>864300.01</v>
      </c>
      <c r="L144" s="16">
        <v>55090.91</v>
      </c>
      <c r="M144" s="16">
        <v>36727.269999999997</v>
      </c>
      <c r="N144" s="16">
        <v>65181.82</v>
      </c>
      <c r="O144" s="16">
        <v>43454.55</v>
      </c>
      <c r="P144" s="88">
        <v>120272.73</v>
      </c>
      <c r="Q144" s="88">
        <v>80181.820000000007</v>
      </c>
      <c r="R144" s="89">
        <v>200454.54</v>
      </c>
      <c r="S144" s="16">
        <v>11454.55</v>
      </c>
      <c r="T144" s="16">
        <v>7636.36</v>
      </c>
      <c r="U144" s="16">
        <v>0</v>
      </c>
      <c r="V144" s="16">
        <v>0</v>
      </c>
      <c r="W144" s="90">
        <v>11454.55</v>
      </c>
      <c r="X144" s="90">
        <v>7636.36</v>
      </c>
      <c r="Y144" s="89">
        <v>19090.91</v>
      </c>
      <c r="Z144" s="69">
        <f t="shared" si="109"/>
        <v>168994.92</v>
      </c>
      <c r="AA144" s="69">
        <f t="shared" si="110"/>
        <v>135805.09</v>
      </c>
      <c r="AB144" s="69">
        <f t="shared" si="111"/>
        <v>218909.09</v>
      </c>
      <c r="AC144" s="69">
        <f t="shared" si="112"/>
        <v>177235.91</v>
      </c>
      <c r="AD144" s="69">
        <f t="shared" si="113"/>
        <v>148536.82</v>
      </c>
      <c r="AE144" s="69">
        <f t="shared" si="114"/>
        <v>234363.64</v>
      </c>
      <c r="AF144" s="88">
        <f t="shared" si="115"/>
        <v>346230.83</v>
      </c>
      <c r="AG144" s="88">
        <f t="shared" si="116"/>
        <v>284341.91000000003</v>
      </c>
      <c r="AH144" s="88">
        <f t="shared" si="117"/>
        <v>453272.73</v>
      </c>
      <c r="AI144" s="89">
        <f t="shared" si="118"/>
        <v>1083845.47</v>
      </c>
    </row>
    <row r="145" spans="1:35" ht="15.75" x14ac:dyDescent="0.25">
      <c r="A145" s="87" t="s">
        <v>21</v>
      </c>
      <c r="B145" s="69">
        <v>104370.38</v>
      </c>
      <c r="C145" s="69">
        <v>138351.44</v>
      </c>
      <c r="D145" s="69">
        <v>177818.18</v>
      </c>
      <c r="E145" s="69">
        <v>96046.36</v>
      </c>
      <c r="F145" s="69">
        <v>127317.28</v>
      </c>
      <c r="G145" s="69">
        <v>163636.35999999999</v>
      </c>
      <c r="H145" s="88">
        <v>200416.74</v>
      </c>
      <c r="I145" s="88">
        <v>265668.71999999997</v>
      </c>
      <c r="J145" s="88">
        <v>341454.54</v>
      </c>
      <c r="K145" s="89">
        <v>807540</v>
      </c>
      <c r="L145" s="16">
        <v>42477.279999999999</v>
      </c>
      <c r="M145" s="16">
        <v>28318.18</v>
      </c>
      <c r="N145" s="16">
        <v>44045.45</v>
      </c>
      <c r="O145" s="16">
        <v>29363.64</v>
      </c>
      <c r="P145" s="88">
        <v>86522.73</v>
      </c>
      <c r="Q145" s="88">
        <v>57681.82</v>
      </c>
      <c r="R145" s="89">
        <v>144204.54999999999</v>
      </c>
      <c r="S145" s="16">
        <v>9068.18</v>
      </c>
      <c r="T145" s="16">
        <v>6045.45</v>
      </c>
      <c r="U145" s="16">
        <v>0</v>
      </c>
      <c r="V145" s="16">
        <v>0</v>
      </c>
      <c r="W145" s="90">
        <v>9068.18</v>
      </c>
      <c r="X145" s="90">
        <v>6045.45</v>
      </c>
      <c r="Y145" s="89">
        <v>15113.63</v>
      </c>
      <c r="Z145" s="69">
        <f t="shared" si="109"/>
        <v>155915.84</v>
      </c>
      <c r="AA145" s="69">
        <f t="shared" si="110"/>
        <v>138351.44</v>
      </c>
      <c r="AB145" s="69">
        <f t="shared" si="111"/>
        <v>212181.81</v>
      </c>
      <c r="AC145" s="69">
        <f t="shared" si="112"/>
        <v>140091.81</v>
      </c>
      <c r="AD145" s="69">
        <f t="shared" si="113"/>
        <v>127317.28</v>
      </c>
      <c r="AE145" s="69">
        <f t="shared" si="114"/>
        <v>193000</v>
      </c>
      <c r="AF145" s="88">
        <f t="shared" si="115"/>
        <v>296007.65000000002</v>
      </c>
      <c r="AG145" s="88">
        <f t="shared" si="116"/>
        <v>265668.71999999997</v>
      </c>
      <c r="AH145" s="88">
        <f t="shared" si="117"/>
        <v>405181.81</v>
      </c>
      <c r="AI145" s="89">
        <f t="shared" si="118"/>
        <v>966858.18</v>
      </c>
    </row>
    <row r="146" spans="1:35" ht="15.75" x14ac:dyDescent="0.25">
      <c r="A146" s="87" t="s">
        <v>22</v>
      </c>
      <c r="B146" s="69">
        <v>97967.29</v>
      </c>
      <c r="C146" s="69">
        <v>129863.61</v>
      </c>
      <c r="D146" s="69">
        <v>166909.09</v>
      </c>
      <c r="E146" s="69">
        <v>108852.54</v>
      </c>
      <c r="F146" s="69">
        <v>144292.9</v>
      </c>
      <c r="G146" s="69">
        <v>185454.54</v>
      </c>
      <c r="H146" s="88">
        <v>206819.83</v>
      </c>
      <c r="I146" s="88">
        <v>274156.51</v>
      </c>
      <c r="J146" s="88">
        <v>352363.63</v>
      </c>
      <c r="K146" s="89">
        <v>833339.97</v>
      </c>
      <c r="L146" s="16">
        <v>47522.73</v>
      </c>
      <c r="M146" s="16">
        <v>31681.82</v>
      </c>
      <c r="N146" s="16">
        <v>52090.91</v>
      </c>
      <c r="O146" s="16">
        <v>34727.269999999997</v>
      </c>
      <c r="P146" s="88">
        <v>99613.64</v>
      </c>
      <c r="Q146" s="88">
        <v>66409.09</v>
      </c>
      <c r="R146" s="89">
        <v>166022.73000000001</v>
      </c>
      <c r="S146" s="16">
        <v>10022.73</v>
      </c>
      <c r="T146" s="16">
        <v>6681.82</v>
      </c>
      <c r="U146" s="16">
        <v>0</v>
      </c>
      <c r="V146" s="16">
        <v>0</v>
      </c>
      <c r="W146" s="90">
        <v>10022.73</v>
      </c>
      <c r="X146" s="90">
        <v>6681.82</v>
      </c>
      <c r="Y146" s="89">
        <v>16704.55</v>
      </c>
      <c r="Z146" s="69">
        <f t="shared" si="109"/>
        <v>155512.75</v>
      </c>
      <c r="AA146" s="69">
        <f t="shared" si="110"/>
        <v>129863.61</v>
      </c>
      <c r="AB146" s="69">
        <f t="shared" si="111"/>
        <v>205272.72999999998</v>
      </c>
      <c r="AC146" s="69">
        <f t="shared" si="112"/>
        <v>160943.45000000001</v>
      </c>
      <c r="AD146" s="69">
        <f t="shared" si="113"/>
        <v>144292.9</v>
      </c>
      <c r="AE146" s="69">
        <f t="shared" si="114"/>
        <v>220181.81</v>
      </c>
      <c r="AF146" s="88">
        <f t="shared" si="115"/>
        <v>316456.2</v>
      </c>
      <c r="AG146" s="88">
        <f t="shared" si="116"/>
        <v>274156.51</v>
      </c>
      <c r="AH146" s="88">
        <f t="shared" si="117"/>
        <v>425454.54</v>
      </c>
      <c r="AI146" s="89">
        <f t="shared" si="118"/>
        <v>1016067.25</v>
      </c>
    </row>
    <row r="147" spans="1:35" ht="15.75" x14ac:dyDescent="0.25">
      <c r="A147" s="87" t="s">
        <v>23</v>
      </c>
      <c r="B147" s="69">
        <v>126781.2</v>
      </c>
      <c r="C147" s="69">
        <v>168058.8</v>
      </c>
      <c r="D147" s="69">
        <v>216000</v>
      </c>
      <c r="E147" s="69">
        <v>112694.39999999999</v>
      </c>
      <c r="F147" s="69">
        <v>149385.60000000001</v>
      </c>
      <c r="G147" s="69">
        <v>192000</v>
      </c>
      <c r="H147" s="88">
        <v>239475.6</v>
      </c>
      <c r="I147" s="88">
        <v>317444.40000000002</v>
      </c>
      <c r="J147" s="88">
        <v>408000</v>
      </c>
      <c r="K147" s="89">
        <v>964920</v>
      </c>
      <c r="L147" s="16">
        <v>57954.55</v>
      </c>
      <c r="M147" s="16">
        <v>38636.36</v>
      </c>
      <c r="N147" s="16">
        <v>70090.91</v>
      </c>
      <c r="O147" s="16">
        <v>46727.27</v>
      </c>
      <c r="P147" s="88">
        <v>128045.46</v>
      </c>
      <c r="Q147" s="88">
        <v>85363.63</v>
      </c>
      <c r="R147" s="89">
        <v>213409.09</v>
      </c>
      <c r="S147" s="16">
        <v>30136.37</v>
      </c>
      <c r="T147" s="16">
        <v>20090.91</v>
      </c>
      <c r="U147" s="16">
        <v>0</v>
      </c>
      <c r="V147" s="16">
        <v>0</v>
      </c>
      <c r="W147" s="90">
        <v>30136.37</v>
      </c>
      <c r="X147" s="90">
        <v>20090.91</v>
      </c>
      <c r="Y147" s="89">
        <v>50227.28</v>
      </c>
      <c r="Z147" s="69">
        <f t="shared" si="109"/>
        <v>214872.12</v>
      </c>
      <c r="AA147" s="69">
        <f t="shared" si="110"/>
        <v>168058.8</v>
      </c>
      <c r="AB147" s="69">
        <f t="shared" si="111"/>
        <v>274727.27</v>
      </c>
      <c r="AC147" s="69">
        <f t="shared" si="112"/>
        <v>182785.31</v>
      </c>
      <c r="AD147" s="69">
        <f t="shared" si="113"/>
        <v>149385.60000000001</v>
      </c>
      <c r="AE147" s="69">
        <f t="shared" si="114"/>
        <v>238727.27</v>
      </c>
      <c r="AF147" s="88">
        <f t="shared" si="115"/>
        <v>397657.43</v>
      </c>
      <c r="AG147" s="88">
        <f t="shared" si="116"/>
        <v>317444.40000000002</v>
      </c>
      <c r="AH147" s="88">
        <f t="shared" si="117"/>
        <v>513454.54000000004</v>
      </c>
      <c r="AI147" s="89">
        <f t="shared" si="118"/>
        <v>1228556.3700000001</v>
      </c>
    </row>
    <row r="148" spans="1:35" ht="15.75" x14ac:dyDescent="0.25">
      <c r="A148" s="87" t="s">
        <v>24</v>
      </c>
      <c r="B148" s="69">
        <v>126781.2</v>
      </c>
      <c r="C148" s="69">
        <v>168058.8</v>
      </c>
      <c r="D148" s="69">
        <v>216000</v>
      </c>
      <c r="E148" s="69">
        <v>112694.39999999999</v>
      </c>
      <c r="F148" s="69">
        <v>149385.60000000001</v>
      </c>
      <c r="G148" s="69">
        <v>192000</v>
      </c>
      <c r="H148" s="88">
        <v>239475.6</v>
      </c>
      <c r="I148" s="88">
        <v>317444.40000000002</v>
      </c>
      <c r="J148" s="88">
        <v>408000</v>
      </c>
      <c r="K148" s="89">
        <v>964920</v>
      </c>
      <c r="L148" s="16">
        <v>57954.55</v>
      </c>
      <c r="M148" s="16">
        <v>38636.36</v>
      </c>
      <c r="N148" s="16">
        <v>70090.91</v>
      </c>
      <c r="O148" s="16">
        <v>46727.27</v>
      </c>
      <c r="P148" s="88">
        <v>128045.46</v>
      </c>
      <c r="Q148" s="88">
        <v>85363.63</v>
      </c>
      <c r="R148" s="89">
        <v>213409.09</v>
      </c>
      <c r="S148" s="16">
        <v>30136.37</v>
      </c>
      <c r="T148" s="16">
        <v>20090.91</v>
      </c>
      <c r="U148" s="16">
        <v>0</v>
      </c>
      <c r="V148" s="16">
        <v>0</v>
      </c>
      <c r="W148" s="90">
        <v>30136.37</v>
      </c>
      <c r="X148" s="90">
        <v>20090.91</v>
      </c>
      <c r="Y148" s="89">
        <v>50227.28</v>
      </c>
      <c r="Z148" s="69">
        <f t="shared" si="109"/>
        <v>214872.12</v>
      </c>
      <c r="AA148" s="69">
        <f t="shared" si="110"/>
        <v>168058.8</v>
      </c>
      <c r="AB148" s="69">
        <f t="shared" si="111"/>
        <v>274727.27</v>
      </c>
      <c r="AC148" s="69">
        <f t="shared" si="112"/>
        <v>182785.31</v>
      </c>
      <c r="AD148" s="69">
        <f t="shared" si="113"/>
        <v>149385.60000000001</v>
      </c>
      <c r="AE148" s="69">
        <f t="shared" si="114"/>
        <v>238727.27</v>
      </c>
      <c r="AF148" s="88">
        <f t="shared" si="115"/>
        <v>397657.43</v>
      </c>
      <c r="AG148" s="88">
        <f t="shared" si="116"/>
        <v>317444.40000000002</v>
      </c>
      <c r="AH148" s="88">
        <f t="shared" si="117"/>
        <v>513454.54000000004</v>
      </c>
      <c r="AI148" s="89">
        <f t="shared" si="118"/>
        <v>1228556.3700000001</v>
      </c>
    </row>
    <row r="149" spans="1:35" ht="15.75" hidden="1" x14ac:dyDescent="0.25">
      <c r="A149" s="91" t="s">
        <v>25</v>
      </c>
      <c r="B149" s="69">
        <v>0</v>
      </c>
      <c r="C149" s="69">
        <v>0</v>
      </c>
      <c r="D149" s="69">
        <v>0</v>
      </c>
      <c r="E149" s="69">
        <v>0</v>
      </c>
      <c r="F149" s="69">
        <v>0</v>
      </c>
      <c r="G149" s="69">
        <v>0</v>
      </c>
      <c r="H149" s="88">
        <v>0</v>
      </c>
      <c r="I149" s="88">
        <v>0</v>
      </c>
      <c r="J149" s="88">
        <v>0</v>
      </c>
      <c r="K149" s="89">
        <v>0</v>
      </c>
      <c r="L149" s="16">
        <v>0</v>
      </c>
      <c r="M149" s="16">
        <v>0</v>
      </c>
      <c r="N149" s="16">
        <v>0</v>
      </c>
      <c r="O149" s="16">
        <v>0</v>
      </c>
      <c r="P149" s="88">
        <v>0</v>
      </c>
      <c r="Q149" s="88">
        <v>0</v>
      </c>
      <c r="R149" s="89">
        <v>0</v>
      </c>
      <c r="S149" s="16">
        <v>0</v>
      </c>
      <c r="T149" s="16">
        <v>0</v>
      </c>
      <c r="U149" s="16">
        <v>0</v>
      </c>
      <c r="V149" s="16">
        <v>0</v>
      </c>
      <c r="W149" s="90">
        <v>0</v>
      </c>
      <c r="X149" s="90">
        <v>0</v>
      </c>
      <c r="Y149" s="89">
        <v>0</v>
      </c>
      <c r="Z149" s="69">
        <f t="shared" si="109"/>
        <v>0</v>
      </c>
      <c r="AA149" s="69">
        <f t="shared" si="110"/>
        <v>0</v>
      </c>
      <c r="AB149" s="69">
        <f t="shared" si="111"/>
        <v>0</v>
      </c>
      <c r="AC149" s="69">
        <f t="shared" si="112"/>
        <v>0</v>
      </c>
      <c r="AD149" s="69">
        <f t="shared" si="113"/>
        <v>0</v>
      </c>
      <c r="AE149" s="69">
        <f t="shared" si="114"/>
        <v>0</v>
      </c>
      <c r="AF149" s="88">
        <f t="shared" si="115"/>
        <v>0</v>
      </c>
      <c r="AG149" s="88">
        <f t="shared" si="116"/>
        <v>0</v>
      </c>
      <c r="AH149" s="88">
        <f t="shared" si="117"/>
        <v>0</v>
      </c>
      <c r="AI149" s="89">
        <f t="shared" si="118"/>
        <v>0</v>
      </c>
    </row>
    <row r="150" spans="1:35" ht="15.75" hidden="1" x14ac:dyDescent="0.25">
      <c r="A150" s="92" t="s">
        <v>26</v>
      </c>
      <c r="B150" s="69">
        <v>0</v>
      </c>
      <c r="C150" s="69">
        <v>0</v>
      </c>
      <c r="D150" s="69">
        <v>0</v>
      </c>
      <c r="E150" s="69">
        <v>0</v>
      </c>
      <c r="F150" s="69">
        <v>0</v>
      </c>
      <c r="G150" s="69">
        <v>0</v>
      </c>
      <c r="H150" s="88">
        <v>0</v>
      </c>
      <c r="I150" s="88">
        <v>0</v>
      </c>
      <c r="J150" s="88">
        <v>0</v>
      </c>
      <c r="K150" s="89">
        <v>0</v>
      </c>
      <c r="L150" s="16">
        <v>0</v>
      </c>
      <c r="M150" s="16">
        <v>0</v>
      </c>
      <c r="N150" s="16">
        <v>0</v>
      </c>
      <c r="O150" s="16">
        <v>0</v>
      </c>
      <c r="P150" s="88">
        <v>0</v>
      </c>
      <c r="Q150" s="88">
        <v>0</v>
      </c>
      <c r="R150" s="89">
        <v>0</v>
      </c>
      <c r="S150" s="16">
        <v>0</v>
      </c>
      <c r="T150" s="16">
        <v>0</v>
      </c>
      <c r="U150" s="16">
        <v>0</v>
      </c>
      <c r="V150" s="16">
        <v>0</v>
      </c>
      <c r="W150" s="90">
        <v>0</v>
      </c>
      <c r="X150" s="90">
        <v>0</v>
      </c>
      <c r="Y150" s="89">
        <v>0</v>
      </c>
      <c r="Z150" s="69">
        <f t="shared" si="109"/>
        <v>0</v>
      </c>
      <c r="AA150" s="69">
        <f t="shared" si="110"/>
        <v>0</v>
      </c>
      <c r="AB150" s="69">
        <f t="shared" si="111"/>
        <v>0</v>
      </c>
      <c r="AC150" s="69">
        <f t="shared" si="112"/>
        <v>0</v>
      </c>
      <c r="AD150" s="69">
        <f t="shared" si="113"/>
        <v>0</v>
      </c>
      <c r="AE150" s="69">
        <f t="shared" si="114"/>
        <v>0</v>
      </c>
      <c r="AF150" s="88">
        <f t="shared" si="115"/>
        <v>0</v>
      </c>
      <c r="AG150" s="88">
        <f t="shared" si="116"/>
        <v>0</v>
      </c>
      <c r="AH150" s="88">
        <f t="shared" si="117"/>
        <v>0</v>
      </c>
      <c r="AI150" s="89">
        <f t="shared" si="118"/>
        <v>0</v>
      </c>
    </row>
    <row r="151" spans="1:35" ht="15.75" x14ac:dyDescent="0.25">
      <c r="A151" s="93" t="s">
        <v>27</v>
      </c>
      <c r="B151" s="16">
        <f t="shared" ref="B151:AI151" si="119">SUM(B142:B150)</f>
        <v>747240.72</v>
      </c>
      <c r="C151" s="16">
        <f t="shared" si="119"/>
        <v>990528.37999999989</v>
      </c>
      <c r="D151" s="16">
        <f t="shared" si="119"/>
        <v>1273090.92</v>
      </c>
      <c r="E151" s="16">
        <f t="shared" si="119"/>
        <v>766449.97000000009</v>
      </c>
      <c r="F151" s="55">
        <f t="shared" si="119"/>
        <v>1015991.84</v>
      </c>
      <c r="G151" s="55">
        <f t="shared" si="119"/>
        <v>1305818.17</v>
      </c>
      <c r="H151" s="94">
        <f t="shared" si="119"/>
        <v>1513690.69</v>
      </c>
      <c r="I151" s="94">
        <f t="shared" si="119"/>
        <v>2006520.2199999997</v>
      </c>
      <c r="J151" s="94">
        <f t="shared" si="119"/>
        <v>2578909.0900000003</v>
      </c>
      <c r="K151" s="89">
        <f t="shared" si="119"/>
        <v>6099120</v>
      </c>
      <c r="L151" s="16">
        <f t="shared" si="119"/>
        <v>358568.21</v>
      </c>
      <c r="M151" s="16">
        <f t="shared" si="119"/>
        <v>239045.44</v>
      </c>
      <c r="N151" s="16">
        <f t="shared" si="119"/>
        <v>410727.27</v>
      </c>
      <c r="O151" s="16">
        <f t="shared" si="119"/>
        <v>273818.19</v>
      </c>
      <c r="P151" s="88">
        <f t="shared" si="119"/>
        <v>769295.48</v>
      </c>
      <c r="Q151" s="88">
        <f t="shared" si="119"/>
        <v>512863.63</v>
      </c>
      <c r="R151" s="89">
        <f t="shared" si="119"/>
        <v>1282159.0900000001</v>
      </c>
      <c r="S151" s="16">
        <f t="shared" si="119"/>
        <v>111340.93</v>
      </c>
      <c r="T151" s="16">
        <f t="shared" si="119"/>
        <v>74227.260000000009</v>
      </c>
      <c r="U151" s="16">
        <f t="shared" si="119"/>
        <v>0</v>
      </c>
      <c r="V151" s="16">
        <f t="shared" si="119"/>
        <v>0</v>
      </c>
      <c r="W151" s="90">
        <f t="shared" si="119"/>
        <v>111340.93</v>
      </c>
      <c r="X151" s="90">
        <f t="shared" si="119"/>
        <v>74227.260000000009</v>
      </c>
      <c r="Y151" s="89">
        <f t="shared" si="119"/>
        <v>185568.19</v>
      </c>
      <c r="Z151" s="89">
        <f t="shared" si="119"/>
        <v>1217149.8599999999</v>
      </c>
      <c r="AA151" s="89">
        <f t="shared" si="119"/>
        <v>990528.37999999989</v>
      </c>
      <c r="AB151" s="89">
        <f t="shared" si="119"/>
        <v>1586363.62</v>
      </c>
      <c r="AC151" s="89">
        <f t="shared" si="119"/>
        <v>1177177.24</v>
      </c>
      <c r="AD151" s="89">
        <f t="shared" si="119"/>
        <v>1015991.84</v>
      </c>
      <c r="AE151" s="89">
        <f t="shared" si="119"/>
        <v>1579636.36</v>
      </c>
      <c r="AF151" s="89">
        <f t="shared" si="119"/>
        <v>2394327.1</v>
      </c>
      <c r="AG151" s="89">
        <f t="shared" si="119"/>
        <v>2006520.2200000002</v>
      </c>
      <c r="AH151" s="89">
        <f t="shared" si="119"/>
        <v>3165999.98</v>
      </c>
      <c r="AI151" s="89">
        <f t="shared" si="119"/>
        <v>7566847.3000000007</v>
      </c>
    </row>
    <row r="152" spans="1:35" ht="15" customHeight="1" x14ac:dyDescent="0.25">
      <c r="A152" s="271" t="s">
        <v>3</v>
      </c>
      <c r="B152" s="262" t="s">
        <v>55</v>
      </c>
      <c r="C152" s="262"/>
      <c r="D152" s="262"/>
      <c r="E152" s="262"/>
      <c r="F152" s="262"/>
      <c r="G152" s="262"/>
      <c r="H152" s="262"/>
      <c r="I152" s="262"/>
      <c r="J152" s="262"/>
      <c r="K152" s="262"/>
      <c r="L152" s="262" t="s">
        <v>56</v>
      </c>
      <c r="M152" s="262"/>
      <c r="N152" s="262"/>
      <c r="O152" s="262"/>
      <c r="P152" s="262"/>
      <c r="Q152" s="262"/>
      <c r="R152" s="262"/>
      <c r="S152" s="262" t="s">
        <v>57</v>
      </c>
      <c r="T152" s="262"/>
      <c r="U152" s="262"/>
      <c r="V152" s="262"/>
      <c r="W152" s="262"/>
      <c r="X152" s="262"/>
      <c r="Y152" s="262"/>
      <c r="Z152" s="262" t="s">
        <v>58</v>
      </c>
      <c r="AA152" s="262"/>
      <c r="AB152" s="262"/>
      <c r="AC152" s="262"/>
      <c r="AD152" s="262"/>
      <c r="AE152" s="262"/>
      <c r="AF152" s="262"/>
      <c r="AG152" s="262"/>
      <c r="AH152" s="262"/>
      <c r="AI152" s="262"/>
    </row>
    <row r="153" spans="1:35" ht="15.75" customHeight="1" x14ac:dyDescent="0.25">
      <c r="A153" s="271"/>
      <c r="B153" s="267" t="s">
        <v>7</v>
      </c>
      <c r="C153" s="267"/>
      <c r="D153" s="267"/>
      <c r="E153" s="262" t="s">
        <v>8</v>
      </c>
      <c r="F153" s="262"/>
      <c r="G153" s="262"/>
      <c r="H153" s="85" t="s">
        <v>13</v>
      </c>
      <c r="I153" s="85"/>
      <c r="J153" s="85"/>
      <c r="K153" s="272" t="s">
        <v>9</v>
      </c>
      <c r="L153" s="262" t="s">
        <v>7</v>
      </c>
      <c r="M153" s="262"/>
      <c r="N153" s="262" t="s">
        <v>8</v>
      </c>
      <c r="O153" s="262"/>
      <c r="P153" s="273" t="s">
        <v>13</v>
      </c>
      <c r="Q153" s="273"/>
      <c r="R153" s="272" t="s">
        <v>59</v>
      </c>
      <c r="S153" s="262" t="s">
        <v>7</v>
      </c>
      <c r="T153" s="262"/>
      <c r="U153" s="262" t="s">
        <v>8</v>
      </c>
      <c r="V153" s="262"/>
      <c r="W153" s="274" t="s">
        <v>60</v>
      </c>
      <c r="X153" s="274"/>
      <c r="Y153" s="272" t="s">
        <v>59</v>
      </c>
      <c r="Z153" s="267" t="s">
        <v>7</v>
      </c>
      <c r="AA153" s="267"/>
      <c r="AB153" s="267"/>
      <c r="AC153" s="262" t="s">
        <v>8</v>
      </c>
      <c r="AD153" s="262"/>
      <c r="AE153" s="262"/>
      <c r="AF153" s="273" t="s">
        <v>13</v>
      </c>
      <c r="AG153" s="273"/>
      <c r="AH153" s="273"/>
      <c r="AI153" s="272" t="s">
        <v>9</v>
      </c>
    </row>
    <row r="154" spans="1:35" ht="15.75" x14ac:dyDescent="0.25">
      <c r="A154" s="84" t="s">
        <v>43</v>
      </c>
      <c r="B154" s="67" t="s">
        <v>16</v>
      </c>
      <c r="C154" s="67" t="s">
        <v>61</v>
      </c>
      <c r="D154" s="67" t="s">
        <v>17</v>
      </c>
      <c r="E154" s="11" t="s">
        <v>16</v>
      </c>
      <c r="F154" s="11" t="s">
        <v>61</v>
      </c>
      <c r="G154" s="11" t="s">
        <v>17</v>
      </c>
      <c r="H154" s="86" t="s">
        <v>16</v>
      </c>
      <c r="I154" s="86" t="s">
        <v>61</v>
      </c>
      <c r="J154" s="86" t="s">
        <v>17</v>
      </c>
      <c r="K154" s="272"/>
      <c r="L154" s="11" t="s">
        <v>16</v>
      </c>
      <c r="M154" s="11" t="s">
        <v>17</v>
      </c>
      <c r="N154" s="11" t="s">
        <v>16</v>
      </c>
      <c r="O154" s="11" t="s">
        <v>17</v>
      </c>
      <c r="P154" s="86" t="s">
        <v>16</v>
      </c>
      <c r="Q154" s="86" t="s">
        <v>17</v>
      </c>
      <c r="R154" s="272"/>
      <c r="S154" s="11" t="s">
        <v>16</v>
      </c>
      <c r="T154" s="11" t="s">
        <v>17</v>
      </c>
      <c r="U154" s="11" t="s">
        <v>16</v>
      </c>
      <c r="V154" s="11" t="s">
        <v>17</v>
      </c>
      <c r="W154" s="86" t="s">
        <v>16</v>
      </c>
      <c r="X154" s="86" t="s">
        <v>17</v>
      </c>
      <c r="Y154" s="272"/>
      <c r="Z154" s="67" t="s">
        <v>16</v>
      </c>
      <c r="AA154" s="67" t="s">
        <v>61</v>
      </c>
      <c r="AB154" s="67" t="s">
        <v>17</v>
      </c>
      <c r="AC154" s="11" t="s">
        <v>16</v>
      </c>
      <c r="AD154" s="11" t="s">
        <v>61</v>
      </c>
      <c r="AE154" s="11" t="s">
        <v>17</v>
      </c>
      <c r="AF154" s="86" t="s">
        <v>16</v>
      </c>
      <c r="AG154" s="86" t="s">
        <v>61</v>
      </c>
      <c r="AH154" s="86" t="s">
        <v>17</v>
      </c>
      <c r="AI154" s="272"/>
    </row>
    <row r="155" spans="1:35" ht="15.75" x14ac:dyDescent="0.25">
      <c r="A155" s="87" t="s">
        <v>18</v>
      </c>
      <c r="B155" s="69">
        <v>27213.13</v>
      </c>
      <c r="C155" s="69">
        <v>36073.230000000003</v>
      </c>
      <c r="D155" s="69">
        <v>46363.63</v>
      </c>
      <c r="E155" s="69">
        <v>28813.9</v>
      </c>
      <c r="F155" s="69">
        <v>38195.18</v>
      </c>
      <c r="G155" s="69">
        <v>49090.9</v>
      </c>
      <c r="H155" s="88">
        <v>56027.03</v>
      </c>
      <c r="I155" s="88">
        <v>74268.41</v>
      </c>
      <c r="J155" s="88">
        <v>95454.53</v>
      </c>
      <c r="K155" s="89">
        <v>225749.97</v>
      </c>
      <c r="L155" s="16">
        <v>111681.82</v>
      </c>
      <c r="M155" s="16">
        <v>74454.539999999994</v>
      </c>
      <c r="N155" s="16">
        <v>0</v>
      </c>
      <c r="O155" s="16">
        <v>0</v>
      </c>
      <c r="P155" s="88">
        <v>111681.82</v>
      </c>
      <c r="Q155" s="88">
        <v>74454.539999999994</v>
      </c>
      <c r="R155" s="89">
        <v>186136.36</v>
      </c>
      <c r="S155" s="16">
        <v>23318.18</v>
      </c>
      <c r="T155" s="16">
        <v>15545.46</v>
      </c>
      <c r="U155" s="16">
        <v>0</v>
      </c>
      <c r="V155" s="16">
        <v>0</v>
      </c>
      <c r="W155" s="90">
        <v>23318.18</v>
      </c>
      <c r="X155" s="90">
        <v>15545.46</v>
      </c>
      <c r="Y155" s="89">
        <v>38863.64</v>
      </c>
      <c r="Z155" s="69">
        <f t="shared" ref="Z155:Z163" si="120">S155+L155+B155</f>
        <v>162213.13</v>
      </c>
      <c r="AA155" s="69">
        <f t="shared" ref="AA155:AA163" si="121">C155</f>
        <v>36073.230000000003</v>
      </c>
      <c r="AB155" s="69">
        <f t="shared" ref="AB155:AB163" si="122">T155+M155+D155</f>
        <v>136363.63</v>
      </c>
      <c r="AC155" s="69">
        <f t="shared" ref="AC155:AC163" si="123">U155+N155+E155</f>
        <v>28813.9</v>
      </c>
      <c r="AD155" s="69">
        <f t="shared" ref="AD155:AD163" si="124">F155</f>
        <v>38195.18</v>
      </c>
      <c r="AE155" s="69">
        <f t="shared" ref="AE155:AE163" si="125">V155+O155+G155</f>
        <v>49090.9</v>
      </c>
      <c r="AF155" s="88">
        <f t="shared" ref="AF155:AF163" si="126">AC155+Z155</f>
        <v>191027.03</v>
      </c>
      <c r="AG155" s="88">
        <f t="shared" ref="AG155:AG163" si="127">AD155+AA155</f>
        <v>74268.41</v>
      </c>
      <c r="AH155" s="88">
        <f t="shared" ref="AH155:AH163" si="128">AE155+AB155</f>
        <v>185454.53</v>
      </c>
      <c r="AI155" s="89">
        <f t="shared" ref="AI155:AI163" si="129">AH155+AG155+AF155</f>
        <v>450749.97</v>
      </c>
    </row>
    <row r="156" spans="1:35" ht="15.75" x14ac:dyDescent="0.25">
      <c r="A156" s="87" t="s">
        <v>19</v>
      </c>
      <c r="B156" s="69">
        <v>30361.33</v>
      </c>
      <c r="C156" s="69">
        <v>40246.410000000003</v>
      </c>
      <c r="D156" s="69">
        <v>51727.28</v>
      </c>
      <c r="E156" s="69">
        <v>36817.78</v>
      </c>
      <c r="F156" s="69">
        <v>48804.959999999999</v>
      </c>
      <c r="G156" s="69">
        <v>62727.28</v>
      </c>
      <c r="H156" s="88">
        <v>67179.11</v>
      </c>
      <c r="I156" s="88">
        <v>89051.37</v>
      </c>
      <c r="J156" s="88">
        <v>114454.56</v>
      </c>
      <c r="K156" s="89">
        <v>270685.03999999998</v>
      </c>
      <c r="L156" s="16">
        <v>142704.54</v>
      </c>
      <c r="M156" s="16">
        <v>95136.36</v>
      </c>
      <c r="N156" s="16">
        <v>0</v>
      </c>
      <c r="O156" s="16">
        <v>0</v>
      </c>
      <c r="P156" s="88">
        <v>142704.54</v>
      </c>
      <c r="Q156" s="88">
        <v>95136.36</v>
      </c>
      <c r="R156" s="89">
        <v>237840.9</v>
      </c>
      <c r="S156" s="16">
        <v>29795.46</v>
      </c>
      <c r="T156" s="16">
        <v>19863.64</v>
      </c>
      <c r="U156" s="16">
        <v>0</v>
      </c>
      <c r="V156" s="16">
        <v>0</v>
      </c>
      <c r="W156" s="90">
        <v>29795.46</v>
      </c>
      <c r="X156" s="90">
        <v>19863.64</v>
      </c>
      <c r="Y156" s="89">
        <v>49659.1</v>
      </c>
      <c r="Z156" s="69">
        <f t="shared" si="120"/>
        <v>202861.33000000002</v>
      </c>
      <c r="AA156" s="69">
        <f t="shared" si="121"/>
        <v>40246.410000000003</v>
      </c>
      <c r="AB156" s="69">
        <f t="shared" si="122"/>
        <v>166727.28</v>
      </c>
      <c r="AC156" s="69">
        <f t="shared" si="123"/>
        <v>36817.78</v>
      </c>
      <c r="AD156" s="69">
        <f t="shared" si="124"/>
        <v>48804.959999999999</v>
      </c>
      <c r="AE156" s="69">
        <f t="shared" si="125"/>
        <v>62727.28</v>
      </c>
      <c r="AF156" s="88">
        <f t="shared" si="126"/>
        <v>239679.11000000002</v>
      </c>
      <c r="AG156" s="88">
        <f t="shared" si="127"/>
        <v>89051.37</v>
      </c>
      <c r="AH156" s="88">
        <f t="shared" si="128"/>
        <v>229454.56</v>
      </c>
      <c r="AI156" s="89">
        <f t="shared" si="129"/>
        <v>558185.04</v>
      </c>
    </row>
    <row r="157" spans="1:35" ht="15.75" x14ac:dyDescent="0.25">
      <c r="A157" s="87" t="s">
        <v>20</v>
      </c>
      <c r="B157" s="69">
        <v>30521.4</v>
      </c>
      <c r="C157" s="69">
        <v>40458.6</v>
      </c>
      <c r="D157" s="69">
        <v>52000</v>
      </c>
      <c r="E157" s="69">
        <v>32015.46</v>
      </c>
      <c r="F157" s="69">
        <v>42439.1</v>
      </c>
      <c r="G157" s="69">
        <v>54545.46</v>
      </c>
      <c r="H157" s="88">
        <v>62536.86</v>
      </c>
      <c r="I157" s="88">
        <v>82897.7</v>
      </c>
      <c r="J157" s="88">
        <v>106545.46</v>
      </c>
      <c r="K157" s="89">
        <v>251980.02</v>
      </c>
      <c r="L157" s="16">
        <v>124090.9</v>
      </c>
      <c r="M157" s="16">
        <v>82727.28</v>
      </c>
      <c r="N157" s="16">
        <v>0</v>
      </c>
      <c r="O157" s="16">
        <v>0</v>
      </c>
      <c r="P157" s="88">
        <v>124090.9</v>
      </c>
      <c r="Q157" s="88">
        <v>82727.28</v>
      </c>
      <c r="R157" s="89">
        <v>206818.18</v>
      </c>
      <c r="S157" s="16">
        <v>25909.09</v>
      </c>
      <c r="T157" s="16">
        <v>17272.73</v>
      </c>
      <c r="U157" s="16">
        <v>0</v>
      </c>
      <c r="V157" s="16">
        <v>0</v>
      </c>
      <c r="W157" s="90">
        <v>25909.09</v>
      </c>
      <c r="X157" s="90">
        <v>17272.73</v>
      </c>
      <c r="Y157" s="89">
        <v>43181.82</v>
      </c>
      <c r="Z157" s="69">
        <f t="shared" si="120"/>
        <v>180521.38999999998</v>
      </c>
      <c r="AA157" s="69">
        <f t="shared" si="121"/>
        <v>40458.6</v>
      </c>
      <c r="AB157" s="69">
        <f t="shared" si="122"/>
        <v>152000.01</v>
      </c>
      <c r="AC157" s="69">
        <f t="shared" si="123"/>
        <v>32015.46</v>
      </c>
      <c r="AD157" s="69">
        <f t="shared" si="124"/>
        <v>42439.1</v>
      </c>
      <c r="AE157" s="69">
        <f t="shared" si="125"/>
        <v>54545.46</v>
      </c>
      <c r="AF157" s="88">
        <f t="shared" si="126"/>
        <v>212536.84999999998</v>
      </c>
      <c r="AG157" s="88">
        <f t="shared" si="127"/>
        <v>82897.7</v>
      </c>
      <c r="AH157" s="88">
        <f t="shared" si="128"/>
        <v>206545.47</v>
      </c>
      <c r="AI157" s="89">
        <f t="shared" si="129"/>
        <v>501980.01999999996</v>
      </c>
    </row>
    <row r="158" spans="1:35" ht="15.75" x14ac:dyDescent="0.25">
      <c r="A158" s="87" t="s">
        <v>21</v>
      </c>
      <c r="B158" s="69">
        <v>39592.449999999997</v>
      </c>
      <c r="C158" s="69">
        <v>52483.01</v>
      </c>
      <c r="D158" s="69">
        <v>67454.55</v>
      </c>
      <c r="E158" s="69">
        <v>41620.1</v>
      </c>
      <c r="F158" s="69">
        <v>55170.82</v>
      </c>
      <c r="G158" s="69">
        <v>70909.100000000006</v>
      </c>
      <c r="H158" s="88">
        <v>81212.55</v>
      </c>
      <c r="I158" s="88">
        <v>107653.83</v>
      </c>
      <c r="J158" s="88">
        <v>138363.65</v>
      </c>
      <c r="K158" s="89">
        <v>327230.03000000003</v>
      </c>
      <c r="L158" s="16">
        <v>161318.18</v>
      </c>
      <c r="M158" s="16">
        <v>107545.46</v>
      </c>
      <c r="N158" s="16">
        <v>0</v>
      </c>
      <c r="O158" s="16">
        <v>0</v>
      </c>
      <c r="P158" s="88">
        <v>161318.18</v>
      </c>
      <c r="Q158" s="88">
        <v>107545.46</v>
      </c>
      <c r="R158" s="89">
        <v>268863.64</v>
      </c>
      <c r="S158" s="16">
        <v>33681.82</v>
      </c>
      <c r="T158" s="16">
        <v>22454.54</v>
      </c>
      <c r="U158" s="16">
        <v>0</v>
      </c>
      <c r="V158" s="16">
        <v>0</v>
      </c>
      <c r="W158" s="90">
        <v>33681.82</v>
      </c>
      <c r="X158" s="90">
        <v>22454.54</v>
      </c>
      <c r="Y158" s="89">
        <v>56136.36</v>
      </c>
      <c r="Z158" s="69">
        <f t="shared" si="120"/>
        <v>234592.45</v>
      </c>
      <c r="AA158" s="69">
        <f t="shared" si="121"/>
        <v>52483.01</v>
      </c>
      <c r="AB158" s="69">
        <f t="shared" si="122"/>
        <v>197454.55</v>
      </c>
      <c r="AC158" s="69">
        <f t="shared" si="123"/>
        <v>41620.1</v>
      </c>
      <c r="AD158" s="69">
        <f t="shared" si="124"/>
        <v>55170.82</v>
      </c>
      <c r="AE158" s="69">
        <f t="shared" si="125"/>
        <v>70909.100000000006</v>
      </c>
      <c r="AF158" s="88">
        <f t="shared" si="126"/>
        <v>276212.55</v>
      </c>
      <c r="AG158" s="88">
        <f t="shared" si="127"/>
        <v>107653.83</v>
      </c>
      <c r="AH158" s="88">
        <f t="shared" si="128"/>
        <v>268363.65000000002</v>
      </c>
      <c r="AI158" s="89">
        <f t="shared" si="129"/>
        <v>652230.03</v>
      </c>
    </row>
    <row r="159" spans="1:35" ht="15.75" x14ac:dyDescent="0.25">
      <c r="A159" s="87" t="s">
        <v>22</v>
      </c>
      <c r="B159" s="69">
        <v>28760.55</v>
      </c>
      <c r="C159" s="69">
        <v>38124.449999999997</v>
      </c>
      <c r="D159" s="69">
        <v>49000</v>
      </c>
      <c r="E159" s="69">
        <v>33616.22</v>
      </c>
      <c r="F159" s="69">
        <v>44561.04</v>
      </c>
      <c r="G159" s="69">
        <v>57272.72</v>
      </c>
      <c r="H159" s="88">
        <v>62376.77</v>
      </c>
      <c r="I159" s="88">
        <v>82685.490000000005</v>
      </c>
      <c r="J159" s="88">
        <v>106272.72</v>
      </c>
      <c r="K159" s="89">
        <v>251334.98</v>
      </c>
      <c r="L159" s="16">
        <v>130295.46</v>
      </c>
      <c r="M159" s="16">
        <v>86863.64</v>
      </c>
      <c r="N159" s="16">
        <v>0</v>
      </c>
      <c r="O159" s="16">
        <v>0</v>
      </c>
      <c r="P159" s="88">
        <v>130295.46</v>
      </c>
      <c r="Q159" s="88">
        <v>86863.64</v>
      </c>
      <c r="R159" s="89">
        <v>217159.1</v>
      </c>
      <c r="S159" s="16">
        <v>27204.54</v>
      </c>
      <c r="T159" s="16">
        <v>18136.36</v>
      </c>
      <c r="U159" s="16">
        <v>0</v>
      </c>
      <c r="V159" s="16">
        <v>0</v>
      </c>
      <c r="W159" s="90">
        <v>27204.54</v>
      </c>
      <c r="X159" s="90">
        <v>18136.36</v>
      </c>
      <c r="Y159" s="89">
        <v>45340.9</v>
      </c>
      <c r="Z159" s="69">
        <f t="shared" si="120"/>
        <v>186260.55</v>
      </c>
      <c r="AA159" s="69">
        <f t="shared" si="121"/>
        <v>38124.449999999997</v>
      </c>
      <c r="AB159" s="69">
        <f t="shared" si="122"/>
        <v>154000</v>
      </c>
      <c r="AC159" s="69">
        <f t="shared" si="123"/>
        <v>33616.22</v>
      </c>
      <c r="AD159" s="69">
        <f t="shared" si="124"/>
        <v>44561.04</v>
      </c>
      <c r="AE159" s="69">
        <f t="shared" si="125"/>
        <v>57272.72</v>
      </c>
      <c r="AF159" s="88">
        <f t="shared" si="126"/>
        <v>219876.77</v>
      </c>
      <c r="AG159" s="88">
        <f t="shared" si="127"/>
        <v>82685.489999999991</v>
      </c>
      <c r="AH159" s="88">
        <f t="shared" si="128"/>
        <v>211272.72</v>
      </c>
      <c r="AI159" s="89">
        <f t="shared" si="129"/>
        <v>513834.98</v>
      </c>
    </row>
    <row r="160" spans="1:35" ht="15.75" x14ac:dyDescent="0.25">
      <c r="A160" s="87" t="s">
        <v>32</v>
      </c>
      <c r="B160" s="69">
        <v>39592.449999999997</v>
      </c>
      <c r="C160" s="69">
        <v>52483.01</v>
      </c>
      <c r="D160" s="69">
        <v>67454.55</v>
      </c>
      <c r="E160" s="69">
        <v>43007.43</v>
      </c>
      <c r="F160" s="69">
        <v>57009.85</v>
      </c>
      <c r="G160" s="69">
        <v>73272.73</v>
      </c>
      <c r="H160" s="88">
        <v>82599.88</v>
      </c>
      <c r="I160" s="88">
        <v>109492.86</v>
      </c>
      <c r="J160" s="88">
        <v>140727.28</v>
      </c>
      <c r="K160" s="89">
        <v>332820.02</v>
      </c>
      <c r="L160" s="16">
        <v>161318.18</v>
      </c>
      <c r="M160" s="16">
        <v>107545.46</v>
      </c>
      <c r="N160" s="16">
        <v>0</v>
      </c>
      <c r="O160" s="16">
        <v>0</v>
      </c>
      <c r="P160" s="88">
        <v>161318.18</v>
      </c>
      <c r="Q160" s="88">
        <v>107545.46</v>
      </c>
      <c r="R160" s="89">
        <v>268863.64</v>
      </c>
      <c r="S160" s="16">
        <v>33681.82</v>
      </c>
      <c r="T160" s="16">
        <v>22454.54</v>
      </c>
      <c r="U160" s="16">
        <v>0</v>
      </c>
      <c r="V160" s="16">
        <v>0</v>
      </c>
      <c r="W160" s="90">
        <v>33681.82</v>
      </c>
      <c r="X160" s="90">
        <v>22454.54</v>
      </c>
      <c r="Y160" s="89">
        <v>56136.36</v>
      </c>
      <c r="Z160" s="69">
        <f t="shared" si="120"/>
        <v>234592.45</v>
      </c>
      <c r="AA160" s="69">
        <f t="shared" si="121"/>
        <v>52483.01</v>
      </c>
      <c r="AB160" s="69">
        <f t="shared" si="122"/>
        <v>197454.55</v>
      </c>
      <c r="AC160" s="69">
        <f t="shared" si="123"/>
        <v>43007.43</v>
      </c>
      <c r="AD160" s="69">
        <f t="shared" si="124"/>
        <v>57009.85</v>
      </c>
      <c r="AE160" s="69">
        <f t="shared" si="125"/>
        <v>73272.73</v>
      </c>
      <c r="AF160" s="88">
        <f t="shared" si="126"/>
        <v>277599.88</v>
      </c>
      <c r="AG160" s="88">
        <f t="shared" si="127"/>
        <v>109492.86</v>
      </c>
      <c r="AH160" s="88">
        <f t="shared" si="128"/>
        <v>270727.27999999997</v>
      </c>
      <c r="AI160" s="89">
        <f t="shared" si="129"/>
        <v>657820.02</v>
      </c>
    </row>
    <row r="161" spans="1:35" ht="15.75" x14ac:dyDescent="0.25">
      <c r="A161" s="87" t="s">
        <v>24</v>
      </c>
      <c r="B161" s="69">
        <v>38738.699999999997</v>
      </c>
      <c r="C161" s="69">
        <v>51351.3</v>
      </c>
      <c r="D161" s="69">
        <v>66000</v>
      </c>
      <c r="E161" s="69">
        <v>43007.43</v>
      </c>
      <c r="F161" s="69">
        <v>57009.85</v>
      </c>
      <c r="G161" s="69">
        <v>73272.73</v>
      </c>
      <c r="H161" s="88">
        <v>81746.13</v>
      </c>
      <c r="I161" s="88">
        <v>108361.15</v>
      </c>
      <c r="J161" s="88">
        <v>139272.73000000001</v>
      </c>
      <c r="K161" s="89">
        <v>329380.01</v>
      </c>
      <c r="L161" s="16">
        <v>161318.18</v>
      </c>
      <c r="M161" s="16">
        <v>107545.46</v>
      </c>
      <c r="N161" s="16">
        <v>0</v>
      </c>
      <c r="O161" s="16">
        <v>0</v>
      </c>
      <c r="P161" s="88">
        <v>161318.18</v>
      </c>
      <c r="Q161" s="88">
        <v>107545.46</v>
      </c>
      <c r="R161" s="89">
        <v>268863.64</v>
      </c>
      <c r="S161" s="16">
        <v>33681.82</v>
      </c>
      <c r="T161" s="16">
        <v>22454.54</v>
      </c>
      <c r="U161" s="16">
        <v>0</v>
      </c>
      <c r="V161" s="16">
        <v>0</v>
      </c>
      <c r="W161" s="90">
        <v>33681.82</v>
      </c>
      <c r="X161" s="90">
        <v>22454.54</v>
      </c>
      <c r="Y161" s="89">
        <v>56136.36</v>
      </c>
      <c r="Z161" s="69">
        <f t="shared" si="120"/>
        <v>233738.7</v>
      </c>
      <c r="AA161" s="69">
        <f t="shared" si="121"/>
        <v>51351.3</v>
      </c>
      <c r="AB161" s="69">
        <f t="shared" si="122"/>
        <v>196000</v>
      </c>
      <c r="AC161" s="69">
        <f t="shared" si="123"/>
        <v>43007.43</v>
      </c>
      <c r="AD161" s="69">
        <f t="shared" si="124"/>
        <v>57009.85</v>
      </c>
      <c r="AE161" s="69">
        <f t="shared" si="125"/>
        <v>73272.73</v>
      </c>
      <c r="AF161" s="88">
        <f t="shared" si="126"/>
        <v>276746.13</v>
      </c>
      <c r="AG161" s="88">
        <f t="shared" si="127"/>
        <v>108361.15</v>
      </c>
      <c r="AH161" s="88">
        <f t="shared" si="128"/>
        <v>269272.73</v>
      </c>
      <c r="AI161" s="89">
        <f t="shared" si="129"/>
        <v>654380.01</v>
      </c>
    </row>
    <row r="162" spans="1:35" ht="15.75" hidden="1" x14ac:dyDescent="0.25">
      <c r="A162" s="91" t="s">
        <v>25</v>
      </c>
      <c r="B162" s="69">
        <v>0</v>
      </c>
      <c r="C162" s="69">
        <v>0</v>
      </c>
      <c r="D162" s="69">
        <v>0</v>
      </c>
      <c r="E162" s="69">
        <v>0</v>
      </c>
      <c r="F162" s="69">
        <v>0</v>
      </c>
      <c r="G162" s="69">
        <v>0</v>
      </c>
      <c r="H162" s="88">
        <v>0</v>
      </c>
      <c r="I162" s="88">
        <v>0</v>
      </c>
      <c r="J162" s="88">
        <v>0</v>
      </c>
      <c r="K162" s="89">
        <v>0</v>
      </c>
      <c r="L162" s="16">
        <v>0</v>
      </c>
      <c r="M162" s="16">
        <v>0</v>
      </c>
      <c r="N162" s="16">
        <v>0</v>
      </c>
      <c r="O162" s="16">
        <v>0</v>
      </c>
      <c r="P162" s="88">
        <v>0</v>
      </c>
      <c r="Q162" s="88">
        <v>0</v>
      </c>
      <c r="R162" s="89">
        <v>0</v>
      </c>
      <c r="S162" s="16">
        <v>0</v>
      </c>
      <c r="T162" s="16">
        <v>0</v>
      </c>
      <c r="U162" s="16">
        <v>0</v>
      </c>
      <c r="V162" s="16">
        <v>0</v>
      </c>
      <c r="W162" s="90">
        <v>0</v>
      </c>
      <c r="X162" s="90">
        <v>0</v>
      </c>
      <c r="Y162" s="89">
        <v>0</v>
      </c>
      <c r="Z162" s="69">
        <f t="shared" si="120"/>
        <v>0</v>
      </c>
      <c r="AA162" s="69">
        <f t="shared" si="121"/>
        <v>0</v>
      </c>
      <c r="AB162" s="69">
        <f t="shared" si="122"/>
        <v>0</v>
      </c>
      <c r="AC162" s="69">
        <f t="shared" si="123"/>
        <v>0</v>
      </c>
      <c r="AD162" s="69">
        <f t="shared" si="124"/>
        <v>0</v>
      </c>
      <c r="AE162" s="69">
        <f t="shared" si="125"/>
        <v>0</v>
      </c>
      <c r="AF162" s="88">
        <f t="shared" si="126"/>
        <v>0</v>
      </c>
      <c r="AG162" s="88">
        <f t="shared" si="127"/>
        <v>0</v>
      </c>
      <c r="AH162" s="88">
        <f t="shared" si="128"/>
        <v>0</v>
      </c>
      <c r="AI162" s="89">
        <f t="shared" si="129"/>
        <v>0</v>
      </c>
    </row>
    <row r="163" spans="1:35" ht="15.75" hidden="1" x14ac:dyDescent="0.25">
      <c r="A163" s="92" t="s">
        <v>26</v>
      </c>
      <c r="B163" s="69">
        <v>0</v>
      </c>
      <c r="C163" s="69">
        <v>0</v>
      </c>
      <c r="D163" s="69">
        <v>0</v>
      </c>
      <c r="E163" s="69">
        <v>0</v>
      </c>
      <c r="F163" s="69">
        <v>0</v>
      </c>
      <c r="G163" s="69">
        <v>0</v>
      </c>
      <c r="H163" s="88">
        <v>0</v>
      </c>
      <c r="I163" s="88">
        <v>0</v>
      </c>
      <c r="J163" s="88">
        <v>0</v>
      </c>
      <c r="K163" s="89">
        <v>0</v>
      </c>
      <c r="L163" s="16">
        <v>0</v>
      </c>
      <c r="M163" s="16">
        <v>0</v>
      </c>
      <c r="N163" s="16">
        <v>0</v>
      </c>
      <c r="O163" s="16">
        <v>0</v>
      </c>
      <c r="P163" s="88">
        <v>0</v>
      </c>
      <c r="Q163" s="88">
        <v>0</v>
      </c>
      <c r="R163" s="89">
        <v>0</v>
      </c>
      <c r="S163" s="16">
        <v>0</v>
      </c>
      <c r="T163" s="16">
        <v>0</v>
      </c>
      <c r="U163" s="16">
        <v>0</v>
      </c>
      <c r="V163" s="16">
        <v>0</v>
      </c>
      <c r="W163" s="90">
        <v>0</v>
      </c>
      <c r="X163" s="90">
        <v>0</v>
      </c>
      <c r="Y163" s="89">
        <v>0</v>
      </c>
      <c r="Z163" s="69">
        <f t="shared" si="120"/>
        <v>0</v>
      </c>
      <c r="AA163" s="69">
        <f t="shared" si="121"/>
        <v>0</v>
      </c>
      <c r="AB163" s="69">
        <f t="shared" si="122"/>
        <v>0</v>
      </c>
      <c r="AC163" s="69">
        <f t="shared" si="123"/>
        <v>0</v>
      </c>
      <c r="AD163" s="69">
        <f t="shared" si="124"/>
        <v>0</v>
      </c>
      <c r="AE163" s="69">
        <f t="shared" si="125"/>
        <v>0</v>
      </c>
      <c r="AF163" s="88">
        <f t="shared" si="126"/>
        <v>0</v>
      </c>
      <c r="AG163" s="88">
        <f t="shared" si="127"/>
        <v>0</v>
      </c>
      <c r="AH163" s="88">
        <f t="shared" si="128"/>
        <v>0</v>
      </c>
      <c r="AI163" s="89">
        <f t="shared" si="129"/>
        <v>0</v>
      </c>
    </row>
    <row r="164" spans="1:35" ht="15.75" x14ac:dyDescent="0.25">
      <c r="A164" s="93" t="s">
        <v>27</v>
      </c>
      <c r="B164" s="16">
        <f t="shared" ref="B164:AI164" si="130">SUM(B155:B163)</f>
        <v>234780.01</v>
      </c>
      <c r="C164" s="16">
        <f t="shared" si="130"/>
        <v>311220.01</v>
      </c>
      <c r="D164" s="16">
        <f t="shared" si="130"/>
        <v>400000.01</v>
      </c>
      <c r="E164" s="16">
        <f t="shared" si="130"/>
        <v>258898.31999999998</v>
      </c>
      <c r="F164" s="55">
        <f t="shared" si="130"/>
        <v>343190.8</v>
      </c>
      <c r="G164" s="55">
        <f t="shared" si="130"/>
        <v>441090.91999999993</v>
      </c>
      <c r="H164" s="94">
        <f t="shared" si="130"/>
        <v>493678.33</v>
      </c>
      <c r="I164" s="94">
        <f t="shared" si="130"/>
        <v>654410.81000000006</v>
      </c>
      <c r="J164" s="94">
        <f t="shared" si="130"/>
        <v>841090.92999999993</v>
      </c>
      <c r="K164" s="89">
        <f t="shared" si="130"/>
        <v>1989180.07</v>
      </c>
      <c r="L164" s="16">
        <f t="shared" si="130"/>
        <v>992727.25999999978</v>
      </c>
      <c r="M164" s="16">
        <f t="shared" si="130"/>
        <v>661818.19999999995</v>
      </c>
      <c r="N164" s="16">
        <f t="shared" si="130"/>
        <v>0</v>
      </c>
      <c r="O164" s="16">
        <f t="shared" si="130"/>
        <v>0</v>
      </c>
      <c r="P164" s="88">
        <f t="shared" si="130"/>
        <v>992727.25999999978</v>
      </c>
      <c r="Q164" s="88">
        <f t="shared" si="130"/>
        <v>661818.19999999995</v>
      </c>
      <c r="R164" s="89">
        <f t="shared" si="130"/>
        <v>1654545.46</v>
      </c>
      <c r="S164" s="16">
        <f t="shared" si="130"/>
        <v>207272.73</v>
      </c>
      <c r="T164" s="16">
        <f t="shared" si="130"/>
        <v>138181.81</v>
      </c>
      <c r="U164" s="16">
        <f t="shared" si="130"/>
        <v>0</v>
      </c>
      <c r="V164" s="16">
        <f t="shared" si="130"/>
        <v>0</v>
      </c>
      <c r="W164" s="90">
        <f t="shared" si="130"/>
        <v>207272.73</v>
      </c>
      <c r="X164" s="90">
        <f t="shared" si="130"/>
        <v>138181.81</v>
      </c>
      <c r="Y164" s="89">
        <f t="shared" si="130"/>
        <v>345454.54</v>
      </c>
      <c r="Z164" s="89">
        <f t="shared" si="130"/>
        <v>1434780</v>
      </c>
      <c r="AA164" s="89">
        <f t="shared" si="130"/>
        <v>311220.01</v>
      </c>
      <c r="AB164" s="89">
        <f t="shared" si="130"/>
        <v>1200000.02</v>
      </c>
      <c r="AC164" s="89">
        <f t="shared" si="130"/>
        <v>258898.31999999998</v>
      </c>
      <c r="AD164" s="89">
        <f t="shared" si="130"/>
        <v>343190.8</v>
      </c>
      <c r="AE164" s="89">
        <f t="shared" si="130"/>
        <v>441090.91999999993</v>
      </c>
      <c r="AF164" s="89">
        <f t="shared" si="130"/>
        <v>1693678.3199999998</v>
      </c>
      <c r="AG164" s="89">
        <f t="shared" si="130"/>
        <v>654410.81000000006</v>
      </c>
      <c r="AH164" s="89">
        <f t="shared" si="130"/>
        <v>1641090.94</v>
      </c>
      <c r="AI164" s="89">
        <f t="shared" si="130"/>
        <v>3989180.0700000003</v>
      </c>
    </row>
    <row r="165" spans="1:35" ht="18.75" x14ac:dyDescent="0.25">
      <c r="A165" s="83" t="s">
        <v>44</v>
      </c>
    </row>
    <row r="166" spans="1:35" ht="15" customHeight="1" x14ac:dyDescent="0.25">
      <c r="A166" s="271" t="s">
        <v>3</v>
      </c>
      <c r="B166" s="262" t="s">
        <v>55</v>
      </c>
      <c r="C166" s="262"/>
      <c r="D166" s="262"/>
      <c r="E166" s="262"/>
      <c r="F166" s="262"/>
      <c r="G166" s="262"/>
      <c r="H166" s="262"/>
      <c r="I166" s="262"/>
      <c r="J166" s="262"/>
      <c r="K166" s="262"/>
      <c r="L166" s="262" t="s">
        <v>56</v>
      </c>
      <c r="M166" s="262"/>
      <c r="N166" s="262"/>
      <c r="O166" s="262"/>
      <c r="P166" s="262"/>
      <c r="Q166" s="262"/>
      <c r="R166" s="262"/>
      <c r="S166" s="262" t="s">
        <v>57</v>
      </c>
      <c r="T166" s="262"/>
      <c r="U166" s="262"/>
      <c r="V166" s="262"/>
      <c r="W166" s="262"/>
      <c r="X166" s="262"/>
      <c r="Y166" s="262"/>
      <c r="Z166" s="262" t="s">
        <v>58</v>
      </c>
      <c r="AA166" s="262"/>
      <c r="AB166" s="262"/>
      <c r="AC166" s="262"/>
      <c r="AD166" s="262"/>
      <c r="AE166" s="262"/>
      <c r="AF166" s="262"/>
      <c r="AG166" s="262"/>
      <c r="AH166" s="262"/>
      <c r="AI166" s="262"/>
    </row>
    <row r="167" spans="1:35" ht="15.75" customHeight="1" x14ac:dyDescent="0.25">
      <c r="A167" s="271"/>
      <c r="B167" s="267" t="s">
        <v>7</v>
      </c>
      <c r="C167" s="267"/>
      <c r="D167" s="267"/>
      <c r="E167" s="262" t="s">
        <v>8</v>
      </c>
      <c r="F167" s="262"/>
      <c r="G167" s="262"/>
      <c r="H167" s="85" t="s">
        <v>13</v>
      </c>
      <c r="I167" s="85"/>
      <c r="J167" s="85"/>
      <c r="K167" s="272" t="s">
        <v>9</v>
      </c>
      <c r="L167" s="262" t="s">
        <v>7</v>
      </c>
      <c r="M167" s="262"/>
      <c r="N167" s="262" t="s">
        <v>8</v>
      </c>
      <c r="O167" s="262"/>
      <c r="P167" s="273" t="s">
        <v>13</v>
      </c>
      <c r="Q167" s="273"/>
      <c r="R167" s="272" t="s">
        <v>59</v>
      </c>
      <c r="S167" s="262" t="s">
        <v>7</v>
      </c>
      <c r="T167" s="262"/>
      <c r="U167" s="262" t="s">
        <v>8</v>
      </c>
      <c r="V167" s="262"/>
      <c r="W167" s="274" t="s">
        <v>60</v>
      </c>
      <c r="X167" s="274"/>
      <c r="Y167" s="272" t="s">
        <v>59</v>
      </c>
      <c r="Z167" s="267" t="s">
        <v>7</v>
      </c>
      <c r="AA167" s="267"/>
      <c r="AB167" s="267"/>
      <c r="AC167" s="262" t="s">
        <v>8</v>
      </c>
      <c r="AD167" s="262"/>
      <c r="AE167" s="262"/>
      <c r="AF167" s="273" t="s">
        <v>13</v>
      </c>
      <c r="AG167" s="273"/>
      <c r="AH167" s="273"/>
      <c r="AI167" s="272" t="s">
        <v>9</v>
      </c>
    </row>
    <row r="168" spans="1:35" ht="15.75" x14ac:dyDescent="0.25">
      <c r="A168" s="84" t="s">
        <v>45</v>
      </c>
      <c r="B168" s="67" t="s">
        <v>16</v>
      </c>
      <c r="C168" s="67" t="s">
        <v>61</v>
      </c>
      <c r="D168" s="67" t="s">
        <v>17</v>
      </c>
      <c r="E168" s="11" t="s">
        <v>16</v>
      </c>
      <c r="F168" s="11" t="s">
        <v>61</v>
      </c>
      <c r="G168" s="11" t="s">
        <v>17</v>
      </c>
      <c r="H168" s="86" t="s">
        <v>16</v>
      </c>
      <c r="I168" s="86" t="s">
        <v>61</v>
      </c>
      <c r="J168" s="86" t="s">
        <v>17</v>
      </c>
      <c r="K168" s="272"/>
      <c r="L168" s="11" t="s">
        <v>16</v>
      </c>
      <c r="M168" s="11" t="s">
        <v>17</v>
      </c>
      <c r="N168" s="11" t="s">
        <v>16</v>
      </c>
      <c r="O168" s="11" t="s">
        <v>17</v>
      </c>
      <c r="P168" s="86" t="s">
        <v>16</v>
      </c>
      <c r="Q168" s="86" t="s">
        <v>17</v>
      </c>
      <c r="R168" s="272"/>
      <c r="S168" s="11" t="s">
        <v>16</v>
      </c>
      <c r="T168" s="11" t="s">
        <v>17</v>
      </c>
      <c r="U168" s="11" t="s">
        <v>16</v>
      </c>
      <c r="V168" s="11" t="s">
        <v>17</v>
      </c>
      <c r="W168" s="86" t="s">
        <v>16</v>
      </c>
      <c r="X168" s="86" t="s">
        <v>17</v>
      </c>
      <c r="Y168" s="272"/>
      <c r="Z168" s="67" t="s">
        <v>16</v>
      </c>
      <c r="AA168" s="67" t="s">
        <v>61</v>
      </c>
      <c r="AB168" s="67" t="s">
        <v>17</v>
      </c>
      <c r="AC168" s="11" t="s">
        <v>16</v>
      </c>
      <c r="AD168" s="11" t="s">
        <v>61</v>
      </c>
      <c r="AE168" s="11" t="s">
        <v>17</v>
      </c>
      <c r="AF168" s="86" t="s">
        <v>16</v>
      </c>
      <c r="AG168" s="86" t="s">
        <v>61</v>
      </c>
      <c r="AH168" s="86" t="s">
        <v>17</v>
      </c>
      <c r="AI168" s="272"/>
    </row>
    <row r="169" spans="1:35" ht="15.75" x14ac:dyDescent="0.25">
      <c r="A169" s="87" t="s">
        <v>18</v>
      </c>
      <c r="B169" s="69">
        <v>80778.92</v>
      </c>
      <c r="C169" s="69">
        <v>107079.03</v>
      </c>
      <c r="D169" s="69">
        <v>70227.28</v>
      </c>
      <c r="E169" s="69">
        <v>0</v>
      </c>
      <c r="F169" s="69">
        <v>0</v>
      </c>
      <c r="G169" s="69">
        <v>0</v>
      </c>
      <c r="H169" s="88">
        <v>80778.92</v>
      </c>
      <c r="I169" s="88">
        <v>107079.03</v>
      </c>
      <c r="J169" s="88">
        <v>70227.28</v>
      </c>
      <c r="K169" s="89">
        <v>258085.23</v>
      </c>
      <c r="L169" s="16">
        <v>320386.36</v>
      </c>
      <c r="M169" s="16">
        <v>86590.91</v>
      </c>
      <c r="N169" s="16">
        <v>0</v>
      </c>
      <c r="O169" s="16">
        <v>0</v>
      </c>
      <c r="P169" s="88">
        <v>320386.36</v>
      </c>
      <c r="Q169" s="88">
        <v>86590.91</v>
      </c>
      <c r="R169" s="89">
        <v>406977.27</v>
      </c>
      <c r="S169" s="16">
        <v>70636.36</v>
      </c>
      <c r="T169" s="16">
        <v>19090.91</v>
      </c>
      <c r="U169" s="16">
        <v>0</v>
      </c>
      <c r="V169" s="16">
        <v>0</v>
      </c>
      <c r="W169" s="90">
        <v>70636.36</v>
      </c>
      <c r="X169" s="90">
        <v>19090.91</v>
      </c>
      <c r="Y169" s="89">
        <v>89727.27</v>
      </c>
      <c r="Z169" s="69">
        <f t="shared" ref="Z169:Z177" si="131">S169+L169+B169</f>
        <v>471801.63999999996</v>
      </c>
      <c r="AA169" s="69">
        <f t="shared" ref="AA169:AA177" si="132">C169</f>
        <v>107079.03</v>
      </c>
      <c r="AB169" s="69">
        <f t="shared" ref="AB169:AB177" si="133">T169+M169+D169</f>
        <v>175909.1</v>
      </c>
      <c r="AC169" s="69">
        <f t="shared" ref="AC169:AC177" si="134">U169+N169+E169</f>
        <v>0</v>
      </c>
      <c r="AD169" s="69">
        <f t="shared" ref="AD169:AD177" si="135">F169</f>
        <v>0</v>
      </c>
      <c r="AE169" s="69">
        <f t="shared" ref="AE169:AE177" si="136">V169+O169+G169</f>
        <v>0</v>
      </c>
      <c r="AF169" s="88">
        <f t="shared" ref="AF169:AF177" si="137">AC169+Z169</f>
        <v>471801.63999999996</v>
      </c>
      <c r="AG169" s="88">
        <f t="shared" ref="AG169:AG177" si="138">AD169+AA169</f>
        <v>107079.03</v>
      </c>
      <c r="AH169" s="88">
        <f t="shared" ref="AH169:AH177" si="139">AE169+AB169</f>
        <v>175909.1</v>
      </c>
      <c r="AI169" s="89">
        <f t="shared" ref="AI169:AI177" si="140">AH169+AG169+AF169</f>
        <v>754789.77</v>
      </c>
    </row>
    <row r="170" spans="1:35" ht="15.75" x14ac:dyDescent="0.25">
      <c r="A170" s="87" t="s">
        <v>19</v>
      </c>
      <c r="B170" s="69">
        <v>79262.679999999993</v>
      </c>
      <c r="C170" s="69">
        <v>105069.13</v>
      </c>
      <c r="D170" s="69">
        <v>68909.100000000006</v>
      </c>
      <c r="E170" s="69">
        <v>0</v>
      </c>
      <c r="F170" s="69">
        <v>0</v>
      </c>
      <c r="G170" s="69">
        <v>0</v>
      </c>
      <c r="H170" s="88">
        <v>79262.679999999993</v>
      </c>
      <c r="I170" s="88">
        <v>105069.13</v>
      </c>
      <c r="J170" s="88">
        <v>68909.100000000006</v>
      </c>
      <c r="K170" s="89">
        <v>253240.91</v>
      </c>
      <c r="L170" s="16">
        <v>320386.36</v>
      </c>
      <c r="M170" s="16">
        <v>86590.91</v>
      </c>
      <c r="N170" s="16">
        <v>0</v>
      </c>
      <c r="O170" s="16">
        <v>0</v>
      </c>
      <c r="P170" s="88">
        <v>320386.36</v>
      </c>
      <c r="Q170" s="88">
        <v>86590.91</v>
      </c>
      <c r="R170" s="89">
        <v>406977.27</v>
      </c>
      <c r="S170" s="16">
        <v>70636.36</v>
      </c>
      <c r="T170" s="16">
        <v>19090.91</v>
      </c>
      <c r="U170" s="16">
        <v>0</v>
      </c>
      <c r="V170" s="16">
        <v>0</v>
      </c>
      <c r="W170" s="90">
        <v>70636.36</v>
      </c>
      <c r="X170" s="90">
        <v>19090.91</v>
      </c>
      <c r="Y170" s="89">
        <v>89727.27</v>
      </c>
      <c r="Z170" s="69">
        <f t="shared" si="131"/>
        <v>470285.39999999997</v>
      </c>
      <c r="AA170" s="69">
        <f t="shared" si="132"/>
        <v>105069.13</v>
      </c>
      <c r="AB170" s="69">
        <f t="shared" si="133"/>
        <v>174590.92</v>
      </c>
      <c r="AC170" s="69">
        <f t="shared" si="134"/>
        <v>0</v>
      </c>
      <c r="AD170" s="69">
        <f t="shared" si="135"/>
        <v>0</v>
      </c>
      <c r="AE170" s="69">
        <f t="shared" si="136"/>
        <v>0</v>
      </c>
      <c r="AF170" s="88">
        <f t="shared" si="137"/>
        <v>470285.39999999997</v>
      </c>
      <c r="AG170" s="88">
        <f t="shared" si="138"/>
        <v>105069.13</v>
      </c>
      <c r="AH170" s="88">
        <f t="shared" si="139"/>
        <v>174590.92</v>
      </c>
      <c r="AI170" s="89">
        <f t="shared" si="140"/>
        <v>749945.45</v>
      </c>
    </row>
    <row r="171" spans="1:35" ht="15.75" x14ac:dyDescent="0.25">
      <c r="A171" s="87" t="s">
        <v>20</v>
      </c>
      <c r="B171" s="69">
        <v>86164.18</v>
      </c>
      <c r="C171" s="69">
        <v>114217.64</v>
      </c>
      <c r="D171" s="69">
        <v>74909.100000000006</v>
      </c>
      <c r="E171" s="69">
        <v>0</v>
      </c>
      <c r="F171" s="69">
        <v>0</v>
      </c>
      <c r="G171" s="69">
        <v>0</v>
      </c>
      <c r="H171" s="88">
        <v>86164.18</v>
      </c>
      <c r="I171" s="88">
        <v>114217.64</v>
      </c>
      <c r="J171" s="88">
        <v>74909.100000000006</v>
      </c>
      <c r="K171" s="89">
        <v>275290.92</v>
      </c>
      <c r="L171" s="16">
        <v>341745.45</v>
      </c>
      <c r="M171" s="16">
        <v>92363.64</v>
      </c>
      <c r="N171" s="16">
        <v>0</v>
      </c>
      <c r="O171" s="16">
        <v>0</v>
      </c>
      <c r="P171" s="88">
        <v>341745.45</v>
      </c>
      <c r="Q171" s="88">
        <v>92363.64</v>
      </c>
      <c r="R171" s="89">
        <v>434109.09</v>
      </c>
      <c r="S171" s="16">
        <v>75345.45</v>
      </c>
      <c r="T171" s="16">
        <v>20363.64</v>
      </c>
      <c r="U171" s="16">
        <v>0</v>
      </c>
      <c r="V171" s="16">
        <v>0</v>
      </c>
      <c r="W171" s="90">
        <v>75345.45</v>
      </c>
      <c r="X171" s="90">
        <v>20363.64</v>
      </c>
      <c r="Y171" s="89">
        <v>95709.09</v>
      </c>
      <c r="Z171" s="69">
        <f t="shared" si="131"/>
        <v>503255.08</v>
      </c>
      <c r="AA171" s="69">
        <f t="shared" si="132"/>
        <v>114217.64</v>
      </c>
      <c r="AB171" s="69">
        <f t="shared" si="133"/>
        <v>187636.38</v>
      </c>
      <c r="AC171" s="69">
        <f t="shared" si="134"/>
        <v>0</v>
      </c>
      <c r="AD171" s="69">
        <f t="shared" si="135"/>
        <v>0</v>
      </c>
      <c r="AE171" s="69">
        <f t="shared" si="136"/>
        <v>0</v>
      </c>
      <c r="AF171" s="88">
        <f t="shared" si="137"/>
        <v>503255.08</v>
      </c>
      <c r="AG171" s="88">
        <f t="shared" si="138"/>
        <v>114217.64</v>
      </c>
      <c r="AH171" s="88">
        <f t="shared" si="139"/>
        <v>187636.38</v>
      </c>
      <c r="AI171" s="89">
        <f t="shared" si="140"/>
        <v>805109.10000000009</v>
      </c>
    </row>
    <row r="172" spans="1:35" ht="15.75" x14ac:dyDescent="0.25">
      <c r="A172" s="87" t="s">
        <v>21</v>
      </c>
      <c r="B172" s="69">
        <v>113090.48</v>
      </c>
      <c r="C172" s="69">
        <v>149910.65</v>
      </c>
      <c r="D172" s="69">
        <v>98318.18</v>
      </c>
      <c r="E172" s="69">
        <v>0</v>
      </c>
      <c r="F172" s="69">
        <v>0</v>
      </c>
      <c r="G172" s="69">
        <v>0</v>
      </c>
      <c r="H172" s="88">
        <v>113090.48</v>
      </c>
      <c r="I172" s="88">
        <v>149910.65</v>
      </c>
      <c r="J172" s="88">
        <v>98318.18</v>
      </c>
      <c r="K172" s="89">
        <v>361319.31</v>
      </c>
      <c r="L172" s="16">
        <v>448540.91</v>
      </c>
      <c r="M172" s="16">
        <v>121227.27</v>
      </c>
      <c r="N172" s="16">
        <v>0</v>
      </c>
      <c r="O172" s="16">
        <v>0</v>
      </c>
      <c r="P172" s="88">
        <v>448540.91</v>
      </c>
      <c r="Q172" s="88">
        <v>121227.27</v>
      </c>
      <c r="R172" s="89">
        <v>569768.18000000005</v>
      </c>
      <c r="S172" s="16">
        <v>98890.91</v>
      </c>
      <c r="T172" s="16">
        <v>26727.27</v>
      </c>
      <c r="U172" s="16">
        <v>0</v>
      </c>
      <c r="V172" s="16">
        <v>0</v>
      </c>
      <c r="W172" s="90">
        <v>98890.91</v>
      </c>
      <c r="X172" s="90">
        <v>26727.27</v>
      </c>
      <c r="Y172" s="89">
        <v>125618.18</v>
      </c>
      <c r="Z172" s="69">
        <f t="shared" si="131"/>
        <v>660522.29999999993</v>
      </c>
      <c r="AA172" s="69">
        <f t="shared" si="132"/>
        <v>149910.65</v>
      </c>
      <c r="AB172" s="69">
        <f t="shared" si="133"/>
        <v>246272.72</v>
      </c>
      <c r="AC172" s="69">
        <f t="shared" si="134"/>
        <v>0</v>
      </c>
      <c r="AD172" s="69">
        <f t="shared" si="135"/>
        <v>0</v>
      </c>
      <c r="AE172" s="69">
        <f t="shared" si="136"/>
        <v>0</v>
      </c>
      <c r="AF172" s="88">
        <f t="shared" si="137"/>
        <v>660522.29999999993</v>
      </c>
      <c r="AG172" s="88">
        <f t="shared" si="138"/>
        <v>149910.65</v>
      </c>
      <c r="AH172" s="88">
        <f t="shared" si="139"/>
        <v>246272.72</v>
      </c>
      <c r="AI172" s="89">
        <f t="shared" si="140"/>
        <v>1056705.67</v>
      </c>
    </row>
    <row r="173" spans="1:35" ht="15.75" x14ac:dyDescent="0.25">
      <c r="A173" s="87" t="s">
        <v>22</v>
      </c>
      <c r="B173" s="69">
        <v>90869.75</v>
      </c>
      <c r="C173" s="69">
        <v>120455.26</v>
      </c>
      <c r="D173" s="69">
        <v>79000</v>
      </c>
      <c r="E173" s="69">
        <v>0</v>
      </c>
      <c r="F173" s="69">
        <v>0</v>
      </c>
      <c r="G173" s="69">
        <v>0</v>
      </c>
      <c r="H173" s="88">
        <v>90869.75</v>
      </c>
      <c r="I173" s="88">
        <v>120455.26</v>
      </c>
      <c r="J173" s="88">
        <v>79000</v>
      </c>
      <c r="K173" s="89">
        <v>290325.01</v>
      </c>
      <c r="L173" s="16">
        <v>384463.64</v>
      </c>
      <c r="M173" s="16">
        <v>103909.09</v>
      </c>
      <c r="N173" s="16">
        <v>0</v>
      </c>
      <c r="O173" s="16">
        <v>0</v>
      </c>
      <c r="P173" s="88">
        <v>384463.64</v>
      </c>
      <c r="Q173" s="88">
        <v>103909.09</v>
      </c>
      <c r="R173" s="89">
        <v>488372.73</v>
      </c>
      <c r="S173" s="16">
        <v>80054.55</v>
      </c>
      <c r="T173" s="16">
        <v>21636.37</v>
      </c>
      <c r="U173" s="16">
        <v>0</v>
      </c>
      <c r="V173" s="16">
        <v>0</v>
      </c>
      <c r="W173" s="90">
        <v>80054.55</v>
      </c>
      <c r="X173" s="90">
        <v>21636.37</v>
      </c>
      <c r="Y173" s="89">
        <v>101690.92</v>
      </c>
      <c r="Z173" s="69">
        <f t="shared" si="131"/>
        <v>555387.93999999994</v>
      </c>
      <c r="AA173" s="69">
        <f t="shared" si="132"/>
        <v>120455.26</v>
      </c>
      <c r="AB173" s="69">
        <f t="shared" si="133"/>
        <v>204545.46</v>
      </c>
      <c r="AC173" s="69">
        <f t="shared" si="134"/>
        <v>0</v>
      </c>
      <c r="AD173" s="69">
        <f t="shared" si="135"/>
        <v>0</v>
      </c>
      <c r="AE173" s="69">
        <f t="shared" si="136"/>
        <v>0</v>
      </c>
      <c r="AF173" s="88">
        <f t="shared" si="137"/>
        <v>555387.93999999994</v>
      </c>
      <c r="AG173" s="88">
        <f t="shared" si="138"/>
        <v>120455.26</v>
      </c>
      <c r="AH173" s="88">
        <f t="shared" si="139"/>
        <v>204545.46</v>
      </c>
      <c r="AI173" s="89">
        <f t="shared" si="140"/>
        <v>880388.65999999992</v>
      </c>
    </row>
    <row r="174" spans="1:35" ht="15.75" x14ac:dyDescent="0.25">
      <c r="A174" s="87" t="s">
        <v>32</v>
      </c>
      <c r="B174" s="69">
        <v>113090.48</v>
      </c>
      <c r="C174" s="69">
        <v>149910.65</v>
      </c>
      <c r="D174" s="69">
        <v>98318.18</v>
      </c>
      <c r="E174" s="69">
        <v>0</v>
      </c>
      <c r="F174" s="69">
        <v>0</v>
      </c>
      <c r="G174" s="69">
        <v>0</v>
      </c>
      <c r="H174" s="88">
        <v>113090.48</v>
      </c>
      <c r="I174" s="88">
        <v>149910.65</v>
      </c>
      <c r="J174" s="88">
        <v>98318.18</v>
      </c>
      <c r="K174" s="89">
        <v>361319.31</v>
      </c>
      <c r="L174" s="16">
        <v>448540.91</v>
      </c>
      <c r="M174" s="16">
        <v>121227.27</v>
      </c>
      <c r="N174" s="16">
        <v>0</v>
      </c>
      <c r="O174" s="16">
        <v>0</v>
      </c>
      <c r="P174" s="88">
        <v>448540.91</v>
      </c>
      <c r="Q174" s="88">
        <v>121227.27</v>
      </c>
      <c r="R174" s="89">
        <v>569768.18000000005</v>
      </c>
      <c r="S174" s="16">
        <v>98890.91</v>
      </c>
      <c r="T174" s="16">
        <v>26727.27</v>
      </c>
      <c r="U174" s="16">
        <v>0</v>
      </c>
      <c r="V174" s="16">
        <v>0</v>
      </c>
      <c r="W174" s="90">
        <v>98890.91</v>
      </c>
      <c r="X174" s="90">
        <v>26727.27</v>
      </c>
      <c r="Y174" s="89">
        <v>125618.18</v>
      </c>
      <c r="Z174" s="69">
        <f t="shared" si="131"/>
        <v>660522.29999999993</v>
      </c>
      <c r="AA174" s="69">
        <f t="shared" si="132"/>
        <v>149910.65</v>
      </c>
      <c r="AB174" s="69">
        <f t="shared" si="133"/>
        <v>246272.72</v>
      </c>
      <c r="AC174" s="69">
        <f t="shared" si="134"/>
        <v>0</v>
      </c>
      <c r="AD174" s="69">
        <f t="shared" si="135"/>
        <v>0</v>
      </c>
      <c r="AE174" s="69">
        <f t="shared" si="136"/>
        <v>0</v>
      </c>
      <c r="AF174" s="88">
        <f t="shared" si="137"/>
        <v>660522.29999999993</v>
      </c>
      <c r="AG174" s="88">
        <f t="shared" si="138"/>
        <v>149910.65</v>
      </c>
      <c r="AH174" s="88">
        <f t="shared" si="139"/>
        <v>246272.72</v>
      </c>
      <c r="AI174" s="89">
        <f t="shared" si="140"/>
        <v>1056705.67</v>
      </c>
    </row>
    <row r="175" spans="1:35" ht="15.75" x14ac:dyDescent="0.25">
      <c r="A175" s="87" t="s">
        <v>24</v>
      </c>
      <c r="B175" s="69">
        <v>91549.45</v>
      </c>
      <c r="C175" s="69">
        <v>121356.23</v>
      </c>
      <c r="D175" s="69">
        <v>79590.899999999994</v>
      </c>
      <c r="E175" s="69">
        <v>0</v>
      </c>
      <c r="F175" s="69">
        <v>0</v>
      </c>
      <c r="G175" s="69">
        <v>0</v>
      </c>
      <c r="H175" s="88">
        <v>91549.45</v>
      </c>
      <c r="I175" s="88">
        <v>121356.23</v>
      </c>
      <c r="J175" s="88">
        <v>79590.899999999994</v>
      </c>
      <c r="K175" s="89">
        <v>292496.58</v>
      </c>
      <c r="L175" s="16">
        <v>363104.55</v>
      </c>
      <c r="M175" s="16">
        <v>98136.36</v>
      </c>
      <c r="N175" s="16">
        <v>0</v>
      </c>
      <c r="O175" s="16">
        <v>0</v>
      </c>
      <c r="P175" s="88">
        <v>363104.55</v>
      </c>
      <c r="Q175" s="88">
        <v>98136.36</v>
      </c>
      <c r="R175" s="89">
        <v>461240.91</v>
      </c>
      <c r="S175" s="16">
        <v>80054.55</v>
      </c>
      <c r="T175" s="16">
        <v>21636.36</v>
      </c>
      <c r="U175" s="16">
        <v>0</v>
      </c>
      <c r="V175" s="16">
        <v>0</v>
      </c>
      <c r="W175" s="90">
        <v>80054.55</v>
      </c>
      <c r="X175" s="90">
        <v>21636.36</v>
      </c>
      <c r="Y175" s="89">
        <v>101690.91</v>
      </c>
      <c r="Z175" s="69">
        <f t="shared" si="131"/>
        <v>534708.54999999993</v>
      </c>
      <c r="AA175" s="69">
        <f t="shared" si="132"/>
        <v>121356.23</v>
      </c>
      <c r="AB175" s="69">
        <f t="shared" si="133"/>
        <v>199363.62</v>
      </c>
      <c r="AC175" s="69">
        <f t="shared" si="134"/>
        <v>0</v>
      </c>
      <c r="AD175" s="69">
        <f t="shared" si="135"/>
        <v>0</v>
      </c>
      <c r="AE175" s="69">
        <f t="shared" si="136"/>
        <v>0</v>
      </c>
      <c r="AF175" s="88">
        <f t="shared" si="137"/>
        <v>534708.54999999993</v>
      </c>
      <c r="AG175" s="88">
        <f t="shared" si="138"/>
        <v>121356.23</v>
      </c>
      <c r="AH175" s="88">
        <f t="shared" si="139"/>
        <v>199363.62</v>
      </c>
      <c r="AI175" s="89">
        <f t="shared" si="140"/>
        <v>855428.39999999991</v>
      </c>
    </row>
    <row r="176" spans="1:35" ht="15.75" hidden="1" x14ac:dyDescent="0.25">
      <c r="A176" s="91" t="s">
        <v>25</v>
      </c>
      <c r="B176" s="69">
        <v>0</v>
      </c>
      <c r="C176" s="69">
        <v>0</v>
      </c>
      <c r="D176" s="69">
        <v>0</v>
      </c>
      <c r="E176" s="69">
        <v>0</v>
      </c>
      <c r="F176" s="69">
        <v>0</v>
      </c>
      <c r="G176" s="69">
        <v>0</v>
      </c>
      <c r="H176" s="88">
        <v>0</v>
      </c>
      <c r="I176" s="88">
        <v>0</v>
      </c>
      <c r="J176" s="88">
        <v>0</v>
      </c>
      <c r="K176" s="89">
        <v>0</v>
      </c>
      <c r="L176" s="16">
        <v>0</v>
      </c>
      <c r="M176" s="16">
        <v>0</v>
      </c>
      <c r="N176" s="16">
        <v>0</v>
      </c>
      <c r="O176" s="16">
        <v>0</v>
      </c>
      <c r="P176" s="88">
        <v>0</v>
      </c>
      <c r="Q176" s="88">
        <v>0</v>
      </c>
      <c r="R176" s="89">
        <v>0</v>
      </c>
      <c r="S176" s="16">
        <v>0</v>
      </c>
      <c r="T176" s="16">
        <v>0</v>
      </c>
      <c r="U176" s="16">
        <v>0</v>
      </c>
      <c r="V176" s="16">
        <v>0</v>
      </c>
      <c r="W176" s="90">
        <v>0</v>
      </c>
      <c r="X176" s="90">
        <v>0</v>
      </c>
      <c r="Y176" s="89">
        <v>0</v>
      </c>
      <c r="Z176" s="69">
        <f t="shared" si="131"/>
        <v>0</v>
      </c>
      <c r="AA176" s="69">
        <f t="shared" si="132"/>
        <v>0</v>
      </c>
      <c r="AB176" s="69">
        <f t="shared" si="133"/>
        <v>0</v>
      </c>
      <c r="AC176" s="69">
        <f t="shared" si="134"/>
        <v>0</v>
      </c>
      <c r="AD176" s="69">
        <f t="shared" si="135"/>
        <v>0</v>
      </c>
      <c r="AE176" s="69">
        <f t="shared" si="136"/>
        <v>0</v>
      </c>
      <c r="AF176" s="88">
        <f t="shared" si="137"/>
        <v>0</v>
      </c>
      <c r="AG176" s="88">
        <f t="shared" si="138"/>
        <v>0</v>
      </c>
      <c r="AH176" s="88">
        <f t="shared" si="139"/>
        <v>0</v>
      </c>
      <c r="AI176" s="89">
        <f t="shared" si="140"/>
        <v>0</v>
      </c>
    </row>
    <row r="177" spans="1:35" ht="15.75" hidden="1" x14ac:dyDescent="0.25">
      <c r="A177" s="92" t="s">
        <v>26</v>
      </c>
      <c r="B177" s="69">
        <v>0</v>
      </c>
      <c r="C177" s="69">
        <v>0</v>
      </c>
      <c r="D177" s="69">
        <v>0</v>
      </c>
      <c r="E177" s="69">
        <v>0</v>
      </c>
      <c r="F177" s="69">
        <v>0</v>
      </c>
      <c r="G177" s="69">
        <v>0</v>
      </c>
      <c r="H177" s="88">
        <v>0</v>
      </c>
      <c r="I177" s="88">
        <v>0</v>
      </c>
      <c r="J177" s="88">
        <v>0</v>
      </c>
      <c r="K177" s="89">
        <v>0</v>
      </c>
      <c r="L177" s="16">
        <v>0</v>
      </c>
      <c r="M177" s="16">
        <v>0</v>
      </c>
      <c r="N177" s="16">
        <v>0</v>
      </c>
      <c r="O177" s="16">
        <v>0</v>
      </c>
      <c r="P177" s="88">
        <v>0</v>
      </c>
      <c r="Q177" s="88">
        <v>0</v>
      </c>
      <c r="R177" s="89">
        <v>0</v>
      </c>
      <c r="S177" s="16">
        <v>0</v>
      </c>
      <c r="T177" s="16">
        <v>0</v>
      </c>
      <c r="U177" s="16">
        <v>0</v>
      </c>
      <c r="V177" s="16">
        <v>0</v>
      </c>
      <c r="W177" s="90">
        <v>0</v>
      </c>
      <c r="X177" s="90">
        <v>0</v>
      </c>
      <c r="Y177" s="89">
        <v>0</v>
      </c>
      <c r="Z177" s="69">
        <f t="shared" si="131"/>
        <v>0</v>
      </c>
      <c r="AA177" s="69">
        <f t="shared" si="132"/>
        <v>0</v>
      </c>
      <c r="AB177" s="69">
        <f t="shared" si="133"/>
        <v>0</v>
      </c>
      <c r="AC177" s="69">
        <f t="shared" si="134"/>
        <v>0</v>
      </c>
      <c r="AD177" s="69">
        <f t="shared" si="135"/>
        <v>0</v>
      </c>
      <c r="AE177" s="69">
        <f t="shared" si="136"/>
        <v>0</v>
      </c>
      <c r="AF177" s="88">
        <f t="shared" si="137"/>
        <v>0</v>
      </c>
      <c r="AG177" s="88">
        <f t="shared" si="138"/>
        <v>0</v>
      </c>
      <c r="AH177" s="88">
        <f t="shared" si="139"/>
        <v>0</v>
      </c>
      <c r="AI177" s="89">
        <f t="shared" si="140"/>
        <v>0</v>
      </c>
    </row>
    <row r="178" spans="1:35" ht="15.75" x14ac:dyDescent="0.25">
      <c r="A178" s="98" t="s">
        <v>27</v>
      </c>
      <c r="B178" s="16">
        <f t="shared" ref="B178:AI178" si="141">SUM(B169:B177)</f>
        <v>654805.93999999994</v>
      </c>
      <c r="C178" s="16">
        <f t="shared" si="141"/>
        <v>867998.59</v>
      </c>
      <c r="D178" s="16">
        <f t="shared" si="141"/>
        <v>569272.74</v>
      </c>
      <c r="E178" s="16">
        <f t="shared" si="141"/>
        <v>0</v>
      </c>
      <c r="F178" s="55">
        <f t="shared" si="141"/>
        <v>0</v>
      </c>
      <c r="G178" s="55">
        <f t="shared" si="141"/>
        <v>0</v>
      </c>
      <c r="H178" s="99">
        <f t="shared" si="141"/>
        <v>654805.93999999994</v>
      </c>
      <c r="I178" s="99">
        <f t="shared" si="141"/>
        <v>867998.59</v>
      </c>
      <c r="J178" s="99">
        <f t="shared" si="141"/>
        <v>569272.74</v>
      </c>
      <c r="K178" s="100">
        <f t="shared" si="141"/>
        <v>2092077.2700000003</v>
      </c>
      <c r="L178" s="16">
        <f t="shared" si="141"/>
        <v>2627168.1799999997</v>
      </c>
      <c r="M178" s="16">
        <f t="shared" si="141"/>
        <v>710045.45000000007</v>
      </c>
      <c r="N178" s="16">
        <f t="shared" si="141"/>
        <v>0</v>
      </c>
      <c r="O178" s="16">
        <f t="shared" si="141"/>
        <v>0</v>
      </c>
      <c r="P178" s="101">
        <f t="shared" si="141"/>
        <v>2627168.1799999997</v>
      </c>
      <c r="Q178" s="101">
        <f t="shared" si="141"/>
        <v>710045.45000000007</v>
      </c>
      <c r="R178" s="100">
        <f t="shared" si="141"/>
        <v>3337213.6300000004</v>
      </c>
      <c r="S178" s="16">
        <f t="shared" si="141"/>
        <v>574509.09</v>
      </c>
      <c r="T178" s="16">
        <f t="shared" si="141"/>
        <v>155272.72999999998</v>
      </c>
      <c r="U178" s="16">
        <f t="shared" si="141"/>
        <v>0</v>
      </c>
      <c r="V178" s="16">
        <f t="shared" si="141"/>
        <v>0</v>
      </c>
      <c r="W178" s="102">
        <f t="shared" si="141"/>
        <v>574509.09</v>
      </c>
      <c r="X178" s="102">
        <f t="shared" si="141"/>
        <v>155272.72999999998</v>
      </c>
      <c r="Y178" s="100">
        <f t="shared" si="141"/>
        <v>729781.82</v>
      </c>
      <c r="Z178" s="89">
        <f t="shared" si="141"/>
        <v>3856483.2099999995</v>
      </c>
      <c r="AA178" s="89">
        <f t="shared" si="141"/>
        <v>867998.59</v>
      </c>
      <c r="AB178" s="89">
        <f t="shared" si="141"/>
        <v>1434590.92</v>
      </c>
      <c r="AC178" s="89">
        <f t="shared" si="141"/>
        <v>0</v>
      </c>
      <c r="AD178" s="89">
        <f t="shared" si="141"/>
        <v>0</v>
      </c>
      <c r="AE178" s="89">
        <f t="shared" si="141"/>
        <v>0</v>
      </c>
      <c r="AF178" s="100">
        <f t="shared" si="141"/>
        <v>3856483.2099999995</v>
      </c>
      <c r="AG178" s="100">
        <f t="shared" si="141"/>
        <v>867998.59</v>
      </c>
      <c r="AH178" s="100">
        <f t="shared" si="141"/>
        <v>1434590.92</v>
      </c>
      <c r="AI178" s="100">
        <f t="shared" si="141"/>
        <v>6159072.7200000007</v>
      </c>
    </row>
    <row r="179" spans="1:35" ht="15.75" x14ac:dyDescent="0.25">
      <c r="A179" s="103" t="s">
        <v>62</v>
      </c>
      <c r="B179" s="104"/>
      <c r="C179" s="104"/>
      <c r="D179" s="104"/>
      <c r="E179" s="104"/>
      <c r="F179" s="105"/>
      <c r="G179" s="105"/>
      <c r="H179" s="106">
        <f t="shared" ref="H179:AI179" si="142">H178+H164+H151+H138+H124+H111+H98+H85+H71+H58+H45+H32+H19</f>
        <v>14459976.750000002</v>
      </c>
      <c r="I179" s="106">
        <f t="shared" si="142"/>
        <v>19167876.16</v>
      </c>
      <c r="J179" s="106">
        <f t="shared" si="142"/>
        <v>24089454.640000001</v>
      </c>
      <c r="K179" s="106">
        <f t="shared" si="142"/>
        <v>57717307.550000004</v>
      </c>
      <c r="L179" s="106">
        <f t="shared" si="142"/>
        <v>9816463.5800000001</v>
      </c>
      <c r="M179" s="106">
        <f t="shared" si="142"/>
        <v>5502909.0699999994</v>
      </c>
      <c r="N179" s="106">
        <f t="shared" si="142"/>
        <v>1701477.28</v>
      </c>
      <c r="O179" s="106">
        <f t="shared" si="142"/>
        <v>1134318.2</v>
      </c>
      <c r="P179" s="106">
        <f t="shared" si="142"/>
        <v>11517940.860000001</v>
      </c>
      <c r="Q179" s="106">
        <f t="shared" si="142"/>
        <v>6637227.2699999996</v>
      </c>
      <c r="R179" s="106">
        <f t="shared" si="142"/>
        <v>18155168.09</v>
      </c>
      <c r="S179" s="106">
        <f t="shared" si="142"/>
        <v>2417327.35</v>
      </c>
      <c r="T179" s="106">
        <f t="shared" si="142"/>
        <v>1383818.1500000004</v>
      </c>
      <c r="U179" s="106">
        <f t="shared" si="142"/>
        <v>0</v>
      </c>
      <c r="V179" s="106">
        <f t="shared" si="142"/>
        <v>0</v>
      </c>
      <c r="W179" s="106">
        <f t="shared" si="142"/>
        <v>2417327.35</v>
      </c>
      <c r="X179" s="106">
        <f t="shared" si="142"/>
        <v>1383818.1500000004</v>
      </c>
      <c r="Y179" s="106">
        <f t="shared" si="142"/>
        <v>3801145.5</v>
      </c>
      <c r="Z179" s="106">
        <f t="shared" si="142"/>
        <v>20960493.43</v>
      </c>
      <c r="AA179" s="106">
        <f t="shared" si="142"/>
        <v>11567954.470000001</v>
      </c>
      <c r="AB179" s="106">
        <f t="shared" si="142"/>
        <v>21208272.740000002</v>
      </c>
      <c r="AC179" s="106">
        <f t="shared" si="142"/>
        <v>7434751.5299999993</v>
      </c>
      <c r="AD179" s="106">
        <f t="shared" si="142"/>
        <v>7599921.6900000004</v>
      </c>
      <c r="AE179" s="106">
        <f t="shared" si="142"/>
        <v>10902227.32</v>
      </c>
      <c r="AF179" s="106">
        <f t="shared" si="142"/>
        <v>28395244.960000001</v>
      </c>
      <c r="AG179" s="106">
        <f t="shared" si="142"/>
        <v>19167876.16</v>
      </c>
      <c r="AH179" s="106">
        <f t="shared" si="142"/>
        <v>32110500.059999999</v>
      </c>
      <c r="AI179" s="106">
        <f t="shared" si="142"/>
        <v>79673621.179999992</v>
      </c>
    </row>
    <row r="180" spans="1:35" ht="15.75" x14ac:dyDescent="0.25">
      <c r="A180" s="82" t="s">
        <v>46</v>
      </c>
    </row>
    <row r="181" spans="1:35" ht="18.75" x14ac:dyDescent="0.25">
      <c r="A181" s="83" t="s">
        <v>2</v>
      </c>
    </row>
    <row r="182" spans="1:35" ht="15" customHeight="1" x14ac:dyDescent="0.25">
      <c r="A182" s="271" t="s">
        <v>3</v>
      </c>
      <c r="B182" s="262" t="s">
        <v>55</v>
      </c>
      <c r="C182" s="262"/>
      <c r="D182" s="262"/>
      <c r="E182" s="262"/>
      <c r="F182" s="262"/>
      <c r="G182" s="262"/>
      <c r="H182" s="262"/>
      <c r="I182" s="262"/>
      <c r="J182" s="262"/>
      <c r="K182" s="262"/>
      <c r="L182" s="262" t="s">
        <v>56</v>
      </c>
      <c r="M182" s="262"/>
      <c r="N182" s="262"/>
      <c r="O182" s="262"/>
      <c r="P182" s="262"/>
      <c r="Q182" s="262"/>
      <c r="R182" s="262"/>
      <c r="S182" s="262" t="s">
        <v>57</v>
      </c>
      <c r="T182" s="262"/>
      <c r="U182" s="262"/>
      <c r="V182" s="262"/>
      <c r="W182" s="262"/>
      <c r="X182" s="262"/>
      <c r="Y182" s="262"/>
      <c r="Z182" s="262" t="s">
        <v>58</v>
      </c>
      <c r="AA182" s="262"/>
      <c r="AB182" s="262"/>
      <c r="AC182" s="262"/>
      <c r="AD182" s="262"/>
      <c r="AE182" s="262"/>
      <c r="AF182" s="262"/>
      <c r="AG182" s="262"/>
      <c r="AH182" s="262"/>
      <c r="AI182" s="262"/>
    </row>
    <row r="183" spans="1:35" ht="15.75" customHeight="1" x14ac:dyDescent="0.25">
      <c r="A183" s="271"/>
      <c r="B183" s="267" t="s">
        <v>7</v>
      </c>
      <c r="C183" s="267"/>
      <c r="D183" s="267"/>
      <c r="E183" s="262" t="s">
        <v>8</v>
      </c>
      <c r="F183" s="262"/>
      <c r="G183" s="262"/>
      <c r="H183" s="85" t="s">
        <v>13</v>
      </c>
      <c r="I183" s="85"/>
      <c r="J183" s="85"/>
      <c r="K183" s="272" t="s">
        <v>9</v>
      </c>
      <c r="L183" s="262" t="s">
        <v>7</v>
      </c>
      <c r="M183" s="262"/>
      <c r="N183" s="262" t="s">
        <v>8</v>
      </c>
      <c r="O183" s="262"/>
      <c r="P183" s="273" t="s">
        <v>13</v>
      </c>
      <c r="Q183" s="273"/>
      <c r="R183" s="272" t="s">
        <v>59</v>
      </c>
      <c r="S183" s="262" t="s">
        <v>7</v>
      </c>
      <c r="T183" s="262"/>
      <c r="U183" s="262" t="s">
        <v>8</v>
      </c>
      <c r="V183" s="262"/>
      <c r="W183" s="274" t="s">
        <v>60</v>
      </c>
      <c r="X183" s="274"/>
      <c r="Y183" s="272" t="s">
        <v>59</v>
      </c>
      <c r="Z183" s="267" t="s">
        <v>7</v>
      </c>
      <c r="AA183" s="267"/>
      <c r="AB183" s="267"/>
      <c r="AC183" s="262" t="s">
        <v>8</v>
      </c>
      <c r="AD183" s="262"/>
      <c r="AE183" s="262"/>
      <c r="AF183" s="273" t="s">
        <v>13</v>
      </c>
      <c r="AG183" s="273"/>
      <c r="AH183" s="273"/>
      <c r="AI183" s="272" t="s">
        <v>9</v>
      </c>
    </row>
    <row r="184" spans="1:35" ht="15.75" x14ac:dyDescent="0.25">
      <c r="A184" s="87" t="s">
        <v>10</v>
      </c>
      <c r="B184" s="67" t="s">
        <v>16</v>
      </c>
      <c r="C184" s="67" t="s">
        <v>61</v>
      </c>
      <c r="D184" s="67" t="s">
        <v>17</v>
      </c>
      <c r="E184" s="11" t="s">
        <v>16</v>
      </c>
      <c r="F184" s="11" t="s">
        <v>61</v>
      </c>
      <c r="G184" s="11" t="s">
        <v>17</v>
      </c>
      <c r="H184" s="86" t="s">
        <v>16</v>
      </c>
      <c r="I184" s="86" t="s">
        <v>61</v>
      </c>
      <c r="J184" s="86" t="s">
        <v>17</v>
      </c>
      <c r="K184" s="272"/>
      <c r="L184" s="11" t="s">
        <v>16</v>
      </c>
      <c r="M184" s="11" t="s">
        <v>17</v>
      </c>
      <c r="N184" s="11" t="s">
        <v>16</v>
      </c>
      <c r="O184" s="11" t="s">
        <v>17</v>
      </c>
      <c r="P184" s="86" t="s">
        <v>16</v>
      </c>
      <c r="Q184" s="86" t="s">
        <v>17</v>
      </c>
      <c r="R184" s="272"/>
      <c r="S184" s="11" t="s">
        <v>16</v>
      </c>
      <c r="T184" s="11" t="s">
        <v>17</v>
      </c>
      <c r="U184" s="11" t="s">
        <v>16</v>
      </c>
      <c r="V184" s="11" t="s">
        <v>17</v>
      </c>
      <c r="W184" s="86" t="s">
        <v>16</v>
      </c>
      <c r="X184" s="86" t="s">
        <v>17</v>
      </c>
      <c r="Y184" s="272"/>
      <c r="Z184" s="67" t="s">
        <v>16</v>
      </c>
      <c r="AA184" s="67" t="s">
        <v>61</v>
      </c>
      <c r="AB184" s="67" t="s">
        <v>17</v>
      </c>
      <c r="AC184" s="11" t="s">
        <v>16</v>
      </c>
      <c r="AD184" s="11" t="s">
        <v>61</v>
      </c>
      <c r="AE184" s="11" t="s">
        <v>17</v>
      </c>
      <c r="AF184" s="86" t="s">
        <v>16</v>
      </c>
      <c r="AG184" s="86" t="s">
        <v>61</v>
      </c>
      <c r="AH184" s="86" t="s">
        <v>17</v>
      </c>
      <c r="AI184" s="272"/>
    </row>
    <row r="185" spans="1:35" ht="15.75" x14ac:dyDescent="0.25">
      <c r="A185" s="87" t="s">
        <v>18</v>
      </c>
      <c r="B185" s="69">
        <v>75556.479999999996</v>
      </c>
      <c r="C185" s="69">
        <v>100156.26</v>
      </c>
      <c r="D185" s="69">
        <v>128727.28</v>
      </c>
      <c r="E185" s="69">
        <v>75983.350000000006</v>
      </c>
      <c r="F185" s="69">
        <v>100722.11</v>
      </c>
      <c r="G185" s="69">
        <v>129454.55</v>
      </c>
      <c r="H185" s="88">
        <v>151539.82999999999</v>
      </c>
      <c r="I185" s="88">
        <v>200878.37</v>
      </c>
      <c r="J185" s="88">
        <v>258181.83</v>
      </c>
      <c r="K185" s="89">
        <v>610600.03</v>
      </c>
      <c r="L185" s="16">
        <v>79090.92</v>
      </c>
      <c r="M185" s="16">
        <v>52727.27</v>
      </c>
      <c r="N185" s="16">
        <v>0</v>
      </c>
      <c r="O185" s="16">
        <v>0</v>
      </c>
      <c r="P185" s="88">
        <v>79090.92</v>
      </c>
      <c r="Q185" s="88">
        <v>52727.27</v>
      </c>
      <c r="R185" s="89">
        <v>131818.19</v>
      </c>
      <c r="S185" s="16">
        <v>24613.63</v>
      </c>
      <c r="T185" s="16">
        <v>16409.09</v>
      </c>
      <c r="U185" s="16">
        <v>0</v>
      </c>
      <c r="V185" s="16">
        <v>0</v>
      </c>
      <c r="W185" s="90">
        <v>24613.63</v>
      </c>
      <c r="X185" s="90">
        <v>16409.09</v>
      </c>
      <c r="Y185" s="89">
        <v>41022.720000000001</v>
      </c>
      <c r="Z185" s="69">
        <f t="shared" ref="Z185:Z193" si="143">S185+L185+B185</f>
        <v>179261.03</v>
      </c>
      <c r="AA185" s="69">
        <f t="shared" ref="AA185:AA193" si="144">C185</f>
        <v>100156.26</v>
      </c>
      <c r="AB185" s="69">
        <f t="shared" ref="AB185:AB193" si="145">T185+M185+D185</f>
        <v>197863.64</v>
      </c>
      <c r="AC185" s="69">
        <f t="shared" ref="AC185:AC193" si="146">U185+N185+E185</f>
        <v>75983.350000000006</v>
      </c>
      <c r="AD185" s="69">
        <f t="shared" ref="AD185:AD193" si="147">F185</f>
        <v>100722.11</v>
      </c>
      <c r="AE185" s="69">
        <f t="shared" ref="AE185:AE193" si="148">V185+O185+G185</f>
        <v>129454.55</v>
      </c>
      <c r="AF185" s="88">
        <f t="shared" ref="AF185:AF193" si="149">AC185+Z185</f>
        <v>255244.38</v>
      </c>
      <c r="AG185" s="88">
        <f t="shared" ref="AG185:AG193" si="150">AD185+AA185</f>
        <v>200878.37</v>
      </c>
      <c r="AH185" s="88">
        <f t="shared" ref="AH185:AH193" si="151">AE185+AB185</f>
        <v>327318.19</v>
      </c>
      <c r="AI185" s="89">
        <f t="shared" ref="AI185:AI193" si="152">AH185+AG185+AF185</f>
        <v>783440.94000000006</v>
      </c>
    </row>
    <row r="186" spans="1:35" ht="15.75" x14ac:dyDescent="0.25">
      <c r="A186" s="87" t="s">
        <v>19</v>
      </c>
      <c r="B186" s="69">
        <v>77717.52</v>
      </c>
      <c r="C186" s="69">
        <v>103020.9</v>
      </c>
      <c r="D186" s="69">
        <v>132409.09</v>
      </c>
      <c r="E186" s="69">
        <v>90230.22</v>
      </c>
      <c r="F186" s="69">
        <v>119607.5</v>
      </c>
      <c r="G186" s="69">
        <v>153727.26999999999</v>
      </c>
      <c r="H186" s="88">
        <v>167947.74</v>
      </c>
      <c r="I186" s="88">
        <v>222628.4</v>
      </c>
      <c r="J186" s="88">
        <v>286136.36</v>
      </c>
      <c r="K186" s="89">
        <v>676712.5</v>
      </c>
      <c r="L186" s="16">
        <v>94159.08</v>
      </c>
      <c r="M186" s="16">
        <v>62772.74</v>
      </c>
      <c r="N186" s="16">
        <v>0</v>
      </c>
      <c r="O186" s="16">
        <v>0</v>
      </c>
      <c r="P186" s="88">
        <v>94159.08</v>
      </c>
      <c r="Q186" s="88">
        <v>62772.74</v>
      </c>
      <c r="R186" s="89">
        <v>156931.82</v>
      </c>
      <c r="S186" s="16">
        <v>29795.45</v>
      </c>
      <c r="T186" s="16">
        <v>19863.63</v>
      </c>
      <c r="U186" s="16">
        <v>0</v>
      </c>
      <c r="V186" s="16">
        <v>0</v>
      </c>
      <c r="W186" s="90">
        <v>29795.45</v>
      </c>
      <c r="X186" s="90">
        <v>19863.63</v>
      </c>
      <c r="Y186" s="89">
        <v>49659.08</v>
      </c>
      <c r="Z186" s="69">
        <f t="shared" si="143"/>
        <v>201672.05</v>
      </c>
      <c r="AA186" s="69">
        <f t="shared" si="144"/>
        <v>103020.9</v>
      </c>
      <c r="AB186" s="69">
        <f t="shared" si="145"/>
        <v>215045.46</v>
      </c>
      <c r="AC186" s="69">
        <f t="shared" si="146"/>
        <v>90230.22</v>
      </c>
      <c r="AD186" s="69">
        <f t="shared" si="147"/>
        <v>119607.5</v>
      </c>
      <c r="AE186" s="69">
        <f t="shared" si="148"/>
        <v>153727.26999999999</v>
      </c>
      <c r="AF186" s="88">
        <f t="shared" si="149"/>
        <v>291902.27</v>
      </c>
      <c r="AG186" s="88">
        <f t="shared" si="150"/>
        <v>222628.4</v>
      </c>
      <c r="AH186" s="88">
        <f t="shared" si="151"/>
        <v>368772.73</v>
      </c>
      <c r="AI186" s="89">
        <f t="shared" si="152"/>
        <v>883303.4</v>
      </c>
    </row>
    <row r="187" spans="1:35" ht="15.75" x14ac:dyDescent="0.25">
      <c r="A187" s="87" t="s">
        <v>20</v>
      </c>
      <c r="B187" s="69">
        <v>85001.03</v>
      </c>
      <c r="C187" s="69">
        <v>112675.78</v>
      </c>
      <c r="D187" s="69">
        <v>144818.18</v>
      </c>
      <c r="E187" s="69">
        <v>85481.26</v>
      </c>
      <c r="F187" s="69">
        <v>113312.37</v>
      </c>
      <c r="G187" s="69">
        <v>145636.35999999999</v>
      </c>
      <c r="H187" s="88">
        <v>170482.29</v>
      </c>
      <c r="I187" s="88">
        <v>225988.15</v>
      </c>
      <c r="J187" s="88">
        <v>290454.53999999998</v>
      </c>
      <c r="K187" s="89">
        <v>686924.98</v>
      </c>
      <c r="L187" s="16">
        <v>87681.82</v>
      </c>
      <c r="M187" s="16">
        <v>58454.559999999998</v>
      </c>
      <c r="N187" s="16">
        <v>0</v>
      </c>
      <c r="O187" s="16">
        <v>0</v>
      </c>
      <c r="P187" s="88">
        <v>87681.82</v>
      </c>
      <c r="Q187" s="88">
        <v>58454.559999999998</v>
      </c>
      <c r="R187" s="89">
        <v>146136.38</v>
      </c>
      <c r="S187" s="16">
        <v>24613.63</v>
      </c>
      <c r="T187" s="16">
        <v>16409.09</v>
      </c>
      <c r="U187" s="16">
        <v>0</v>
      </c>
      <c r="V187" s="16">
        <v>0</v>
      </c>
      <c r="W187" s="90">
        <v>24613.63</v>
      </c>
      <c r="X187" s="90">
        <v>16409.09</v>
      </c>
      <c r="Y187" s="89">
        <v>41022.720000000001</v>
      </c>
      <c r="Z187" s="69">
        <f t="shared" si="143"/>
        <v>197296.48</v>
      </c>
      <c r="AA187" s="69">
        <f t="shared" si="144"/>
        <v>112675.78</v>
      </c>
      <c r="AB187" s="69">
        <f t="shared" si="145"/>
        <v>219681.83</v>
      </c>
      <c r="AC187" s="69">
        <f t="shared" si="146"/>
        <v>85481.26</v>
      </c>
      <c r="AD187" s="69">
        <f t="shared" si="147"/>
        <v>113312.37</v>
      </c>
      <c r="AE187" s="69">
        <f t="shared" si="148"/>
        <v>145636.35999999999</v>
      </c>
      <c r="AF187" s="88">
        <f t="shared" si="149"/>
        <v>282777.74</v>
      </c>
      <c r="AG187" s="88">
        <f t="shared" si="150"/>
        <v>225988.15</v>
      </c>
      <c r="AH187" s="88">
        <f t="shared" si="151"/>
        <v>365318.18999999994</v>
      </c>
      <c r="AI187" s="89">
        <f t="shared" si="152"/>
        <v>874084.08</v>
      </c>
    </row>
    <row r="188" spans="1:35" ht="15.75" x14ac:dyDescent="0.25">
      <c r="A188" s="87" t="s">
        <v>21</v>
      </c>
      <c r="B188" s="69">
        <v>99167.87</v>
      </c>
      <c r="C188" s="69">
        <v>131455.09</v>
      </c>
      <c r="D188" s="69">
        <v>168954.54</v>
      </c>
      <c r="E188" s="69">
        <v>99728.14</v>
      </c>
      <c r="F188" s="69">
        <v>132197.76999999999</v>
      </c>
      <c r="G188" s="69">
        <v>169909.09</v>
      </c>
      <c r="H188" s="88">
        <v>198896.01</v>
      </c>
      <c r="I188" s="88">
        <v>263652.86</v>
      </c>
      <c r="J188" s="88">
        <v>338863.63</v>
      </c>
      <c r="K188" s="89">
        <v>801412.5</v>
      </c>
      <c r="L188" s="16">
        <v>104386.35</v>
      </c>
      <c r="M188" s="16">
        <v>69590.92</v>
      </c>
      <c r="N188" s="16">
        <v>0</v>
      </c>
      <c r="O188" s="16">
        <v>0</v>
      </c>
      <c r="P188" s="88">
        <v>104386.35</v>
      </c>
      <c r="Q188" s="88">
        <v>69590.92</v>
      </c>
      <c r="R188" s="89">
        <v>173977.27</v>
      </c>
      <c r="S188" s="16">
        <v>33681.82</v>
      </c>
      <c r="T188" s="16">
        <v>22454.55</v>
      </c>
      <c r="U188" s="16">
        <v>0</v>
      </c>
      <c r="V188" s="16">
        <v>0</v>
      </c>
      <c r="W188" s="90">
        <v>33681.82</v>
      </c>
      <c r="X188" s="90">
        <v>22454.55</v>
      </c>
      <c r="Y188" s="89">
        <v>56136.37</v>
      </c>
      <c r="Z188" s="69">
        <f t="shared" si="143"/>
        <v>237236.04</v>
      </c>
      <c r="AA188" s="69">
        <f t="shared" si="144"/>
        <v>131455.09</v>
      </c>
      <c r="AB188" s="69">
        <f t="shared" si="145"/>
        <v>261000.01</v>
      </c>
      <c r="AC188" s="69">
        <f t="shared" si="146"/>
        <v>99728.14</v>
      </c>
      <c r="AD188" s="69">
        <f t="shared" si="147"/>
        <v>132197.76999999999</v>
      </c>
      <c r="AE188" s="69">
        <f t="shared" si="148"/>
        <v>169909.09</v>
      </c>
      <c r="AF188" s="88">
        <f t="shared" si="149"/>
        <v>336964.18</v>
      </c>
      <c r="AG188" s="88">
        <f t="shared" si="150"/>
        <v>263652.86</v>
      </c>
      <c r="AH188" s="88">
        <f t="shared" si="151"/>
        <v>430909.1</v>
      </c>
      <c r="AI188" s="89">
        <f t="shared" si="152"/>
        <v>1031526.1399999999</v>
      </c>
    </row>
    <row r="189" spans="1:35" ht="15.75" x14ac:dyDescent="0.25">
      <c r="A189" s="87" t="s">
        <v>22</v>
      </c>
      <c r="B189" s="69">
        <v>70834.2</v>
      </c>
      <c r="C189" s="69">
        <v>93896.49</v>
      </c>
      <c r="D189" s="69">
        <v>120681.82</v>
      </c>
      <c r="E189" s="69">
        <v>71234.39</v>
      </c>
      <c r="F189" s="69">
        <v>94426.98</v>
      </c>
      <c r="G189" s="69">
        <v>121363.64</v>
      </c>
      <c r="H189" s="88">
        <v>142068.59</v>
      </c>
      <c r="I189" s="88">
        <v>188323.47</v>
      </c>
      <c r="J189" s="88">
        <v>242045.46</v>
      </c>
      <c r="K189" s="89">
        <v>572437.52</v>
      </c>
      <c r="L189" s="16">
        <v>73159.09</v>
      </c>
      <c r="M189" s="16">
        <v>48772.71</v>
      </c>
      <c r="N189" s="16">
        <v>0</v>
      </c>
      <c r="O189" s="16">
        <v>0</v>
      </c>
      <c r="P189" s="88">
        <v>73159.09</v>
      </c>
      <c r="Q189" s="88">
        <v>48772.71</v>
      </c>
      <c r="R189" s="89">
        <v>121931.8</v>
      </c>
      <c r="S189" s="16">
        <v>20727.27</v>
      </c>
      <c r="T189" s="16">
        <v>13818.18</v>
      </c>
      <c r="U189" s="16">
        <v>0</v>
      </c>
      <c r="V189" s="16">
        <v>0</v>
      </c>
      <c r="W189" s="90">
        <v>20727.27</v>
      </c>
      <c r="X189" s="90">
        <v>13818.18</v>
      </c>
      <c r="Y189" s="89">
        <v>34545.449999999997</v>
      </c>
      <c r="Z189" s="69">
        <f t="shared" si="143"/>
        <v>164720.56</v>
      </c>
      <c r="AA189" s="69">
        <f t="shared" si="144"/>
        <v>93896.49</v>
      </c>
      <c r="AB189" s="69">
        <f t="shared" si="145"/>
        <v>183272.71000000002</v>
      </c>
      <c r="AC189" s="69">
        <f t="shared" si="146"/>
        <v>71234.39</v>
      </c>
      <c r="AD189" s="69">
        <f t="shared" si="147"/>
        <v>94426.98</v>
      </c>
      <c r="AE189" s="69">
        <f t="shared" si="148"/>
        <v>121363.64</v>
      </c>
      <c r="AF189" s="88">
        <f t="shared" si="149"/>
        <v>235954.95</v>
      </c>
      <c r="AG189" s="88">
        <f t="shared" si="150"/>
        <v>188323.47</v>
      </c>
      <c r="AH189" s="88">
        <f t="shared" si="151"/>
        <v>304636.35000000003</v>
      </c>
      <c r="AI189" s="89">
        <f t="shared" si="152"/>
        <v>728914.77</v>
      </c>
    </row>
    <row r="190" spans="1:35" ht="15.75" x14ac:dyDescent="0.25">
      <c r="A190" s="87" t="s">
        <v>32</v>
      </c>
      <c r="B190" s="69">
        <v>104477.1</v>
      </c>
      <c r="C190" s="69">
        <v>138492.9</v>
      </c>
      <c r="D190" s="69">
        <v>178000</v>
      </c>
      <c r="E190" s="69">
        <v>105651</v>
      </c>
      <c r="F190" s="69">
        <v>140049</v>
      </c>
      <c r="G190" s="69">
        <v>180000</v>
      </c>
      <c r="H190" s="88">
        <v>210128.1</v>
      </c>
      <c r="I190" s="88">
        <v>278541.90000000002</v>
      </c>
      <c r="J190" s="88">
        <v>358000</v>
      </c>
      <c r="K190" s="89">
        <v>846670</v>
      </c>
      <c r="L190" s="16">
        <v>126954.55</v>
      </c>
      <c r="M190" s="16">
        <v>84636.36</v>
      </c>
      <c r="N190" s="16">
        <v>0</v>
      </c>
      <c r="O190" s="16">
        <v>0</v>
      </c>
      <c r="P190" s="88">
        <v>126954.55</v>
      </c>
      <c r="Q190" s="88">
        <v>84636.36</v>
      </c>
      <c r="R190" s="89">
        <v>211590.91</v>
      </c>
      <c r="S190" s="16">
        <v>35454.550000000003</v>
      </c>
      <c r="T190" s="16">
        <v>23636.37</v>
      </c>
      <c r="U190" s="16">
        <v>0</v>
      </c>
      <c r="V190" s="16">
        <v>0</v>
      </c>
      <c r="W190" s="90">
        <v>35454.550000000003</v>
      </c>
      <c r="X190" s="90">
        <v>23636.37</v>
      </c>
      <c r="Y190" s="89">
        <v>59090.92</v>
      </c>
      <c r="Z190" s="69">
        <f t="shared" si="143"/>
        <v>266886.2</v>
      </c>
      <c r="AA190" s="69">
        <f t="shared" si="144"/>
        <v>138492.9</v>
      </c>
      <c r="AB190" s="69">
        <f t="shared" si="145"/>
        <v>286272.73</v>
      </c>
      <c r="AC190" s="69">
        <f t="shared" si="146"/>
        <v>105651</v>
      </c>
      <c r="AD190" s="69">
        <f t="shared" si="147"/>
        <v>140049</v>
      </c>
      <c r="AE190" s="69">
        <f t="shared" si="148"/>
        <v>180000</v>
      </c>
      <c r="AF190" s="88">
        <f t="shared" si="149"/>
        <v>372537.2</v>
      </c>
      <c r="AG190" s="88">
        <f t="shared" si="150"/>
        <v>278541.90000000002</v>
      </c>
      <c r="AH190" s="88">
        <f t="shared" si="151"/>
        <v>466272.73</v>
      </c>
      <c r="AI190" s="89">
        <f t="shared" si="152"/>
        <v>1117351.83</v>
      </c>
    </row>
    <row r="191" spans="1:35" ht="15.75" x14ac:dyDescent="0.25">
      <c r="A191" s="87" t="s">
        <v>24</v>
      </c>
      <c r="B191" s="69">
        <v>99728.14</v>
      </c>
      <c r="C191" s="69">
        <v>132197.76999999999</v>
      </c>
      <c r="D191" s="69">
        <v>169909.09</v>
      </c>
      <c r="E191" s="69">
        <v>100848.68</v>
      </c>
      <c r="F191" s="69">
        <v>133683.14000000001</v>
      </c>
      <c r="G191" s="69">
        <v>171818.18</v>
      </c>
      <c r="H191" s="88">
        <v>200576.82</v>
      </c>
      <c r="I191" s="88">
        <v>265880.90999999997</v>
      </c>
      <c r="J191" s="88">
        <v>341727.27</v>
      </c>
      <c r="K191" s="89">
        <v>808185</v>
      </c>
      <c r="L191" s="16">
        <v>122795.45</v>
      </c>
      <c r="M191" s="16">
        <v>81863.64</v>
      </c>
      <c r="N191" s="16">
        <v>0</v>
      </c>
      <c r="O191" s="16">
        <v>0</v>
      </c>
      <c r="P191" s="88">
        <v>122795.45</v>
      </c>
      <c r="Q191" s="88">
        <v>81863.64</v>
      </c>
      <c r="R191" s="89">
        <v>204659.09</v>
      </c>
      <c r="S191" s="16">
        <v>35454.550000000003</v>
      </c>
      <c r="T191" s="16">
        <v>23636.37</v>
      </c>
      <c r="U191" s="16">
        <v>0</v>
      </c>
      <c r="V191" s="16">
        <v>0</v>
      </c>
      <c r="W191" s="90">
        <v>35454.550000000003</v>
      </c>
      <c r="X191" s="90">
        <v>23636.37</v>
      </c>
      <c r="Y191" s="89">
        <v>59090.92</v>
      </c>
      <c r="Z191" s="69">
        <f t="shared" si="143"/>
        <v>257978.14</v>
      </c>
      <c r="AA191" s="69">
        <f t="shared" si="144"/>
        <v>132197.76999999999</v>
      </c>
      <c r="AB191" s="69">
        <f t="shared" si="145"/>
        <v>275409.09999999998</v>
      </c>
      <c r="AC191" s="69">
        <f t="shared" si="146"/>
        <v>100848.68</v>
      </c>
      <c r="AD191" s="69">
        <f t="shared" si="147"/>
        <v>133683.14000000001</v>
      </c>
      <c r="AE191" s="69">
        <f t="shared" si="148"/>
        <v>171818.18</v>
      </c>
      <c r="AF191" s="88">
        <f t="shared" si="149"/>
        <v>358826.82</v>
      </c>
      <c r="AG191" s="88">
        <f t="shared" si="150"/>
        <v>265880.91000000003</v>
      </c>
      <c r="AH191" s="88">
        <f t="shared" si="151"/>
        <v>447227.27999999997</v>
      </c>
      <c r="AI191" s="89">
        <f t="shared" si="152"/>
        <v>1071935.01</v>
      </c>
    </row>
    <row r="192" spans="1:35" ht="15.75" hidden="1" x14ac:dyDescent="0.25">
      <c r="A192" s="91" t="s">
        <v>25</v>
      </c>
      <c r="B192" s="69">
        <v>0</v>
      </c>
      <c r="C192" s="69">
        <v>0</v>
      </c>
      <c r="D192" s="69">
        <v>0</v>
      </c>
      <c r="E192" s="69">
        <v>0</v>
      </c>
      <c r="F192" s="69">
        <v>0</v>
      </c>
      <c r="G192" s="69">
        <v>0</v>
      </c>
      <c r="H192" s="88">
        <v>0</v>
      </c>
      <c r="I192" s="88">
        <v>0</v>
      </c>
      <c r="J192" s="88">
        <v>0</v>
      </c>
      <c r="K192" s="89">
        <v>0</v>
      </c>
      <c r="L192" s="16">
        <v>0</v>
      </c>
      <c r="M192" s="16">
        <v>0</v>
      </c>
      <c r="N192" s="16">
        <v>0</v>
      </c>
      <c r="O192" s="16">
        <v>0</v>
      </c>
      <c r="P192" s="88">
        <v>0</v>
      </c>
      <c r="Q192" s="88">
        <v>0</v>
      </c>
      <c r="R192" s="89">
        <v>0</v>
      </c>
      <c r="S192" s="16">
        <v>0</v>
      </c>
      <c r="T192" s="16">
        <v>0</v>
      </c>
      <c r="U192" s="16">
        <v>0</v>
      </c>
      <c r="V192" s="16">
        <v>0</v>
      </c>
      <c r="W192" s="90">
        <v>0</v>
      </c>
      <c r="X192" s="90">
        <v>0</v>
      </c>
      <c r="Y192" s="89">
        <v>0</v>
      </c>
      <c r="Z192" s="69">
        <f t="shared" si="143"/>
        <v>0</v>
      </c>
      <c r="AA192" s="69">
        <f t="shared" si="144"/>
        <v>0</v>
      </c>
      <c r="AB192" s="69">
        <f t="shared" si="145"/>
        <v>0</v>
      </c>
      <c r="AC192" s="69">
        <f t="shared" si="146"/>
        <v>0</v>
      </c>
      <c r="AD192" s="69">
        <f t="shared" si="147"/>
        <v>0</v>
      </c>
      <c r="AE192" s="69">
        <f t="shared" si="148"/>
        <v>0</v>
      </c>
      <c r="AF192" s="88">
        <f t="shared" si="149"/>
        <v>0</v>
      </c>
      <c r="AG192" s="88">
        <f t="shared" si="150"/>
        <v>0</v>
      </c>
      <c r="AH192" s="88">
        <f t="shared" si="151"/>
        <v>0</v>
      </c>
      <c r="AI192" s="89">
        <f t="shared" si="152"/>
        <v>0</v>
      </c>
    </row>
    <row r="193" spans="1:35" ht="15.75" hidden="1" x14ac:dyDescent="0.25">
      <c r="A193" s="92" t="s">
        <v>26</v>
      </c>
      <c r="B193" s="69">
        <v>0</v>
      </c>
      <c r="C193" s="69">
        <v>0</v>
      </c>
      <c r="D193" s="69">
        <v>0</v>
      </c>
      <c r="E193" s="69">
        <v>0</v>
      </c>
      <c r="F193" s="69">
        <v>0</v>
      </c>
      <c r="G193" s="69">
        <v>0</v>
      </c>
      <c r="H193" s="88">
        <v>0</v>
      </c>
      <c r="I193" s="88">
        <v>0</v>
      </c>
      <c r="J193" s="88">
        <v>0</v>
      </c>
      <c r="K193" s="89">
        <v>0</v>
      </c>
      <c r="L193" s="16">
        <v>0</v>
      </c>
      <c r="M193" s="16">
        <v>0</v>
      </c>
      <c r="N193" s="16">
        <v>0</v>
      </c>
      <c r="O193" s="16">
        <v>0</v>
      </c>
      <c r="P193" s="88">
        <v>0</v>
      </c>
      <c r="Q193" s="88">
        <v>0</v>
      </c>
      <c r="R193" s="89">
        <v>0</v>
      </c>
      <c r="S193" s="16">
        <v>0</v>
      </c>
      <c r="T193" s="16">
        <v>0</v>
      </c>
      <c r="U193" s="16">
        <v>0</v>
      </c>
      <c r="V193" s="16">
        <v>0</v>
      </c>
      <c r="W193" s="90">
        <v>0</v>
      </c>
      <c r="X193" s="90">
        <v>0</v>
      </c>
      <c r="Y193" s="89">
        <v>0</v>
      </c>
      <c r="Z193" s="69">
        <f t="shared" si="143"/>
        <v>0</v>
      </c>
      <c r="AA193" s="69">
        <f t="shared" si="144"/>
        <v>0</v>
      </c>
      <c r="AB193" s="69">
        <f t="shared" si="145"/>
        <v>0</v>
      </c>
      <c r="AC193" s="69">
        <f t="shared" si="146"/>
        <v>0</v>
      </c>
      <c r="AD193" s="69">
        <f t="shared" si="147"/>
        <v>0</v>
      </c>
      <c r="AE193" s="69">
        <f t="shared" si="148"/>
        <v>0</v>
      </c>
      <c r="AF193" s="88">
        <f t="shared" si="149"/>
        <v>0</v>
      </c>
      <c r="AG193" s="88">
        <f t="shared" si="150"/>
        <v>0</v>
      </c>
      <c r="AH193" s="88">
        <f t="shared" si="151"/>
        <v>0</v>
      </c>
      <c r="AI193" s="89">
        <f t="shared" si="152"/>
        <v>0</v>
      </c>
    </row>
    <row r="194" spans="1:35" ht="15.75" x14ac:dyDescent="0.25">
      <c r="A194" s="93" t="s">
        <v>27</v>
      </c>
      <c r="B194" s="16">
        <f t="shared" ref="B194:AI194" si="153">SUM(B185:B193)</f>
        <v>612482.34000000008</v>
      </c>
      <c r="C194" s="16">
        <f t="shared" si="153"/>
        <v>811895.19</v>
      </c>
      <c r="D194" s="16">
        <f t="shared" si="153"/>
        <v>1043499.9999999999</v>
      </c>
      <c r="E194" s="16">
        <f t="shared" si="153"/>
        <v>629157.04</v>
      </c>
      <c r="F194" s="55">
        <f t="shared" si="153"/>
        <v>833998.87</v>
      </c>
      <c r="G194" s="55">
        <f t="shared" si="153"/>
        <v>1071909.0900000001</v>
      </c>
      <c r="H194" s="94">
        <f t="shared" si="153"/>
        <v>1241639.3799999999</v>
      </c>
      <c r="I194" s="94">
        <f t="shared" si="153"/>
        <v>1645894.0599999998</v>
      </c>
      <c r="J194" s="94">
        <f t="shared" si="153"/>
        <v>2115409.09</v>
      </c>
      <c r="K194" s="89">
        <f t="shared" si="153"/>
        <v>5002942.5299999993</v>
      </c>
      <c r="L194" s="16">
        <f t="shared" si="153"/>
        <v>688227.26</v>
      </c>
      <c r="M194" s="16">
        <f t="shared" si="153"/>
        <v>458818.2</v>
      </c>
      <c r="N194" s="16">
        <f t="shared" si="153"/>
        <v>0</v>
      </c>
      <c r="O194" s="16">
        <f t="shared" si="153"/>
        <v>0</v>
      </c>
      <c r="P194" s="88">
        <f t="shared" si="153"/>
        <v>688227.26</v>
      </c>
      <c r="Q194" s="88">
        <f t="shared" si="153"/>
        <v>458818.2</v>
      </c>
      <c r="R194" s="89">
        <f t="shared" si="153"/>
        <v>1147045.4600000002</v>
      </c>
      <c r="S194" s="16">
        <f t="shared" si="153"/>
        <v>204340.89999999997</v>
      </c>
      <c r="T194" s="16">
        <f t="shared" si="153"/>
        <v>136227.28</v>
      </c>
      <c r="U194" s="16">
        <f t="shared" si="153"/>
        <v>0</v>
      </c>
      <c r="V194" s="16">
        <f t="shared" si="153"/>
        <v>0</v>
      </c>
      <c r="W194" s="90">
        <f t="shared" si="153"/>
        <v>204340.89999999997</v>
      </c>
      <c r="X194" s="90">
        <f t="shared" si="153"/>
        <v>136227.28</v>
      </c>
      <c r="Y194" s="89">
        <f t="shared" si="153"/>
        <v>340568.18</v>
      </c>
      <c r="Z194" s="89">
        <f t="shared" si="153"/>
        <v>1505050.5</v>
      </c>
      <c r="AA194" s="89">
        <f t="shared" si="153"/>
        <v>811895.19</v>
      </c>
      <c r="AB194" s="89">
        <f t="shared" si="153"/>
        <v>1638545.48</v>
      </c>
      <c r="AC194" s="89">
        <f t="shared" si="153"/>
        <v>629157.04</v>
      </c>
      <c r="AD194" s="89">
        <f t="shared" si="153"/>
        <v>833998.87</v>
      </c>
      <c r="AE194" s="89">
        <f t="shared" si="153"/>
        <v>1071909.0900000001</v>
      </c>
      <c r="AF194" s="89">
        <f t="shared" si="153"/>
        <v>2134207.54</v>
      </c>
      <c r="AG194" s="89">
        <f t="shared" si="153"/>
        <v>1645894.06</v>
      </c>
      <c r="AH194" s="89">
        <f t="shared" si="153"/>
        <v>2710454.57</v>
      </c>
      <c r="AI194" s="89">
        <f t="shared" si="153"/>
        <v>6490556.1699999999</v>
      </c>
    </row>
    <row r="195" spans="1:35" ht="15" customHeight="1" x14ac:dyDescent="0.25">
      <c r="A195" s="271" t="s">
        <v>3</v>
      </c>
      <c r="B195" s="262" t="s">
        <v>55</v>
      </c>
      <c r="C195" s="262"/>
      <c r="D195" s="262"/>
      <c r="E195" s="262"/>
      <c r="F195" s="262"/>
      <c r="G195" s="262"/>
      <c r="H195" s="262"/>
      <c r="I195" s="262"/>
      <c r="J195" s="262"/>
      <c r="K195" s="262"/>
      <c r="L195" s="262" t="s">
        <v>56</v>
      </c>
      <c r="M195" s="262"/>
      <c r="N195" s="262"/>
      <c r="O195" s="262"/>
      <c r="P195" s="262"/>
      <c r="Q195" s="262"/>
      <c r="R195" s="262"/>
      <c r="S195" s="262" t="s">
        <v>57</v>
      </c>
      <c r="T195" s="262"/>
      <c r="U195" s="262"/>
      <c r="V195" s="262"/>
      <c r="W195" s="262"/>
      <c r="X195" s="262"/>
      <c r="Y195" s="262"/>
      <c r="Z195" s="262" t="s">
        <v>58</v>
      </c>
      <c r="AA195" s="262"/>
      <c r="AB195" s="262"/>
      <c r="AC195" s="262"/>
      <c r="AD195" s="262"/>
      <c r="AE195" s="262"/>
      <c r="AF195" s="262"/>
      <c r="AG195" s="262"/>
      <c r="AH195" s="262"/>
      <c r="AI195" s="262"/>
    </row>
    <row r="196" spans="1:35" ht="15.75" customHeight="1" x14ac:dyDescent="0.25">
      <c r="A196" s="271"/>
      <c r="B196" s="267" t="s">
        <v>7</v>
      </c>
      <c r="C196" s="267"/>
      <c r="D196" s="267"/>
      <c r="E196" s="262" t="s">
        <v>8</v>
      </c>
      <c r="F196" s="262"/>
      <c r="G196" s="262"/>
      <c r="H196" s="85" t="s">
        <v>13</v>
      </c>
      <c r="I196" s="85"/>
      <c r="J196" s="85"/>
      <c r="K196" s="272" t="s">
        <v>9</v>
      </c>
      <c r="L196" s="262" t="s">
        <v>7</v>
      </c>
      <c r="M196" s="262"/>
      <c r="N196" s="262" t="s">
        <v>8</v>
      </c>
      <c r="O196" s="262"/>
      <c r="P196" s="273" t="s">
        <v>13</v>
      </c>
      <c r="Q196" s="273"/>
      <c r="R196" s="272" t="s">
        <v>59</v>
      </c>
      <c r="S196" s="262" t="s">
        <v>7</v>
      </c>
      <c r="T196" s="262"/>
      <c r="U196" s="262" t="s">
        <v>8</v>
      </c>
      <c r="V196" s="262"/>
      <c r="W196" s="274" t="s">
        <v>60</v>
      </c>
      <c r="X196" s="274"/>
      <c r="Y196" s="272" t="s">
        <v>59</v>
      </c>
      <c r="Z196" s="267" t="s">
        <v>7</v>
      </c>
      <c r="AA196" s="267"/>
      <c r="AB196" s="267"/>
      <c r="AC196" s="262" t="s">
        <v>8</v>
      </c>
      <c r="AD196" s="262"/>
      <c r="AE196" s="262"/>
      <c r="AF196" s="273" t="s">
        <v>13</v>
      </c>
      <c r="AG196" s="273"/>
      <c r="AH196" s="273"/>
      <c r="AI196" s="272" t="s">
        <v>9</v>
      </c>
    </row>
    <row r="197" spans="1:35" ht="15.75" x14ac:dyDescent="0.25">
      <c r="A197" s="84" t="s">
        <v>30</v>
      </c>
      <c r="B197" s="67" t="s">
        <v>16</v>
      </c>
      <c r="C197" s="67" t="s">
        <v>61</v>
      </c>
      <c r="D197" s="67" t="s">
        <v>17</v>
      </c>
      <c r="E197" s="11" t="s">
        <v>16</v>
      </c>
      <c r="F197" s="11" t="s">
        <v>61</v>
      </c>
      <c r="G197" s="11" t="s">
        <v>17</v>
      </c>
      <c r="H197" s="86" t="s">
        <v>16</v>
      </c>
      <c r="I197" s="86" t="s">
        <v>61</v>
      </c>
      <c r="J197" s="86" t="s">
        <v>17</v>
      </c>
      <c r="K197" s="272"/>
      <c r="L197" s="11" t="s">
        <v>16</v>
      </c>
      <c r="M197" s="11" t="s">
        <v>17</v>
      </c>
      <c r="N197" s="11" t="s">
        <v>16</v>
      </c>
      <c r="O197" s="11" t="s">
        <v>17</v>
      </c>
      <c r="P197" s="86" t="s">
        <v>16</v>
      </c>
      <c r="Q197" s="86" t="s">
        <v>17</v>
      </c>
      <c r="R197" s="272"/>
      <c r="S197" s="11" t="s">
        <v>16</v>
      </c>
      <c r="T197" s="11" t="s">
        <v>17</v>
      </c>
      <c r="U197" s="11" t="s">
        <v>16</v>
      </c>
      <c r="V197" s="11" t="s">
        <v>17</v>
      </c>
      <c r="W197" s="86" t="s">
        <v>16</v>
      </c>
      <c r="X197" s="86" t="s">
        <v>17</v>
      </c>
      <c r="Y197" s="272"/>
      <c r="Z197" s="67" t="s">
        <v>16</v>
      </c>
      <c r="AA197" s="67" t="s">
        <v>61</v>
      </c>
      <c r="AB197" s="67" t="s">
        <v>17</v>
      </c>
      <c r="AC197" s="11" t="s">
        <v>16</v>
      </c>
      <c r="AD197" s="11" t="s">
        <v>61</v>
      </c>
      <c r="AE197" s="11" t="s">
        <v>17</v>
      </c>
      <c r="AF197" s="86" t="s">
        <v>16</v>
      </c>
      <c r="AG197" s="86" t="s">
        <v>61</v>
      </c>
      <c r="AH197" s="86" t="s">
        <v>17</v>
      </c>
      <c r="AI197" s="272"/>
    </row>
    <row r="198" spans="1:35" ht="15.75" x14ac:dyDescent="0.25">
      <c r="A198" s="87" t="s">
        <v>18</v>
      </c>
      <c r="B198" s="69">
        <v>75236.320000000007</v>
      </c>
      <c r="C198" s="69">
        <v>99731.87</v>
      </c>
      <c r="D198" s="69">
        <v>128181.82</v>
      </c>
      <c r="E198" s="69">
        <v>0</v>
      </c>
      <c r="F198" s="69">
        <v>0</v>
      </c>
      <c r="G198" s="69">
        <v>0</v>
      </c>
      <c r="H198" s="88">
        <v>75236.320000000007</v>
      </c>
      <c r="I198" s="88">
        <v>99731.87</v>
      </c>
      <c r="J198" s="88">
        <v>128181.82</v>
      </c>
      <c r="K198" s="89">
        <v>303150.01</v>
      </c>
      <c r="L198" s="16">
        <v>79772.72</v>
      </c>
      <c r="M198" s="16">
        <v>53181.82</v>
      </c>
      <c r="N198" s="16">
        <v>0</v>
      </c>
      <c r="O198" s="16">
        <v>0</v>
      </c>
      <c r="P198" s="88">
        <v>79772.72</v>
      </c>
      <c r="Q198" s="88">
        <v>53181.82</v>
      </c>
      <c r="R198" s="89">
        <v>132954.54</v>
      </c>
      <c r="S198" s="16">
        <v>33750</v>
      </c>
      <c r="T198" s="16">
        <v>22500</v>
      </c>
      <c r="U198" s="16">
        <v>0</v>
      </c>
      <c r="V198" s="16">
        <v>0</v>
      </c>
      <c r="W198" s="90">
        <v>33750</v>
      </c>
      <c r="X198" s="90">
        <v>22500</v>
      </c>
      <c r="Y198" s="89">
        <v>56250</v>
      </c>
      <c r="Z198" s="69">
        <f t="shared" ref="Z198:Z206" si="154">S198+L198+B198</f>
        <v>188759.04000000001</v>
      </c>
      <c r="AA198" s="69">
        <f t="shared" ref="AA198:AA206" si="155">C198</f>
        <v>99731.87</v>
      </c>
      <c r="AB198" s="69">
        <f t="shared" ref="AB198:AB206" si="156">T198+M198+D198</f>
        <v>203863.64</v>
      </c>
      <c r="AC198" s="69">
        <f t="shared" ref="AC198:AC206" si="157">U198+N198+E198</f>
        <v>0</v>
      </c>
      <c r="AD198" s="69">
        <f t="shared" ref="AD198:AD206" si="158">F198</f>
        <v>0</v>
      </c>
      <c r="AE198" s="69">
        <f t="shared" ref="AE198:AE206" si="159">V198+O198+G198</f>
        <v>0</v>
      </c>
      <c r="AF198" s="88">
        <f t="shared" ref="AF198:AF206" si="160">AC198+Z198</f>
        <v>188759.04000000001</v>
      </c>
      <c r="AG198" s="88">
        <f t="shared" ref="AG198:AG206" si="161">AD198+AA198</f>
        <v>99731.87</v>
      </c>
      <c r="AH198" s="88">
        <f t="shared" ref="AH198:AH206" si="162">AE198+AB198</f>
        <v>203863.64</v>
      </c>
      <c r="AI198" s="89">
        <f t="shared" ref="AI198:AI206" si="163">AH198+AG198+AF198</f>
        <v>492354.55000000005</v>
      </c>
    </row>
    <row r="199" spans="1:35" ht="15.75" x14ac:dyDescent="0.25">
      <c r="A199" s="87" t="s">
        <v>19</v>
      </c>
      <c r="B199" s="69">
        <v>87295.48</v>
      </c>
      <c r="C199" s="69">
        <v>115717.26</v>
      </c>
      <c r="D199" s="69">
        <v>148727.26999999999</v>
      </c>
      <c r="E199" s="69">
        <v>0</v>
      </c>
      <c r="F199" s="69">
        <v>0</v>
      </c>
      <c r="G199" s="69">
        <v>0</v>
      </c>
      <c r="H199" s="88">
        <v>87295.48</v>
      </c>
      <c r="I199" s="88">
        <v>115717.26</v>
      </c>
      <c r="J199" s="88">
        <v>148727.26999999999</v>
      </c>
      <c r="K199" s="89">
        <v>351740.01</v>
      </c>
      <c r="L199" s="16">
        <v>101045.46</v>
      </c>
      <c r="M199" s="16">
        <v>67363.63</v>
      </c>
      <c r="N199" s="16">
        <v>0</v>
      </c>
      <c r="O199" s="16">
        <v>0</v>
      </c>
      <c r="P199" s="88">
        <v>101045.46</v>
      </c>
      <c r="Q199" s="88">
        <v>67363.63</v>
      </c>
      <c r="R199" s="89">
        <v>168409.09</v>
      </c>
      <c r="S199" s="16">
        <v>42750</v>
      </c>
      <c r="T199" s="16">
        <v>28500</v>
      </c>
      <c r="U199" s="16">
        <v>0</v>
      </c>
      <c r="V199" s="16">
        <v>0</v>
      </c>
      <c r="W199" s="90">
        <v>42750</v>
      </c>
      <c r="X199" s="90">
        <v>28500</v>
      </c>
      <c r="Y199" s="89">
        <v>71250</v>
      </c>
      <c r="Z199" s="69">
        <f t="shared" si="154"/>
        <v>231090.94</v>
      </c>
      <c r="AA199" s="69">
        <f t="shared" si="155"/>
        <v>115717.26</v>
      </c>
      <c r="AB199" s="69">
        <f t="shared" si="156"/>
        <v>244590.9</v>
      </c>
      <c r="AC199" s="69">
        <f t="shared" si="157"/>
        <v>0</v>
      </c>
      <c r="AD199" s="69">
        <f t="shared" si="158"/>
        <v>0</v>
      </c>
      <c r="AE199" s="69">
        <f t="shared" si="159"/>
        <v>0</v>
      </c>
      <c r="AF199" s="88">
        <f t="shared" si="160"/>
        <v>231090.94</v>
      </c>
      <c r="AG199" s="88">
        <f t="shared" si="161"/>
        <v>115717.26</v>
      </c>
      <c r="AH199" s="88">
        <f t="shared" si="162"/>
        <v>244590.9</v>
      </c>
      <c r="AI199" s="89">
        <f t="shared" si="163"/>
        <v>591399.1</v>
      </c>
    </row>
    <row r="200" spans="1:35" ht="15.75" x14ac:dyDescent="0.25">
      <c r="A200" s="87" t="s">
        <v>20</v>
      </c>
      <c r="B200" s="69">
        <v>85267.839999999997</v>
      </c>
      <c r="C200" s="69">
        <v>113029.46</v>
      </c>
      <c r="D200" s="69">
        <v>145272.73000000001</v>
      </c>
      <c r="E200" s="69">
        <v>0</v>
      </c>
      <c r="F200" s="69">
        <v>0</v>
      </c>
      <c r="G200" s="69">
        <v>0</v>
      </c>
      <c r="H200" s="88">
        <v>85267.839999999997</v>
      </c>
      <c r="I200" s="88">
        <v>113029.46</v>
      </c>
      <c r="J200" s="88">
        <v>145272.73000000001</v>
      </c>
      <c r="K200" s="89">
        <v>343570.03</v>
      </c>
      <c r="L200" s="16">
        <v>90409.1</v>
      </c>
      <c r="M200" s="16">
        <v>60272.72</v>
      </c>
      <c r="N200" s="16">
        <v>0</v>
      </c>
      <c r="O200" s="16">
        <v>0</v>
      </c>
      <c r="P200" s="88">
        <v>90409.1</v>
      </c>
      <c r="Q200" s="88">
        <v>60272.72</v>
      </c>
      <c r="R200" s="89">
        <v>150681.82</v>
      </c>
      <c r="S200" s="16">
        <v>38250</v>
      </c>
      <c r="T200" s="16">
        <v>25500</v>
      </c>
      <c r="U200" s="16">
        <v>0</v>
      </c>
      <c r="V200" s="16">
        <v>0</v>
      </c>
      <c r="W200" s="90">
        <v>38250</v>
      </c>
      <c r="X200" s="90">
        <v>25500</v>
      </c>
      <c r="Y200" s="89">
        <v>63750</v>
      </c>
      <c r="Z200" s="69">
        <f t="shared" si="154"/>
        <v>213926.94</v>
      </c>
      <c r="AA200" s="69">
        <f t="shared" si="155"/>
        <v>113029.46</v>
      </c>
      <c r="AB200" s="69">
        <f t="shared" si="156"/>
        <v>231045.45</v>
      </c>
      <c r="AC200" s="69">
        <f t="shared" si="157"/>
        <v>0</v>
      </c>
      <c r="AD200" s="69">
        <f t="shared" si="158"/>
        <v>0</v>
      </c>
      <c r="AE200" s="69">
        <f t="shared" si="159"/>
        <v>0</v>
      </c>
      <c r="AF200" s="88">
        <f t="shared" si="160"/>
        <v>213926.94</v>
      </c>
      <c r="AG200" s="88">
        <f t="shared" si="161"/>
        <v>113029.46</v>
      </c>
      <c r="AH200" s="88">
        <f t="shared" si="162"/>
        <v>231045.45</v>
      </c>
      <c r="AI200" s="89">
        <f t="shared" si="163"/>
        <v>558001.85000000009</v>
      </c>
    </row>
    <row r="201" spans="1:35" ht="15.75" x14ac:dyDescent="0.25">
      <c r="A201" s="87" t="s">
        <v>21</v>
      </c>
      <c r="B201" s="69">
        <v>110346.6</v>
      </c>
      <c r="C201" s="69">
        <v>146273.4</v>
      </c>
      <c r="D201" s="69">
        <v>188000</v>
      </c>
      <c r="E201" s="69">
        <v>0</v>
      </c>
      <c r="F201" s="69">
        <v>0</v>
      </c>
      <c r="G201" s="69">
        <v>0</v>
      </c>
      <c r="H201" s="88">
        <v>110346.6</v>
      </c>
      <c r="I201" s="88">
        <v>146273.4</v>
      </c>
      <c r="J201" s="88">
        <v>188000</v>
      </c>
      <c r="K201" s="89">
        <v>444620</v>
      </c>
      <c r="L201" s="16">
        <v>117000</v>
      </c>
      <c r="M201" s="16">
        <v>78000</v>
      </c>
      <c r="N201" s="16">
        <v>0</v>
      </c>
      <c r="O201" s="16">
        <v>0</v>
      </c>
      <c r="P201" s="88">
        <v>117000</v>
      </c>
      <c r="Q201" s="88">
        <v>78000</v>
      </c>
      <c r="R201" s="89">
        <v>195000</v>
      </c>
      <c r="S201" s="16">
        <v>49500</v>
      </c>
      <c r="T201" s="16">
        <v>33000</v>
      </c>
      <c r="U201" s="16">
        <v>0</v>
      </c>
      <c r="V201" s="16">
        <v>0</v>
      </c>
      <c r="W201" s="90">
        <v>49500</v>
      </c>
      <c r="X201" s="90">
        <v>33000</v>
      </c>
      <c r="Y201" s="89">
        <v>82500</v>
      </c>
      <c r="Z201" s="69">
        <f t="shared" si="154"/>
        <v>276846.59999999998</v>
      </c>
      <c r="AA201" s="69">
        <f t="shared" si="155"/>
        <v>146273.4</v>
      </c>
      <c r="AB201" s="69">
        <f t="shared" si="156"/>
        <v>299000</v>
      </c>
      <c r="AC201" s="69">
        <f t="shared" si="157"/>
        <v>0</v>
      </c>
      <c r="AD201" s="69">
        <f t="shared" si="158"/>
        <v>0</v>
      </c>
      <c r="AE201" s="69">
        <f t="shared" si="159"/>
        <v>0</v>
      </c>
      <c r="AF201" s="88">
        <f t="shared" si="160"/>
        <v>276846.59999999998</v>
      </c>
      <c r="AG201" s="88">
        <f t="shared" si="161"/>
        <v>146273.4</v>
      </c>
      <c r="AH201" s="88">
        <f t="shared" si="162"/>
        <v>299000</v>
      </c>
      <c r="AI201" s="89">
        <f t="shared" si="163"/>
        <v>722120</v>
      </c>
    </row>
    <row r="202" spans="1:35" ht="15.75" x14ac:dyDescent="0.25">
      <c r="A202" s="87" t="s">
        <v>22</v>
      </c>
      <c r="B202" s="69">
        <v>75236.320000000007</v>
      </c>
      <c r="C202" s="69">
        <v>99731.87</v>
      </c>
      <c r="D202" s="69">
        <v>128181.82</v>
      </c>
      <c r="E202" s="69">
        <v>0</v>
      </c>
      <c r="F202" s="69">
        <v>0</v>
      </c>
      <c r="G202" s="69">
        <v>0</v>
      </c>
      <c r="H202" s="88">
        <v>75236.320000000007</v>
      </c>
      <c r="I202" s="88">
        <v>99731.87</v>
      </c>
      <c r="J202" s="88">
        <v>128181.82</v>
      </c>
      <c r="K202" s="89">
        <v>303150.01</v>
      </c>
      <c r="L202" s="16">
        <v>79772.72</v>
      </c>
      <c r="M202" s="16">
        <v>53181.82</v>
      </c>
      <c r="N202" s="16">
        <v>0</v>
      </c>
      <c r="O202" s="16">
        <v>0</v>
      </c>
      <c r="P202" s="88">
        <v>79772.72</v>
      </c>
      <c r="Q202" s="88">
        <v>53181.82</v>
      </c>
      <c r="R202" s="89">
        <v>132954.54</v>
      </c>
      <c r="S202" s="16">
        <v>33750</v>
      </c>
      <c r="T202" s="16">
        <v>22500</v>
      </c>
      <c r="U202" s="16">
        <v>0</v>
      </c>
      <c r="V202" s="16">
        <v>0</v>
      </c>
      <c r="W202" s="90">
        <v>33750</v>
      </c>
      <c r="X202" s="90">
        <v>22500</v>
      </c>
      <c r="Y202" s="89">
        <v>56250</v>
      </c>
      <c r="Z202" s="69">
        <f t="shared" si="154"/>
        <v>188759.04000000001</v>
      </c>
      <c r="AA202" s="69">
        <f t="shared" si="155"/>
        <v>99731.87</v>
      </c>
      <c r="AB202" s="69">
        <f t="shared" si="156"/>
        <v>203863.64</v>
      </c>
      <c r="AC202" s="69">
        <f t="shared" si="157"/>
        <v>0</v>
      </c>
      <c r="AD202" s="69">
        <f t="shared" si="158"/>
        <v>0</v>
      </c>
      <c r="AE202" s="69">
        <f t="shared" si="159"/>
        <v>0</v>
      </c>
      <c r="AF202" s="88">
        <f t="shared" si="160"/>
        <v>188759.04000000001</v>
      </c>
      <c r="AG202" s="88">
        <f t="shared" si="161"/>
        <v>99731.87</v>
      </c>
      <c r="AH202" s="88">
        <f t="shared" si="162"/>
        <v>203863.64</v>
      </c>
      <c r="AI202" s="89">
        <f t="shared" si="163"/>
        <v>492354.55000000005</v>
      </c>
    </row>
    <row r="203" spans="1:35" ht="15.75" x14ac:dyDescent="0.25">
      <c r="A203" s="87" t="s">
        <v>23</v>
      </c>
      <c r="B203" s="69">
        <v>110346.6</v>
      </c>
      <c r="C203" s="69">
        <v>146273.4</v>
      </c>
      <c r="D203" s="69">
        <v>188000</v>
      </c>
      <c r="E203" s="69">
        <v>0</v>
      </c>
      <c r="F203" s="69">
        <v>0</v>
      </c>
      <c r="G203" s="69">
        <v>0</v>
      </c>
      <c r="H203" s="88">
        <v>110346.6</v>
      </c>
      <c r="I203" s="88">
        <v>146273.4</v>
      </c>
      <c r="J203" s="88">
        <v>188000</v>
      </c>
      <c r="K203" s="89">
        <v>444620</v>
      </c>
      <c r="L203" s="16">
        <v>120000</v>
      </c>
      <c r="M203" s="16">
        <v>80000</v>
      </c>
      <c r="N203" s="16">
        <v>0</v>
      </c>
      <c r="O203" s="16">
        <v>0</v>
      </c>
      <c r="P203" s="88">
        <v>120000</v>
      </c>
      <c r="Q203" s="88">
        <v>80000</v>
      </c>
      <c r="R203" s="89">
        <v>200000</v>
      </c>
      <c r="S203" s="16">
        <v>57000</v>
      </c>
      <c r="T203" s="16">
        <v>38000</v>
      </c>
      <c r="U203" s="16">
        <v>0</v>
      </c>
      <c r="V203" s="16">
        <v>0</v>
      </c>
      <c r="W203" s="90">
        <v>57000</v>
      </c>
      <c r="X203" s="90">
        <v>38000</v>
      </c>
      <c r="Y203" s="89">
        <v>95000</v>
      </c>
      <c r="Z203" s="69">
        <f t="shared" si="154"/>
        <v>287346.59999999998</v>
      </c>
      <c r="AA203" s="69">
        <f t="shared" si="155"/>
        <v>146273.4</v>
      </c>
      <c r="AB203" s="69">
        <f t="shared" si="156"/>
        <v>306000</v>
      </c>
      <c r="AC203" s="69">
        <f t="shared" si="157"/>
        <v>0</v>
      </c>
      <c r="AD203" s="69">
        <f t="shared" si="158"/>
        <v>0</v>
      </c>
      <c r="AE203" s="69">
        <f t="shared" si="159"/>
        <v>0</v>
      </c>
      <c r="AF203" s="88">
        <f t="shared" si="160"/>
        <v>287346.59999999998</v>
      </c>
      <c r="AG203" s="88">
        <f t="shared" si="161"/>
        <v>146273.4</v>
      </c>
      <c r="AH203" s="88">
        <f t="shared" si="162"/>
        <v>306000</v>
      </c>
      <c r="AI203" s="89">
        <f t="shared" si="163"/>
        <v>739620</v>
      </c>
    </row>
    <row r="204" spans="1:35" ht="15.75" x14ac:dyDescent="0.25">
      <c r="A204" s="87" t="s">
        <v>24</v>
      </c>
      <c r="B204" s="69">
        <v>105330.86</v>
      </c>
      <c r="C204" s="69">
        <v>139624.62</v>
      </c>
      <c r="D204" s="69">
        <v>179454.55</v>
      </c>
      <c r="E204" s="69">
        <v>0</v>
      </c>
      <c r="F204" s="69">
        <v>0</v>
      </c>
      <c r="G204" s="69">
        <v>0</v>
      </c>
      <c r="H204" s="88">
        <v>105330.86</v>
      </c>
      <c r="I204" s="88">
        <v>139624.62</v>
      </c>
      <c r="J204" s="88">
        <v>179454.55</v>
      </c>
      <c r="K204" s="89">
        <v>424410.03</v>
      </c>
      <c r="L204" s="16">
        <v>114545.45</v>
      </c>
      <c r="M204" s="16">
        <v>76363.63</v>
      </c>
      <c r="N204" s="16">
        <v>0</v>
      </c>
      <c r="O204" s="16">
        <v>0</v>
      </c>
      <c r="P204" s="88">
        <v>114545.45</v>
      </c>
      <c r="Q204" s="88">
        <v>76363.63</v>
      </c>
      <c r="R204" s="89">
        <v>190909.08</v>
      </c>
      <c r="S204" s="16">
        <v>54409.09</v>
      </c>
      <c r="T204" s="16">
        <v>36272.730000000003</v>
      </c>
      <c r="U204" s="16">
        <v>0</v>
      </c>
      <c r="V204" s="16">
        <v>0</v>
      </c>
      <c r="W204" s="90">
        <v>54409.09</v>
      </c>
      <c r="X204" s="90">
        <v>36272.730000000003</v>
      </c>
      <c r="Y204" s="89">
        <v>90681.82</v>
      </c>
      <c r="Z204" s="69">
        <f t="shared" si="154"/>
        <v>274285.39999999997</v>
      </c>
      <c r="AA204" s="69">
        <f t="shared" si="155"/>
        <v>139624.62</v>
      </c>
      <c r="AB204" s="69">
        <f t="shared" si="156"/>
        <v>292090.91000000003</v>
      </c>
      <c r="AC204" s="69">
        <f t="shared" si="157"/>
        <v>0</v>
      </c>
      <c r="AD204" s="69">
        <f t="shared" si="158"/>
        <v>0</v>
      </c>
      <c r="AE204" s="69">
        <f t="shared" si="159"/>
        <v>0</v>
      </c>
      <c r="AF204" s="88">
        <f t="shared" si="160"/>
        <v>274285.39999999997</v>
      </c>
      <c r="AG204" s="88">
        <f t="shared" si="161"/>
        <v>139624.62</v>
      </c>
      <c r="AH204" s="88">
        <f t="shared" si="162"/>
        <v>292090.91000000003</v>
      </c>
      <c r="AI204" s="89">
        <f t="shared" si="163"/>
        <v>706000.92999999993</v>
      </c>
    </row>
    <row r="205" spans="1:35" ht="15.75" hidden="1" x14ac:dyDescent="0.25">
      <c r="A205" s="91" t="s">
        <v>25</v>
      </c>
      <c r="B205" s="69">
        <v>0</v>
      </c>
      <c r="C205" s="69">
        <v>0</v>
      </c>
      <c r="D205" s="69">
        <v>0</v>
      </c>
      <c r="E205" s="69">
        <v>0</v>
      </c>
      <c r="F205" s="69">
        <v>0</v>
      </c>
      <c r="G205" s="69">
        <v>0</v>
      </c>
      <c r="H205" s="88">
        <v>0</v>
      </c>
      <c r="I205" s="88">
        <v>0</v>
      </c>
      <c r="J205" s="88">
        <v>0</v>
      </c>
      <c r="K205" s="89">
        <v>0</v>
      </c>
      <c r="L205" s="16">
        <v>0</v>
      </c>
      <c r="M205" s="16">
        <v>0</v>
      </c>
      <c r="N205" s="16">
        <v>0</v>
      </c>
      <c r="O205" s="16">
        <v>0</v>
      </c>
      <c r="P205" s="88">
        <v>0</v>
      </c>
      <c r="Q205" s="88">
        <v>0</v>
      </c>
      <c r="R205" s="89">
        <v>0</v>
      </c>
      <c r="S205" s="16">
        <v>0</v>
      </c>
      <c r="T205" s="16">
        <v>0</v>
      </c>
      <c r="U205" s="16">
        <v>0</v>
      </c>
      <c r="V205" s="16">
        <v>0</v>
      </c>
      <c r="W205" s="90">
        <v>0</v>
      </c>
      <c r="X205" s="90">
        <v>0</v>
      </c>
      <c r="Y205" s="89">
        <v>0</v>
      </c>
      <c r="Z205" s="69">
        <f t="shared" si="154"/>
        <v>0</v>
      </c>
      <c r="AA205" s="69">
        <f t="shared" si="155"/>
        <v>0</v>
      </c>
      <c r="AB205" s="69">
        <f t="shared" si="156"/>
        <v>0</v>
      </c>
      <c r="AC205" s="69">
        <f t="shared" si="157"/>
        <v>0</v>
      </c>
      <c r="AD205" s="69">
        <f t="shared" si="158"/>
        <v>0</v>
      </c>
      <c r="AE205" s="69">
        <f t="shared" si="159"/>
        <v>0</v>
      </c>
      <c r="AF205" s="88">
        <f t="shared" si="160"/>
        <v>0</v>
      </c>
      <c r="AG205" s="88">
        <f t="shared" si="161"/>
        <v>0</v>
      </c>
      <c r="AH205" s="88">
        <f t="shared" si="162"/>
        <v>0</v>
      </c>
      <c r="AI205" s="89">
        <f t="shared" si="163"/>
        <v>0</v>
      </c>
    </row>
    <row r="206" spans="1:35" ht="15.75" hidden="1" x14ac:dyDescent="0.25">
      <c r="A206" s="92" t="s">
        <v>26</v>
      </c>
      <c r="B206" s="69">
        <v>0</v>
      </c>
      <c r="C206" s="69">
        <v>0</v>
      </c>
      <c r="D206" s="69">
        <v>0</v>
      </c>
      <c r="E206" s="69">
        <v>0</v>
      </c>
      <c r="F206" s="69">
        <v>0</v>
      </c>
      <c r="G206" s="69">
        <v>0</v>
      </c>
      <c r="H206" s="88">
        <v>0</v>
      </c>
      <c r="I206" s="88">
        <v>0</v>
      </c>
      <c r="J206" s="88">
        <v>0</v>
      </c>
      <c r="K206" s="89">
        <v>0</v>
      </c>
      <c r="L206" s="16">
        <v>0</v>
      </c>
      <c r="M206" s="16">
        <v>0</v>
      </c>
      <c r="N206" s="16">
        <v>0</v>
      </c>
      <c r="O206" s="16">
        <v>0</v>
      </c>
      <c r="P206" s="88">
        <v>0</v>
      </c>
      <c r="Q206" s="88">
        <v>0</v>
      </c>
      <c r="R206" s="89">
        <v>0</v>
      </c>
      <c r="S206" s="16">
        <v>0</v>
      </c>
      <c r="T206" s="16">
        <v>0</v>
      </c>
      <c r="U206" s="16">
        <v>0</v>
      </c>
      <c r="V206" s="16">
        <v>0</v>
      </c>
      <c r="W206" s="90">
        <v>0</v>
      </c>
      <c r="X206" s="90">
        <v>0</v>
      </c>
      <c r="Y206" s="89">
        <v>0</v>
      </c>
      <c r="Z206" s="69">
        <f t="shared" si="154"/>
        <v>0</v>
      </c>
      <c r="AA206" s="69">
        <f t="shared" si="155"/>
        <v>0</v>
      </c>
      <c r="AB206" s="69">
        <f t="shared" si="156"/>
        <v>0</v>
      </c>
      <c r="AC206" s="69">
        <f t="shared" si="157"/>
        <v>0</v>
      </c>
      <c r="AD206" s="69">
        <f t="shared" si="158"/>
        <v>0</v>
      </c>
      <c r="AE206" s="69">
        <f t="shared" si="159"/>
        <v>0</v>
      </c>
      <c r="AF206" s="88">
        <f t="shared" si="160"/>
        <v>0</v>
      </c>
      <c r="AG206" s="88">
        <f t="shared" si="161"/>
        <v>0</v>
      </c>
      <c r="AH206" s="88">
        <f t="shared" si="162"/>
        <v>0</v>
      </c>
      <c r="AI206" s="89">
        <f t="shared" si="163"/>
        <v>0</v>
      </c>
    </row>
    <row r="207" spans="1:35" ht="15.75" x14ac:dyDescent="0.25">
      <c r="A207" s="93" t="s">
        <v>27</v>
      </c>
      <c r="B207" s="16">
        <f t="shared" ref="B207:AI207" si="164">SUM(B198:B206)</f>
        <v>649060.02</v>
      </c>
      <c r="C207" s="16">
        <f t="shared" si="164"/>
        <v>860381.88</v>
      </c>
      <c r="D207" s="16">
        <f t="shared" si="164"/>
        <v>1105818.19</v>
      </c>
      <c r="E207" s="16">
        <f t="shared" si="164"/>
        <v>0</v>
      </c>
      <c r="F207" s="55">
        <f t="shared" si="164"/>
        <v>0</v>
      </c>
      <c r="G207" s="55">
        <f t="shared" si="164"/>
        <v>0</v>
      </c>
      <c r="H207" s="94">
        <f t="shared" si="164"/>
        <v>649060.02</v>
      </c>
      <c r="I207" s="94">
        <f t="shared" si="164"/>
        <v>860381.88</v>
      </c>
      <c r="J207" s="94">
        <f t="shared" si="164"/>
        <v>1105818.19</v>
      </c>
      <c r="K207" s="89">
        <f t="shared" si="164"/>
        <v>2615260.09</v>
      </c>
      <c r="L207" s="16">
        <f t="shared" si="164"/>
        <v>702545.45</v>
      </c>
      <c r="M207" s="16">
        <f t="shared" si="164"/>
        <v>468363.62</v>
      </c>
      <c r="N207" s="16">
        <f t="shared" si="164"/>
        <v>0</v>
      </c>
      <c r="O207" s="16">
        <f t="shared" si="164"/>
        <v>0</v>
      </c>
      <c r="P207" s="88">
        <f t="shared" si="164"/>
        <v>702545.45</v>
      </c>
      <c r="Q207" s="88">
        <f t="shared" si="164"/>
        <v>468363.62</v>
      </c>
      <c r="R207" s="89">
        <f t="shared" si="164"/>
        <v>1170909.07</v>
      </c>
      <c r="S207" s="16">
        <f t="shared" si="164"/>
        <v>309409.08999999997</v>
      </c>
      <c r="T207" s="16">
        <f t="shared" si="164"/>
        <v>206272.73</v>
      </c>
      <c r="U207" s="16">
        <f t="shared" si="164"/>
        <v>0</v>
      </c>
      <c r="V207" s="16">
        <f t="shared" si="164"/>
        <v>0</v>
      </c>
      <c r="W207" s="90">
        <f t="shared" si="164"/>
        <v>309409.08999999997</v>
      </c>
      <c r="X207" s="90">
        <f t="shared" si="164"/>
        <v>206272.73</v>
      </c>
      <c r="Y207" s="89">
        <f t="shared" si="164"/>
        <v>515681.82</v>
      </c>
      <c r="Z207" s="89">
        <f t="shared" si="164"/>
        <v>1661014.5599999996</v>
      </c>
      <c r="AA207" s="89">
        <f t="shared" si="164"/>
        <v>860381.88</v>
      </c>
      <c r="AB207" s="89">
        <f t="shared" si="164"/>
        <v>1780454.54</v>
      </c>
      <c r="AC207" s="89">
        <f t="shared" si="164"/>
        <v>0</v>
      </c>
      <c r="AD207" s="89">
        <f t="shared" si="164"/>
        <v>0</v>
      </c>
      <c r="AE207" s="89">
        <f t="shared" si="164"/>
        <v>0</v>
      </c>
      <c r="AF207" s="89">
        <f t="shared" si="164"/>
        <v>1661014.5599999996</v>
      </c>
      <c r="AG207" s="89">
        <f t="shared" si="164"/>
        <v>860381.88</v>
      </c>
      <c r="AH207" s="89">
        <f t="shared" si="164"/>
        <v>1780454.54</v>
      </c>
      <c r="AI207" s="89">
        <f t="shared" si="164"/>
        <v>4301850.9799999995</v>
      </c>
    </row>
    <row r="208" spans="1:35" ht="15" customHeight="1" x14ac:dyDescent="0.25">
      <c r="A208" s="271" t="s">
        <v>3</v>
      </c>
      <c r="B208" s="262" t="s">
        <v>55</v>
      </c>
      <c r="C208" s="262"/>
      <c r="D208" s="262"/>
      <c r="E208" s="262"/>
      <c r="F208" s="262"/>
      <c r="G208" s="262"/>
      <c r="H208" s="262"/>
      <c r="I208" s="262"/>
      <c r="J208" s="262"/>
      <c r="K208" s="262"/>
      <c r="L208" s="262" t="s">
        <v>56</v>
      </c>
      <c r="M208" s="262"/>
      <c r="N208" s="262"/>
      <c r="O208" s="262"/>
      <c r="P208" s="262"/>
      <c r="Q208" s="262"/>
      <c r="R208" s="262"/>
      <c r="S208" s="262" t="s">
        <v>57</v>
      </c>
      <c r="T208" s="262"/>
      <c r="U208" s="262"/>
      <c r="V208" s="262"/>
      <c r="W208" s="262"/>
      <c r="X208" s="262"/>
      <c r="Y208" s="262"/>
      <c r="Z208" s="262" t="s">
        <v>58</v>
      </c>
      <c r="AA208" s="262"/>
      <c r="AB208" s="262"/>
      <c r="AC208" s="262"/>
      <c r="AD208" s="262"/>
      <c r="AE208" s="262"/>
      <c r="AF208" s="262"/>
      <c r="AG208" s="262"/>
      <c r="AH208" s="262"/>
      <c r="AI208" s="262"/>
    </row>
    <row r="209" spans="1:35" ht="15.75" customHeight="1" x14ac:dyDescent="0.25">
      <c r="A209" s="271"/>
      <c r="B209" s="267" t="s">
        <v>7</v>
      </c>
      <c r="C209" s="267"/>
      <c r="D209" s="267"/>
      <c r="E209" s="262" t="s">
        <v>8</v>
      </c>
      <c r="F209" s="262"/>
      <c r="G209" s="262"/>
      <c r="H209" s="85" t="s">
        <v>13</v>
      </c>
      <c r="I209" s="85"/>
      <c r="J209" s="85"/>
      <c r="K209" s="272" t="s">
        <v>9</v>
      </c>
      <c r="L209" s="262" t="s">
        <v>7</v>
      </c>
      <c r="M209" s="262"/>
      <c r="N209" s="262" t="s">
        <v>8</v>
      </c>
      <c r="O209" s="262"/>
      <c r="P209" s="273" t="s">
        <v>13</v>
      </c>
      <c r="Q209" s="273"/>
      <c r="R209" s="272" t="s">
        <v>59</v>
      </c>
      <c r="S209" s="262" t="s">
        <v>7</v>
      </c>
      <c r="T209" s="262"/>
      <c r="U209" s="262" t="s">
        <v>8</v>
      </c>
      <c r="V209" s="262"/>
      <c r="W209" s="274" t="s">
        <v>60</v>
      </c>
      <c r="X209" s="274"/>
      <c r="Y209" s="272" t="s">
        <v>59</v>
      </c>
      <c r="Z209" s="267" t="s">
        <v>7</v>
      </c>
      <c r="AA209" s="267"/>
      <c r="AB209" s="267"/>
      <c r="AC209" s="262" t="s">
        <v>8</v>
      </c>
      <c r="AD209" s="262"/>
      <c r="AE209" s="262"/>
      <c r="AF209" s="273" t="s">
        <v>13</v>
      </c>
      <c r="AG209" s="273"/>
      <c r="AH209" s="273"/>
      <c r="AI209" s="272" t="s">
        <v>9</v>
      </c>
    </row>
    <row r="210" spans="1:35" ht="15.75" x14ac:dyDescent="0.25">
      <c r="A210" s="84" t="s">
        <v>31</v>
      </c>
      <c r="B210" s="67" t="s">
        <v>16</v>
      </c>
      <c r="C210" s="67" t="s">
        <v>61</v>
      </c>
      <c r="D210" s="67" t="s">
        <v>17</v>
      </c>
      <c r="E210" s="11" t="s">
        <v>16</v>
      </c>
      <c r="F210" s="11" t="s">
        <v>61</v>
      </c>
      <c r="G210" s="11" t="s">
        <v>17</v>
      </c>
      <c r="H210" s="86" t="s">
        <v>16</v>
      </c>
      <c r="I210" s="86" t="s">
        <v>61</v>
      </c>
      <c r="J210" s="86" t="s">
        <v>17</v>
      </c>
      <c r="K210" s="272"/>
      <c r="L210" s="11" t="s">
        <v>16</v>
      </c>
      <c r="M210" s="11" t="s">
        <v>17</v>
      </c>
      <c r="N210" s="11" t="s">
        <v>16</v>
      </c>
      <c r="O210" s="11" t="s">
        <v>17</v>
      </c>
      <c r="P210" s="86" t="s">
        <v>16</v>
      </c>
      <c r="Q210" s="86" t="s">
        <v>17</v>
      </c>
      <c r="R210" s="272"/>
      <c r="S210" s="11" t="s">
        <v>16</v>
      </c>
      <c r="T210" s="11" t="s">
        <v>17</v>
      </c>
      <c r="U210" s="11" t="s">
        <v>16</v>
      </c>
      <c r="V210" s="11" t="s">
        <v>17</v>
      </c>
      <c r="W210" s="86" t="s">
        <v>16</v>
      </c>
      <c r="X210" s="86" t="s">
        <v>17</v>
      </c>
      <c r="Y210" s="272"/>
      <c r="Z210" s="67" t="s">
        <v>16</v>
      </c>
      <c r="AA210" s="67" t="s">
        <v>61</v>
      </c>
      <c r="AB210" s="67" t="s">
        <v>17</v>
      </c>
      <c r="AC210" s="11" t="s">
        <v>16</v>
      </c>
      <c r="AD210" s="11" t="s">
        <v>61</v>
      </c>
      <c r="AE210" s="11" t="s">
        <v>17</v>
      </c>
      <c r="AF210" s="86" t="s">
        <v>16</v>
      </c>
      <c r="AG210" s="86" t="s">
        <v>61</v>
      </c>
      <c r="AH210" s="86" t="s">
        <v>17</v>
      </c>
      <c r="AI210" s="272"/>
    </row>
    <row r="211" spans="1:35" ht="15.75" x14ac:dyDescent="0.25">
      <c r="A211" s="87" t="s">
        <v>18</v>
      </c>
      <c r="B211" s="69">
        <v>84040.57</v>
      </c>
      <c r="C211" s="69">
        <v>111402.62</v>
      </c>
      <c r="D211" s="69">
        <v>143181.82</v>
      </c>
      <c r="E211" s="69">
        <v>0</v>
      </c>
      <c r="F211" s="69">
        <v>0</v>
      </c>
      <c r="G211" s="69">
        <v>0</v>
      </c>
      <c r="H211" s="88">
        <v>84040.57</v>
      </c>
      <c r="I211" s="88">
        <v>111402.62</v>
      </c>
      <c r="J211" s="88">
        <v>143181.82</v>
      </c>
      <c r="K211" s="89">
        <v>338625.01</v>
      </c>
      <c r="L211" s="16">
        <v>80181.81</v>
      </c>
      <c r="M211" s="16">
        <v>53454.55</v>
      </c>
      <c r="N211" s="16">
        <v>0</v>
      </c>
      <c r="O211" s="16">
        <v>0</v>
      </c>
      <c r="P211" s="88">
        <v>80181.81</v>
      </c>
      <c r="Q211" s="88">
        <v>53454.55</v>
      </c>
      <c r="R211" s="89">
        <v>133636.35999999999</v>
      </c>
      <c r="S211" s="16">
        <v>0</v>
      </c>
      <c r="T211" s="16">
        <v>0</v>
      </c>
      <c r="U211" s="16">
        <v>0</v>
      </c>
      <c r="V211" s="16">
        <v>0</v>
      </c>
      <c r="W211" s="90">
        <v>0</v>
      </c>
      <c r="X211" s="90">
        <v>0</v>
      </c>
      <c r="Y211" s="89">
        <v>0</v>
      </c>
      <c r="Z211" s="69">
        <f t="shared" ref="Z211:Z219" si="165">S211+L211+B211</f>
        <v>164222.38</v>
      </c>
      <c r="AA211" s="69">
        <f t="shared" ref="AA211:AA219" si="166">C211</f>
        <v>111402.62</v>
      </c>
      <c r="AB211" s="69">
        <f t="shared" ref="AB211:AB219" si="167">T211+M211+D211</f>
        <v>196636.37</v>
      </c>
      <c r="AC211" s="69">
        <f t="shared" ref="AC211:AC219" si="168">U211+N211+E211</f>
        <v>0</v>
      </c>
      <c r="AD211" s="69">
        <f t="shared" ref="AD211:AD219" si="169">F211</f>
        <v>0</v>
      </c>
      <c r="AE211" s="69">
        <f t="shared" ref="AE211:AE219" si="170">V211+O211+G211</f>
        <v>0</v>
      </c>
      <c r="AF211" s="88">
        <f t="shared" ref="AF211:AF219" si="171">AC211+Z211</f>
        <v>164222.38</v>
      </c>
      <c r="AG211" s="88">
        <f t="shared" ref="AG211:AG219" si="172">AD211+AA211</f>
        <v>111402.62</v>
      </c>
      <c r="AH211" s="88">
        <f t="shared" ref="AH211:AH219" si="173">AE211+AB211</f>
        <v>196636.37</v>
      </c>
      <c r="AI211" s="89">
        <f t="shared" ref="AI211:AI219" si="174">AH211+AG211+AF211</f>
        <v>472261.37</v>
      </c>
    </row>
    <row r="212" spans="1:35" ht="15.75" x14ac:dyDescent="0.25">
      <c r="A212" s="87" t="s">
        <v>19</v>
      </c>
      <c r="B212" s="69">
        <v>98447.52</v>
      </c>
      <c r="C212" s="69">
        <v>130500.21</v>
      </c>
      <c r="D212" s="69">
        <v>167727.26999999999</v>
      </c>
      <c r="E212" s="69">
        <v>0</v>
      </c>
      <c r="F212" s="69">
        <v>0</v>
      </c>
      <c r="G212" s="69">
        <v>0</v>
      </c>
      <c r="H212" s="88">
        <v>98447.52</v>
      </c>
      <c r="I212" s="88">
        <v>130500.21</v>
      </c>
      <c r="J212" s="88">
        <v>167727.26999999999</v>
      </c>
      <c r="K212" s="89">
        <v>396675</v>
      </c>
      <c r="L212" s="16">
        <v>102204.55</v>
      </c>
      <c r="M212" s="16">
        <v>68136.36</v>
      </c>
      <c r="N212" s="16">
        <v>0</v>
      </c>
      <c r="O212" s="16">
        <v>0</v>
      </c>
      <c r="P212" s="88">
        <v>102204.55</v>
      </c>
      <c r="Q212" s="88">
        <v>68136.36</v>
      </c>
      <c r="R212" s="89">
        <v>170340.91</v>
      </c>
      <c r="S212" s="16">
        <v>0</v>
      </c>
      <c r="T212" s="16">
        <v>0</v>
      </c>
      <c r="U212" s="16">
        <v>0</v>
      </c>
      <c r="V212" s="16">
        <v>0</v>
      </c>
      <c r="W212" s="90">
        <v>0</v>
      </c>
      <c r="X212" s="90">
        <v>0</v>
      </c>
      <c r="Y212" s="89">
        <v>0</v>
      </c>
      <c r="Z212" s="69">
        <f t="shared" si="165"/>
        <v>200652.07</v>
      </c>
      <c r="AA212" s="69">
        <f t="shared" si="166"/>
        <v>130500.21</v>
      </c>
      <c r="AB212" s="69">
        <f t="shared" si="167"/>
        <v>235863.63</v>
      </c>
      <c r="AC212" s="69">
        <f t="shared" si="168"/>
        <v>0</v>
      </c>
      <c r="AD212" s="69">
        <f t="shared" si="169"/>
        <v>0</v>
      </c>
      <c r="AE212" s="69">
        <f t="shared" si="170"/>
        <v>0</v>
      </c>
      <c r="AF212" s="88">
        <f t="shared" si="171"/>
        <v>200652.07</v>
      </c>
      <c r="AG212" s="88">
        <f t="shared" si="172"/>
        <v>130500.21</v>
      </c>
      <c r="AH212" s="88">
        <f t="shared" si="173"/>
        <v>235863.63</v>
      </c>
      <c r="AI212" s="89">
        <f t="shared" si="174"/>
        <v>567015.91</v>
      </c>
    </row>
    <row r="213" spans="1:35" ht="15.75" x14ac:dyDescent="0.25">
      <c r="A213" s="87" t="s">
        <v>20</v>
      </c>
      <c r="B213" s="69">
        <v>95245.99</v>
      </c>
      <c r="C213" s="69">
        <v>126256.3</v>
      </c>
      <c r="D213" s="69">
        <v>162272.74</v>
      </c>
      <c r="E213" s="69">
        <v>0</v>
      </c>
      <c r="F213" s="69">
        <v>0</v>
      </c>
      <c r="G213" s="69">
        <v>0</v>
      </c>
      <c r="H213" s="88">
        <v>95245.99</v>
      </c>
      <c r="I213" s="88">
        <v>126256.3</v>
      </c>
      <c r="J213" s="88">
        <v>162272.74</v>
      </c>
      <c r="K213" s="89">
        <v>383775.03</v>
      </c>
      <c r="L213" s="16">
        <v>89590.92</v>
      </c>
      <c r="M213" s="16">
        <v>59727.27</v>
      </c>
      <c r="N213" s="16">
        <v>0</v>
      </c>
      <c r="O213" s="16">
        <v>0</v>
      </c>
      <c r="P213" s="88">
        <v>89590.92</v>
      </c>
      <c r="Q213" s="88">
        <v>59727.27</v>
      </c>
      <c r="R213" s="89">
        <v>149318.19</v>
      </c>
      <c r="S213" s="16">
        <v>0</v>
      </c>
      <c r="T213" s="16">
        <v>0</v>
      </c>
      <c r="U213" s="16">
        <v>0</v>
      </c>
      <c r="V213" s="16">
        <v>0</v>
      </c>
      <c r="W213" s="90">
        <v>0</v>
      </c>
      <c r="X213" s="90">
        <v>0</v>
      </c>
      <c r="Y213" s="89">
        <v>0</v>
      </c>
      <c r="Z213" s="69">
        <f t="shared" si="165"/>
        <v>184836.91</v>
      </c>
      <c r="AA213" s="69">
        <f t="shared" si="166"/>
        <v>126256.3</v>
      </c>
      <c r="AB213" s="69">
        <f t="shared" si="167"/>
        <v>222000.00999999998</v>
      </c>
      <c r="AC213" s="69">
        <f t="shared" si="168"/>
        <v>0</v>
      </c>
      <c r="AD213" s="69">
        <f t="shared" si="169"/>
        <v>0</v>
      </c>
      <c r="AE213" s="69">
        <f t="shared" si="170"/>
        <v>0</v>
      </c>
      <c r="AF213" s="88">
        <f t="shared" si="171"/>
        <v>184836.91</v>
      </c>
      <c r="AG213" s="88">
        <f t="shared" si="172"/>
        <v>126256.3</v>
      </c>
      <c r="AH213" s="88">
        <f t="shared" si="173"/>
        <v>222000.00999999998</v>
      </c>
      <c r="AI213" s="89">
        <f t="shared" si="174"/>
        <v>533093.22</v>
      </c>
    </row>
    <row r="214" spans="1:35" ht="15.75" x14ac:dyDescent="0.25">
      <c r="A214" s="87" t="s">
        <v>21</v>
      </c>
      <c r="B214" s="69">
        <v>123259.5</v>
      </c>
      <c r="C214" s="69">
        <v>163390.5</v>
      </c>
      <c r="D214" s="69">
        <v>210000</v>
      </c>
      <c r="E214" s="69">
        <v>0</v>
      </c>
      <c r="F214" s="69">
        <v>0</v>
      </c>
      <c r="G214" s="69">
        <v>0</v>
      </c>
      <c r="H214" s="88">
        <v>123259.5</v>
      </c>
      <c r="I214" s="88">
        <v>163390.5</v>
      </c>
      <c r="J214" s="88">
        <v>210000</v>
      </c>
      <c r="K214" s="89">
        <v>496650</v>
      </c>
      <c r="L214" s="16">
        <v>116318.19</v>
      </c>
      <c r="M214" s="16">
        <v>77545.45</v>
      </c>
      <c r="N214" s="16">
        <v>0</v>
      </c>
      <c r="O214" s="16">
        <v>0</v>
      </c>
      <c r="P214" s="88">
        <v>116318.19</v>
      </c>
      <c r="Q214" s="88">
        <v>77545.45</v>
      </c>
      <c r="R214" s="89">
        <v>193863.64</v>
      </c>
      <c r="S214" s="16">
        <v>0</v>
      </c>
      <c r="T214" s="16">
        <v>0</v>
      </c>
      <c r="U214" s="16">
        <v>0</v>
      </c>
      <c r="V214" s="16">
        <v>0</v>
      </c>
      <c r="W214" s="90">
        <v>0</v>
      </c>
      <c r="X214" s="90">
        <v>0</v>
      </c>
      <c r="Y214" s="89">
        <v>0</v>
      </c>
      <c r="Z214" s="69">
        <f t="shared" si="165"/>
        <v>239577.69</v>
      </c>
      <c r="AA214" s="69">
        <f t="shared" si="166"/>
        <v>163390.5</v>
      </c>
      <c r="AB214" s="69">
        <f t="shared" si="167"/>
        <v>287545.45</v>
      </c>
      <c r="AC214" s="69">
        <f t="shared" si="168"/>
        <v>0</v>
      </c>
      <c r="AD214" s="69">
        <f t="shared" si="169"/>
        <v>0</v>
      </c>
      <c r="AE214" s="69">
        <f t="shared" si="170"/>
        <v>0</v>
      </c>
      <c r="AF214" s="88">
        <f t="shared" si="171"/>
        <v>239577.69</v>
      </c>
      <c r="AG214" s="88">
        <f t="shared" si="172"/>
        <v>163390.5</v>
      </c>
      <c r="AH214" s="88">
        <f t="shared" si="173"/>
        <v>287545.45</v>
      </c>
      <c r="AI214" s="89">
        <f t="shared" si="174"/>
        <v>690513.64</v>
      </c>
    </row>
    <row r="215" spans="1:35" ht="15.75" x14ac:dyDescent="0.25">
      <c r="A215" s="87" t="s">
        <v>22</v>
      </c>
      <c r="B215" s="69">
        <v>106451.38</v>
      </c>
      <c r="C215" s="69">
        <v>141109.99</v>
      </c>
      <c r="D215" s="69">
        <v>181363.63</v>
      </c>
      <c r="E215" s="69">
        <v>0</v>
      </c>
      <c r="F215" s="69">
        <v>0</v>
      </c>
      <c r="G215" s="69">
        <v>0</v>
      </c>
      <c r="H215" s="88">
        <v>106451.38</v>
      </c>
      <c r="I215" s="88">
        <v>141109.99</v>
      </c>
      <c r="J215" s="88">
        <v>181363.63</v>
      </c>
      <c r="K215" s="89">
        <v>428925</v>
      </c>
      <c r="L215" s="16">
        <v>96954.54</v>
      </c>
      <c r="M215" s="16">
        <v>64636.37</v>
      </c>
      <c r="N215" s="16">
        <v>0</v>
      </c>
      <c r="O215" s="16">
        <v>0</v>
      </c>
      <c r="P215" s="88">
        <v>96954.54</v>
      </c>
      <c r="Q215" s="88">
        <v>64636.37</v>
      </c>
      <c r="R215" s="89">
        <v>161590.91</v>
      </c>
      <c r="S215" s="16">
        <v>0</v>
      </c>
      <c r="T215" s="16">
        <v>0</v>
      </c>
      <c r="U215" s="16">
        <v>0</v>
      </c>
      <c r="V215" s="16">
        <v>0</v>
      </c>
      <c r="W215" s="90">
        <v>0</v>
      </c>
      <c r="X215" s="90">
        <v>0</v>
      </c>
      <c r="Y215" s="89">
        <v>0</v>
      </c>
      <c r="Z215" s="69">
        <f t="shared" si="165"/>
        <v>203405.91999999998</v>
      </c>
      <c r="AA215" s="69">
        <f t="shared" si="166"/>
        <v>141109.99</v>
      </c>
      <c r="AB215" s="69">
        <f t="shared" si="167"/>
        <v>246000</v>
      </c>
      <c r="AC215" s="69">
        <f t="shared" si="168"/>
        <v>0</v>
      </c>
      <c r="AD215" s="69">
        <f t="shared" si="169"/>
        <v>0</v>
      </c>
      <c r="AE215" s="69">
        <f t="shared" si="170"/>
        <v>0</v>
      </c>
      <c r="AF215" s="88">
        <f t="shared" si="171"/>
        <v>203405.91999999998</v>
      </c>
      <c r="AG215" s="88">
        <f t="shared" si="172"/>
        <v>141109.99</v>
      </c>
      <c r="AH215" s="88">
        <f t="shared" si="173"/>
        <v>246000</v>
      </c>
      <c r="AI215" s="89">
        <f t="shared" si="174"/>
        <v>590515.90999999992</v>
      </c>
    </row>
    <row r="216" spans="1:35" ht="15.75" x14ac:dyDescent="0.25">
      <c r="A216" s="87" t="s">
        <v>32</v>
      </c>
      <c r="B216" s="69">
        <v>123259.5</v>
      </c>
      <c r="C216" s="69">
        <v>163390.5</v>
      </c>
      <c r="D216" s="69">
        <v>210000</v>
      </c>
      <c r="E216" s="69">
        <v>0</v>
      </c>
      <c r="F216" s="69">
        <v>0</v>
      </c>
      <c r="G216" s="69">
        <v>0</v>
      </c>
      <c r="H216" s="88">
        <v>123259.5</v>
      </c>
      <c r="I216" s="88">
        <v>163390.5</v>
      </c>
      <c r="J216" s="88">
        <v>210000</v>
      </c>
      <c r="K216" s="89">
        <v>496650</v>
      </c>
      <c r="L216" s="16">
        <v>126136.37</v>
      </c>
      <c r="M216" s="16">
        <v>84090.9</v>
      </c>
      <c r="N216" s="16">
        <v>0</v>
      </c>
      <c r="O216" s="16">
        <v>0</v>
      </c>
      <c r="P216" s="88">
        <v>126136.37</v>
      </c>
      <c r="Q216" s="88">
        <v>84090.9</v>
      </c>
      <c r="R216" s="89">
        <v>210227.27</v>
      </c>
      <c r="S216" s="16">
        <v>0</v>
      </c>
      <c r="T216" s="16">
        <v>0</v>
      </c>
      <c r="U216" s="16">
        <v>0</v>
      </c>
      <c r="V216" s="16">
        <v>0</v>
      </c>
      <c r="W216" s="90">
        <v>0</v>
      </c>
      <c r="X216" s="90">
        <v>0</v>
      </c>
      <c r="Y216" s="89">
        <v>0</v>
      </c>
      <c r="Z216" s="69">
        <f t="shared" si="165"/>
        <v>249395.87</v>
      </c>
      <c r="AA216" s="69">
        <f t="shared" si="166"/>
        <v>163390.5</v>
      </c>
      <c r="AB216" s="69">
        <f t="shared" si="167"/>
        <v>294090.90000000002</v>
      </c>
      <c r="AC216" s="69">
        <f t="shared" si="168"/>
        <v>0</v>
      </c>
      <c r="AD216" s="69">
        <f t="shared" si="169"/>
        <v>0</v>
      </c>
      <c r="AE216" s="69">
        <f t="shared" si="170"/>
        <v>0</v>
      </c>
      <c r="AF216" s="88">
        <f t="shared" si="171"/>
        <v>249395.87</v>
      </c>
      <c r="AG216" s="88">
        <f t="shared" si="172"/>
        <v>163390.5</v>
      </c>
      <c r="AH216" s="88">
        <f t="shared" si="173"/>
        <v>294090.90000000002</v>
      </c>
      <c r="AI216" s="89">
        <f t="shared" si="174"/>
        <v>706877.27</v>
      </c>
    </row>
    <row r="217" spans="1:35" ht="15.75" x14ac:dyDescent="0.25">
      <c r="A217" s="87" t="s">
        <v>24</v>
      </c>
      <c r="B217" s="69">
        <v>123259.5</v>
      </c>
      <c r="C217" s="69">
        <v>163390.5</v>
      </c>
      <c r="D217" s="69">
        <v>210000</v>
      </c>
      <c r="E217" s="69">
        <v>0</v>
      </c>
      <c r="F217" s="69">
        <v>0</v>
      </c>
      <c r="G217" s="69">
        <v>0</v>
      </c>
      <c r="H217" s="88">
        <v>123259.5</v>
      </c>
      <c r="I217" s="88">
        <v>163390.5</v>
      </c>
      <c r="J217" s="88">
        <v>210000</v>
      </c>
      <c r="K217" s="89">
        <v>496650</v>
      </c>
      <c r="L217" s="16">
        <v>129545.46</v>
      </c>
      <c r="M217" s="16">
        <v>86363.63</v>
      </c>
      <c r="N217" s="16">
        <v>0</v>
      </c>
      <c r="O217" s="16">
        <v>0</v>
      </c>
      <c r="P217" s="88">
        <v>129545.46</v>
      </c>
      <c r="Q217" s="88">
        <v>86363.63</v>
      </c>
      <c r="R217" s="89">
        <v>215909.09</v>
      </c>
      <c r="S217" s="16">
        <v>0</v>
      </c>
      <c r="T217" s="16">
        <v>0</v>
      </c>
      <c r="U217" s="16">
        <v>0</v>
      </c>
      <c r="V217" s="16">
        <v>0</v>
      </c>
      <c r="W217" s="90">
        <v>0</v>
      </c>
      <c r="X217" s="90">
        <v>0</v>
      </c>
      <c r="Y217" s="89">
        <v>0</v>
      </c>
      <c r="Z217" s="69">
        <f t="shared" si="165"/>
        <v>252804.96000000002</v>
      </c>
      <c r="AA217" s="69">
        <f t="shared" si="166"/>
        <v>163390.5</v>
      </c>
      <c r="AB217" s="69">
        <f t="shared" si="167"/>
        <v>296363.63</v>
      </c>
      <c r="AC217" s="69">
        <f t="shared" si="168"/>
        <v>0</v>
      </c>
      <c r="AD217" s="69">
        <f t="shared" si="169"/>
        <v>0</v>
      </c>
      <c r="AE217" s="69">
        <f t="shared" si="170"/>
        <v>0</v>
      </c>
      <c r="AF217" s="88">
        <f t="shared" si="171"/>
        <v>252804.96000000002</v>
      </c>
      <c r="AG217" s="88">
        <f t="shared" si="172"/>
        <v>163390.5</v>
      </c>
      <c r="AH217" s="88">
        <f t="shared" si="173"/>
        <v>296363.63</v>
      </c>
      <c r="AI217" s="89">
        <f t="shared" si="174"/>
        <v>712559.09000000008</v>
      </c>
    </row>
    <row r="218" spans="1:35" ht="15.75" hidden="1" x14ac:dyDescent="0.25">
      <c r="A218" s="91" t="s">
        <v>25</v>
      </c>
      <c r="B218" s="69">
        <v>0</v>
      </c>
      <c r="C218" s="69">
        <v>0</v>
      </c>
      <c r="D218" s="69">
        <v>0</v>
      </c>
      <c r="E218" s="69">
        <v>0</v>
      </c>
      <c r="F218" s="69">
        <v>0</v>
      </c>
      <c r="G218" s="69">
        <v>0</v>
      </c>
      <c r="H218" s="88">
        <v>0</v>
      </c>
      <c r="I218" s="88">
        <v>0</v>
      </c>
      <c r="J218" s="88">
        <v>0</v>
      </c>
      <c r="K218" s="89">
        <v>0</v>
      </c>
      <c r="L218" s="16">
        <v>0</v>
      </c>
      <c r="M218" s="16">
        <v>0</v>
      </c>
      <c r="N218" s="16">
        <v>0</v>
      </c>
      <c r="O218" s="16">
        <v>0</v>
      </c>
      <c r="P218" s="88">
        <v>0</v>
      </c>
      <c r="Q218" s="88">
        <v>0</v>
      </c>
      <c r="R218" s="89">
        <v>0</v>
      </c>
      <c r="S218" s="16">
        <v>0</v>
      </c>
      <c r="T218" s="16">
        <v>0</v>
      </c>
      <c r="U218" s="16">
        <v>0</v>
      </c>
      <c r="V218" s="16">
        <v>0</v>
      </c>
      <c r="W218" s="90">
        <v>0</v>
      </c>
      <c r="X218" s="90">
        <v>0</v>
      </c>
      <c r="Y218" s="89">
        <v>0</v>
      </c>
      <c r="Z218" s="69">
        <f t="shared" si="165"/>
        <v>0</v>
      </c>
      <c r="AA218" s="69">
        <f t="shared" si="166"/>
        <v>0</v>
      </c>
      <c r="AB218" s="69">
        <f t="shared" si="167"/>
        <v>0</v>
      </c>
      <c r="AC218" s="69">
        <f t="shared" si="168"/>
        <v>0</v>
      </c>
      <c r="AD218" s="69">
        <f t="shared" si="169"/>
        <v>0</v>
      </c>
      <c r="AE218" s="69">
        <f t="shared" si="170"/>
        <v>0</v>
      </c>
      <c r="AF218" s="88">
        <f t="shared" si="171"/>
        <v>0</v>
      </c>
      <c r="AG218" s="88">
        <f t="shared" si="172"/>
        <v>0</v>
      </c>
      <c r="AH218" s="88">
        <f t="shared" si="173"/>
        <v>0</v>
      </c>
      <c r="AI218" s="89">
        <f t="shared" si="174"/>
        <v>0</v>
      </c>
    </row>
    <row r="219" spans="1:35" ht="15.75" hidden="1" x14ac:dyDescent="0.25">
      <c r="A219" s="92" t="s">
        <v>26</v>
      </c>
      <c r="B219" s="69">
        <v>0</v>
      </c>
      <c r="C219" s="69">
        <v>0</v>
      </c>
      <c r="D219" s="69">
        <v>0</v>
      </c>
      <c r="E219" s="69">
        <v>0</v>
      </c>
      <c r="F219" s="69">
        <v>0</v>
      </c>
      <c r="G219" s="69">
        <v>0</v>
      </c>
      <c r="H219" s="88">
        <v>0</v>
      </c>
      <c r="I219" s="88">
        <v>0</v>
      </c>
      <c r="J219" s="88">
        <v>0</v>
      </c>
      <c r="K219" s="89">
        <v>0</v>
      </c>
      <c r="L219" s="16">
        <v>0</v>
      </c>
      <c r="M219" s="16">
        <v>0</v>
      </c>
      <c r="N219" s="16">
        <v>0</v>
      </c>
      <c r="O219" s="16">
        <v>0</v>
      </c>
      <c r="P219" s="88">
        <v>0</v>
      </c>
      <c r="Q219" s="88">
        <v>0</v>
      </c>
      <c r="R219" s="89">
        <v>0</v>
      </c>
      <c r="S219" s="16">
        <v>0</v>
      </c>
      <c r="T219" s="16">
        <v>0</v>
      </c>
      <c r="U219" s="16">
        <v>0</v>
      </c>
      <c r="V219" s="16">
        <v>0</v>
      </c>
      <c r="W219" s="90">
        <v>0</v>
      </c>
      <c r="X219" s="90">
        <v>0</v>
      </c>
      <c r="Y219" s="89">
        <v>0</v>
      </c>
      <c r="Z219" s="69">
        <f t="shared" si="165"/>
        <v>0</v>
      </c>
      <c r="AA219" s="69">
        <f t="shared" si="166"/>
        <v>0</v>
      </c>
      <c r="AB219" s="69">
        <f t="shared" si="167"/>
        <v>0</v>
      </c>
      <c r="AC219" s="69">
        <f t="shared" si="168"/>
        <v>0</v>
      </c>
      <c r="AD219" s="69">
        <f t="shared" si="169"/>
        <v>0</v>
      </c>
      <c r="AE219" s="69">
        <f t="shared" si="170"/>
        <v>0</v>
      </c>
      <c r="AF219" s="88">
        <f t="shared" si="171"/>
        <v>0</v>
      </c>
      <c r="AG219" s="88">
        <f t="shared" si="172"/>
        <v>0</v>
      </c>
      <c r="AH219" s="88">
        <f t="shared" si="173"/>
        <v>0</v>
      </c>
      <c r="AI219" s="89">
        <f t="shared" si="174"/>
        <v>0</v>
      </c>
    </row>
    <row r="220" spans="1:35" ht="15.75" x14ac:dyDescent="0.25">
      <c r="A220" s="93" t="s">
        <v>27</v>
      </c>
      <c r="B220" s="16">
        <f t="shared" ref="B220:AI220" si="175">SUM(B211:B219)</f>
        <v>753963.96</v>
      </c>
      <c r="C220" s="16">
        <f t="shared" si="175"/>
        <v>999440.62</v>
      </c>
      <c r="D220" s="16">
        <f t="shared" si="175"/>
        <v>1284545.46</v>
      </c>
      <c r="E220" s="16">
        <f t="shared" si="175"/>
        <v>0</v>
      </c>
      <c r="F220" s="55">
        <f t="shared" si="175"/>
        <v>0</v>
      </c>
      <c r="G220" s="55">
        <f t="shared" si="175"/>
        <v>0</v>
      </c>
      <c r="H220" s="94">
        <f t="shared" si="175"/>
        <v>753963.96</v>
      </c>
      <c r="I220" s="94">
        <f t="shared" si="175"/>
        <v>999440.62</v>
      </c>
      <c r="J220" s="94">
        <f t="shared" si="175"/>
        <v>1284545.46</v>
      </c>
      <c r="K220" s="89">
        <f t="shared" si="175"/>
        <v>3037950.04</v>
      </c>
      <c r="L220" s="16">
        <f t="shared" si="175"/>
        <v>740931.83999999985</v>
      </c>
      <c r="M220" s="16">
        <f t="shared" si="175"/>
        <v>493954.53</v>
      </c>
      <c r="N220" s="16">
        <f t="shared" si="175"/>
        <v>0</v>
      </c>
      <c r="O220" s="16">
        <f t="shared" si="175"/>
        <v>0</v>
      </c>
      <c r="P220" s="88">
        <f t="shared" si="175"/>
        <v>740931.83999999985</v>
      </c>
      <c r="Q220" s="88">
        <f t="shared" si="175"/>
        <v>493954.53</v>
      </c>
      <c r="R220" s="89">
        <f t="shared" si="175"/>
        <v>1234886.3700000001</v>
      </c>
      <c r="S220" s="16">
        <f t="shared" si="175"/>
        <v>0</v>
      </c>
      <c r="T220" s="16">
        <f t="shared" si="175"/>
        <v>0</v>
      </c>
      <c r="U220" s="16">
        <f t="shared" si="175"/>
        <v>0</v>
      </c>
      <c r="V220" s="16">
        <f t="shared" si="175"/>
        <v>0</v>
      </c>
      <c r="W220" s="90">
        <f t="shared" si="175"/>
        <v>0</v>
      </c>
      <c r="X220" s="90">
        <f t="shared" si="175"/>
        <v>0</v>
      </c>
      <c r="Y220" s="89">
        <f t="shared" si="175"/>
        <v>0</v>
      </c>
      <c r="Z220" s="89">
        <f t="shared" si="175"/>
        <v>1494895.7999999998</v>
      </c>
      <c r="AA220" s="89">
        <f t="shared" si="175"/>
        <v>999440.62</v>
      </c>
      <c r="AB220" s="89">
        <f t="shared" si="175"/>
        <v>1778499.9899999998</v>
      </c>
      <c r="AC220" s="89">
        <f t="shared" si="175"/>
        <v>0</v>
      </c>
      <c r="AD220" s="89">
        <f t="shared" si="175"/>
        <v>0</v>
      </c>
      <c r="AE220" s="89">
        <f t="shared" si="175"/>
        <v>0</v>
      </c>
      <c r="AF220" s="89">
        <f t="shared" si="175"/>
        <v>1494895.7999999998</v>
      </c>
      <c r="AG220" s="89">
        <f t="shared" si="175"/>
        <v>999440.62</v>
      </c>
      <c r="AH220" s="89">
        <f t="shared" si="175"/>
        <v>1778499.9899999998</v>
      </c>
      <c r="AI220" s="89">
        <f t="shared" si="175"/>
        <v>4272836.41</v>
      </c>
    </row>
    <row r="221" spans="1:35" ht="15" customHeight="1" x14ac:dyDescent="0.25">
      <c r="A221" s="271" t="s">
        <v>3</v>
      </c>
      <c r="B221" s="262" t="s">
        <v>55</v>
      </c>
      <c r="C221" s="262"/>
      <c r="D221" s="262"/>
      <c r="E221" s="262"/>
      <c r="F221" s="262"/>
      <c r="G221" s="262"/>
      <c r="H221" s="262"/>
      <c r="I221" s="262"/>
      <c r="J221" s="262"/>
      <c r="K221" s="262"/>
      <c r="L221" s="262" t="s">
        <v>56</v>
      </c>
      <c r="M221" s="262"/>
      <c r="N221" s="262"/>
      <c r="O221" s="262"/>
      <c r="P221" s="262"/>
      <c r="Q221" s="262"/>
      <c r="R221" s="262"/>
      <c r="S221" s="262" t="s">
        <v>57</v>
      </c>
      <c r="T221" s="262"/>
      <c r="U221" s="262"/>
      <c r="V221" s="262"/>
      <c r="W221" s="262"/>
      <c r="X221" s="262"/>
      <c r="Y221" s="262"/>
      <c r="Z221" s="262" t="s">
        <v>58</v>
      </c>
      <c r="AA221" s="262"/>
      <c r="AB221" s="262"/>
      <c r="AC221" s="262"/>
      <c r="AD221" s="262"/>
      <c r="AE221" s="262"/>
      <c r="AF221" s="262"/>
      <c r="AG221" s="262"/>
      <c r="AH221" s="262"/>
      <c r="AI221" s="262"/>
    </row>
    <row r="222" spans="1:35" ht="15.75" customHeight="1" x14ac:dyDescent="0.25">
      <c r="A222" s="271"/>
      <c r="B222" s="267" t="s">
        <v>7</v>
      </c>
      <c r="C222" s="267"/>
      <c r="D222" s="267"/>
      <c r="E222" s="262" t="s">
        <v>8</v>
      </c>
      <c r="F222" s="262"/>
      <c r="G222" s="262"/>
      <c r="H222" s="85" t="s">
        <v>13</v>
      </c>
      <c r="I222" s="85"/>
      <c r="J222" s="85"/>
      <c r="K222" s="272" t="s">
        <v>9</v>
      </c>
      <c r="L222" s="262" t="s">
        <v>7</v>
      </c>
      <c r="M222" s="262"/>
      <c r="N222" s="262" t="s">
        <v>8</v>
      </c>
      <c r="O222" s="262"/>
      <c r="P222" s="273" t="s">
        <v>13</v>
      </c>
      <c r="Q222" s="273"/>
      <c r="R222" s="272" t="s">
        <v>59</v>
      </c>
      <c r="S222" s="262" t="s">
        <v>7</v>
      </c>
      <c r="T222" s="262"/>
      <c r="U222" s="262" t="s">
        <v>8</v>
      </c>
      <c r="V222" s="262"/>
      <c r="W222" s="274" t="s">
        <v>60</v>
      </c>
      <c r="X222" s="274"/>
      <c r="Y222" s="272" t="s">
        <v>59</v>
      </c>
      <c r="Z222" s="267" t="s">
        <v>7</v>
      </c>
      <c r="AA222" s="267"/>
      <c r="AB222" s="267"/>
      <c r="AC222" s="262" t="s">
        <v>8</v>
      </c>
      <c r="AD222" s="262"/>
      <c r="AE222" s="262"/>
      <c r="AF222" s="273" t="s">
        <v>13</v>
      </c>
      <c r="AG222" s="273"/>
      <c r="AH222" s="273"/>
      <c r="AI222" s="272" t="s">
        <v>9</v>
      </c>
    </row>
    <row r="223" spans="1:35" ht="15.75" x14ac:dyDescent="0.25">
      <c r="A223" s="84" t="s">
        <v>33</v>
      </c>
      <c r="B223" s="67" t="s">
        <v>16</v>
      </c>
      <c r="C223" s="67" t="s">
        <v>61</v>
      </c>
      <c r="D223" s="67" t="s">
        <v>17</v>
      </c>
      <c r="E223" s="11" t="s">
        <v>16</v>
      </c>
      <c r="F223" s="11" t="s">
        <v>61</v>
      </c>
      <c r="G223" s="11" t="s">
        <v>17</v>
      </c>
      <c r="H223" s="86" t="s">
        <v>16</v>
      </c>
      <c r="I223" s="86" t="s">
        <v>61</v>
      </c>
      <c r="J223" s="86" t="s">
        <v>17</v>
      </c>
      <c r="K223" s="272"/>
      <c r="L223" s="11" t="s">
        <v>16</v>
      </c>
      <c r="M223" s="11" t="s">
        <v>17</v>
      </c>
      <c r="N223" s="11" t="s">
        <v>16</v>
      </c>
      <c r="O223" s="11" t="s">
        <v>17</v>
      </c>
      <c r="P223" s="86" t="s">
        <v>16</v>
      </c>
      <c r="Q223" s="86" t="s">
        <v>17</v>
      </c>
      <c r="R223" s="272"/>
      <c r="S223" s="11" t="s">
        <v>16</v>
      </c>
      <c r="T223" s="11" t="s">
        <v>17</v>
      </c>
      <c r="U223" s="11" t="s">
        <v>16</v>
      </c>
      <c r="V223" s="11" t="s">
        <v>17</v>
      </c>
      <c r="W223" s="86" t="s">
        <v>16</v>
      </c>
      <c r="X223" s="86" t="s">
        <v>17</v>
      </c>
      <c r="Y223" s="272"/>
      <c r="Z223" s="67" t="s">
        <v>16</v>
      </c>
      <c r="AA223" s="67" t="s">
        <v>61</v>
      </c>
      <c r="AB223" s="67" t="s">
        <v>17</v>
      </c>
      <c r="AC223" s="11" t="s">
        <v>16</v>
      </c>
      <c r="AD223" s="11" t="s">
        <v>61</v>
      </c>
      <c r="AE223" s="11" t="s">
        <v>17</v>
      </c>
      <c r="AF223" s="86" t="s">
        <v>16</v>
      </c>
      <c r="AG223" s="86" t="s">
        <v>61</v>
      </c>
      <c r="AH223" s="86" t="s">
        <v>17</v>
      </c>
      <c r="AI223" s="272"/>
    </row>
    <row r="224" spans="1:35" ht="15.75" x14ac:dyDescent="0.25">
      <c r="A224" s="87" t="s">
        <v>18</v>
      </c>
      <c r="B224" s="69">
        <v>48823.57</v>
      </c>
      <c r="C224" s="69">
        <v>64719.62</v>
      </c>
      <c r="D224" s="69">
        <v>83181.820000000007</v>
      </c>
      <c r="E224" s="69">
        <v>71234.38</v>
      </c>
      <c r="F224" s="69">
        <v>94426.98</v>
      </c>
      <c r="G224" s="69">
        <v>121363.64</v>
      </c>
      <c r="H224" s="88">
        <v>120057.95</v>
      </c>
      <c r="I224" s="88">
        <v>159146.6</v>
      </c>
      <c r="J224" s="88">
        <v>204545.46</v>
      </c>
      <c r="K224" s="89">
        <v>483750.01</v>
      </c>
      <c r="L224" s="16">
        <v>36818.18</v>
      </c>
      <c r="M224" s="16">
        <v>24545.45</v>
      </c>
      <c r="N224" s="16">
        <v>26590.91</v>
      </c>
      <c r="O224" s="16">
        <v>17727.27</v>
      </c>
      <c r="P224" s="88">
        <v>63409.09</v>
      </c>
      <c r="Q224" s="88">
        <v>42272.72</v>
      </c>
      <c r="R224" s="89">
        <v>105681.81</v>
      </c>
      <c r="S224" s="16">
        <v>13500</v>
      </c>
      <c r="T224" s="16">
        <v>9000</v>
      </c>
      <c r="U224" s="16">
        <v>0</v>
      </c>
      <c r="V224" s="16">
        <v>0</v>
      </c>
      <c r="W224" s="90">
        <v>13500</v>
      </c>
      <c r="X224" s="90">
        <v>9000</v>
      </c>
      <c r="Y224" s="89">
        <v>22500</v>
      </c>
      <c r="Z224" s="69">
        <f t="shared" ref="Z224:Z232" si="176">S224+L224+B224</f>
        <v>99141.75</v>
      </c>
      <c r="AA224" s="69">
        <f t="shared" ref="AA224:AA232" si="177">C224</f>
        <v>64719.62</v>
      </c>
      <c r="AB224" s="69">
        <f t="shared" ref="AB224:AB232" si="178">T224+M224+D224</f>
        <v>116727.27</v>
      </c>
      <c r="AC224" s="69">
        <f t="shared" ref="AC224:AC232" si="179">U224+N224+E224</f>
        <v>97825.290000000008</v>
      </c>
      <c r="AD224" s="69">
        <f t="shared" ref="AD224:AD232" si="180">F224</f>
        <v>94426.98</v>
      </c>
      <c r="AE224" s="69">
        <f t="shared" ref="AE224:AE232" si="181">V224+O224+G224</f>
        <v>139090.91</v>
      </c>
      <c r="AF224" s="88">
        <f t="shared" ref="AF224:AF232" si="182">AC224+Z224</f>
        <v>196967.04000000001</v>
      </c>
      <c r="AG224" s="88">
        <f t="shared" ref="AG224:AG232" si="183">AD224+AA224</f>
        <v>159146.6</v>
      </c>
      <c r="AH224" s="88">
        <f t="shared" ref="AH224:AH232" si="184">AE224+AB224</f>
        <v>255818.18</v>
      </c>
      <c r="AI224" s="89">
        <f t="shared" ref="AI224:AI232" si="185">AH224+AG224+AF224</f>
        <v>611931.82000000007</v>
      </c>
    </row>
    <row r="225" spans="1:35" ht="15.75" x14ac:dyDescent="0.25">
      <c r="A225" s="87" t="s">
        <v>19</v>
      </c>
      <c r="B225" s="69">
        <v>53839.32</v>
      </c>
      <c r="C225" s="69">
        <v>71368.399999999994</v>
      </c>
      <c r="D225" s="69">
        <v>91727.27</v>
      </c>
      <c r="E225" s="69">
        <v>90230.22</v>
      </c>
      <c r="F225" s="69">
        <v>119607.5</v>
      </c>
      <c r="G225" s="69">
        <v>153727.28</v>
      </c>
      <c r="H225" s="88">
        <v>144069.54</v>
      </c>
      <c r="I225" s="88">
        <v>190975.9</v>
      </c>
      <c r="J225" s="88">
        <v>245454.55</v>
      </c>
      <c r="K225" s="89">
        <v>580499.99</v>
      </c>
      <c r="L225" s="16">
        <v>46636.36</v>
      </c>
      <c r="M225" s="16">
        <v>31090.91</v>
      </c>
      <c r="N225" s="16">
        <v>33681.82</v>
      </c>
      <c r="O225" s="16">
        <v>22454.55</v>
      </c>
      <c r="P225" s="88">
        <v>80318.179999999993</v>
      </c>
      <c r="Q225" s="88">
        <v>53545.46</v>
      </c>
      <c r="R225" s="89">
        <v>133863.63</v>
      </c>
      <c r="S225" s="16">
        <v>14250</v>
      </c>
      <c r="T225" s="16">
        <v>9500</v>
      </c>
      <c r="U225" s="16">
        <v>0</v>
      </c>
      <c r="V225" s="16">
        <v>0</v>
      </c>
      <c r="W225" s="90">
        <v>14250</v>
      </c>
      <c r="X225" s="90">
        <v>9500</v>
      </c>
      <c r="Y225" s="89">
        <v>23750</v>
      </c>
      <c r="Z225" s="69">
        <f t="shared" si="176"/>
        <v>114725.68</v>
      </c>
      <c r="AA225" s="69">
        <f t="shared" si="177"/>
        <v>71368.399999999994</v>
      </c>
      <c r="AB225" s="69">
        <f t="shared" si="178"/>
        <v>132318.18</v>
      </c>
      <c r="AC225" s="69">
        <f t="shared" si="179"/>
        <v>123912.04000000001</v>
      </c>
      <c r="AD225" s="69">
        <f t="shared" si="180"/>
        <v>119607.5</v>
      </c>
      <c r="AE225" s="69">
        <f t="shared" si="181"/>
        <v>176181.83</v>
      </c>
      <c r="AF225" s="88">
        <f t="shared" si="182"/>
        <v>238637.72</v>
      </c>
      <c r="AG225" s="88">
        <f t="shared" si="183"/>
        <v>190975.9</v>
      </c>
      <c r="AH225" s="88">
        <f t="shared" si="184"/>
        <v>308500.01</v>
      </c>
      <c r="AI225" s="89">
        <f t="shared" si="185"/>
        <v>738113.63</v>
      </c>
    </row>
    <row r="226" spans="1:35" ht="15.75" x14ac:dyDescent="0.25">
      <c r="A226" s="87" t="s">
        <v>20</v>
      </c>
      <c r="B226" s="69">
        <v>55333.38</v>
      </c>
      <c r="C226" s="69">
        <v>73348.899999999994</v>
      </c>
      <c r="D226" s="69">
        <v>94272.73</v>
      </c>
      <c r="E226" s="69">
        <v>80732.3</v>
      </c>
      <c r="F226" s="69">
        <v>107017.24</v>
      </c>
      <c r="G226" s="69">
        <v>137545.46</v>
      </c>
      <c r="H226" s="88">
        <v>136065.68</v>
      </c>
      <c r="I226" s="88">
        <v>180366.14</v>
      </c>
      <c r="J226" s="88">
        <v>231818.19</v>
      </c>
      <c r="K226" s="89">
        <v>548250.01</v>
      </c>
      <c r="L226" s="16">
        <v>41727.269999999997</v>
      </c>
      <c r="M226" s="16">
        <v>27818.18</v>
      </c>
      <c r="N226" s="16">
        <v>30136.36</v>
      </c>
      <c r="O226" s="16">
        <v>20090.91</v>
      </c>
      <c r="P226" s="88">
        <v>71863.63</v>
      </c>
      <c r="Q226" s="88">
        <v>47909.09</v>
      </c>
      <c r="R226" s="89">
        <v>119772.72</v>
      </c>
      <c r="S226" s="16">
        <v>13500</v>
      </c>
      <c r="T226" s="16">
        <v>9000</v>
      </c>
      <c r="U226" s="16">
        <v>0</v>
      </c>
      <c r="V226" s="16">
        <v>0</v>
      </c>
      <c r="W226" s="90">
        <v>13500</v>
      </c>
      <c r="X226" s="90">
        <v>9000</v>
      </c>
      <c r="Y226" s="89">
        <v>22500</v>
      </c>
      <c r="Z226" s="69">
        <f t="shared" si="176"/>
        <v>110560.65</v>
      </c>
      <c r="AA226" s="69">
        <f t="shared" si="177"/>
        <v>73348.899999999994</v>
      </c>
      <c r="AB226" s="69">
        <f t="shared" si="178"/>
        <v>131090.91</v>
      </c>
      <c r="AC226" s="69">
        <f t="shared" si="179"/>
        <v>110868.66</v>
      </c>
      <c r="AD226" s="69">
        <f t="shared" si="180"/>
        <v>107017.24</v>
      </c>
      <c r="AE226" s="69">
        <f t="shared" si="181"/>
        <v>157636.37</v>
      </c>
      <c r="AF226" s="88">
        <f t="shared" si="182"/>
        <v>221429.31</v>
      </c>
      <c r="AG226" s="88">
        <f t="shared" si="183"/>
        <v>180366.14</v>
      </c>
      <c r="AH226" s="88">
        <f t="shared" si="184"/>
        <v>288727.28000000003</v>
      </c>
      <c r="AI226" s="89">
        <f t="shared" si="185"/>
        <v>690522.73</v>
      </c>
    </row>
    <row r="227" spans="1:35" ht="15.75" x14ac:dyDescent="0.25">
      <c r="A227" s="87" t="s">
        <v>21</v>
      </c>
      <c r="B227" s="69">
        <v>71607.899999999994</v>
      </c>
      <c r="C227" s="69">
        <v>94922.1</v>
      </c>
      <c r="D227" s="69">
        <v>122000</v>
      </c>
      <c r="E227" s="69">
        <v>104477.1</v>
      </c>
      <c r="F227" s="69">
        <v>138492.9</v>
      </c>
      <c r="G227" s="69">
        <v>178000</v>
      </c>
      <c r="H227" s="88">
        <v>176085</v>
      </c>
      <c r="I227" s="88">
        <v>233415</v>
      </c>
      <c r="J227" s="88">
        <v>300000</v>
      </c>
      <c r="K227" s="89">
        <v>709500</v>
      </c>
      <c r="L227" s="16">
        <v>54000</v>
      </c>
      <c r="M227" s="16">
        <v>36000</v>
      </c>
      <c r="N227" s="16">
        <v>39000</v>
      </c>
      <c r="O227" s="16">
        <v>26000</v>
      </c>
      <c r="P227" s="88">
        <v>93000</v>
      </c>
      <c r="Q227" s="88">
        <v>62000</v>
      </c>
      <c r="R227" s="89">
        <v>155000</v>
      </c>
      <c r="S227" s="16">
        <v>19500</v>
      </c>
      <c r="T227" s="16">
        <v>13000</v>
      </c>
      <c r="U227" s="16">
        <v>0</v>
      </c>
      <c r="V227" s="16">
        <v>0</v>
      </c>
      <c r="W227" s="90">
        <v>19500</v>
      </c>
      <c r="X227" s="90">
        <v>13000</v>
      </c>
      <c r="Y227" s="89">
        <v>32500</v>
      </c>
      <c r="Z227" s="69">
        <f t="shared" si="176"/>
        <v>145107.9</v>
      </c>
      <c r="AA227" s="69">
        <f t="shared" si="177"/>
        <v>94922.1</v>
      </c>
      <c r="AB227" s="69">
        <f t="shared" si="178"/>
        <v>171000</v>
      </c>
      <c r="AC227" s="69">
        <f t="shared" si="179"/>
        <v>143477.1</v>
      </c>
      <c r="AD227" s="69">
        <f t="shared" si="180"/>
        <v>138492.9</v>
      </c>
      <c r="AE227" s="69">
        <f t="shared" si="181"/>
        <v>204000</v>
      </c>
      <c r="AF227" s="88">
        <f t="shared" si="182"/>
        <v>288585</v>
      </c>
      <c r="AG227" s="88">
        <f t="shared" si="183"/>
        <v>233415</v>
      </c>
      <c r="AH227" s="88">
        <f t="shared" si="184"/>
        <v>375000</v>
      </c>
      <c r="AI227" s="89">
        <f t="shared" si="185"/>
        <v>897000</v>
      </c>
    </row>
    <row r="228" spans="1:35" ht="15.75" x14ac:dyDescent="0.25">
      <c r="A228" s="87" t="s">
        <v>22</v>
      </c>
      <c r="B228" s="69">
        <v>58748.36</v>
      </c>
      <c r="C228" s="69">
        <v>77875.73</v>
      </c>
      <c r="D228" s="69">
        <v>100090.91</v>
      </c>
      <c r="E228" s="69">
        <v>99728.14</v>
      </c>
      <c r="F228" s="69">
        <v>132197.76000000001</v>
      </c>
      <c r="G228" s="69">
        <v>169909.1</v>
      </c>
      <c r="H228" s="88">
        <v>158476.5</v>
      </c>
      <c r="I228" s="88">
        <v>210073.49</v>
      </c>
      <c r="J228" s="88">
        <v>270000.01</v>
      </c>
      <c r="K228" s="89">
        <v>638550</v>
      </c>
      <c r="L228" s="16">
        <v>48545.45</v>
      </c>
      <c r="M228" s="16">
        <v>32363.64</v>
      </c>
      <c r="N228" s="16">
        <v>37227.269999999997</v>
      </c>
      <c r="O228" s="16">
        <v>24818.18</v>
      </c>
      <c r="P228" s="88">
        <v>85772.72</v>
      </c>
      <c r="Q228" s="88">
        <v>57181.82</v>
      </c>
      <c r="R228" s="89">
        <v>142954.54</v>
      </c>
      <c r="S228" s="16">
        <v>12750</v>
      </c>
      <c r="T228" s="16">
        <v>8500</v>
      </c>
      <c r="U228" s="16">
        <v>0</v>
      </c>
      <c r="V228" s="16">
        <v>0</v>
      </c>
      <c r="W228" s="90">
        <v>12750</v>
      </c>
      <c r="X228" s="90">
        <v>8500</v>
      </c>
      <c r="Y228" s="89">
        <v>21250</v>
      </c>
      <c r="Z228" s="69">
        <f t="shared" si="176"/>
        <v>120043.81</v>
      </c>
      <c r="AA228" s="69">
        <f t="shared" si="177"/>
        <v>77875.73</v>
      </c>
      <c r="AB228" s="69">
        <f t="shared" si="178"/>
        <v>140954.54999999999</v>
      </c>
      <c r="AC228" s="69">
        <f t="shared" si="179"/>
        <v>136955.41</v>
      </c>
      <c r="AD228" s="69">
        <f t="shared" si="180"/>
        <v>132197.76000000001</v>
      </c>
      <c r="AE228" s="69">
        <f t="shared" si="181"/>
        <v>194727.28</v>
      </c>
      <c r="AF228" s="88">
        <f t="shared" si="182"/>
        <v>256999.22</v>
      </c>
      <c r="AG228" s="88">
        <f t="shared" si="183"/>
        <v>210073.49</v>
      </c>
      <c r="AH228" s="88">
        <f t="shared" si="184"/>
        <v>335681.82999999996</v>
      </c>
      <c r="AI228" s="89">
        <f t="shared" si="185"/>
        <v>802754.53999999992</v>
      </c>
    </row>
    <row r="229" spans="1:35" ht="15.75" x14ac:dyDescent="0.25">
      <c r="A229" s="95" t="s">
        <v>23</v>
      </c>
      <c r="B229" s="69">
        <v>87455.55</v>
      </c>
      <c r="C229" s="69">
        <v>115929.45</v>
      </c>
      <c r="D229" s="69">
        <v>149000</v>
      </c>
      <c r="E229" s="69">
        <v>87455.55</v>
      </c>
      <c r="F229" s="69">
        <v>115929.45</v>
      </c>
      <c r="G229" s="69">
        <v>149000</v>
      </c>
      <c r="H229" s="88">
        <v>174911.1</v>
      </c>
      <c r="I229" s="88">
        <v>231858.9</v>
      </c>
      <c r="J229" s="88">
        <v>298000</v>
      </c>
      <c r="K229" s="89">
        <v>704770</v>
      </c>
      <c r="L229" s="16">
        <v>37500</v>
      </c>
      <c r="M229" s="16">
        <v>25000</v>
      </c>
      <c r="N229" s="16">
        <v>42000</v>
      </c>
      <c r="O229" s="16">
        <v>28000</v>
      </c>
      <c r="P229" s="88">
        <v>79500</v>
      </c>
      <c r="Q229" s="88">
        <v>53000</v>
      </c>
      <c r="R229" s="89">
        <v>132500</v>
      </c>
      <c r="S229" s="16">
        <v>33681.82</v>
      </c>
      <c r="T229" s="16">
        <v>22454.55</v>
      </c>
      <c r="U229" s="16">
        <v>0</v>
      </c>
      <c r="V229" s="16">
        <v>0</v>
      </c>
      <c r="W229" s="90">
        <v>33681.82</v>
      </c>
      <c r="X229" s="90">
        <v>22454.55</v>
      </c>
      <c r="Y229" s="89">
        <v>56136.37</v>
      </c>
      <c r="Z229" s="69">
        <f t="shared" si="176"/>
        <v>158637.37</v>
      </c>
      <c r="AA229" s="69">
        <f t="shared" si="177"/>
        <v>115929.45</v>
      </c>
      <c r="AB229" s="69">
        <f t="shared" si="178"/>
        <v>196454.55</v>
      </c>
      <c r="AC229" s="69">
        <f t="shared" si="179"/>
        <v>129455.55</v>
      </c>
      <c r="AD229" s="69">
        <f t="shared" si="180"/>
        <v>115929.45</v>
      </c>
      <c r="AE229" s="69">
        <f t="shared" si="181"/>
        <v>177000</v>
      </c>
      <c r="AF229" s="88">
        <f t="shared" si="182"/>
        <v>288092.92</v>
      </c>
      <c r="AG229" s="88">
        <f t="shared" si="183"/>
        <v>231858.9</v>
      </c>
      <c r="AH229" s="88">
        <f t="shared" si="184"/>
        <v>373454.55</v>
      </c>
      <c r="AI229" s="89">
        <f t="shared" si="185"/>
        <v>893406.36999999988</v>
      </c>
    </row>
    <row r="230" spans="1:35" ht="15.75" x14ac:dyDescent="0.25">
      <c r="A230" s="87" t="s">
        <v>24</v>
      </c>
      <c r="B230" s="69">
        <v>87455.55</v>
      </c>
      <c r="C230" s="69">
        <v>115929.45</v>
      </c>
      <c r="D230" s="69">
        <v>149000</v>
      </c>
      <c r="E230" s="69">
        <v>87455.55</v>
      </c>
      <c r="F230" s="69">
        <v>115929.45</v>
      </c>
      <c r="G230" s="69">
        <v>149000</v>
      </c>
      <c r="H230" s="88">
        <v>174911.1</v>
      </c>
      <c r="I230" s="88">
        <v>231858.9</v>
      </c>
      <c r="J230" s="88">
        <v>298000</v>
      </c>
      <c r="K230" s="89">
        <v>704770</v>
      </c>
      <c r="L230" s="16">
        <v>37500</v>
      </c>
      <c r="M230" s="16">
        <v>25000</v>
      </c>
      <c r="N230" s="16">
        <v>42000</v>
      </c>
      <c r="O230" s="16">
        <v>28000</v>
      </c>
      <c r="P230" s="88">
        <v>79500</v>
      </c>
      <c r="Q230" s="88">
        <v>53000</v>
      </c>
      <c r="R230" s="89">
        <v>132500</v>
      </c>
      <c r="S230" s="16">
        <v>33681.82</v>
      </c>
      <c r="T230" s="16">
        <v>22454.55</v>
      </c>
      <c r="U230" s="16">
        <v>0</v>
      </c>
      <c r="V230" s="16">
        <v>0</v>
      </c>
      <c r="W230" s="90">
        <v>33681.82</v>
      </c>
      <c r="X230" s="90">
        <v>22454.55</v>
      </c>
      <c r="Y230" s="89">
        <v>56136.37</v>
      </c>
      <c r="Z230" s="69">
        <f t="shared" si="176"/>
        <v>158637.37</v>
      </c>
      <c r="AA230" s="69">
        <f t="shared" si="177"/>
        <v>115929.45</v>
      </c>
      <c r="AB230" s="69">
        <f t="shared" si="178"/>
        <v>196454.55</v>
      </c>
      <c r="AC230" s="69">
        <f t="shared" si="179"/>
        <v>129455.55</v>
      </c>
      <c r="AD230" s="69">
        <f t="shared" si="180"/>
        <v>115929.45</v>
      </c>
      <c r="AE230" s="69">
        <f t="shared" si="181"/>
        <v>177000</v>
      </c>
      <c r="AF230" s="88">
        <f t="shared" si="182"/>
        <v>288092.92</v>
      </c>
      <c r="AG230" s="88">
        <f t="shared" si="183"/>
        <v>231858.9</v>
      </c>
      <c r="AH230" s="88">
        <f t="shared" si="184"/>
        <v>373454.55</v>
      </c>
      <c r="AI230" s="89">
        <f t="shared" si="185"/>
        <v>893406.36999999988</v>
      </c>
    </row>
    <row r="231" spans="1:35" ht="15.75" hidden="1" x14ac:dyDescent="0.25">
      <c r="A231" s="91" t="s">
        <v>25</v>
      </c>
      <c r="B231" s="69">
        <v>0</v>
      </c>
      <c r="C231" s="69">
        <v>0</v>
      </c>
      <c r="D231" s="69">
        <v>0</v>
      </c>
      <c r="E231" s="69">
        <v>0</v>
      </c>
      <c r="F231" s="69">
        <v>0</v>
      </c>
      <c r="G231" s="69">
        <v>0</v>
      </c>
      <c r="H231" s="88">
        <v>0</v>
      </c>
      <c r="I231" s="88">
        <v>0</v>
      </c>
      <c r="J231" s="88">
        <v>0</v>
      </c>
      <c r="K231" s="89">
        <v>0</v>
      </c>
      <c r="L231" s="16">
        <v>0</v>
      </c>
      <c r="M231" s="16">
        <v>0</v>
      </c>
      <c r="N231" s="16">
        <v>0</v>
      </c>
      <c r="O231" s="16">
        <v>0</v>
      </c>
      <c r="P231" s="88">
        <v>0</v>
      </c>
      <c r="Q231" s="88">
        <v>0</v>
      </c>
      <c r="R231" s="89">
        <v>0</v>
      </c>
      <c r="S231" s="16">
        <v>0</v>
      </c>
      <c r="T231" s="16">
        <v>0</v>
      </c>
      <c r="U231" s="16">
        <v>0</v>
      </c>
      <c r="V231" s="16">
        <v>0</v>
      </c>
      <c r="W231" s="90">
        <v>0</v>
      </c>
      <c r="X231" s="90">
        <v>0</v>
      </c>
      <c r="Y231" s="89">
        <v>0</v>
      </c>
      <c r="Z231" s="69">
        <f t="shared" si="176"/>
        <v>0</v>
      </c>
      <c r="AA231" s="69">
        <f t="shared" si="177"/>
        <v>0</v>
      </c>
      <c r="AB231" s="69">
        <f t="shared" si="178"/>
        <v>0</v>
      </c>
      <c r="AC231" s="69">
        <f t="shared" si="179"/>
        <v>0</v>
      </c>
      <c r="AD231" s="69">
        <f t="shared" si="180"/>
        <v>0</v>
      </c>
      <c r="AE231" s="69">
        <f t="shared" si="181"/>
        <v>0</v>
      </c>
      <c r="AF231" s="88">
        <f t="shared" si="182"/>
        <v>0</v>
      </c>
      <c r="AG231" s="88">
        <f t="shared" si="183"/>
        <v>0</v>
      </c>
      <c r="AH231" s="88">
        <f t="shared" si="184"/>
        <v>0</v>
      </c>
      <c r="AI231" s="89">
        <f t="shared" si="185"/>
        <v>0</v>
      </c>
    </row>
    <row r="232" spans="1:35" ht="15.75" hidden="1" x14ac:dyDescent="0.25">
      <c r="A232" s="91" t="s">
        <v>26</v>
      </c>
      <c r="B232" s="69">
        <v>0</v>
      </c>
      <c r="C232" s="69">
        <v>0</v>
      </c>
      <c r="D232" s="69">
        <v>0</v>
      </c>
      <c r="E232" s="69">
        <v>0</v>
      </c>
      <c r="F232" s="69">
        <v>0</v>
      </c>
      <c r="G232" s="69">
        <v>0</v>
      </c>
      <c r="H232" s="88">
        <v>0</v>
      </c>
      <c r="I232" s="88">
        <v>0</v>
      </c>
      <c r="J232" s="88">
        <v>0</v>
      </c>
      <c r="K232" s="89">
        <v>0</v>
      </c>
      <c r="L232" s="16">
        <v>0</v>
      </c>
      <c r="M232" s="16">
        <v>0</v>
      </c>
      <c r="N232" s="16">
        <v>0</v>
      </c>
      <c r="O232" s="16">
        <v>0</v>
      </c>
      <c r="P232" s="88">
        <v>0</v>
      </c>
      <c r="Q232" s="88">
        <v>0</v>
      </c>
      <c r="R232" s="89">
        <v>0</v>
      </c>
      <c r="S232" s="16">
        <v>0</v>
      </c>
      <c r="T232" s="16">
        <v>0</v>
      </c>
      <c r="U232" s="16">
        <v>0</v>
      </c>
      <c r="V232" s="16">
        <v>0</v>
      </c>
      <c r="W232" s="90">
        <v>0</v>
      </c>
      <c r="X232" s="90">
        <v>0</v>
      </c>
      <c r="Y232" s="89">
        <v>0</v>
      </c>
      <c r="Z232" s="69">
        <f t="shared" si="176"/>
        <v>0</v>
      </c>
      <c r="AA232" s="69">
        <f t="shared" si="177"/>
        <v>0</v>
      </c>
      <c r="AB232" s="69">
        <f t="shared" si="178"/>
        <v>0</v>
      </c>
      <c r="AC232" s="69">
        <f t="shared" si="179"/>
        <v>0</v>
      </c>
      <c r="AD232" s="69">
        <f t="shared" si="180"/>
        <v>0</v>
      </c>
      <c r="AE232" s="69">
        <f t="shared" si="181"/>
        <v>0</v>
      </c>
      <c r="AF232" s="88">
        <f t="shared" si="182"/>
        <v>0</v>
      </c>
      <c r="AG232" s="88">
        <f t="shared" si="183"/>
        <v>0</v>
      </c>
      <c r="AH232" s="88">
        <f t="shared" si="184"/>
        <v>0</v>
      </c>
      <c r="AI232" s="89">
        <f t="shared" si="185"/>
        <v>0</v>
      </c>
    </row>
    <row r="233" spans="1:35" ht="15.75" x14ac:dyDescent="0.25">
      <c r="A233" s="84" t="s">
        <v>27</v>
      </c>
      <c r="B233" s="16">
        <f t="shared" ref="B233:AI233" si="186">SUM(B224:B232)</f>
        <v>463263.62999999995</v>
      </c>
      <c r="C233" s="16">
        <f t="shared" si="186"/>
        <v>614093.65</v>
      </c>
      <c r="D233" s="16">
        <f t="shared" si="186"/>
        <v>789272.73</v>
      </c>
      <c r="E233" s="16">
        <f t="shared" si="186"/>
        <v>621313.24000000011</v>
      </c>
      <c r="F233" s="55">
        <f t="shared" si="186"/>
        <v>823601.27999999991</v>
      </c>
      <c r="G233" s="55">
        <f t="shared" si="186"/>
        <v>1058545.48</v>
      </c>
      <c r="H233" s="94">
        <f t="shared" si="186"/>
        <v>1084576.8699999999</v>
      </c>
      <c r="I233" s="94">
        <f t="shared" si="186"/>
        <v>1437694.93</v>
      </c>
      <c r="J233" s="94">
        <f t="shared" si="186"/>
        <v>1847818.21</v>
      </c>
      <c r="K233" s="89">
        <f t="shared" si="186"/>
        <v>4370090.01</v>
      </c>
      <c r="L233" s="16">
        <f t="shared" si="186"/>
        <v>302727.26</v>
      </c>
      <c r="M233" s="16">
        <f t="shared" si="186"/>
        <v>201818.18</v>
      </c>
      <c r="N233" s="16">
        <f t="shared" si="186"/>
        <v>250636.36</v>
      </c>
      <c r="O233" s="16">
        <f t="shared" si="186"/>
        <v>167090.91</v>
      </c>
      <c r="P233" s="88">
        <f t="shared" si="186"/>
        <v>553363.62</v>
      </c>
      <c r="Q233" s="88">
        <f t="shared" si="186"/>
        <v>368909.08999999997</v>
      </c>
      <c r="R233" s="89">
        <f t="shared" si="186"/>
        <v>922272.70000000007</v>
      </c>
      <c r="S233" s="16">
        <f t="shared" si="186"/>
        <v>140863.64000000001</v>
      </c>
      <c r="T233" s="16">
        <f t="shared" si="186"/>
        <v>93909.1</v>
      </c>
      <c r="U233" s="16">
        <f t="shared" si="186"/>
        <v>0</v>
      </c>
      <c r="V233" s="16">
        <f t="shared" si="186"/>
        <v>0</v>
      </c>
      <c r="W233" s="90">
        <f t="shared" si="186"/>
        <v>140863.64000000001</v>
      </c>
      <c r="X233" s="90">
        <f t="shared" si="186"/>
        <v>93909.1</v>
      </c>
      <c r="Y233" s="89">
        <f t="shared" si="186"/>
        <v>234772.74</v>
      </c>
      <c r="Z233" s="89">
        <f t="shared" si="186"/>
        <v>906854.53</v>
      </c>
      <c r="AA233" s="89">
        <f t="shared" si="186"/>
        <v>614093.65</v>
      </c>
      <c r="AB233" s="89">
        <f t="shared" si="186"/>
        <v>1085000.01</v>
      </c>
      <c r="AC233" s="89">
        <f t="shared" si="186"/>
        <v>871949.60000000009</v>
      </c>
      <c r="AD233" s="89">
        <f t="shared" si="186"/>
        <v>823601.27999999991</v>
      </c>
      <c r="AE233" s="89">
        <f t="shared" si="186"/>
        <v>1225636.3900000001</v>
      </c>
      <c r="AF233" s="89">
        <f t="shared" si="186"/>
        <v>1778804.13</v>
      </c>
      <c r="AG233" s="89">
        <f t="shared" si="186"/>
        <v>1437694.93</v>
      </c>
      <c r="AH233" s="89">
        <f t="shared" si="186"/>
        <v>2310636.4</v>
      </c>
      <c r="AI233" s="89">
        <f t="shared" si="186"/>
        <v>5527135.46</v>
      </c>
    </row>
    <row r="234" spans="1:35" ht="15" customHeight="1" x14ac:dyDescent="0.25">
      <c r="A234" s="271" t="s">
        <v>3</v>
      </c>
      <c r="B234" s="262" t="s">
        <v>55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 t="s">
        <v>56</v>
      </c>
      <c r="M234" s="262"/>
      <c r="N234" s="262"/>
      <c r="O234" s="262"/>
      <c r="P234" s="262"/>
      <c r="Q234" s="262"/>
      <c r="R234" s="262"/>
      <c r="S234" s="262" t="s">
        <v>57</v>
      </c>
      <c r="T234" s="262"/>
      <c r="U234" s="262"/>
      <c r="V234" s="262"/>
      <c r="W234" s="262"/>
      <c r="X234" s="262"/>
      <c r="Y234" s="262"/>
      <c r="Z234" s="262" t="s">
        <v>58</v>
      </c>
      <c r="AA234" s="262"/>
      <c r="AB234" s="262"/>
      <c r="AC234" s="262"/>
      <c r="AD234" s="262"/>
      <c r="AE234" s="262"/>
      <c r="AF234" s="262"/>
      <c r="AG234" s="262"/>
      <c r="AH234" s="262"/>
      <c r="AI234" s="262"/>
    </row>
    <row r="235" spans="1:35" ht="15.75" customHeight="1" x14ac:dyDescent="0.25">
      <c r="A235" s="271"/>
      <c r="B235" s="267" t="s">
        <v>7</v>
      </c>
      <c r="C235" s="267"/>
      <c r="D235" s="267"/>
      <c r="E235" s="262" t="s">
        <v>8</v>
      </c>
      <c r="F235" s="262"/>
      <c r="G235" s="262"/>
      <c r="H235" s="85" t="s">
        <v>13</v>
      </c>
      <c r="I235" s="85"/>
      <c r="J235" s="85"/>
      <c r="K235" s="272" t="s">
        <v>9</v>
      </c>
      <c r="L235" s="262" t="s">
        <v>7</v>
      </c>
      <c r="M235" s="262"/>
      <c r="N235" s="262" t="s">
        <v>8</v>
      </c>
      <c r="O235" s="262"/>
      <c r="P235" s="273" t="s">
        <v>13</v>
      </c>
      <c r="Q235" s="273"/>
      <c r="R235" s="272" t="s">
        <v>59</v>
      </c>
      <c r="S235" s="262" t="s">
        <v>7</v>
      </c>
      <c r="T235" s="262"/>
      <c r="U235" s="262" t="s">
        <v>8</v>
      </c>
      <c r="V235" s="262"/>
      <c r="W235" s="274" t="s">
        <v>60</v>
      </c>
      <c r="X235" s="274"/>
      <c r="Y235" s="272" t="s">
        <v>59</v>
      </c>
      <c r="Z235" s="267" t="s">
        <v>7</v>
      </c>
      <c r="AA235" s="267"/>
      <c r="AB235" s="267"/>
      <c r="AC235" s="262" t="s">
        <v>8</v>
      </c>
      <c r="AD235" s="262"/>
      <c r="AE235" s="262"/>
      <c r="AF235" s="273" t="s">
        <v>13</v>
      </c>
      <c r="AG235" s="273"/>
      <c r="AH235" s="273"/>
      <c r="AI235" s="272" t="s">
        <v>9</v>
      </c>
    </row>
    <row r="236" spans="1:35" ht="15.75" x14ac:dyDescent="0.25">
      <c r="A236" s="84" t="s">
        <v>34</v>
      </c>
      <c r="B236" s="67" t="s">
        <v>16</v>
      </c>
      <c r="C236" s="67" t="s">
        <v>61</v>
      </c>
      <c r="D236" s="67" t="s">
        <v>17</v>
      </c>
      <c r="E236" s="11" t="s">
        <v>16</v>
      </c>
      <c r="F236" s="11" t="s">
        <v>61</v>
      </c>
      <c r="G236" s="11" t="s">
        <v>17</v>
      </c>
      <c r="H236" s="86" t="s">
        <v>16</v>
      </c>
      <c r="I236" s="86" t="s">
        <v>61</v>
      </c>
      <c r="J236" s="86" t="s">
        <v>17</v>
      </c>
      <c r="K236" s="272"/>
      <c r="L236" s="11" t="s">
        <v>16</v>
      </c>
      <c r="M236" s="11" t="s">
        <v>17</v>
      </c>
      <c r="N236" s="11" t="s">
        <v>16</v>
      </c>
      <c r="O236" s="11" t="s">
        <v>17</v>
      </c>
      <c r="P236" s="86" t="s">
        <v>16</v>
      </c>
      <c r="Q236" s="86" t="s">
        <v>17</v>
      </c>
      <c r="R236" s="272"/>
      <c r="S236" s="11" t="s">
        <v>16</v>
      </c>
      <c r="T236" s="11" t="s">
        <v>17</v>
      </c>
      <c r="U236" s="11" t="s">
        <v>16</v>
      </c>
      <c r="V236" s="11" t="s">
        <v>17</v>
      </c>
      <c r="W236" s="86" t="s">
        <v>16</v>
      </c>
      <c r="X236" s="86" t="s">
        <v>17</v>
      </c>
      <c r="Y236" s="272"/>
      <c r="Z236" s="67" t="s">
        <v>16</v>
      </c>
      <c r="AA236" s="67" t="s">
        <v>61</v>
      </c>
      <c r="AB236" s="67" t="s">
        <v>17</v>
      </c>
      <c r="AC236" s="11" t="s">
        <v>16</v>
      </c>
      <c r="AD236" s="11" t="s">
        <v>61</v>
      </c>
      <c r="AE236" s="11" t="s">
        <v>17</v>
      </c>
      <c r="AF236" s="86" t="s">
        <v>16</v>
      </c>
      <c r="AG236" s="86" t="s">
        <v>61</v>
      </c>
      <c r="AH236" s="86" t="s">
        <v>17</v>
      </c>
      <c r="AI236" s="272"/>
    </row>
    <row r="237" spans="1:35" ht="15.75" x14ac:dyDescent="0.25">
      <c r="A237" s="87" t="s">
        <v>18</v>
      </c>
      <c r="B237" s="69">
        <v>300144.89</v>
      </c>
      <c r="C237" s="69">
        <v>397866.48</v>
      </c>
      <c r="D237" s="69">
        <v>511363.64</v>
      </c>
      <c r="E237" s="69">
        <v>242116.87</v>
      </c>
      <c r="F237" s="69">
        <v>320945.62</v>
      </c>
      <c r="G237" s="69">
        <v>412500</v>
      </c>
      <c r="H237" s="88">
        <v>542261.76000000001</v>
      </c>
      <c r="I237" s="88">
        <v>718812.1</v>
      </c>
      <c r="J237" s="88">
        <v>923863.64</v>
      </c>
      <c r="K237" s="89">
        <v>2184937.5</v>
      </c>
      <c r="L237" s="16">
        <v>0</v>
      </c>
      <c r="M237" s="16">
        <v>0</v>
      </c>
      <c r="N237" s="16">
        <v>0</v>
      </c>
      <c r="O237" s="16">
        <v>0</v>
      </c>
      <c r="P237" s="88">
        <v>0</v>
      </c>
      <c r="Q237" s="88">
        <v>0</v>
      </c>
      <c r="R237" s="89">
        <v>0</v>
      </c>
      <c r="S237" s="16">
        <v>0</v>
      </c>
      <c r="T237" s="16">
        <v>0</v>
      </c>
      <c r="U237" s="16">
        <v>0</v>
      </c>
      <c r="V237" s="16">
        <v>0</v>
      </c>
      <c r="W237" s="90">
        <v>0</v>
      </c>
      <c r="X237" s="90">
        <v>0</v>
      </c>
      <c r="Y237" s="89">
        <v>0</v>
      </c>
      <c r="Z237" s="69">
        <f t="shared" ref="Z237:Z245" si="187">S237+L237+B237</f>
        <v>300144.89</v>
      </c>
      <c r="AA237" s="69">
        <f t="shared" ref="AA237:AA245" si="188">C237</f>
        <v>397866.48</v>
      </c>
      <c r="AB237" s="69">
        <f t="shared" ref="AB237:AB245" si="189">T237+M237+D237</f>
        <v>511363.64</v>
      </c>
      <c r="AC237" s="69">
        <f t="shared" ref="AC237:AC245" si="190">U237+N237+E237</f>
        <v>242116.87</v>
      </c>
      <c r="AD237" s="69">
        <f t="shared" ref="AD237:AD245" si="191">F237</f>
        <v>320945.62</v>
      </c>
      <c r="AE237" s="69">
        <f t="shared" ref="AE237:AE245" si="192">V237+O237+G237</f>
        <v>412500</v>
      </c>
      <c r="AF237" s="88">
        <f t="shared" ref="AF237:AF245" si="193">AC237+Z237</f>
        <v>542261.76000000001</v>
      </c>
      <c r="AG237" s="88">
        <f t="shared" ref="AG237:AG245" si="194">AD237+AA237</f>
        <v>718812.1</v>
      </c>
      <c r="AH237" s="88">
        <f t="shared" ref="AH237:AH245" si="195">AE237+AB237</f>
        <v>923863.64</v>
      </c>
      <c r="AI237" s="89">
        <f t="shared" ref="AI237:AI245" si="196">AH237+AG237+AF237</f>
        <v>2184937.5</v>
      </c>
    </row>
    <row r="238" spans="1:35" ht="15.75" x14ac:dyDescent="0.25">
      <c r="A238" s="87" t="s">
        <v>19</v>
      </c>
      <c r="B238" s="69">
        <v>336162.27</v>
      </c>
      <c r="C238" s="69">
        <v>445610.45</v>
      </c>
      <c r="D238" s="69">
        <v>572727.27</v>
      </c>
      <c r="E238" s="69">
        <v>306681.38</v>
      </c>
      <c r="F238" s="69">
        <v>406531.13</v>
      </c>
      <c r="G238" s="69">
        <v>522500</v>
      </c>
      <c r="H238" s="88">
        <v>642843.65</v>
      </c>
      <c r="I238" s="88">
        <v>852141.58</v>
      </c>
      <c r="J238" s="88">
        <v>1095227.27</v>
      </c>
      <c r="K238" s="89">
        <v>2590212.5</v>
      </c>
      <c r="L238" s="16">
        <v>0</v>
      </c>
      <c r="M238" s="16">
        <v>0</v>
      </c>
      <c r="N238" s="16">
        <v>0</v>
      </c>
      <c r="O238" s="16">
        <v>0</v>
      </c>
      <c r="P238" s="88">
        <v>0</v>
      </c>
      <c r="Q238" s="88">
        <v>0</v>
      </c>
      <c r="R238" s="89">
        <v>0</v>
      </c>
      <c r="S238" s="16">
        <v>0</v>
      </c>
      <c r="T238" s="16">
        <v>0</v>
      </c>
      <c r="U238" s="16">
        <v>0</v>
      </c>
      <c r="V238" s="16">
        <v>0</v>
      </c>
      <c r="W238" s="90">
        <v>0</v>
      </c>
      <c r="X238" s="90">
        <v>0</v>
      </c>
      <c r="Y238" s="89">
        <v>0</v>
      </c>
      <c r="Z238" s="69">
        <f t="shared" si="187"/>
        <v>336162.27</v>
      </c>
      <c r="AA238" s="69">
        <f t="shared" si="188"/>
        <v>445610.45</v>
      </c>
      <c r="AB238" s="69">
        <f t="shared" si="189"/>
        <v>572727.27</v>
      </c>
      <c r="AC238" s="69">
        <f t="shared" si="190"/>
        <v>306681.38</v>
      </c>
      <c r="AD238" s="69">
        <f t="shared" si="191"/>
        <v>406531.13</v>
      </c>
      <c r="AE238" s="69">
        <f t="shared" si="192"/>
        <v>522500</v>
      </c>
      <c r="AF238" s="88">
        <f t="shared" si="193"/>
        <v>642843.65</v>
      </c>
      <c r="AG238" s="88">
        <f t="shared" si="194"/>
        <v>852141.58000000007</v>
      </c>
      <c r="AH238" s="88">
        <f t="shared" si="195"/>
        <v>1095227.27</v>
      </c>
      <c r="AI238" s="89">
        <f t="shared" si="196"/>
        <v>2590212.5</v>
      </c>
    </row>
    <row r="239" spans="1:35" ht="15.75" x14ac:dyDescent="0.25">
      <c r="A239" s="87" t="s">
        <v>20</v>
      </c>
      <c r="B239" s="69">
        <v>280135.23</v>
      </c>
      <c r="C239" s="69">
        <v>371342.05</v>
      </c>
      <c r="D239" s="69">
        <v>477272.73</v>
      </c>
      <c r="E239" s="69">
        <v>225975.75</v>
      </c>
      <c r="F239" s="69">
        <v>299549.25</v>
      </c>
      <c r="G239" s="69">
        <v>385000</v>
      </c>
      <c r="H239" s="88">
        <v>506110.98</v>
      </c>
      <c r="I239" s="88">
        <v>670891.30000000005</v>
      </c>
      <c r="J239" s="88">
        <v>862272.73</v>
      </c>
      <c r="K239" s="89">
        <v>2039275.01</v>
      </c>
      <c r="L239" s="16">
        <v>0</v>
      </c>
      <c r="M239" s="16">
        <v>0</v>
      </c>
      <c r="N239" s="16">
        <v>0</v>
      </c>
      <c r="O239" s="16">
        <v>0</v>
      </c>
      <c r="P239" s="88">
        <v>0</v>
      </c>
      <c r="Q239" s="88">
        <v>0</v>
      </c>
      <c r="R239" s="89">
        <v>0</v>
      </c>
      <c r="S239" s="16">
        <v>0</v>
      </c>
      <c r="T239" s="16">
        <v>0</v>
      </c>
      <c r="U239" s="16">
        <v>0</v>
      </c>
      <c r="V239" s="16">
        <v>0</v>
      </c>
      <c r="W239" s="90">
        <v>0</v>
      </c>
      <c r="X239" s="90">
        <v>0</v>
      </c>
      <c r="Y239" s="89">
        <v>0</v>
      </c>
      <c r="Z239" s="69">
        <f t="shared" si="187"/>
        <v>280135.23</v>
      </c>
      <c r="AA239" s="69">
        <f t="shared" si="188"/>
        <v>371342.05</v>
      </c>
      <c r="AB239" s="69">
        <f t="shared" si="189"/>
        <v>477272.73</v>
      </c>
      <c r="AC239" s="69">
        <f t="shared" si="190"/>
        <v>225975.75</v>
      </c>
      <c r="AD239" s="69">
        <f t="shared" si="191"/>
        <v>299549.25</v>
      </c>
      <c r="AE239" s="69">
        <f t="shared" si="192"/>
        <v>385000</v>
      </c>
      <c r="AF239" s="88">
        <f t="shared" si="193"/>
        <v>506110.98</v>
      </c>
      <c r="AG239" s="88">
        <f t="shared" si="194"/>
        <v>670891.30000000005</v>
      </c>
      <c r="AH239" s="88">
        <f t="shared" si="195"/>
        <v>862272.73</v>
      </c>
      <c r="AI239" s="89">
        <f t="shared" si="196"/>
        <v>2039275.01</v>
      </c>
    </row>
    <row r="240" spans="1:35" ht="15.75" x14ac:dyDescent="0.25">
      <c r="A240" s="87" t="s">
        <v>21</v>
      </c>
      <c r="B240" s="69">
        <v>440212.5</v>
      </c>
      <c r="C240" s="69">
        <v>583537.5</v>
      </c>
      <c r="D240" s="69">
        <v>750000</v>
      </c>
      <c r="E240" s="69">
        <v>355104.75</v>
      </c>
      <c r="F240" s="69">
        <v>470720.25</v>
      </c>
      <c r="G240" s="69">
        <v>605000</v>
      </c>
      <c r="H240" s="88">
        <v>795317.25</v>
      </c>
      <c r="I240" s="88">
        <v>1054257.75</v>
      </c>
      <c r="J240" s="88">
        <v>1355000</v>
      </c>
      <c r="K240" s="89">
        <v>3204575</v>
      </c>
      <c r="L240" s="16">
        <v>0</v>
      </c>
      <c r="M240" s="16">
        <v>0</v>
      </c>
      <c r="N240" s="16">
        <v>0</v>
      </c>
      <c r="O240" s="16">
        <v>0</v>
      </c>
      <c r="P240" s="88">
        <v>0</v>
      </c>
      <c r="Q240" s="88">
        <v>0</v>
      </c>
      <c r="R240" s="89">
        <v>0</v>
      </c>
      <c r="S240" s="16">
        <v>0</v>
      </c>
      <c r="T240" s="16">
        <v>0</v>
      </c>
      <c r="U240" s="16">
        <v>0</v>
      </c>
      <c r="V240" s="16">
        <v>0</v>
      </c>
      <c r="W240" s="90">
        <v>0</v>
      </c>
      <c r="X240" s="90">
        <v>0</v>
      </c>
      <c r="Y240" s="89">
        <v>0</v>
      </c>
      <c r="Z240" s="69">
        <f t="shared" si="187"/>
        <v>440212.5</v>
      </c>
      <c r="AA240" s="69">
        <f t="shared" si="188"/>
        <v>583537.5</v>
      </c>
      <c r="AB240" s="69">
        <f t="shared" si="189"/>
        <v>750000</v>
      </c>
      <c r="AC240" s="69">
        <f t="shared" si="190"/>
        <v>355104.75</v>
      </c>
      <c r="AD240" s="69">
        <f t="shared" si="191"/>
        <v>470720.25</v>
      </c>
      <c r="AE240" s="69">
        <f t="shared" si="192"/>
        <v>605000</v>
      </c>
      <c r="AF240" s="88">
        <f t="shared" si="193"/>
        <v>795317.25</v>
      </c>
      <c r="AG240" s="88">
        <f t="shared" si="194"/>
        <v>1054257.75</v>
      </c>
      <c r="AH240" s="88">
        <f t="shared" si="195"/>
        <v>1355000</v>
      </c>
      <c r="AI240" s="89">
        <f t="shared" si="196"/>
        <v>3204575</v>
      </c>
    </row>
    <row r="241" spans="1:35" ht="15.75" x14ac:dyDescent="0.25">
      <c r="A241" s="87" t="s">
        <v>22</v>
      </c>
      <c r="B241" s="69">
        <v>380183.52</v>
      </c>
      <c r="C241" s="69">
        <v>503964.2</v>
      </c>
      <c r="D241" s="69">
        <v>647727.27</v>
      </c>
      <c r="E241" s="69">
        <v>306681.38</v>
      </c>
      <c r="F241" s="69">
        <v>406531.13</v>
      </c>
      <c r="G241" s="69">
        <v>522500</v>
      </c>
      <c r="H241" s="88">
        <v>686864.9</v>
      </c>
      <c r="I241" s="88">
        <v>910495.33</v>
      </c>
      <c r="J241" s="88">
        <v>1170227.27</v>
      </c>
      <c r="K241" s="89">
        <v>2767587.5</v>
      </c>
      <c r="L241" s="16">
        <v>0</v>
      </c>
      <c r="M241" s="16">
        <v>0</v>
      </c>
      <c r="N241" s="16">
        <v>0</v>
      </c>
      <c r="O241" s="16">
        <v>0</v>
      </c>
      <c r="P241" s="88">
        <v>0</v>
      </c>
      <c r="Q241" s="88">
        <v>0</v>
      </c>
      <c r="R241" s="89">
        <v>0</v>
      </c>
      <c r="S241" s="16">
        <v>0</v>
      </c>
      <c r="T241" s="16">
        <v>0</v>
      </c>
      <c r="U241" s="16">
        <v>0</v>
      </c>
      <c r="V241" s="16">
        <v>0</v>
      </c>
      <c r="W241" s="90">
        <v>0</v>
      </c>
      <c r="X241" s="90">
        <v>0</v>
      </c>
      <c r="Y241" s="89">
        <v>0</v>
      </c>
      <c r="Z241" s="69">
        <f t="shared" si="187"/>
        <v>380183.52</v>
      </c>
      <c r="AA241" s="69">
        <f t="shared" si="188"/>
        <v>503964.2</v>
      </c>
      <c r="AB241" s="69">
        <f t="shared" si="189"/>
        <v>647727.27</v>
      </c>
      <c r="AC241" s="69">
        <f t="shared" si="190"/>
        <v>306681.38</v>
      </c>
      <c r="AD241" s="69">
        <f t="shared" si="191"/>
        <v>406531.13</v>
      </c>
      <c r="AE241" s="69">
        <f t="shared" si="192"/>
        <v>522500</v>
      </c>
      <c r="AF241" s="88">
        <f t="shared" si="193"/>
        <v>686864.9</v>
      </c>
      <c r="AG241" s="88">
        <f t="shared" si="194"/>
        <v>910495.33000000007</v>
      </c>
      <c r="AH241" s="88">
        <f t="shared" si="195"/>
        <v>1170227.27</v>
      </c>
      <c r="AI241" s="89">
        <f t="shared" si="196"/>
        <v>2767587.5</v>
      </c>
    </row>
    <row r="242" spans="1:35" ht="15.75" x14ac:dyDescent="0.25">
      <c r="A242" s="87" t="s">
        <v>32</v>
      </c>
      <c r="B242" s="69">
        <v>440212.5</v>
      </c>
      <c r="C242" s="69">
        <v>583537.5</v>
      </c>
      <c r="D242" s="69">
        <v>750000</v>
      </c>
      <c r="E242" s="69">
        <v>355104.75</v>
      </c>
      <c r="F242" s="69">
        <v>470720.25</v>
      </c>
      <c r="G242" s="69">
        <v>605000</v>
      </c>
      <c r="H242" s="88">
        <v>795317.25</v>
      </c>
      <c r="I242" s="88">
        <v>1054257.75</v>
      </c>
      <c r="J242" s="88">
        <v>1355000</v>
      </c>
      <c r="K242" s="89">
        <v>3204575</v>
      </c>
      <c r="L242" s="16">
        <v>0</v>
      </c>
      <c r="M242" s="16">
        <v>0</v>
      </c>
      <c r="N242" s="16">
        <v>0</v>
      </c>
      <c r="O242" s="16">
        <v>0</v>
      </c>
      <c r="P242" s="88">
        <v>0</v>
      </c>
      <c r="Q242" s="88">
        <v>0</v>
      </c>
      <c r="R242" s="89">
        <v>0</v>
      </c>
      <c r="S242" s="16">
        <v>0</v>
      </c>
      <c r="T242" s="16">
        <v>0</v>
      </c>
      <c r="U242" s="16">
        <v>0</v>
      </c>
      <c r="V242" s="16">
        <v>0</v>
      </c>
      <c r="W242" s="90">
        <v>0</v>
      </c>
      <c r="X242" s="90">
        <v>0</v>
      </c>
      <c r="Y242" s="89">
        <v>0</v>
      </c>
      <c r="Z242" s="69">
        <f t="shared" si="187"/>
        <v>440212.5</v>
      </c>
      <c r="AA242" s="69">
        <f t="shared" si="188"/>
        <v>583537.5</v>
      </c>
      <c r="AB242" s="69">
        <f t="shared" si="189"/>
        <v>750000</v>
      </c>
      <c r="AC242" s="69">
        <f t="shared" si="190"/>
        <v>355104.75</v>
      </c>
      <c r="AD242" s="69">
        <f t="shared" si="191"/>
        <v>470720.25</v>
      </c>
      <c r="AE242" s="69">
        <f t="shared" si="192"/>
        <v>605000</v>
      </c>
      <c r="AF242" s="88">
        <f t="shared" si="193"/>
        <v>795317.25</v>
      </c>
      <c r="AG242" s="88">
        <f t="shared" si="194"/>
        <v>1054257.75</v>
      </c>
      <c r="AH242" s="88">
        <f t="shared" si="195"/>
        <v>1355000</v>
      </c>
      <c r="AI242" s="89">
        <f t="shared" si="196"/>
        <v>3204575</v>
      </c>
    </row>
    <row r="243" spans="1:35" ht="15.75" x14ac:dyDescent="0.25">
      <c r="A243" s="87" t="s">
        <v>24</v>
      </c>
      <c r="B243" s="69">
        <v>440212.5</v>
      </c>
      <c r="C243" s="69">
        <v>583537.5</v>
      </c>
      <c r="D243" s="69">
        <v>750000</v>
      </c>
      <c r="E243" s="69">
        <v>355104.75</v>
      </c>
      <c r="F243" s="69">
        <v>470720.25</v>
      </c>
      <c r="G243" s="69">
        <v>605000</v>
      </c>
      <c r="H243" s="88">
        <v>795317.25</v>
      </c>
      <c r="I243" s="88">
        <v>1054257.75</v>
      </c>
      <c r="J243" s="88">
        <v>1355000</v>
      </c>
      <c r="K243" s="89">
        <v>3204575</v>
      </c>
      <c r="L243" s="16">
        <v>0</v>
      </c>
      <c r="M243" s="16">
        <v>0</v>
      </c>
      <c r="N243" s="16">
        <v>0</v>
      </c>
      <c r="O243" s="16">
        <v>0</v>
      </c>
      <c r="P243" s="88">
        <v>0</v>
      </c>
      <c r="Q243" s="88">
        <v>0</v>
      </c>
      <c r="R243" s="89">
        <v>0</v>
      </c>
      <c r="S243" s="16">
        <v>0</v>
      </c>
      <c r="T243" s="16">
        <v>0</v>
      </c>
      <c r="U243" s="16">
        <v>0</v>
      </c>
      <c r="V243" s="16">
        <v>0</v>
      </c>
      <c r="W243" s="90">
        <v>0</v>
      </c>
      <c r="X243" s="90">
        <v>0</v>
      </c>
      <c r="Y243" s="89">
        <v>0</v>
      </c>
      <c r="Z243" s="69">
        <f t="shared" si="187"/>
        <v>440212.5</v>
      </c>
      <c r="AA243" s="69">
        <f t="shared" si="188"/>
        <v>583537.5</v>
      </c>
      <c r="AB243" s="69">
        <f t="shared" si="189"/>
        <v>750000</v>
      </c>
      <c r="AC243" s="69">
        <f t="shared" si="190"/>
        <v>355104.75</v>
      </c>
      <c r="AD243" s="69">
        <f t="shared" si="191"/>
        <v>470720.25</v>
      </c>
      <c r="AE243" s="69">
        <f t="shared" si="192"/>
        <v>605000</v>
      </c>
      <c r="AF243" s="88">
        <f t="shared" si="193"/>
        <v>795317.25</v>
      </c>
      <c r="AG243" s="88">
        <f t="shared" si="194"/>
        <v>1054257.75</v>
      </c>
      <c r="AH243" s="88">
        <f t="shared" si="195"/>
        <v>1355000</v>
      </c>
      <c r="AI243" s="89">
        <f t="shared" si="196"/>
        <v>3204575</v>
      </c>
    </row>
    <row r="244" spans="1:35" ht="15.75" hidden="1" x14ac:dyDescent="0.25">
      <c r="A244" s="91" t="s">
        <v>25</v>
      </c>
      <c r="B244" s="69">
        <v>0</v>
      </c>
      <c r="C244" s="69">
        <v>0</v>
      </c>
      <c r="D244" s="69">
        <v>0</v>
      </c>
      <c r="E244" s="69">
        <v>0</v>
      </c>
      <c r="F244" s="69">
        <v>0</v>
      </c>
      <c r="G244" s="69">
        <v>0</v>
      </c>
      <c r="H244" s="88">
        <v>0</v>
      </c>
      <c r="I244" s="88">
        <v>0</v>
      </c>
      <c r="J244" s="88">
        <v>0</v>
      </c>
      <c r="K244" s="89">
        <v>0</v>
      </c>
      <c r="L244" s="16">
        <v>0</v>
      </c>
      <c r="M244" s="16">
        <v>0</v>
      </c>
      <c r="N244" s="16">
        <v>0</v>
      </c>
      <c r="O244" s="16">
        <v>0</v>
      </c>
      <c r="P244" s="88">
        <v>0</v>
      </c>
      <c r="Q244" s="88">
        <v>0</v>
      </c>
      <c r="R244" s="89">
        <v>0</v>
      </c>
      <c r="S244" s="16">
        <v>0</v>
      </c>
      <c r="T244" s="16">
        <v>0</v>
      </c>
      <c r="U244" s="16">
        <v>0</v>
      </c>
      <c r="V244" s="16">
        <v>0</v>
      </c>
      <c r="W244" s="90">
        <v>0</v>
      </c>
      <c r="X244" s="90">
        <v>0</v>
      </c>
      <c r="Y244" s="89">
        <v>0</v>
      </c>
      <c r="Z244" s="69">
        <f t="shared" si="187"/>
        <v>0</v>
      </c>
      <c r="AA244" s="69">
        <f t="shared" si="188"/>
        <v>0</v>
      </c>
      <c r="AB244" s="69">
        <f t="shared" si="189"/>
        <v>0</v>
      </c>
      <c r="AC244" s="69">
        <f t="shared" si="190"/>
        <v>0</v>
      </c>
      <c r="AD244" s="69">
        <f t="shared" si="191"/>
        <v>0</v>
      </c>
      <c r="AE244" s="69">
        <f t="shared" si="192"/>
        <v>0</v>
      </c>
      <c r="AF244" s="88">
        <f t="shared" si="193"/>
        <v>0</v>
      </c>
      <c r="AG244" s="88">
        <f t="shared" si="194"/>
        <v>0</v>
      </c>
      <c r="AH244" s="88">
        <f t="shared" si="195"/>
        <v>0</v>
      </c>
      <c r="AI244" s="89">
        <f t="shared" si="196"/>
        <v>0</v>
      </c>
    </row>
    <row r="245" spans="1:35" ht="15.75" hidden="1" x14ac:dyDescent="0.25">
      <c r="A245" s="92" t="s">
        <v>26</v>
      </c>
      <c r="B245" s="69">
        <v>0</v>
      </c>
      <c r="C245" s="69">
        <v>0</v>
      </c>
      <c r="D245" s="69">
        <v>0</v>
      </c>
      <c r="E245" s="69">
        <v>0</v>
      </c>
      <c r="F245" s="69">
        <v>0</v>
      </c>
      <c r="G245" s="69">
        <v>0</v>
      </c>
      <c r="H245" s="88">
        <v>0</v>
      </c>
      <c r="I245" s="88">
        <v>0</v>
      </c>
      <c r="J245" s="88">
        <v>0</v>
      </c>
      <c r="K245" s="89">
        <v>0</v>
      </c>
      <c r="L245" s="16">
        <v>0</v>
      </c>
      <c r="M245" s="16">
        <v>0</v>
      </c>
      <c r="N245" s="16">
        <v>0</v>
      </c>
      <c r="O245" s="16">
        <v>0</v>
      </c>
      <c r="P245" s="88">
        <v>0</v>
      </c>
      <c r="Q245" s="88">
        <v>0</v>
      </c>
      <c r="R245" s="89">
        <v>0</v>
      </c>
      <c r="S245" s="16">
        <v>0</v>
      </c>
      <c r="T245" s="16">
        <v>0</v>
      </c>
      <c r="U245" s="16">
        <v>0</v>
      </c>
      <c r="V245" s="16">
        <v>0</v>
      </c>
      <c r="W245" s="90">
        <v>0</v>
      </c>
      <c r="X245" s="90">
        <v>0</v>
      </c>
      <c r="Y245" s="89">
        <v>0</v>
      </c>
      <c r="Z245" s="69">
        <f t="shared" si="187"/>
        <v>0</v>
      </c>
      <c r="AA245" s="69">
        <f t="shared" si="188"/>
        <v>0</v>
      </c>
      <c r="AB245" s="69">
        <f t="shared" si="189"/>
        <v>0</v>
      </c>
      <c r="AC245" s="69">
        <f t="shared" si="190"/>
        <v>0</v>
      </c>
      <c r="AD245" s="69">
        <f t="shared" si="191"/>
        <v>0</v>
      </c>
      <c r="AE245" s="69">
        <f t="shared" si="192"/>
        <v>0</v>
      </c>
      <c r="AF245" s="88">
        <f t="shared" si="193"/>
        <v>0</v>
      </c>
      <c r="AG245" s="88">
        <f t="shared" si="194"/>
        <v>0</v>
      </c>
      <c r="AH245" s="88">
        <f t="shared" si="195"/>
        <v>0</v>
      </c>
      <c r="AI245" s="89">
        <f t="shared" si="196"/>
        <v>0</v>
      </c>
    </row>
    <row r="246" spans="1:35" ht="15.75" x14ac:dyDescent="0.25">
      <c r="A246" s="93" t="s">
        <v>27</v>
      </c>
      <c r="B246" s="16">
        <f t="shared" ref="B246:AI246" si="197">SUM(B237:B245)</f>
        <v>2617263.41</v>
      </c>
      <c r="C246" s="16">
        <f t="shared" si="197"/>
        <v>3469395.68</v>
      </c>
      <c r="D246" s="16">
        <f t="shared" si="197"/>
        <v>4459090.91</v>
      </c>
      <c r="E246" s="16">
        <f t="shared" si="197"/>
        <v>2146769.63</v>
      </c>
      <c r="F246" s="55">
        <f t="shared" si="197"/>
        <v>2845717.88</v>
      </c>
      <c r="G246" s="55">
        <f t="shared" si="197"/>
        <v>3657500</v>
      </c>
      <c r="H246" s="94">
        <f t="shared" si="197"/>
        <v>4764033.04</v>
      </c>
      <c r="I246" s="94">
        <f t="shared" si="197"/>
        <v>6315113.5599999996</v>
      </c>
      <c r="J246" s="94">
        <f t="shared" si="197"/>
        <v>8116590.9100000001</v>
      </c>
      <c r="K246" s="89">
        <f t="shared" si="197"/>
        <v>19195737.509999998</v>
      </c>
      <c r="L246" s="16">
        <f t="shared" si="197"/>
        <v>0</v>
      </c>
      <c r="M246" s="16">
        <f t="shared" si="197"/>
        <v>0</v>
      </c>
      <c r="N246" s="16">
        <f t="shared" si="197"/>
        <v>0</v>
      </c>
      <c r="O246" s="16">
        <f t="shared" si="197"/>
        <v>0</v>
      </c>
      <c r="P246" s="88">
        <f t="shared" si="197"/>
        <v>0</v>
      </c>
      <c r="Q246" s="88">
        <f t="shared" si="197"/>
        <v>0</v>
      </c>
      <c r="R246" s="89">
        <f t="shared" si="197"/>
        <v>0</v>
      </c>
      <c r="S246" s="16">
        <f t="shared" si="197"/>
        <v>0</v>
      </c>
      <c r="T246" s="16">
        <f t="shared" si="197"/>
        <v>0</v>
      </c>
      <c r="U246" s="16">
        <f t="shared" si="197"/>
        <v>0</v>
      </c>
      <c r="V246" s="16">
        <f t="shared" si="197"/>
        <v>0</v>
      </c>
      <c r="W246" s="90">
        <f t="shared" si="197"/>
        <v>0</v>
      </c>
      <c r="X246" s="90">
        <f t="shared" si="197"/>
        <v>0</v>
      </c>
      <c r="Y246" s="89">
        <f t="shared" si="197"/>
        <v>0</v>
      </c>
      <c r="Z246" s="89">
        <f t="shared" si="197"/>
        <v>2617263.41</v>
      </c>
      <c r="AA246" s="89">
        <f t="shared" si="197"/>
        <v>3469395.68</v>
      </c>
      <c r="AB246" s="89">
        <f t="shared" si="197"/>
        <v>4459090.91</v>
      </c>
      <c r="AC246" s="89">
        <f t="shared" si="197"/>
        <v>2146769.63</v>
      </c>
      <c r="AD246" s="89">
        <f t="shared" si="197"/>
        <v>2845717.88</v>
      </c>
      <c r="AE246" s="89">
        <f t="shared" si="197"/>
        <v>3657500</v>
      </c>
      <c r="AF246" s="89">
        <f t="shared" si="197"/>
        <v>4764033.04</v>
      </c>
      <c r="AG246" s="89">
        <f t="shared" si="197"/>
        <v>6315113.5600000005</v>
      </c>
      <c r="AH246" s="89">
        <f t="shared" si="197"/>
        <v>8116590.9100000001</v>
      </c>
      <c r="AI246" s="89">
        <f t="shared" si="197"/>
        <v>19195737.509999998</v>
      </c>
    </row>
    <row r="247" spans="1:35" ht="18.75" x14ac:dyDescent="0.25">
      <c r="A247" s="83" t="s">
        <v>35</v>
      </c>
    </row>
    <row r="248" spans="1:35" ht="15" customHeight="1" x14ac:dyDescent="0.25">
      <c r="A248" s="271" t="s">
        <v>3</v>
      </c>
      <c r="B248" s="262" t="s">
        <v>55</v>
      </c>
      <c r="C248" s="262"/>
      <c r="D248" s="262"/>
      <c r="E248" s="262"/>
      <c r="F248" s="262"/>
      <c r="G248" s="262"/>
      <c r="H248" s="262"/>
      <c r="I248" s="262"/>
      <c r="J248" s="262"/>
      <c r="K248" s="262"/>
      <c r="L248" s="262" t="s">
        <v>56</v>
      </c>
      <c r="M248" s="262"/>
      <c r="N248" s="262"/>
      <c r="O248" s="262"/>
      <c r="P248" s="262"/>
      <c r="Q248" s="262"/>
      <c r="R248" s="262"/>
      <c r="S248" s="262" t="s">
        <v>57</v>
      </c>
      <c r="T248" s="262"/>
      <c r="U248" s="262"/>
      <c r="V248" s="262"/>
      <c r="W248" s="262"/>
      <c r="X248" s="262"/>
      <c r="Y248" s="262"/>
      <c r="Z248" s="262" t="s">
        <v>58</v>
      </c>
      <c r="AA248" s="262"/>
      <c r="AB248" s="262"/>
      <c r="AC248" s="262"/>
      <c r="AD248" s="262"/>
      <c r="AE248" s="262"/>
      <c r="AF248" s="262"/>
      <c r="AG248" s="262"/>
      <c r="AH248" s="262"/>
      <c r="AI248" s="262"/>
    </row>
    <row r="249" spans="1:35" ht="15.75" customHeight="1" x14ac:dyDescent="0.25">
      <c r="A249" s="271"/>
      <c r="B249" s="267" t="s">
        <v>7</v>
      </c>
      <c r="C249" s="267"/>
      <c r="D249" s="267"/>
      <c r="E249" s="262" t="s">
        <v>8</v>
      </c>
      <c r="F249" s="262"/>
      <c r="G249" s="262"/>
      <c r="H249" s="85" t="s">
        <v>13</v>
      </c>
      <c r="I249" s="85"/>
      <c r="J249" s="85"/>
      <c r="K249" s="272" t="s">
        <v>9</v>
      </c>
      <c r="L249" s="262" t="s">
        <v>7</v>
      </c>
      <c r="M249" s="262"/>
      <c r="N249" s="262" t="s">
        <v>8</v>
      </c>
      <c r="O249" s="262"/>
      <c r="P249" s="273" t="s">
        <v>13</v>
      </c>
      <c r="Q249" s="273"/>
      <c r="R249" s="272" t="s">
        <v>59</v>
      </c>
      <c r="S249" s="262" t="s">
        <v>7</v>
      </c>
      <c r="T249" s="262"/>
      <c r="U249" s="262" t="s">
        <v>8</v>
      </c>
      <c r="V249" s="262"/>
      <c r="W249" s="274" t="s">
        <v>60</v>
      </c>
      <c r="X249" s="274"/>
      <c r="Y249" s="272" t="s">
        <v>59</v>
      </c>
      <c r="Z249" s="267" t="s">
        <v>7</v>
      </c>
      <c r="AA249" s="267"/>
      <c r="AB249" s="267"/>
      <c r="AC249" s="262" t="s">
        <v>8</v>
      </c>
      <c r="AD249" s="262"/>
      <c r="AE249" s="262"/>
      <c r="AF249" s="273" t="s">
        <v>13</v>
      </c>
      <c r="AG249" s="273"/>
      <c r="AH249" s="273"/>
      <c r="AI249" s="272" t="s">
        <v>9</v>
      </c>
    </row>
    <row r="250" spans="1:35" ht="31.5" x14ac:dyDescent="0.25">
      <c r="A250" s="84" t="s">
        <v>36</v>
      </c>
      <c r="B250" s="67" t="s">
        <v>16</v>
      </c>
      <c r="C250" s="67" t="s">
        <v>61</v>
      </c>
      <c r="D250" s="67" t="s">
        <v>17</v>
      </c>
      <c r="E250" s="11" t="s">
        <v>16</v>
      </c>
      <c r="F250" s="11" t="s">
        <v>61</v>
      </c>
      <c r="G250" s="11" t="s">
        <v>17</v>
      </c>
      <c r="H250" s="86" t="s">
        <v>16</v>
      </c>
      <c r="I250" s="86" t="s">
        <v>61</v>
      </c>
      <c r="J250" s="86" t="s">
        <v>17</v>
      </c>
      <c r="K250" s="272"/>
      <c r="L250" s="11" t="s">
        <v>16</v>
      </c>
      <c r="M250" s="11" t="s">
        <v>17</v>
      </c>
      <c r="N250" s="11" t="s">
        <v>16</v>
      </c>
      <c r="O250" s="11" t="s">
        <v>17</v>
      </c>
      <c r="P250" s="86" t="s">
        <v>16</v>
      </c>
      <c r="Q250" s="86" t="s">
        <v>17</v>
      </c>
      <c r="R250" s="272"/>
      <c r="S250" s="11" t="s">
        <v>16</v>
      </c>
      <c r="T250" s="11" t="s">
        <v>17</v>
      </c>
      <c r="U250" s="11" t="s">
        <v>16</v>
      </c>
      <c r="V250" s="11" t="s">
        <v>17</v>
      </c>
      <c r="W250" s="86" t="s">
        <v>16</v>
      </c>
      <c r="X250" s="86" t="s">
        <v>17</v>
      </c>
      <c r="Y250" s="272"/>
      <c r="Z250" s="67" t="s">
        <v>16</v>
      </c>
      <c r="AA250" s="67" t="s">
        <v>61</v>
      </c>
      <c r="AB250" s="67" t="s">
        <v>17</v>
      </c>
      <c r="AC250" s="11" t="s">
        <v>16</v>
      </c>
      <c r="AD250" s="11" t="s">
        <v>61</v>
      </c>
      <c r="AE250" s="11" t="s">
        <v>17</v>
      </c>
      <c r="AF250" s="86" t="s">
        <v>16</v>
      </c>
      <c r="AG250" s="86" t="s">
        <v>61</v>
      </c>
      <c r="AH250" s="86" t="s">
        <v>17</v>
      </c>
      <c r="AI250" s="272"/>
    </row>
    <row r="251" spans="1:35" ht="15.75" x14ac:dyDescent="0.25">
      <c r="A251" s="87" t="s">
        <v>18</v>
      </c>
      <c r="B251" s="69">
        <v>35003.57</v>
      </c>
      <c r="C251" s="69">
        <v>46400.08</v>
      </c>
      <c r="D251" s="69">
        <v>59636.37</v>
      </c>
      <c r="E251" s="69">
        <v>0</v>
      </c>
      <c r="F251" s="69">
        <v>0</v>
      </c>
      <c r="G251" s="69">
        <v>0</v>
      </c>
      <c r="H251" s="88">
        <v>35003.57</v>
      </c>
      <c r="I251" s="88">
        <v>46400.08</v>
      </c>
      <c r="J251" s="88">
        <v>59636.37</v>
      </c>
      <c r="K251" s="89">
        <v>141040.01999999999</v>
      </c>
      <c r="L251" s="16">
        <v>38318.18</v>
      </c>
      <c r="M251" s="16">
        <v>25545.46</v>
      </c>
      <c r="N251" s="16">
        <v>0</v>
      </c>
      <c r="O251" s="16">
        <v>0</v>
      </c>
      <c r="P251" s="88">
        <v>38318.18</v>
      </c>
      <c r="Q251" s="88">
        <v>25545.46</v>
      </c>
      <c r="R251" s="89">
        <v>63863.64</v>
      </c>
      <c r="S251" s="16">
        <v>22022.73</v>
      </c>
      <c r="T251" s="16">
        <v>14681.81</v>
      </c>
      <c r="U251" s="16">
        <v>0</v>
      </c>
      <c r="V251" s="16">
        <v>0</v>
      </c>
      <c r="W251" s="90">
        <v>22022.73</v>
      </c>
      <c r="X251" s="90">
        <v>14681.81</v>
      </c>
      <c r="Y251" s="89">
        <v>36704.54</v>
      </c>
      <c r="Z251" s="69">
        <f t="shared" ref="Z251:Z259" si="198">S251+L251+B251</f>
        <v>95344.48000000001</v>
      </c>
      <c r="AA251" s="69">
        <f t="shared" ref="AA251:AA259" si="199">C251</f>
        <v>46400.08</v>
      </c>
      <c r="AB251" s="69">
        <f t="shared" ref="AB251:AB259" si="200">T251+M251+D251</f>
        <v>99863.64</v>
      </c>
      <c r="AC251" s="69">
        <f t="shared" ref="AC251:AC259" si="201">U251+N251+E251</f>
        <v>0</v>
      </c>
      <c r="AD251" s="69">
        <f t="shared" ref="AD251:AD259" si="202">F251</f>
        <v>0</v>
      </c>
      <c r="AE251" s="69">
        <f t="shared" ref="AE251:AE259" si="203">V251+O251+G251</f>
        <v>0</v>
      </c>
      <c r="AF251" s="88">
        <f t="shared" ref="AF251:AF259" si="204">AC251+Z251</f>
        <v>95344.48000000001</v>
      </c>
      <c r="AG251" s="88">
        <f t="shared" ref="AG251:AG259" si="205">AD251+AA251</f>
        <v>46400.08</v>
      </c>
      <c r="AH251" s="88">
        <f t="shared" ref="AH251:AH259" si="206">AE251+AB251</f>
        <v>99863.64</v>
      </c>
      <c r="AI251" s="89">
        <f t="shared" ref="AI251:AI259" si="207">AH251+AG251+AF251</f>
        <v>241608.2</v>
      </c>
    </row>
    <row r="252" spans="1:35" ht="15.75" x14ac:dyDescent="0.25">
      <c r="A252" s="87" t="s">
        <v>19</v>
      </c>
      <c r="B252" s="69">
        <v>38231.79</v>
      </c>
      <c r="C252" s="69">
        <v>50679.35</v>
      </c>
      <c r="D252" s="69">
        <v>65136.36</v>
      </c>
      <c r="E252" s="69">
        <v>0</v>
      </c>
      <c r="F252" s="69">
        <v>0</v>
      </c>
      <c r="G252" s="69">
        <v>0</v>
      </c>
      <c r="H252" s="88">
        <v>38231.79</v>
      </c>
      <c r="I252" s="88">
        <v>50679.35</v>
      </c>
      <c r="J252" s="88">
        <v>65136.36</v>
      </c>
      <c r="K252" s="89">
        <v>154047.5</v>
      </c>
      <c r="L252" s="16">
        <v>45681.82</v>
      </c>
      <c r="M252" s="16">
        <v>30454.54</v>
      </c>
      <c r="N252" s="16">
        <v>0</v>
      </c>
      <c r="O252" s="16">
        <v>0</v>
      </c>
      <c r="P252" s="88">
        <v>45681.82</v>
      </c>
      <c r="Q252" s="88">
        <v>30454.54</v>
      </c>
      <c r="R252" s="89">
        <v>76136.36</v>
      </c>
      <c r="S252" s="16">
        <v>26659.09</v>
      </c>
      <c r="T252" s="16">
        <v>17772.73</v>
      </c>
      <c r="U252" s="16">
        <v>0</v>
      </c>
      <c r="V252" s="16">
        <v>0</v>
      </c>
      <c r="W252" s="90">
        <v>26659.09</v>
      </c>
      <c r="X252" s="90">
        <v>17772.73</v>
      </c>
      <c r="Y252" s="89">
        <v>44431.82</v>
      </c>
      <c r="Z252" s="69">
        <f t="shared" si="198"/>
        <v>110572.70000000001</v>
      </c>
      <c r="AA252" s="69">
        <f t="shared" si="199"/>
        <v>50679.35</v>
      </c>
      <c r="AB252" s="69">
        <f t="shared" si="200"/>
        <v>113363.63</v>
      </c>
      <c r="AC252" s="69">
        <f t="shared" si="201"/>
        <v>0</v>
      </c>
      <c r="AD252" s="69">
        <f t="shared" si="202"/>
        <v>0</v>
      </c>
      <c r="AE252" s="69">
        <f t="shared" si="203"/>
        <v>0</v>
      </c>
      <c r="AF252" s="88">
        <f t="shared" si="204"/>
        <v>110572.70000000001</v>
      </c>
      <c r="AG252" s="88">
        <f t="shared" si="205"/>
        <v>50679.35</v>
      </c>
      <c r="AH252" s="88">
        <f t="shared" si="206"/>
        <v>113363.63</v>
      </c>
      <c r="AI252" s="89">
        <f t="shared" si="207"/>
        <v>274615.68000000005</v>
      </c>
    </row>
    <row r="253" spans="1:35" ht="15.75" x14ac:dyDescent="0.25">
      <c r="A253" s="87" t="s">
        <v>20</v>
      </c>
      <c r="B253" s="69">
        <v>37191.29</v>
      </c>
      <c r="C253" s="69">
        <v>49300.08</v>
      </c>
      <c r="D253" s="69">
        <v>63363.63</v>
      </c>
      <c r="E253" s="69">
        <v>0</v>
      </c>
      <c r="F253" s="69">
        <v>0</v>
      </c>
      <c r="G253" s="69">
        <v>0</v>
      </c>
      <c r="H253" s="88">
        <v>37191.29</v>
      </c>
      <c r="I253" s="88">
        <v>49300.08</v>
      </c>
      <c r="J253" s="88">
        <v>63363.63</v>
      </c>
      <c r="K253" s="89">
        <v>149855</v>
      </c>
      <c r="L253" s="16">
        <v>40636.370000000003</v>
      </c>
      <c r="M253" s="16">
        <v>27090.91</v>
      </c>
      <c r="N253" s="16">
        <v>0</v>
      </c>
      <c r="O253" s="16">
        <v>0</v>
      </c>
      <c r="P253" s="88">
        <v>40636.370000000003</v>
      </c>
      <c r="Q253" s="88">
        <v>27090.91</v>
      </c>
      <c r="R253" s="89">
        <v>67727.28</v>
      </c>
      <c r="S253" s="16">
        <v>23181.81</v>
      </c>
      <c r="T253" s="16">
        <v>15454.55</v>
      </c>
      <c r="U253" s="16">
        <v>0</v>
      </c>
      <c r="V253" s="16">
        <v>0</v>
      </c>
      <c r="W253" s="90">
        <v>23181.81</v>
      </c>
      <c r="X253" s="90">
        <v>15454.55</v>
      </c>
      <c r="Y253" s="89">
        <v>38636.36</v>
      </c>
      <c r="Z253" s="69">
        <f t="shared" si="198"/>
        <v>101009.47</v>
      </c>
      <c r="AA253" s="69">
        <f t="shared" si="199"/>
        <v>49300.08</v>
      </c>
      <c r="AB253" s="69">
        <f t="shared" si="200"/>
        <v>105909.09</v>
      </c>
      <c r="AC253" s="69">
        <f t="shared" si="201"/>
        <v>0</v>
      </c>
      <c r="AD253" s="69">
        <f t="shared" si="202"/>
        <v>0</v>
      </c>
      <c r="AE253" s="69">
        <f t="shared" si="203"/>
        <v>0</v>
      </c>
      <c r="AF253" s="88">
        <f t="shared" si="204"/>
        <v>101009.47</v>
      </c>
      <c r="AG253" s="88">
        <f t="shared" si="205"/>
        <v>49300.08</v>
      </c>
      <c r="AH253" s="88">
        <f t="shared" si="206"/>
        <v>105909.09</v>
      </c>
      <c r="AI253" s="89">
        <f t="shared" si="207"/>
        <v>256218.63999999998</v>
      </c>
    </row>
    <row r="254" spans="1:35" ht="15.75" x14ac:dyDescent="0.25">
      <c r="A254" s="87" t="s">
        <v>21</v>
      </c>
      <c r="B254" s="69">
        <v>45942.18</v>
      </c>
      <c r="C254" s="69">
        <v>60900.1</v>
      </c>
      <c r="D254" s="69">
        <v>78272.72</v>
      </c>
      <c r="E254" s="69">
        <v>0</v>
      </c>
      <c r="F254" s="69">
        <v>0</v>
      </c>
      <c r="G254" s="69">
        <v>0</v>
      </c>
      <c r="H254" s="88">
        <v>45942.18</v>
      </c>
      <c r="I254" s="88">
        <v>60900.1</v>
      </c>
      <c r="J254" s="88">
        <v>78272.72</v>
      </c>
      <c r="K254" s="89">
        <v>185115</v>
      </c>
      <c r="L254" s="16">
        <v>50727.27</v>
      </c>
      <c r="M254" s="16">
        <v>33818.18</v>
      </c>
      <c r="N254" s="16">
        <v>0</v>
      </c>
      <c r="O254" s="16">
        <v>0</v>
      </c>
      <c r="P254" s="88">
        <v>50727.27</v>
      </c>
      <c r="Q254" s="88">
        <v>33818.18</v>
      </c>
      <c r="R254" s="89">
        <v>84545.45</v>
      </c>
      <c r="S254" s="16">
        <v>30136.36</v>
      </c>
      <c r="T254" s="16">
        <v>20090.91</v>
      </c>
      <c r="U254" s="16">
        <v>0</v>
      </c>
      <c r="V254" s="16">
        <v>0</v>
      </c>
      <c r="W254" s="90">
        <v>30136.36</v>
      </c>
      <c r="X254" s="90">
        <v>20090.91</v>
      </c>
      <c r="Y254" s="89">
        <v>50227.27</v>
      </c>
      <c r="Z254" s="69">
        <f t="shared" si="198"/>
        <v>126805.81</v>
      </c>
      <c r="AA254" s="69">
        <f t="shared" si="199"/>
        <v>60900.1</v>
      </c>
      <c r="AB254" s="69">
        <f t="shared" si="200"/>
        <v>132181.81</v>
      </c>
      <c r="AC254" s="69">
        <f t="shared" si="201"/>
        <v>0</v>
      </c>
      <c r="AD254" s="69">
        <f t="shared" si="202"/>
        <v>0</v>
      </c>
      <c r="AE254" s="69">
        <f t="shared" si="203"/>
        <v>0</v>
      </c>
      <c r="AF254" s="88">
        <f t="shared" si="204"/>
        <v>126805.81</v>
      </c>
      <c r="AG254" s="88">
        <f t="shared" si="205"/>
        <v>60900.1</v>
      </c>
      <c r="AH254" s="88">
        <f t="shared" si="206"/>
        <v>132181.81</v>
      </c>
      <c r="AI254" s="89">
        <f t="shared" si="207"/>
        <v>319887.71999999997</v>
      </c>
    </row>
    <row r="255" spans="1:35" ht="15.75" x14ac:dyDescent="0.25">
      <c r="A255" s="87" t="s">
        <v>22</v>
      </c>
      <c r="B255" s="69">
        <v>43754.45</v>
      </c>
      <c r="C255" s="69">
        <v>58000.08</v>
      </c>
      <c r="D255" s="69">
        <v>74545.45</v>
      </c>
      <c r="E255" s="69">
        <v>0</v>
      </c>
      <c r="F255" s="69">
        <v>0</v>
      </c>
      <c r="G255" s="69">
        <v>0</v>
      </c>
      <c r="H255" s="88">
        <v>43754.45</v>
      </c>
      <c r="I255" s="88">
        <v>58000.08</v>
      </c>
      <c r="J255" s="88">
        <v>74545.45</v>
      </c>
      <c r="K255" s="89">
        <v>176299.98</v>
      </c>
      <c r="L255" s="16">
        <v>45136.36</v>
      </c>
      <c r="M255" s="16">
        <v>30090.91</v>
      </c>
      <c r="N255" s="16">
        <v>0</v>
      </c>
      <c r="O255" s="16">
        <v>0</v>
      </c>
      <c r="P255" s="88">
        <v>45136.36</v>
      </c>
      <c r="Q255" s="88">
        <v>30090.91</v>
      </c>
      <c r="R255" s="89">
        <v>75227.27</v>
      </c>
      <c r="S255" s="16">
        <v>24477.279999999999</v>
      </c>
      <c r="T255" s="16">
        <v>16318.18</v>
      </c>
      <c r="U255" s="16">
        <v>0</v>
      </c>
      <c r="V255" s="16">
        <v>0</v>
      </c>
      <c r="W255" s="90">
        <v>24477.279999999999</v>
      </c>
      <c r="X255" s="90">
        <v>16318.18</v>
      </c>
      <c r="Y255" s="89">
        <v>40795.46</v>
      </c>
      <c r="Z255" s="69">
        <f t="shared" si="198"/>
        <v>113368.09</v>
      </c>
      <c r="AA255" s="69">
        <f t="shared" si="199"/>
        <v>58000.08</v>
      </c>
      <c r="AB255" s="69">
        <f t="shared" si="200"/>
        <v>120954.54</v>
      </c>
      <c r="AC255" s="69">
        <f t="shared" si="201"/>
        <v>0</v>
      </c>
      <c r="AD255" s="69">
        <f t="shared" si="202"/>
        <v>0</v>
      </c>
      <c r="AE255" s="69">
        <f t="shared" si="203"/>
        <v>0</v>
      </c>
      <c r="AF255" s="88">
        <f t="shared" si="204"/>
        <v>113368.09</v>
      </c>
      <c r="AG255" s="88">
        <f t="shared" si="205"/>
        <v>58000.08</v>
      </c>
      <c r="AH255" s="88">
        <f t="shared" si="206"/>
        <v>120954.54</v>
      </c>
      <c r="AI255" s="89">
        <f t="shared" si="207"/>
        <v>292322.70999999996</v>
      </c>
    </row>
    <row r="256" spans="1:35" ht="15.75" x14ac:dyDescent="0.25">
      <c r="A256" s="87" t="s">
        <v>32</v>
      </c>
      <c r="B256" s="69">
        <v>50477.7</v>
      </c>
      <c r="C256" s="69">
        <v>66912.3</v>
      </c>
      <c r="D256" s="69">
        <v>86000</v>
      </c>
      <c r="E256" s="69">
        <v>0</v>
      </c>
      <c r="F256" s="69">
        <v>0</v>
      </c>
      <c r="G256" s="69">
        <v>0</v>
      </c>
      <c r="H256" s="88">
        <v>50477.7</v>
      </c>
      <c r="I256" s="88">
        <v>66912.3</v>
      </c>
      <c r="J256" s="88">
        <v>86000</v>
      </c>
      <c r="K256" s="89">
        <v>203390</v>
      </c>
      <c r="L256" s="16">
        <v>67227.27</v>
      </c>
      <c r="M256" s="16">
        <v>44818.18</v>
      </c>
      <c r="N256" s="16">
        <v>0</v>
      </c>
      <c r="O256" s="16">
        <v>0</v>
      </c>
      <c r="P256" s="88">
        <v>67227.27</v>
      </c>
      <c r="Q256" s="88">
        <v>44818.18</v>
      </c>
      <c r="R256" s="89">
        <v>112045.45</v>
      </c>
      <c r="S256" s="16">
        <v>28363.63</v>
      </c>
      <c r="T256" s="16">
        <v>18909.09</v>
      </c>
      <c r="U256" s="16">
        <v>0</v>
      </c>
      <c r="V256" s="16">
        <v>0</v>
      </c>
      <c r="W256" s="90">
        <v>28363.63</v>
      </c>
      <c r="X256" s="90">
        <v>18909.09</v>
      </c>
      <c r="Y256" s="89">
        <v>47272.72</v>
      </c>
      <c r="Z256" s="69">
        <f t="shared" si="198"/>
        <v>146068.6</v>
      </c>
      <c r="AA256" s="69">
        <f t="shared" si="199"/>
        <v>66912.3</v>
      </c>
      <c r="AB256" s="69">
        <f t="shared" si="200"/>
        <v>149727.27000000002</v>
      </c>
      <c r="AC256" s="69">
        <f t="shared" si="201"/>
        <v>0</v>
      </c>
      <c r="AD256" s="69">
        <f t="shared" si="202"/>
        <v>0</v>
      </c>
      <c r="AE256" s="69">
        <f t="shared" si="203"/>
        <v>0</v>
      </c>
      <c r="AF256" s="88">
        <f t="shared" si="204"/>
        <v>146068.6</v>
      </c>
      <c r="AG256" s="88">
        <f t="shared" si="205"/>
        <v>66912.3</v>
      </c>
      <c r="AH256" s="88">
        <f t="shared" si="206"/>
        <v>149727.27000000002</v>
      </c>
      <c r="AI256" s="89">
        <f t="shared" si="207"/>
        <v>362708.17000000004</v>
      </c>
    </row>
    <row r="257" spans="1:35" ht="15.75" x14ac:dyDescent="0.25">
      <c r="A257" s="87" t="s">
        <v>24</v>
      </c>
      <c r="B257" s="69">
        <v>45888.81</v>
      </c>
      <c r="C257" s="69">
        <v>60829.35</v>
      </c>
      <c r="D257" s="69">
        <v>78181.81</v>
      </c>
      <c r="E257" s="69">
        <v>0</v>
      </c>
      <c r="F257" s="69">
        <v>0</v>
      </c>
      <c r="G257" s="69">
        <v>0</v>
      </c>
      <c r="H257" s="88">
        <v>45888.81</v>
      </c>
      <c r="I257" s="88">
        <v>60829.35</v>
      </c>
      <c r="J257" s="88">
        <v>78181.81</v>
      </c>
      <c r="K257" s="89">
        <v>184899.97</v>
      </c>
      <c r="L257" s="16">
        <v>62727.26</v>
      </c>
      <c r="M257" s="16">
        <v>41818.19</v>
      </c>
      <c r="N257" s="16">
        <v>0</v>
      </c>
      <c r="O257" s="16">
        <v>0</v>
      </c>
      <c r="P257" s="88">
        <v>62727.26</v>
      </c>
      <c r="Q257" s="88">
        <v>41818.19</v>
      </c>
      <c r="R257" s="89">
        <v>104545.45</v>
      </c>
      <c r="S257" s="16">
        <v>27954.54</v>
      </c>
      <c r="T257" s="16">
        <v>18636.36</v>
      </c>
      <c r="U257" s="16">
        <v>0</v>
      </c>
      <c r="V257" s="16">
        <v>0</v>
      </c>
      <c r="W257" s="90">
        <v>27954.54</v>
      </c>
      <c r="X257" s="90">
        <v>18636.36</v>
      </c>
      <c r="Y257" s="89">
        <v>46590.9</v>
      </c>
      <c r="Z257" s="69">
        <f t="shared" si="198"/>
        <v>136570.60999999999</v>
      </c>
      <c r="AA257" s="69">
        <f t="shared" si="199"/>
        <v>60829.35</v>
      </c>
      <c r="AB257" s="69">
        <f t="shared" si="200"/>
        <v>138636.35999999999</v>
      </c>
      <c r="AC257" s="69">
        <f t="shared" si="201"/>
        <v>0</v>
      </c>
      <c r="AD257" s="69">
        <f t="shared" si="202"/>
        <v>0</v>
      </c>
      <c r="AE257" s="69">
        <f t="shared" si="203"/>
        <v>0</v>
      </c>
      <c r="AF257" s="88">
        <f t="shared" si="204"/>
        <v>136570.60999999999</v>
      </c>
      <c r="AG257" s="88">
        <f t="shared" si="205"/>
        <v>60829.35</v>
      </c>
      <c r="AH257" s="88">
        <f t="shared" si="206"/>
        <v>138636.35999999999</v>
      </c>
      <c r="AI257" s="89">
        <f t="shared" si="207"/>
        <v>336036.31999999995</v>
      </c>
    </row>
    <row r="258" spans="1:35" ht="15.75" hidden="1" x14ac:dyDescent="0.25">
      <c r="A258" s="91" t="s">
        <v>25</v>
      </c>
      <c r="B258" s="69">
        <v>0</v>
      </c>
      <c r="C258" s="69">
        <v>0</v>
      </c>
      <c r="D258" s="69">
        <v>0</v>
      </c>
      <c r="E258" s="69">
        <v>0</v>
      </c>
      <c r="F258" s="69">
        <v>0</v>
      </c>
      <c r="G258" s="69">
        <v>0</v>
      </c>
      <c r="H258" s="88">
        <v>0</v>
      </c>
      <c r="I258" s="88">
        <v>0</v>
      </c>
      <c r="J258" s="88">
        <v>0</v>
      </c>
      <c r="K258" s="89">
        <v>0</v>
      </c>
      <c r="L258" s="16">
        <v>0</v>
      </c>
      <c r="M258" s="16">
        <v>0</v>
      </c>
      <c r="N258" s="16">
        <v>0</v>
      </c>
      <c r="O258" s="16">
        <v>0</v>
      </c>
      <c r="P258" s="88">
        <v>0</v>
      </c>
      <c r="Q258" s="88">
        <v>0</v>
      </c>
      <c r="R258" s="89">
        <v>0</v>
      </c>
      <c r="S258" s="16">
        <v>0</v>
      </c>
      <c r="T258" s="16">
        <v>0</v>
      </c>
      <c r="U258" s="16">
        <v>0</v>
      </c>
      <c r="V258" s="16">
        <v>0</v>
      </c>
      <c r="W258" s="90">
        <v>0</v>
      </c>
      <c r="X258" s="90">
        <v>0</v>
      </c>
      <c r="Y258" s="89">
        <v>0</v>
      </c>
      <c r="Z258" s="69">
        <f t="shared" si="198"/>
        <v>0</v>
      </c>
      <c r="AA258" s="69">
        <f t="shared" si="199"/>
        <v>0</v>
      </c>
      <c r="AB258" s="69">
        <f t="shared" si="200"/>
        <v>0</v>
      </c>
      <c r="AC258" s="69">
        <f t="shared" si="201"/>
        <v>0</v>
      </c>
      <c r="AD258" s="69">
        <f t="shared" si="202"/>
        <v>0</v>
      </c>
      <c r="AE258" s="69">
        <f t="shared" si="203"/>
        <v>0</v>
      </c>
      <c r="AF258" s="88">
        <f t="shared" si="204"/>
        <v>0</v>
      </c>
      <c r="AG258" s="88">
        <f t="shared" si="205"/>
        <v>0</v>
      </c>
      <c r="AH258" s="88">
        <f t="shared" si="206"/>
        <v>0</v>
      </c>
      <c r="AI258" s="89">
        <f t="shared" si="207"/>
        <v>0</v>
      </c>
    </row>
    <row r="259" spans="1:35" ht="15.75" hidden="1" x14ac:dyDescent="0.25">
      <c r="A259" s="92" t="s">
        <v>26</v>
      </c>
      <c r="B259" s="69">
        <v>0</v>
      </c>
      <c r="C259" s="69">
        <v>0</v>
      </c>
      <c r="D259" s="69">
        <v>0</v>
      </c>
      <c r="E259" s="69">
        <v>0</v>
      </c>
      <c r="F259" s="69">
        <v>0</v>
      </c>
      <c r="G259" s="69">
        <v>0</v>
      </c>
      <c r="H259" s="88">
        <v>0</v>
      </c>
      <c r="I259" s="88">
        <v>0</v>
      </c>
      <c r="J259" s="88">
        <v>0</v>
      </c>
      <c r="K259" s="89">
        <v>0</v>
      </c>
      <c r="L259" s="16">
        <v>0</v>
      </c>
      <c r="M259" s="16">
        <v>0</v>
      </c>
      <c r="N259" s="16">
        <v>0</v>
      </c>
      <c r="O259" s="16">
        <v>0</v>
      </c>
      <c r="P259" s="88">
        <v>0</v>
      </c>
      <c r="Q259" s="88">
        <v>0</v>
      </c>
      <c r="R259" s="89">
        <v>0</v>
      </c>
      <c r="S259" s="16">
        <v>0</v>
      </c>
      <c r="T259" s="16">
        <v>0</v>
      </c>
      <c r="U259" s="16">
        <v>0</v>
      </c>
      <c r="V259" s="16">
        <v>0</v>
      </c>
      <c r="W259" s="90">
        <v>0</v>
      </c>
      <c r="X259" s="90">
        <v>0</v>
      </c>
      <c r="Y259" s="89">
        <v>0</v>
      </c>
      <c r="Z259" s="69">
        <f t="shared" si="198"/>
        <v>0</v>
      </c>
      <c r="AA259" s="69">
        <f t="shared" si="199"/>
        <v>0</v>
      </c>
      <c r="AB259" s="69">
        <f t="shared" si="200"/>
        <v>0</v>
      </c>
      <c r="AC259" s="69">
        <f t="shared" si="201"/>
        <v>0</v>
      </c>
      <c r="AD259" s="69">
        <f t="shared" si="202"/>
        <v>0</v>
      </c>
      <c r="AE259" s="69">
        <f t="shared" si="203"/>
        <v>0</v>
      </c>
      <c r="AF259" s="88">
        <f t="shared" si="204"/>
        <v>0</v>
      </c>
      <c r="AG259" s="88">
        <f t="shared" si="205"/>
        <v>0</v>
      </c>
      <c r="AH259" s="88">
        <f t="shared" si="206"/>
        <v>0</v>
      </c>
      <c r="AI259" s="89">
        <f t="shared" si="207"/>
        <v>0</v>
      </c>
    </row>
    <row r="260" spans="1:35" ht="15.75" x14ac:dyDescent="0.25">
      <c r="A260" s="93" t="s">
        <v>27</v>
      </c>
      <c r="B260" s="16">
        <f t="shared" ref="B260:AI260" si="208">SUM(B251:B259)</f>
        <v>296489.78999999998</v>
      </c>
      <c r="C260" s="16">
        <f t="shared" si="208"/>
        <v>393021.33999999997</v>
      </c>
      <c r="D260" s="16">
        <f t="shared" si="208"/>
        <v>505136.34</v>
      </c>
      <c r="E260" s="16">
        <f t="shared" si="208"/>
        <v>0</v>
      </c>
      <c r="F260" s="55">
        <f t="shared" si="208"/>
        <v>0</v>
      </c>
      <c r="G260" s="55">
        <f t="shared" si="208"/>
        <v>0</v>
      </c>
      <c r="H260" s="94">
        <f t="shared" si="208"/>
        <v>296489.78999999998</v>
      </c>
      <c r="I260" s="94">
        <f t="shared" si="208"/>
        <v>393021.33999999997</v>
      </c>
      <c r="J260" s="94">
        <f t="shared" si="208"/>
        <v>505136.34</v>
      </c>
      <c r="K260" s="89">
        <f t="shared" si="208"/>
        <v>1194647.47</v>
      </c>
      <c r="L260" s="16">
        <f t="shared" si="208"/>
        <v>350454.53</v>
      </c>
      <c r="M260" s="16">
        <f t="shared" si="208"/>
        <v>233636.37</v>
      </c>
      <c r="N260" s="16">
        <f t="shared" si="208"/>
        <v>0</v>
      </c>
      <c r="O260" s="16">
        <f t="shared" si="208"/>
        <v>0</v>
      </c>
      <c r="P260" s="88">
        <f t="shared" si="208"/>
        <v>350454.53</v>
      </c>
      <c r="Q260" s="88">
        <f t="shared" si="208"/>
        <v>233636.37</v>
      </c>
      <c r="R260" s="89">
        <f t="shared" si="208"/>
        <v>584090.9</v>
      </c>
      <c r="S260" s="16">
        <f t="shared" si="208"/>
        <v>182795.44</v>
      </c>
      <c r="T260" s="16">
        <f t="shared" si="208"/>
        <v>121863.62999999999</v>
      </c>
      <c r="U260" s="16">
        <f t="shared" si="208"/>
        <v>0</v>
      </c>
      <c r="V260" s="16">
        <f t="shared" si="208"/>
        <v>0</v>
      </c>
      <c r="W260" s="90">
        <f t="shared" si="208"/>
        <v>182795.44</v>
      </c>
      <c r="X260" s="90">
        <f t="shared" si="208"/>
        <v>121863.62999999999</v>
      </c>
      <c r="Y260" s="89">
        <f t="shared" si="208"/>
        <v>304659.07</v>
      </c>
      <c r="Z260" s="89">
        <f t="shared" si="208"/>
        <v>829739.76</v>
      </c>
      <c r="AA260" s="89">
        <f t="shared" si="208"/>
        <v>393021.33999999997</v>
      </c>
      <c r="AB260" s="89">
        <f t="shared" si="208"/>
        <v>860636.34</v>
      </c>
      <c r="AC260" s="89">
        <f t="shared" si="208"/>
        <v>0</v>
      </c>
      <c r="AD260" s="89">
        <f t="shared" si="208"/>
        <v>0</v>
      </c>
      <c r="AE260" s="89">
        <f t="shared" si="208"/>
        <v>0</v>
      </c>
      <c r="AF260" s="89">
        <f t="shared" si="208"/>
        <v>829739.76</v>
      </c>
      <c r="AG260" s="89">
        <f t="shared" si="208"/>
        <v>393021.33999999997</v>
      </c>
      <c r="AH260" s="89">
        <f t="shared" si="208"/>
        <v>860636.34</v>
      </c>
      <c r="AI260" s="89">
        <f t="shared" si="208"/>
        <v>2083397.44</v>
      </c>
    </row>
    <row r="261" spans="1:35" ht="15" customHeight="1" x14ac:dyDescent="0.25">
      <c r="A261" s="271" t="s">
        <v>3</v>
      </c>
      <c r="B261" s="262" t="s">
        <v>55</v>
      </c>
      <c r="C261" s="262"/>
      <c r="D261" s="262"/>
      <c r="E261" s="262"/>
      <c r="F261" s="262"/>
      <c r="G261" s="262"/>
      <c r="H261" s="262"/>
      <c r="I261" s="262"/>
      <c r="J261" s="262"/>
      <c r="K261" s="262"/>
      <c r="L261" s="262" t="s">
        <v>56</v>
      </c>
      <c r="M261" s="262"/>
      <c r="N261" s="262"/>
      <c r="O261" s="262"/>
      <c r="P261" s="262"/>
      <c r="Q261" s="262"/>
      <c r="R261" s="262"/>
      <c r="S261" s="262" t="s">
        <v>57</v>
      </c>
      <c r="T261" s="262"/>
      <c r="U261" s="262"/>
      <c r="V261" s="262"/>
      <c r="W261" s="262"/>
      <c r="X261" s="262"/>
      <c r="Y261" s="262"/>
      <c r="Z261" s="262" t="s">
        <v>58</v>
      </c>
      <c r="AA261" s="262"/>
      <c r="AB261" s="262"/>
      <c r="AC261" s="262"/>
      <c r="AD261" s="262"/>
      <c r="AE261" s="262"/>
      <c r="AF261" s="262"/>
      <c r="AG261" s="262"/>
      <c r="AH261" s="262"/>
      <c r="AI261" s="262"/>
    </row>
    <row r="262" spans="1:35" ht="15.75" customHeight="1" x14ac:dyDescent="0.25">
      <c r="A262" s="271"/>
      <c r="B262" s="267" t="s">
        <v>7</v>
      </c>
      <c r="C262" s="267"/>
      <c r="D262" s="267"/>
      <c r="E262" s="262" t="s">
        <v>8</v>
      </c>
      <c r="F262" s="262"/>
      <c r="G262" s="262"/>
      <c r="H262" s="85" t="s">
        <v>13</v>
      </c>
      <c r="I262" s="85"/>
      <c r="J262" s="85"/>
      <c r="K262" s="272" t="s">
        <v>9</v>
      </c>
      <c r="L262" s="262" t="s">
        <v>7</v>
      </c>
      <c r="M262" s="262"/>
      <c r="N262" s="262" t="s">
        <v>8</v>
      </c>
      <c r="O262" s="262"/>
      <c r="P262" s="273" t="s">
        <v>13</v>
      </c>
      <c r="Q262" s="273"/>
      <c r="R262" s="272" t="s">
        <v>59</v>
      </c>
      <c r="S262" s="262" t="s">
        <v>7</v>
      </c>
      <c r="T262" s="262"/>
      <c r="U262" s="262" t="s">
        <v>8</v>
      </c>
      <c r="V262" s="262"/>
      <c r="W262" s="274" t="s">
        <v>60</v>
      </c>
      <c r="X262" s="274"/>
      <c r="Y262" s="272" t="s">
        <v>59</v>
      </c>
      <c r="Z262" s="267" t="s">
        <v>7</v>
      </c>
      <c r="AA262" s="267"/>
      <c r="AB262" s="267"/>
      <c r="AC262" s="262" t="s">
        <v>8</v>
      </c>
      <c r="AD262" s="262"/>
      <c r="AE262" s="262"/>
      <c r="AF262" s="273" t="s">
        <v>13</v>
      </c>
      <c r="AG262" s="273"/>
      <c r="AH262" s="273"/>
      <c r="AI262" s="272" t="s">
        <v>9</v>
      </c>
    </row>
    <row r="263" spans="1:35" ht="15.75" x14ac:dyDescent="0.25">
      <c r="A263" s="84" t="s">
        <v>37</v>
      </c>
      <c r="B263" s="67" t="s">
        <v>16</v>
      </c>
      <c r="C263" s="67" t="s">
        <v>61</v>
      </c>
      <c r="D263" s="67" t="s">
        <v>17</v>
      </c>
      <c r="E263" s="11" t="s">
        <v>16</v>
      </c>
      <c r="F263" s="11" t="s">
        <v>61</v>
      </c>
      <c r="G263" s="11" t="s">
        <v>17</v>
      </c>
      <c r="H263" s="86" t="s">
        <v>16</v>
      </c>
      <c r="I263" s="86" t="s">
        <v>61</v>
      </c>
      <c r="J263" s="86" t="s">
        <v>17</v>
      </c>
      <c r="K263" s="272"/>
      <c r="L263" s="11" t="s">
        <v>16</v>
      </c>
      <c r="M263" s="11" t="s">
        <v>17</v>
      </c>
      <c r="N263" s="11" t="s">
        <v>16</v>
      </c>
      <c r="O263" s="11" t="s">
        <v>17</v>
      </c>
      <c r="P263" s="86" t="s">
        <v>16</v>
      </c>
      <c r="Q263" s="86" t="s">
        <v>17</v>
      </c>
      <c r="R263" s="272"/>
      <c r="S263" s="11" t="s">
        <v>16</v>
      </c>
      <c r="T263" s="11" t="s">
        <v>17</v>
      </c>
      <c r="U263" s="11" t="s">
        <v>16</v>
      </c>
      <c r="V263" s="11" t="s">
        <v>17</v>
      </c>
      <c r="W263" s="86" t="s">
        <v>16</v>
      </c>
      <c r="X263" s="86" t="s">
        <v>17</v>
      </c>
      <c r="Y263" s="272"/>
      <c r="Z263" s="67" t="s">
        <v>16</v>
      </c>
      <c r="AA263" s="67" t="s">
        <v>61</v>
      </c>
      <c r="AB263" s="67" t="s">
        <v>17</v>
      </c>
      <c r="AC263" s="11" t="s">
        <v>16</v>
      </c>
      <c r="AD263" s="11" t="s">
        <v>61</v>
      </c>
      <c r="AE263" s="11" t="s">
        <v>17</v>
      </c>
      <c r="AF263" s="86" t="s">
        <v>16</v>
      </c>
      <c r="AG263" s="86" t="s">
        <v>61</v>
      </c>
      <c r="AH263" s="86" t="s">
        <v>17</v>
      </c>
      <c r="AI263" s="272"/>
    </row>
    <row r="264" spans="1:35" ht="15.75" x14ac:dyDescent="0.25">
      <c r="A264" s="87" t="s">
        <v>18</v>
      </c>
      <c r="B264" s="69">
        <v>0</v>
      </c>
      <c r="C264" s="69">
        <v>0</v>
      </c>
      <c r="D264" s="69">
        <v>0</v>
      </c>
      <c r="E264" s="69">
        <v>0</v>
      </c>
      <c r="F264" s="69">
        <v>0</v>
      </c>
      <c r="G264" s="69">
        <v>0</v>
      </c>
      <c r="H264" s="88">
        <v>0</v>
      </c>
      <c r="I264" s="88">
        <v>0</v>
      </c>
      <c r="J264" s="88">
        <v>0</v>
      </c>
      <c r="K264" s="89">
        <v>0</v>
      </c>
      <c r="L264" s="16">
        <v>158522.73000000001</v>
      </c>
      <c r="M264" s="16">
        <v>105681.82</v>
      </c>
      <c r="N264" s="16">
        <v>86931.82</v>
      </c>
      <c r="O264" s="16">
        <v>57954.55</v>
      </c>
      <c r="P264" s="88">
        <v>245454.55</v>
      </c>
      <c r="Q264" s="88">
        <v>163636.37</v>
      </c>
      <c r="R264" s="89">
        <v>409090.91</v>
      </c>
      <c r="S264" s="16">
        <v>42954.54</v>
      </c>
      <c r="T264" s="16">
        <v>28636.37</v>
      </c>
      <c r="U264" s="16">
        <v>0</v>
      </c>
      <c r="V264" s="16">
        <v>0</v>
      </c>
      <c r="W264" s="90">
        <v>42954.54</v>
      </c>
      <c r="X264" s="90">
        <v>28636.37</v>
      </c>
      <c r="Y264" s="89">
        <v>71590.91</v>
      </c>
      <c r="Z264" s="69">
        <f t="shared" ref="Z264:Z272" si="209">S264+L264+B264</f>
        <v>201477.27000000002</v>
      </c>
      <c r="AA264" s="69">
        <f t="shared" ref="AA264:AA272" si="210">C264</f>
        <v>0</v>
      </c>
      <c r="AB264" s="69">
        <f t="shared" ref="AB264:AB272" si="211">T264+M264+D264</f>
        <v>134318.19</v>
      </c>
      <c r="AC264" s="69">
        <f t="shared" ref="AC264:AC272" si="212">U264+N264+E264</f>
        <v>86931.82</v>
      </c>
      <c r="AD264" s="69">
        <f t="shared" ref="AD264:AD272" si="213">F264</f>
        <v>0</v>
      </c>
      <c r="AE264" s="69">
        <f t="shared" ref="AE264:AE272" si="214">V264+O264+G264</f>
        <v>57954.55</v>
      </c>
      <c r="AF264" s="88">
        <f t="shared" ref="AF264:AF272" si="215">AC264+Z264</f>
        <v>288409.09000000003</v>
      </c>
      <c r="AG264" s="88">
        <f t="shared" ref="AG264:AG272" si="216">AD264+AA264</f>
        <v>0</v>
      </c>
      <c r="AH264" s="88">
        <f t="shared" ref="AH264:AH272" si="217">AE264+AB264</f>
        <v>192272.74</v>
      </c>
      <c r="AI264" s="89">
        <f t="shared" ref="AI264:AI272" si="218">AH264+AG264+AF264</f>
        <v>480681.83</v>
      </c>
    </row>
    <row r="265" spans="1:35" ht="15.75" x14ac:dyDescent="0.25">
      <c r="A265" s="87" t="s">
        <v>19</v>
      </c>
      <c r="B265" s="69">
        <v>0</v>
      </c>
      <c r="C265" s="69">
        <v>0</v>
      </c>
      <c r="D265" s="69">
        <v>0</v>
      </c>
      <c r="E265" s="69">
        <v>0</v>
      </c>
      <c r="F265" s="69">
        <v>0</v>
      </c>
      <c r="G265" s="69">
        <v>0</v>
      </c>
      <c r="H265" s="88">
        <v>0</v>
      </c>
      <c r="I265" s="88">
        <v>0</v>
      </c>
      <c r="J265" s="88">
        <v>0</v>
      </c>
      <c r="K265" s="89">
        <v>0</v>
      </c>
      <c r="L265" s="16">
        <v>200795.45</v>
      </c>
      <c r="M265" s="16">
        <v>133863.62</v>
      </c>
      <c r="N265" s="16">
        <v>110113.64</v>
      </c>
      <c r="O265" s="16">
        <v>73409.09</v>
      </c>
      <c r="P265" s="88">
        <v>310909.09000000003</v>
      </c>
      <c r="Q265" s="88">
        <v>207272.71</v>
      </c>
      <c r="R265" s="89">
        <v>518181.8</v>
      </c>
      <c r="S265" s="16">
        <v>54886.37</v>
      </c>
      <c r="T265" s="16">
        <v>36590.910000000003</v>
      </c>
      <c r="U265" s="16">
        <v>0</v>
      </c>
      <c r="V265" s="16">
        <v>0</v>
      </c>
      <c r="W265" s="90">
        <v>54886.37</v>
      </c>
      <c r="X265" s="90">
        <v>36590.910000000003</v>
      </c>
      <c r="Y265" s="89">
        <v>91477.28</v>
      </c>
      <c r="Z265" s="69">
        <f t="shared" si="209"/>
        <v>255681.82</v>
      </c>
      <c r="AA265" s="69">
        <f t="shared" si="210"/>
        <v>0</v>
      </c>
      <c r="AB265" s="69">
        <f t="shared" si="211"/>
        <v>170454.53</v>
      </c>
      <c r="AC265" s="69">
        <f t="shared" si="212"/>
        <v>110113.64</v>
      </c>
      <c r="AD265" s="69">
        <f t="shared" si="213"/>
        <v>0</v>
      </c>
      <c r="AE265" s="69">
        <f t="shared" si="214"/>
        <v>73409.09</v>
      </c>
      <c r="AF265" s="88">
        <f t="shared" si="215"/>
        <v>365795.46</v>
      </c>
      <c r="AG265" s="88">
        <f t="shared" si="216"/>
        <v>0</v>
      </c>
      <c r="AH265" s="88">
        <f t="shared" si="217"/>
        <v>243863.62</v>
      </c>
      <c r="AI265" s="89">
        <f t="shared" si="218"/>
        <v>609659.08000000007</v>
      </c>
    </row>
    <row r="266" spans="1:35" ht="15.75" x14ac:dyDescent="0.25">
      <c r="A266" s="87" t="s">
        <v>20</v>
      </c>
      <c r="B266" s="69">
        <v>0</v>
      </c>
      <c r="C266" s="69">
        <v>0</v>
      </c>
      <c r="D266" s="69">
        <v>0</v>
      </c>
      <c r="E266" s="69">
        <v>0</v>
      </c>
      <c r="F266" s="69">
        <v>0</v>
      </c>
      <c r="G266" s="69">
        <v>0</v>
      </c>
      <c r="H266" s="88">
        <v>0</v>
      </c>
      <c r="I266" s="88">
        <v>0</v>
      </c>
      <c r="J266" s="88">
        <v>0</v>
      </c>
      <c r="K266" s="89">
        <v>0</v>
      </c>
      <c r="L266" s="16">
        <v>200795.45</v>
      </c>
      <c r="M266" s="16">
        <v>133863.62</v>
      </c>
      <c r="N266" s="16">
        <v>110113.64</v>
      </c>
      <c r="O266" s="16">
        <v>73409.09</v>
      </c>
      <c r="P266" s="88">
        <v>310909.09000000003</v>
      </c>
      <c r="Q266" s="88">
        <v>207272.71</v>
      </c>
      <c r="R266" s="89">
        <v>518181.8</v>
      </c>
      <c r="S266" s="16">
        <v>54886.37</v>
      </c>
      <c r="T266" s="16">
        <v>36590.910000000003</v>
      </c>
      <c r="U266" s="16">
        <v>0</v>
      </c>
      <c r="V266" s="16">
        <v>0</v>
      </c>
      <c r="W266" s="90">
        <v>54886.37</v>
      </c>
      <c r="X266" s="90">
        <v>36590.910000000003</v>
      </c>
      <c r="Y266" s="89">
        <v>91477.28</v>
      </c>
      <c r="Z266" s="69">
        <f t="shared" si="209"/>
        <v>255681.82</v>
      </c>
      <c r="AA266" s="69">
        <f t="shared" si="210"/>
        <v>0</v>
      </c>
      <c r="AB266" s="69">
        <f t="shared" si="211"/>
        <v>170454.53</v>
      </c>
      <c r="AC266" s="69">
        <f t="shared" si="212"/>
        <v>110113.64</v>
      </c>
      <c r="AD266" s="69">
        <f t="shared" si="213"/>
        <v>0</v>
      </c>
      <c r="AE266" s="69">
        <f t="shared" si="214"/>
        <v>73409.09</v>
      </c>
      <c r="AF266" s="88">
        <f t="shared" si="215"/>
        <v>365795.46</v>
      </c>
      <c r="AG266" s="88">
        <f t="shared" si="216"/>
        <v>0</v>
      </c>
      <c r="AH266" s="88">
        <f t="shared" si="217"/>
        <v>243863.62</v>
      </c>
      <c r="AI266" s="89">
        <f t="shared" si="218"/>
        <v>609659.08000000007</v>
      </c>
    </row>
    <row r="267" spans="1:35" ht="15.75" x14ac:dyDescent="0.25">
      <c r="A267" s="87" t="s">
        <v>21</v>
      </c>
      <c r="B267" s="69">
        <v>0</v>
      </c>
      <c r="C267" s="69">
        <v>0</v>
      </c>
      <c r="D267" s="69">
        <v>0</v>
      </c>
      <c r="E267" s="69">
        <v>0</v>
      </c>
      <c r="F267" s="69">
        <v>0</v>
      </c>
      <c r="G267" s="69">
        <v>0</v>
      </c>
      <c r="H267" s="88">
        <v>0</v>
      </c>
      <c r="I267" s="88">
        <v>0</v>
      </c>
      <c r="J267" s="88">
        <v>0</v>
      </c>
      <c r="K267" s="89">
        <v>0</v>
      </c>
      <c r="L267" s="16">
        <v>232500</v>
      </c>
      <c r="M267" s="16">
        <v>155000</v>
      </c>
      <c r="N267" s="16">
        <v>127500</v>
      </c>
      <c r="O267" s="16">
        <v>85000</v>
      </c>
      <c r="P267" s="88">
        <v>360000</v>
      </c>
      <c r="Q267" s="88">
        <v>240000</v>
      </c>
      <c r="R267" s="89">
        <v>600000</v>
      </c>
      <c r="S267" s="16">
        <v>62045.46</v>
      </c>
      <c r="T267" s="16">
        <v>41363.629999999997</v>
      </c>
      <c r="U267" s="16">
        <v>0</v>
      </c>
      <c r="V267" s="16">
        <v>0</v>
      </c>
      <c r="W267" s="90">
        <v>62045.46</v>
      </c>
      <c r="X267" s="90">
        <v>41363.629999999997</v>
      </c>
      <c r="Y267" s="89">
        <v>103409.09</v>
      </c>
      <c r="Z267" s="69">
        <f t="shared" si="209"/>
        <v>294545.46000000002</v>
      </c>
      <c r="AA267" s="69">
        <f t="shared" si="210"/>
        <v>0</v>
      </c>
      <c r="AB267" s="69">
        <f t="shared" si="211"/>
        <v>196363.63</v>
      </c>
      <c r="AC267" s="69">
        <f t="shared" si="212"/>
        <v>127500</v>
      </c>
      <c r="AD267" s="69">
        <f t="shared" si="213"/>
        <v>0</v>
      </c>
      <c r="AE267" s="69">
        <f t="shared" si="214"/>
        <v>85000</v>
      </c>
      <c r="AF267" s="88">
        <f t="shared" si="215"/>
        <v>422045.46</v>
      </c>
      <c r="AG267" s="88">
        <f t="shared" si="216"/>
        <v>0</v>
      </c>
      <c r="AH267" s="88">
        <f t="shared" si="217"/>
        <v>281363.63</v>
      </c>
      <c r="AI267" s="89">
        <f t="shared" si="218"/>
        <v>703409.09000000008</v>
      </c>
    </row>
    <row r="268" spans="1:35" ht="15.75" x14ac:dyDescent="0.25">
      <c r="A268" s="87" t="s">
        <v>22</v>
      </c>
      <c r="B268" s="69">
        <v>0</v>
      </c>
      <c r="C268" s="69">
        <v>0</v>
      </c>
      <c r="D268" s="69">
        <v>0</v>
      </c>
      <c r="E268" s="69">
        <v>0</v>
      </c>
      <c r="F268" s="69">
        <v>0</v>
      </c>
      <c r="G268" s="69">
        <v>0</v>
      </c>
      <c r="H268" s="88">
        <v>0</v>
      </c>
      <c r="I268" s="88">
        <v>0</v>
      </c>
      <c r="J268" s="88">
        <v>0</v>
      </c>
      <c r="K268" s="89">
        <v>0</v>
      </c>
      <c r="L268" s="16">
        <v>158522.73000000001</v>
      </c>
      <c r="M268" s="16">
        <v>105681.82</v>
      </c>
      <c r="N268" s="16">
        <v>86931.82</v>
      </c>
      <c r="O268" s="16">
        <v>57954.55</v>
      </c>
      <c r="P268" s="88">
        <v>245454.55</v>
      </c>
      <c r="Q268" s="88">
        <v>163636.37</v>
      </c>
      <c r="R268" s="89">
        <v>409090.91</v>
      </c>
      <c r="S268" s="16">
        <v>42954.54</v>
      </c>
      <c r="T268" s="16">
        <v>28636.37</v>
      </c>
      <c r="U268" s="16">
        <v>0</v>
      </c>
      <c r="V268" s="16">
        <v>0</v>
      </c>
      <c r="W268" s="90">
        <v>42954.54</v>
      </c>
      <c r="X268" s="90">
        <v>28636.37</v>
      </c>
      <c r="Y268" s="89">
        <v>71590.91</v>
      </c>
      <c r="Z268" s="69">
        <f t="shared" si="209"/>
        <v>201477.27000000002</v>
      </c>
      <c r="AA268" s="69">
        <f t="shared" si="210"/>
        <v>0</v>
      </c>
      <c r="AB268" s="69">
        <f t="shared" si="211"/>
        <v>134318.19</v>
      </c>
      <c r="AC268" s="69">
        <f t="shared" si="212"/>
        <v>86931.82</v>
      </c>
      <c r="AD268" s="69">
        <f t="shared" si="213"/>
        <v>0</v>
      </c>
      <c r="AE268" s="69">
        <f t="shared" si="214"/>
        <v>57954.55</v>
      </c>
      <c r="AF268" s="88">
        <f t="shared" si="215"/>
        <v>288409.09000000003</v>
      </c>
      <c r="AG268" s="88">
        <f t="shared" si="216"/>
        <v>0</v>
      </c>
      <c r="AH268" s="88">
        <f t="shared" si="217"/>
        <v>192272.74</v>
      </c>
      <c r="AI268" s="89">
        <f t="shared" si="218"/>
        <v>480681.83</v>
      </c>
    </row>
    <row r="269" spans="1:35" ht="15.75" x14ac:dyDescent="0.25">
      <c r="A269" s="87" t="s">
        <v>32</v>
      </c>
      <c r="B269" s="69">
        <v>0</v>
      </c>
      <c r="C269" s="69">
        <v>0</v>
      </c>
      <c r="D269" s="69">
        <v>0</v>
      </c>
      <c r="E269" s="69">
        <v>0</v>
      </c>
      <c r="F269" s="69">
        <v>0</v>
      </c>
      <c r="G269" s="69">
        <v>0</v>
      </c>
      <c r="H269" s="88">
        <v>0</v>
      </c>
      <c r="I269" s="88">
        <v>0</v>
      </c>
      <c r="J269" s="88">
        <v>0</v>
      </c>
      <c r="K269" s="89">
        <v>0</v>
      </c>
      <c r="L269" s="16">
        <v>232500</v>
      </c>
      <c r="M269" s="16">
        <v>155000</v>
      </c>
      <c r="N269" s="16">
        <v>127500</v>
      </c>
      <c r="O269" s="16">
        <v>85000</v>
      </c>
      <c r="P269" s="88">
        <v>360000</v>
      </c>
      <c r="Q269" s="88">
        <v>240000</v>
      </c>
      <c r="R269" s="89">
        <v>600000</v>
      </c>
      <c r="S269" s="16">
        <v>62045.46</v>
      </c>
      <c r="T269" s="16">
        <v>41363.629999999997</v>
      </c>
      <c r="U269" s="16">
        <v>0</v>
      </c>
      <c r="V269" s="16">
        <v>0</v>
      </c>
      <c r="W269" s="90">
        <v>62045.46</v>
      </c>
      <c r="X269" s="90">
        <v>41363.629999999997</v>
      </c>
      <c r="Y269" s="89">
        <v>103409.09</v>
      </c>
      <c r="Z269" s="69">
        <f t="shared" si="209"/>
        <v>294545.46000000002</v>
      </c>
      <c r="AA269" s="69">
        <f t="shared" si="210"/>
        <v>0</v>
      </c>
      <c r="AB269" s="69">
        <f t="shared" si="211"/>
        <v>196363.63</v>
      </c>
      <c r="AC269" s="69">
        <f t="shared" si="212"/>
        <v>127500</v>
      </c>
      <c r="AD269" s="69">
        <f t="shared" si="213"/>
        <v>0</v>
      </c>
      <c r="AE269" s="69">
        <f t="shared" si="214"/>
        <v>85000</v>
      </c>
      <c r="AF269" s="88">
        <f t="shared" si="215"/>
        <v>422045.46</v>
      </c>
      <c r="AG269" s="88">
        <f t="shared" si="216"/>
        <v>0</v>
      </c>
      <c r="AH269" s="88">
        <f t="shared" si="217"/>
        <v>281363.63</v>
      </c>
      <c r="AI269" s="89">
        <f t="shared" si="218"/>
        <v>703409.09000000008</v>
      </c>
    </row>
    <row r="270" spans="1:35" ht="15.75" x14ac:dyDescent="0.25">
      <c r="A270" s="87" t="s">
        <v>24</v>
      </c>
      <c r="B270" s="69">
        <v>0</v>
      </c>
      <c r="C270" s="69">
        <v>0</v>
      </c>
      <c r="D270" s="69">
        <v>0</v>
      </c>
      <c r="E270" s="69">
        <v>0</v>
      </c>
      <c r="F270" s="69">
        <v>0</v>
      </c>
      <c r="G270" s="69">
        <v>0</v>
      </c>
      <c r="H270" s="88">
        <v>0</v>
      </c>
      <c r="I270" s="88">
        <v>0</v>
      </c>
      <c r="J270" s="88">
        <v>0</v>
      </c>
      <c r="K270" s="89">
        <v>0</v>
      </c>
      <c r="L270" s="16">
        <v>221931.82</v>
      </c>
      <c r="M270" s="16">
        <v>147954.54999999999</v>
      </c>
      <c r="N270" s="16">
        <v>121704.55</v>
      </c>
      <c r="O270" s="16">
        <v>81136.36</v>
      </c>
      <c r="P270" s="88">
        <v>343636.37</v>
      </c>
      <c r="Q270" s="88">
        <v>229090.91</v>
      </c>
      <c r="R270" s="89">
        <v>572727.28</v>
      </c>
      <c r="S270" s="16">
        <v>62045.46</v>
      </c>
      <c r="T270" s="16">
        <v>41363.629999999997</v>
      </c>
      <c r="U270" s="16">
        <v>0</v>
      </c>
      <c r="V270" s="16">
        <v>0</v>
      </c>
      <c r="W270" s="90">
        <v>62045.46</v>
      </c>
      <c r="X270" s="90">
        <v>41363.629999999997</v>
      </c>
      <c r="Y270" s="89">
        <v>103409.09</v>
      </c>
      <c r="Z270" s="69">
        <f t="shared" si="209"/>
        <v>283977.28000000003</v>
      </c>
      <c r="AA270" s="69">
        <f t="shared" si="210"/>
        <v>0</v>
      </c>
      <c r="AB270" s="69">
        <f t="shared" si="211"/>
        <v>189318.18</v>
      </c>
      <c r="AC270" s="69">
        <f t="shared" si="212"/>
        <v>121704.55</v>
      </c>
      <c r="AD270" s="69">
        <f t="shared" si="213"/>
        <v>0</v>
      </c>
      <c r="AE270" s="69">
        <f t="shared" si="214"/>
        <v>81136.36</v>
      </c>
      <c r="AF270" s="88">
        <f t="shared" si="215"/>
        <v>405681.83</v>
      </c>
      <c r="AG270" s="88">
        <f t="shared" si="216"/>
        <v>0</v>
      </c>
      <c r="AH270" s="88">
        <f t="shared" si="217"/>
        <v>270454.53999999998</v>
      </c>
      <c r="AI270" s="89">
        <f t="shared" si="218"/>
        <v>676136.37</v>
      </c>
    </row>
    <row r="271" spans="1:35" ht="15.75" hidden="1" x14ac:dyDescent="0.25">
      <c r="A271" s="96" t="s">
        <v>25</v>
      </c>
      <c r="B271" s="69">
        <v>0</v>
      </c>
      <c r="C271" s="69">
        <v>0</v>
      </c>
      <c r="D271" s="69">
        <v>0</v>
      </c>
      <c r="E271" s="69">
        <v>0</v>
      </c>
      <c r="F271" s="69">
        <v>0</v>
      </c>
      <c r="G271" s="69">
        <v>0</v>
      </c>
      <c r="H271" s="88">
        <v>0</v>
      </c>
      <c r="I271" s="88">
        <v>0</v>
      </c>
      <c r="J271" s="88">
        <v>0</v>
      </c>
      <c r="K271" s="89">
        <v>0</v>
      </c>
      <c r="L271" s="16">
        <v>0</v>
      </c>
      <c r="M271" s="16">
        <v>0</v>
      </c>
      <c r="N271" s="16">
        <v>0</v>
      </c>
      <c r="O271" s="16">
        <v>0</v>
      </c>
      <c r="P271" s="88">
        <v>0</v>
      </c>
      <c r="Q271" s="88">
        <v>0</v>
      </c>
      <c r="R271" s="89">
        <v>0</v>
      </c>
      <c r="S271" s="16">
        <v>0</v>
      </c>
      <c r="T271" s="16">
        <v>0</v>
      </c>
      <c r="U271" s="16">
        <v>0</v>
      </c>
      <c r="V271" s="16">
        <v>0</v>
      </c>
      <c r="W271" s="90">
        <v>0</v>
      </c>
      <c r="X271" s="90">
        <v>0</v>
      </c>
      <c r="Y271" s="89">
        <v>0</v>
      </c>
      <c r="Z271" s="69">
        <f t="shared" si="209"/>
        <v>0</v>
      </c>
      <c r="AA271" s="69">
        <f t="shared" si="210"/>
        <v>0</v>
      </c>
      <c r="AB271" s="69">
        <f t="shared" si="211"/>
        <v>0</v>
      </c>
      <c r="AC271" s="69">
        <f t="shared" si="212"/>
        <v>0</v>
      </c>
      <c r="AD271" s="69">
        <f t="shared" si="213"/>
        <v>0</v>
      </c>
      <c r="AE271" s="69">
        <f t="shared" si="214"/>
        <v>0</v>
      </c>
      <c r="AF271" s="88">
        <f t="shared" si="215"/>
        <v>0</v>
      </c>
      <c r="AG271" s="88">
        <f t="shared" si="216"/>
        <v>0</v>
      </c>
      <c r="AH271" s="88">
        <f t="shared" si="217"/>
        <v>0</v>
      </c>
      <c r="AI271" s="89">
        <f t="shared" si="218"/>
        <v>0</v>
      </c>
    </row>
    <row r="272" spans="1:35" ht="15.75" hidden="1" x14ac:dyDescent="0.25">
      <c r="A272" s="91" t="s">
        <v>26</v>
      </c>
      <c r="B272" s="69">
        <v>0</v>
      </c>
      <c r="C272" s="69">
        <v>0</v>
      </c>
      <c r="D272" s="69">
        <v>0</v>
      </c>
      <c r="E272" s="69">
        <v>0</v>
      </c>
      <c r="F272" s="69">
        <v>0</v>
      </c>
      <c r="G272" s="69">
        <v>0</v>
      </c>
      <c r="H272" s="88">
        <v>0</v>
      </c>
      <c r="I272" s="88">
        <v>0</v>
      </c>
      <c r="J272" s="88">
        <v>0</v>
      </c>
      <c r="K272" s="89">
        <v>0</v>
      </c>
      <c r="L272" s="16">
        <v>0</v>
      </c>
      <c r="M272" s="16">
        <v>0</v>
      </c>
      <c r="N272" s="16">
        <v>0</v>
      </c>
      <c r="O272" s="16">
        <v>0</v>
      </c>
      <c r="P272" s="88">
        <v>0</v>
      </c>
      <c r="Q272" s="88">
        <v>0</v>
      </c>
      <c r="R272" s="89">
        <v>0</v>
      </c>
      <c r="S272" s="16">
        <v>0</v>
      </c>
      <c r="T272" s="16">
        <v>0</v>
      </c>
      <c r="U272" s="16">
        <v>0</v>
      </c>
      <c r="V272" s="16">
        <v>0</v>
      </c>
      <c r="W272" s="90">
        <v>0</v>
      </c>
      <c r="X272" s="90">
        <v>0</v>
      </c>
      <c r="Y272" s="89">
        <v>0</v>
      </c>
      <c r="Z272" s="69">
        <f t="shared" si="209"/>
        <v>0</v>
      </c>
      <c r="AA272" s="69">
        <f t="shared" si="210"/>
        <v>0</v>
      </c>
      <c r="AB272" s="69">
        <f t="shared" si="211"/>
        <v>0</v>
      </c>
      <c r="AC272" s="69">
        <f t="shared" si="212"/>
        <v>0</v>
      </c>
      <c r="AD272" s="69">
        <f t="shared" si="213"/>
        <v>0</v>
      </c>
      <c r="AE272" s="69">
        <f t="shared" si="214"/>
        <v>0</v>
      </c>
      <c r="AF272" s="88">
        <f t="shared" si="215"/>
        <v>0</v>
      </c>
      <c r="AG272" s="88">
        <f t="shared" si="216"/>
        <v>0</v>
      </c>
      <c r="AH272" s="88">
        <f t="shared" si="217"/>
        <v>0</v>
      </c>
      <c r="AI272" s="89">
        <f t="shared" si="218"/>
        <v>0</v>
      </c>
    </row>
    <row r="273" spans="1:35" ht="15.75" x14ac:dyDescent="0.25">
      <c r="A273" s="84" t="s">
        <v>27</v>
      </c>
      <c r="B273" s="16">
        <f t="shared" ref="B273:AI273" si="219">SUM(B264:B272)</f>
        <v>0</v>
      </c>
      <c r="C273" s="16">
        <f t="shared" si="219"/>
        <v>0</v>
      </c>
      <c r="D273" s="16">
        <f t="shared" si="219"/>
        <v>0</v>
      </c>
      <c r="E273" s="16">
        <f t="shared" si="219"/>
        <v>0</v>
      </c>
      <c r="F273" s="55">
        <f t="shared" si="219"/>
        <v>0</v>
      </c>
      <c r="G273" s="55">
        <f t="shared" si="219"/>
        <v>0</v>
      </c>
      <c r="H273" s="94">
        <f t="shared" si="219"/>
        <v>0</v>
      </c>
      <c r="I273" s="94">
        <f t="shared" si="219"/>
        <v>0</v>
      </c>
      <c r="J273" s="94">
        <f t="shared" si="219"/>
        <v>0</v>
      </c>
      <c r="K273" s="89">
        <f t="shared" si="219"/>
        <v>0</v>
      </c>
      <c r="L273" s="16">
        <f t="shared" si="219"/>
        <v>1405568.1800000002</v>
      </c>
      <c r="M273" s="16">
        <f t="shared" si="219"/>
        <v>937045.43000000017</v>
      </c>
      <c r="N273" s="16">
        <f t="shared" si="219"/>
        <v>770795.47000000009</v>
      </c>
      <c r="O273" s="16">
        <f t="shared" si="219"/>
        <v>513863.63999999996</v>
      </c>
      <c r="P273" s="88">
        <f t="shared" si="219"/>
        <v>2176363.65</v>
      </c>
      <c r="Q273" s="88">
        <f t="shared" si="219"/>
        <v>1450909.0699999998</v>
      </c>
      <c r="R273" s="89">
        <f t="shared" si="219"/>
        <v>3627272.7</v>
      </c>
      <c r="S273" s="16">
        <f t="shared" si="219"/>
        <v>381818.2</v>
      </c>
      <c r="T273" s="16">
        <f t="shared" si="219"/>
        <v>254545.45</v>
      </c>
      <c r="U273" s="16">
        <f t="shared" si="219"/>
        <v>0</v>
      </c>
      <c r="V273" s="16">
        <f t="shared" si="219"/>
        <v>0</v>
      </c>
      <c r="W273" s="90">
        <f t="shared" si="219"/>
        <v>381818.2</v>
      </c>
      <c r="X273" s="90">
        <f t="shared" si="219"/>
        <v>254545.45</v>
      </c>
      <c r="Y273" s="89">
        <f t="shared" si="219"/>
        <v>636363.64999999991</v>
      </c>
      <c r="Z273" s="89">
        <f t="shared" si="219"/>
        <v>1787386.3800000001</v>
      </c>
      <c r="AA273" s="89">
        <f t="shared" si="219"/>
        <v>0</v>
      </c>
      <c r="AB273" s="89">
        <f t="shared" si="219"/>
        <v>1191590.8800000001</v>
      </c>
      <c r="AC273" s="89">
        <f t="shared" si="219"/>
        <v>770795.47000000009</v>
      </c>
      <c r="AD273" s="89">
        <f t="shared" si="219"/>
        <v>0</v>
      </c>
      <c r="AE273" s="89">
        <f t="shared" si="219"/>
        <v>513863.63999999996</v>
      </c>
      <c r="AF273" s="89">
        <f t="shared" si="219"/>
        <v>2558181.85</v>
      </c>
      <c r="AG273" s="89">
        <f t="shared" si="219"/>
        <v>0</v>
      </c>
      <c r="AH273" s="89">
        <f t="shared" si="219"/>
        <v>1705454.52</v>
      </c>
      <c r="AI273" s="89">
        <f t="shared" si="219"/>
        <v>4263636.37</v>
      </c>
    </row>
    <row r="274" spans="1:35" ht="15" customHeight="1" x14ac:dyDescent="0.25">
      <c r="A274" s="271" t="s">
        <v>3</v>
      </c>
      <c r="B274" s="262" t="s">
        <v>55</v>
      </c>
      <c r="C274" s="262"/>
      <c r="D274" s="262"/>
      <c r="E274" s="262"/>
      <c r="F274" s="262"/>
      <c r="G274" s="262"/>
      <c r="H274" s="262"/>
      <c r="I274" s="262"/>
      <c r="J274" s="262"/>
      <c r="K274" s="262"/>
      <c r="L274" s="262" t="s">
        <v>56</v>
      </c>
      <c r="M274" s="262"/>
      <c r="N274" s="262"/>
      <c r="O274" s="262"/>
      <c r="P274" s="262"/>
      <c r="Q274" s="262"/>
      <c r="R274" s="262"/>
      <c r="S274" s="262" t="s">
        <v>57</v>
      </c>
      <c r="T274" s="262"/>
      <c r="U274" s="262"/>
      <c r="V274" s="262"/>
      <c r="W274" s="262"/>
      <c r="X274" s="262"/>
      <c r="Y274" s="262"/>
      <c r="Z274" s="262" t="s">
        <v>58</v>
      </c>
      <c r="AA274" s="262"/>
      <c r="AB274" s="262"/>
      <c r="AC274" s="262"/>
      <c r="AD274" s="262"/>
      <c r="AE274" s="262"/>
      <c r="AF274" s="262"/>
      <c r="AG274" s="262"/>
      <c r="AH274" s="262"/>
      <c r="AI274" s="262"/>
    </row>
    <row r="275" spans="1:35" ht="15.75" customHeight="1" x14ac:dyDescent="0.25">
      <c r="A275" s="271"/>
      <c r="B275" s="267" t="s">
        <v>7</v>
      </c>
      <c r="C275" s="267"/>
      <c r="D275" s="267"/>
      <c r="E275" s="262" t="s">
        <v>8</v>
      </c>
      <c r="F275" s="262"/>
      <c r="G275" s="262"/>
      <c r="H275" s="85" t="s">
        <v>13</v>
      </c>
      <c r="I275" s="85"/>
      <c r="J275" s="85"/>
      <c r="K275" s="272" t="s">
        <v>9</v>
      </c>
      <c r="L275" s="262" t="s">
        <v>7</v>
      </c>
      <c r="M275" s="262"/>
      <c r="N275" s="262" t="s">
        <v>8</v>
      </c>
      <c r="O275" s="262"/>
      <c r="P275" s="273" t="s">
        <v>13</v>
      </c>
      <c r="Q275" s="273"/>
      <c r="R275" s="272" t="s">
        <v>59</v>
      </c>
      <c r="S275" s="262" t="s">
        <v>7</v>
      </c>
      <c r="T275" s="262"/>
      <c r="U275" s="262" t="s">
        <v>8</v>
      </c>
      <c r="V275" s="262"/>
      <c r="W275" s="274" t="s">
        <v>60</v>
      </c>
      <c r="X275" s="274"/>
      <c r="Y275" s="272" t="s">
        <v>59</v>
      </c>
      <c r="Z275" s="267" t="s">
        <v>7</v>
      </c>
      <c r="AA275" s="267"/>
      <c r="AB275" s="267"/>
      <c r="AC275" s="262" t="s">
        <v>8</v>
      </c>
      <c r="AD275" s="262"/>
      <c r="AE275" s="262"/>
      <c r="AF275" s="273" t="s">
        <v>13</v>
      </c>
      <c r="AG275" s="273"/>
      <c r="AH275" s="273"/>
      <c r="AI275" s="272" t="s">
        <v>9</v>
      </c>
    </row>
    <row r="276" spans="1:35" ht="15.75" x14ac:dyDescent="0.25">
      <c r="A276" s="84" t="s">
        <v>38</v>
      </c>
      <c r="B276" s="67" t="s">
        <v>16</v>
      </c>
      <c r="C276" s="67" t="s">
        <v>61</v>
      </c>
      <c r="D276" s="67" t="s">
        <v>17</v>
      </c>
      <c r="E276" s="11" t="s">
        <v>16</v>
      </c>
      <c r="F276" s="11" t="s">
        <v>61</v>
      </c>
      <c r="G276" s="11" t="s">
        <v>17</v>
      </c>
      <c r="H276" s="86" t="s">
        <v>16</v>
      </c>
      <c r="I276" s="86" t="s">
        <v>61</v>
      </c>
      <c r="J276" s="86" t="s">
        <v>17</v>
      </c>
      <c r="K276" s="272"/>
      <c r="L276" s="11" t="s">
        <v>16</v>
      </c>
      <c r="M276" s="11" t="s">
        <v>17</v>
      </c>
      <c r="N276" s="11" t="s">
        <v>16</v>
      </c>
      <c r="O276" s="11" t="s">
        <v>17</v>
      </c>
      <c r="P276" s="86" t="s">
        <v>16</v>
      </c>
      <c r="Q276" s="86" t="s">
        <v>17</v>
      </c>
      <c r="R276" s="272"/>
      <c r="S276" s="11" t="s">
        <v>16</v>
      </c>
      <c r="T276" s="11" t="s">
        <v>17</v>
      </c>
      <c r="U276" s="11" t="s">
        <v>16</v>
      </c>
      <c r="V276" s="11" t="s">
        <v>17</v>
      </c>
      <c r="W276" s="86" t="s">
        <v>16</v>
      </c>
      <c r="X276" s="86" t="s">
        <v>17</v>
      </c>
      <c r="Y276" s="272"/>
      <c r="Z276" s="67" t="s">
        <v>16</v>
      </c>
      <c r="AA276" s="67" t="s">
        <v>61</v>
      </c>
      <c r="AB276" s="67" t="s">
        <v>17</v>
      </c>
      <c r="AC276" s="11" t="s">
        <v>16</v>
      </c>
      <c r="AD276" s="11" t="s">
        <v>61</v>
      </c>
      <c r="AE276" s="11" t="s">
        <v>17</v>
      </c>
      <c r="AF276" s="86" t="s">
        <v>16</v>
      </c>
      <c r="AG276" s="86" t="s">
        <v>61</v>
      </c>
      <c r="AH276" s="86" t="s">
        <v>17</v>
      </c>
      <c r="AI276" s="272"/>
    </row>
    <row r="277" spans="1:35" ht="15.75" x14ac:dyDescent="0.25">
      <c r="A277" s="87" t="s">
        <v>18</v>
      </c>
      <c r="B277" s="69">
        <v>89643.28</v>
      </c>
      <c r="C277" s="69">
        <v>118829.46</v>
      </c>
      <c r="D277" s="69">
        <v>152727.28</v>
      </c>
      <c r="E277" s="69">
        <v>89643.28</v>
      </c>
      <c r="F277" s="69">
        <v>118829.46</v>
      </c>
      <c r="G277" s="69">
        <v>152727.28</v>
      </c>
      <c r="H277" s="88">
        <v>179286.56</v>
      </c>
      <c r="I277" s="88">
        <v>237658.92</v>
      </c>
      <c r="J277" s="88">
        <v>305454.56</v>
      </c>
      <c r="K277" s="89">
        <v>722400.04</v>
      </c>
      <c r="L277" s="16">
        <v>46704.55</v>
      </c>
      <c r="M277" s="16">
        <v>31136.37</v>
      </c>
      <c r="N277" s="16">
        <v>18545.45</v>
      </c>
      <c r="O277" s="16">
        <v>12363.64</v>
      </c>
      <c r="P277" s="88">
        <v>65250</v>
      </c>
      <c r="Q277" s="88">
        <v>43500.01</v>
      </c>
      <c r="R277" s="89">
        <v>108750.01</v>
      </c>
      <c r="S277" s="16">
        <v>32386.37</v>
      </c>
      <c r="T277" s="16">
        <v>21590.91</v>
      </c>
      <c r="U277" s="16">
        <v>0</v>
      </c>
      <c r="V277" s="16">
        <v>0</v>
      </c>
      <c r="W277" s="90">
        <v>32386.37</v>
      </c>
      <c r="X277" s="90">
        <v>21590.91</v>
      </c>
      <c r="Y277" s="89">
        <v>53977.279999999999</v>
      </c>
      <c r="Z277" s="69">
        <f t="shared" ref="Z277:Z285" si="220">S277+L277+B277</f>
        <v>168734.2</v>
      </c>
      <c r="AA277" s="69">
        <f t="shared" ref="AA277:AA285" si="221">C277</f>
        <v>118829.46</v>
      </c>
      <c r="AB277" s="69">
        <f t="shared" ref="AB277:AB285" si="222">T277+M277+D277</f>
        <v>205454.56</v>
      </c>
      <c r="AC277" s="69">
        <f t="shared" ref="AC277:AC285" si="223">U277+N277+E277</f>
        <v>108188.73</v>
      </c>
      <c r="AD277" s="69">
        <f t="shared" ref="AD277:AD285" si="224">F277</f>
        <v>118829.46</v>
      </c>
      <c r="AE277" s="69">
        <f t="shared" ref="AE277:AE285" si="225">V277+O277+G277</f>
        <v>165090.91999999998</v>
      </c>
      <c r="AF277" s="88">
        <f t="shared" ref="AF277:AF285" si="226">AC277+Z277</f>
        <v>276922.93</v>
      </c>
      <c r="AG277" s="88">
        <f t="shared" ref="AG277:AG285" si="227">AD277+AA277</f>
        <v>237658.92</v>
      </c>
      <c r="AH277" s="88">
        <f t="shared" ref="AH277:AH285" si="228">AE277+AB277</f>
        <v>370545.48</v>
      </c>
      <c r="AI277" s="89">
        <f t="shared" ref="AI277:AI285" si="229">AH277+AG277+AF277</f>
        <v>885127.33000000007</v>
      </c>
    </row>
    <row r="278" spans="1:35" ht="15.75" x14ac:dyDescent="0.25">
      <c r="A278" s="87" t="s">
        <v>19</v>
      </c>
      <c r="B278" s="69">
        <v>96046.36</v>
      </c>
      <c r="C278" s="69">
        <v>127317.28</v>
      </c>
      <c r="D278" s="69">
        <v>163636.35999999999</v>
      </c>
      <c r="E278" s="69">
        <v>112054.09</v>
      </c>
      <c r="F278" s="69">
        <v>148536.82</v>
      </c>
      <c r="G278" s="69">
        <v>190909.09</v>
      </c>
      <c r="H278" s="88">
        <v>208100.45</v>
      </c>
      <c r="I278" s="88">
        <v>275854.09999999998</v>
      </c>
      <c r="J278" s="88">
        <v>354545.45</v>
      </c>
      <c r="K278" s="89">
        <v>838500</v>
      </c>
      <c r="L278" s="16">
        <v>55568.18</v>
      </c>
      <c r="M278" s="16">
        <v>37045.449999999997</v>
      </c>
      <c r="N278" s="16">
        <v>23181.82</v>
      </c>
      <c r="O278" s="16">
        <v>15454.55</v>
      </c>
      <c r="P278" s="88">
        <v>78750</v>
      </c>
      <c r="Q278" s="88">
        <v>52500</v>
      </c>
      <c r="R278" s="89">
        <v>131249.99</v>
      </c>
      <c r="S278" s="16">
        <v>35795.46</v>
      </c>
      <c r="T278" s="16">
        <v>23863.63</v>
      </c>
      <c r="U278" s="16">
        <v>0</v>
      </c>
      <c r="V278" s="16">
        <v>0</v>
      </c>
      <c r="W278" s="90">
        <v>35795.46</v>
      </c>
      <c r="X278" s="90">
        <v>23863.63</v>
      </c>
      <c r="Y278" s="89">
        <v>59659.09</v>
      </c>
      <c r="Z278" s="69">
        <f t="shared" si="220"/>
        <v>187410</v>
      </c>
      <c r="AA278" s="69">
        <f t="shared" si="221"/>
        <v>127317.28</v>
      </c>
      <c r="AB278" s="69">
        <f t="shared" si="222"/>
        <v>224545.44</v>
      </c>
      <c r="AC278" s="69">
        <f t="shared" si="223"/>
        <v>135235.91</v>
      </c>
      <c r="AD278" s="69">
        <f t="shared" si="224"/>
        <v>148536.82</v>
      </c>
      <c r="AE278" s="69">
        <f t="shared" si="225"/>
        <v>206363.63999999998</v>
      </c>
      <c r="AF278" s="88">
        <f t="shared" si="226"/>
        <v>322645.91000000003</v>
      </c>
      <c r="AG278" s="88">
        <f t="shared" si="227"/>
        <v>275854.09999999998</v>
      </c>
      <c r="AH278" s="88">
        <f t="shared" si="228"/>
        <v>430909.07999999996</v>
      </c>
      <c r="AI278" s="89">
        <f t="shared" si="229"/>
        <v>1029409.09</v>
      </c>
    </row>
    <row r="279" spans="1:35" ht="15.75" x14ac:dyDescent="0.25">
      <c r="A279" s="87" t="s">
        <v>20</v>
      </c>
      <c r="B279" s="69">
        <v>117656.79</v>
      </c>
      <c r="C279" s="69">
        <v>155963.66</v>
      </c>
      <c r="D279" s="69">
        <v>200454.54</v>
      </c>
      <c r="E279" s="69">
        <v>117656.79</v>
      </c>
      <c r="F279" s="69">
        <v>155963.66</v>
      </c>
      <c r="G279" s="69">
        <v>200454.54</v>
      </c>
      <c r="H279" s="88">
        <v>235313.58</v>
      </c>
      <c r="I279" s="88">
        <v>311927.32</v>
      </c>
      <c r="J279" s="88">
        <v>400909.08</v>
      </c>
      <c r="K279" s="89">
        <v>948149.98</v>
      </c>
      <c r="L279" s="16">
        <v>59318.18</v>
      </c>
      <c r="M279" s="16">
        <v>39545.46</v>
      </c>
      <c r="N279" s="16">
        <v>24340.91</v>
      </c>
      <c r="O279" s="16">
        <v>16227.27</v>
      </c>
      <c r="P279" s="88">
        <v>83659.09</v>
      </c>
      <c r="Q279" s="88">
        <v>55772.73</v>
      </c>
      <c r="R279" s="89">
        <v>139431.82</v>
      </c>
      <c r="S279" s="16">
        <v>39204.54</v>
      </c>
      <c r="T279" s="16">
        <v>26136.37</v>
      </c>
      <c r="U279" s="16">
        <v>0</v>
      </c>
      <c r="V279" s="16">
        <v>0</v>
      </c>
      <c r="W279" s="90">
        <v>39204.54</v>
      </c>
      <c r="X279" s="90">
        <v>26136.37</v>
      </c>
      <c r="Y279" s="89">
        <v>65340.91</v>
      </c>
      <c r="Z279" s="69">
        <f t="shared" si="220"/>
        <v>216179.51</v>
      </c>
      <c r="AA279" s="69">
        <f t="shared" si="221"/>
        <v>155963.66</v>
      </c>
      <c r="AB279" s="69">
        <f t="shared" si="222"/>
        <v>266136.37</v>
      </c>
      <c r="AC279" s="69">
        <f t="shared" si="223"/>
        <v>141997.69999999998</v>
      </c>
      <c r="AD279" s="69">
        <f t="shared" si="224"/>
        <v>155963.66</v>
      </c>
      <c r="AE279" s="69">
        <f t="shared" si="225"/>
        <v>216681.81</v>
      </c>
      <c r="AF279" s="88">
        <f t="shared" si="226"/>
        <v>358177.20999999996</v>
      </c>
      <c r="AG279" s="88">
        <f t="shared" si="227"/>
        <v>311927.32</v>
      </c>
      <c r="AH279" s="88">
        <f t="shared" si="228"/>
        <v>482818.18</v>
      </c>
      <c r="AI279" s="89">
        <f t="shared" si="229"/>
        <v>1152922.71</v>
      </c>
    </row>
    <row r="280" spans="1:35" ht="15.75" x14ac:dyDescent="0.25">
      <c r="A280" s="87" t="s">
        <v>21</v>
      </c>
      <c r="B280" s="69">
        <v>117656.79</v>
      </c>
      <c r="C280" s="69">
        <v>155963.66</v>
      </c>
      <c r="D280" s="69">
        <v>200454.54</v>
      </c>
      <c r="E280" s="69">
        <v>117656.79</v>
      </c>
      <c r="F280" s="69">
        <v>155963.66</v>
      </c>
      <c r="G280" s="69">
        <v>200454.54</v>
      </c>
      <c r="H280" s="88">
        <v>235313.58</v>
      </c>
      <c r="I280" s="88">
        <v>311927.32</v>
      </c>
      <c r="J280" s="88">
        <v>400909.08</v>
      </c>
      <c r="K280" s="89">
        <v>948149.98</v>
      </c>
      <c r="L280" s="16">
        <v>62386.36</v>
      </c>
      <c r="M280" s="16">
        <v>41590.910000000003</v>
      </c>
      <c r="N280" s="16">
        <v>24340.91</v>
      </c>
      <c r="O280" s="16">
        <v>16227.27</v>
      </c>
      <c r="P280" s="88">
        <v>86727.27</v>
      </c>
      <c r="Q280" s="88">
        <v>57818.18</v>
      </c>
      <c r="R280" s="89">
        <v>144545.45000000001</v>
      </c>
      <c r="S280" s="16">
        <v>44318.18</v>
      </c>
      <c r="T280" s="16">
        <v>29545.46</v>
      </c>
      <c r="U280" s="16">
        <v>0</v>
      </c>
      <c r="V280" s="16">
        <v>0</v>
      </c>
      <c r="W280" s="90">
        <v>44318.18</v>
      </c>
      <c r="X280" s="90">
        <v>29545.46</v>
      </c>
      <c r="Y280" s="89">
        <v>73863.64</v>
      </c>
      <c r="Z280" s="69">
        <f t="shared" si="220"/>
        <v>224361.33000000002</v>
      </c>
      <c r="AA280" s="69">
        <f t="shared" si="221"/>
        <v>155963.66</v>
      </c>
      <c r="AB280" s="69">
        <f t="shared" si="222"/>
        <v>271590.91000000003</v>
      </c>
      <c r="AC280" s="69">
        <f t="shared" si="223"/>
        <v>141997.69999999998</v>
      </c>
      <c r="AD280" s="69">
        <f t="shared" si="224"/>
        <v>155963.66</v>
      </c>
      <c r="AE280" s="69">
        <f t="shared" si="225"/>
        <v>216681.81</v>
      </c>
      <c r="AF280" s="88">
        <f t="shared" si="226"/>
        <v>366359.03</v>
      </c>
      <c r="AG280" s="88">
        <f t="shared" si="227"/>
        <v>311927.32</v>
      </c>
      <c r="AH280" s="88">
        <f t="shared" si="228"/>
        <v>488272.72000000003</v>
      </c>
      <c r="AI280" s="89">
        <f t="shared" si="229"/>
        <v>1166559.07</v>
      </c>
    </row>
    <row r="281" spans="1:35" ht="15.75" x14ac:dyDescent="0.25">
      <c r="A281" s="87" t="s">
        <v>22</v>
      </c>
      <c r="B281" s="69">
        <v>89643.28</v>
      </c>
      <c r="C281" s="69">
        <v>118829.46</v>
      </c>
      <c r="D281" s="69">
        <v>152727.28</v>
      </c>
      <c r="E281" s="69">
        <v>89643.28</v>
      </c>
      <c r="F281" s="69">
        <v>118829.46</v>
      </c>
      <c r="G281" s="69">
        <v>152727.28</v>
      </c>
      <c r="H281" s="88">
        <v>179286.56</v>
      </c>
      <c r="I281" s="88">
        <v>237658.92</v>
      </c>
      <c r="J281" s="88">
        <v>305454.56</v>
      </c>
      <c r="K281" s="89">
        <v>722400.04</v>
      </c>
      <c r="L281" s="16">
        <v>46704.55</v>
      </c>
      <c r="M281" s="16">
        <v>31136.37</v>
      </c>
      <c r="N281" s="16">
        <v>18545.45</v>
      </c>
      <c r="O281" s="16">
        <v>12363.64</v>
      </c>
      <c r="P281" s="88">
        <v>65250</v>
      </c>
      <c r="Q281" s="88">
        <v>43500.01</v>
      </c>
      <c r="R281" s="89">
        <v>108750.01</v>
      </c>
      <c r="S281" s="16">
        <v>32386.37</v>
      </c>
      <c r="T281" s="16">
        <v>21590.91</v>
      </c>
      <c r="U281" s="16">
        <v>0</v>
      </c>
      <c r="V281" s="16">
        <v>0</v>
      </c>
      <c r="W281" s="90">
        <v>32386.37</v>
      </c>
      <c r="X281" s="90">
        <v>21590.91</v>
      </c>
      <c r="Y281" s="89">
        <v>53977.279999999999</v>
      </c>
      <c r="Z281" s="69">
        <f t="shared" si="220"/>
        <v>168734.2</v>
      </c>
      <c r="AA281" s="69">
        <f t="shared" si="221"/>
        <v>118829.46</v>
      </c>
      <c r="AB281" s="69">
        <f t="shared" si="222"/>
        <v>205454.56</v>
      </c>
      <c r="AC281" s="69">
        <f t="shared" si="223"/>
        <v>108188.73</v>
      </c>
      <c r="AD281" s="69">
        <f t="shared" si="224"/>
        <v>118829.46</v>
      </c>
      <c r="AE281" s="69">
        <f t="shared" si="225"/>
        <v>165090.91999999998</v>
      </c>
      <c r="AF281" s="88">
        <f t="shared" si="226"/>
        <v>276922.93</v>
      </c>
      <c r="AG281" s="88">
        <f t="shared" si="227"/>
        <v>237658.92</v>
      </c>
      <c r="AH281" s="88">
        <f t="shared" si="228"/>
        <v>370545.48</v>
      </c>
      <c r="AI281" s="89">
        <f t="shared" si="229"/>
        <v>885127.33000000007</v>
      </c>
    </row>
    <row r="282" spans="1:35" ht="15.75" x14ac:dyDescent="0.25">
      <c r="A282" s="87" t="s">
        <v>32</v>
      </c>
      <c r="B282" s="69">
        <v>123259.5</v>
      </c>
      <c r="C282" s="69">
        <v>163390.5</v>
      </c>
      <c r="D282" s="69">
        <v>210000</v>
      </c>
      <c r="E282" s="69">
        <v>123259.5</v>
      </c>
      <c r="F282" s="69">
        <v>163390.5</v>
      </c>
      <c r="G282" s="69">
        <v>210000</v>
      </c>
      <c r="H282" s="88">
        <v>246519</v>
      </c>
      <c r="I282" s="88">
        <v>326781</v>
      </c>
      <c r="J282" s="88">
        <v>420000</v>
      </c>
      <c r="K282" s="89">
        <v>993300</v>
      </c>
      <c r="L282" s="16">
        <v>63068.18</v>
      </c>
      <c r="M282" s="16">
        <v>42045.45</v>
      </c>
      <c r="N282" s="16">
        <v>25500</v>
      </c>
      <c r="O282" s="16">
        <v>17000</v>
      </c>
      <c r="P282" s="88">
        <v>88568.18</v>
      </c>
      <c r="Q282" s="88">
        <v>59045.45</v>
      </c>
      <c r="R282" s="89">
        <v>147613.63</v>
      </c>
      <c r="S282" s="16">
        <v>42613.63</v>
      </c>
      <c r="T282" s="16">
        <v>28409.09</v>
      </c>
      <c r="U282" s="16">
        <v>0</v>
      </c>
      <c r="V282" s="16">
        <v>0</v>
      </c>
      <c r="W282" s="90">
        <v>42613.63</v>
      </c>
      <c r="X282" s="90">
        <v>28409.09</v>
      </c>
      <c r="Y282" s="89">
        <v>71022.720000000001</v>
      </c>
      <c r="Z282" s="69">
        <f t="shared" si="220"/>
        <v>228941.31</v>
      </c>
      <c r="AA282" s="69">
        <f t="shared" si="221"/>
        <v>163390.5</v>
      </c>
      <c r="AB282" s="69">
        <f t="shared" si="222"/>
        <v>280454.53999999998</v>
      </c>
      <c r="AC282" s="69">
        <f t="shared" si="223"/>
        <v>148759.5</v>
      </c>
      <c r="AD282" s="69">
        <f t="shared" si="224"/>
        <v>163390.5</v>
      </c>
      <c r="AE282" s="69">
        <f t="shared" si="225"/>
        <v>227000</v>
      </c>
      <c r="AF282" s="88">
        <f t="shared" si="226"/>
        <v>377700.81</v>
      </c>
      <c r="AG282" s="88">
        <f t="shared" si="227"/>
        <v>326781</v>
      </c>
      <c r="AH282" s="88">
        <f t="shared" si="228"/>
        <v>507454.54</v>
      </c>
      <c r="AI282" s="89">
        <f t="shared" si="229"/>
        <v>1211936.3500000001</v>
      </c>
    </row>
    <row r="283" spans="1:35" ht="15.75" x14ac:dyDescent="0.25">
      <c r="A283" s="87" t="s">
        <v>24</v>
      </c>
      <c r="B283" s="69">
        <v>123259.5</v>
      </c>
      <c r="C283" s="69">
        <v>163390.5</v>
      </c>
      <c r="D283" s="69">
        <v>210000</v>
      </c>
      <c r="E283" s="69">
        <v>123259.5</v>
      </c>
      <c r="F283" s="69">
        <v>163390.5</v>
      </c>
      <c r="G283" s="69">
        <v>210000</v>
      </c>
      <c r="H283" s="88">
        <v>246519</v>
      </c>
      <c r="I283" s="88">
        <v>326781</v>
      </c>
      <c r="J283" s="88">
        <v>420000</v>
      </c>
      <c r="K283" s="89">
        <v>993300</v>
      </c>
      <c r="L283" s="16">
        <v>64090.91</v>
      </c>
      <c r="M283" s="16">
        <v>42727.27</v>
      </c>
      <c r="N283" s="16">
        <v>25500</v>
      </c>
      <c r="O283" s="16">
        <v>17000</v>
      </c>
      <c r="P283" s="88">
        <v>89590.91</v>
      </c>
      <c r="Q283" s="88">
        <v>59727.27</v>
      </c>
      <c r="R283" s="89">
        <v>149318.18</v>
      </c>
      <c r="S283" s="16">
        <v>44318.18</v>
      </c>
      <c r="T283" s="16">
        <v>29545.46</v>
      </c>
      <c r="U283" s="16">
        <v>0</v>
      </c>
      <c r="V283" s="16">
        <v>0</v>
      </c>
      <c r="W283" s="90">
        <v>44318.18</v>
      </c>
      <c r="X283" s="90">
        <v>29545.46</v>
      </c>
      <c r="Y283" s="89">
        <v>73863.64</v>
      </c>
      <c r="Z283" s="69">
        <f t="shared" si="220"/>
        <v>231668.59</v>
      </c>
      <c r="AA283" s="69">
        <f t="shared" si="221"/>
        <v>163390.5</v>
      </c>
      <c r="AB283" s="69">
        <f t="shared" si="222"/>
        <v>282272.73</v>
      </c>
      <c r="AC283" s="69">
        <f t="shared" si="223"/>
        <v>148759.5</v>
      </c>
      <c r="AD283" s="69">
        <f t="shared" si="224"/>
        <v>163390.5</v>
      </c>
      <c r="AE283" s="69">
        <f t="shared" si="225"/>
        <v>227000</v>
      </c>
      <c r="AF283" s="88">
        <f t="shared" si="226"/>
        <v>380428.08999999997</v>
      </c>
      <c r="AG283" s="88">
        <f t="shared" si="227"/>
        <v>326781</v>
      </c>
      <c r="AH283" s="88">
        <f t="shared" si="228"/>
        <v>509272.73</v>
      </c>
      <c r="AI283" s="89">
        <f t="shared" si="229"/>
        <v>1216481.8199999998</v>
      </c>
    </row>
    <row r="284" spans="1:35" ht="15.75" hidden="1" x14ac:dyDescent="0.25">
      <c r="A284" s="91" t="s">
        <v>25</v>
      </c>
      <c r="B284" s="69">
        <v>0</v>
      </c>
      <c r="C284" s="69">
        <v>0</v>
      </c>
      <c r="D284" s="69">
        <v>0</v>
      </c>
      <c r="E284" s="69">
        <v>0</v>
      </c>
      <c r="F284" s="69">
        <v>0</v>
      </c>
      <c r="G284" s="69">
        <v>0</v>
      </c>
      <c r="H284" s="88">
        <v>0</v>
      </c>
      <c r="I284" s="88">
        <v>0</v>
      </c>
      <c r="J284" s="88">
        <v>0</v>
      </c>
      <c r="K284" s="89">
        <v>0</v>
      </c>
      <c r="L284" s="16">
        <v>0</v>
      </c>
      <c r="M284" s="16">
        <v>0</v>
      </c>
      <c r="N284" s="16">
        <v>0</v>
      </c>
      <c r="O284" s="16">
        <v>0</v>
      </c>
      <c r="P284" s="88">
        <v>0</v>
      </c>
      <c r="Q284" s="88">
        <v>0</v>
      </c>
      <c r="R284" s="89">
        <v>0</v>
      </c>
      <c r="S284" s="16">
        <v>0</v>
      </c>
      <c r="T284" s="16">
        <v>0</v>
      </c>
      <c r="U284" s="16">
        <v>0</v>
      </c>
      <c r="V284" s="16">
        <v>0</v>
      </c>
      <c r="W284" s="90">
        <v>0</v>
      </c>
      <c r="X284" s="90">
        <v>0</v>
      </c>
      <c r="Y284" s="89">
        <v>0</v>
      </c>
      <c r="Z284" s="69">
        <f t="shared" si="220"/>
        <v>0</v>
      </c>
      <c r="AA284" s="69">
        <f t="shared" si="221"/>
        <v>0</v>
      </c>
      <c r="AB284" s="69">
        <f t="shared" si="222"/>
        <v>0</v>
      </c>
      <c r="AC284" s="69">
        <f t="shared" si="223"/>
        <v>0</v>
      </c>
      <c r="AD284" s="69">
        <f t="shared" si="224"/>
        <v>0</v>
      </c>
      <c r="AE284" s="69">
        <f t="shared" si="225"/>
        <v>0</v>
      </c>
      <c r="AF284" s="88">
        <f t="shared" si="226"/>
        <v>0</v>
      </c>
      <c r="AG284" s="88">
        <f t="shared" si="227"/>
        <v>0</v>
      </c>
      <c r="AH284" s="88">
        <f t="shared" si="228"/>
        <v>0</v>
      </c>
      <c r="AI284" s="89">
        <f t="shared" si="229"/>
        <v>0</v>
      </c>
    </row>
    <row r="285" spans="1:35" ht="15.75" hidden="1" x14ac:dyDescent="0.25">
      <c r="A285" s="92" t="s">
        <v>26</v>
      </c>
      <c r="B285" s="69">
        <v>0</v>
      </c>
      <c r="C285" s="69">
        <v>0</v>
      </c>
      <c r="D285" s="69">
        <v>0</v>
      </c>
      <c r="E285" s="69">
        <v>0</v>
      </c>
      <c r="F285" s="69">
        <v>0</v>
      </c>
      <c r="G285" s="69">
        <v>0</v>
      </c>
      <c r="H285" s="88">
        <v>0</v>
      </c>
      <c r="I285" s="88">
        <v>0</v>
      </c>
      <c r="J285" s="88">
        <v>0</v>
      </c>
      <c r="K285" s="89">
        <v>0</v>
      </c>
      <c r="L285" s="16">
        <v>0</v>
      </c>
      <c r="M285" s="16">
        <v>0</v>
      </c>
      <c r="N285" s="16">
        <v>0</v>
      </c>
      <c r="O285" s="16">
        <v>0</v>
      </c>
      <c r="P285" s="88">
        <v>0</v>
      </c>
      <c r="Q285" s="88">
        <v>0</v>
      </c>
      <c r="R285" s="89">
        <v>0</v>
      </c>
      <c r="S285" s="16">
        <v>0</v>
      </c>
      <c r="T285" s="16">
        <v>0</v>
      </c>
      <c r="U285" s="16">
        <v>0</v>
      </c>
      <c r="V285" s="16">
        <v>0</v>
      </c>
      <c r="W285" s="90">
        <v>0</v>
      </c>
      <c r="X285" s="90">
        <v>0</v>
      </c>
      <c r="Y285" s="89">
        <v>0</v>
      </c>
      <c r="Z285" s="69">
        <f t="shared" si="220"/>
        <v>0</v>
      </c>
      <c r="AA285" s="69">
        <f t="shared" si="221"/>
        <v>0</v>
      </c>
      <c r="AB285" s="69">
        <f t="shared" si="222"/>
        <v>0</v>
      </c>
      <c r="AC285" s="69">
        <f t="shared" si="223"/>
        <v>0</v>
      </c>
      <c r="AD285" s="69">
        <f t="shared" si="224"/>
        <v>0</v>
      </c>
      <c r="AE285" s="69">
        <f t="shared" si="225"/>
        <v>0</v>
      </c>
      <c r="AF285" s="88">
        <f t="shared" si="226"/>
        <v>0</v>
      </c>
      <c r="AG285" s="88">
        <f t="shared" si="227"/>
        <v>0</v>
      </c>
      <c r="AH285" s="88">
        <f t="shared" si="228"/>
        <v>0</v>
      </c>
      <c r="AI285" s="89">
        <f t="shared" si="229"/>
        <v>0</v>
      </c>
    </row>
    <row r="286" spans="1:35" ht="15.75" x14ac:dyDescent="0.25">
      <c r="A286" s="93" t="s">
        <v>27</v>
      </c>
      <c r="B286" s="16">
        <f t="shared" ref="B286:AI286" si="230">SUM(B277:B285)</f>
        <v>757165.5</v>
      </c>
      <c r="C286" s="16">
        <f t="shared" si="230"/>
        <v>1003684.52</v>
      </c>
      <c r="D286" s="16">
        <f t="shared" si="230"/>
        <v>1290000</v>
      </c>
      <c r="E286" s="16">
        <f t="shared" si="230"/>
        <v>773173.23</v>
      </c>
      <c r="F286" s="55">
        <f t="shared" si="230"/>
        <v>1024904.06</v>
      </c>
      <c r="G286" s="55">
        <f t="shared" si="230"/>
        <v>1317272.73</v>
      </c>
      <c r="H286" s="94">
        <f t="shared" si="230"/>
        <v>1530338.73</v>
      </c>
      <c r="I286" s="94">
        <f t="shared" si="230"/>
        <v>2028588.58</v>
      </c>
      <c r="J286" s="94">
        <f t="shared" si="230"/>
        <v>2607272.7300000004</v>
      </c>
      <c r="K286" s="89">
        <f t="shared" si="230"/>
        <v>6166200.04</v>
      </c>
      <c r="L286" s="16">
        <f t="shared" si="230"/>
        <v>397840.91000000003</v>
      </c>
      <c r="M286" s="16">
        <f t="shared" si="230"/>
        <v>265227.28000000003</v>
      </c>
      <c r="N286" s="16">
        <f t="shared" si="230"/>
        <v>159954.54</v>
      </c>
      <c r="O286" s="16">
        <f t="shared" si="230"/>
        <v>106636.37</v>
      </c>
      <c r="P286" s="88">
        <f t="shared" si="230"/>
        <v>557795.44999999995</v>
      </c>
      <c r="Q286" s="88">
        <f t="shared" si="230"/>
        <v>371863.65</v>
      </c>
      <c r="R286" s="89">
        <f t="shared" si="230"/>
        <v>929659.09000000008</v>
      </c>
      <c r="S286" s="16">
        <f t="shared" si="230"/>
        <v>271022.73</v>
      </c>
      <c r="T286" s="16">
        <f t="shared" si="230"/>
        <v>180681.83</v>
      </c>
      <c r="U286" s="16">
        <f t="shared" si="230"/>
        <v>0</v>
      </c>
      <c r="V286" s="16">
        <f t="shared" si="230"/>
        <v>0</v>
      </c>
      <c r="W286" s="90">
        <f t="shared" si="230"/>
        <v>271022.73</v>
      </c>
      <c r="X286" s="90">
        <f t="shared" si="230"/>
        <v>180681.83</v>
      </c>
      <c r="Y286" s="89">
        <f t="shared" si="230"/>
        <v>451704.55999999994</v>
      </c>
      <c r="Z286" s="89">
        <f t="shared" si="230"/>
        <v>1426029.1400000001</v>
      </c>
      <c r="AA286" s="89">
        <f t="shared" si="230"/>
        <v>1003684.52</v>
      </c>
      <c r="AB286" s="89">
        <f t="shared" si="230"/>
        <v>1735909.11</v>
      </c>
      <c r="AC286" s="89">
        <f t="shared" si="230"/>
        <v>933127.7699999999</v>
      </c>
      <c r="AD286" s="89">
        <f t="shared" si="230"/>
        <v>1024904.06</v>
      </c>
      <c r="AE286" s="89">
        <f t="shared" si="230"/>
        <v>1423909.0999999999</v>
      </c>
      <c r="AF286" s="89">
        <f t="shared" si="230"/>
        <v>2359156.91</v>
      </c>
      <c r="AG286" s="89">
        <f t="shared" si="230"/>
        <v>2028588.58</v>
      </c>
      <c r="AH286" s="89">
        <f t="shared" si="230"/>
        <v>3159818.21</v>
      </c>
      <c r="AI286" s="89">
        <f t="shared" si="230"/>
        <v>7547563.7000000011</v>
      </c>
    </row>
    <row r="287" spans="1:35" ht="15" customHeight="1" x14ac:dyDescent="0.25">
      <c r="A287" s="271" t="s">
        <v>3</v>
      </c>
      <c r="B287" s="262" t="s">
        <v>55</v>
      </c>
      <c r="C287" s="262"/>
      <c r="D287" s="262"/>
      <c r="E287" s="262"/>
      <c r="F287" s="262"/>
      <c r="G287" s="262"/>
      <c r="H287" s="262"/>
      <c r="I287" s="262"/>
      <c r="J287" s="262"/>
      <c r="K287" s="262"/>
      <c r="L287" s="262" t="s">
        <v>56</v>
      </c>
      <c r="M287" s="262"/>
      <c r="N287" s="262"/>
      <c r="O287" s="262"/>
      <c r="P287" s="262"/>
      <c r="Q287" s="262"/>
      <c r="R287" s="262"/>
      <c r="S287" s="262" t="s">
        <v>57</v>
      </c>
      <c r="T287" s="262"/>
      <c r="U287" s="262"/>
      <c r="V287" s="262"/>
      <c r="W287" s="262"/>
      <c r="X287" s="262"/>
      <c r="Y287" s="262"/>
      <c r="Z287" s="262" t="s">
        <v>58</v>
      </c>
      <c r="AA287" s="262"/>
      <c r="AB287" s="262"/>
      <c r="AC287" s="262"/>
      <c r="AD287" s="262"/>
      <c r="AE287" s="262"/>
      <c r="AF287" s="262"/>
      <c r="AG287" s="262"/>
      <c r="AH287" s="262"/>
      <c r="AI287" s="262"/>
    </row>
    <row r="288" spans="1:35" ht="15.75" customHeight="1" x14ac:dyDescent="0.25">
      <c r="A288" s="271"/>
      <c r="B288" s="267" t="s">
        <v>7</v>
      </c>
      <c r="C288" s="267"/>
      <c r="D288" s="267"/>
      <c r="E288" s="262" t="s">
        <v>8</v>
      </c>
      <c r="F288" s="262"/>
      <c r="G288" s="262"/>
      <c r="H288" s="85" t="s">
        <v>13</v>
      </c>
      <c r="I288" s="85"/>
      <c r="J288" s="85"/>
      <c r="K288" s="272" t="s">
        <v>9</v>
      </c>
      <c r="L288" s="262" t="s">
        <v>7</v>
      </c>
      <c r="M288" s="262"/>
      <c r="N288" s="262" t="s">
        <v>8</v>
      </c>
      <c r="O288" s="262"/>
      <c r="P288" s="273" t="s">
        <v>13</v>
      </c>
      <c r="Q288" s="273"/>
      <c r="R288" s="272" t="s">
        <v>59</v>
      </c>
      <c r="S288" s="262" t="s">
        <v>7</v>
      </c>
      <c r="T288" s="262"/>
      <c r="U288" s="262" t="s">
        <v>8</v>
      </c>
      <c r="V288" s="262"/>
      <c r="W288" s="274" t="s">
        <v>60</v>
      </c>
      <c r="X288" s="274"/>
      <c r="Y288" s="272" t="s">
        <v>59</v>
      </c>
      <c r="Z288" s="267" t="s">
        <v>7</v>
      </c>
      <c r="AA288" s="267"/>
      <c r="AB288" s="267"/>
      <c r="AC288" s="262" t="s">
        <v>8</v>
      </c>
      <c r="AD288" s="262"/>
      <c r="AE288" s="262"/>
      <c r="AF288" s="273" t="s">
        <v>13</v>
      </c>
      <c r="AG288" s="273"/>
      <c r="AH288" s="273"/>
      <c r="AI288" s="272" t="s">
        <v>9</v>
      </c>
    </row>
    <row r="289" spans="1:35" ht="15.75" x14ac:dyDescent="0.25">
      <c r="A289" s="84" t="s">
        <v>39</v>
      </c>
      <c r="B289" s="67" t="s">
        <v>16</v>
      </c>
      <c r="C289" s="67" t="s">
        <v>61</v>
      </c>
      <c r="D289" s="67" t="s">
        <v>17</v>
      </c>
      <c r="E289" s="11" t="s">
        <v>16</v>
      </c>
      <c r="F289" s="11" t="s">
        <v>61</v>
      </c>
      <c r="G289" s="11" t="s">
        <v>17</v>
      </c>
      <c r="H289" s="86" t="s">
        <v>16</v>
      </c>
      <c r="I289" s="86" t="s">
        <v>61</v>
      </c>
      <c r="J289" s="86" t="s">
        <v>17</v>
      </c>
      <c r="K289" s="272"/>
      <c r="L289" s="11" t="s">
        <v>16</v>
      </c>
      <c r="M289" s="11" t="s">
        <v>17</v>
      </c>
      <c r="N289" s="11" t="s">
        <v>16</v>
      </c>
      <c r="O289" s="11" t="s">
        <v>17</v>
      </c>
      <c r="P289" s="86" t="s">
        <v>16</v>
      </c>
      <c r="Q289" s="86" t="s">
        <v>17</v>
      </c>
      <c r="R289" s="272"/>
      <c r="S289" s="11" t="s">
        <v>16</v>
      </c>
      <c r="T289" s="11" t="s">
        <v>17</v>
      </c>
      <c r="U289" s="11" t="s">
        <v>16</v>
      </c>
      <c r="V289" s="11" t="s">
        <v>17</v>
      </c>
      <c r="W289" s="86" t="s">
        <v>16</v>
      </c>
      <c r="X289" s="86" t="s">
        <v>17</v>
      </c>
      <c r="Y289" s="272"/>
      <c r="Z289" s="67" t="s">
        <v>16</v>
      </c>
      <c r="AA289" s="67" t="s">
        <v>61</v>
      </c>
      <c r="AB289" s="67" t="s">
        <v>17</v>
      </c>
      <c r="AC289" s="11" t="s">
        <v>16</v>
      </c>
      <c r="AD289" s="11" t="s">
        <v>61</v>
      </c>
      <c r="AE289" s="11" t="s">
        <v>17</v>
      </c>
      <c r="AF289" s="86" t="s">
        <v>16</v>
      </c>
      <c r="AG289" s="86" t="s">
        <v>61</v>
      </c>
      <c r="AH289" s="86" t="s">
        <v>17</v>
      </c>
      <c r="AI289" s="272"/>
    </row>
    <row r="290" spans="1:35" ht="15.75" x14ac:dyDescent="0.25">
      <c r="A290" s="87" t="s">
        <v>18</v>
      </c>
      <c r="B290" s="69">
        <v>65738.399999999994</v>
      </c>
      <c r="C290" s="69">
        <v>87141.6</v>
      </c>
      <c r="D290" s="69">
        <v>112000</v>
      </c>
      <c r="E290" s="69">
        <v>0</v>
      </c>
      <c r="F290" s="69">
        <v>0</v>
      </c>
      <c r="G290" s="69">
        <v>0</v>
      </c>
      <c r="H290" s="88">
        <v>65738.399999999994</v>
      </c>
      <c r="I290" s="88">
        <v>87141.6</v>
      </c>
      <c r="J290" s="88">
        <v>112000</v>
      </c>
      <c r="K290" s="89">
        <v>264880</v>
      </c>
      <c r="L290" s="16">
        <v>70636.36</v>
      </c>
      <c r="M290" s="16">
        <v>47090.91</v>
      </c>
      <c r="N290" s="16">
        <v>0</v>
      </c>
      <c r="O290" s="16">
        <v>0</v>
      </c>
      <c r="P290" s="88">
        <v>70636.36</v>
      </c>
      <c r="Q290" s="88">
        <v>47090.91</v>
      </c>
      <c r="R290" s="89">
        <v>117727.27</v>
      </c>
      <c r="S290" s="16">
        <v>10227.280000000001</v>
      </c>
      <c r="T290" s="16">
        <v>6818.18</v>
      </c>
      <c r="U290" s="16">
        <v>0</v>
      </c>
      <c r="V290" s="16">
        <v>0</v>
      </c>
      <c r="W290" s="90">
        <v>10227.280000000001</v>
      </c>
      <c r="X290" s="90">
        <v>6818.18</v>
      </c>
      <c r="Y290" s="89">
        <v>17045.46</v>
      </c>
      <c r="Z290" s="69">
        <f t="shared" ref="Z290:Z298" si="231">S290+L290+B290</f>
        <v>146602.03999999998</v>
      </c>
      <c r="AA290" s="69">
        <f t="shared" ref="AA290:AA298" si="232">C290</f>
        <v>87141.6</v>
      </c>
      <c r="AB290" s="69">
        <f t="shared" ref="AB290:AB298" si="233">T290+M290+D290</f>
        <v>165909.09</v>
      </c>
      <c r="AC290" s="69">
        <f t="shared" ref="AC290:AC298" si="234">U290+N290+E290</f>
        <v>0</v>
      </c>
      <c r="AD290" s="69">
        <f t="shared" ref="AD290:AD298" si="235">F290</f>
        <v>0</v>
      </c>
      <c r="AE290" s="69">
        <f t="shared" ref="AE290:AE298" si="236">V290+O290+G290</f>
        <v>0</v>
      </c>
      <c r="AF290" s="88">
        <f t="shared" ref="AF290:AF298" si="237">AC290+Z290</f>
        <v>146602.03999999998</v>
      </c>
      <c r="AG290" s="88">
        <f t="shared" ref="AG290:AG298" si="238">AD290+AA290</f>
        <v>87141.6</v>
      </c>
      <c r="AH290" s="88">
        <f t="shared" ref="AH290:AH298" si="239">AE290+AB290</f>
        <v>165909.09</v>
      </c>
      <c r="AI290" s="89">
        <f t="shared" ref="AI290:AI298" si="240">AH290+AG290+AF290</f>
        <v>399652.73</v>
      </c>
    </row>
    <row r="291" spans="1:35" ht="15.75" x14ac:dyDescent="0.25">
      <c r="A291" s="87" t="s">
        <v>19</v>
      </c>
      <c r="B291" s="69">
        <v>62750.28</v>
      </c>
      <c r="C291" s="69">
        <v>83180.61</v>
      </c>
      <c r="D291" s="69">
        <v>106909.08</v>
      </c>
      <c r="E291" s="69">
        <v>0</v>
      </c>
      <c r="F291" s="69">
        <v>0</v>
      </c>
      <c r="G291" s="69">
        <v>0</v>
      </c>
      <c r="H291" s="88">
        <v>62750.28</v>
      </c>
      <c r="I291" s="88">
        <v>83180.61</v>
      </c>
      <c r="J291" s="88">
        <v>106909.08</v>
      </c>
      <c r="K291" s="89">
        <v>252839.97</v>
      </c>
      <c r="L291" s="16">
        <v>68045.45</v>
      </c>
      <c r="M291" s="16">
        <v>45363.64</v>
      </c>
      <c r="N291" s="16">
        <v>0</v>
      </c>
      <c r="O291" s="16">
        <v>0</v>
      </c>
      <c r="P291" s="88">
        <v>68045.45</v>
      </c>
      <c r="Q291" s="88">
        <v>45363.64</v>
      </c>
      <c r="R291" s="89">
        <v>113409.09</v>
      </c>
      <c r="S291" s="16">
        <v>10227.280000000001</v>
      </c>
      <c r="T291" s="16">
        <v>6818.18</v>
      </c>
      <c r="U291" s="16">
        <v>0</v>
      </c>
      <c r="V291" s="16">
        <v>0</v>
      </c>
      <c r="W291" s="90">
        <v>10227.280000000001</v>
      </c>
      <c r="X291" s="90">
        <v>6818.18</v>
      </c>
      <c r="Y291" s="89">
        <v>17045.46</v>
      </c>
      <c r="Z291" s="69">
        <f t="shared" si="231"/>
        <v>141023.01</v>
      </c>
      <c r="AA291" s="69">
        <f t="shared" si="232"/>
        <v>83180.61</v>
      </c>
      <c r="AB291" s="69">
        <f t="shared" si="233"/>
        <v>159090.9</v>
      </c>
      <c r="AC291" s="69">
        <f t="shared" si="234"/>
        <v>0</v>
      </c>
      <c r="AD291" s="69">
        <f t="shared" si="235"/>
        <v>0</v>
      </c>
      <c r="AE291" s="69">
        <f t="shared" si="236"/>
        <v>0</v>
      </c>
      <c r="AF291" s="88">
        <f t="shared" si="237"/>
        <v>141023.01</v>
      </c>
      <c r="AG291" s="88">
        <f t="shared" si="238"/>
        <v>83180.61</v>
      </c>
      <c r="AH291" s="88">
        <f t="shared" si="239"/>
        <v>159090.9</v>
      </c>
      <c r="AI291" s="89">
        <f t="shared" si="240"/>
        <v>383294.52</v>
      </c>
    </row>
    <row r="292" spans="1:35" ht="15.75" x14ac:dyDescent="0.25">
      <c r="A292" s="87" t="s">
        <v>20</v>
      </c>
      <c r="B292" s="69">
        <v>50797.86</v>
      </c>
      <c r="C292" s="69">
        <v>67336.679999999993</v>
      </c>
      <c r="D292" s="69">
        <v>86545.46</v>
      </c>
      <c r="E292" s="69">
        <v>0</v>
      </c>
      <c r="F292" s="69">
        <v>0</v>
      </c>
      <c r="G292" s="69">
        <v>0</v>
      </c>
      <c r="H292" s="88">
        <v>50797.86</v>
      </c>
      <c r="I292" s="88">
        <v>67336.679999999993</v>
      </c>
      <c r="J292" s="88">
        <v>86545.46</v>
      </c>
      <c r="K292" s="89">
        <v>204680</v>
      </c>
      <c r="L292" s="16">
        <v>54954.54</v>
      </c>
      <c r="M292" s="16">
        <v>36636.370000000003</v>
      </c>
      <c r="N292" s="16">
        <v>0</v>
      </c>
      <c r="O292" s="16">
        <v>0</v>
      </c>
      <c r="P292" s="88">
        <v>54954.54</v>
      </c>
      <c r="Q292" s="88">
        <v>36636.370000000003</v>
      </c>
      <c r="R292" s="89">
        <v>91590.91</v>
      </c>
      <c r="S292" s="16">
        <v>8181.82</v>
      </c>
      <c r="T292" s="16">
        <v>5454.54</v>
      </c>
      <c r="U292" s="16">
        <v>0</v>
      </c>
      <c r="V292" s="16">
        <v>0</v>
      </c>
      <c r="W292" s="90">
        <v>8181.82</v>
      </c>
      <c r="X292" s="90">
        <v>5454.54</v>
      </c>
      <c r="Y292" s="89">
        <v>13636.36</v>
      </c>
      <c r="Z292" s="69">
        <f t="shared" si="231"/>
        <v>113934.22</v>
      </c>
      <c r="AA292" s="69">
        <f t="shared" si="232"/>
        <v>67336.679999999993</v>
      </c>
      <c r="AB292" s="69">
        <f t="shared" si="233"/>
        <v>128636.37000000001</v>
      </c>
      <c r="AC292" s="69">
        <f t="shared" si="234"/>
        <v>0</v>
      </c>
      <c r="AD292" s="69">
        <f t="shared" si="235"/>
        <v>0</v>
      </c>
      <c r="AE292" s="69">
        <f t="shared" si="236"/>
        <v>0</v>
      </c>
      <c r="AF292" s="88">
        <f t="shared" si="237"/>
        <v>113934.22</v>
      </c>
      <c r="AG292" s="88">
        <f t="shared" si="238"/>
        <v>67336.679999999993</v>
      </c>
      <c r="AH292" s="88">
        <f t="shared" si="239"/>
        <v>128636.37000000001</v>
      </c>
      <c r="AI292" s="89">
        <f t="shared" si="240"/>
        <v>309907.27</v>
      </c>
    </row>
    <row r="293" spans="1:35" ht="15.75" x14ac:dyDescent="0.25">
      <c r="A293" s="87" t="s">
        <v>21</v>
      </c>
      <c r="B293" s="69">
        <v>56774.07</v>
      </c>
      <c r="C293" s="69">
        <v>75258.66</v>
      </c>
      <c r="D293" s="69">
        <v>96727.27</v>
      </c>
      <c r="E293" s="69">
        <v>0</v>
      </c>
      <c r="F293" s="69">
        <v>0</v>
      </c>
      <c r="G293" s="69">
        <v>0</v>
      </c>
      <c r="H293" s="88">
        <v>56774.07</v>
      </c>
      <c r="I293" s="88">
        <v>75258.66</v>
      </c>
      <c r="J293" s="88">
        <v>96727.27</v>
      </c>
      <c r="K293" s="89">
        <v>228760</v>
      </c>
      <c r="L293" s="16">
        <v>62863.63</v>
      </c>
      <c r="M293" s="16">
        <v>41909.1</v>
      </c>
      <c r="N293" s="16">
        <v>0</v>
      </c>
      <c r="O293" s="16">
        <v>0</v>
      </c>
      <c r="P293" s="88">
        <v>62863.63</v>
      </c>
      <c r="Q293" s="88">
        <v>41909.1</v>
      </c>
      <c r="R293" s="89">
        <v>104772.73</v>
      </c>
      <c r="S293" s="16">
        <v>9545.4599999999991</v>
      </c>
      <c r="T293" s="16">
        <v>6363.63</v>
      </c>
      <c r="U293" s="16">
        <v>0</v>
      </c>
      <c r="V293" s="16">
        <v>0</v>
      </c>
      <c r="W293" s="90">
        <v>9545.4599999999991</v>
      </c>
      <c r="X293" s="90">
        <v>6363.63</v>
      </c>
      <c r="Y293" s="89">
        <v>15909.09</v>
      </c>
      <c r="Z293" s="69">
        <f t="shared" si="231"/>
        <v>129183.16</v>
      </c>
      <c r="AA293" s="69">
        <f t="shared" si="232"/>
        <v>75258.66</v>
      </c>
      <c r="AB293" s="69">
        <f t="shared" si="233"/>
        <v>145000</v>
      </c>
      <c r="AC293" s="69">
        <f t="shared" si="234"/>
        <v>0</v>
      </c>
      <c r="AD293" s="69">
        <f t="shared" si="235"/>
        <v>0</v>
      </c>
      <c r="AE293" s="69">
        <f t="shared" si="236"/>
        <v>0</v>
      </c>
      <c r="AF293" s="88">
        <f t="shared" si="237"/>
        <v>129183.16</v>
      </c>
      <c r="AG293" s="88">
        <f t="shared" si="238"/>
        <v>75258.66</v>
      </c>
      <c r="AH293" s="88">
        <f t="shared" si="239"/>
        <v>145000</v>
      </c>
      <c r="AI293" s="89">
        <f t="shared" si="240"/>
        <v>349441.82</v>
      </c>
    </row>
    <row r="294" spans="1:35" ht="15.75" x14ac:dyDescent="0.25">
      <c r="A294" s="87" t="s">
        <v>22</v>
      </c>
      <c r="B294" s="69">
        <v>50797.86</v>
      </c>
      <c r="C294" s="69">
        <v>67336.679999999993</v>
      </c>
      <c r="D294" s="69">
        <v>86545.46</v>
      </c>
      <c r="E294" s="69">
        <v>0</v>
      </c>
      <c r="F294" s="69">
        <v>0</v>
      </c>
      <c r="G294" s="69">
        <v>0</v>
      </c>
      <c r="H294" s="88">
        <v>50797.86</v>
      </c>
      <c r="I294" s="88">
        <v>67336.679999999993</v>
      </c>
      <c r="J294" s="88">
        <v>86545.46</v>
      </c>
      <c r="K294" s="89">
        <v>204680</v>
      </c>
      <c r="L294" s="16">
        <v>53863.63</v>
      </c>
      <c r="M294" s="16">
        <v>35909.089999999997</v>
      </c>
      <c r="N294" s="16">
        <v>0</v>
      </c>
      <c r="O294" s="16">
        <v>0</v>
      </c>
      <c r="P294" s="88">
        <v>53863.63</v>
      </c>
      <c r="Q294" s="88">
        <v>35909.089999999997</v>
      </c>
      <c r="R294" s="89">
        <v>89772.72</v>
      </c>
      <c r="S294" s="16">
        <v>8045.45</v>
      </c>
      <c r="T294" s="16">
        <v>5363.63</v>
      </c>
      <c r="U294" s="16">
        <v>0</v>
      </c>
      <c r="V294" s="16">
        <v>0</v>
      </c>
      <c r="W294" s="90">
        <v>8045.45</v>
      </c>
      <c r="X294" s="90">
        <v>5363.63</v>
      </c>
      <c r="Y294" s="89">
        <v>13409.08</v>
      </c>
      <c r="Z294" s="69">
        <f t="shared" si="231"/>
        <v>112706.94</v>
      </c>
      <c r="AA294" s="69">
        <f t="shared" si="232"/>
        <v>67336.679999999993</v>
      </c>
      <c r="AB294" s="69">
        <f t="shared" si="233"/>
        <v>127818.18</v>
      </c>
      <c r="AC294" s="69">
        <f t="shared" si="234"/>
        <v>0</v>
      </c>
      <c r="AD294" s="69">
        <f t="shared" si="235"/>
        <v>0</v>
      </c>
      <c r="AE294" s="69">
        <f t="shared" si="236"/>
        <v>0</v>
      </c>
      <c r="AF294" s="88">
        <f t="shared" si="237"/>
        <v>112706.94</v>
      </c>
      <c r="AG294" s="88">
        <f t="shared" si="238"/>
        <v>67336.679999999993</v>
      </c>
      <c r="AH294" s="88">
        <f t="shared" si="239"/>
        <v>127818.18</v>
      </c>
      <c r="AI294" s="89">
        <f t="shared" si="240"/>
        <v>307861.8</v>
      </c>
    </row>
    <row r="295" spans="1:35" ht="15.75" x14ac:dyDescent="0.25">
      <c r="A295" s="87" t="s">
        <v>32</v>
      </c>
      <c r="B295" s="69">
        <v>65738.399999999994</v>
      </c>
      <c r="C295" s="69">
        <v>87141.6</v>
      </c>
      <c r="D295" s="69">
        <v>112000</v>
      </c>
      <c r="E295" s="69">
        <v>0</v>
      </c>
      <c r="F295" s="69">
        <v>0</v>
      </c>
      <c r="G295" s="69">
        <v>0</v>
      </c>
      <c r="H295" s="88">
        <v>65738.399999999994</v>
      </c>
      <c r="I295" s="88">
        <v>87141.6</v>
      </c>
      <c r="J295" s="88">
        <v>112000</v>
      </c>
      <c r="K295" s="89">
        <v>264880</v>
      </c>
      <c r="L295" s="16">
        <v>83522.73</v>
      </c>
      <c r="M295" s="16">
        <v>55681.82</v>
      </c>
      <c r="N295" s="16">
        <v>0</v>
      </c>
      <c r="O295" s="16">
        <v>0</v>
      </c>
      <c r="P295" s="88">
        <v>83522.73</v>
      </c>
      <c r="Q295" s="88">
        <v>55681.82</v>
      </c>
      <c r="R295" s="89">
        <v>139204.54999999999</v>
      </c>
      <c r="S295" s="16">
        <v>18750</v>
      </c>
      <c r="T295" s="16">
        <v>12500</v>
      </c>
      <c r="U295" s="16">
        <v>0</v>
      </c>
      <c r="V295" s="16">
        <v>0</v>
      </c>
      <c r="W295" s="90">
        <v>18750</v>
      </c>
      <c r="X295" s="90">
        <v>12500</v>
      </c>
      <c r="Y295" s="89">
        <v>31250</v>
      </c>
      <c r="Z295" s="69">
        <f t="shared" si="231"/>
        <v>168011.13</v>
      </c>
      <c r="AA295" s="69">
        <f t="shared" si="232"/>
        <v>87141.6</v>
      </c>
      <c r="AB295" s="69">
        <f t="shared" si="233"/>
        <v>180181.82</v>
      </c>
      <c r="AC295" s="69">
        <f t="shared" si="234"/>
        <v>0</v>
      </c>
      <c r="AD295" s="69">
        <f t="shared" si="235"/>
        <v>0</v>
      </c>
      <c r="AE295" s="69">
        <f t="shared" si="236"/>
        <v>0</v>
      </c>
      <c r="AF295" s="88">
        <f t="shared" si="237"/>
        <v>168011.13</v>
      </c>
      <c r="AG295" s="88">
        <f t="shared" si="238"/>
        <v>87141.6</v>
      </c>
      <c r="AH295" s="88">
        <f t="shared" si="239"/>
        <v>180181.82</v>
      </c>
      <c r="AI295" s="89">
        <f t="shared" si="240"/>
        <v>435334.55000000005</v>
      </c>
    </row>
    <row r="296" spans="1:35" ht="15.75" x14ac:dyDescent="0.25">
      <c r="A296" s="87" t="s">
        <v>24</v>
      </c>
      <c r="B296" s="69">
        <v>62750.28</v>
      </c>
      <c r="C296" s="69">
        <v>83180.61</v>
      </c>
      <c r="D296" s="69">
        <v>106909.08</v>
      </c>
      <c r="E296" s="69">
        <v>0</v>
      </c>
      <c r="F296" s="69">
        <v>0</v>
      </c>
      <c r="G296" s="69">
        <v>0</v>
      </c>
      <c r="H296" s="88">
        <v>62750.28</v>
      </c>
      <c r="I296" s="88">
        <v>83180.61</v>
      </c>
      <c r="J296" s="88">
        <v>106909.08</v>
      </c>
      <c r="K296" s="89">
        <v>252839.97</v>
      </c>
      <c r="L296" s="16">
        <v>80113.64</v>
      </c>
      <c r="M296" s="16">
        <v>53409.09</v>
      </c>
      <c r="N296" s="16">
        <v>0</v>
      </c>
      <c r="O296" s="16">
        <v>0</v>
      </c>
      <c r="P296" s="88">
        <v>80113.64</v>
      </c>
      <c r="Q296" s="88">
        <v>53409.09</v>
      </c>
      <c r="R296" s="89">
        <v>133522.73000000001</v>
      </c>
      <c r="S296" s="16">
        <v>18750</v>
      </c>
      <c r="T296" s="16">
        <v>12500</v>
      </c>
      <c r="U296" s="16">
        <v>0</v>
      </c>
      <c r="V296" s="16">
        <v>0</v>
      </c>
      <c r="W296" s="90">
        <v>18750</v>
      </c>
      <c r="X296" s="90">
        <v>12500</v>
      </c>
      <c r="Y296" s="89">
        <v>31250</v>
      </c>
      <c r="Z296" s="69">
        <f t="shared" si="231"/>
        <v>161613.91999999998</v>
      </c>
      <c r="AA296" s="69">
        <f t="shared" si="232"/>
        <v>83180.61</v>
      </c>
      <c r="AB296" s="69">
        <f t="shared" si="233"/>
        <v>172818.16999999998</v>
      </c>
      <c r="AC296" s="69">
        <f t="shared" si="234"/>
        <v>0</v>
      </c>
      <c r="AD296" s="69">
        <f t="shared" si="235"/>
        <v>0</v>
      </c>
      <c r="AE296" s="69">
        <f t="shared" si="236"/>
        <v>0</v>
      </c>
      <c r="AF296" s="88">
        <f t="shared" si="237"/>
        <v>161613.91999999998</v>
      </c>
      <c r="AG296" s="88">
        <f t="shared" si="238"/>
        <v>83180.61</v>
      </c>
      <c r="AH296" s="88">
        <f t="shared" si="239"/>
        <v>172818.16999999998</v>
      </c>
      <c r="AI296" s="89">
        <f t="shared" si="240"/>
        <v>417612.69999999995</v>
      </c>
    </row>
    <row r="297" spans="1:35" ht="15.75" hidden="1" x14ac:dyDescent="0.25">
      <c r="A297" s="91" t="s">
        <v>25</v>
      </c>
      <c r="B297" s="69">
        <v>0</v>
      </c>
      <c r="C297" s="69">
        <v>0</v>
      </c>
      <c r="D297" s="69">
        <v>0</v>
      </c>
      <c r="E297" s="69">
        <v>0</v>
      </c>
      <c r="F297" s="69">
        <v>0</v>
      </c>
      <c r="G297" s="69">
        <v>0</v>
      </c>
      <c r="H297" s="88">
        <v>0</v>
      </c>
      <c r="I297" s="88">
        <v>0</v>
      </c>
      <c r="J297" s="88">
        <v>0</v>
      </c>
      <c r="K297" s="89">
        <v>0</v>
      </c>
      <c r="L297" s="16">
        <v>0</v>
      </c>
      <c r="M297" s="16">
        <v>0</v>
      </c>
      <c r="N297" s="16">
        <v>0</v>
      </c>
      <c r="O297" s="16">
        <v>0</v>
      </c>
      <c r="P297" s="88">
        <v>0</v>
      </c>
      <c r="Q297" s="88">
        <v>0</v>
      </c>
      <c r="R297" s="89">
        <v>0</v>
      </c>
      <c r="S297" s="16">
        <v>0</v>
      </c>
      <c r="T297" s="16">
        <v>0</v>
      </c>
      <c r="U297" s="16">
        <v>0</v>
      </c>
      <c r="V297" s="16">
        <v>0</v>
      </c>
      <c r="W297" s="90">
        <v>0</v>
      </c>
      <c r="X297" s="90">
        <v>0</v>
      </c>
      <c r="Y297" s="89">
        <v>0</v>
      </c>
      <c r="Z297" s="69">
        <f t="shared" si="231"/>
        <v>0</v>
      </c>
      <c r="AA297" s="69">
        <f t="shared" si="232"/>
        <v>0</v>
      </c>
      <c r="AB297" s="69">
        <f t="shared" si="233"/>
        <v>0</v>
      </c>
      <c r="AC297" s="69">
        <f t="shared" si="234"/>
        <v>0</v>
      </c>
      <c r="AD297" s="69">
        <f t="shared" si="235"/>
        <v>0</v>
      </c>
      <c r="AE297" s="69">
        <f t="shared" si="236"/>
        <v>0</v>
      </c>
      <c r="AF297" s="88">
        <f t="shared" si="237"/>
        <v>0</v>
      </c>
      <c r="AG297" s="88">
        <f t="shared" si="238"/>
        <v>0</v>
      </c>
      <c r="AH297" s="88">
        <f t="shared" si="239"/>
        <v>0</v>
      </c>
      <c r="AI297" s="89">
        <f t="shared" si="240"/>
        <v>0</v>
      </c>
    </row>
    <row r="298" spans="1:35" ht="15.75" hidden="1" x14ac:dyDescent="0.25">
      <c r="A298" s="92" t="s">
        <v>26</v>
      </c>
      <c r="B298" s="69">
        <v>0</v>
      </c>
      <c r="C298" s="69">
        <v>0</v>
      </c>
      <c r="D298" s="69">
        <v>0</v>
      </c>
      <c r="E298" s="69">
        <v>0</v>
      </c>
      <c r="F298" s="69">
        <v>0</v>
      </c>
      <c r="G298" s="69">
        <v>0</v>
      </c>
      <c r="H298" s="88">
        <v>0</v>
      </c>
      <c r="I298" s="88">
        <v>0</v>
      </c>
      <c r="J298" s="88">
        <v>0</v>
      </c>
      <c r="K298" s="89">
        <v>0</v>
      </c>
      <c r="L298" s="16">
        <v>0</v>
      </c>
      <c r="M298" s="16">
        <v>0</v>
      </c>
      <c r="N298" s="16">
        <v>0</v>
      </c>
      <c r="O298" s="16">
        <v>0</v>
      </c>
      <c r="P298" s="88">
        <v>0</v>
      </c>
      <c r="Q298" s="88">
        <v>0</v>
      </c>
      <c r="R298" s="89">
        <v>0</v>
      </c>
      <c r="S298" s="16">
        <v>0</v>
      </c>
      <c r="T298" s="16">
        <v>0</v>
      </c>
      <c r="U298" s="16">
        <v>0</v>
      </c>
      <c r="V298" s="16">
        <v>0</v>
      </c>
      <c r="W298" s="90">
        <v>0</v>
      </c>
      <c r="X298" s="90">
        <v>0</v>
      </c>
      <c r="Y298" s="89">
        <v>0</v>
      </c>
      <c r="Z298" s="69">
        <f t="shared" si="231"/>
        <v>0</v>
      </c>
      <c r="AA298" s="69">
        <f t="shared" si="232"/>
        <v>0</v>
      </c>
      <c r="AB298" s="69">
        <f t="shared" si="233"/>
        <v>0</v>
      </c>
      <c r="AC298" s="69">
        <f t="shared" si="234"/>
        <v>0</v>
      </c>
      <c r="AD298" s="69">
        <f t="shared" si="235"/>
        <v>0</v>
      </c>
      <c r="AE298" s="69">
        <f t="shared" si="236"/>
        <v>0</v>
      </c>
      <c r="AF298" s="88">
        <f t="shared" si="237"/>
        <v>0</v>
      </c>
      <c r="AG298" s="88">
        <f t="shared" si="238"/>
        <v>0</v>
      </c>
      <c r="AH298" s="88">
        <f t="shared" si="239"/>
        <v>0</v>
      </c>
      <c r="AI298" s="89">
        <f t="shared" si="240"/>
        <v>0</v>
      </c>
    </row>
    <row r="299" spans="1:35" ht="15.75" x14ac:dyDescent="0.25">
      <c r="A299" s="93" t="s">
        <v>27</v>
      </c>
      <c r="B299" s="16">
        <f t="shared" ref="B299:AI299" si="241">SUM(B290:B298)</f>
        <v>415347.15</v>
      </c>
      <c r="C299" s="16">
        <f t="shared" si="241"/>
        <v>550576.44000000006</v>
      </c>
      <c r="D299" s="16">
        <f t="shared" si="241"/>
        <v>707636.35</v>
      </c>
      <c r="E299" s="16">
        <f t="shared" si="241"/>
        <v>0</v>
      </c>
      <c r="F299" s="55">
        <f t="shared" si="241"/>
        <v>0</v>
      </c>
      <c r="G299" s="55">
        <f t="shared" si="241"/>
        <v>0</v>
      </c>
      <c r="H299" s="94">
        <f t="shared" si="241"/>
        <v>415347.15</v>
      </c>
      <c r="I299" s="94">
        <f t="shared" si="241"/>
        <v>550576.44000000006</v>
      </c>
      <c r="J299" s="94">
        <f t="shared" si="241"/>
        <v>707636.35</v>
      </c>
      <c r="K299" s="89">
        <f t="shared" si="241"/>
        <v>1673559.94</v>
      </c>
      <c r="L299" s="16">
        <f t="shared" si="241"/>
        <v>473999.98</v>
      </c>
      <c r="M299" s="16">
        <f t="shared" si="241"/>
        <v>316000.02</v>
      </c>
      <c r="N299" s="16">
        <f t="shared" si="241"/>
        <v>0</v>
      </c>
      <c r="O299" s="16">
        <f t="shared" si="241"/>
        <v>0</v>
      </c>
      <c r="P299" s="88">
        <f t="shared" si="241"/>
        <v>473999.98</v>
      </c>
      <c r="Q299" s="88">
        <f t="shared" si="241"/>
        <v>316000.02</v>
      </c>
      <c r="R299" s="89">
        <f t="shared" si="241"/>
        <v>790000</v>
      </c>
      <c r="S299" s="16">
        <f t="shared" si="241"/>
        <v>83727.289999999994</v>
      </c>
      <c r="T299" s="16">
        <f t="shared" si="241"/>
        <v>55818.16</v>
      </c>
      <c r="U299" s="16">
        <f t="shared" si="241"/>
        <v>0</v>
      </c>
      <c r="V299" s="16">
        <f t="shared" si="241"/>
        <v>0</v>
      </c>
      <c r="W299" s="90">
        <f t="shared" si="241"/>
        <v>83727.289999999994</v>
      </c>
      <c r="X299" s="90">
        <f t="shared" si="241"/>
        <v>55818.16</v>
      </c>
      <c r="Y299" s="89">
        <f t="shared" si="241"/>
        <v>139545.45000000001</v>
      </c>
      <c r="Z299" s="89">
        <f t="shared" si="241"/>
        <v>973074.42000000016</v>
      </c>
      <c r="AA299" s="89">
        <f t="shared" si="241"/>
        <v>550576.44000000006</v>
      </c>
      <c r="AB299" s="89">
        <f t="shared" si="241"/>
        <v>1079454.53</v>
      </c>
      <c r="AC299" s="89">
        <f t="shared" si="241"/>
        <v>0</v>
      </c>
      <c r="AD299" s="89">
        <f t="shared" si="241"/>
        <v>0</v>
      </c>
      <c r="AE299" s="89">
        <f t="shared" si="241"/>
        <v>0</v>
      </c>
      <c r="AF299" s="89">
        <f t="shared" si="241"/>
        <v>973074.42000000016</v>
      </c>
      <c r="AG299" s="89">
        <f t="shared" si="241"/>
        <v>550576.44000000006</v>
      </c>
      <c r="AH299" s="89">
        <f t="shared" si="241"/>
        <v>1079454.53</v>
      </c>
      <c r="AI299" s="89">
        <f t="shared" si="241"/>
        <v>2603105.3900000006</v>
      </c>
    </row>
    <row r="300" spans="1:35" ht="18.75" x14ac:dyDescent="0.25">
      <c r="A300" s="83" t="s">
        <v>40</v>
      </c>
    </row>
    <row r="301" spans="1:35" ht="15" customHeight="1" x14ac:dyDescent="0.25">
      <c r="A301" s="271" t="s">
        <v>3</v>
      </c>
      <c r="B301" s="262" t="s">
        <v>55</v>
      </c>
      <c r="C301" s="262"/>
      <c r="D301" s="262"/>
      <c r="E301" s="262"/>
      <c r="F301" s="262"/>
      <c r="G301" s="262"/>
      <c r="H301" s="262"/>
      <c r="I301" s="262"/>
      <c r="J301" s="262"/>
      <c r="K301" s="262"/>
      <c r="L301" s="262" t="s">
        <v>56</v>
      </c>
      <c r="M301" s="262"/>
      <c r="N301" s="262"/>
      <c r="O301" s="262"/>
      <c r="P301" s="262"/>
      <c r="Q301" s="262"/>
      <c r="R301" s="262"/>
      <c r="S301" s="262" t="s">
        <v>57</v>
      </c>
      <c r="T301" s="262"/>
      <c r="U301" s="262"/>
      <c r="V301" s="262"/>
      <c r="W301" s="262"/>
      <c r="X301" s="262"/>
      <c r="Y301" s="262"/>
      <c r="Z301" s="262" t="s">
        <v>58</v>
      </c>
      <c r="AA301" s="262"/>
      <c r="AB301" s="262"/>
      <c r="AC301" s="262"/>
      <c r="AD301" s="262"/>
      <c r="AE301" s="262"/>
      <c r="AF301" s="262"/>
      <c r="AG301" s="262"/>
      <c r="AH301" s="262"/>
      <c r="AI301" s="262"/>
    </row>
    <row r="302" spans="1:35" ht="15.75" customHeight="1" x14ac:dyDescent="0.25">
      <c r="A302" s="271"/>
      <c r="B302" s="267" t="s">
        <v>7</v>
      </c>
      <c r="C302" s="267"/>
      <c r="D302" s="267"/>
      <c r="E302" s="262" t="s">
        <v>8</v>
      </c>
      <c r="F302" s="262"/>
      <c r="G302" s="262"/>
      <c r="H302" s="85" t="s">
        <v>13</v>
      </c>
      <c r="I302" s="85"/>
      <c r="J302" s="85"/>
      <c r="K302" s="272" t="s">
        <v>9</v>
      </c>
      <c r="L302" s="262" t="s">
        <v>7</v>
      </c>
      <c r="M302" s="262"/>
      <c r="N302" s="262" t="s">
        <v>8</v>
      </c>
      <c r="O302" s="262"/>
      <c r="P302" s="273" t="s">
        <v>13</v>
      </c>
      <c r="Q302" s="273"/>
      <c r="R302" s="272" t="s">
        <v>59</v>
      </c>
      <c r="S302" s="262" t="s">
        <v>7</v>
      </c>
      <c r="T302" s="262"/>
      <c r="U302" s="262" t="s">
        <v>8</v>
      </c>
      <c r="V302" s="262"/>
      <c r="W302" s="274" t="s">
        <v>60</v>
      </c>
      <c r="X302" s="274"/>
      <c r="Y302" s="272" t="s">
        <v>59</v>
      </c>
      <c r="Z302" s="267" t="s">
        <v>7</v>
      </c>
      <c r="AA302" s="267"/>
      <c r="AB302" s="267"/>
      <c r="AC302" s="262" t="s">
        <v>8</v>
      </c>
      <c r="AD302" s="262"/>
      <c r="AE302" s="262"/>
      <c r="AF302" s="273" t="s">
        <v>13</v>
      </c>
      <c r="AG302" s="273"/>
      <c r="AH302" s="273"/>
      <c r="AI302" s="272" t="s">
        <v>9</v>
      </c>
    </row>
    <row r="303" spans="1:35" ht="15.75" x14ac:dyDescent="0.25">
      <c r="A303" s="97" t="s">
        <v>41</v>
      </c>
      <c r="B303" s="67" t="s">
        <v>16</v>
      </c>
      <c r="C303" s="67" t="s">
        <v>61</v>
      </c>
      <c r="D303" s="67" t="s">
        <v>17</v>
      </c>
      <c r="E303" s="11" t="s">
        <v>16</v>
      </c>
      <c r="F303" s="11" t="s">
        <v>61</v>
      </c>
      <c r="G303" s="11" t="s">
        <v>17</v>
      </c>
      <c r="H303" s="86" t="s">
        <v>16</v>
      </c>
      <c r="I303" s="86" t="s">
        <v>61</v>
      </c>
      <c r="J303" s="86" t="s">
        <v>17</v>
      </c>
      <c r="K303" s="272"/>
      <c r="L303" s="11" t="s">
        <v>16</v>
      </c>
      <c r="M303" s="11" t="s">
        <v>17</v>
      </c>
      <c r="N303" s="11" t="s">
        <v>16</v>
      </c>
      <c r="O303" s="11" t="s">
        <v>17</v>
      </c>
      <c r="P303" s="86" t="s">
        <v>16</v>
      </c>
      <c r="Q303" s="86" t="s">
        <v>17</v>
      </c>
      <c r="R303" s="272"/>
      <c r="S303" s="11" t="s">
        <v>16</v>
      </c>
      <c r="T303" s="11" t="s">
        <v>17</v>
      </c>
      <c r="U303" s="11" t="s">
        <v>16</v>
      </c>
      <c r="V303" s="11" t="s">
        <v>17</v>
      </c>
      <c r="W303" s="86" t="s">
        <v>16</v>
      </c>
      <c r="X303" s="86" t="s">
        <v>17</v>
      </c>
      <c r="Y303" s="272"/>
      <c r="Z303" s="67" t="s">
        <v>16</v>
      </c>
      <c r="AA303" s="67" t="s">
        <v>61</v>
      </c>
      <c r="AB303" s="67" t="s">
        <v>17</v>
      </c>
      <c r="AC303" s="11" t="s">
        <v>16</v>
      </c>
      <c r="AD303" s="11" t="s">
        <v>61</v>
      </c>
      <c r="AE303" s="11" t="s">
        <v>17</v>
      </c>
      <c r="AF303" s="86" t="s">
        <v>16</v>
      </c>
      <c r="AG303" s="86" t="s">
        <v>61</v>
      </c>
      <c r="AH303" s="86" t="s">
        <v>17</v>
      </c>
      <c r="AI303" s="272"/>
    </row>
    <row r="304" spans="1:35" ht="15.75" x14ac:dyDescent="0.25">
      <c r="A304" s="87" t="s">
        <v>18</v>
      </c>
      <c r="B304" s="69">
        <v>84040.57</v>
      </c>
      <c r="C304" s="69">
        <v>111402.62</v>
      </c>
      <c r="D304" s="69">
        <v>143181.82</v>
      </c>
      <c r="E304" s="69">
        <v>74435.94</v>
      </c>
      <c r="F304" s="69">
        <v>98670.89</v>
      </c>
      <c r="G304" s="69">
        <v>126818.19</v>
      </c>
      <c r="H304" s="88">
        <v>158476.51</v>
      </c>
      <c r="I304" s="88">
        <v>210073.51</v>
      </c>
      <c r="J304" s="88">
        <v>270000.01</v>
      </c>
      <c r="K304" s="89">
        <v>638550.03</v>
      </c>
      <c r="L304" s="16">
        <v>105340.92</v>
      </c>
      <c r="M304" s="16">
        <v>70227.259999999995</v>
      </c>
      <c r="N304" s="16">
        <v>0</v>
      </c>
      <c r="O304" s="16">
        <v>0</v>
      </c>
      <c r="P304" s="88">
        <v>105340.92</v>
      </c>
      <c r="Q304" s="88">
        <v>70227.259999999995</v>
      </c>
      <c r="R304" s="89">
        <v>175568.18</v>
      </c>
      <c r="S304" s="16">
        <v>36818.18</v>
      </c>
      <c r="T304" s="16">
        <v>24545.46</v>
      </c>
      <c r="U304" s="16">
        <v>0</v>
      </c>
      <c r="V304" s="16">
        <v>0</v>
      </c>
      <c r="W304" s="90">
        <v>36818.18</v>
      </c>
      <c r="X304" s="90">
        <v>24545.46</v>
      </c>
      <c r="Y304" s="89">
        <v>61363.64</v>
      </c>
      <c r="Z304" s="69">
        <f t="shared" ref="Z304:Z312" si="242">S304+L304+B304</f>
        <v>226199.67</v>
      </c>
      <c r="AA304" s="69">
        <f t="shared" ref="AA304:AA312" si="243">C304</f>
        <v>111402.62</v>
      </c>
      <c r="AB304" s="69">
        <f t="shared" ref="AB304:AB312" si="244">T304+M304+D304</f>
        <v>237954.54</v>
      </c>
      <c r="AC304" s="69">
        <f t="shared" ref="AC304:AC312" si="245">U304+N304+E304</f>
        <v>74435.94</v>
      </c>
      <c r="AD304" s="69">
        <f t="shared" ref="AD304:AD312" si="246">F304</f>
        <v>98670.89</v>
      </c>
      <c r="AE304" s="69">
        <f t="shared" ref="AE304:AE312" si="247">V304+O304+G304</f>
        <v>126818.19</v>
      </c>
      <c r="AF304" s="88">
        <f t="shared" ref="AF304:AF312" si="248">AC304+Z304</f>
        <v>300635.61</v>
      </c>
      <c r="AG304" s="88">
        <f t="shared" ref="AG304:AG312" si="249">AD304+AA304</f>
        <v>210073.51</v>
      </c>
      <c r="AH304" s="88">
        <f t="shared" ref="AH304:AH312" si="250">AE304+AB304</f>
        <v>364772.73</v>
      </c>
      <c r="AI304" s="89">
        <f t="shared" ref="AI304:AI312" si="251">AH304+AG304+AF304</f>
        <v>875481.85</v>
      </c>
    </row>
    <row r="305" spans="1:35" ht="15.75" x14ac:dyDescent="0.25">
      <c r="A305" s="87" t="s">
        <v>19</v>
      </c>
      <c r="B305" s="69">
        <v>94445.59</v>
      </c>
      <c r="C305" s="69">
        <v>125195.32</v>
      </c>
      <c r="D305" s="69">
        <v>160909.09</v>
      </c>
      <c r="E305" s="69">
        <v>94285.51</v>
      </c>
      <c r="F305" s="69">
        <v>124983.12</v>
      </c>
      <c r="G305" s="69">
        <v>160636.35999999999</v>
      </c>
      <c r="H305" s="88">
        <v>188731.1</v>
      </c>
      <c r="I305" s="88">
        <v>250178.44</v>
      </c>
      <c r="J305" s="88">
        <v>321545.45</v>
      </c>
      <c r="K305" s="89">
        <v>760454.99</v>
      </c>
      <c r="L305" s="16">
        <v>133431.81</v>
      </c>
      <c r="M305" s="16">
        <v>88954.55</v>
      </c>
      <c r="N305" s="16">
        <v>0</v>
      </c>
      <c r="O305" s="16">
        <v>0</v>
      </c>
      <c r="P305" s="88">
        <v>133431.81</v>
      </c>
      <c r="Q305" s="88">
        <v>88954.55</v>
      </c>
      <c r="R305" s="89">
        <v>222386.36</v>
      </c>
      <c r="S305" s="16">
        <v>47045.46</v>
      </c>
      <c r="T305" s="16">
        <v>31363.64</v>
      </c>
      <c r="U305" s="16">
        <v>0</v>
      </c>
      <c r="V305" s="16">
        <v>0</v>
      </c>
      <c r="W305" s="90">
        <v>47045.46</v>
      </c>
      <c r="X305" s="90">
        <v>31363.64</v>
      </c>
      <c r="Y305" s="89">
        <v>78409.100000000006</v>
      </c>
      <c r="Z305" s="69">
        <f t="shared" si="242"/>
        <v>274922.86</v>
      </c>
      <c r="AA305" s="69">
        <f t="shared" si="243"/>
        <v>125195.32</v>
      </c>
      <c r="AB305" s="69">
        <f t="shared" si="244"/>
        <v>281227.28000000003</v>
      </c>
      <c r="AC305" s="69">
        <f t="shared" si="245"/>
        <v>94285.51</v>
      </c>
      <c r="AD305" s="69">
        <f t="shared" si="246"/>
        <v>124983.12</v>
      </c>
      <c r="AE305" s="69">
        <f t="shared" si="247"/>
        <v>160636.35999999999</v>
      </c>
      <c r="AF305" s="88">
        <f t="shared" si="248"/>
        <v>369208.37</v>
      </c>
      <c r="AG305" s="88">
        <f t="shared" si="249"/>
        <v>250178.44</v>
      </c>
      <c r="AH305" s="88">
        <f t="shared" si="250"/>
        <v>441863.64</v>
      </c>
      <c r="AI305" s="89">
        <f t="shared" si="251"/>
        <v>1061250.4500000002</v>
      </c>
    </row>
    <row r="306" spans="1:35" ht="15.75" x14ac:dyDescent="0.25">
      <c r="A306" s="87" t="s">
        <v>20</v>
      </c>
      <c r="B306" s="69">
        <v>95245.97</v>
      </c>
      <c r="C306" s="69">
        <v>126256.29</v>
      </c>
      <c r="D306" s="69">
        <v>162272.72</v>
      </c>
      <c r="E306" s="69">
        <v>84360.72</v>
      </c>
      <c r="F306" s="69">
        <v>111827</v>
      </c>
      <c r="G306" s="69">
        <v>143727.26999999999</v>
      </c>
      <c r="H306" s="88">
        <v>179606.69</v>
      </c>
      <c r="I306" s="88">
        <v>238083.29</v>
      </c>
      <c r="J306" s="88">
        <v>305999.99</v>
      </c>
      <c r="K306" s="89">
        <v>723689.97</v>
      </c>
      <c r="L306" s="16">
        <v>119386.37</v>
      </c>
      <c r="M306" s="16">
        <v>79590.92</v>
      </c>
      <c r="N306" s="16">
        <v>0</v>
      </c>
      <c r="O306" s="16">
        <v>0</v>
      </c>
      <c r="P306" s="88">
        <v>119386.37</v>
      </c>
      <c r="Q306" s="88">
        <v>79590.92</v>
      </c>
      <c r="R306" s="89">
        <v>198977.29</v>
      </c>
      <c r="S306" s="16">
        <v>40909.1</v>
      </c>
      <c r="T306" s="16">
        <v>27272.720000000001</v>
      </c>
      <c r="U306" s="16">
        <v>0</v>
      </c>
      <c r="V306" s="16">
        <v>0</v>
      </c>
      <c r="W306" s="90">
        <v>40909.1</v>
      </c>
      <c r="X306" s="90">
        <v>27272.720000000001</v>
      </c>
      <c r="Y306" s="89">
        <v>68181.820000000007</v>
      </c>
      <c r="Z306" s="69">
        <f t="shared" si="242"/>
        <v>255541.44</v>
      </c>
      <c r="AA306" s="69">
        <f t="shared" si="243"/>
        <v>126256.29</v>
      </c>
      <c r="AB306" s="69">
        <f t="shared" si="244"/>
        <v>269136.36</v>
      </c>
      <c r="AC306" s="69">
        <f t="shared" si="245"/>
        <v>84360.72</v>
      </c>
      <c r="AD306" s="69">
        <f t="shared" si="246"/>
        <v>111827</v>
      </c>
      <c r="AE306" s="69">
        <f t="shared" si="247"/>
        <v>143727.26999999999</v>
      </c>
      <c r="AF306" s="88">
        <f t="shared" si="248"/>
        <v>339902.16000000003</v>
      </c>
      <c r="AG306" s="88">
        <f t="shared" si="249"/>
        <v>238083.28999999998</v>
      </c>
      <c r="AH306" s="88">
        <f t="shared" si="250"/>
        <v>412863.63</v>
      </c>
      <c r="AI306" s="89">
        <f t="shared" si="251"/>
        <v>990849.08</v>
      </c>
    </row>
    <row r="307" spans="1:35" ht="15.75" x14ac:dyDescent="0.25">
      <c r="A307" s="87" t="s">
        <v>21</v>
      </c>
      <c r="B307" s="69">
        <v>123259.5</v>
      </c>
      <c r="C307" s="69">
        <v>163390.5</v>
      </c>
      <c r="D307" s="69">
        <v>210000</v>
      </c>
      <c r="E307" s="69">
        <v>109172.7</v>
      </c>
      <c r="F307" s="69">
        <v>144717.29999999999</v>
      </c>
      <c r="G307" s="69">
        <v>186000</v>
      </c>
      <c r="H307" s="88">
        <v>232432.2</v>
      </c>
      <c r="I307" s="88">
        <v>308107.8</v>
      </c>
      <c r="J307" s="88">
        <v>396000</v>
      </c>
      <c r="K307" s="89">
        <v>936540</v>
      </c>
      <c r="L307" s="16">
        <v>154500</v>
      </c>
      <c r="M307" s="16">
        <v>103000</v>
      </c>
      <c r="N307" s="16">
        <v>0</v>
      </c>
      <c r="O307" s="16">
        <v>0</v>
      </c>
      <c r="P307" s="88">
        <v>154500</v>
      </c>
      <c r="Q307" s="88">
        <v>103000</v>
      </c>
      <c r="R307" s="89">
        <v>257500</v>
      </c>
      <c r="S307" s="16">
        <v>53181.82</v>
      </c>
      <c r="T307" s="16">
        <v>35454.54</v>
      </c>
      <c r="U307" s="16">
        <v>0</v>
      </c>
      <c r="V307" s="16">
        <v>0</v>
      </c>
      <c r="W307" s="90">
        <v>53181.82</v>
      </c>
      <c r="X307" s="90">
        <v>35454.54</v>
      </c>
      <c r="Y307" s="89">
        <v>88636.36</v>
      </c>
      <c r="Z307" s="69">
        <f t="shared" si="242"/>
        <v>330941.32</v>
      </c>
      <c r="AA307" s="69">
        <f t="shared" si="243"/>
        <v>163390.5</v>
      </c>
      <c r="AB307" s="69">
        <f t="shared" si="244"/>
        <v>348454.54000000004</v>
      </c>
      <c r="AC307" s="69">
        <f t="shared" si="245"/>
        <v>109172.7</v>
      </c>
      <c r="AD307" s="69">
        <f t="shared" si="246"/>
        <v>144717.29999999999</v>
      </c>
      <c r="AE307" s="69">
        <f t="shared" si="247"/>
        <v>186000</v>
      </c>
      <c r="AF307" s="88">
        <f t="shared" si="248"/>
        <v>440114.02</v>
      </c>
      <c r="AG307" s="88">
        <f t="shared" si="249"/>
        <v>308107.8</v>
      </c>
      <c r="AH307" s="88">
        <f t="shared" si="250"/>
        <v>534454.54</v>
      </c>
      <c r="AI307" s="89">
        <f t="shared" si="251"/>
        <v>1282676.3600000001</v>
      </c>
    </row>
    <row r="308" spans="1:35" ht="15.75" x14ac:dyDescent="0.25">
      <c r="A308" s="87" t="s">
        <v>22</v>
      </c>
      <c r="B308" s="69">
        <v>112054.09</v>
      </c>
      <c r="C308" s="69">
        <v>148536.82</v>
      </c>
      <c r="D308" s="69">
        <v>190909.09</v>
      </c>
      <c r="E308" s="69">
        <v>99247.91</v>
      </c>
      <c r="F308" s="69">
        <v>131561.19</v>
      </c>
      <c r="G308" s="69">
        <v>169090.91</v>
      </c>
      <c r="H308" s="88">
        <v>211302</v>
      </c>
      <c r="I308" s="88">
        <v>280098.01</v>
      </c>
      <c r="J308" s="88">
        <v>360000</v>
      </c>
      <c r="K308" s="89">
        <v>851400.01</v>
      </c>
      <c r="L308" s="16">
        <v>140454.54999999999</v>
      </c>
      <c r="M308" s="16">
        <v>93636.37</v>
      </c>
      <c r="N308" s="16">
        <v>0</v>
      </c>
      <c r="O308" s="16">
        <v>0</v>
      </c>
      <c r="P308" s="88">
        <v>140454.54999999999</v>
      </c>
      <c r="Q308" s="88">
        <v>93636.37</v>
      </c>
      <c r="R308" s="89">
        <v>234090.92</v>
      </c>
      <c r="S308" s="16">
        <v>51136.36</v>
      </c>
      <c r="T308" s="16">
        <v>34090.9</v>
      </c>
      <c r="U308" s="16">
        <v>0</v>
      </c>
      <c r="V308" s="16">
        <v>0</v>
      </c>
      <c r="W308" s="90">
        <v>51136.36</v>
      </c>
      <c r="X308" s="90">
        <v>34090.9</v>
      </c>
      <c r="Y308" s="89">
        <v>85227.26</v>
      </c>
      <c r="Z308" s="69">
        <f t="shared" si="242"/>
        <v>303645</v>
      </c>
      <c r="AA308" s="69">
        <f t="shared" si="243"/>
        <v>148536.82</v>
      </c>
      <c r="AB308" s="69">
        <f t="shared" si="244"/>
        <v>318636.36</v>
      </c>
      <c r="AC308" s="69">
        <f t="shared" si="245"/>
        <v>99247.91</v>
      </c>
      <c r="AD308" s="69">
        <f t="shared" si="246"/>
        <v>131561.19</v>
      </c>
      <c r="AE308" s="69">
        <f t="shared" si="247"/>
        <v>169090.91</v>
      </c>
      <c r="AF308" s="88">
        <f t="shared" si="248"/>
        <v>402892.91000000003</v>
      </c>
      <c r="AG308" s="88">
        <f t="shared" si="249"/>
        <v>280098.01</v>
      </c>
      <c r="AH308" s="88">
        <f t="shared" si="250"/>
        <v>487727.27</v>
      </c>
      <c r="AI308" s="89">
        <f t="shared" si="251"/>
        <v>1170718.19</v>
      </c>
    </row>
    <row r="309" spans="1:35" ht="15.75" x14ac:dyDescent="0.25">
      <c r="A309" s="87" t="s">
        <v>32</v>
      </c>
      <c r="B309" s="69">
        <v>123259.5</v>
      </c>
      <c r="C309" s="69">
        <v>163390.5</v>
      </c>
      <c r="D309" s="69">
        <v>210000</v>
      </c>
      <c r="E309" s="69">
        <v>109172.7</v>
      </c>
      <c r="F309" s="69">
        <v>144717.29999999999</v>
      </c>
      <c r="G309" s="69">
        <v>186000</v>
      </c>
      <c r="H309" s="88">
        <v>232432.2</v>
      </c>
      <c r="I309" s="88">
        <v>308107.8</v>
      </c>
      <c r="J309" s="88">
        <v>396000</v>
      </c>
      <c r="K309" s="89">
        <v>936540</v>
      </c>
      <c r="L309" s="16">
        <v>154500</v>
      </c>
      <c r="M309" s="16">
        <v>103000</v>
      </c>
      <c r="N309" s="16">
        <v>0</v>
      </c>
      <c r="O309" s="16">
        <v>0</v>
      </c>
      <c r="P309" s="88">
        <v>154500</v>
      </c>
      <c r="Q309" s="88">
        <v>103000</v>
      </c>
      <c r="R309" s="89">
        <v>257500</v>
      </c>
      <c r="S309" s="16">
        <v>53181.82</v>
      </c>
      <c r="T309" s="16">
        <v>35454.54</v>
      </c>
      <c r="U309" s="16">
        <v>0</v>
      </c>
      <c r="V309" s="16">
        <v>0</v>
      </c>
      <c r="W309" s="90">
        <v>53181.82</v>
      </c>
      <c r="X309" s="90">
        <v>35454.54</v>
      </c>
      <c r="Y309" s="89">
        <v>88636.36</v>
      </c>
      <c r="Z309" s="69">
        <f t="shared" si="242"/>
        <v>330941.32</v>
      </c>
      <c r="AA309" s="69">
        <f t="shared" si="243"/>
        <v>163390.5</v>
      </c>
      <c r="AB309" s="69">
        <f t="shared" si="244"/>
        <v>348454.54000000004</v>
      </c>
      <c r="AC309" s="69">
        <f t="shared" si="245"/>
        <v>109172.7</v>
      </c>
      <c r="AD309" s="69">
        <f t="shared" si="246"/>
        <v>144717.29999999999</v>
      </c>
      <c r="AE309" s="69">
        <f t="shared" si="247"/>
        <v>186000</v>
      </c>
      <c r="AF309" s="88">
        <f t="shared" si="248"/>
        <v>440114.02</v>
      </c>
      <c r="AG309" s="88">
        <f t="shared" si="249"/>
        <v>308107.8</v>
      </c>
      <c r="AH309" s="88">
        <f t="shared" si="250"/>
        <v>534454.54</v>
      </c>
      <c r="AI309" s="89">
        <f t="shared" si="251"/>
        <v>1282676.3600000001</v>
      </c>
    </row>
    <row r="310" spans="1:35" ht="15.75" x14ac:dyDescent="0.25">
      <c r="A310" s="87" t="s">
        <v>24</v>
      </c>
      <c r="B310" s="69">
        <v>123259.5</v>
      </c>
      <c r="C310" s="69">
        <v>163390.5</v>
      </c>
      <c r="D310" s="69">
        <v>210000</v>
      </c>
      <c r="E310" s="69">
        <v>109172.7</v>
      </c>
      <c r="F310" s="69">
        <v>144717.29999999999</v>
      </c>
      <c r="G310" s="69">
        <v>186000</v>
      </c>
      <c r="H310" s="88">
        <v>232432.2</v>
      </c>
      <c r="I310" s="88">
        <v>308107.8</v>
      </c>
      <c r="J310" s="88">
        <v>396000</v>
      </c>
      <c r="K310" s="89">
        <v>936540</v>
      </c>
      <c r="L310" s="16">
        <v>154500</v>
      </c>
      <c r="M310" s="16">
        <v>103000</v>
      </c>
      <c r="N310" s="16">
        <v>0</v>
      </c>
      <c r="O310" s="16">
        <v>0</v>
      </c>
      <c r="P310" s="88">
        <v>154500</v>
      </c>
      <c r="Q310" s="88">
        <v>103000</v>
      </c>
      <c r="R310" s="89">
        <v>257500</v>
      </c>
      <c r="S310" s="16">
        <v>55227.28</v>
      </c>
      <c r="T310" s="16">
        <v>36818.18</v>
      </c>
      <c r="U310" s="16">
        <v>0</v>
      </c>
      <c r="V310" s="16">
        <v>0</v>
      </c>
      <c r="W310" s="90">
        <v>55227.28</v>
      </c>
      <c r="X310" s="90">
        <v>36818.18</v>
      </c>
      <c r="Y310" s="89">
        <v>92045.46</v>
      </c>
      <c r="Z310" s="69">
        <f t="shared" si="242"/>
        <v>332986.78000000003</v>
      </c>
      <c r="AA310" s="69">
        <f t="shared" si="243"/>
        <v>163390.5</v>
      </c>
      <c r="AB310" s="69">
        <f t="shared" si="244"/>
        <v>349818.18</v>
      </c>
      <c r="AC310" s="69">
        <f t="shared" si="245"/>
        <v>109172.7</v>
      </c>
      <c r="AD310" s="69">
        <f t="shared" si="246"/>
        <v>144717.29999999999</v>
      </c>
      <c r="AE310" s="69">
        <f t="shared" si="247"/>
        <v>186000</v>
      </c>
      <c r="AF310" s="88">
        <f t="shared" si="248"/>
        <v>442159.48000000004</v>
      </c>
      <c r="AG310" s="88">
        <f t="shared" si="249"/>
        <v>308107.8</v>
      </c>
      <c r="AH310" s="88">
        <f t="shared" si="250"/>
        <v>535818.17999999993</v>
      </c>
      <c r="AI310" s="89">
        <f t="shared" si="251"/>
        <v>1286085.46</v>
      </c>
    </row>
    <row r="311" spans="1:35" ht="15.75" hidden="1" x14ac:dyDescent="0.25">
      <c r="A311" s="91" t="s">
        <v>25</v>
      </c>
      <c r="B311" s="69">
        <v>0</v>
      </c>
      <c r="C311" s="69">
        <v>0</v>
      </c>
      <c r="D311" s="69">
        <v>0</v>
      </c>
      <c r="E311" s="69">
        <v>0</v>
      </c>
      <c r="F311" s="69">
        <v>0</v>
      </c>
      <c r="G311" s="69">
        <v>0</v>
      </c>
      <c r="H311" s="88">
        <v>0</v>
      </c>
      <c r="I311" s="88">
        <v>0</v>
      </c>
      <c r="J311" s="88">
        <v>0</v>
      </c>
      <c r="K311" s="89">
        <v>0</v>
      </c>
      <c r="L311" s="16">
        <v>0</v>
      </c>
      <c r="M311" s="16">
        <v>0</v>
      </c>
      <c r="N311" s="16">
        <v>0</v>
      </c>
      <c r="O311" s="16">
        <v>0</v>
      </c>
      <c r="P311" s="88">
        <v>0</v>
      </c>
      <c r="Q311" s="88">
        <v>0</v>
      </c>
      <c r="R311" s="89">
        <v>0</v>
      </c>
      <c r="S311" s="16">
        <v>0</v>
      </c>
      <c r="T311" s="16">
        <v>0</v>
      </c>
      <c r="U311" s="16">
        <v>0</v>
      </c>
      <c r="V311" s="16">
        <v>0</v>
      </c>
      <c r="W311" s="90">
        <v>0</v>
      </c>
      <c r="X311" s="90">
        <v>0</v>
      </c>
      <c r="Y311" s="89">
        <v>0</v>
      </c>
      <c r="Z311" s="69">
        <f t="shared" si="242"/>
        <v>0</v>
      </c>
      <c r="AA311" s="69">
        <f t="shared" si="243"/>
        <v>0</v>
      </c>
      <c r="AB311" s="69">
        <f t="shared" si="244"/>
        <v>0</v>
      </c>
      <c r="AC311" s="69">
        <f t="shared" si="245"/>
        <v>0</v>
      </c>
      <c r="AD311" s="69">
        <f t="shared" si="246"/>
        <v>0</v>
      </c>
      <c r="AE311" s="69">
        <f t="shared" si="247"/>
        <v>0</v>
      </c>
      <c r="AF311" s="88">
        <f t="shared" si="248"/>
        <v>0</v>
      </c>
      <c r="AG311" s="88">
        <f t="shared" si="249"/>
        <v>0</v>
      </c>
      <c r="AH311" s="88">
        <f t="shared" si="250"/>
        <v>0</v>
      </c>
      <c r="AI311" s="89">
        <f t="shared" si="251"/>
        <v>0</v>
      </c>
    </row>
    <row r="312" spans="1:35" ht="15.75" hidden="1" x14ac:dyDescent="0.25">
      <c r="A312" s="92" t="s">
        <v>26</v>
      </c>
      <c r="B312" s="69">
        <v>0</v>
      </c>
      <c r="C312" s="69">
        <v>0</v>
      </c>
      <c r="D312" s="69">
        <v>0</v>
      </c>
      <c r="E312" s="69">
        <v>0</v>
      </c>
      <c r="F312" s="69">
        <v>0</v>
      </c>
      <c r="G312" s="69">
        <v>0</v>
      </c>
      <c r="H312" s="88">
        <v>0</v>
      </c>
      <c r="I312" s="88">
        <v>0</v>
      </c>
      <c r="J312" s="88">
        <v>0</v>
      </c>
      <c r="K312" s="89">
        <v>0</v>
      </c>
      <c r="L312" s="16">
        <v>0</v>
      </c>
      <c r="M312" s="16">
        <v>0</v>
      </c>
      <c r="N312" s="16">
        <v>0</v>
      </c>
      <c r="O312" s="16">
        <v>0</v>
      </c>
      <c r="P312" s="88">
        <v>0</v>
      </c>
      <c r="Q312" s="88">
        <v>0</v>
      </c>
      <c r="R312" s="89">
        <v>0</v>
      </c>
      <c r="S312" s="16">
        <v>0</v>
      </c>
      <c r="T312" s="16">
        <v>0</v>
      </c>
      <c r="U312" s="16">
        <v>0</v>
      </c>
      <c r="V312" s="16">
        <v>0</v>
      </c>
      <c r="W312" s="90">
        <v>0</v>
      </c>
      <c r="X312" s="90">
        <v>0</v>
      </c>
      <c r="Y312" s="89">
        <v>0</v>
      </c>
      <c r="Z312" s="69">
        <f t="shared" si="242"/>
        <v>0</v>
      </c>
      <c r="AA312" s="69">
        <f t="shared" si="243"/>
        <v>0</v>
      </c>
      <c r="AB312" s="69">
        <f t="shared" si="244"/>
        <v>0</v>
      </c>
      <c r="AC312" s="69">
        <f t="shared" si="245"/>
        <v>0</v>
      </c>
      <c r="AD312" s="69">
        <f t="shared" si="246"/>
        <v>0</v>
      </c>
      <c r="AE312" s="69">
        <f t="shared" si="247"/>
        <v>0</v>
      </c>
      <c r="AF312" s="88">
        <f t="shared" si="248"/>
        <v>0</v>
      </c>
      <c r="AG312" s="88">
        <f t="shared" si="249"/>
        <v>0</v>
      </c>
      <c r="AH312" s="88">
        <f t="shared" si="250"/>
        <v>0</v>
      </c>
      <c r="AI312" s="89">
        <f t="shared" si="251"/>
        <v>0</v>
      </c>
    </row>
    <row r="313" spans="1:35" ht="15.75" x14ac:dyDescent="0.25">
      <c r="A313" s="93" t="s">
        <v>27</v>
      </c>
      <c r="B313" s="16">
        <f t="shared" ref="B313:AI313" si="252">SUM(B304:B312)</f>
        <v>755564.72</v>
      </c>
      <c r="C313" s="16">
        <f t="shared" si="252"/>
        <v>1001562.55</v>
      </c>
      <c r="D313" s="16">
        <f t="shared" si="252"/>
        <v>1287272.72</v>
      </c>
      <c r="E313" s="16">
        <f t="shared" si="252"/>
        <v>679848.17999999993</v>
      </c>
      <c r="F313" s="55">
        <f t="shared" si="252"/>
        <v>901194.10000000009</v>
      </c>
      <c r="G313" s="55">
        <f t="shared" si="252"/>
        <v>1158272.73</v>
      </c>
      <c r="H313" s="94">
        <f t="shared" si="252"/>
        <v>1435412.9</v>
      </c>
      <c r="I313" s="94">
        <f t="shared" si="252"/>
        <v>1902756.6500000001</v>
      </c>
      <c r="J313" s="94">
        <f t="shared" si="252"/>
        <v>2445545.4500000002</v>
      </c>
      <c r="K313" s="89">
        <f t="shared" si="252"/>
        <v>5783715</v>
      </c>
      <c r="L313" s="16">
        <f t="shared" si="252"/>
        <v>962113.64999999991</v>
      </c>
      <c r="M313" s="16">
        <f t="shared" si="252"/>
        <v>641409.1</v>
      </c>
      <c r="N313" s="16">
        <f t="shared" si="252"/>
        <v>0</v>
      </c>
      <c r="O313" s="16">
        <f t="shared" si="252"/>
        <v>0</v>
      </c>
      <c r="P313" s="88">
        <f t="shared" si="252"/>
        <v>962113.64999999991</v>
      </c>
      <c r="Q313" s="88">
        <f t="shared" si="252"/>
        <v>641409.1</v>
      </c>
      <c r="R313" s="89">
        <f t="shared" si="252"/>
        <v>1603522.75</v>
      </c>
      <c r="S313" s="16">
        <f t="shared" si="252"/>
        <v>337500.02</v>
      </c>
      <c r="T313" s="16">
        <f t="shared" si="252"/>
        <v>224999.98</v>
      </c>
      <c r="U313" s="16">
        <f t="shared" si="252"/>
        <v>0</v>
      </c>
      <c r="V313" s="16">
        <f t="shared" si="252"/>
        <v>0</v>
      </c>
      <c r="W313" s="90">
        <f t="shared" si="252"/>
        <v>337500.02</v>
      </c>
      <c r="X313" s="90">
        <f t="shared" si="252"/>
        <v>224999.98</v>
      </c>
      <c r="Y313" s="89">
        <f t="shared" si="252"/>
        <v>562500</v>
      </c>
      <c r="Z313" s="89">
        <f t="shared" si="252"/>
        <v>2055178.3900000001</v>
      </c>
      <c r="AA313" s="89">
        <f t="shared" si="252"/>
        <v>1001562.55</v>
      </c>
      <c r="AB313" s="89">
        <f t="shared" si="252"/>
        <v>2153681.8000000003</v>
      </c>
      <c r="AC313" s="89">
        <f t="shared" si="252"/>
        <v>679848.17999999993</v>
      </c>
      <c r="AD313" s="89">
        <f t="shared" si="252"/>
        <v>901194.10000000009</v>
      </c>
      <c r="AE313" s="89">
        <f t="shared" si="252"/>
        <v>1158272.73</v>
      </c>
      <c r="AF313" s="89">
        <f t="shared" si="252"/>
        <v>2735026.5700000003</v>
      </c>
      <c r="AG313" s="89">
        <f t="shared" si="252"/>
        <v>1902756.6500000001</v>
      </c>
      <c r="AH313" s="89">
        <f t="shared" si="252"/>
        <v>3311954.5300000003</v>
      </c>
      <c r="AI313" s="89">
        <f t="shared" si="252"/>
        <v>7949737.75</v>
      </c>
    </row>
    <row r="314" spans="1:35" ht="15" customHeight="1" x14ac:dyDescent="0.25">
      <c r="A314" s="271" t="s">
        <v>3</v>
      </c>
      <c r="B314" s="262" t="s">
        <v>55</v>
      </c>
      <c r="C314" s="262"/>
      <c r="D314" s="262"/>
      <c r="E314" s="262"/>
      <c r="F314" s="262"/>
      <c r="G314" s="262"/>
      <c r="H314" s="262"/>
      <c r="I314" s="262"/>
      <c r="J314" s="262"/>
      <c r="K314" s="262"/>
      <c r="L314" s="262" t="s">
        <v>56</v>
      </c>
      <c r="M314" s="262"/>
      <c r="N314" s="262"/>
      <c r="O314" s="262"/>
      <c r="P314" s="262"/>
      <c r="Q314" s="262"/>
      <c r="R314" s="262"/>
      <c r="S314" s="262" t="s">
        <v>57</v>
      </c>
      <c r="T314" s="262"/>
      <c r="U314" s="262"/>
      <c r="V314" s="262"/>
      <c r="W314" s="262"/>
      <c r="X314" s="262"/>
      <c r="Y314" s="262"/>
      <c r="Z314" s="262" t="s">
        <v>58</v>
      </c>
      <c r="AA314" s="262"/>
      <c r="AB314" s="262"/>
      <c r="AC314" s="262"/>
      <c r="AD314" s="262"/>
      <c r="AE314" s="262"/>
      <c r="AF314" s="262"/>
      <c r="AG314" s="262"/>
      <c r="AH314" s="262"/>
      <c r="AI314" s="262"/>
    </row>
    <row r="315" spans="1:35" ht="15.75" customHeight="1" x14ac:dyDescent="0.25">
      <c r="A315" s="271"/>
      <c r="B315" s="267" t="s">
        <v>7</v>
      </c>
      <c r="C315" s="267"/>
      <c r="D315" s="267"/>
      <c r="E315" s="262" t="s">
        <v>8</v>
      </c>
      <c r="F315" s="262"/>
      <c r="G315" s="262"/>
      <c r="H315" s="85" t="s">
        <v>13</v>
      </c>
      <c r="I315" s="85"/>
      <c r="J315" s="85"/>
      <c r="K315" s="272" t="s">
        <v>9</v>
      </c>
      <c r="L315" s="262" t="s">
        <v>7</v>
      </c>
      <c r="M315" s="262"/>
      <c r="N315" s="262" t="s">
        <v>8</v>
      </c>
      <c r="O315" s="262"/>
      <c r="P315" s="273" t="s">
        <v>13</v>
      </c>
      <c r="Q315" s="273"/>
      <c r="R315" s="272" t="s">
        <v>59</v>
      </c>
      <c r="S315" s="262" t="s">
        <v>7</v>
      </c>
      <c r="T315" s="262"/>
      <c r="U315" s="262" t="s">
        <v>8</v>
      </c>
      <c r="V315" s="262"/>
      <c r="W315" s="274" t="s">
        <v>60</v>
      </c>
      <c r="X315" s="274"/>
      <c r="Y315" s="272" t="s">
        <v>59</v>
      </c>
      <c r="Z315" s="267" t="s">
        <v>7</v>
      </c>
      <c r="AA315" s="267"/>
      <c r="AB315" s="267"/>
      <c r="AC315" s="262" t="s">
        <v>8</v>
      </c>
      <c r="AD315" s="262"/>
      <c r="AE315" s="262"/>
      <c r="AF315" s="273" t="s">
        <v>13</v>
      </c>
      <c r="AG315" s="273"/>
      <c r="AH315" s="273"/>
      <c r="AI315" s="272" t="s">
        <v>9</v>
      </c>
    </row>
    <row r="316" spans="1:35" ht="15.75" x14ac:dyDescent="0.25">
      <c r="A316" s="84" t="s">
        <v>42</v>
      </c>
      <c r="B316" s="67" t="s">
        <v>16</v>
      </c>
      <c r="C316" s="67" t="s">
        <v>61</v>
      </c>
      <c r="D316" s="67" t="s">
        <v>17</v>
      </c>
      <c r="E316" s="11" t="s">
        <v>16</v>
      </c>
      <c r="F316" s="11" t="s">
        <v>61</v>
      </c>
      <c r="G316" s="11" t="s">
        <v>17</v>
      </c>
      <c r="H316" s="86" t="s">
        <v>16</v>
      </c>
      <c r="I316" s="86" t="s">
        <v>61</v>
      </c>
      <c r="J316" s="86" t="s">
        <v>17</v>
      </c>
      <c r="K316" s="272"/>
      <c r="L316" s="11" t="s">
        <v>16</v>
      </c>
      <c r="M316" s="11" t="s">
        <v>17</v>
      </c>
      <c r="N316" s="11" t="s">
        <v>16</v>
      </c>
      <c r="O316" s="11" t="s">
        <v>17</v>
      </c>
      <c r="P316" s="86" t="s">
        <v>16</v>
      </c>
      <c r="Q316" s="86" t="s">
        <v>17</v>
      </c>
      <c r="R316" s="272"/>
      <c r="S316" s="11" t="s">
        <v>16</v>
      </c>
      <c r="T316" s="11" t="s">
        <v>17</v>
      </c>
      <c r="U316" s="11" t="s">
        <v>16</v>
      </c>
      <c r="V316" s="11" t="s">
        <v>17</v>
      </c>
      <c r="W316" s="86" t="s">
        <v>16</v>
      </c>
      <c r="X316" s="86" t="s">
        <v>17</v>
      </c>
      <c r="Y316" s="272"/>
      <c r="Z316" s="67" t="s">
        <v>16</v>
      </c>
      <c r="AA316" s="67" t="s">
        <v>61</v>
      </c>
      <c r="AB316" s="67" t="s">
        <v>17</v>
      </c>
      <c r="AC316" s="11" t="s">
        <v>16</v>
      </c>
      <c r="AD316" s="11" t="s">
        <v>61</v>
      </c>
      <c r="AE316" s="11" t="s">
        <v>17</v>
      </c>
      <c r="AF316" s="86" t="s">
        <v>16</v>
      </c>
      <c r="AG316" s="86" t="s">
        <v>61</v>
      </c>
      <c r="AH316" s="86" t="s">
        <v>17</v>
      </c>
      <c r="AI316" s="272"/>
    </row>
    <row r="317" spans="1:35" ht="15.75" x14ac:dyDescent="0.25">
      <c r="A317" s="87" t="s">
        <v>18</v>
      </c>
      <c r="B317" s="69">
        <v>97967.29</v>
      </c>
      <c r="C317" s="69">
        <v>129863.61</v>
      </c>
      <c r="D317" s="69">
        <v>166909.09</v>
      </c>
      <c r="E317" s="69">
        <v>87082.04</v>
      </c>
      <c r="F317" s="69">
        <v>115434.32</v>
      </c>
      <c r="G317" s="69">
        <v>148363.64000000001</v>
      </c>
      <c r="H317" s="88">
        <v>185049.33</v>
      </c>
      <c r="I317" s="88">
        <v>245297.93</v>
      </c>
      <c r="J317" s="88">
        <v>315272.73</v>
      </c>
      <c r="K317" s="89">
        <v>745619.99</v>
      </c>
      <c r="L317" s="16">
        <v>42204.55</v>
      </c>
      <c r="M317" s="16">
        <v>28136.36</v>
      </c>
      <c r="N317" s="16">
        <v>52840.91</v>
      </c>
      <c r="O317" s="16">
        <v>35227.269999999997</v>
      </c>
      <c r="P317" s="88">
        <v>95045.46</v>
      </c>
      <c r="Q317" s="88">
        <v>63363.63</v>
      </c>
      <c r="R317" s="89">
        <v>158409.09</v>
      </c>
      <c r="S317" s="16">
        <v>15000</v>
      </c>
      <c r="T317" s="16">
        <v>10000</v>
      </c>
      <c r="U317" s="16">
        <v>0</v>
      </c>
      <c r="V317" s="16">
        <v>0</v>
      </c>
      <c r="W317" s="90">
        <v>15000</v>
      </c>
      <c r="X317" s="90">
        <v>10000</v>
      </c>
      <c r="Y317" s="89">
        <v>25000</v>
      </c>
      <c r="Z317" s="69">
        <f t="shared" ref="Z317:Z325" si="253">S317+L317+B317</f>
        <v>155171.84</v>
      </c>
      <c r="AA317" s="69">
        <f t="shared" ref="AA317:AA325" si="254">C317</f>
        <v>129863.61</v>
      </c>
      <c r="AB317" s="69">
        <f t="shared" ref="AB317:AB325" si="255">T317+M317+D317</f>
        <v>205045.45</v>
      </c>
      <c r="AC317" s="69">
        <f t="shared" ref="AC317:AC325" si="256">U317+N317+E317</f>
        <v>139922.95000000001</v>
      </c>
      <c r="AD317" s="69">
        <f t="shared" ref="AD317:AD325" si="257">F317</f>
        <v>115434.32</v>
      </c>
      <c r="AE317" s="69">
        <f t="shared" ref="AE317:AE325" si="258">V317+O317+G317</f>
        <v>183590.91</v>
      </c>
      <c r="AF317" s="88">
        <f t="shared" ref="AF317:AF325" si="259">AC317+Z317</f>
        <v>295094.79000000004</v>
      </c>
      <c r="AG317" s="88">
        <f t="shared" ref="AG317:AG325" si="260">AD317+AA317</f>
        <v>245297.93</v>
      </c>
      <c r="AH317" s="88">
        <f t="shared" ref="AH317:AH325" si="261">AE317+AB317</f>
        <v>388636.36</v>
      </c>
      <c r="AI317" s="89">
        <f t="shared" ref="AI317:AI325" si="262">AH317+AG317+AF317</f>
        <v>929029.08000000007</v>
      </c>
    </row>
    <row r="318" spans="1:35" ht="15.75" x14ac:dyDescent="0.25">
      <c r="A318" s="87" t="s">
        <v>19</v>
      </c>
      <c r="B318" s="69">
        <v>110773.47</v>
      </c>
      <c r="C318" s="69">
        <v>146839.25</v>
      </c>
      <c r="D318" s="69">
        <v>188727.27</v>
      </c>
      <c r="E318" s="69">
        <v>112694.39999999999</v>
      </c>
      <c r="F318" s="69">
        <v>149385.60000000001</v>
      </c>
      <c r="G318" s="69">
        <v>192000</v>
      </c>
      <c r="H318" s="88">
        <v>223467.87</v>
      </c>
      <c r="I318" s="88">
        <v>296224.84999999998</v>
      </c>
      <c r="J318" s="88">
        <v>380727.27</v>
      </c>
      <c r="K318" s="89">
        <v>900419.99</v>
      </c>
      <c r="L318" s="16">
        <v>52090.91</v>
      </c>
      <c r="M318" s="16">
        <v>34727.269999999997</v>
      </c>
      <c r="N318" s="16">
        <v>65181.82</v>
      </c>
      <c r="O318" s="16">
        <v>43454.55</v>
      </c>
      <c r="P318" s="88">
        <v>117272.73</v>
      </c>
      <c r="Q318" s="88">
        <v>78181.820000000007</v>
      </c>
      <c r="R318" s="89">
        <v>195454.54</v>
      </c>
      <c r="S318" s="16">
        <v>17727.28</v>
      </c>
      <c r="T318" s="16">
        <v>11818.18</v>
      </c>
      <c r="U318" s="16">
        <v>0</v>
      </c>
      <c r="V318" s="16">
        <v>0</v>
      </c>
      <c r="W318" s="90">
        <v>17727.28</v>
      </c>
      <c r="X318" s="90">
        <v>11818.18</v>
      </c>
      <c r="Y318" s="89">
        <v>29545.46</v>
      </c>
      <c r="Z318" s="69">
        <f t="shared" si="253"/>
        <v>180591.66</v>
      </c>
      <c r="AA318" s="69">
        <f t="shared" si="254"/>
        <v>146839.25</v>
      </c>
      <c r="AB318" s="69">
        <f t="shared" si="255"/>
        <v>235272.71999999997</v>
      </c>
      <c r="AC318" s="69">
        <f t="shared" si="256"/>
        <v>177876.22</v>
      </c>
      <c r="AD318" s="69">
        <f t="shared" si="257"/>
        <v>149385.60000000001</v>
      </c>
      <c r="AE318" s="69">
        <f t="shared" si="258"/>
        <v>235454.55</v>
      </c>
      <c r="AF318" s="88">
        <f t="shared" si="259"/>
        <v>358467.88</v>
      </c>
      <c r="AG318" s="88">
        <f t="shared" si="260"/>
        <v>296224.84999999998</v>
      </c>
      <c r="AH318" s="88">
        <f t="shared" si="261"/>
        <v>470727.26999999996</v>
      </c>
      <c r="AI318" s="89">
        <f t="shared" si="262"/>
        <v>1125420</v>
      </c>
    </row>
    <row r="319" spans="1:35" ht="15.75" x14ac:dyDescent="0.25">
      <c r="A319" s="87" t="s">
        <v>20</v>
      </c>
      <c r="B319" s="69">
        <v>97967.29</v>
      </c>
      <c r="C319" s="69">
        <v>129863.61</v>
      </c>
      <c r="D319" s="69">
        <v>166909.09</v>
      </c>
      <c r="E319" s="69">
        <v>74836.13</v>
      </c>
      <c r="F319" s="69">
        <v>99201.37</v>
      </c>
      <c r="G319" s="69">
        <v>127500</v>
      </c>
      <c r="H319" s="88">
        <v>172803.42</v>
      </c>
      <c r="I319" s="88">
        <v>229064.98</v>
      </c>
      <c r="J319" s="88">
        <v>294409.09000000003</v>
      </c>
      <c r="K319" s="89">
        <v>696277.49</v>
      </c>
      <c r="L319" s="16">
        <v>46295.46</v>
      </c>
      <c r="M319" s="16">
        <v>30863.63</v>
      </c>
      <c r="N319" s="16">
        <v>58022.73</v>
      </c>
      <c r="O319" s="16">
        <v>38681.82</v>
      </c>
      <c r="P319" s="88">
        <v>104318.19</v>
      </c>
      <c r="Q319" s="88">
        <v>69545.45</v>
      </c>
      <c r="R319" s="89">
        <v>173863.64</v>
      </c>
      <c r="S319" s="16">
        <v>17727.28</v>
      </c>
      <c r="T319" s="16">
        <v>11818.18</v>
      </c>
      <c r="U319" s="16">
        <v>0</v>
      </c>
      <c r="V319" s="16">
        <v>0</v>
      </c>
      <c r="W319" s="90">
        <v>17727.28</v>
      </c>
      <c r="X319" s="90">
        <v>11818.18</v>
      </c>
      <c r="Y319" s="89">
        <v>29545.46</v>
      </c>
      <c r="Z319" s="69">
        <f t="shared" si="253"/>
        <v>161990.03</v>
      </c>
      <c r="AA319" s="69">
        <f t="shared" si="254"/>
        <v>129863.61</v>
      </c>
      <c r="AB319" s="69">
        <f t="shared" si="255"/>
        <v>209590.9</v>
      </c>
      <c r="AC319" s="69">
        <f t="shared" si="256"/>
        <v>132858.86000000002</v>
      </c>
      <c r="AD319" s="69">
        <f t="shared" si="257"/>
        <v>99201.37</v>
      </c>
      <c r="AE319" s="69">
        <f t="shared" si="258"/>
        <v>166181.82</v>
      </c>
      <c r="AF319" s="88">
        <f t="shared" si="259"/>
        <v>294848.89</v>
      </c>
      <c r="AG319" s="88">
        <f t="shared" si="260"/>
        <v>229064.97999999998</v>
      </c>
      <c r="AH319" s="88">
        <f t="shared" si="261"/>
        <v>375772.72</v>
      </c>
      <c r="AI319" s="89">
        <f t="shared" si="262"/>
        <v>899686.59</v>
      </c>
    </row>
    <row r="320" spans="1:35" ht="15.75" x14ac:dyDescent="0.25">
      <c r="A320" s="87" t="s">
        <v>21</v>
      </c>
      <c r="B320" s="69">
        <v>138306.76</v>
      </c>
      <c r="C320" s="69">
        <v>183336.87</v>
      </c>
      <c r="D320" s="69">
        <v>235636.36</v>
      </c>
      <c r="E320" s="69">
        <v>122939.34</v>
      </c>
      <c r="F320" s="69">
        <v>162966.1</v>
      </c>
      <c r="G320" s="69">
        <v>209454.54</v>
      </c>
      <c r="H320" s="88">
        <v>261246.1</v>
      </c>
      <c r="I320" s="88">
        <v>346302.97</v>
      </c>
      <c r="J320" s="88">
        <v>445090.9</v>
      </c>
      <c r="K320" s="89">
        <v>1052639.97</v>
      </c>
      <c r="L320" s="16">
        <v>49295.45</v>
      </c>
      <c r="M320" s="16">
        <v>32863.629999999997</v>
      </c>
      <c r="N320" s="16">
        <v>61568.18</v>
      </c>
      <c r="O320" s="16">
        <v>41045.449999999997</v>
      </c>
      <c r="P320" s="88">
        <v>110863.63</v>
      </c>
      <c r="Q320" s="88">
        <v>73909.08</v>
      </c>
      <c r="R320" s="89">
        <v>184772.72</v>
      </c>
      <c r="S320" s="16">
        <v>14318.18</v>
      </c>
      <c r="T320" s="16">
        <v>9545.4599999999991</v>
      </c>
      <c r="U320" s="16">
        <v>0</v>
      </c>
      <c r="V320" s="16">
        <v>0</v>
      </c>
      <c r="W320" s="90">
        <v>14318.18</v>
      </c>
      <c r="X320" s="90">
        <v>9545.4599999999991</v>
      </c>
      <c r="Y320" s="89">
        <v>23863.64</v>
      </c>
      <c r="Z320" s="69">
        <f t="shared" si="253"/>
        <v>201920.39</v>
      </c>
      <c r="AA320" s="69">
        <f t="shared" si="254"/>
        <v>183336.87</v>
      </c>
      <c r="AB320" s="69">
        <f t="shared" si="255"/>
        <v>278045.44999999995</v>
      </c>
      <c r="AC320" s="69">
        <f t="shared" si="256"/>
        <v>184507.51999999999</v>
      </c>
      <c r="AD320" s="69">
        <f t="shared" si="257"/>
        <v>162966.1</v>
      </c>
      <c r="AE320" s="69">
        <f t="shared" si="258"/>
        <v>250499.99</v>
      </c>
      <c r="AF320" s="88">
        <f t="shared" si="259"/>
        <v>386427.91000000003</v>
      </c>
      <c r="AG320" s="88">
        <f t="shared" si="260"/>
        <v>346302.97</v>
      </c>
      <c r="AH320" s="88">
        <f t="shared" si="261"/>
        <v>528545.43999999994</v>
      </c>
      <c r="AI320" s="89">
        <f t="shared" si="262"/>
        <v>1261276.3199999998</v>
      </c>
    </row>
    <row r="321" spans="1:35" ht="15.75" x14ac:dyDescent="0.25">
      <c r="A321" s="87" t="s">
        <v>22</v>
      </c>
      <c r="B321" s="69">
        <v>109492.85</v>
      </c>
      <c r="C321" s="69">
        <v>145141.69</v>
      </c>
      <c r="D321" s="69">
        <v>186545.45</v>
      </c>
      <c r="E321" s="69">
        <v>97326.98</v>
      </c>
      <c r="F321" s="69">
        <v>129014.84</v>
      </c>
      <c r="G321" s="69">
        <v>165818.18</v>
      </c>
      <c r="H321" s="88">
        <v>206819.83</v>
      </c>
      <c r="I321" s="88">
        <v>274156.53000000003</v>
      </c>
      <c r="J321" s="88">
        <v>352363.63</v>
      </c>
      <c r="K321" s="89">
        <v>833339.99</v>
      </c>
      <c r="L321" s="16">
        <v>45545.46</v>
      </c>
      <c r="M321" s="16">
        <v>30363.64</v>
      </c>
      <c r="N321" s="16">
        <v>57000</v>
      </c>
      <c r="O321" s="16">
        <v>38000</v>
      </c>
      <c r="P321" s="88">
        <v>102545.46</v>
      </c>
      <c r="Q321" s="88">
        <v>68363.64</v>
      </c>
      <c r="R321" s="89">
        <v>170909.1</v>
      </c>
      <c r="S321" s="16">
        <v>15681.82</v>
      </c>
      <c r="T321" s="16">
        <v>10454.540000000001</v>
      </c>
      <c r="U321" s="16">
        <v>0</v>
      </c>
      <c r="V321" s="16">
        <v>0</v>
      </c>
      <c r="W321" s="90">
        <v>15681.82</v>
      </c>
      <c r="X321" s="90">
        <v>10454.540000000001</v>
      </c>
      <c r="Y321" s="89">
        <v>26136.36</v>
      </c>
      <c r="Z321" s="69">
        <f t="shared" si="253"/>
        <v>170720.13</v>
      </c>
      <c r="AA321" s="69">
        <f t="shared" si="254"/>
        <v>145141.69</v>
      </c>
      <c r="AB321" s="69">
        <f t="shared" si="255"/>
        <v>227363.63</v>
      </c>
      <c r="AC321" s="69">
        <f t="shared" si="256"/>
        <v>154326.97999999998</v>
      </c>
      <c r="AD321" s="69">
        <f t="shared" si="257"/>
        <v>129014.84</v>
      </c>
      <c r="AE321" s="69">
        <f t="shared" si="258"/>
        <v>203818.18</v>
      </c>
      <c r="AF321" s="88">
        <f t="shared" si="259"/>
        <v>325047.11</v>
      </c>
      <c r="AG321" s="88">
        <f t="shared" si="260"/>
        <v>274156.53000000003</v>
      </c>
      <c r="AH321" s="88">
        <f t="shared" si="261"/>
        <v>431181.81</v>
      </c>
      <c r="AI321" s="89">
        <f t="shared" si="262"/>
        <v>1030385.4500000001</v>
      </c>
    </row>
    <row r="322" spans="1:35" ht="15.75" x14ac:dyDescent="0.25">
      <c r="A322" s="87" t="s">
        <v>32</v>
      </c>
      <c r="B322" s="69">
        <v>138306.76</v>
      </c>
      <c r="C322" s="69">
        <v>183336.87</v>
      </c>
      <c r="D322" s="69">
        <v>235636.36</v>
      </c>
      <c r="E322" s="69">
        <v>153674.18</v>
      </c>
      <c r="F322" s="69">
        <v>203707.64</v>
      </c>
      <c r="G322" s="69">
        <v>261818.18</v>
      </c>
      <c r="H322" s="88">
        <v>291980.94</v>
      </c>
      <c r="I322" s="88">
        <v>387044.51</v>
      </c>
      <c r="J322" s="88">
        <v>497454.54</v>
      </c>
      <c r="K322" s="89">
        <v>1176479.99</v>
      </c>
      <c r="L322" s="16">
        <v>61227.27</v>
      </c>
      <c r="M322" s="16">
        <v>40818.18</v>
      </c>
      <c r="N322" s="16">
        <v>70090.91</v>
      </c>
      <c r="O322" s="16">
        <v>46727.27</v>
      </c>
      <c r="P322" s="88">
        <v>131318.18</v>
      </c>
      <c r="Q322" s="88">
        <v>87545.45</v>
      </c>
      <c r="R322" s="89">
        <v>218863.63</v>
      </c>
      <c r="S322" s="16">
        <v>17727.27</v>
      </c>
      <c r="T322" s="16">
        <v>11818.18</v>
      </c>
      <c r="U322" s="16">
        <v>0</v>
      </c>
      <c r="V322" s="16">
        <v>0</v>
      </c>
      <c r="W322" s="90">
        <v>17727.27</v>
      </c>
      <c r="X322" s="90">
        <v>11818.18</v>
      </c>
      <c r="Y322" s="89">
        <v>29545.45</v>
      </c>
      <c r="Z322" s="69">
        <f t="shared" si="253"/>
        <v>217261.3</v>
      </c>
      <c r="AA322" s="69">
        <f t="shared" si="254"/>
        <v>183336.87</v>
      </c>
      <c r="AB322" s="69">
        <f t="shared" si="255"/>
        <v>288272.71999999997</v>
      </c>
      <c r="AC322" s="69">
        <f t="shared" si="256"/>
        <v>223765.09</v>
      </c>
      <c r="AD322" s="69">
        <f t="shared" si="257"/>
        <v>203707.64</v>
      </c>
      <c r="AE322" s="69">
        <f t="shared" si="258"/>
        <v>308545.45</v>
      </c>
      <c r="AF322" s="88">
        <f t="shared" si="259"/>
        <v>441026.39</v>
      </c>
      <c r="AG322" s="88">
        <f t="shared" si="260"/>
        <v>387044.51</v>
      </c>
      <c r="AH322" s="88">
        <f t="shared" si="261"/>
        <v>596818.16999999993</v>
      </c>
      <c r="AI322" s="89">
        <f t="shared" si="262"/>
        <v>1424889.0699999998</v>
      </c>
    </row>
    <row r="323" spans="1:35" ht="15.75" x14ac:dyDescent="0.25">
      <c r="A323" s="87" t="s">
        <v>24</v>
      </c>
      <c r="B323" s="69">
        <v>138306.76</v>
      </c>
      <c r="C323" s="69">
        <v>183336.87</v>
      </c>
      <c r="D323" s="69">
        <v>235636.36</v>
      </c>
      <c r="E323" s="69">
        <v>153674.18</v>
      </c>
      <c r="F323" s="69">
        <v>203707.64</v>
      </c>
      <c r="G323" s="69">
        <v>261818.18</v>
      </c>
      <c r="H323" s="88">
        <v>291980.94</v>
      </c>
      <c r="I323" s="88">
        <v>387044.51</v>
      </c>
      <c r="J323" s="88">
        <v>497454.54</v>
      </c>
      <c r="K323" s="89">
        <v>1176479.99</v>
      </c>
      <c r="L323" s="16">
        <v>61227.27</v>
      </c>
      <c r="M323" s="16">
        <v>40818.18</v>
      </c>
      <c r="N323" s="16">
        <v>70090.91</v>
      </c>
      <c r="O323" s="16">
        <v>46727.27</v>
      </c>
      <c r="P323" s="88">
        <v>131318.18</v>
      </c>
      <c r="Q323" s="88">
        <v>87545.45</v>
      </c>
      <c r="R323" s="89">
        <v>218863.63</v>
      </c>
      <c r="S323" s="16">
        <v>17727.27</v>
      </c>
      <c r="T323" s="16">
        <v>11818.18</v>
      </c>
      <c r="U323" s="16">
        <v>0</v>
      </c>
      <c r="V323" s="16">
        <v>0</v>
      </c>
      <c r="W323" s="90">
        <v>17727.27</v>
      </c>
      <c r="X323" s="90">
        <v>11818.18</v>
      </c>
      <c r="Y323" s="89">
        <v>29545.45</v>
      </c>
      <c r="Z323" s="69">
        <f t="shared" si="253"/>
        <v>217261.3</v>
      </c>
      <c r="AA323" s="69">
        <f t="shared" si="254"/>
        <v>183336.87</v>
      </c>
      <c r="AB323" s="69">
        <f t="shared" si="255"/>
        <v>288272.71999999997</v>
      </c>
      <c r="AC323" s="69">
        <f t="shared" si="256"/>
        <v>223765.09</v>
      </c>
      <c r="AD323" s="69">
        <f t="shared" si="257"/>
        <v>203707.64</v>
      </c>
      <c r="AE323" s="69">
        <f t="shared" si="258"/>
        <v>308545.45</v>
      </c>
      <c r="AF323" s="88">
        <f t="shared" si="259"/>
        <v>441026.39</v>
      </c>
      <c r="AG323" s="88">
        <f t="shared" si="260"/>
        <v>387044.51</v>
      </c>
      <c r="AH323" s="88">
        <f t="shared" si="261"/>
        <v>596818.16999999993</v>
      </c>
      <c r="AI323" s="89">
        <f t="shared" si="262"/>
        <v>1424889.0699999998</v>
      </c>
    </row>
    <row r="324" spans="1:35" ht="15.75" hidden="1" x14ac:dyDescent="0.25">
      <c r="A324" s="91" t="s">
        <v>25</v>
      </c>
      <c r="B324" s="69">
        <v>0</v>
      </c>
      <c r="C324" s="69">
        <v>0</v>
      </c>
      <c r="D324" s="69">
        <v>0</v>
      </c>
      <c r="E324" s="69">
        <v>0</v>
      </c>
      <c r="F324" s="69">
        <v>0</v>
      </c>
      <c r="G324" s="69">
        <v>0</v>
      </c>
      <c r="H324" s="88">
        <v>0</v>
      </c>
      <c r="I324" s="88">
        <v>0</v>
      </c>
      <c r="J324" s="88">
        <v>0</v>
      </c>
      <c r="K324" s="89">
        <v>0</v>
      </c>
      <c r="L324" s="16">
        <v>0</v>
      </c>
      <c r="M324" s="16">
        <v>0</v>
      </c>
      <c r="N324" s="16">
        <v>0</v>
      </c>
      <c r="O324" s="16">
        <v>0</v>
      </c>
      <c r="P324" s="88">
        <v>0</v>
      </c>
      <c r="Q324" s="88">
        <v>0</v>
      </c>
      <c r="R324" s="89">
        <v>0</v>
      </c>
      <c r="S324" s="16">
        <v>0</v>
      </c>
      <c r="T324" s="16">
        <v>0</v>
      </c>
      <c r="U324" s="16">
        <v>0</v>
      </c>
      <c r="V324" s="16">
        <v>0</v>
      </c>
      <c r="W324" s="90">
        <v>0</v>
      </c>
      <c r="X324" s="90">
        <v>0</v>
      </c>
      <c r="Y324" s="89">
        <v>0</v>
      </c>
      <c r="Z324" s="69">
        <f t="shared" si="253"/>
        <v>0</v>
      </c>
      <c r="AA324" s="69">
        <f t="shared" si="254"/>
        <v>0</v>
      </c>
      <c r="AB324" s="69">
        <f t="shared" si="255"/>
        <v>0</v>
      </c>
      <c r="AC324" s="69">
        <f t="shared" si="256"/>
        <v>0</v>
      </c>
      <c r="AD324" s="69">
        <f t="shared" si="257"/>
        <v>0</v>
      </c>
      <c r="AE324" s="69">
        <f t="shared" si="258"/>
        <v>0</v>
      </c>
      <c r="AF324" s="88">
        <f t="shared" si="259"/>
        <v>0</v>
      </c>
      <c r="AG324" s="88">
        <f t="shared" si="260"/>
        <v>0</v>
      </c>
      <c r="AH324" s="88">
        <f t="shared" si="261"/>
        <v>0</v>
      </c>
      <c r="AI324" s="89">
        <f t="shared" si="262"/>
        <v>0</v>
      </c>
    </row>
    <row r="325" spans="1:35" ht="15.75" hidden="1" x14ac:dyDescent="0.25">
      <c r="A325" s="92" t="s">
        <v>26</v>
      </c>
      <c r="B325" s="69">
        <v>0</v>
      </c>
      <c r="C325" s="69">
        <v>0</v>
      </c>
      <c r="D325" s="69">
        <v>0</v>
      </c>
      <c r="E325" s="69">
        <v>0</v>
      </c>
      <c r="F325" s="69">
        <v>0</v>
      </c>
      <c r="G325" s="69">
        <v>0</v>
      </c>
      <c r="H325" s="88">
        <v>0</v>
      </c>
      <c r="I325" s="88">
        <v>0</v>
      </c>
      <c r="J325" s="88">
        <v>0</v>
      </c>
      <c r="K325" s="89">
        <v>0</v>
      </c>
      <c r="L325" s="16">
        <v>0</v>
      </c>
      <c r="M325" s="16">
        <v>0</v>
      </c>
      <c r="N325" s="16">
        <v>0</v>
      </c>
      <c r="O325" s="16">
        <v>0</v>
      </c>
      <c r="P325" s="88">
        <v>0</v>
      </c>
      <c r="Q325" s="88">
        <v>0</v>
      </c>
      <c r="R325" s="89">
        <v>0</v>
      </c>
      <c r="S325" s="16">
        <v>0</v>
      </c>
      <c r="T325" s="16">
        <v>0</v>
      </c>
      <c r="U325" s="16">
        <v>0</v>
      </c>
      <c r="V325" s="16">
        <v>0</v>
      </c>
      <c r="W325" s="90">
        <v>0</v>
      </c>
      <c r="X325" s="90">
        <v>0</v>
      </c>
      <c r="Y325" s="89">
        <v>0</v>
      </c>
      <c r="Z325" s="69">
        <f t="shared" si="253"/>
        <v>0</v>
      </c>
      <c r="AA325" s="69">
        <f t="shared" si="254"/>
        <v>0</v>
      </c>
      <c r="AB325" s="69">
        <f t="shared" si="255"/>
        <v>0</v>
      </c>
      <c r="AC325" s="69">
        <f t="shared" si="256"/>
        <v>0</v>
      </c>
      <c r="AD325" s="69">
        <f t="shared" si="257"/>
        <v>0</v>
      </c>
      <c r="AE325" s="69">
        <f t="shared" si="258"/>
        <v>0</v>
      </c>
      <c r="AF325" s="88">
        <f t="shared" si="259"/>
        <v>0</v>
      </c>
      <c r="AG325" s="88">
        <f t="shared" si="260"/>
        <v>0</v>
      </c>
      <c r="AH325" s="88">
        <f t="shared" si="261"/>
        <v>0</v>
      </c>
      <c r="AI325" s="89">
        <f t="shared" si="262"/>
        <v>0</v>
      </c>
    </row>
    <row r="326" spans="1:35" ht="15.75" x14ac:dyDescent="0.25">
      <c r="A326" s="93" t="s">
        <v>27</v>
      </c>
      <c r="B326" s="16">
        <f t="shared" ref="B326:AI326" si="263">SUM(B317:B325)</f>
        <v>831121.18</v>
      </c>
      <c r="C326" s="16">
        <f t="shared" si="263"/>
        <v>1101718.77</v>
      </c>
      <c r="D326" s="16">
        <f t="shared" si="263"/>
        <v>1415999.98</v>
      </c>
      <c r="E326" s="16">
        <f t="shared" si="263"/>
        <v>802227.25</v>
      </c>
      <c r="F326" s="55">
        <f t="shared" si="263"/>
        <v>1063417.51</v>
      </c>
      <c r="G326" s="55">
        <f t="shared" si="263"/>
        <v>1366772.72</v>
      </c>
      <c r="H326" s="94">
        <f t="shared" si="263"/>
        <v>1633348.43</v>
      </c>
      <c r="I326" s="94">
        <f t="shared" si="263"/>
        <v>2165136.2800000003</v>
      </c>
      <c r="J326" s="94">
        <f t="shared" si="263"/>
        <v>2782772.7</v>
      </c>
      <c r="K326" s="89">
        <f t="shared" si="263"/>
        <v>6581257.4100000001</v>
      </c>
      <c r="L326" s="16">
        <f t="shared" si="263"/>
        <v>357886.37</v>
      </c>
      <c r="M326" s="16">
        <f t="shared" si="263"/>
        <v>238590.88999999996</v>
      </c>
      <c r="N326" s="16">
        <f t="shared" si="263"/>
        <v>434795.46000000008</v>
      </c>
      <c r="O326" s="16">
        <f t="shared" si="263"/>
        <v>289863.63</v>
      </c>
      <c r="P326" s="88">
        <f t="shared" si="263"/>
        <v>792681.82999999984</v>
      </c>
      <c r="Q326" s="88">
        <f t="shared" si="263"/>
        <v>528454.52</v>
      </c>
      <c r="R326" s="89">
        <f t="shared" si="263"/>
        <v>1321136.3500000001</v>
      </c>
      <c r="S326" s="16">
        <f t="shared" si="263"/>
        <v>115909.1</v>
      </c>
      <c r="T326" s="16">
        <f t="shared" si="263"/>
        <v>77272.72</v>
      </c>
      <c r="U326" s="16">
        <f t="shared" si="263"/>
        <v>0</v>
      </c>
      <c r="V326" s="16">
        <f t="shared" si="263"/>
        <v>0</v>
      </c>
      <c r="W326" s="90">
        <f t="shared" si="263"/>
        <v>115909.1</v>
      </c>
      <c r="X326" s="90">
        <f t="shared" si="263"/>
        <v>77272.72</v>
      </c>
      <c r="Y326" s="89">
        <f t="shared" si="263"/>
        <v>193181.82</v>
      </c>
      <c r="Z326" s="89">
        <f t="shared" si="263"/>
        <v>1304916.6500000001</v>
      </c>
      <c r="AA326" s="89">
        <f t="shared" si="263"/>
        <v>1101718.77</v>
      </c>
      <c r="AB326" s="89">
        <f t="shared" si="263"/>
        <v>1731863.5899999999</v>
      </c>
      <c r="AC326" s="89">
        <f t="shared" si="263"/>
        <v>1237022.71</v>
      </c>
      <c r="AD326" s="89">
        <f t="shared" si="263"/>
        <v>1063417.51</v>
      </c>
      <c r="AE326" s="89">
        <f t="shared" si="263"/>
        <v>1656636.3499999999</v>
      </c>
      <c r="AF326" s="89">
        <f t="shared" si="263"/>
        <v>2541939.3600000003</v>
      </c>
      <c r="AG326" s="89">
        <f t="shared" si="263"/>
        <v>2165136.2800000003</v>
      </c>
      <c r="AH326" s="89">
        <f t="shared" si="263"/>
        <v>3388499.9399999995</v>
      </c>
      <c r="AI326" s="89">
        <f t="shared" si="263"/>
        <v>8095575.5800000001</v>
      </c>
    </row>
    <row r="327" spans="1:35" ht="15" customHeight="1" x14ac:dyDescent="0.25">
      <c r="A327" s="271" t="s">
        <v>3</v>
      </c>
      <c r="B327" s="262" t="s">
        <v>55</v>
      </c>
      <c r="C327" s="262"/>
      <c r="D327" s="262"/>
      <c r="E327" s="262"/>
      <c r="F327" s="262"/>
      <c r="G327" s="262"/>
      <c r="H327" s="262"/>
      <c r="I327" s="262"/>
      <c r="J327" s="262"/>
      <c r="K327" s="262"/>
      <c r="L327" s="262" t="s">
        <v>56</v>
      </c>
      <c r="M327" s="262"/>
      <c r="N327" s="262"/>
      <c r="O327" s="262"/>
      <c r="P327" s="262"/>
      <c r="Q327" s="262"/>
      <c r="R327" s="262"/>
      <c r="S327" s="262" t="s">
        <v>57</v>
      </c>
      <c r="T327" s="262"/>
      <c r="U327" s="262"/>
      <c r="V327" s="262"/>
      <c r="W327" s="262"/>
      <c r="X327" s="262"/>
      <c r="Y327" s="262"/>
      <c r="Z327" s="262" t="s">
        <v>58</v>
      </c>
      <c r="AA327" s="262"/>
      <c r="AB327" s="262"/>
      <c r="AC327" s="262"/>
      <c r="AD327" s="262"/>
      <c r="AE327" s="262"/>
      <c r="AF327" s="262"/>
      <c r="AG327" s="262"/>
      <c r="AH327" s="262"/>
      <c r="AI327" s="262"/>
    </row>
    <row r="328" spans="1:35" ht="15.75" customHeight="1" x14ac:dyDescent="0.25">
      <c r="A328" s="271"/>
      <c r="B328" s="267" t="s">
        <v>7</v>
      </c>
      <c r="C328" s="267"/>
      <c r="D328" s="267"/>
      <c r="E328" s="262" t="s">
        <v>8</v>
      </c>
      <c r="F328" s="262"/>
      <c r="G328" s="262"/>
      <c r="H328" s="85" t="s">
        <v>13</v>
      </c>
      <c r="I328" s="85"/>
      <c r="J328" s="85"/>
      <c r="K328" s="272" t="s">
        <v>9</v>
      </c>
      <c r="L328" s="262" t="s">
        <v>7</v>
      </c>
      <c r="M328" s="262"/>
      <c r="N328" s="262" t="s">
        <v>8</v>
      </c>
      <c r="O328" s="262"/>
      <c r="P328" s="273" t="s">
        <v>13</v>
      </c>
      <c r="Q328" s="273"/>
      <c r="R328" s="272" t="s">
        <v>59</v>
      </c>
      <c r="S328" s="262" t="s">
        <v>7</v>
      </c>
      <c r="T328" s="262"/>
      <c r="U328" s="262" t="s">
        <v>8</v>
      </c>
      <c r="V328" s="262"/>
      <c r="W328" s="274" t="s">
        <v>60</v>
      </c>
      <c r="X328" s="274"/>
      <c r="Y328" s="272" t="s">
        <v>59</v>
      </c>
      <c r="Z328" s="267" t="s">
        <v>7</v>
      </c>
      <c r="AA328" s="267"/>
      <c r="AB328" s="267"/>
      <c r="AC328" s="262" t="s">
        <v>8</v>
      </c>
      <c r="AD328" s="262"/>
      <c r="AE328" s="262"/>
      <c r="AF328" s="273" t="s">
        <v>13</v>
      </c>
      <c r="AG328" s="273"/>
      <c r="AH328" s="273"/>
      <c r="AI328" s="272" t="s">
        <v>9</v>
      </c>
    </row>
    <row r="329" spans="1:35" ht="31.5" x14ac:dyDescent="0.25">
      <c r="A329" s="84" t="s">
        <v>43</v>
      </c>
      <c r="B329" s="67" t="s">
        <v>16</v>
      </c>
      <c r="C329" s="67" t="s">
        <v>61</v>
      </c>
      <c r="D329" s="67" t="s">
        <v>17</v>
      </c>
      <c r="E329" s="11" t="s">
        <v>16</v>
      </c>
      <c r="F329" s="11" t="s">
        <v>61</v>
      </c>
      <c r="G329" s="11" t="s">
        <v>17</v>
      </c>
      <c r="H329" s="86" t="s">
        <v>16</v>
      </c>
      <c r="I329" s="86" t="s">
        <v>61</v>
      </c>
      <c r="J329" s="86" t="s">
        <v>17</v>
      </c>
      <c r="K329" s="272"/>
      <c r="L329" s="11" t="s">
        <v>16</v>
      </c>
      <c r="M329" s="11" t="s">
        <v>17</v>
      </c>
      <c r="N329" s="11" t="s">
        <v>16</v>
      </c>
      <c r="O329" s="11" t="s">
        <v>17</v>
      </c>
      <c r="P329" s="86" t="s">
        <v>16</v>
      </c>
      <c r="Q329" s="86" t="s">
        <v>17</v>
      </c>
      <c r="R329" s="272"/>
      <c r="S329" s="11" t="s">
        <v>16</v>
      </c>
      <c r="T329" s="11" t="s">
        <v>17</v>
      </c>
      <c r="U329" s="11" t="s">
        <v>16</v>
      </c>
      <c r="V329" s="11" t="s">
        <v>17</v>
      </c>
      <c r="W329" s="86" t="s">
        <v>16</v>
      </c>
      <c r="X329" s="86" t="s">
        <v>17</v>
      </c>
      <c r="Y329" s="272"/>
      <c r="Z329" s="67" t="s">
        <v>16</v>
      </c>
      <c r="AA329" s="67" t="s">
        <v>61</v>
      </c>
      <c r="AB329" s="67" t="s">
        <v>17</v>
      </c>
      <c r="AC329" s="11" t="s">
        <v>16</v>
      </c>
      <c r="AD329" s="11" t="s">
        <v>61</v>
      </c>
      <c r="AE329" s="11" t="s">
        <v>17</v>
      </c>
      <c r="AF329" s="86" t="s">
        <v>16</v>
      </c>
      <c r="AG329" s="86" t="s">
        <v>61</v>
      </c>
      <c r="AH329" s="86" t="s">
        <v>17</v>
      </c>
      <c r="AI329" s="272"/>
    </row>
    <row r="330" spans="1:35" ht="15.75" x14ac:dyDescent="0.25">
      <c r="A330" s="87" t="s">
        <v>18</v>
      </c>
      <c r="B330" s="69">
        <v>28867.27</v>
      </c>
      <c r="C330" s="69">
        <v>38265.919999999998</v>
      </c>
      <c r="D330" s="69">
        <v>49181.82</v>
      </c>
      <c r="E330" s="69">
        <v>31428.5</v>
      </c>
      <c r="F330" s="69">
        <v>41661.040000000001</v>
      </c>
      <c r="G330" s="69">
        <v>53545.45</v>
      </c>
      <c r="H330" s="88">
        <v>60295.77</v>
      </c>
      <c r="I330" s="88">
        <v>79926.960000000006</v>
      </c>
      <c r="J330" s="88">
        <v>102727.27</v>
      </c>
      <c r="K330" s="89">
        <v>242950</v>
      </c>
      <c r="L330" s="16">
        <v>117886.36</v>
      </c>
      <c r="M330" s="16">
        <v>78590.899999999994</v>
      </c>
      <c r="N330" s="16">
        <v>0</v>
      </c>
      <c r="O330" s="16">
        <v>0</v>
      </c>
      <c r="P330" s="88">
        <v>117886.36</v>
      </c>
      <c r="Q330" s="88">
        <v>78590.899999999994</v>
      </c>
      <c r="R330" s="89">
        <v>196477.26</v>
      </c>
      <c r="S330" s="16">
        <v>24613.64</v>
      </c>
      <c r="T330" s="16">
        <v>16409.09</v>
      </c>
      <c r="U330" s="16">
        <v>0</v>
      </c>
      <c r="V330" s="16">
        <v>0</v>
      </c>
      <c r="W330" s="90">
        <v>24613.64</v>
      </c>
      <c r="X330" s="90">
        <v>16409.09</v>
      </c>
      <c r="Y330" s="89">
        <v>41022.730000000003</v>
      </c>
      <c r="Z330" s="69">
        <f t="shared" ref="Z330:Z338" si="264">S330+L330+B330</f>
        <v>171367.27</v>
      </c>
      <c r="AA330" s="69">
        <f t="shared" ref="AA330:AA338" si="265">C330</f>
        <v>38265.919999999998</v>
      </c>
      <c r="AB330" s="69">
        <f t="shared" ref="AB330:AB338" si="266">T330+M330+D330</f>
        <v>144181.81</v>
      </c>
      <c r="AC330" s="69">
        <f t="shared" ref="AC330:AC338" si="267">U330+N330+E330</f>
        <v>31428.5</v>
      </c>
      <c r="AD330" s="69">
        <f t="shared" ref="AD330:AD338" si="268">F330</f>
        <v>41661.040000000001</v>
      </c>
      <c r="AE330" s="69">
        <f t="shared" ref="AE330:AE338" si="269">V330+O330+G330</f>
        <v>53545.45</v>
      </c>
      <c r="AF330" s="88">
        <f t="shared" ref="AF330:AF338" si="270">AC330+Z330</f>
        <v>202795.77</v>
      </c>
      <c r="AG330" s="88">
        <f t="shared" ref="AG330:AG338" si="271">AD330+AA330</f>
        <v>79926.959999999992</v>
      </c>
      <c r="AH330" s="88">
        <f t="shared" ref="AH330:AH338" si="272">AE330+AB330</f>
        <v>197727.26</v>
      </c>
      <c r="AI330" s="89">
        <f t="shared" ref="AI330:AI338" si="273">AH330+AG330+AF330</f>
        <v>480449.99</v>
      </c>
    </row>
    <row r="331" spans="1:35" ht="15.75" x14ac:dyDescent="0.25">
      <c r="A331" s="87" t="s">
        <v>19</v>
      </c>
      <c r="B331" s="69">
        <v>30361.33</v>
      </c>
      <c r="C331" s="69">
        <v>40246.410000000003</v>
      </c>
      <c r="D331" s="69">
        <v>51727.28</v>
      </c>
      <c r="E331" s="69">
        <v>38045.040000000001</v>
      </c>
      <c r="F331" s="69">
        <v>50431.79</v>
      </c>
      <c r="G331" s="69">
        <v>64818.19</v>
      </c>
      <c r="H331" s="88">
        <v>68406.37</v>
      </c>
      <c r="I331" s="88">
        <v>90678.2</v>
      </c>
      <c r="J331" s="88">
        <v>116545.47</v>
      </c>
      <c r="K331" s="89">
        <v>275630.03999999998</v>
      </c>
      <c r="L331" s="16">
        <v>142704.54</v>
      </c>
      <c r="M331" s="16">
        <v>95136.36</v>
      </c>
      <c r="N331" s="16">
        <v>0</v>
      </c>
      <c r="O331" s="16">
        <v>0</v>
      </c>
      <c r="P331" s="88">
        <v>142704.54</v>
      </c>
      <c r="Q331" s="88">
        <v>95136.36</v>
      </c>
      <c r="R331" s="89">
        <v>237840.9</v>
      </c>
      <c r="S331" s="16">
        <v>29795.46</v>
      </c>
      <c r="T331" s="16">
        <v>19863.64</v>
      </c>
      <c r="U331" s="16">
        <v>0</v>
      </c>
      <c r="V331" s="16">
        <v>0</v>
      </c>
      <c r="W331" s="90">
        <v>29795.46</v>
      </c>
      <c r="X331" s="90">
        <v>19863.64</v>
      </c>
      <c r="Y331" s="89">
        <v>49659.1</v>
      </c>
      <c r="Z331" s="69">
        <f t="shared" si="264"/>
        <v>202861.33000000002</v>
      </c>
      <c r="AA331" s="69">
        <f t="shared" si="265"/>
        <v>40246.410000000003</v>
      </c>
      <c r="AB331" s="69">
        <f t="shared" si="266"/>
        <v>166727.28</v>
      </c>
      <c r="AC331" s="69">
        <f t="shared" si="267"/>
        <v>38045.040000000001</v>
      </c>
      <c r="AD331" s="69">
        <f t="shared" si="268"/>
        <v>50431.79</v>
      </c>
      <c r="AE331" s="69">
        <f t="shared" si="269"/>
        <v>64818.19</v>
      </c>
      <c r="AF331" s="88">
        <f t="shared" si="270"/>
        <v>240906.37000000002</v>
      </c>
      <c r="AG331" s="88">
        <f t="shared" si="271"/>
        <v>90678.200000000012</v>
      </c>
      <c r="AH331" s="88">
        <f t="shared" si="272"/>
        <v>231545.47</v>
      </c>
      <c r="AI331" s="89">
        <f t="shared" si="273"/>
        <v>563130.04</v>
      </c>
    </row>
    <row r="332" spans="1:35" ht="15.75" x14ac:dyDescent="0.25">
      <c r="A332" s="87" t="s">
        <v>20</v>
      </c>
      <c r="B332" s="69">
        <v>30521.4</v>
      </c>
      <c r="C332" s="69">
        <v>40458.6</v>
      </c>
      <c r="D332" s="69">
        <v>52000</v>
      </c>
      <c r="E332" s="69">
        <v>33082.639999999999</v>
      </c>
      <c r="F332" s="69">
        <v>43853.73</v>
      </c>
      <c r="G332" s="69">
        <v>56363.64</v>
      </c>
      <c r="H332" s="88">
        <v>63604.04</v>
      </c>
      <c r="I332" s="88">
        <v>84312.33</v>
      </c>
      <c r="J332" s="88">
        <v>108363.64</v>
      </c>
      <c r="K332" s="89">
        <v>256280.01</v>
      </c>
      <c r="L332" s="16">
        <v>124090.9</v>
      </c>
      <c r="M332" s="16">
        <v>82727.28</v>
      </c>
      <c r="N332" s="16">
        <v>0</v>
      </c>
      <c r="O332" s="16">
        <v>0</v>
      </c>
      <c r="P332" s="88">
        <v>124090.9</v>
      </c>
      <c r="Q332" s="88">
        <v>82727.28</v>
      </c>
      <c r="R332" s="89">
        <v>206818.18</v>
      </c>
      <c r="S332" s="16">
        <v>25909.09</v>
      </c>
      <c r="T332" s="16">
        <v>17272.73</v>
      </c>
      <c r="U332" s="16">
        <v>0</v>
      </c>
      <c r="V332" s="16">
        <v>0</v>
      </c>
      <c r="W332" s="90">
        <v>25909.09</v>
      </c>
      <c r="X332" s="90">
        <v>17272.73</v>
      </c>
      <c r="Y332" s="89">
        <v>43181.82</v>
      </c>
      <c r="Z332" s="69">
        <f t="shared" si="264"/>
        <v>180521.38999999998</v>
      </c>
      <c r="AA332" s="69">
        <f t="shared" si="265"/>
        <v>40458.6</v>
      </c>
      <c r="AB332" s="69">
        <f t="shared" si="266"/>
        <v>152000.01</v>
      </c>
      <c r="AC332" s="69">
        <f t="shared" si="267"/>
        <v>33082.639999999999</v>
      </c>
      <c r="AD332" s="69">
        <f t="shared" si="268"/>
        <v>43853.73</v>
      </c>
      <c r="AE332" s="69">
        <f t="shared" si="269"/>
        <v>56363.64</v>
      </c>
      <c r="AF332" s="88">
        <f t="shared" si="270"/>
        <v>213604.02999999997</v>
      </c>
      <c r="AG332" s="88">
        <f t="shared" si="271"/>
        <v>84312.33</v>
      </c>
      <c r="AH332" s="88">
        <f t="shared" si="272"/>
        <v>208363.65000000002</v>
      </c>
      <c r="AI332" s="89">
        <f t="shared" si="273"/>
        <v>506280.01</v>
      </c>
    </row>
    <row r="333" spans="1:35" ht="15.75" x14ac:dyDescent="0.25">
      <c r="A333" s="87" t="s">
        <v>21</v>
      </c>
      <c r="B333" s="69">
        <v>38738.699999999997</v>
      </c>
      <c r="C333" s="69">
        <v>51351.3</v>
      </c>
      <c r="D333" s="69">
        <v>66000</v>
      </c>
      <c r="E333" s="69">
        <v>43007.43</v>
      </c>
      <c r="F333" s="69">
        <v>57009.85</v>
      </c>
      <c r="G333" s="69">
        <v>73272.73</v>
      </c>
      <c r="H333" s="88">
        <v>81746.13</v>
      </c>
      <c r="I333" s="88">
        <v>108361.15</v>
      </c>
      <c r="J333" s="88">
        <v>139272.73000000001</v>
      </c>
      <c r="K333" s="89">
        <v>329380.01</v>
      </c>
      <c r="L333" s="16">
        <v>161318.18</v>
      </c>
      <c r="M333" s="16">
        <v>107545.46</v>
      </c>
      <c r="N333" s="16">
        <v>0</v>
      </c>
      <c r="O333" s="16">
        <v>0</v>
      </c>
      <c r="P333" s="88">
        <v>161318.18</v>
      </c>
      <c r="Q333" s="88">
        <v>107545.46</v>
      </c>
      <c r="R333" s="89">
        <v>268863.64</v>
      </c>
      <c r="S333" s="16">
        <v>33681.82</v>
      </c>
      <c r="T333" s="16">
        <v>22454.54</v>
      </c>
      <c r="U333" s="16">
        <v>0</v>
      </c>
      <c r="V333" s="16">
        <v>0</v>
      </c>
      <c r="W333" s="90">
        <v>33681.82</v>
      </c>
      <c r="X333" s="90">
        <v>22454.54</v>
      </c>
      <c r="Y333" s="89">
        <v>56136.36</v>
      </c>
      <c r="Z333" s="69">
        <f t="shared" si="264"/>
        <v>233738.7</v>
      </c>
      <c r="AA333" s="69">
        <f t="shared" si="265"/>
        <v>51351.3</v>
      </c>
      <c r="AB333" s="69">
        <f t="shared" si="266"/>
        <v>196000</v>
      </c>
      <c r="AC333" s="69">
        <f t="shared" si="267"/>
        <v>43007.43</v>
      </c>
      <c r="AD333" s="69">
        <f t="shared" si="268"/>
        <v>57009.85</v>
      </c>
      <c r="AE333" s="69">
        <f t="shared" si="269"/>
        <v>73272.73</v>
      </c>
      <c r="AF333" s="88">
        <f t="shared" si="270"/>
        <v>276746.13</v>
      </c>
      <c r="AG333" s="88">
        <f t="shared" si="271"/>
        <v>108361.15</v>
      </c>
      <c r="AH333" s="88">
        <f t="shared" si="272"/>
        <v>269272.73</v>
      </c>
      <c r="AI333" s="89">
        <f t="shared" si="273"/>
        <v>654380.01</v>
      </c>
    </row>
    <row r="334" spans="1:35" ht="15.75" x14ac:dyDescent="0.25">
      <c r="A334" s="87" t="s">
        <v>22</v>
      </c>
      <c r="B334" s="69">
        <v>28707.19</v>
      </c>
      <c r="C334" s="69">
        <v>38053.72</v>
      </c>
      <c r="D334" s="69">
        <v>48909.09</v>
      </c>
      <c r="E334" s="69">
        <v>36390.9</v>
      </c>
      <c r="F334" s="69">
        <v>48239.1</v>
      </c>
      <c r="G334" s="69">
        <v>62000</v>
      </c>
      <c r="H334" s="88">
        <v>65098.09</v>
      </c>
      <c r="I334" s="88">
        <v>86292.82</v>
      </c>
      <c r="J334" s="88">
        <v>110909.09</v>
      </c>
      <c r="K334" s="89">
        <v>262300</v>
      </c>
      <c r="L334" s="16">
        <v>136500</v>
      </c>
      <c r="M334" s="16">
        <v>91000</v>
      </c>
      <c r="N334" s="16">
        <v>0</v>
      </c>
      <c r="O334" s="16">
        <v>0</v>
      </c>
      <c r="P334" s="88">
        <v>136500</v>
      </c>
      <c r="Q334" s="88">
        <v>91000</v>
      </c>
      <c r="R334" s="89">
        <v>227500</v>
      </c>
      <c r="S334" s="16">
        <v>28500</v>
      </c>
      <c r="T334" s="16">
        <v>19000</v>
      </c>
      <c r="U334" s="16">
        <v>0</v>
      </c>
      <c r="V334" s="16">
        <v>0</v>
      </c>
      <c r="W334" s="90">
        <v>28500</v>
      </c>
      <c r="X334" s="90">
        <v>19000</v>
      </c>
      <c r="Y334" s="89">
        <v>47500</v>
      </c>
      <c r="Z334" s="69">
        <f t="shared" si="264"/>
        <v>193707.19</v>
      </c>
      <c r="AA334" s="69">
        <f t="shared" si="265"/>
        <v>38053.72</v>
      </c>
      <c r="AB334" s="69">
        <f t="shared" si="266"/>
        <v>158909.09</v>
      </c>
      <c r="AC334" s="69">
        <f t="shared" si="267"/>
        <v>36390.9</v>
      </c>
      <c r="AD334" s="69">
        <f t="shared" si="268"/>
        <v>48239.1</v>
      </c>
      <c r="AE334" s="69">
        <f t="shared" si="269"/>
        <v>62000</v>
      </c>
      <c r="AF334" s="88">
        <f t="shared" si="270"/>
        <v>230098.09</v>
      </c>
      <c r="AG334" s="88">
        <f t="shared" si="271"/>
        <v>86292.82</v>
      </c>
      <c r="AH334" s="88">
        <f t="shared" si="272"/>
        <v>220909.09</v>
      </c>
      <c r="AI334" s="89">
        <f t="shared" si="273"/>
        <v>537300</v>
      </c>
    </row>
    <row r="335" spans="1:35" ht="15.75" x14ac:dyDescent="0.25">
      <c r="A335" s="87" t="s">
        <v>32</v>
      </c>
      <c r="B335" s="69">
        <v>39592.449999999997</v>
      </c>
      <c r="C335" s="69">
        <v>52483.01</v>
      </c>
      <c r="D335" s="69">
        <v>67454.55</v>
      </c>
      <c r="E335" s="69">
        <v>44394.76</v>
      </c>
      <c r="F335" s="69">
        <v>58848.88</v>
      </c>
      <c r="G335" s="69">
        <v>75636.36</v>
      </c>
      <c r="H335" s="88">
        <v>83987.21</v>
      </c>
      <c r="I335" s="88">
        <v>111331.89</v>
      </c>
      <c r="J335" s="88">
        <v>143090.91</v>
      </c>
      <c r="K335" s="89">
        <v>338410.01</v>
      </c>
      <c r="L335" s="16">
        <v>161318.18</v>
      </c>
      <c r="M335" s="16">
        <v>107545.46</v>
      </c>
      <c r="N335" s="16">
        <v>0</v>
      </c>
      <c r="O335" s="16">
        <v>0</v>
      </c>
      <c r="P335" s="88">
        <v>161318.18</v>
      </c>
      <c r="Q335" s="88">
        <v>107545.46</v>
      </c>
      <c r="R335" s="89">
        <v>268863.64</v>
      </c>
      <c r="S335" s="16">
        <v>33681.82</v>
      </c>
      <c r="T335" s="16">
        <v>22454.54</v>
      </c>
      <c r="U335" s="16">
        <v>0</v>
      </c>
      <c r="V335" s="16">
        <v>0</v>
      </c>
      <c r="W335" s="90">
        <v>33681.82</v>
      </c>
      <c r="X335" s="90">
        <v>22454.54</v>
      </c>
      <c r="Y335" s="89">
        <v>56136.36</v>
      </c>
      <c r="Z335" s="69">
        <f t="shared" si="264"/>
        <v>234592.45</v>
      </c>
      <c r="AA335" s="69">
        <f t="shared" si="265"/>
        <v>52483.01</v>
      </c>
      <c r="AB335" s="69">
        <f t="shared" si="266"/>
        <v>197454.55</v>
      </c>
      <c r="AC335" s="69">
        <f t="shared" si="267"/>
        <v>44394.76</v>
      </c>
      <c r="AD335" s="69">
        <f t="shared" si="268"/>
        <v>58848.88</v>
      </c>
      <c r="AE335" s="69">
        <f t="shared" si="269"/>
        <v>75636.36</v>
      </c>
      <c r="AF335" s="88">
        <f t="shared" si="270"/>
        <v>278987.21000000002</v>
      </c>
      <c r="AG335" s="88">
        <f t="shared" si="271"/>
        <v>111331.89</v>
      </c>
      <c r="AH335" s="88">
        <f t="shared" si="272"/>
        <v>273090.90999999997</v>
      </c>
      <c r="AI335" s="89">
        <f t="shared" si="273"/>
        <v>663410.01</v>
      </c>
    </row>
    <row r="336" spans="1:35" ht="15.75" x14ac:dyDescent="0.25">
      <c r="A336" s="87" t="s">
        <v>24</v>
      </c>
      <c r="B336" s="69">
        <v>37084.57</v>
      </c>
      <c r="C336" s="69">
        <v>49158.61</v>
      </c>
      <c r="D336" s="69">
        <v>63181.82</v>
      </c>
      <c r="E336" s="69">
        <v>42687.28</v>
      </c>
      <c r="F336" s="69">
        <v>56585.46</v>
      </c>
      <c r="G336" s="69">
        <v>72727.28</v>
      </c>
      <c r="H336" s="88">
        <v>79771.850000000006</v>
      </c>
      <c r="I336" s="88">
        <v>105744.07</v>
      </c>
      <c r="J336" s="88">
        <v>135909.1</v>
      </c>
      <c r="K336" s="89">
        <v>321425.02</v>
      </c>
      <c r="L336" s="16">
        <v>155113.64000000001</v>
      </c>
      <c r="M336" s="16">
        <v>103409.1</v>
      </c>
      <c r="N336" s="16">
        <v>0</v>
      </c>
      <c r="O336" s="16">
        <v>0</v>
      </c>
      <c r="P336" s="88">
        <v>155113.64000000001</v>
      </c>
      <c r="Q336" s="88">
        <v>103409.1</v>
      </c>
      <c r="R336" s="89">
        <v>258522.74</v>
      </c>
      <c r="S336" s="16">
        <v>32386.36</v>
      </c>
      <c r="T336" s="16">
        <v>21590.91</v>
      </c>
      <c r="U336" s="16">
        <v>0</v>
      </c>
      <c r="V336" s="16">
        <v>0</v>
      </c>
      <c r="W336" s="90">
        <v>32386.36</v>
      </c>
      <c r="X336" s="90">
        <v>21590.91</v>
      </c>
      <c r="Y336" s="89">
        <v>53977.27</v>
      </c>
      <c r="Z336" s="69">
        <f t="shared" si="264"/>
        <v>224584.57</v>
      </c>
      <c r="AA336" s="69">
        <f t="shared" si="265"/>
        <v>49158.61</v>
      </c>
      <c r="AB336" s="69">
        <f t="shared" si="266"/>
        <v>188181.83000000002</v>
      </c>
      <c r="AC336" s="69">
        <f t="shared" si="267"/>
        <v>42687.28</v>
      </c>
      <c r="AD336" s="69">
        <f t="shared" si="268"/>
        <v>56585.46</v>
      </c>
      <c r="AE336" s="69">
        <f t="shared" si="269"/>
        <v>72727.28</v>
      </c>
      <c r="AF336" s="88">
        <f t="shared" si="270"/>
        <v>267271.84999999998</v>
      </c>
      <c r="AG336" s="88">
        <f t="shared" si="271"/>
        <v>105744.07</v>
      </c>
      <c r="AH336" s="88">
        <f t="shared" si="272"/>
        <v>260909.11000000002</v>
      </c>
      <c r="AI336" s="89">
        <f t="shared" si="273"/>
        <v>633925.03</v>
      </c>
    </row>
    <row r="337" spans="1:35" ht="15.75" hidden="1" x14ac:dyDescent="0.25">
      <c r="A337" s="91" t="s">
        <v>25</v>
      </c>
      <c r="B337" s="69">
        <v>0</v>
      </c>
      <c r="C337" s="69">
        <v>0</v>
      </c>
      <c r="D337" s="69">
        <v>0</v>
      </c>
      <c r="E337" s="69">
        <v>0</v>
      </c>
      <c r="F337" s="69">
        <v>0</v>
      </c>
      <c r="G337" s="69">
        <v>0</v>
      </c>
      <c r="H337" s="88">
        <v>0</v>
      </c>
      <c r="I337" s="88">
        <v>0</v>
      </c>
      <c r="J337" s="88">
        <v>0</v>
      </c>
      <c r="K337" s="89">
        <v>0</v>
      </c>
      <c r="L337" s="16">
        <v>0</v>
      </c>
      <c r="M337" s="16">
        <v>0</v>
      </c>
      <c r="N337" s="16">
        <v>0</v>
      </c>
      <c r="O337" s="16">
        <v>0</v>
      </c>
      <c r="P337" s="88">
        <v>0</v>
      </c>
      <c r="Q337" s="88">
        <v>0</v>
      </c>
      <c r="R337" s="89">
        <v>0</v>
      </c>
      <c r="S337" s="16">
        <v>0</v>
      </c>
      <c r="T337" s="16">
        <v>0</v>
      </c>
      <c r="U337" s="16">
        <v>0</v>
      </c>
      <c r="V337" s="16">
        <v>0</v>
      </c>
      <c r="W337" s="90">
        <v>0</v>
      </c>
      <c r="X337" s="90">
        <v>0</v>
      </c>
      <c r="Y337" s="89">
        <v>0</v>
      </c>
      <c r="Z337" s="69">
        <f t="shared" si="264"/>
        <v>0</v>
      </c>
      <c r="AA337" s="69">
        <f t="shared" si="265"/>
        <v>0</v>
      </c>
      <c r="AB337" s="69">
        <f t="shared" si="266"/>
        <v>0</v>
      </c>
      <c r="AC337" s="69">
        <f t="shared" si="267"/>
        <v>0</v>
      </c>
      <c r="AD337" s="69">
        <f t="shared" si="268"/>
        <v>0</v>
      </c>
      <c r="AE337" s="69">
        <f t="shared" si="269"/>
        <v>0</v>
      </c>
      <c r="AF337" s="88">
        <f t="shared" si="270"/>
        <v>0</v>
      </c>
      <c r="AG337" s="88">
        <f t="shared" si="271"/>
        <v>0</v>
      </c>
      <c r="AH337" s="88">
        <f t="shared" si="272"/>
        <v>0</v>
      </c>
      <c r="AI337" s="89">
        <f t="shared" si="273"/>
        <v>0</v>
      </c>
    </row>
    <row r="338" spans="1:35" ht="15.75" hidden="1" x14ac:dyDescent="0.25">
      <c r="A338" s="92" t="s">
        <v>26</v>
      </c>
      <c r="B338" s="69">
        <v>0</v>
      </c>
      <c r="C338" s="69">
        <v>0</v>
      </c>
      <c r="D338" s="69">
        <v>0</v>
      </c>
      <c r="E338" s="69">
        <v>0</v>
      </c>
      <c r="F338" s="69">
        <v>0</v>
      </c>
      <c r="G338" s="69">
        <v>0</v>
      </c>
      <c r="H338" s="88">
        <v>0</v>
      </c>
      <c r="I338" s="88">
        <v>0</v>
      </c>
      <c r="J338" s="88">
        <v>0</v>
      </c>
      <c r="K338" s="89">
        <v>0</v>
      </c>
      <c r="L338" s="16">
        <v>0</v>
      </c>
      <c r="M338" s="16">
        <v>0</v>
      </c>
      <c r="N338" s="16">
        <v>0</v>
      </c>
      <c r="O338" s="16">
        <v>0</v>
      </c>
      <c r="P338" s="88">
        <v>0</v>
      </c>
      <c r="Q338" s="88">
        <v>0</v>
      </c>
      <c r="R338" s="89">
        <v>0</v>
      </c>
      <c r="S338" s="16">
        <v>0</v>
      </c>
      <c r="T338" s="16">
        <v>0</v>
      </c>
      <c r="U338" s="16">
        <v>0</v>
      </c>
      <c r="V338" s="16">
        <v>0</v>
      </c>
      <c r="W338" s="90">
        <v>0</v>
      </c>
      <c r="X338" s="90">
        <v>0</v>
      </c>
      <c r="Y338" s="89">
        <v>0</v>
      </c>
      <c r="Z338" s="69">
        <f t="shared" si="264"/>
        <v>0</v>
      </c>
      <c r="AA338" s="69">
        <f t="shared" si="265"/>
        <v>0</v>
      </c>
      <c r="AB338" s="69">
        <f t="shared" si="266"/>
        <v>0</v>
      </c>
      <c r="AC338" s="69">
        <f t="shared" si="267"/>
        <v>0</v>
      </c>
      <c r="AD338" s="69">
        <f t="shared" si="268"/>
        <v>0</v>
      </c>
      <c r="AE338" s="69">
        <f t="shared" si="269"/>
        <v>0</v>
      </c>
      <c r="AF338" s="88">
        <f t="shared" si="270"/>
        <v>0</v>
      </c>
      <c r="AG338" s="88">
        <f t="shared" si="271"/>
        <v>0</v>
      </c>
      <c r="AH338" s="88">
        <f t="shared" si="272"/>
        <v>0</v>
      </c>
      <c r="AI338" s="89">
        <f t="shared" si="273"/>
        <v>0</v>
      </c>
    </row>
    <row r="339" spans="1:35" ht="15.75" x14ac:dyDescent="0.25">
      <c r="A339" s="93" t="s">
        <v>27</v>
      </c>
      <c r="B339" s="16">
        <f t="shared" ref="B339:AI339" si="274">SUM(B330:B338)</f>
        <v>233872.90999999997</v>
      </c>
      <c r="C339" s="16">
        <f t="shared" si="274"/>
        <v>310017.57</v>
      </c>
      <c r="D339" s="16">
        <f t="shared" si="274"/>
        <v>398454.56</v>
      </c>
      <c r="E339" s="16">
        <f t="shared" si="274"/>
        <v>269036.55000000005</v>
      </c>
      <c r="F339" s="55">
        <f t="shared" si="274"/>
        <v>356629.85000000003</v>
      </c>
      <c r="G339" s="55">
        <f t="shared" si="274"/>
        <v>458363.65</v>
      </c>
      <c r="H339" s="94">
        <f t="shared" si="274"/>
        <v>502909.46000000008</v>
      </c>
      <c r="I339" s="94">
        <f t="shared" si="274"/>
        <v>666647.41999999993</v>
      </c>
      <c r="J339" s="94">
        <f t="shared" si="274"/>
        <v>856818.21</v>
      </c>
      <c r="K339" s="89">
        <f t="shared" si="274"/>
        <v>2026375.09</v>
      </c>
      <c r="L339" s="16">
        <f t="shared" si="274"/>
        <v>998931.79999999993</v>
      </c>
      <c r="M339" s="16">
        <f t="shared" si="274"/>
        <v>665954.55999999994</v>
      </c>
      <c r="N339" s="16">
        <f t="shared" si="274"/>
        <v>0</v>
      </c>
      <c r="O339" s="16">
        <f t="shared" si="274"/>
        <v>0</v>
      </c>
      <c r="P339" s="88">
        <f t="shared" si="274"/>
        <v>998931.79999999993</v>
      </c>
      <c r="Q339" s="88">
        <f t="shared" si="274"/>
        <v>665954.55999999994</v>
      </c>
      <c r="R339" s="89">
        <f t="shared" si="274"/>
        <v>1664886.36</v>
      </c>
      <c r="S339" s="16">
        <f t="shared" si="274"/>
        <v>208568.19</v>
      </c>
      <c r="T339" s="16">
        <f t="shared" si="274"/>
        <v>139045.45000000001</v>
      </c>
      <c r="U339" s="16">
        <f t="shared" si="274"/>
        <v>0</v>
      </c>
      <c r="V339" s="16">
        <f t="shared" si="274"/>
        <v>0</v>
      </c>
      <c r="W339" s="90">
        <f t="shared" si="274"/>
        <v>208568.19</v>
      </c>
      <c r="X339" s="90">
        <f t="shared" si="274"/>
        <v>139045.45000000001</v>
      </c>
      <c r="Y339" s="89">
        <f t="shared" si="274"/>
        <v>347613.64</v>
      </c>
      <c r="Z339" s="89">
        <f t="shared" si="274"/>
        <v>1441372.9</v>
      </c>
      <c r="AA339" s="89">
        <f t="shared" si="274"/>
        <v>310017.57</v>
      </c>
      <c r="AB339" s="89">
        <f t="shared" si="274"/>
        <v>1203454.57</v>
      </c>
      <c r="AC339" s="89">
        <f t="shared" si="274"/>
        <v>269036.55000000005</v>
      </c>
      <c r="AD339" s="89">
        <f t="shared" si="274"/>
        <v>356629.85000000003</v>
      </c>
      <c r="AE339" s="89">
        <f t="shared" si="274"/>
        <v>458363.65</v>
      </c>
      <c r="AF339" s="89">
        <f t="shared" si="274"/>
        <v>1710409.4499999997</v>
      </c>
      <c r="AG339" s="89">
        <f t="shared" si="274"/>
        <v>666647.41999999993</v>
      </c>
      <c r="AH339" s="89">
        <f t="shared" si="274"/>
        <v>1661818.22</v>
      </c>
      <c r="AI339" s="89">
        <f t="shared" si="274"/>
        <v>4038875.09</v>
      </c>
    </row>
    <row r="340" spans="1:35" ht="18.75" x14ac:dyDescent="0.25">
      <c r="A340" s="83" t="s">
        <v>44</v>
      </c>
    </row>
    <row r="341" spans="1:35" ht="15" customHeight="1" x14ac:dyDescent="0.25">
      <c r="A341" s="271" t="s">
        <v>3</v>
      </c>
      <c r="B341" s="262" t="s">
        <v>55</v>
      </c>
      <c r="C341" s="262"/>
      <c r="D341" s="262"/>
      <c r="E341" s="262"/>
      <c r="F341" s="262"/>
      <c r="G341" s="262"/>
      <c r="H341" s="262"/>
      <c r="I341" s="262"/>
      <c r="J341" s="262"/>
      <c r="K341" s="262"/>
      <c r="L341" s="262" t="s">
        <v>56</v>
      </c>
      <c r="M341" s="262"/>
      <c r="N341" s="262"/>
      <c r="O341" s="262"/>
      <c r="P341" s="262"/>
      <c r="Q341" s="262"/>
      <c r="R341" s="262"/>
      <c r="S341" s="262" t="s">
        <v>57</v>
      </c>
      <c r="T341" s="262"/>
      <c r="U341" s="262"/>
      <c r="V341" s="262"/>
      <c r="W341" s="262"/>
      <c r="X341" s="262"/>
      <c r="Y341" s="262"/>
      <c r="Z341" s="262" t="s">
        <v>58</v>
      </c>
      <c r="AA341" s="262"/>
      <c r="AB341" s="262"/>
      <c r="AC341" s="262"/>
      <c r="AD341" s="262"/>
      <c r="AE341" s="262"/>
      <c r="AF341" s="262"/>
      <c r="AG341" s="262"/>
      <c r="AH341" s="262"/>
      <c r="AI341" s="262"/>
    </row>
    <row r="342" spans="1:35" ht="15.75" customHeight="1" x14ac:dyDescent="0.25">
      <c r="A342" s="271"/>
      <c r="B342" s="267" t="s">
        <v>7</v>
      </c>
      <c r="C342" s="267"/>
      <c r="D342" s="267"/>
      <c r="E342" s="262" t="s">
        <v>8</v>
      </c>
      <c r="F342" s="262"/>
      <c r="G342" s="262"/>
      <c r="H342" s="85" t="s">
        <v>13</v>
      </c>
      <c r="I342" s="85"/>
      <c r="J342" s="85"/>
      <c r="K342" s="272" t="s">
        <v>9</v>
      </c>
      <c r="L342" s="262" t="s">
        <v>7</v>
      </c>
      <c r="M342" s="262"/>
      <c r="N342" s="262" t="s">
        <v>8</v>
      </c>
      <c r="O342" s="262"/>
      <c r="P342" s="273" t="s">
        <v>13</v>
      </c>
      <c r="Q342" s="273"/>
      <c r="R342" s="272" t="s">
        <v>59</v>
      </c>
      <c r="S342" s="262" t="s">
        <v>7</v>
      </c>
      <c r="T342" s="262"/>
      <c r="U342" s="262" t="s">
        <v>8</v>
      </c>
      <c r="V342" s="262"/>
      <c r="W342" s="274" t="s">
        <v>60</v>
      </c>
      <c r="X342" s="274"/>
      <c r="Y342" s="272" t="s">
        <v>59</v>
      </c>
      <c r="Z342" s="267" t="s">
        <v>7</v>
      </c>
      <c r="AA342" s="267"/>
      <c r="AB342" s="267"/>
      <c r="AC342" s="262" t="s">
        <v>8</v>
      </c>
      <c r="AD342" s="262"/>
      <c r="AE342" s="262"/>
      <c r="AF342" s="273" t="s">
        <v>13</v>
      </c>
      <c r="AG342" s="273"/>
      <c r="AH342" s="273"/>
      <c r="AI342" s="272" t="s">
        <v>9</v>
      </c>
    </row>
    <row r="343" spans="1:35" ht="15.75" x14ac:dyDescent="0.25">
      <c r="A343" s="84" t="s">
        <v>45</v>
      </c>
      <c r="B343" s="67" t="s">
        <v>16</v>
      </c>
      <c r="C343" s="67" t="s">
        <v>61</v>
      </c>
      <c r="D343" s="67" t="s">
        <v>17</v>
      </c>
      <c r="E343" s="11" t="s">
        <v>16</v>
      </c>
      <c r="F343" s="11" t="s">
        <v>61</v>
      </c>
      <c r="G343" s="11" t="s">
        <v>17</v>
      </c>
      <c r="H343" s="86" t="s">
        <v>16</v>
      </c>
      <c r="I343" s="86" t="s">
        <v>61</v>
      </c>
      <c r="J343" s="86" t="s">
        <v>17</v>
      </c>
      <c r="K343" s="272"/>
      <c r="L343" s="11" t="s">
        <v>16</v>
      </c>
      <c r="M343" s="11" t="s">
        <v>17</v>
      </c>
      <c r="N343" s="11" t="s">
        <v>16</v>
      </c>
      <c r="O343" s="11" t="s">
        <v>17</v>
      </c>
      <c r="P343" s="86" t="s">
        <v>16</v>
      </c>
      <c r="Q343" s="86" t="s">
        <v>17</v>
      </c>
      <c r="R343" s="272"/>
      <c r="S343" s="11" t="s">
        <v>16</v>
      </c>
      <c r="T343" s="11" t="s">
        <v>17</v>
      </c>
      <c r="U343" s="11" t="s">
        <v>16</v>
      </c>
      <c r="V343" s="11" t="s">
        <v>17</v>
      </c>
      <c r="W343" s="86" t="s">
        <v>16</v>
      </c>
      <c r="X343" s="86" t="s">
        <v>17</v>
      </c>
      <c r="Y343" s="272"/>
      <c r="Z343" s="67" t="s">
        <v>16</v>
      </c>
      <c r="AA343" s="67" t="s">
        <v>61</v>
      </c>
      <c r="AB343" s="67" t="s">
        <v>17</v>
      </c>
      <c r="AC343" s="11" t="s">
        <v>16</v>
      </c>
      <c r="AD343" s="11" t="s">
        <v>61</v>
      </c>
      <c r="AE343" s="11" t="s">
        <v>17</v>
      </c>
      <c r="AF343" s="86" t="s">
        <v>16</v>
      </c>
      <c r="AG343" s="86" t="s">
        <v>61</v>
      </c>
      <c r="AH343" s="86" t="s">
        <v>17</v>
      </c>
      <c r="AI343" s="272"/>
    </row>
    <row r="344" spans="1:35" ht="15.75" x14ac:dyDescent="0.25">
      <c r="A344" s="87" t="s">
        <v>18</v>
      </c>
      <c r="B344" s="69">
        <v>87837.27</v>
      </c>
      <c r="C344" s="69">
        <v>116435.46</v>
      </c>
      <c r="D344" s="69">
        <v>76363.64</v>
      </c>
      <c r="E344" s="69">
        <v>0</v>
      </c>
      <c r="F344" s="69">
        <v>0</v>
      </c>
      <c r="G344" s="69">
        <v>0</v>
      </c>
      <c r="H344" s="88">
        <v>87837.27</v>
      </c>
      <c r="I344" s="88">
        <v>116435.46</v>
      </c>
      <c r="J344" s="88">
        <v>76363.64</v>
      </c>
      <c r="K344" s="89">
        <v>280636.37</v>
      </c>
      <c r="L344" s="16">
        <v>345613.64</v>
      </c>
      <c r="M344" s="16">
        <v>93409.09</v>
      </c>
      <c r="N344" s="16">
        <v>0</v>
      </c>
      <c r="O344" s="16">
        <v>0</v>
      </c>
      <c r="P344" s="88">
        <v>345613.64</v>
      </c>
      <c r="Q344" s="88">
        <v>93409.09</v>
      </c>
      <c r="R344" s="89">
        <v>439022.73</v>
      </c>
      <c r="S344" s="16">
        <v>108477.27</v>
      </c>
      <c r="T344" s="16">
        <v>29318.18</v>
      </c>
      <c r="U344" s="16">
        <v>0</v>
      </c>
      <c r="V344" s="16">
        <v>0</v>
      </c>
      <c r="W344" s="90">
        <v>108477.27</v>
      </c>
      <c r="X344" s="90">
        <v>29318.18</v>
      </c>
      <c r="Y344" s="89">
        <v>137795.45000000001</v>
      </c>
      <c r="Z344" s="69">
        <f t="shared" ref="Z344:Z352" si="275">S344+L344+B344</f>
        <v>541928.18000000005</v>
      </c>
      <c r="AA344" s="69">
        <f t="shared" ref="AA344:AA352" si="276">C344</f>
        <v>116435.46</v>
      </c>
      <c r="AB344" s="69">
        <f t="shared" ref="AB344:AB352" si="277">T344+M344+D344</f>
        <v>199090.90999999997</v>
      </c>
      <c r="AC344" s="69">
        <f t="shared" ref="AC344:AC352" si="278">U344+N344+E344</f>
        <v>0</v>
      </c>
      <c r="AD344" s="69">
        <f t="shared" ref="AD344:AD352" si="279">F344</f>
        <v>0</v>
      </c>
      <c r="AE344" s="69">
        <f t="shared" ref="AE344:AE352" si="280">V344+O344+G344</f>
        <v>0</v>
      </c>
      <c r="AF344" s="88">
        <f t="shared" ref="AF344:AF352" si="281">AC344+Z344</f>
        <v>541928.18000000005</v>
      </c>
      <c r="AG344" s="88">
        <f t="shared" ref="AG344:AG352" si="282">AD344+AA344</f>
        <v>116435.46</v>
      </c>
      <c r="AH344" s="88">
        <f t="shared" ref="AH344:AH352" si="283">AE344+AB344</f>
        <v>199090.90999999997</v>
      </c>
      <c r="AI344" s="89">
        <f t="shared" ref="AI344:AI352" si="284">AH344+AG344+AF344</f>
        <v>857454.55</v>
      </c>
    </row>
    <row r="345" spans="1:35" ht="15.75" x14ac:dyDescent="0.25">
      <c r="A345" s="87" t="s">
        <v>19</v>
      </c>
      <c r="B345" s="69">
        <v>107705.23</v>
      </c>
      <c r="C345" s="69">
        <v>142772.04</v>
      </c>
      <c r="D345" s="69">
        <v>93636.36</v>
      </c>
      <c r="E345" s="69">
        <v>0</v>
      </c>
      <c r="F345" s="69">
        <v>0</v>
      </c>
      <c r="G345" s="69">
        <v>0</v>
      </c>
      <c r="H345" s="88">
        <v>107705.23</v>
      </c>
      <c r="I345" s="88">
        <v>142772.04</v>
      </c>
      <c r="J345" s="88">
        <v>93636.36</v>
      </c>
      <c r="K345" s="89">
        <v>344113.63</v>
      </c>
      <c r="L345" s="16">
        <v>460818.19</v>
      </c>
      <c r="M345" s="16">
        <v>124545.45</v>
      </c>
      <c r="N345" s="16">
        <v>0</v>
      </c>
      <c r="O345" s="16">
        <v>0</v>
      </c>
      <c r="P345" s="88">
        <v>460818.19</v>
      </c>
      <c r="Q345" s="88">
        <v>124545.45</v>
      </c>
      <c r="R345" s="89">
        <v>585363.64</v>
      </c>
      <c r="S345" s="16">
        <v>144636.35999999999</v>
      </c>
      <c r="T345" s="16">
        <v>39090.910000000003</v>
      </c>
      <c r="U345" s="16">
        <v>0</v>
      </c>
      <c r="V345" s="16">
        <v>0</v>
      </c>
      <c r="W345" s="90">
        <v>144636.35999999999</v>
      </c>
      <c r="X345" s="90">
        <v>39090.910000000003</v>
      </c>
      <c r="Y345" s="89">
        <v>183727.27</v>
      </c>
      <c r="Z345" s="69">
        <f t="shared" si="275"/>
        <v>713159.78</v>
      </c>
      <c r="AA345" s="69">
        <f t="shared" si="276"/>
        <v>142772.04</v>
      </c>
      <c r="AB345" s="69">
        <f t="shared" si="277"/>
        <v>257272.71999999997</v>
      </c>
      <c r="AC345" s="69">
        <f t="shared" si="278"/>
        <v>0</v>
      </c>
      <c r="AD345" s="69">
        <f t="shared" si="279"/>
        <v>0</v>
      </c>
      <c r="AE345" s="69">
        <f t="shared" si="280"/>
        <v>0</v>
      </c>
      <c r="AF345" s="88">
        <f t="shared" si="281"/>
        <v>713159.78</v>
      </c>
      <c r="AG345" s="88">
        <f t="shared" si="282"/>
        <v>142772.04</v>
      </c>
      <c r="AH345" s="88">
        <f t="shared" si="283"/>
        <v>257272.71999999997</v>
      </c>
      <c r="AI345" s="89">
        <f t="shared" si="284"/>
        <v>1113204.54</v>
      </c>
    </row>
    <row r="346" spans="1:35" ht="15.75" x14ac:dyDescent="0.25">
      <c r="A346" s="87" t="s">
        <v>20</v>
      </c>
      <c r="B346" s="69">
        <v>105404.73</v>
      </c>
      <c r="C346" s="69">
        <v>139722.54</v>
      </c>
      <c r="D346" s="69">
        <v>91636.36</v>
      </c>
      <c r="E346" s="69">
        <v>0</v>
      </c>
      <c r="F346" s="69">
        <v>0</v>
      </c>
      <c r="G346" s="69">
        <v>0</v>
      </c>
      <c r="H346" s="88">
        <v>105404.73</v>
      </c>
      <c r="I346" s="88">
        <v>139722.54</v>
      </c>
      <c r="J346" s="88">
        <v>91636.36</v>
      </c>
      <c r="K346" s="89">
        <v>336763.63</v>
      </c>
      <c r="L346" s="16">
        <v>414736.36</v>
      </c>
      <c r="M346" s="16">
        <v>112090.91</v>
      </c>
      <c r="N346" s="16">
        <v>0</v>
      </c>
      <c r="O346" s="16">
        <v>0</v>
      </c>
      <c r="P346" s="88">
        <v>414736.36</v>
      </c>
      <c r="Q346" s="88">
        <v>112090.91</v>
      </c>
      <c r="R346" s="89">
        <v>526827.27</v>
      </c>
      <c r="S346" s="16">
        <v>130172.73</v>
      </c>
      <c r="T346" s="16">
        <v>35181.82</v>
      </c>
      <c r="U346" s="16">
        <v>0</v>
      </c>
      <c r="V346" s="16">
        <v>0</v>
      </c>
      <c r="W346" s="90">
        <v>130172.73</v>
      </c>
      <c r="X346" s="90">
        <v>35181.82</v>
      </c>
      <c r="Y346" s="89">
        <v>165354.54999999999</v>
      </c>
      <c r="Z346" s="69">
        <f t="shared" si="275"/>
        <v>650313.81999999995</v>
      </c>
      <c r="AA346" s="69">
        <f t="shared" si="276"/>
        <v>139722.54</v>
      </c>
      <c r="AB346" s="69">
        <f t="shared" si="277"/>
        <v>238909.09000000003</v>
      </c>
      <c r="AC346" s="69">
        <f t="shared" si="278"/>
        <v>0</v>
      </c>
      <c r="AD346" s="69">
        <f t="shared" si="279"/>
        <v>0</v>
      </c>
      <c r="AE346" s="69">
        <f t="shared" si="280"/>
        <v>0</v>
      </c>
      <c r="AF346" s="88">
        <f t="shared" si="281"/>
        <v>650313.81999999995</v>
      </c>
      <c r="AG346" s="88">
        <f t="shared" si="282"/>
        <v>139722.54</v>
      </c>
      <c r="AH346" s="88">
        <f t="shared" si="283"/>
        <v>238909.09000000003</v>
      </c>
      <c r="AI346" s="89">
        <f t="shared" si="284"/>
        <v>1028945.45</v>
      </c>
    </row>
    <row r="347" spans="1:35" ht="15.75" x14ac:dyDescent="0.25">
      <c r="A347" s="87" t="s">
        <v>21</v>
      </c>
      <c r="B347" s="69">
        <v>122972.19</v>
      </c>
      <c r="C347" s="69">
        <v>163009.65</v>
      </c>
      <c r="D347" s="69">
        <v>106909.09</v>
      </c>
      <c r="E347" s="69">
        <v>0</v>
      </c>
      <c r="F347" s="69">
        <v>0</v>
      </c>
      <c r="G347" s="69">
        <v>0</v>
      </c>
      <c r="H347" s="88">
        <v>122972.19</v>
      </c>
      <c r="I347" s="88">
        <v>163009.65</v>
      </c>
      <c r="J347" s="88">
        <v>106909.09</v>
      </c>
      <c r="K347" s="89">
        <v>392890.93</v>
      </c>
      <c r="L347" s="16">
        <v>483859.09</v>
      </c>
      <c r="M347" s="16">
        <v>130772.74</v>
      </c>
      <c r="N347" s="16">
        <v>0</v>
      </c>
      <c r="O347" s="16">
        <v>0</v>
      </c>
      <c r="P347" s="88">
        <v>483859.09</v>
      </c>
      <c r="Q347" s="88">
        <v>130772.74</v>
      </c>
      <c r="R347" s="89">
        <v>614631.82999999996</v>
      </c>
      <c r="S347" s="16">
        <v>151868.18</v>
      </c>
      <c r="T347" s="16">
        <v>41045.449999999997</v>
      </c>
      <c r="U347" s="16">
        <v>0</v>
      </c>
      <c r="V347" s="16">
        <v>0</v>
      </c>
      <c r="W347" s="90">
        <v>151868.18</v>
      </c>
      <c r="X347" s="90">
        <v>41045.449999999997</v>
      </c>
      <c r="Y347" s="89">
        <v>192913.63</v>
      </c>
      <c r="Z347" s="69">
        <f t="shared" si="275"/>
        <v>758699.46</v>
      </c>
      <c r="AA347" s="69">
        <f t="shared" si="276"/>
        <v>163009.65</v>
      </c>
      <c r="AB347" s="69">
        <f t="shared" si="277"/>
        <v>278727.28000000003</v>
      </c>
      <c r="AC347" s="69">
        <f t="shared" si="278"/>
        <v>0</v>
      </c>
      <c r="AD347" s="69">
        <f t="shared" si="279"/>
        <v>0</v>
      </c>
      <c r="AE347" s="69">
        <f t="shared" si="280"/>
        <v>0</v>
      </c>
      <c r="AF347" s="88">
        <f t="shared" si="281"/>
        <v>758699.46</v>
      </c>
      <c r="AG347" s="88">
        <f t="shared" si="282"/>
        <v>163009.65</v>
      </c>
      <c r="AH347" s="88">
        <f t="shared" si="283"/>
        <v>278727.28000000003</v>
      </c>
      <c r="AI347" s="89">
        <f t="shared" si="284"/>
        <v>1200436.3900000001</v>
      </c>
    </row>
    <row r="348" spans="1:35" ht="15.75" x14ac:dyDescent="0.25">
      <c r="A348" s="87" t="s">
        <v>22</v>
      </c>
      <c r="B348" s="69">
        <v>99130.64</v>
      </c>
      <c r="C348" s="69">
        <v>131405.72</v>
      </c>
      <c r="D348" s="69">
        <v>86181.82</v>
      </c>
      <c r="E348" s="69">
        <v>0</v>
      </c>
      <c r="F348" s="69">
        <v>0</v>
      </c>
      <c r="G348" s="69">
        <v>0</v>
      </c>
      <c r="H348" s="88">
        <v>99130.64</v>
      </c>
      <c r="I348" s="88">
        <v>131405.72</v>
      </c>
      <c r="J348" s="88">
        <v>86181.82</v>
      </c>
      <c r="K348" s="89">
        <v>316718.18</v>
      </c>
      <c r="L348" s="16">
        <v>414736.36</v>
      </c>
      <c r="M348" s="16">
        <v>112090.91</v>
      </c>
      <c r="N348" s="16">
        <v>0</v>
      </c>
      <c r="O348" s="16">
        <v>0</v>
      </c>
      <c r="P348" s="88">
        <v>414736.36</v>
      </c>
      <c r="Q348" s="88">
        <v>112090.91</v>
      </c>
      <c r="R348" s="89">
        <v>526827.27</v>
      </c>
      <c r="S348" s="16">
        <v>116045.45</v>
      </c>
      <c r="T348" s="16">
        <v>31363.64</v>
      </c>
      <c r="U348" s="16">
        <v>0</v>
      </c>
      <c r="V348" s="16">
        <v>0</v>
      </c>
      <c r="W348" s="90">
        <v>116045.45</v>
      </c>
      <c r="X348" s="90">
        <v>31363.64</v>
      </c>
      <c r="Y348" s="89">
        <v>147409.09</v>
      </c>
      <c r="Z348" s="69">
        <f t="shared" si="275"/>
        <v>629912.44999999995</v>
      </c>
      <c r="AA348" s="69">
        <f t="shared" si="276"/>
        <v>131405.72</v>
      </c>
      <c r="AB348" s="69">
        <f t="shared" si="277"/>
        <v>229636.37</v>
      </c>
      <c r="AC348" s="69">
        <f t="shared" si="278"/>
        <v>0</v>
      </c>
      <c r="AD348" s="69">
        <f t="shared" si="279"/>
        <v>0</v>
      </c>
      <c r="AE348" s="69">
        <f t="shared" si="280"/>
        <v>0</v>
      </c>
      <c r="AF348" s="88">
        <f t="shared" si="281"/>
        <v>629912.44999999995</v>
      </c>
      <c r="AG348" s="88">
        <f t="shared" si="282"/>
        <v>131405.72</v>
      </c>
      <c r="AH348" s="88">
        <f t="shared" si="283"/>
        <v>229636.37</v>
      </c>
      <c r="AI348" s="89">
        <f t="shared" si="284"/>
        <v>990954.53999999992</v>
      </c>
    </row>
    <row r="349" spans="1:35" ht="15.75" x14ac:dyDescent="0.25">
      <c r="A349" s="87" t="s">
        <v>32</v>
      </c>
      <c r="B349" s="69">
        <v>128828</v>
      </c>
      <c r="C349" s="69">
        <v>170772</v>
      </c>
      <c r="D349" s="69">
        <v>112000</v>
      </c>
      <c r="E349" s="69">
        <v>0</v>
      </c>
      <c r="F349" s="69">
        <v>0</v>
      </c>
      <c r="G349" s="69">
        <v>0</v>
      </c>
      <c r="H349" s="88">
        <v>128828</v>
      </c>
      <c r="I349" s="88">
        <v>170772</v>
      </c>
      <c r="J349" s="88">
        <v>112000</v>
      </c>
      <c r="K349" s="89">
        <v>411600</v>
      </c>
      <c r="L349" s="16">
        <v>506900</v>
      </c>
      <c r="M349" s="16">
        <v>137000</v>
      </c>
      <c r="N349" s="16">
        <v>0</v>
      </c>
      <c r="O349" s="16">
        <v>0</v>
      </c>
      <c r="P349" s="88">
        <v>506900</v>
      </c>
      <c r="Q349" s="88">
        <v>137000</v>
      </c>
      <c r="R349" s="89">
        <v>643900</v>
      </c>
      <c r="S349" s="16">
        <v>159100</v>
      </c>
      <c r="T349" s="16">
        <v>43000</v>
      </c>
      <c r="U349" s="16">
        <v>0</v>
      </c>
      <c r="V349" s="16">
        <v>0</v>
      </c>
      <c r="W349" s="90">
        <v>159100</v>
      </c>
      <c r="X349" s="90">
        <v>43000</v>
      </c>
      <c r="Y349" s="89">
        <v>202100</v>
      </c>
      <c r="Z349" s="69">
        <f t="shared" si="275"/>
        <v>794828</v>
      </c>
      <c r="AA349" s="69">
        <f t="shared" si="276"/>
        <v>170772</v>
      </c>
      <c r="AB349" s="69">
        <f t="shared" si="277"/>
        <v>292000</v>
      </c>
      <c r="AC349" s="69">
        <f t="shared" si="278"/>
        <v>0</v>
      </c>
      <c r="AD349" s="69">
        <f t="shared" si="279"/>
        <v>0</v>
      </c>
      <c r="AE349" s="69">
        <f t="shared" si="280"/>
        <v>0</v>
      </c>
      <c r="AF349" s="88">
        <f t="shared" si="281"/>
        <v>794828</v>
      </c>
      <c r="AG349" s="88">
        <f t="shared" si="282"/>
        <v>170772</v>
      </c>
      <c r="AH349" s="88">
        <f t="shared" si="283"/>
        <v>292000</v>
      </c>
      <c r="AI349" s="89">
        <f t="shared" si="284"/>
        <v>1257600</v>
      </c>
    </row>
    <row r="350" spans="1:35" ht="15.75" x14ac:dyDescent="0.25">
      <c r="A350" s="87" t="s">
        <v>24</v>
      </c>
      <c r="B350" s="69">
        <v>87837.27</v>
      </c>
      <c r="C350" s="69">
        <v>116435.46</v>
      </c>
      <c r="D350" s="69">
        <v>76363.64</v>
      </c>
      <c r="E350" s="69">
        <v>0</v>
      </c>
      <c r="F350" s="69">
        <v>0</v>
      </c>
      <c r="G350" s="69">
        <v>0</v>
      </c>
      <c r="H350" s="88">
        <v>87837.27</v>
      </c>
      <c r="I350" s="88">
        <v>116435.46</v>
      </c>
      <c r="J350" s="88">
        <v>76363.64</v>
      </c>
      <c r="K350" s="89">
        <v>280636.37</v>
      </c>
      <c r="L350" s="16">
        <v>345613.64</v>
      </c>
      <c r="M350" s="16">
        <v>93409.09</v>
      </c>
      <c r="N350" s="16">
        <v>0</v>
      </c>
      <c r="O350" s="16">
        <v>0</v>
      </c>
      <c r="P350" s="88">
        <v>345613.64</v>
      </c>
      <c r="Q350" s="88">
        <v>93409.09</v>
      </c>
      <c r="R350" s="89">
        <v>439022.73</v>
      </c>
      <c r="S350" s="16">
        <v>108477.27</v>
      </c>
      <c r="T350" s="16">
        <v>29318.18</v>
      </c>
      <c r="U350" s="16">
        <v>0</v>
      </c>
      <c r="V350" s="16">
        <v>0</v>
      </c>
      <c r="W350" s="90">
        <v>108477.27</v>
      </c>
      <c r="X350" s="90">
        <v>29318.18</v>
      </c>
      <c r="Y350" s="89">
        <v>137795.45000000001</v>
      </c>
      <c r="Z350" s="69">
        <f t="shared" si="275"/>
        <v>541928.18000000005</v>
      </c>
      <c r="AA350" s="69">
        <f t="shared" si="276"/>
        <v>116435.46</v>
      </c>
      <c r="AB350" s="69">
        <f t="shared" si="277"/>
        <v>199090.90999999997</v>
      </c>
      <c r="AC350" s="69">
        <f t="shared" si="278"/>
        <v>0</v>
      </c>
      <c r="AD350" s="69">
        <f t="shared" si="279"/>
        <v>0</v>
      </c>
      <c r="AE350" s="69">
        <f t="shared" si="280"/>
        <v>0</v>
      </c>
      <c r="AF350" s="88">
        <f t="shared" si="281"/>
        <v>541928.18000000005</v>
      </c>
      <c r="AG350" s="88">
        <f t="shared" si="282"/>
        <v>116435.46</v>
      </c>
      <c r="AH350" s="88">
        <f t="shared" si="283"/>
        <v>199090.90999999997</v>
      </c>
      <c r="AI350" s="89">
        <f t="shared" si="284"/>
        <v>857454.55</v>
      </c>
    </row>
    <row r="351" spans="1:35" ht="15.75" hidden="1" x14ac:dyDescent="0.25">
      <c r="A351" s="91" t="s">
        <v>25</v>
      </c>
      <c r="B351" s="69">
        <v>0</v>
      </c>
      <c r="C351" s="69">
        <v>0</v>
      </c>
      <c r="D351" s="69">
        <v>0</v>
      </c>
      <c r="E351" s="69">
        <v>0</v>
      </c>
      <c r="F351" s="69">
        <v>0</v>
      </c>
      <c r="G351" s="69">
        <v>0</v>
      </c>
      <c r="H351" s="88">
        <v>0</v>
      </c>
      <c r="I351" s="88">
        <v>0</v>
      </c>
      <c r="J351" s="88">
        <v>0</v>
      </c>
      <c r="K351" s="89">
        <v>0</v>
      </c>
      <c r="L351" s="16">
        <v>0</v>
      </c>
      <c r="M351" s="16">
        <v>0</v>
      </c>
      <c r="N351" s="16">
        <v>0</v>
      </c>
      <c r="O351" s="16">
        <v>0</v>
      </c>
      <c r="P351" s="88">
        <v>0</v>
      </c>
      <c r="Q351" s="88">
        <v>0</v>
      </c>
      <c r="R351" s="89">
        <v>0</v>
      </c>
      <c r="S351" s="16">
        <v>0</v>
      </c>
      <c r="T351" s="16">
        <v>0</v>
      </c>
      <c r="U351" s="16">
        <v>0</v>
      </c>
      <c r="V351" s="16">
        <v>0</v>
      </c>
      <c r="W351" s="90">
        <v>0</v>
      </c>
      <c r="X351" s="90">
        <v>0</v>
      </c>
      <c r="Y351" s="89">
        <v>0</v>
      </c>
      <c r="Z351" s="69">
        <f t="shared" si="275"/>
        <v>0</v>
      </c>
      <c r="AA351" s="69">
        <f t="shared" si="276"/>
        <v>0</v>
      </c>
      <c r="AB351" s="69">
        <f t="shared" si="277"/>
        <v>0</v>
      </c>
      <c r="AC351" s="69">
        <f t="shared" si="278"/>
        <v>0</v>
      </c>
      <c r="AD351" s="69">
        <f t="shared" si="279"/>
        <v>0</v>
      </c>
      <c r="AE351" s="69">
        <f t="shared" si="280"/>
        <v>0</v>
      </c>
      <c r="AF351" s="88">
        <f t="shared" si="281"/>
        <v>0</v>
      </c>
      <c r="AG351" s="88">
        <f t="shared" si="282"/>
        <v>0</v>
      </c>
      <c r="AH351" s="88">
        <f t="shared" si="283"/>
        <v>0</v>
      </c>
      <c r="AI351" s="89">
        <f t="shared" si="284"/>
        <v>0</v>
      </c>
    </row>
    <row r="352" spans="1:35" ht="15.75" hidden="1" x14ac:dyDescent="0.25">
      <c r="A352" s="92" t="s">
        <v>26</v>
      </c>
      <c r="B352" s="69">
        <v>0</v>
      </c>
      <c r="C352" s="69">
        <v>0</v>
      </c>
      <c r="D352" s="69">
        <v>0</v>
      </c>
      <c r="E352" s="69">
        <v>0</v>
      </c>
      <c r="F352" s="69">
        <v>0</v>
      </c>
      <c r="G352" s="69">
        <v>0</v>
      </c>
      <c r="H352" s="88">
        <v>0</v>
      </c>
      <c r="I352" s="88">
        <v>0</v>
      </c>
      <c r="J352" s="88">
        <v>0</v>
      </c>
      <c r="K352" s="89">
        <v>0</v>
      </c>
      <c r="L352" s="16">
        <v>0</v>
      </c>
      <c r="M352" s="16">
        <v>0</v>
      </c>
      <c r="N352" s="16">
        <v>0</v>
      </c>
      <c r="O352" s="16">
        <v>0</v>
      </c>
      <c r="P352" s="88">
        <v>0</v>
      </c>
      <c r="Q352" s="88">
        <v>0</v>
      </c>
      <c r="R352" s="89">
        <v>0</v>
      </c>
      <c r="S352" s="16">
        <v>0</v>
      </c>
      <c r="T352" s="16">
        <v>0</v>
      </c>
      <c r="U352" s="16">
        <v>0</v>
      </c>
      <c r="V352" s="16">
        <v>0</v>
      </c>
      <c r="W352" s="90">
        <v>0</v>
      </c>
      <c r="X352" s="90">
        <v>0</v>
      </c>
      <c r="Y352" s="89">
        <v>0</v>
      </c>
      <c r="Z352" s="69">
        <f t="shared" si="275"/>
        <v>0</v>
      </c>
      <c r="AA352" s="69">
        <f t="shared" si="276"/>
        <v>0</v>
      </c>
      <c r="AB352" s="69">
        <f t="shared" si="277"/>
        <v>0</v>
      </c>
      <c r="AC352" s="69">
        <f t="shared" si="278"/>
        <v>0</v>
      </c>
      <c r="AD352" s="69">
        <f t="shared" si="279"/>
        <v>0</v>
      </c>
      <c r="AE352" s="69">
        <f t="shared" si="280"/>
        <v>0</v>
      </c>
      <c r="AF352" s="88">
        <f t="shared" si="281"/>
        <v>0</v>
      </c>
      <c r="AG352" s="88">
        <f t="shared" si="282"/>
        <v>0</v>
      </c>
      <c r="AH352" s="88">
        <f t="shared" si="283"/>
        <v>0</v>
      </c>
      <c r="AI352" s="89">
        <f t="shared" si="284"/>
        <v>0</v>
      </c>
    </row>
    <row r="353" spans="1:35" ht="15.75" x14ac:dyDescent="0.25">
      <c r="A353" s="93" t="s">
        <v>27</v>
      </c>
      <c r="B353" s="16">
        <f t="shared" ref="B353:AI353" si="285">SUM(B344:B352)</f>
        <v>739715.33000000007</v>
      </c>
      <c r="C353" s="16">
        <f t="shared" si="285"/>
        <v>980552.87</v>
      </c>
      <c r="D353" s="16">
        <f t="shared" si="285"/>
        <v>643090.91</v>
      </c>
      <c r="E353" s="16">
        <f t="shared" si="285"/>
        <v>0</v>
      </c>
      <c r="F353" s="55">
        <f t="shared" si="285"/>
        <v>0</v>
      </c>
      <c r="G353" s="55">
        <f t="shared" si="285"/>
        <v>0</v>
      </c>
      <c r="H353" s="94">
        <f t="shared" si="285"/>
        <v>739715.33000000007</v>
      </c>
      <c r="I353" s="94">
        <f t="shared" si="285"/>
        <v>980552.87</v>
      </c>
      <c r="J353" s="94">
        <f t="shared" si="285"/>
        <v>643090.91</v>
      </c>
      <c r="K353" s="89">
        <f t="shared" si="285"/>
        <v>2363359.11</v>
      </c>
      <c r="L353" s="16">
        <f t="shared" si="285"/>
        <v>2972277.2800000003</v>
      </c>
      <c r="M353" s="16">
        <f t="shared" si="285"/>
        <v>803318.19</v>
      </c>
      <c r="N353" s="16">
        <f t="shared" si="285"/>
        <v>0</v>
      </c>
      <c r="O353" s="16">
        <f t="shared" si="285"/>
        <v>0</v>
      </c>
      <c r="P353" s="88">
        <f t="shared" si="285"/>
        <v>2972277.2800000003</v>
      </c>
      <c r="Q353" s="88">
        <f t="shared" si="285"/>
        <v>803318.19</v>
      </c>
      <c r="R353" s="89">
        <f t="shared" si="285"/>
        <v>3775595.47</v>
      </c>
      <c r="S353" s="16">
        <f t="shared" si="285"/>
        <v>918777.26</v>
      </c>
      <c r="T353" s="16">
        <f t="shared" si="285"/>
        <v>248318.18</v>
      </c>
      <c r="U353" s="16">
        <f t="shared" si="285"/>
        <v>0</v>
      </c>
      <c r="V353" s="16">
        <f t="shared" si="285"/>
        <v>0</v>
      </c>
      <c r="W353" s="90">
        <f t="shared" si="285"/>
        <v>918777.26</v>
      </c>
      <c r="X353" s="90">
        <f t="shared" si="285"/>
        <v>248318.18</v>
      </c>
      <c r="Y353" s="89">
        <f t="shared" si="285"/>
        <v>1167095.44</v>
      </c>
      <c r="Z353" s="89">
        <f t="shared" si="285"/>
        <v>4630769.8699999992</v>
      </c>
      <c r="AA353" s="89">
        <f t="shared" si="285"/>
        <v>980552.87</v>
      </c>
      <c r="AB353" s="89">
        <f t="shared" si="285"/>
        <v>1694727.28</v>
      </c>
      <c r="AC353" s="89">
        <f t="shared" si="285"/>
        <v>0</v>
      </c>
      <c r="AD353" s="89">
        <f t="shared" si="285"/>
        <v>0</v>
      </c>
      <c r="AE353" s="89">
        <f t="shared" si="285"/>
        <v>0</v>
      </c>
      <c r="AF353" s="89">
        <f t="shared" si="285"/>
        <v>4630769.8699999992</v>
      </c>
      <c r="AG353" s="89">
        <f t="shared" si="285"/>
        <v>980552.87</v>
      </c>
      <c r="AH353" s="89">
        <f t="shared" si="285"/>
        <v>1694727.28</v>
      </c>
      <c r="AI353" s="89">
        <f t="shared" si="285"/>
        <v>7306050.0199999996</v>
      </c>
    </row>
    <row r="354" spans="1:35" ht="15.75" x14ac:dyDescent="0.25">
      <c r="A354" s="82" t="s">
        <v>47</v>
      </c>
    </row>
    <row r="355" spans="1:35" ht="18.75" x14ac:dyDescent="0.25">
      <c r="A355" s="83" t="s">
        <v>2</v>
      </c>
    </row>
    <row r="356" spans="1:35" ht="15" customHeight="1" x14ac:dyDescent="0.25">
      <c r="A356" s="271" t="s">
        <v>3</v>
      </c>
      <c r="B356" s="262" t="s">
        <v>55</v>
      </c>
      <c r="C356" s="262"/>
      <c r="D356" s="262"/>
      <c r="E356" s="262"/>
      <c r="F356" s="262"/>
      <c r="G356" s="262"/>
      <c r="H356" s="262"/>
      <c r="I356" s="262"/>
      <c r="J356" s="262"/>
      <c r="K356" s="262"/>
      <c r="L356" s="262" t="s">
        <v>56</v>
      </c>
      <c r="M356" s="262"/>
      <c r="N356" s="262"/>
      <c r="O356" s="262"/>
      <c r="P356" s="262"/>
      <c r="Q356" s="262"/>
      <c r="R356" s="262"/>
      <c r="S356" s="262" t="s">
        <v>57</v>
      </c>
      <c r="T356" s="262"/>
      <c r="U356" s="262"/>
      <c r="V356" s="262"/>
      <c r="W356" s="262"/>
      <c r="X356" s="262"/>
      <c r="Y356" s="262"/>
      <c r="Z356" s="262" t="s">
        <v>58</v>
      </c>
      <c r="AA356" s="262"/>
      <c r="AB356" s="262"/>
      <c r="AC356" s="262"/>
      <c r="AD356" s="262"/>
      <c r="AE356" s="262"/>
      <c r="AF356" s="262"/>
      <c r="AG356" s="262"/>
      <c r="AH356" s="262"/>
      <c r="AI356" s="262"/>
    </row>
    <row r="357" spans="1:35" ht="15.75" customHeight="1" x14ac:dyDescent="0.25">
      <c r="A357" s="271"/>
      <c r="B357" s="267" t="s">
        <v>7</v>
      </c>
      <c r="C357" s="267"/>
      <c r="D357" s="267"/>
      <c r="E357" s="262" t="s">
        <v>8</v>
      </c>
      <c r="F357" s="262"/>
      <c r="G357" s="262"/>
      <c r="H357" s="85" t="s">
        <v>13</v>
      </c>
      <c r="I357" s="85"/>
      <c r="J357" s="85"/>
      <c r="K357" s="272" t="s">
        <v>9</v>
      </c>
      <c r="L357" s="262" t="s">
        <v>7</v>
      </c>
      <c r="M357" s="262"/>
      <c r="N357" s="262" t="s">
        <v>8</v>
      </c>
      <c r="O357" s="262"/>
      <c r="P357" s="273" t="s">
        <v>13</v>
      </c>
      <c r="Q357" s="273"/>
      <c r="R357" s="272" t="s">
        <v>59</v>
      </c>
      <c r="S357" s="262" t="s">
        <v>7</v>
      </c>
      <c r="T357" s="262"/>
      <c r="U357" s="262" t="s">
        <v>8</v>
      </c>
      <c r="V357" s="262"/>
      <c r="W357" s="274" t="s">
        <v>60</v>
      </c>
      <c r="X357" s="274"/>
      <c r="Y357" s="272" t="s">
        <v>59</v>
      </c>
      <c r="Z357" s="267" t="s">
        <v>7</v>
      </c>
      <c r="AA357" s="267"/>
      <c r="AB357" s="267"/>
      <c r="AC357" s="262" t="s">
        <v>8</v>
      </c>
      <c r="AD357" s="262"/>
      <c r="AE357" s="262"/>
      <c r="AF357" s="273" t="s">
        <v>13</v>
      </c>
      <c r="AG357" s="273"/>
      <c r="AH357" s="273"/>
      <c r="AI357" s="272" t="s">
        <v>9</v>
      </c>
    </row>
    <row r="358" spans="1:35" ht="15.75" x14ac:dyDescent="0.25">
      <c r="A358" s="84" t="s">
        <v>10</v>
      </c>
      <c r="B358" s="67" t="s">
        <v>16</v>
      </c>
      <c r="C358" s="67" t="s">
        <v>61</v>
      </c>
      <c r="D358" s="67" t="s">
        <v>17</v>
      </c>
      <c r="E358" s="11" t="s">
        <v>16</v>
      </c>
      <c r="F358" s="11" t="s">
        <v>61</v>
      </c>
      <c r="G358" s="11" t="s">
        <v>17</v>
      </c>
      <c r="H358" s="86" t="s">
        <v>16</v>
      </c>
      <c r="I358" s="86" t="s">
        <v>61</v>
      </c>
      <c r="J358" s="86" t="s">
        <v>17</v>
      </c>
      <c r="K358" s="272"/>
      <c r="L358" s="11" t="s">
        <v>16</v>
      </c>
      <c r="M358" s="11" t="s">
        <v>17</v>
      </c>
      <c r="N358" s="11" t="s">
        <v>16</v>
      </c>
      <c r="O358" s="11" t="s">
        <v>17</v>
      </c>
      <c r="P358" s="86" t="s">
        <v>16</v>
      </c>
      <c r="Q358" s="86" t="s">
        <v>17</v>
      </c>
      <c r="R358" s="272"/>
      <c r="S358" s="11" t="s">
        <v>16</v>
      </c>
      <c r="T358" s="11" t="s">
        <v>17</v>
      </c>
      <c r="U358" s="11" t="s">
        <v>16</v>
      </c>
      <c r="V358" s="11" t="s">
        <v>17</v>
      </c>
      <c r="W358" s="86" t="s">
        <v>16</v>
      </c>
      <c r="X358" s="86" t="s">
        <v>17</v>
      </c>
      <c r="Y358" s="272"/>
      <c r="Z358" s="67" t="s">
        <v>16</v>
      </c>
      <c r="AA358" s="67" t="s">
        <v>61</v>
      </c>
      <c r="AB358" s="67" t="s">
        <v>17</v>
      </c>
      <c r="AC358" s="11" t="s">
        <v>16</v>
      </c>
      <c r="AD358" s="11" t="s">
        <v>61</v>
      </c>
      <c r="AE358" s="11" t="s">
        <v>17</v>
      </c>
      <c r="AF358" s="86" t="s">
        <v>16</v>
      </c>
      <c r="AG358" s="86" t="s">
        <v>61</v>
      </c>
      <c r="AH358" s="86" t="s">
        <v>17</v>
      </c>
      <c r="AI358" s="272"/>
    </row>
    <row r="359" spans="1:35" ht="15.75" x14ac:dyDescent="0.25">
      <c r="A359" s="87" t="s">
        <v>18</v>
      </c>
      <c r="B359" s="69">
        <v>80732.3</v>
      </c>
      <c r="C359" s="69">
        <v>107017.24</v>
      </c>
      <c r="D359" s="69">
        <v>137545.45000000001</v>
      </c>
      <c r="E359" s="69">
        <v>81639.399999999994</v>
      </c>
      <c r="F359" s="69">
        <v>108219.68</v>
      </c>
      <c r="G359" s="69">
        <v>139090.9</v>
      </c>
      <c r="H359" s="88">
        <v>162371.70000000001</v>
      </c>
      <c r="I359" s="88">
        <v>215236.92</v>
      </c>
      <c r="J359" s="88">
        <v>276636.34999999998</v>
      </c>
      <c r="K359" s="89">
        <v>654244.97</v>
      </c>
      <c r="L359" s="16">
        <v>93340.9</v>
      </c>
      <c r="M359" s="16">
        <v>62227.27</v>
      </c>
      <c r="N359" s="16">
        <v>0</v>
      </c>
      <c r="O359" s="16">
        <v>0</v>
      </c>
      <c r="P359" s="88">
        <v>93340.9</v>
      </c>
      <c r="Q359" s="88">
        <v>62227.27</v>
      </c>
      <c r="R359" s="89">
        <v>155568.17000000001</v>
      </c>
      <c r="S359" s="16">
        <v>27272.73</v>
      </c>
      <c r="T359" s="16">
        <v>18181.82</v>
      </c>
      <c r="U359" s="16">
        <v>0</v>
      </c>
      <c r="V359" s="16">
        <v>0</v>
      </c>
      <c r="W359" s="90">
        <v>27272.73</v>
      </c>
      <c r="X359" s="90">
        <v>18181.82</v>
      </c>
      <c r="Y359" s="89">
        <v>45454.55</v>
      </c>
      <c r="Z359" s="69">
        <f t="shared" ref="Z359:Z367" si="286">S359+L359+B359</f>
        <v>201345.93</v>
      </c>
      <c r="AA359" s="69">
        <f t="shared" ref="AA359:AA367" si="287">C359</f>
        <v>107017.24</v>
      </c>
      <c r="AB359" s="69">
        <f t="shared" ref="AB359:AB367" si="288">T359+M359+D359</f>
        <v>217954.54</v>
      </c>
      <c r="AC359" s="69">
        <f t="shared" ref="AC359:AC367" si="289">U359+N359+E359</f>
        <v>81639.399999999994</v>
      </c>
      <c r="AD359" s="69">
        <f t="shared" ref="AD359:AD367" si="290">F359</f>
        <v>108219.68</v>
      </c>
      <c r="AE359" s="69">
        <f t="shared" ref="AE359:AE367" si="291">V359+O359+G359</f>
        <v>139090.9</v>
      </c>
      <c r="AF359" s="88">
        <f t="shared" ref="AF359:AF367" si="292">AC359+Z359</f>
        <v>282985.32999999996</v>
      </c>
      <c r="AG359" s="88">
        <f t="shared" ref="AG359:AG367" si="293">AD359+AA359</f>
        <v>215236.91999999998</v>
      </c>
      <c r="AH359" s="88">
        <f t="shared" ref="AH359:AH367" si="294">AE359+AB359</f>
        <v>357045.44</v>
      </c>
      <c r="AI359" s="89">
        <f t="shared" ref="AI359:AI367" si="295">AH359+AG359+AF359</f>
        <v>855267.69</v>
      </c>
    </row>
    <row r="360" spans="1:35" ht="15.75" x14ac:dyDescent="0.25">
      <c r="A360" s="87" t="s">
        <v>19</v>
      </c>
      <c r="B360" s="69">
        <v>78224.429999999993</v>
      </c>
      <c r="C360" s="69">
        <v>103692.85</v>
      </c>
      <c r="D360" s="69">
        <v>133272.73000000001</v>
      </c>
      <c r="E360" s="69">
        <v>91244.04</v>
      </c>
      <c r="F360" s="69">
        <v>120951.4</v>
      </c>
      <c r="G360" s="69">
        <v>155454.54</v>
      </c>
      <c r="H360" s="88">
        <v>169468.47</v>
      </c>
      <c r="I360" s="88">
        <v>224644.25</v>
      </c>
      <c r="J360" s="88">
        <v>288727.27</v>
      </c>
      <c r="K360" s="89">
        <v>682839.99</v>
      </c>
      <c r="L360" s="16">
        <v>105204.54</v>
      </c>
      <c r="M360" s="16">
        <v>70136.37</v>
      </c>
      <c r="N360" s="16">
        <v>0</v>
      </c>
      <c r="O360" s="16">
        <v>0</v>
      </c>
      <c r="P360" s="88">
        <v>105204.54</v>
      </c>
      <c r="Q360" s="88">
        <v>70136.37</v>
      </c>
      <c r="R360" s="89">
        <v>175340.91</v>
      </c>
      <c r="S360" s="16">
        <v>31363.63</v>
      </c>
      <c r="T360" s="16">
        <v>20909.09</v>
      </c>
      <c r="U360" s="16">
        <v>0</v>
      </c>
      <c r="V360" s="16">
        <v>0</v>
      </c>
      <c r="W360" s="90">
        <v>31363.63</v>
      </c>
      <c r="X360" s="90">
        <v>20909.09</v>
      </c>
      <c r="Y360" s="89">
        <v>52272.72</v>
      </c>
      <c r="Z360" s="69">
        <f t="shared" si="286"/>
        <v>214792.59999999998</v>
      </c>
      <c r="AA360" s="69">
        <f t="shared" si="287"/>
        <v>103692.85</v>
      </c>
      <c r="AB360" s="69">
        <f t="shared" si="288"/>
        <v>224318.19</v>
      </c>
      <c r="AC360" s="69">
        <f t="shared" si="289"/>
        <v>91244.04</v>
      </c>
      <c r="AD360" s="69">
        <f t="shared" si="290"/>
        <v>120951.4</v>
      </c>
      <c r="AE360" s="69">
        <f t="shared" si="291"/>
        <v>155454.54</v>
      </c>
      <c r="AF360" s="88">
        <f t="shared" si="292"/>
        <v>306036.63999999996</v>
      </c>
      <c r="AG360" s="88">
        <f t="shared" si="293"/>
        <v>224644.25</v>
      </c>
      <c r="AH360" s="88">
        <f t="shared" si="294"/>
        <v>379772.73</v>
      </c>
      <c r="AI360" s="89">
        <f t="shared" si="295"/>
        <v>910453.61999999988</v>
      </c>
    </row>
    <row r="361" spans="1:35" ht="15.75" x14ac:dyDescent="0.25">
      <c r="A361" s="87" t="s">
        <v>20</v>
      </c>
      <c r="B361" s="69">
        <v>80732.3</v>
      </c>
      <c r="C361" s="69">
        <v>107017.24</v>
      </c>
      <c r="D361" s="69">
        <v>137545.45000000001</v>
      </c>
      <c r="E361" s="69">
        <v>81639.399999999994</v>
      </c>
      <c r="F361" s="69">
        <v>108219.68</v>
      </c>
      <c r="G361" s="69">
        <v>139090.9</v>
      </c>
      <c r="H361" s="88">
        <v>162371.70000000001</v>
      </c>
      <c r="I361" s="88">
        <v>215236.92</v>
      </c>
      <c r="J361" s="88">
        <v>276636.34999999998</v>
      </c>
      <c r="K361" s="89">
        <v>654244.97</v>
      </c>
      <c r="L361" s="16">
        <v>93340.9</v>
      </c>
      <c r="M361" s="16">
        <v>62227.27</v>
      </c>
      <c r="N361" s="16">
        <v>0</v>
      </c>
      <c r="O361" s="16">
        <v>0</v>
      </c>
      <c r="P361" s="88">
        <v>93340.9</v>
      </c>
      <c r="Q361" s="88">
        <v>62227.27</v>
      </c>
      <c r="R361" s="89">
        <v>155568.17000000001</v>
      </c>
      <c r="S361" s="16">
        <v>27272.73</v>
      </c>
      <c r="T361" s="16">
        <v>18181.82</v>
      </c>
      <c r="U361" s="16">
        <v>0</v>
      </c>
      <c r="V361" s="16">
        <v>0</v>
      </c>
      <c r="W361" s="90">
        <v>27272.73</v>
      </c>
      <c r="X361" s="90">
        <v>18181.82</v>
      </c>
      <c r="Y361" s="89">
        <v>45454.55</v>
      </c>
      <c r="Z361" s="69">
        <f t="shared" si="286"/>
        <v>201345.93</v>
      </c>
      <c r="AA361" s="69">
        <f t="shared" si="287"/>
        <v>107017.24</v>
      </c>
      <c r="AB361" s="69">
        <f t="shared" si="288"/>
        <v>217954.54</v>
      </c>
      <c r="AC361" s="69">
        <f t="shared" si="289"/>
        <v>81639.399999999994</v>
      </c>
      <c r="AD361" s="69">
        <f t="shared" si="290"/>
        <v>108219.68</v>
      </c>
      <c r="AE361" s="69">
        <f t="shared" si="291"/>
        <v>139090.9</v>
      </c>
      <c r="AF361" s="88">
        <f t="shared" si="292"/>
        <v>282985.32999999996</v>
      </c>
      <c r="AG361" s="88">
        <f t="shared" si="293"/>
        <v>215236.91999999998</v>
      </c>
      <c r="AH361" s="88">
        <f t="shared" si="294"/>
        <v>357045.44</v>
      </c>
      <c r="AI361" s="89">
        <f t="shared" si="295"/>
        <v>855267.69</v>
      </c>
    </row>
    <row r="362" spans="1:35" ht="15.75" x14ac:dyDescent="0.25">
      <c r="A362" s="87" t="s">
        <v>21</v>
      </c>
      <c r="B362" s="69">
        <v>94979.18</v>
      </c>
      <c r="C362" s="69">
        <v>125902.64</v>
      </c>
      <c r="D362" s="69">
        <v>161818.18</v>
      </c>
      <c r="E362" s="69">
        <v>96046.36</v>
      </c>
      <c r="F362" s="69">
        <v>127317.28</v>
      </c>
      <c r="G362" s="69">
        <v>163636.35999999999</v>
      </c>
      <c r="H362" s="88">
        <v>191025.54</v>
      </c>
      <c r="I362" s="88">
        <v>253219.92</v>
      </c>
      <c r="J362" s="88">
        <v>325454.53999999998</v>
      </c>
      <c r="K362" s="89">
        <v>769700</v>
      </c>
      <c r="L362" s="16">
        <v>111818.19</v>
      </c>
      <c r="M362" s="16">
        <v>74545.440000000002</v>
      </c>
      <c r="N362" s="16">
        <v>0</v>
      </c>
      <c r="O362" s="16">
        <v>0</v>
      </c>
      <c r="P362" s="88">
        <v>111818.19</v>
      </c>
      <c r="Q362" s="88">
        <v>74545.440000000002</v>
      </c>
      <c r="R362" s="89">
        <v>186363.63</v>
      </c>
      <c r="S362" s="16">
        <v>34090.910000000003</v>
      </c>
      <c r="T362" s="16">
        <v>22727.27</v>
      </c>
      <c r="U362" s="16">
        <v>0</v>
      </c>
      <c r="V362" s="16">
        <v>0</v>
      </c>
      <c r="W362" s="90">
        <v>34090.910000000003</v>
      </c>
      <c r="X362" s="90">
        <v>22727.27</v>
      </c>
      <c r="Y362" s="89">
        <v>56818.18</v>
      </c>
      <c r="Z362" s="69">
        <f t="shared" si="286"/>
        <v>240888.28</v>
      </c>
      <c r="AA362" s="69">
        <f t="shared" si="287"/>
        <v>125902.64</v>
      </c>
      <c r="AB362" s="69">
        <f t="shared" si="288"/>
        <v>259090.89</v>
      </c>
      <c r="AC362" s="69">
        <f t="shared" si="289"/>
        <v>96046.36</v>
      </c>
      <c r="AD362" s="69">
        <f t="shared" si="290"/>
        <v>127317.28</v>
      </c>
      <c r="AE362" s="69">
        <f t="shared" si="291"/>
        <v>163636.35999999999</v>
      </c>
      <c r="AF362" s="88">
        <f t="shared" si="292"/>
        <v>336934.64</v>
      </c>
      <c r="AG362" s="88">
        <f t="shared" si="293"/>
        <v>253219.91999999998</v>
      </c>
      <c r="AH362" s="88">
        <f t="shared" si="294"/>
        <v>422727.25</v>
      </c>
      <c r="AI362" s="89">
        <f t="shared" si="295"/>
        <v>1012881.8099999999</v>
      </c>
    </row>
    <row r="363" spans="1:35" ht="15.75" x14ac:dyDescent="0.25">
      <c r="A363" s="87" t="s">
        <v>22</v>
      </c>
      <c r="B363" s="69">
        <v>66485.429999999993</v>
      </c>
      <c r="C363" s="69">
        <v>88131.85</v>
      </c>
      <c r="D363" s="69">
        <v>113272.73</v>
      </c>
      <c r="E363" s="69">
        <v>67232.460000000006</v>
      </c>
      <c r="F363" s="69">
        <v>89122.1</v>
      </c>
      <c r="G363" s="69">
        <v>114545.46</v>
      </c>
      <c r="H363" s="88">
        <v>133717.89000000001</v>
      </c>
      <c r="I363" s="88">
        <v>177253.95</v>
      </c>
      <c r="J363" s="88">
        <v>227818.19</v>
      </c>
      <c r="K363" s="89">
        <v>538790.03</v>
      </c>
      <c r="L363" s="16">
        <v>76227.28</v>
      </c>
      <c r="M363" s="16">
        <v>50818.17</v>
      </c>
      <c r="N363" s="16">
        <v>0</v>
      </c>
      <c r="O363" s="16">
        <v>0</v>
      </c>
      <c r="P363" s="88">
        <v>76227.28</v>
      </c>
      <c r="Q363" s="88">
        <v>50818.17</v>
      </c>
      <c r="R363" s="89">
        <v>127045.45</v>
      </c>
      <c r="S363" s="16">
        <v>21818.18</v>
      </c>
      <c r="T363" s="16">
        <v>14545.45</v>
      </c>
      <c r="U363" s="16">
        <v>0</v>
      </c>
      <c r="V363" s="16">
        <v>0</v>
      </c>
      <c r="W363" s="90">
        <v>21818.18</v>
      </c>
      <c r="X363" s="90">
        <v>14545.45</v>
      </c>
      <c r="Y363" s="89">
        <v>36363.629999999997</v>
      </c>
      <c r="Z363" s="69">
        <f t="shared" si="286"/>
        <v>164530.88999999998</v>
      </c>
      <c r="AA363" s="69">
        <f t="shared" si="287"/>
        <v>88131.85</v>
      </c>
      <c r="AB363" s="69">
        <f t="shared" si="288"/>
        <v>178636.34999999998</v>
      </c>
      <c r="AC363" s="69">
        <f t="shared" si="289"/>
        <v>67232.460000000006</v>
      </c>
      <c r="AD363" s="69">
        <f t="shared" si="290"/>
        <v>89122.1</v>
      </c>
      <c r="AE363" s="69">
        <f t="shared" si="291"/>
        <v>114545.46</v>
      </c>
      <c r="AF363" s="88">
        <f t="shared" si="292"/>
        <v>231763.34999999998</v>
      </c>
      <c r="AG363" s="88">
        <f t="shared" si="293"/>
        <v>177253.95</v>
      </c>
      <c r="AH363" s="88">
        <f t="shared" si="294"/>
        <v>293181.81</v>
      </c>
      <c r="AI363" s="89">
        <f t="shared" si="295"/>
        <v>702199.11</v>
      </c>
    </row>
    <row r="364" spans="1:35" ht="15.75" x14ac:dyDescent="0.25">
      <c r="A364" s="87" t="s">
        <v>32</v>
      </c>
      <c r="B364" s="69">
        <v>100848.68</v>
      </c>
      <c r="C364" s="69">
        <v>133683.14000000001</v>
      </c>
      <c r="D364" s="69">
        <v>171818.18</v>
      </c>
      <c r="E364" s="69">
        <v>100848.68</v>
      </c>
      <c r="F364" s="69">
        <v>133683.14000000001</v>
      </c>
      <c r="G364" s="69">
        <v>171818.18</v>
      </c>
      <c r="H364" s="88">
        <v>201697.36</v>
      </c>
      <c r="I364" s="88">
        <v>267366.28000000003</v>
      </c>
      <c r="J364" s="88">
        <v>343636.36</v>
      </c>
      <c r="K364" s="89">
        <v>812700</v>
      </c>
      <c r="L364" s="16">
        <v>115363.63</v>
      </c>
      <c r="M364" s="16">
        <v>76909.100000000006</v>
      </c>
      <c r="N364" s="16">
        <v>0</v>
      </c>
      <c r="O364" s="16">
        <v>0</v>
      </c>
      <c r="P364" s="88">
        <v>115363.63</v>
      </c>
      <c r="Q364" s="88">
        <v>76909.100000000006</v>
      </c>
      <c r="R364" s="89">
        <v>192272.73</v>
      </c>
      <c r="S364" s="16">
        <v>49636.37</v>
      </c>
      <c r="T364" s="16">
        <v>33090.910000000003</v>
      </c>
      <c r="U364" s="16">
        <v>0</v>
      </c>
      <c r="V364" s="16">
        <v>0</v>
      </c>
      <c r="W364" s="90">
        <v>49636.37</v>
      </c>
      <c r="X364" s="90">
        <v>33090.910000000003</v>
      </c>
      <c r="Y364" s="89">
        <v>82727.28</v>
      </c>
      <c r="Z364" s="69">
        <f t="shared" si="286"/>
        <v>265848.68</v>
      </c>
      <c r="AA364" s="69">
        <f t="shared" si="287"/>
        <v>133683.14000000001</v>
      </c>
      <c r="AB364" s="69">
        <f t="shared" si="288"/>
        <v>281818.19</v>
      </c>
      <c r="AC364" s="69">
        <f t="shared" si="289"/>
        <v>100848.68</v>
      </c>
      <c r="AD364" s="69">
        <f t="shared" si="290"/>
        <v>133683.14000000001</v>
      </c>
      <c r="AE364" s="69">
        <f t="shared" si="291"/>
        <v>171818.18</v>
      </c>
      <c r="AF364" s="88">
        <f t="shared" si="292"/>
        <v>366697.36</v>
      </c>
      <c r="AG364" s="88">
        <f t="shared" si="293"/>
        <v>267366.28000000003</v>
      </c>
      <c r="AH364" s="88">
        <f t="shared" si="294"/>
        <v>453636.37</v>
      </c>
      <c r="AI364" s="89">
        <f t="shared" si="295"/>
        <v>1087700.01</v>
      </c>
    </row>
    <row r="365" spans="1:35" ht="15.75" x14ac:dyDescent="0.25">
      <c r="A365" s="87" t="s">
        <v>24</v>
      </c>
      <c r="B365" s="69">
        <v>105651</v>
      </c>
      <c r="C365" s="69">
        <v>140049</v>
      </c>
      <c r="D365" s="69">
        <v>180000</v>
      </c>
      <c r="E365" s="69">
        <v>105651</v>
      </c>
      <c r="F365" s="69">
        <v>140049</v>
      </c>
      <c r="G365" s="69">
        <v>180000</v>
      </c>
      <c r="H365" s="88">
        <v>211302</v>
      </c>
      <c r="I365" s="88">
        <v>280098</v>
      </c>
      <c r="J365" s="88">
        <v>360000</v>
      </c>
      <c r="K365" s="89">
        <v>851400</v>
      </c>
      <c r="L365" s="16">
        <v>119590.91</v>
      </c>
      <c r="M365" s="16">
        <v>79727.27</v>
      </c>
      <c r="N365" s="16">
        <v>0</v>
      </c>
      <c r="O365" s="16">
        <v>0</v>
      </c>
      <c r="P365" s="88">
        <v>119590.91</v>
      </c>
      <c r="Q365" s="88">
        <v>79727.27</v>
      </c>
      <c r="R365" s="89">
        <v>199318.18</v>
      </c>
      <c r="S365" s="16">
        <v>49636.37</v>
      </c>
      <c r="T365" s="16">
        <v>33090.910000000003</v>
      </c>
      <c r="U365" s="16">
        <v>0</v>
      </c>
      <c r="V365" s="16">
        <v>0</v>
      </c>
      <c r="W365" s="90">
        <v>49636.37</v>
      </c>
      <c r="X365" s="90">
        <v>33090.910000000003</v>
      </c>
      <c r="Y365" s="89">
        <v>82727.28</v>
      </c>
      <c r="Z365" s="69">
        <f t="shared" si="286"/>
        <v>274878.28000000003</v>
      </c>
      <c r="AA365" s="69">
        <f t="shared" si="287"/>
        <v>140049</v>
      </c>
      <c r="AB365" s="69">
        <f t="shared" si="288"/>
        <v>292818.18</v>
      </c>
      <c r="AC365" s="69">
        <f t="shared" si="289"/>
        <v>105651</v>
      </c>
      <c r="AD365" s="69">
        <f t="shared" si="290"/>
        <v>140049</v>
      </c>
      <c r="AE365" s="69">
        <f t="shared" si="291"/>
        <v>180000</v>
      </c>
      <c r="AF365" s="88">
        <f t="shared" si="292"/>
        <v>380529.28</v>
      </c>
      <c r="AG365" s="88">
        <f t="shared" si="293"/>
        <v>280098</v>
      </c>
      <c r="AH365" s="88">
        <f t="shared" si="294"/>
        <v>472818.18</v>
      </c>
      <c r="AI365" s="89">
        <f t="shared" si="295"/>
        <v>1133445.46</v>
      </c>
    </row>
    <row r="366" spans="1:35" ht="15.75" hidden="1" x14ac:dyDescent="0.25">
      <c r="A366" s="91" t="s">
        <v>25</v>
      </c>
      <c r="B366" s="69">
        <v>0</v>
      </c>
      <c r="C366" s="69">
        <v>0</v>
      </c>
      <c r="D366" s="69">
        <v>0</v>
      </c>
      <c r="E366" s="69">
        <v>0</v>
      </c>
      <c r="F366" s="69">
        <v>0</v>
      </c>
      <c r="G366" s="69">
        <v>0</v>
      </c>
      <c r="H366" s="88">
        <v>0</v>
      </c>
      <c r="I366" s="88">
        <v>0</v>
      </c>
      <c r="J366" s="88">
        <v>0</v>
      </c>
      <c r="K366" s="89">
        <v>0</v>
      </c>
      <c r="L366" s="16">
        <v>0</v>
      </c>
      <c r="M366" s="16">
        <v>0</v>
      </c>
      <c r="N366" s="16">
        <v>0</v>
      </c>
      <c r="O366" s="16">
        <v>0</v>
      </c>
      <c r="P366" s="88">
        <v>0</v>
      </c>
      <c r="Q366" s="88">
        <v>0</v>
      </c>
      <c r="R366" s="89">
        <v>0</v>
      </c>
      <c r="S366" s="16">
        <v>0</v>
      </c>
      <c r="T366" s="16">
        <v>0</v>
      </c>
      <c r="U366" s="16">
        <v>0</v>
      </c>
      <c r="V366" s="16">
        <v>0</v>
      </c>
      <c r="W366" s="90">
        <v>0</v>
      </c>
      <c r="X366" s="90">
        <v>0</v>
      </c>
      <c r="Y366" s="89">
        <v>0</v>
      </c>
      <c r="Z366" s="69">
        <f t="shared" si="286"/>
        <v>0</v>
      </c>
      <c r="AA366" s="69">
        <f t="shared" si="287"/>
        <v>0</v>
      </c>
      <c r="AB366" s="69">
        <f t="shared" si="288"/>
        <v>0</v>
      </c>
      <c r="AC366" s="69">
        <f t="shared" si="289"/>
        <v>0</v>
      </c>
      <c r="AD366" s="69">
        <f t="shared" si="290"/>
        <v>0</v>
      </c>
      <c r="AE366" s="69">
        <f t="shared" si="291"/>
        <v>0</v>
      </c>
      <c r="AF366" s="88">
        <f t="shared" si="292"/>
        <v>0</v>
      </c>
      <c r="AG366" s="88">
        <f t="shared" si="293"/>
        <v>0</v>
      </c>
      <c r="AH366" s="88">
        <f t="shared" si="294"/>
        <v>0</v>
      </c>
      <c r="AI366" s="89">
        <f t="shared" si="295"/>
        <v>0</v>
      </c>
    </row>
    <row r="367" spans="1:35" ht="15.75" hidden="1" x14ac:dyDescent="0.25">
      <c r="A367" s="92" t="s">
        <v>26</v>
      </c>
      <c r="B367" s="69">
        <v>0</v>
      </c>
      <c r="C367" s="69">
        <v>0</v>
      </c>
      <c r="D367" s="69">
        <v>0</v>
      </c>
      <c r="E367" s="69">
        <v>0</v>
      </c>
      <c r="F367" s="69">
        <v>0</v>
      </c>
      <c r="G367" s="69">
        <v>0</v>
      </c>
      <c r="H367" s="88">
        <v>0</v>
      </c>
      <c r="I367" s="88">
        <v>0</v>
      </c>
      <c r="J367" s="88">
        <v>0</v>
      </c>
      <c r="K367" s="89">
        <v>0</v>
      </c>
      <c r="L367" s="16">
        <v>0</v>
      </c>
      <c r="M367" s="16">
        <v>0</v>
      </c>
      <c r="N367" s="16">
        <v>0</v>
      </c>
      <c r="O367" s="16">
        <v>0</v>
      </c>
      <c r="P367" s="88">
        <v>0</v>
      </c>
      <c r="Q367" s="88">
        <v>0</v>
      </c>
      <c r="R367" s="89">
        <v>0</v>
      </c>
      <c r="S367" s="16">
        <v>0</v>
      </c>
      <c r="T367" s="16">
        <v>0</v>
      </c>
      <c r="U367" s="16">
        <v>0</v>
      </c>
      <c r="V367" s="16">
        <v>0</v>
      </c>
      <c r="W367" s="90">
        <v>0</v>
      </c>
      <c r="X367" s="90">
        <v>0</v>
      </c>
      <c r="Y367" s="89">
        <v>0</v>
      </c>
      <c r="Z367" s="69">
        <f t="shared" si="286"/>
        <v>0</v>
      </c>
      <c r="AA367" s="69">
        <f t="shared" si="287"/>
        <v>0</v>
      </c>
      <c r="AB367" s="69">
        <f t="shared" si="288"/>
        <v>0</v>
      </c>
      <c r="AC367" s="69">
        <f t="shared" si="289"/>
        <v>0</v>
      </c>
      <c r="AD367" s="69">
        <f t="shared" si="290"/>
        <v>0</v>
      </c>
      <c r="AE367" s="69">
        <f t="shared" si="291"/>
        <v>0</v>
      </c>
      <c r="AF367" s="88">
        <f t="shared" si="292"/>
        <v>0</v>
      </c>
      <c r="AG367" s="88">
        <f t="shared" si="293"/>
        <v>0</v>
      </c>
      <c r="AH367" s="88">
        <f t="shared" si="294"/>
        <v>0</v>
      </c>
      <c r="AI367" s="89">
        <f t="shared" si="295"/>
        <v>0</v>
      </c>
    </row>
    <row r="368" spans="1:35" ht="15.75" x14ac:dyDescent="0.25">
      <c r="A368" s="93" t="s">
        <v>27</v>
      </c>
      <c r="B368" s="16">
        <f t="shared" ref="B368:AI368" si="296">SUM(B359:B367)</f>
        <v>607653.31999999995</v>
      </c>
      <c r="C368" s="16">
        <f t="shared" si="296"/>
        <v>805493.96000000008</v>
      </c>
      <c r="D368" s="16">
        <f t="shared" si="296"/>
        <v>1035272.72</v>
      </c>
      <c r="E368" s="16">
        <f t="shared" si="296"/>
        <v>624301.34000000008</v>
      </c>
      <c r="F368" s="55">
        <f t="shared" si="296"/>
        <v>827562.28</v>
      </c>
      <c r="G368" s="55">
        <f t="shared" si="296"/>
        <v>1063636.3399999999</v>
      </c>
      <c r="H368" s="94">
        <f t="shared" si="296"/>
        <v>1231954.6600000001</v>
      </c>
      <c r="I368" s="94">
        <f t="shared" si="296"/>
        <v>1633056.2400000002</v>
      </c>
      <c r="J368" s="94">
        <f t="shared" si="296"/>
        <v>2098909.06</v>
      </c>
      <c r="K368" s="89">
        <f t="shared" si="296"/>
        <v>4963919.96</v>
      </c>
      <c r="L368" s="16">
        <f t="shared" si="296"/>
        <v>714886.35</v>
      </c>
      <c r="M368" s="16">
        <f t="shared" si="296"/>
        <v>476590.89</v>
      </c>
      <c r="N368" s="16">
        <f t="shared" si="296"/>
        <v>0</v>
      </c>
      <c r="O368" s="16">
        <f t="shared" si="296"/>
        <v>0</v>
      </c>
      <c r="P368" s="88">
        <f t="shared" si="296"/>
        <v>714886.35</v>
      </c>
      <c r="Q368" s="88">
        <f t="shared" si="296"/>
        <v>476590.89</v>
      </c>
      <c r="R368" s="89">
        <f t="shared" si="296"/>
        <v>1191477.24</v>
      </c>
      <c r="S368" s="16">
        <f t="shared" si="296"/>
        <v>241090.91999999998</v>
      </c>
      <c r="T368" s="16">
        <f t="shared" si="296"/>
        <v>160727.27000000002</v>
      </c>
      <c r="U368" s="16">
        <f t="shared" si="296"/>
        <v>0</v>
      </c>
      <c r="V368" s="16">
        <f t="shared" si="296"/>
        <v>0</v>
      </c>
      <c r="W368" s="90">
        <f t="shared" si="296"/>
        <v>241090.91999999998</v>
      </c>
      <c r="X368" s="90">
        <f t="shared" si="296"/>
        <v>160727.27000000002</v>
      </c>
      <c r="Y368" s="89">
        <f t="shared" si="296"/>
        <v>401818.19000000006</v>
      </c>
      <c r="Z368" s="89">
        <f t="shared" si="296"/>
        <v>1563630.59</v>
      </c>
      <c r="AA368" s="89">
        <f t="shared" si="296"/>
        <v>805493.96000000008</v>
      </c>
      <c r="AB368" s="89">
        <f t="shared" si="296"/>
        <v>1672590.88</v>
      </c>
      <c r="AC368" s="89">
        <f t="shared" si="296"/>
        <v>624301.34000000008</v>
      </c>
      <c r="AD368" s="89">
        <f t="shared" si="296"/>
        <v>827562.28</v>
      </c>
      <c r="AE368" s="89">
        <f t="shared" si="296"/>
        <v>1063636.3399999999</v>
      </c>
      <c r="AF368" s="89">
        <f t="shared" si="296"/>
        <v>2187931.9299999997</v>
      </c>
      <c r="AG368" s="89">
        <f t="shared" si="296"/>
        <v>1633056.24</v>
      </c>
      <c r="AH368" s="89">
        <f t="shared" si="296"/>
        <v>2736227.22</v>
      </c>
      <c r="AI368" s="89">
        <f t="shared" si="296"/>
        <v>6557215.3899999997</v>
      </c>
    </row>
    <row r="369" spans="1:35" ht="15" customHeight="1" x14ac:dyDescent="0.25">
      <c r="A369" s="271" t="s">
        <v>3</v>
      </c>
      <c r="B369" s="262" t="s">
        <v>55</v>
      </c>
      <c r="C369" s="262"/>
      <c r="D369" s="262"/>
      <c r="E369" s="262"/>
      <c r="F369" s="262"/>
      <c r="G369" s="262"/>
      <c r="H369" s="262"/>
      <c r="I369" s="262"/>
      <c r="J369" s="262"/>
      <c r="K369" s="262"/>
      <c r="L369" s="262" t="s">
        <v>56</v>
      </c>
      <c r="M369" s="262"/>
      <c r="N369" s="262"/>
      <c r="O369" s="262"/>
      <c r="P369" s="262"/>
      <c r="Q369" s="262"/>
      <c r="R369" s="262"/>
      <c r="S369" s="262" t="s">
        <v>57</v>
      </c>
      <c r="T369" s="262"/>
      <c r="U369" s="262"/>
      <c r="V369" s="262"/>
      <c r="W369" s="262"/>
      <c r="X369" s="262"/>
      <c r="Y369" s="262"/>
      <c r="Z369" s="262" t="s">
        <v>58</v>
      </c>
      <c r="AA369" s="262"/>
      <c r="AB369" s="262"/>
      <c r="AC369" s="262"/>
      <c r="AD369" s="262"/>
      <c r="AE369" s="262"/>
      <c r="AF369" s="262"/>
      <c r="AG369" s="262"/>
      <c r="AH369" s="262"/>
      <c r="AI369" s="262"/>
    </row>
    <row r="370" spans="1:35" ht="15.75" customHeight="1" x14ac:dyDescent="0.25">
      <c r="A370" s="271"/>
      <c r="B370" s="267" t="s">
        <v>7</v>
      </c>
      <c r="C370" s="267"/>
      <c r="D370" s="267"/>
      <c r="E370" s="262" t="s">
        <v>8</v>
      </c>
      <c r="F370" s="262"/>
      <c r="G370" s="262"/>
      <c r="H370" s="85" t="s">
        <v>13</v>
      </c>
      <c r="I370" s="85"/>
      <c r="J370" s="85"/>
      <c r="K370" s="272" t="s">
        <v>9</v>
      </c>
      <c r="L370" s="262" t="s">
        <v>7</v>
      </c>
      <c r="M370" s="262"/>
      <c r="N370" s="262" t="s">
        <v>8</v>
      </c>
      <c r="O370" s="262"/>
      <c r="P370" s="273" t="s">
        <v>13</v>
      </c>
      <c r="Q370" s="273"/>
      <c r="R370" s="272" t="s">
        <v>59</v>
      </c>
      <c r="S370" s="262" t="s">
        <v>7</v>
      </c>
      <c r="T370" s="262"/>
      <c r="U370" s="262" t="s">
        <v>8</v>
      </c>
      <c r="V370" s="262"/>
      <c r="W370" s="274" t="s">
        <v>60</v>
      </c>
      <c r="X370" s="274"/>
      <c r="Y370" s="272" t="s">
        <v>59</v>
      </c>
      <c r="Z370" s="267" t="s">
        <v>7</v>
      </c>
      <c r="AA370" s="267"/>
      <c r="AB370" s="267"/>
      <c r="AC370" s="262" t="s">
        <v>8</v>
      </c>
      <c r="AD370" s="262"/>
      <c r="AE370" s="262"/>
      <c r="AF370" s="273" t="s">
        <v>13</v>
      </c>
      <c r="AG370" s="273"/>
      <c r="AH370" s="273"/>
      <c r="AI370" s="272" t="s">
        <v>9</v>
      </c>
    </row>
    <row r="371" spans="1:35" ht="15.75" x14ac:dyDescent="0.25">
      <c r="A371" s="84" t="s">
        <v>30</v>
      </c>
      <c r="B371" s="67" t="s">
        <v>16</v>
      </c>
      <c r="C371" s="67" t="s">
        <v>61</v>
      </c>
      <c r="D371" s="67" t="s">
        <v>17</v>
      </c>
      <c r="E371" s="11" t="s">
        <v>16</v>
      </c>
      <c r="F371" s="11" t="s">
        <v>61</v>
      </c>
      <c r="G371" s="11" t="s">
        <v>17</v>
      </c>
      <c r="H371" s="86" t="s">
        <v>16</v>
      </c>
      <c r="I371" s="86" t="s">
        <v>61</v>
      </c>
      <c r="J371" s="86" t="s">
        <v>17</v>
      </c>
      <c r="K371" s="272"/>
      <c r="L371" s="11" t="s">
        <v>16</v>
      </c>
      <c r="M371" s="11" t="s">
        <v>17</v>
      </c>
      <c r="N371" s="11" t="s">
        <v>16</v>
      </c>
      <c r="O371" s="11" t="s">
        <v>17</v>
      </c>
      <c r="P371" s="86" t="s">
        <v>16</v>
      </c>
      <c r="Q371" s="86" t="s">
        <v>17</v>
      </c>
      <c r="R371" s="272"/>
      <c r="S371" s="11" t="s">
        <v>16</v>
      </c>
      <c r="T371" s="11" t="s">
        <v>17</v>
      </c>
      <c r="U371" s="11" t="s">
        <v>16</v>
      </c>
      <c r="V371" s="11" t="s">
        <v>17</v>
      </c>
      <c r="W371" s="86" t="s">
        <v>16</v>
      </c>
      <c r="X371" s="86" t="s">
        <v>17</v>
      </c>
      <c r="Y371" s="272"/>
      <c r="Z371" s="67" t="s">
        <v>16</v>
      </c>
      <c r="AA371" s="67" t="s">
        <v>61</v>
      </c>
      <c r="AB371" s="67" t="s">
        <v>17</v>
      </c>
      <c r="AC371" s="11" t="s">
        <v>16</v>
      </c>
      <c r="AD371" s="11" t="s">
        <v>61</v>
      </c>
      <c r="AE371" s="11" t="s">
        <v>17</v>
      </c>
      <c r="AF371" s="86" t="s">
        <v>16</v>
      </c>
      <c r="AG371" s="86" t="s">
        <v>61</v>
      </c>
      <c r="AH371" s="86" t="s">
        <v>17</v>
      </c>
      <c r="AI371" s="272"/>
    </row>
    <row r="372" spans="1:35" ht="15.75" x14ac:dyDescent="0.25">
      <c r="A372" s="87" t="s">
        <v>18</v>
      </c>
      <c r="B372" s="69">
        <v>75236.320000000007</v>
      </c>
      <c r="C372" s="69">
        <v>99731.87</v>
      </c>
      <c r="D372" s="69">
        <v>128181.82</v>
      </c>
      <c r="E372" s="69">
        <v>0</v>
      </c>
      <c r="F372" s="69">
        <v>0</v>
      </c>
      <c r="G372" s="69">
        <v>0</v>
      </c>
      <c r="H372" s="88">
        <v>75236.320000000007</v>
      </c>
      <c r="I372" s="88">
        <v>99731.87</v>
      </c>
      <c r="J372" s="88">
        <v>128181.82</v>
      </c>
      <c r="K372" s="89">
        <v>303150.01</v>
      </c>
      <c r="L372" s="16">
        <v>81818.179999999993</v>
      </c>
      <c r="M372" s="16">
        <v>54545.45</v>
      </c>
      <c r="N372" s="16">
        <v>0</v>
      </c>
      <c r="O372" s="16">
        <v>0</v>
      </c>
      <c r="P372" s="88">
        <v>81818.179999999993</v>
      </c>
      <c r="Q372" s="88">
        <v>54545.45</v>
      </c>
      <c r="R372" s="89">
        <v>136363.63</v>
      </c>
      <c r="S372" s="16">
        <v>38863.64</v>
      </c>
      <c r="T372" s="16">
        <v>25909.09</v>
      </c>
      <c r="U372" s="16">
        <v>0</v>
      </c>
      <c r="V372" s="16">
        <v>0</v>
      </c>
      <c r="W372" s="90">
        <v>38863.64</v>
      </c>
      <c r="X372" s="90">
        <v>25909.09</v>
      </c>
      <c r="Y372" s="89">
        <v>64772.73</v>
      </c>
      <c r="Z372" s="69">
        <f t="shared" ref="Z372:Z380" si="297">S372+L372+B372</f>
        <v>195918.14</v>
      </c>
      <c r="AA372" s="69">
        <f t="shared" ref="AA372:AA380" si="298">C372</f>
        <v>99731.87</v>
      </c>
      <c r="AB372" s="69">
        <f t="shared" ref="AB372:AB380" si="299">T372+M372+D372</f>
        <v>208636.36</v>
      </c>
      <c r="AC372" s="69">
        <f t="shared" ref="AC372:AC380" si="300">U372+N372+E372</f>
        <v>0</v>
      </c>
      <c r="AD372" s="69">
        <f t="shared" ref="AD372:AD380" si="301">F372</f>
        <v>0</v>
      </c>
      <c r="AE372" s="69">
        <f t="shared" ref="AE372:AE380" si="302">V372+O372+G372</f>
        <v>0</v>
      </c>
      <c r="AF372" s="88">
        <f t="shared" ref="AF372:AF380" si="303">AC372+Z372</f>
        <v>195918.14</v>
      </c>
      <c r="AG372" s="88">
        <f t="shared" ref="AG372:AG380" si="304">AD372+AA372</f>
        <v>99731.87</v>
      </c>
      <c r="AH372" s="88">
        <f t="shared" ref="AH372:AH380" si="305">AE372+AB372</f>
        <v>208636.36</v>
      </c>
      <c r="AI372" s="89">
        <f t="shared" ref="AI372:AI380" si="306">AH372+AG372+AF372</f>
        <v>504286.37</v>
      </c>
    </row>
    <row r="373" spans="1:35" ht="15.75" x14ac:dyDescent="0.25">
      <c r="A373" s="87" t="s">
        <v>19</v>
      </c>
      <c r="B373" s="69">
        <v>87295.48</v>
      </c>
      <c r="C373" s="69">
        <v>115717.26</v>
      </c>
      <c r="D373" s="69">
        <v>148727.26999999999</v>
      </c>
      <c r="E373" s="69">
        <v>0</v>
      </c>
      <c r="F373" s="69">
        <v>0</v>
      </c>
      <c r="G373" s="69">
        <v>0</v>
      </c>
      <c r="H373" s="88">
        <v>87295.48</v>
      </c>
      <c r="I373" s="88">
        <v>115717.26</v>
      </c>
      <c r="J373" s="88">
        <v>148727.26999999999</v>
      </c>
      <c r="K373" s="89">
        <v>351740.01</v>
      </c>
      <c r="L373" s="16">
        <v>103636.37</v>
      </c>
      <c r="M373" s="16">
        <v>69090.91</v>
      </c>
      <c r="N373" s="16">
        <v>0</v>
      </c>
      <c r="O373" s="16">
        <v>0</v>
      </c>
      <c r="P373" s="88">
        <v>103636.37</v>
      </c>
      <c r="Q373" s="88">
        <v>69090.91</v>
      </c>
      <c r="R373" s="89">
        <v>172727.28</v>
      </c>
      <c r="S373" s="16">
        <v>49227.27</v>
      </c>
      <c r="T373" s="16">
        <v>32818.18</v>
      </c>
      <c r="U373" s="16">
        <v>0</v>
      </c>
      <c r="V373" s="16">
        <v>0</v>
      </c>
      <c r="W373" s="90">
        <v>49227.27</v>
      </c>
      <c r="X373" s="90">
        <v>32818.18</v>
      </c>
      <c r="Y373" s="89">
        <v>82045.45</v>
      </c>
      <c r="Z373" s="69">
        <f t="shared" si="297"/>
        <v>240159.12</v>
      </c>
      <c r="AA373" s="69">
        <f t="shared" si="298"/>
        <v>115717.26</v>
      </c>
      <c r="AB373" s="69">
        <f t="shared" si="299"/>
        <v>250636.36</v>
      </c>
      <c r="AC373" s="69">
        <f t="shared" si="300"/>
        <v>0</v>
      </c>
      <c r="AD373" s="69">
        <f t="shared" si="301"/>
        <v>0</v>
      </c>
      <c r="AE373" s="69">
        <f t="shared" si="302"/>
        <v>0</v>
      </c>
      <c r="AF373" s="88">
        <f t="shared" si="303"/>
        <v>240159.12</v>
      </c>
      <c r="AG373" s="88">
        <f t="shared" si="304"/>
        <v>115717.26</v>
      </c>
      <c r="AH373" s="88">
        <f t="shared" si="305"/>
        <v>250636.36</v>
      </c>
      <c r="AI373" s="89">
        <f t="shared" si="306"/>
        <v>606512.74</v>
      </c>
    </row>
    <row r="374" spans="1:35" ht="15.75" x14ac:dyDescent="0.25">
      <c r="A374" s="87" t="s">
        <v>20</v>
      </c>
      <c r="B374" s="69">
        <v>85267.839999999997</v>
      </c>
      <c r="C374" s="69">
        <v>113029.46</v>
      </c>
      <c r="D374" s="69">
        <v>145272.73000000001</v>
      </c>
      <c r="E374" s="69">
        <v>0</v>
      </c>
      <c r="F374" s="69">
        <v>0</v>
      </c>
      <c r="G374" s="69">
        <v>0</v>
      </c>
      <c r="H374" s="88">
        <v>85267.839999999997</v>
      </c>
      <c r="I374" s="88">
        <v>113029.46</v>
      </c>
      <c r="J374" s="88">
        <v>145272.73000000001</v>
      </c>
      <c r="K374" s="89">
        <v>343570.03</v>
      </c>
      <c r="L374" s="16">
        <v>92727.28</v>
      </c>
      <c r="M374" s="16">
        <v>61818.18</v>
      </c>
      <c r="N374" s="16">
        <v>0</v>
      </c>
      <c r="O374" s="16">
        <v>0</v>
      </c>
      <c r="P374" s="88">
        <v>92727.28</v>
      </c>
      <c r="Q374" s="88">
        <v>61818.18</v>
      </c>
      <c r="R374" s="89">
        <v>154545.46</v>
      </c>
      <c r="S374" s="16">
        <v>44045.46</v>
      </c>
      <c r="T374" s="16">
        <v>29363.64</v>
      </c>
      <c r="U374" s="16">
        <v>0</v>
      </c>
      <c r="V374" s="16">
        <v>0</v>
      </c>
      <c r="W374" s="90">
        <v>44045.46</v>
      </c>
      <c r="X374" s="90">
        <v>29363.64</v>
      </c>
      <c r="Y374" s="89">
        <v>73409.100000000006</v>
      </c>
      <c r="Z374" s="69">
        <f t="shared" si="297"/>
        <v>222040.58</v>
      </c>
      <c r="AA374" s="69">
        <f t="shared" si="298"/>
        <v>113029.46</v>
      </c>
      <c r="AB374" s="69">
        <f t="shared" si="299"/>
        <v>236454.55000000002</v>
      </c>
      <c r="AC374" s="69">
        <f t="shared" si="300"/>
        <v>0</v>
      </c>
      <c r="AD374" s="69">
        <f t="shared" si="301"/>
        <v>0</v>
      </c>
      <c r="AE374" s="69">
        <f t="shared" si="302"/>
        <v>0</v>
      </c>
      <c r="AF374" s="88">
        <f t="shared" si="303"/>
        <v>222040.58</v>
      </c>
      <c r="AG374" s="88">
        <f t="shared" si="304"/>
        <v>113029.46</v>
      </c>
      <c r="AH374" s="88">
        <f t="shared" si="305"/>
        <v>236454.55000000002</v>
      </c>
      <c r="AI374" s="89">
        <f t="shared" si="306"/>
        <v>571524.59</v>
      </c>
    </row>
    <row r="375" spans="1:35" ht="15.75" x14ac:dyDescent="0.25">
      <c r="A375" s="87" t="s">
        <v>21</v>
      </c>
      <c r="B375" s="69">
        <v>110346.6</v>
      </c>
      <c r="C375" s="69">
        <v>146273.4</v>
      </c>
      <c r="D375" s="69">
        <v>188000</v>
      </c>
      <c r="E375" s="69">
        <v>0</v>
      </c>
      <c r="F375" s="69">
        <v>0</v>
      </c>
      <c r="G375" s="69">
        <v>0</v>
      </c>
      <c r="H375" s="88">
        <v>110346.6</v>
      </c>
      <c r="I375" s="88">
        <v>146273.4</v>
      </c>
      <c r="J375" s="88">
        <v>188000</v>
      </c>
      <c r="K375" s="89">
        <v>444620</v>
      </c>
      <c r="L375" s="16">
        <v>120000</v>
      </c>
      <c r="M375" s="16">
        <v>80000</v>
      </c>
      <c r="N375" s="16">
        <v>0</v>
      </c>
      <c r="O375" s="16">
        <v>0</v>
      </c>
      <c r="P375" s="88">
        <v>120000</v>
      </c>
      <c r="Q375" s="88">
        <v>80000</v>
      </c>
      <c r="R375" s="89">
        <v>200000</v>
      </c>
      <c r="S375" s="16">
        <v>57000</v>
      </c>
      <c r="T375" s="16">
        <v>38000</v>
      </c>
      <c r="U375" s="16">
        <v>0</v>
      </c>
      <c r="V375" s="16">
        <v>0</v>
      </c>
      <c r="W375" s="90">
        <v>57000</v>
      </c>
      <c r="X375" s="90">
        <v>38000</v>
      </c>
      <c r="Y375" s="89">
        <v>95000</v>
      </c>
      <c r="Z375" s="69">
        <f t="shared" si="297"/>
        <v>287346.59999999998</v>
      </c>
      <c r="AA375" s="69">
        <f t="shared" si="298"/>
        <v>146273.4</v>
      </c>
      <c r="AB375" s="69">
        <f t="shared" si="299"/>
        <v>306000</v>
      </c>
      <c r="AC375" s="69">
        <f t="shared" si="300"/>
        <v>0</v>
      </c>
      <c r="AD375" s="69">
        <f t="shared" si="301"/>
        <v>0</v>
      </c>
      <c r="AE375" s="69">
        <f t="shared" si="302"/>
        <v>0</v>
      </c>
      <c r="AF375" s="88">
        <f t="shared" si="303"/>
        <v>287346.59999999998</v>
      </c>
      <c r="AG375" s="88">
        <f t="shared" si="304"/>
        <v>146273.4</v>
      </c>
      <c r="AH375" s="88">
        <f t="shared" si="305"/>
        <v>306000</v>
      </c>
      <c r="AI375" s="89">
        <f t="shared" si="306"/>
        <v>739620</v>
      </c>
    </row>
    <row r="376" spans="1:35" ht="15.75" x14ac:dyDescent="0.25">
      <c r="A376" s="87" t="s">
        <v>22</v>
      </c>
      <c r="B376" s="69">
        <v>75236.320000000007</v>
      </c>
      <c r="C376" s="69">
        <v>99731.87</v>
      </c>
      <c r="D376" s="69">
        <v>128181.82</v>
      </c>
      <c r="E376" s="69">
        <v>0</v>
      </c>
      <c r="F376" s="69">
        <v>0</v>
      </c>
      <c r="G376" s="69">
        <v>0</v>
      </c>
      <c r="H376" s="88">
        <v>75236.320000000007</v>
      </c>
      <c r="I376" s="88">
        <v>99731.87</v>
      </c>
      <c r="J376" s="88">
        <v>128181.82</v>
      </c>
      <c r="K376" s="89">
        <v>303150.01</v>
      </c>
      <c r="L376" s="16">
        <v>81818.179999999993</v>
      </c>
      <c r="M376" s="16">
        <v>54545.45</v>
      </c>
      <c r="N376" s="16">
        <v>0</v>
      </c>
      <c r="O376" s="16">
        <v>0</v>
      </c>
      <c r="P376" s="88">
        <v>81818.179999999993</v>
      </c>
      <c r="Q376" s="88">
        <v>54545.45</v>
      </c>
      <c r="R376" s="89">
        <v>136363.63</v>
      </c>
      <c r="S376" s="16">
        <v>38863.64</v>
      </c>
      <c r="T376" s="16">
        <v>25909.09</v>
      </c>
      <c r="U376" s="16">
        <v>0</v>
      </c>
      <c r="V376" s="16">
        <v>0</v>
      </c>
      <c r="W376" s="90">
        <v>38863.64</v>
      </c>
      <c r="X376" s="90">
        <v>25909.09</v>
      </c>
      <c r="Y376" s="89">
        <v>64772.73</v>
      </c>
      <c r="Z376" s="69">
        <f t="shared" si="297"/>
        <v>195918.14</v>
      </c>
      <c r="AA376" s="69">
        <f t="shared" si="298"/>
        <v>99731.87</v>
      </c>
      <c r="AB376" s="69">
        <f t="shared" si="299"/>
        <v>208636.36</v>
      </c>
      <c r="AC376" s="69">
        <f t="shared" si="300"/>
        <v>0</v>
      </c>
      <c r="AD376" s="69">
        <f t="shared" si="301"/>
        <v>0</v>
      </c>
      <c r="AE376" s="69">
        <f t="shared" si="302"/>
        <v>0</v>
      </c>
      <c r="AF376" s="88">
        <f t="shared" si="303"/>
        <v>195918.14</v>
      </c>
      <c r="AG376" s="88">
        <f t="shared" si="304"/>
        <v>99731.87</v>
      </c>
      <c r="AH376" s="88">
        <f t="shared" si="305"/>
        <v>208636.36</v>
      </c>
      <c r="AI376" s="89">
        <f t="shared" si="306"/>
        <v>504286.37</v>
      </c>
    </row>
    <row r="377" spans="1:35" ht="15.75" x14ac:dyDescent="0.25">
      <c r="A377" s="87" t="s">
        <v>23</v>
      </c>
      <c r="B377" s="69">
        <v>126194.25</v>
      </c>
      <c r="C377" s="69">
        <v>167280.75</v>
      </c>
      <c r="D377" s="69">
        <v>215000</v>
      </c>
      <c r="E377" s="69">
        <v>0</v>
      </c>
      <c r="F377" s="69">
        <v>0</v>
      </c>
      <c r="G377" s="69">
        <v>0</v>
      </c>
      <c r="H377" s="88">
        <v>126194.25</v>
      </c>
      <c r="I377" s="88">
        <v>167280.75</v>
      </c>
      <c r="J377" s="88">
        <v>215000</v>
      </c>
      <c r="K377" s="89">
        <v>508475</v>
      </c>
      <c r="L377" s="16">
        <v>135000</v>
      </c>
      <c r="M377" s="16">
        <v>90000</v>
      </c>
      <c r="N377" s="16">
        <v>0</v>
      </c>
      <c r="O377" s="16">
        <v>0</v>
      </c>
      <c r="P377" s="88">
        <v>135000</v>
      </c>
      <c r="Q377" s="88">
        <v>90000</v>
      </c>
      <c r="R377" s="89">
        <v>225000</v>
      </c>
      <c r="S377" s="16">
        <v>49500</v>
      </c>
      <c r="T377" s="16">
        <v>33000</v>
      </c>
      <c r="U377" s="16">
        <v>0</v>
      </c>
      <c r="V377" s="16">
        <v>0</v>
      </c>
      <c r="W377" s="90">
        <v>49500</v>
      </c>
      <c r="X377" s="90">
        <v>33000</v>
      </c>
      <c r="Y377" s="89">
        <v>82500</v>
      </c>
      <c r="Z377" s="69">
        <f t="shared" si="297"/>
        <v>310694.25</v>
      </c>
      <c r="AA377" s="69">
        <f t="shared" si="298"/>
        <v>167280.75</v>
      </c>
      <c r="AB377" s="69">
        <f t="shared" si="299"/>
        <v>338000</v>
      </c>
      <c r="AC377" s="69">
        <f t="shared" si="300"/>
        <v>0</v>
      </c>
      <c r="AD377" s="69">
        <f t="shared" si="301"/>
        <v>0</v>
      </c>
      <c r="AE377" s="69">
        <f t="shared" si="302"/>
        <v>0</v>
      </c>
      <c r="AF377" s="88">
        <f t="shared" si="303"/>
        <v>310694.25</v>
      </c>
      <c r="AG377" s="88">
        <f t="shared" si="304"/>
        <v>167280.75</v>
      </c>
      <c r="AH377" s="88">
        <f t="shared" si="305"/>
        <v>338000</v>
      </c>
      <c r="AI377" s="89">
        <f t="shared" si="306"/>
        <v>815975</v>
      </c>
    </row>
    <row r="378" spans="1:35" ht="15.75" x14ac:dyDescent="0.25">
      <c r="A378" s="87" t="s">
        <v>24</v>
      </c>
      <c r="B378" s="69">
        <v>120458.16</v>
      </c>
      <c r="C378" s="69">
        <v>159677.09</v>
      </c>
      <c r="D378" s="69">
        <v>205227.28</v>
      </c>
      <c r="E378" s="69">
        <v>0</v>
      </c>
      <c r="F378" s="69">
        <v>0</v>
      </c>
      <c r="G378" s="69">
        <v>0</v>
      </c>
      <c r="H378" s="88">
        <v>120458.16</v>
      </c>
      <c r="I378" s="88">
        <v>159677.09</v>
      </c>
      <c r="J378" s="88">
        <v>205227.28</v>
      </c>
      <c r="K378" s="89">
        <v>485362.53</v>
      </c>
      <c r="L378" s="16">
        <v>128863.63</v>
      </c>
      <c r="M378" s="16">
        <v>85909.09</v>
      </c>
      <c r="N378" s="16">
        <v>0</v>
      </c>
      <c r="O378" s="16">
        <v>0</v>
      </c>
      <c r="P378" s="88">
        <v>128863.63</v>
      </c>
      <c r="Q378" s="88">
        <v>85909.09</v>
      </c>
      <c r="R378" s="89">
        <v>214772.72</v>
      </c>
      <c r="S378" s="16">
        <v>47250</v>
      </c>
      <c r="T378" s="16">
        <v>31500</v>
      </c>
      <c r="U378" s="16">
        <v>0</v>
      </c>
      <c r="V378" s="16">
        <v>0</v>
      </c>
      <c r="W378" s="90">
        <v>47250</v>
      </c>
      <c r="X378" s="90">
        <v>31500</v>
      </c>
      <c r="Y378" s="89">
        <v>78750</v>
      </c>
      <c r="Z378" s="69">
        <f t="shared" si="297"/>
        <v>296571.79000000004</v>
      </c>
      <c r="AA378" s="69">
        <f t="shared" si="298"/>
        <v>159677.09</v>
      </c>
      <c r="AB378" s="69">
        <f t="shared" si="299"/>
        <v>322636.37</v>
      </c>
      <c r="AC378" s="69">
        <f t="shared" si="300"/>
        <v>0</v>
      </c>
      <c r="AD378" s="69">
        <f t="shared" si="301"/>
        <v>0</v>
      </c>
      <c r="AE378" s="69">
        <f t="shared" si="302"/>
        <v>0</v>
      </c>
      <c r="AF378" s="88">
        <f t="shared" si="303"/>
        <v>296571.79000000004</v>
      </c>
      <c r="AG378" s="88">
        <f t="shared" si="304"/>
        <v>159677.09</v>
      </c>
      <c r="AH378" s="88">
        <f t="shared" si="305"/>
        <v>322636.37</v>
      </c>
      <c r="AI378" s="89">
        <f t="shared" si="306"/>
        <v>778885.25</v>
      </c>
    </row>
    <row r="379" spans="1:35" ht="15.75" hidden="1" x14ac:dyDescent="0.25">
      <c r="A379" s="91" t="s">
        <v>25</v>
      </c>
      <c r="B379" s="69">
        <v>0</v>
      </c>
      <c r="C379" s="69">
        <v>0</v>
      </c>
      <c r="D379" s="69">
        <v>0</v>
      </c>
      <c r="E379" s="69">
        <v>0</v>
      </c>
      <c r="F379" s="69">
        <v>0</v>
      </c>
      <c r="G379" s="69">
        <v>0</v>
      </c>
      <c r="H379" s="88">
        <v>0</v>
      </c>
      <c r="I379" s="88">
        <v>0</v>
      </c>
      <c r="J379" s="88">
        <v>0</v>
      </c>
      <c r="K379" s="89">
        <v>0</v>
      </c>
      <c r="L379" s="16">
        <v>0</v>
      </c>
      <c r="M379" s="16">
        <v>0</v>
      </c>
      <c r="N379" s="16">
        <v>0</v>
      </c>
      <c r="O379" s="16">
        <v>0</v>
      </c>
      <c r="P379" s="88">
        <v>0</v>
      </c>
      <c r="Q379" s="88">
        <v>0</v>
      </c>
      <c r="R379" s="89">
        <v>0</v>
      </c>
      <c r="S379" s="16">
        <v>0</v>
      </c>
      <c r="T379" s="16">
        <v>0</v>
      </c>
      <c r="U379" s="16">
        <v>0</v>
      </c>
      <c r="V379" s="16">
        <v>0</v>
      </c>
      <c r="W379" s="90">
        <v>0</v>
      </c>
      <c r="X379" s="90">
        <v>0</v>
      </c>
      <c r="Y379" s="89">
        <v>0</v>
      </c>
      <c r="Z379" s="69">
        <f t="shared" si="297"/>
        <v>0</v>
      </c>
      <c r="AA379" s="69">
        <f t="shared" si="298"/>
        <v>0</v>
      </c>
      <c r="AB379" s="69">
        <f t="shared" si="299"/>
        <v>0</v>
      </c>
      <c r="AC379" s="69">
        <f t="shared" si="300"/>
        <v>0</v>
      </c>
      <c r="AD379" s="69">
        <f t="shared" si="301"/>
        <v>0</v>
      </c>
      <c r="AE379" s="69">
        <f t="shared" si="302"/>
        <v>0</v>
      </c>
      <c r="AF379" s="88">
        <f t="shared" si="303"/>
        <v>0</v>
      </c>
      <c r="AG379" s="88">
        <f t="shared" si="304"/>
        <v>0</v>
      </c>
      <c r="AH379" s="88">
        <f t="shared" si="305"/>
        <v>0</v>
      </c>
      <c r="AI379" s="89">
        <f t="shared" si="306"/>
        <v>0</v>
      </c>
    </row>
    <row r="380" spans="1:35" ht="15.75" hidden="1" x14ac:dyDescent="0.25">
      <c r="A380" s="92" t="s">
        <v>26</v>
      </c>
      <c r="B380" s="69">
        <v>0</v>
      </c>
      <c r="C380" s="69">
        <v>0</v>
      </c>
      <c r="D380" s="69">
        <v>0</v>
      </c>
      <c r="E380" s="69">
        <v>0</v>
      </c>
      <c r="F380" s="69">
        <v>0</v>
      </c>
      <c r="G380" s="69">
        <v>0</v>
      </c>
      <c r="H380" s="88">
        <v>0</v>
      </c>
      <c r="I380" s="88">
        <v>0</v>
      </c>
      <c r="J380" s="88">
        <v>0</v>
      </c>
      <c r="K380" s="89">
        <v>0</v>
      </c>
      <c r="L380" s="16">
        <v>0</v>
      </c>
      <c r="M380" s="16">
        <v>0</v>
      </c>
      <c r="N380" s="16">
        <v>0</v>
      </c>
      <c r="O380" s="16">
        <v>0</v>
      </c>
      <c r="P380" s="88">
        <v>0</v>
      </c>
      <c r="Q380" s="88">
        <v>0</v>
      </c>
      <c r="R380" s="89">
        <v>0</v>
      </c>
      <c r="S380" s="16">
        <v>0</v>
      </c>
      <c r="T380" s="16">
        <v>0</v>
      </c>
      <c r="U380" s="16">
        <v>0</v>
      </c>
      <c r="V380" s="16">
        <v>0</v>
      </c>
      <c r="W380" s="90">
        <v>0</v>
      </c>
      <c r="X380" s="90">
        <v>0</v>
      </c>
      <c r="Y380" s="89">
        <v>0</v>
      </c>
      <c r="Z380" s="69">
        <f t="shared" si="297"/>
        <v>0</v>
      </c>
      <c r="AA380" s="69">
        <f t="shared" si="298"/>
        <v>0</v>
      </c>
      <c r="AB380" s="69">
        <f t="shared" si="299"/>
        <v>0</v>
      </c>
      <c r="AC380" s="69">
        <f t="shared" si="300"/>
        <v>0</v>
      </c>
      <c r="AD380" s="69">
        <f t="shared" si="301"/>
        <v>0</v>
      </c>
      <c r="AE380" s="69">
        <f t="shared" si="302"/>
        <v>0</v>
      </c>
      <c r="AF380" s="88">
        <f t="shared" si="303"/>
        <v>0</v>
      </c>
      <c r="AG380" s="88">
        <f t="shared" si="304"/>
        <v>0</v>
      </c>
      <c r="AH380" s="88">
        <f t="shared" si="305"/>
        <v>0</v>
      </c>
      <c r="AI380" s="89">
        <f t="shared" si="306"/>
        <v>0</v>
      </c>
    </row>
    <row r="381" spans="1:35" ht="15.75" x14ac:dyDescent="0.25">
      <c r="A381" s="93" t="s">
        <v>27</v>
      </c>
      <c r="B381" s="16">
        <f t="shared" ref="B381:AI381" si="307">SUM(B372:B380)</f>
        <v>680034.97000000009</v>
      </c>
      <c r="C381" s="16">
        <f t="shared" si="307"/>
        <v>901441.7</v>
      </c>
      <c r="D381" s="16">
        <f t="shared" si="307"/>
        <v>1158590.92</v>
      </c>
      <c r="E381" s="16">
        <f t="shared" si="307"/>
        <v>0</v>
      </c>
      <c r="F381" s="55">
        <f t="shared" si="307"/>
        <v>0</v>
      </c>
      <c r="G381" s="55">
        <f t="shared" si="307"/>
        <v>0</v>
      </c>
      <c r="H381" s="94">
        <f t="shared" si="307"/>
        <v>680034.97000000009</v>
      </c>
      <c r="I381" s="94">
        <f t="shared" si="307"/>
        <v>901441.7</v>
      </c>
      <c r="J381" s="94">
        <f t="shared" si="307"/>
        <v>1158590.92</v>
      </c>
      <c r="K381" s="89">
        <f t="shared" si="307"/>
        <v>2740067.59</v>
      </c>
      <c r="L381" s="16">
        <f t="shared" si="307"/>
        <v>743863.64</v>
      </c>
      <c r="M381" s="16">
        <f t="shared" si="307"/>
        <v>495909.08000000007</v>
      </c>
      <c r="N381" s="16">
        <f t="shared" si="307"/>
        <v>0</v>
      </c>
      <c r="O381" s="16">
        <f t="shared" si="307"/>
        <v>0</v>
      </c>
      <c r="P381" s="88">
        <f t="shared" si="307"/>
        <v>743863.64</v>
      </c>
      <c r="Q381" s="88">
        <f t="shared" si="307"/>
        <v>495909.08000000007</v>
      </c>
      <c r="R381" s="89">
        <f t="shared" si="307"/>
        <v>1239772.72</v>
      </c>
      <c r="S381" s="16">
        <f t="shared" si="307"/>
        <v>324750.01</v>
      </c>
      <c r="T381" s="16">
        <f t="shared" si="307"/>
        <v>216500</v>
      </c>
      <c r="U381" s="16">
        <f t="shared" si="307"/>
        <v>0</v>
      </c>
      <c r="V381" s="16">
        <f t="shared" si="307"/>
        <v>0</v>
      </c>
      <c r="W381" s="90">
        <f t="shared" si="307"/>
        <v>324750.01</v>
      </c>
      <c r="X381" s="90">
        <f t="shared" si="307"/>
        <v>216500</v>
      </c>
      <c r="Y381" s="89">
        <f t="shared" si="307"/>
        <v>541250.01</v>
      </c>
      <c r="Z381" s="89">
        <f t="shared" si="307"/>
        <v>1748648.62</v>
      </c>
      <c r="AA381" s="89">
        <f t="shared" si="307"/>
        <v>901441.7</v>
      </c>
      <c r="AB381" s="89">
        <f t="shared" si="307"/>
        <v>1871000</v>
      </c>
      <c r="AC381" s="89">
        <f t="shared" si="307"/>
        <v>0</v>
      </c>
      <c r="AD381" s="89">
        <f t="shared" si="307"/>
        <v>0</v>
      </c>
      <c r="AE381" s="89">
        <f t="shared" si="307"/>
        <v>0</v>
      </c>
      <c r="AF381" s="89">
        <f t="shared" si="307"/>
        <v>1748648.62</v>
      </c>
      <c r="AG381" s="89">
        <f t="shared" si="307"/>
        <v>901441.7</v>
      </c>
      <c r="AH381" s="89">
        <f t="shared" si="307"/>
        <v>1871000</v>
      </c>
      <c r="AI381" s="89">
        <f t="shared" si="307"/>
        <v>4521090.32</v>
      </c>
    </row>
    <row r="382" spans="1:35" ht="15" customHeight="1" x14ac:dyDescent="0.25">
      <c r="A382" s="271" t="s">
        <v>3</v>
      </c>
      <c r="B382" s="262" t="s">
        <v>55</v>
      </c>
      <c r="C382" s="262"/>
      <c r="D382" s="262"/>
      <c r="E382" s="262"/>
      <c r="F382" s="262"/>
      <c r="G382" s="262"/>
      <c r="H382" s="262"/>
      <c r="I382" s="262"/>
      <c r="J382" s="262"/>
      <c r="K382" s="262"/>
      <c r="L382" s="262" t="s">
        <v>56</v>
      </c>
      <c r="M382" s="262"/>
      <c r="N382" s="262"/>
      <c r="O382" s="262"/>
      <c r="P382" s="262"/>
      <c r="Q382" s="262"/>
      <c r="R382" s="262"/>
      <c r="S382" s="262" t="s">
        <v>57</v>
      </c>
      <c r="T382" s="262"/>
      <c r="U382" s="262"/>
      <c r="V382" s="262"/>
      <c r="W382" s="262"/>
      <c r="X382" s="262"/>
      <c r="Y382" s="262"/>
      <c r="Z382" s="262" t="s">
        <v>58</v>
      </c>
      <c r="AA382" s="262"/>
      <c r="AB382" s="262"/>
      <c r="AC382" s="262"/>
      <c r="AD382" s="262"/>
      <c r="AE382" s="262"/>
      <c r="AF382" s="262"/>
      <c r="AG382" s="262"/>
      <c r="AH382" s="262"/>
      <c r="AI382" s="262"/>
    </row>
    <row r="383" spans="1:35" ht="15.75" customHeight="1" x14ac:dyDescent="0.25">
      <c r="A383" s="271"/>
      <c r="B383" s="267" t="s">
        <v>7</v>
      </c>
      <c r="C383" s="267"/>
      <c r="D383" s="267"/>
      <c r="E383" s="262" t="s">
        <v>8</v>
      </c>
      <c r="F383" s="262"/>
      <c r="G383" s="262"/>
      <c r="H383" s="85" t="s">
        <v>13</v>
      </c>
      <c r="I383" s="85"/>
      <c r="J383" s="85"/>
      <c r="K383" s="272" t="s">
        <v>9</v>
      </c>
      <c r="L383" s="262" t="s">
        <v>7</v>
      </c>
      <c r="M383" s="262"/>
      <c r="N383" s="262" t="s">
        <v>8</v>
      </c>
      <c r="O383" s="262"/>
      <c r="P383" s="273" t="s">
        <v>13</v>
      </c>
      <c r="Q383" s="273"/>
      <c r="R383" s="272" t="s">
        <v>59</v>
      </c>
      <c r="S383" s="262" t="s">
        <v>7</v>
      </c>
      <c r="T383" s="262"/>
      <c r="U383" s="262" t="s">
        <v>8</v>
      </c>
      <c r="V383" s="262"/>
      <c r="W383" s="274" t="s">
        <v>60</v>
      </c>
      <c r="X383" s="274"/>
      <c r="Y383" s="272" t="s">
        <v>59</v>
      </c>
      <c r="Z383" s="267" t="s">
        <v>7</v>
      </c>
      <c r="AA383" s="267"/>
      <c r="AB383" s="267"/>
      <c r="AC383" s="262" t="s">
        <v>8</v>
      </c>
      <c r="AD383" s="262"/>
      <c r="AE383" s="262"/>
      <c r="AF383" s="273" t="s">
        <v>13</v>
      </c>
      <c r="AG383" s="273"/>
      <c r="AH383" s="273"/>
      <c r="AI383" s="272" t="s">
        <v>9</v>
      </c>
    </row>
    <row r="384" spans="1:35" ht="15.75" x14ac:dyDescent="0.25">
      <c r="A384" s="84" t="s">
        <v>31</v>
      </c>
      <c r="B384" s="67" t="s">
        <v>16</v>
      </c>
      <c r="C384" s="67" t="s">
        <v>61</v>
      </c>
      <c r="D384" s="67" t="s">
        <v>17</v>
      </c>
      <c r="E384" s="11" t="s">
        <v>16</v>
      </c>
      <c r="F384" s="11" t="s">
        <v>61</v>
      </c>
      <c r="G384" s="11" t="s">
        <v>17</v>
      </c>
      <c r="H384" s="86" t="s">
        <v>16</v>
      </c>
      <c r="I384" s="86" t="s">
        <v>61</v>
      </c>
      <c r="J384" s="86" t="s">
        <v>17</v>
      </c>
      <c r="K384" s="272"/>
      <c r="L384" s="11" t="s">
        <v>16</v>
      </c>
      <c r="M384" s="11" t="s">
        <v>17</v>
      </c>
      <c r="N384" s="11" t="s">
        <v>16</v>
      </c>
      <c r="O384" s="11" t="s">
        <v>17</v>
      </c>
      <c r="P384" s="86" t="s">
        <v>16</v>
      </c>
      <c r="Q384" s="86" t="s">
        <v>17</v>
      </c>
      <c r="R384" s="272"/>
      <c r="S384" s="11" t="s">
        <v>16</v>
      </c>
      <c r="T384" s="11" t="s">
        <v>17</v>
      </c>
      <c r="U384" s="11" t="s">
        <v>16</v>
      </c>
      <c r="V384" s="11" t="s">
        <v>17</v>
      </c>
      <c r="W384" s="86" t="s">
        <v>16</v>
      </c>
      <c r="X384" s="86" t="s">
        <v>17</v>
      </c>
      <c r="Y384" s="272"/>
      <c r="Z384" s="67" t="s">
        <v>16</v>
      </c>
      <c r="AA384" s="67" t="s">
        <v>61</v>
      </c>
      <c r="AB384" s="67" t="s">
        <v>17</v>
      </c>
      <c r="AC384" s="11" t="s">
        <v>16</v>
      </c>
      <c r="AD384" s="11" t="s">
        <v>61</v>
      </c>
      <c r="AE384" s="11" t="s">
        <v>17</v>
      </c>
      <c r="AF384" s="86" t="s">
        <v>16</v>
      </c>
      <c r="AG384" s="86" t="s">
        <v>61</v>
      </c>
      <c r="AH384" s="86" t="s">
        <v>17</v>
      </c>
      <c r="AI384" s="272"/>
    </row>
    <row r="385" spans="1:35" ht="15.75" x14ac:dyDescent="0.25">
      <c r="A385" s="87" t="s">
        <v>18</v>
      </c>
      <c r="B385" s="69">
        <v>96046.36</v>
      </c>
      <c r="C385" s="69">
        <v>127317.28</v>
      </c>
      <c r="D385" s="69">
        <v>163636.35999999999</v>
      </c>
      <c r="E385" s="69">
        <v>0</v>
      </c>
      <c r="F385" s="69">
        <v>0</v>
      </c>
      <c r="G385" s="69">
        <v>0</v>
      </c>
      <c r="H385" s="88">
        <v>96046.36</v>
      </c>
      <c r="I385" s="88">
        <v>127317.28</v>
      </c>
      <c r="J385" s="88">
        <v>163636.35999999999</v>
      </c>
      <c r="K385" s="89">
        <v>387000</v>
      </c>
      <c r="L385" s="16">
        <v>86931.81</v>
      </c>
      <c r="M385" s="16">
        <v>57954.559999999998</v>
      </c>
      <c r="N385" s="16">
        <v>0</v>
      </c>
      <c r="O385" s="16">
        <v>0</v>
      </c>
      <c r="P385" s="88">
        <v>86931.81</v>
      </c>
      <c r="Q385" s="88">
        <v>57954.559999999998</v>
      </c>
      <c r="R385" s="89">
        <v>144886.37</v>
      </c>
      <c r="S385" s="16">
        <v>0</v>
      </c>
      <c r="T385" s="16">
        <v>0</v>
      </c>
      <c r="U385" s="16">
        <v>0</v>
      </c>
      <c r="V385" s="16">
        <v>0</v>
      </c>
      <c r="W385" s="90">
        <v>0</v>
      </c>
      <c r="X385" s="90">
        <v>0</v>
      </c>
      <c r="Y385" s="89">
        <v>0</v>
      </c>
      <c r="Z385" s="69">
        <f t="shared" ref="Z385:Z393" si="308">S385+L385+B385</f>
        <v>182978.16999999998</v>
      </c>
      <c r="AA385" s="69">
        <f t="shared" ref="AA385:AA393" si="309">C385</f>
        <v>127317.28</v>
      </c>
      <c r="AB385" s="69">
        <f t="shared" ref="AB385:AB393" si="310">T385+M385+D385</f>
        <v>221590.91999999998</v>
      </c>
      <c r="AC385" s="69">
        <f t="shared" ref="AC385:AC393" si="311">U385+N385+E385</f>
        <v>0</v>
      </c>
      <c r="AD385" s="69">
        <f t="shared" ref="AD385:AD393" si="312">F385</f>
        <v>0</v>
      </c>
      <c r="AE385" s="69">
        <f t="shared" ref="AE385:AE393" si="313">V385+O385+G385</f>
        <v>0</v>
      </c>
      <c r="AF385" s="88">
        <f t="shared" ref="AF385:AF393" si="314">AC385+Z385</f>
        <v>182978.16999999998</v>
      </c>
      <c r="AG385" s="88">
        <f t="shared" ref="AG385:AG393" si="315">AD385+AA385</f>
        <v>127317.28</v>
      </c>
      <c r="AH385" s="88">
        <f t="shared" ref="AH385:AH393" si="316">AE385+AB385</f>
        <v>221590.91999999998</v>
      </c>
      <c r="AI385" s="89">
        <f t="shared" ref="AI385:AI393" si="317">AH385+AG385+AF385</f>
        <v>531886.36999999988</v>
      </c>
    </row>
    <row r="386" spans="1:35" ht="15.75" x14ac:dyDescent="0.25">
      <c r="A386" s="87" t="s">
        <v>19</v>
      </c>
      <c r="B386" s="69">
        <v>113654.86</v>
      </c>
      <c r="C386" s="69">
        <v>150658.78</v>
      </c>
      <c r="D386" s="69">
        <v>193636.36</v>
      </c>
      <c r="E386" s="69">
        <v>0</v>
      </c>
      <c r="F386" s="69">
        <v>0</v>
      </c>
      <c r="G386" s="69">
        <v>0</v>
      </c>
      <c r="H386" s="88">
        <v>113654.86</v>
      </c>
      <c r="I386" s="88">
        <v>150658.78</v>
      </c>
      <c r="J386" s="88">
        <v>193636.36</v>
      </c>
      <c r="K386" s="89">
        <v>457950</v>
      </c>
      <c r="L386" s="16">
        <v>110795.46</v>
      </c>
      <c r="M386" s="16">
        <v>73863.64</v>
      </c>
      <c r="N386" s="16">
        <v>0</v>
      </c>
      <c r="O386" s="16">
        <v>0</v>
      </c>
      <c r="P386" s="88">
        <v>110795.46</v>
      </c>
      <c r="Q386" s="88">
        <v>73863.64</v>
      </c>
      <c r="R386" s="89">
        <v>184659.1</v>
      </c>
      <c r="S386" s="16">
        <v>0</v>
      </c>
      <c r="T386" s="16">
        <v>0</v>
      </c>
      <c r="U386" s="16">
        <v>0</v>
      </c>
      <c r="V386" s="16">
        <v>0</v>
      </c>
      <c r="W386" s="90">
        <v>0</v>
      </c>
      <c r="X386" s="90">
        <v>0</v>
      </c>
      <c r="Y386" s="89">
        <v>0</v>
      </c>
      <c r="Z386" s="69">
        <f t="shared" si="308"/>
        <v>224450.32</v>
      </c>
      <c r="AA386" s="69">
        <f t="shared" si="309"/>
        <v>150658.78</v>
      </c>
      <c r="AB386" s="69">
        <f t="shared" si="310"/>
        <v>267500</v>
      </c>
      <c r="AC386" s="69">
        <f t="shared" si="311"/>
        <v>0</v>
      </c>
      <c r="AD386" s="69">
        <f t="shared" si="312"/>
        <v>0</v>
      </c>
      <c r="AE386" s="69">
        <f t="shared" si="313"/>
        <v>0</v>
      </c>
      <c r="AF386" s="88">
        <f t="shared" si="314"/>
        <v>224450.32</v>
      </c>
      <c r="AG386" s="88">
        <f t="shared" si="315"/>
        <v>150658.78</v>
      </c>
      <c r="AH386" s="88">
        <f t="shared" si="316"/>
        <v>267500</v>
      </c>
      <c r="AI386" s="89">
        <f t="shared" si="317"/>
        <v>642609.10000000009</v>
      </c>
    </row>
    <row r="387" spans="1:35" ht="15.75" x14ac:dyDescent="0.25">
      <c r="A387" s="87" t="s">
        <v>20</v>
      </c>
      <c r="B387" s="69">
        <v>108852.56</v>
      </c>
      <c r="C387" s="69">
        <v>144292.92000000001</v>
      </c>
      <c r="D387" s="69">
        <v>185454.56</v>
      </c>
      <c r="E387" s="69">
        <v>0</v>
      </c>
      <c r="F387" s="69">
        <v>0</v>
      </c>
      <c r="G387" s="69">
        <v>0</v>
      </c>
      <c r="H387" s="88">
        <v>108852.56</v>
      </c>
      <c r="I387" s="88">
        <v>144292.92000000001</v>
      </c>
      <c r="J387" s="88">
        <v>185454.56</v>
      </c>
      <c r="K387" s="89">
        <v>438600.04</v>
      </c>
      <c r="L387" s="16">
        <v>97159.1</v>
      </c>
      <c r="M387" s="16">
        <v>64772.72</v>
      </c>
      <c r="N387" s="16">
        <v>0</v>
      </c>
      <c r="O387" s="16">
        <v>0</v>
      </c>
      <c r="P387" s="88">
        <v>97159.1</v>
      </c>
      <c r="Q387" s="88">
        <v>64772.72</v>
      </c>
      <c r="R387" s="89">
        <v>161931.82</v>
      </c>
      <c r="S387" s="16">
        <v>0</v>
      </c>
      <c r="T387" s="16">
        <v>0</v>
      </c>
      <c r="U387" s="16">
        <v>0</v>
      </c>
      <c r="V387" s="16">
        <v>0</v>
      </c>
      <c r="W387" s="90">
        <v>0</v>
      </c>
      <c r="X387" s="90">
        <v>0</v>
      </c>
      <c r="Y387" s="89">
        <v>0</v>
      </c>
      <c r="Z387" s="69">
        <f t="shared" si="308"/>
        <v>206011.66</v>
      </c>
      <c r="AA387" s="69">
        <f t="shared" si="309"/>
        <v>144292.92000000001</v>
      </c>
      <c r="AB387" s="69">
        <f t="shared" si="310"/>
        <v>250227.28</v>
      </c>
      <c r="AC387" s="69">
        <f t="shared" si="311"/>
        <v>0</v>
      </c>
      <c r="AD387" s="69">
        <f t="shared" si="312"/>
        <v>0</v>
      </c>
      <c r="AE387" s="69">
        <f t="shared" si="313"/>
        <v>0</v>
      </c>
      <c r="AF387" s="88">
        <f t="shared" si="314"/>
        <v>206011.66</v>
      </c>
      <c r="AG387" s="88">
        <f t="shared" si="315"/>
        <v>144292.92000000001</v>
      </c>
      <c r="AH387" s="88">
        <f t="shared" si="316"/>
        <v>250227.28</v>
      </c>
      <c r="AI387" s="89">
        <f t="shared" si="317"/>
        <v>600531.86</v>
      </c>
    </row>
    <row r="388" spans="1:35" ht="15.75" x14ac:dyDescent="0.25">
      <c r="A388" s="87" t="s">
        <v>21</v>
      </c>
      <c r="B388" s="69">
        <v>140868</v>
      </c>
      <c r="C388" s="69">
        <v>186732</v>
      </c>
      <c r="D388" s="69">
        <v>240000</v>
      </c>
      <c r="E388" s="69">
        <v>0</v>
      </c>
      <c r="F388" s="69">
        <v>0</v>
      </c>
      <c r="G388" s="69">
        <v>0</v>
      </c>
      <c r="H388" s="88">
        <v>140868</v>
      </c>
      <c r="I388" s="88">
        <v>186732</v>
      </c>
      <c r="J388" s="88">
        <v>240000</v>
      </c>
      <c r="K388" s="89">
        <v>567600</v>
      </c>
      <c r="L388" s="16">
        <v>126136.37</v>
      </c>
      <c r="M388" s="16">
        <v>84090.9</v>
      </c>
      <c r="N388" s="16">
        <v>0</v>
      </c>
      <c r="O388" s="16">
        <v>0</v>
      </c>
      <c r="P388" s="88">
        <v>126136.37</v>
      </c>
      <c r="Q388" s="88">
        <v>84090.9</v>
      </c>
      <c r="R388" s="89">
        <v>210227.27</v>
      </c>
      <c r="S388" s="16">
        <v>0</v>
      </c>
      <c r="T388" s="16">
        <v>0</v>
      </c>
      <c r="U388" s="16">
        <v>0</v>
      </c>
      <c r="V388" s="16">
        <v>0</v>
      </c>
      <c r="W388" s="90">
        <v>0</v>
      </c>
      <c r="X388" s="90">
        <v>0</v>
      </c>
      <c r="Y388" s="89">
        <v>0</v>
      </c>
      <c r="Z388" s="69">
        <f t="shared" si="308"/>
        <v>267004.37</v>
      </c>
      <c r="AA388" s="69">
        <f t="shared" si="309"/>
        <v>186732</v>
      </c>
      <c r="AB388" s="69">
        <f t="shared" si="310"/>
        <v>324090.90000000002</v>
      </c>
      <c r="AC388" s="69">
        <f t="shared" si="311"/>
        <v>0</v>
      </c>
      <c r="AD388" s="69">
        <f t="shared" si="312"/>
        <v>0</v>
      </c>
      <c r="AE388" s="69">
        <f t="shared" si="313"/>
        <v>0</v>
      </c>
      <c r="AF388" s="88">
        <f t="shared" si="314"/>
        <v>267004.37</v>
      </c>
      <c r="AG388" s="88">
        <f t="shared" si="315"/>
        <v>186732</v>
      </c>
      <c r="AH388" s="88">
        <f t="shared" si="316"/>
        <v>324090.90000000002</v>
      </c>
      <c r="AI388" s="89">
        <f t="shared" si="317"/>
        <v>777827.27</v>
      </c>
    </row>
    <row r="389" spans="1:35" ht="15.75" x14ac:dyDescent="0.25">
      <c r="A389" s="87" t="s">
        <v>22</v>
      </c>
      <c r="B389" s="69">
        <v>121658.72</v>
      </c>
      <c r="C389" s="69">
        <v>161268.56</v>
      </c>
      <c r="D389" s="69">
        <v>207272.72</v>
      </c>
      <c r="E389" s="69">
        <v>0</v>
      </c>
      <c r="F389" s="69">
        <v>0</v>
      </c>
      <c r="G389" s="69">
        <v>0</v>
      </c>
      <c r="H389" s="88">
        <v>121658.72</v>
      </c>
      <c r="I389" s="88">
        <v>161268.56</v>
      </c>
      <c r="J389" s="88">
        <v>207272.72</v>
      </c>
      <c r="K389" s="89">
        <v>490200</v>
      </c>
      <c r="L389" s="16">
        <v>110795.46</v>
      </c>
      <c r="M389" s="16">
        <v>73863.64</v>
      </c>
      <c r="N389" s="16">
        <v>0</v>
      </c>
      <c r="O389" s="16">
        <v>0</v>
      </c>
      <c r="P389" s="88">
        <v>110795.46</v>
      </c>
      <c r="Q389" s="88">
        <v>73863.64</v>
      </c>
      <c r="R389" s="89">
        <v>184659.1</v>
      </c>
      <c r="S389" s="16">
        <v>0</v>
      </c>
      <c r="T389" s="16">
        <v>0</v>
      </c>
      <c r="U389" s="16">
        <v>0</v>
      </c>
      <c r="V389" s="16">
        <v>0</v>
      </c>
      <c r="W389" s="90">
        <v>0</v>
      </c>
      <c r="X389" s="90">
        <v>0</v>
      </c>
      <c r="Y389" s="89">
        <v>0</v>
      </c>
      <c r="Z389" s="69">
        <f t="shared" si="308"/>
        <v>232454.18</v>
      </c>
      <c r="AA389" s="69">
        <f t="shared" si="309"/>
        <v>161268.56</v>
      </c>
      <c r="AB389" s="69">
        <f t="shared" si="310"/>
        <v>281136.36</v>
      </c>
      <c r="AC389" s="69">
        <f t="shared" si="311"/>
        <v>0</v>
      </c>
      <c r="AD389" s="69">
        <f t="shared" si="312"/>
        <v>0</v>
      </c>
      <c r="AE389" s="69">
        <f t="shared" si="313"/>
        <v>0</v>
      </c>
      <c r="AF389" s="88">
        <f t="shared" si="314"/>
        <v>232454.18</v>
      </c>
      <c r="AG389" s="88">
        <f t="shared" si="315"/>
        <v>161268.56</v>
      </c>
      <c r="AH389" s="88">
        <f t="shared" si="316"/>
        <v>281136.36</v>
      </c>
      <c r="AI389" s="89">
        <f t="shared" si="317"/>
        <v>674859.1</v>
      </c>
    </row>
    <row r="390" spans="1:35" ht="15.75" x14ac:dyDescent="0.25">
      <c r="A390" s="87" t="s">
        <v>32</v>
      </c>
      <c r="B390" s="69">
        <v>140868</v>
      </c>
      <c r="C390" s="69">
        <v>186732</v>
      </c>
      <c r="D390" s="69">
        <v>240000</v>
      </c>
      <c r="E390" s="69">
        <v>0</v>
      </c>
      <c r="F390" s="69">
        <v>0</v>
      </c>
      <c r="G390" s="69">
        <v>0</v>
      </c>
      <c r="H390" s="88">
        <v>140868</v>
      </c>
      <c r="I390" s="88">
        <v>186732</v>
      </c>
      <c r="J390" s="88">
        <v>240000</v>
      </c>
      <c r="K390" s="89">
        <v>567600</v>
      </c>
      <c r="L390" s="16">
        <v>137181.82</v>
      </c>
      <c r="M390" s="16">
        <v>91454.54</v>
      </c>
      <c r="N390" s="16">
        <v>0</v>
      </c>
      <c r="O390" s="16">
        <v>0</v>
      </c>
      <c r="P390" s="88">
        <v>137181.82</v>
      </c>
      <c r="Q390" s="88">
        <v>91454.54</v>
      </c>
      <c r="R390" s="89">
        <v>228636.36</v>
      </c>
      <c r="S390" s="16">
        <v>0</v>
      </c>
      <c r="T390" s="16">
        <v>0</v>
      </c>
      <c r="U390" s="16">
        <v>0</v>
      </c>
      <c r="V390" s="16">
        <v>0</v>
      </c>
      <c r="W390" s="90">
        <v>0</v>
      </c>
      <c r="X390" s="90">
        <v>0</v>
      </c>
      <c r="Y390" s="89">
        <v>0</v>
      </c>
      <c r="Z390" s="69">
        <f t="shared" si="308"/>
        <v>278049.82</v>
      </c>
      <c r="AA390" s="69">
        <f t="shared" si="309"/>
        <v>186732</v>
      </c>
      <c r="AB390" s="69">
        <f t="shared" si="310"/>
        <v>331454.53999999998</v>
      </c>
      <c r="AC390" s="69">
        <f t="shared" si="311"/>
        <v>0</v>
      </c>
      <c r="AD390" s="69">
        <f t="shared" si="312"/>
        <v>0</v>
      </c>
      <c r="AE390" s="69">
        <f t="shared" si="313"/>
        <v>0</v>
      </c>
      <c r="AF390" s="88">
        <f t="shared" si="314"/>
        <v>278049.82</v>
      </c>
      <c r="AG390" s="88">
        <f t="shared" si="315"/>
        <v>186732</v>
      </c>
      <c r="AH390" s="88">
        <f t="shared" si="316"/>
        <v>331454.53999999998</v>
      </c>
      <c r="AI390" s="89">
        <f t="shared" si="317"/>
        <v>796236.36</v>
      </c>
    </row>
    <row r="391" spans="1:35" ht="15.75" x14ac:dyDescent="0.25">
      <c r="A391" s="87" t="s">
        <v>24</v>
      </c>
      <c r="B391" s="69">
        <v>140868</v>
      </c>
      <c r="C391" s="69">
        <v>186732</v>
      </c>
      <c r="D391" s="69">
        <v>240000</v>
      </c>
      <c r="E391" s="69">
        <v>0</v>
      </c>
      <c r="F391" s="69">
        <v>0</v>
      </c>
      <c r="G391" s="69">
        <v>0</v>
      </c>
      <c r="H391" s="88">
        <v>140868</v>
      </c>
      <c r="I391" s="88">
        <v>186732</v>
      </c>
      <c r="J391" s="88">
        <v>240000</v>
      </c>
      <c r="K391" s="89">
        <v>567600</v>
      </c>
      <c r="L391" s="16">
        <v>140727.26999999999</v>
      </c>
      <c r="M391" s="16">
        <v>93818.18</v>
      </c>
      <c r="N391" s="16">
        <v>0</v>
      </c>
      <c r="O391" s="16">
        <v>0</v>
      </c>
      <c r="P391" s="88">
        <v>140727.26999999999</v>
      </c>
      <c r="Q391" s="88">
        <v>93818.18</v>
      </c>
      <c r="R391" s="89">
        <v>234545.45</v>
      </c>
      <c r="S391" s="16">
        <v>0</v>
      </c>
      <c r="T391" s="16">
        <v>0</v>
      </c>
      <c r="U391" s="16">
        <v>0</v>
      </c>
      <c r="V391" s="16">
        <v>0</v>
      </c>
      <c r="W391" s="90">
        <v>0</v>
      </c>
      <c r="X391" s="90">
        <v>0</v>
      </c>
      <c r="Y391" s="89">
        <v>0</v>
      </c>
      <c r="Z391" s="69">
        <f t="shared" si="308"/>
        <v>281595.27</v>
      </c>
      <c r="AA391" s="69">
        <f t="shared" si="309"/>
        <v>186732</v>
      </c>
      <c r="AB391" s="69">
        <f t="shared" si="310"/>
        <v>333818.18</v>
      </c>
      <c r="AC391" s="69">
        <f t="shared" si="311"/>
        <v>0</v>
      </c>
      <c r="AD391" s="69">
        <f t="shared" si="312"/>
        <v>0</v>
      </c>
      <c r="AE391" s="69">
        <f t="shared" si="313"/>
        <v>0</v>
      </c>
      <c r="AF391" s="88">
        <f t="shared" si="314"/>
        <v>281595.27</v>
      </c>
      <c r="AG391" s="88">
        <f t="shared" si="315"/>
        <v>186732</v>
      </c>
      <c r="AH391" s="88">
        <f t="shared" si="316"/>
        <v>333818.18</v>
      </c>
      <c r="AI391" s="89">
        <f t="shared" si="317"/>
        <v>802145.45</v>
      </c>
    </row>
    <row r="392" spans="1:35" ht="15.75" hidden="1" x14ac:dyDescent="0.25">
      <c r="A392" s="91" t="s">
        <v>25</v>
      </c>
      <c r="B392" s="69">
        <v>0</v>
      </c>
      <c r="C392" s="69">
        <v>0</v>
      </c>
      <c r="D392" s="69">
        <v>0</v>
      </c>
      <c r="E392" s="69">
        <v>0</v>
      </c>
      <c r="F392" s="69">
        <v>0</v>
      </c>
      <c r="G392" s="69">
        <v>0</v>
      </c>
      <c r="H392" s="88">
        <v>0</v>
      </c>
      <c r="I392" s="88">
        <v>0</v>
      </c>
      <c r="J392" s="88">
        <v>0</v>
      </c>
      <c r="K392" s="89">
        <v>0</v>
      </c>
      <c r="L392" s="16">
        <v>0</v>
      </c>
      <c r="M392" s="16">
        <v>0</v>
      </c>
      <c r="N392" s="16">
        <v>0</v>
      </c>
      <c r="O392" s="16">
        <v>0</v>
      </c>
      <c r="P392" s="88">
        <v>0</v>
      </c>
      <c r="Q392" s="88">
        <v>0</v>
      </c>
      <c r="R392" s="89">
        <v>0</v>
      </c>
      <c r="S392" s="16">
        <v>0</v>
      </c>
      <c r="T392" s="16">
        <v>0</v>
      </c>
      <c r="U392" s="16">
        <v>0</v>
      </c>
      <c r="V392" s="16">
        <v>0</v>
      </c>
      <c r="W392" s="90">
        <v>0</v>
      </c>
      <c r="X392" s="90">
        <v>0</v>
      </c>
      <c r="Y392" s="89">
        <v>0</v>
      </c>
      <c r="Z392" s="69">
        <f t="shared" si="308"/>
        <v>0</v>
      </c>
      <c r="AA392" s="69">
        <f t="shared" si="309"/>
        <v>0</v>
      </c>
      <c r="AB392" s="69">
        <f t="shared" si="310"/>
        <v>0</v>
      </c>
      <c r="AC392" s="69">
        <f t="shared" si="311"/>
        <v>0</v>
      </c>
      <c r="AD392" s="69">
        <f t="shared" si="312"/>
        <v>0</v>
      </c>
      <c r="AE392" s="69">
        <f t="shared" si="313"/>
        <v>0</v>
      </c>
      <c r="AF392" s="88">
        <f t="shared" si="314"/>
        <v>0</v>
      </c>
      <c r="AG392" s="88">
        <f t="shared" si="315"/>
        <v>0</v>
      </c>
      <c r="AH392" s="88">
        <f t="shared" si="316"/>
        <v>0</v>
      </c>
      <c r="AI392" s="89">
        <f t="shared" si="317"/>
        <v>0</v>
      </c>
    </row>
    <row r="393" spans="1:35" ht="15.75" hidden="1" x14ac:dyDescent="0.25">
      <c r="A393" s="92" t="s">
        <v>26</v>
      </c>
      <c r="B393" s="69">
        <v>0</v>
      </c>
      <c r="C393" s="69">
        <v>0</v>
      </c>
      <c r="D393" s="69">
        <v>0</v>
      </c>
      <c r="E393" s="69">
        <v>0</v>
      </c>
      <c r="F393" s="69">
        <v>0</v>
      </c>
      <c r="G393" s="69">
        <v>0</v>
      </c>
      <c r="H393" s="88">
        <v>0</v>
      </c>
      <c r="I393" s="88">
        <v>0</v>
      </c>
      <c r="J393" s="88">
        <v>0</v>
      </c>
      <c r="K393" s="89">
        <v>0</v>
      </c>
      <c r="L393" s="16">
        <v>0</v>
      </c>
      <c r="M393" s="16">
        <v>0</v>
      </c>
      <c r="N393" s="16">
        <v>0</v>
      </c>
      <c r="O393" s="16">
        <v>0</v>
      </c>
      <c r="P393" s="88">
        <v>0</v>
      </c>
      <c r="Q393" s="88">
        <v>0</v>
      </c>
      <c r="R393" s="89">
        <v>0</v>
      </c>
      <c r="S393" s="16">
        <v>0</v>
      </c>
      <c r="T393" s="16">
        <v>0</v>
      </c>
      <c r="U393" s="16">
        <v>0</v>
      </c>
      <c r="V393" s="16">
        <v>0</v>
      </c>
      <c r="W393" s="90">
        <v>0</v>
      </c>
      <c r="X393" s="90">
        <v>0</v>
      </c>
      <c r="Y393" s="89">
        <v>0</v>
      </c>
      <c r="Z393" s="69">
        <f t="shared" si="308"/>
        <v>0</v>
      </c>
      <c r="AA393" s="69">
        <f t="shared" si="309"/>
        <v>0</v>
      </c>
      <c r="AB393" s="69">
        <f t="shared" si="310"/>
        <v>0</v>
      </c>
      <c r="AC393" s="69">
        <f t="shared" si="311"/>
        <v>0</v>
      </c>
      <c r="AD393" s="69">
        <f t="shared" si="312"/>
        <v>0</v>
      </c>
      <c r="AE393" s="69">
        <f t="shared" si="313"/>
        <v>0</v>
      </c>
      <c r="AF393" s="88">
        <f t="shared" si="314"/>
        <v>0</v>
      </c>
      <c r="AG393" s="88">
        <f t="shared" si="315"/>
        <v>0</v>
      </c>
      <c r="AH393" s="88">
        <f t="shared" si="316"/>
        <v>0</v>
      </c>
      <c r="AI393" s="89">
        <f t="shared" si="317"/>
        <v>0</v>
      </c>
    </row>
    <row r="394" spans="1:35" ht="15.75" x14ac:dyDescent="0.25">
      <c r="A394" s="93" t="s">
        <v>27</v>
      </c>
      <c r="B394" s="16">
        <f t="shared" ref="B394:AI394" si="318">SUM(B385:B393)</f>
        <v>862816.5</v>
      </c>
      <c r="C394" s="16">
        <f t="shared" si="318"/>
        <v>1143733.54</v>
      </c>
      <c r="D394" s="16">
        <f t="shared" si="318"/>
        <v>1470000</v>
      </c>
      <c r="E394" s="16">
        <f t="shared" si="318"/>
        <v>0</v>
      </c>
      <c r="F394" s="55">
        <f t="shared" si="318"/>
        <v>0</v>
      </c>
      <c r="G394" s="55">
        <f t="shared" si="318"/>
        <v>0</v>
      </c>
      <c r="H394" s="94">
        <f t="shared" si="318"/>
        <v>862816.5</v>
      </c>
      <c r="I394" s="94">
        <f t="shared" si="318"/>
        <v>1143733.54</v>
      </c>
      <c r="J394" s="94">
        <f t="shared" si="318"/>
        <v>1470000</v>
      </c>
      <c r="K394" s="89">
        <f t="shared" si="318"/>
        <v>3476550.04</v>
      </c>
      <c r="L394" s="16">
        <f t="shared" si="318"/>
        <v>809727.29</v>
      </c>
      <c r="M394" s="16">
        <f t="shared" si="318"/>
        <v>539818.17999999993</v>
      </c>
      <c r="N394" s="16">
        <f t="shared" si="318"/>
        <v>0</v>
      </c>
      <c r="O394" s="16">
        <f t="shared" si="318"/>
        <v>0</v>
      </c>
      <c r="P394" s="88">
        <f t="shared" si="318"/>
        <v>809727.29</v>
      </c>
      <c r="Q394" s="88">
        <f t="shared" si="318"/>
        <v>539818.17999999993</v>
      </c>
      <c r="R394" s="89">
        <f t="shared" si="318"/>
        <v>1349545.47</v>
      </c>
      <c r="S394" s="16">
        <f t="shared" si="318"/>
        <v>0</v>
      </c>
      <c r="T394" s="16">
        <f t="shared" si="318"/>
        <v>0</v>
      </c>
      <c r="U394" s="16">
        <f t="shared" si="318"/>
        <v>0</v>
      </c>
      <c r="V394" s="16">
        <f t="shared" si="318"/>
        <v>0</v>
      </c>
      <c r="W394" s="90">
        <f t="shared" si="318"/>
        <v>0</v>
      </c>
      <c r="X394" s="90">
        <f t="shared" si="318"/>
        <v>0</v>
      </c>
      <c r="Y394" s="89">
        <f t="shared" si="318"/>
        <v>0</v>
      </c>
      <c r="Z394" s="89">
        <f t="shared" si="318"/>
        <v>1672543.79</v>
      </c>
      <c r="AA394" s="89">
        <f t="shared" si="318"/>
        <v>1143733.54</v>
      </c>
      <c r="AB394" s="89">
        <f t="shared" si="318"/>
        <v>2009818.18</v>
      </c>
      <c r="AC394" s="89">
        <f t="shared" si="318"/>
        <v>0</v>
      </c>
      <c r="AD394" s="89">
        <f t="shared" si="318"/>
        <v>0</v>
      </c>
      <c r="AE394" s="89">
        <f t="shared" si="318"/>
        <v>0</v>
      </c>
      <c r="AF394" s="89">
        <f t="shared" si="318"/>
        <v>1672543.79</v>
      </c>
      <c r="AG394" s="89">
        <f t="shared" si="318"/>
        <v>1143733.54</v>
      </c>
      <c r="AH394" s="89">
        <f t="shared" si="318"/>
        <v>2009818.18</v>
      </c>
      <c r="AI394" s="89">
        <f t="shared" si="318"/>
        <v>4826095.51</v>
      </c>
    </row>
    <row r="395" spans="1:35" ht="15" customHeight="1" x14ac:dyDescent="0.25">
      <c r="A395" s="271" t="s">
        <v>3</v>
      </c>
      <c r="B395" s="262" t="s">
        <v>55</v>
      </c>
      <c r="C395" s="262"/>
      <c r="D395" s="262"/>
      <c r="E395" s="262"/>
      <c r="F395" s="262"/>
      <c r="G395" s="262"/>
      <c r="H395" s="262"/>
      <c r="I395" s="262"/>
      <c r="J395" s="262"/>
      <c r="K395" s="262"/>
      <c r="L395" s="262" t="s">
        <v>56</v>
      </c>
      <c r="M395" s="262"/>
      <c r="N395" s="262"/>
      <c r="O395" s="262"/>
      <c r="P395" s="262"/>
      <c r="Q395" s="262"/>
      <c r="R395" s="262"/>
      <c r="S395" s="262" t="s">
        <v>57</v>
      </c>
      <c r="T395" s="262"/>
      <c r="U395" s="262"/>
      <c r="V395" s="262"/>
      <c r="W395" s="262"/>
      <c r="X395" s="262"/>
      <c r="Y395" s="262"/>
      <c r="Z395" s="262" t="s">
        <v>58</v>
      </c>
      <c r="AA395" s="262"/>
      <c r="AB395" s="262"/>
      <c r="AC395" s="262"/>
      <c r="AD395" s="262"/>
      <c r="AE395" s="262"/>
      <c r="AF395" s="262"/>
      <c r="AG395" s="262"/>
      <c r="AH395" s="262"/>
      <c r="AI395" s="262"/>
    </row>
    <row r="396" spans="1:35" ht="15.75" customHeight="1" x14ac:dyDescent="0.25">
      <c r="A396" s="271"/>
      <c r="B396" s="267" t="s">
        <v>7</v>
      </c>
      <c r="C396" s="267"/>
      <c r="D396" s="267"/>
      <c r="E396" s="262" t="s">
        <v>8</v>
      </c>
      <c r="F396" s="262"/>
      <c r="G396" s="262"/>
      <c r="H396" s="85" t="s">
        <v>13</v>
      </c>
      <c r="I396" s="85"/>
      <c r="J396" s="85"/>
      <c r="K396" s="272" t="s">
        <v>9</v>
      </c>
      <c r="L396" s="262" t="s">
        <v>7</v>
      </c>
      <c r="M396" s="262"/>
      <c r="N396" s="262" t="s">
        <v>8</v>
      </c>
      <c r="O396" s="262"/>
      <c r="P396" s="273" t="s">
        <v>13</v>
      </c>
      <c r="Q396" s="273"/>
      <c r="R396" s="272" t="s">
        <v>59</v>
      </c>
      <c r="S396" s="262" t="s">
        <v>7</v>
      </c>
      <c r="T396" s="262"/>
      <c r="U396" s="262" t="s">
        <v>8</v>
      </c>
      <c r="V396" s="262"/>
      <c r="W396" s="274" t="s">
        <v>60</v>
      </c>
      <c r="X396" s="274"/>
      <c r="Y396" s="272" t="s">
        <v>59</v>
      </c>
      <c r="Z396" s="267" t="s">
        <v>7</v>
      </c>
      <c r="AA396" s="267"/>
      <c r="AB396" s="267"/>
      <c r="AC396" s="262" t="s">
        <v>8</v>
      </c>
      <c r="AD396" s="262"/>
      <c r="AE396" s="262"/>
      <c r="AF396" s="273" t="s">
        <v>13</v>
      </c>
      <c r="AG396" s="273"/>
      <c r="AH396" s="273"/>
      <c r="AI396" s="272" t="s">
        <v>9</v>
      </c>
    </row>
    <row r="397" spans="1:35" ht="15.75" x14ac:dyDescent="0.25">
      <c r="A397" s="84" t="s">
        <v>33</v>
      </c>
      <c r="B397" s="67" t="s">
        <v>16</v>
      </c>
      <c r="C397" s="67" t="s">
        <v>61</v>
      </c>
      <c r="D397" s="67" t="s">
        <v>17</v>
      </c>
      <c r="E397" s="11" t="s">
        <v>16</v>
      </c>
      <c r="F397" s="11" t="s">
        <v>61</v>
      </c>
      <c r="G397" s="11" t="s">
        <v>17</v>
      </c>
      <c r="H397" s="86" t="s">
        <v>16</v>
      </c>
      <c r="I397" s="86" t="s">
        <v>61</v>
      </c>
      <c r="J397" s="86" t="s">
        <v>17</v>
      </c>
      <c r="K397" s="272"/>
      <c r="L397" s="11" t="s">
        <v>16</v>
      </c>
      <c r="M397" s="11" t="s">
        <v>17</v>
      </c>
      <c r="N397" s="11" t="s">
        <v>16</v>
      </c>
      <c r="O397" s="11" t="s">
        <v>17</v>
      </c>
      <c r="P397" s="86" t="s">
        <v>16</v>
      </c>
      <c r="Q397" s="86" t="s">
        <v>17</v>
      </c>
      <c r="R397" s="272"/>
      <c r="S397" s="11" t="s">
        <v>16</v>
      </c>
      <c r="T397" s="11" t="s">
        <v>17</v>
      </c>
      <c r="U397" s="11" t="s">
        <v>16</v>
      </c>
      <c r="V397" s="11" t="s">
        <v>17</v>
      </c>
      <c r="W397" s="86" t="s">
        <v>16</v>
      </c>
      <c r="X397" s="86" t="s">
        <v>17</v>
      </c>
      <c r="Y397" s="272"/>
      <c r="Z397" s="67" t="s">
        <v>16</v>
      </c>
      <c r="AA397" s="67" t="s">
        <v>61</v>
      </c>
      <c r="AB397" s="67" t="s">
        <v>17</v>
      </c>
      <c r="AC397" s="11" t="s">
        <v>16</v>
      </c>
      <c r="AD397" s="11" t="s">
        <v>61</v>
      </c>
      <c r="AE397" s="11" t="s">
        <v>17</v>
      </c>
      <c r="AF397" s="86" t="s">
        <v>16</v>
      </c>
      <c r="AG397" s="86" t="s">
        <v>61</v>
      </c>
      <c r="AH397" s="86" t="s">
        <v>17</v>
      </c>
      <c r="AI397" s="272"/>
    </row>
    <row r="398" spans="1:35" ht="15.75" x14ac:dyDescent="0.25">
      <c r="A398" s="87" t="s">
        <v>18</v>
      </c>
      <c r="B398" s="69">
        <v>59628.78</v>
      </c>
      <c r="C398" s="69">
        <v>79042.81</v>
      </c>
      <c r="D398" s="69">
        <v>101590.91</v>
      </c>
      <c r="E398" s="69">
        <v>59628.78</v>
      </c>
      <c r="F398" s="69">
        <v>79042.81</v>
      </c>
      <c r="G398" s="69">
        <v>101590.91</v>
      </c>
      <c r="H398" s="88">
        <v>119257.56</v>
      </c>
      <c r="I398" s="88">
        <v>158085.62</v>
      </c>
      <c r="J398" s="88">
        <v>203181.82</v>
      </c>
      <c r="K398" s="89">
        <v>480525</v>
      </c>
      <c r="L398" s="16">
        <v>25568.18</v>
      </c>
      <c r="M398" s="16">
        <v>17045.45</v>
      </c>
      <c r="N398" s="16">
        <v>28636.36</v>
      </c>
      <c r="O398" s="16">
        <v>19090.91</v>
      </c>
      <c r="P398" s="88">
        <v>54204.54</v>
      </c>
      <c r="Q398" s="88">
        <v>36136.36</v>
      </c>
      <c r="R398" s="89">
        <v>90340.9</v>
      </c>
      <c r="S398" s="16">
        <v>13500</v>
      </c>
      <c r="T398" s="16">
        <v>9000</v>
      </c>
      <c r="U398" s="16">
        <v>0</v>
      </c>
      <c r="V398" s="16">
        <v>0</v>
      </c>
      <c r="W398" s="90">
        <v>13500</v>
      </c>
      <c r="X398" s="90">
        <v>9000</v>
      </c>
      <c r="Y398" s="89">
        <v>22500</v>
      </c>
      <c r="Z398" s="69">
        <f t="shared" ref="Z398:Z406" si="319">S398+L398+B398</f>
        <v>98696.959999999992</v>
      </c>
      <c r="AA398" s="69">
        <f t="shared" ref="AA398:AA406" si="320">C398</f>
        <v>79042.81</v>
      </c>
      <c r="AB398" s="69">
        <f t="shared" ref="AB398:AB406" si="321">T398+M398+D398</f>
        <v>127636.36</v>
      </c>
      <c r="AC398" s="69">
        <f t="shared" ref="AC398:AC406" si="322">U398+N398+E398</f>
        <v>88265.14</v>
      </c>
      <c r="AD398" s="69">
        <f t="shared" ref="AD398:AD406" si="323">F398</f>
        <v>79042.81</v>
      </c>
      <c r="AE398" s="69">
        <f t="shared" ref="AE398:AE406" si="324">V398+O398+G398</f>
        <v>120681.82</v>
      </c>
      <c r="AF398" s="88">
        <f t="shared" ref="AF398:AF406" si="325">AC398+Z398</f>
        <v>186962.09999999998</v>
      </c>
      <c r="AG398" s="88">
        <f t="shared" ref="AG398:AG406" si="326">AD398+AA398</f>
        <v>158085.62</v>
      </c>
      <c r="AH398" s="88">
        <f t="shared" ref="AH398:AH406" si="327">AE398+AB398</f>
        <v>248318.18</v>
      </c>
      <c r="AI398" s="89">
        <f t="shared" ref="AI398:AI406" si="328">AH398+AG398+AF398</f>
        <v>593365.89999999991</v>
      </c>
    </row>
    <row r="399" spans="1:35" ht="15.75" x14ac:dyDescent="0.25">
      <c r="A399" s="87" t="s">
        <v>19</v>
      </c>
      <c r="B399" s="69">
        <v>67525.929999999993</v>
      </c>
      <c r="C399" s="69">
        <v>89511.11</v>
      </c>
      <c r="D399" s="69">
        <v>115045.46</v>
      </c>
      <c r="E399" s="69">
        <v>75529.789999999994</v>
      </c>
      <c r="F399" s="69">
        <v>100120.89</v>
      </c>
      <c r="G399" s="69">
        <v>128681.82</v>
      </c>
      <c r="H399" s="88">
        <v>143055.72</v>
      </c>
      <c r="I399" s="88">
        <v>189632</v>
      </c>
      <c r="J399" s="88">
        <v>243727.28</v>
      </c>
      <c r="K399" s="89">
        <v>576415</v>
      </c>
      <c r="L399" s="16">
        <v>32386.36</v>
      </c>
      <c r="M399" s="16">
        <v>21590.91</v>
      </c>
      <c r="N399" s="16">
        <v>36272.730000000003</v>
      </c>
      <c r="O399" s="16">
        <v>24181.82</v>
      </c>
      <c r="P399" s="88">
        <v>68659.09</v>
      </c>
      <c r="Q399" s="88">
        <v>45772.73</v>
      </c>
      <c r="R399" s="89">
        <v>114431.82</v>
      </c>
      <c r="S399" s="16">
        <v>14250</v>
      </c>
      <c r="T399" s="16">
        <v>9500</v>
      </c>
      <c r="U399" s="16">
        <v>0</v>
      </c>
      <c r="V399" s="16">
        <v>0</v>
      </c>
      <c r="W399" s="90">
        <v>14250</v>
      </c>
      <c r="X399" s="90">
        <v>9500</v>
      </c>
      <c r="Y399" s="89">
        <v>23750</v>
      </c>
      <c r="Z399" s="69">
        <f t="shared" si="319"/>
        <v>114162.29</v>
      </c>
      <c r="AA399" s="69">
        <f t="shared" si="320"/>
        <v>89511.11</v>
      </c>
      <c r="AB399" s="69">
        <f t="shared" si="321"/>
        <v>146136.37</v>
      </c>
      <c r="AC399" s="69">
        <f t="shared" si="322"/>
        <v>111802.51999999999</v>
      </c>
      <c r="AD399" s="69">
        <f t="shared" si="323"/>
        <v>100120.89</v>
      </c>
      <c r="AE399" s="69">
        <f t="shared" si="324"/>
        <v>152863.64000000001</v>
      </c>
      <c r="AF399" s="88">
        <f t="shared" si="325"/>
        <v>225964.81</v>
      </c>
      <c r="AG399" s="88">
        <f t="shared" si="326"/>
        <v>189632</v>
      </c>
      <c r="AH399" s="88">
        <f t="shared" si="327"/>
        <v>299000.01</v>
      </c>
      <c r="AI399" s="89">
        <f t="shared" si="328"/>
        <v>714596.82000000007</v>
      </c>
    </row>
    <row r="400" spans="1:35" ht="15.75" x14ac:dyDescent="0.25">
      <c r="A400" s="87" t="s">
        <v>20</v>
      </c>
      <c r="B400" s="69">
        <v>67579.289999999994</v>
      </c>
      <c r="C400" s="69">
        <v>89581.85</v>
      </c>
      <c r="D400" s="69">
        <v>115136.37</v>
      </c>
      <c r="E400" s="69">
        <v>67579.289999999994</v>
      </c>
      <c r="F400" s="69">
        <v>89581.85</v>
      </c>
      <c r="G400" s="69">
        <v>115136.37</v>
      </c>
      <c r="H400" s="88">
        <v>135158.57999999999</v>
      </c>
      <c r="I400" s="88">
        <v>179163.7</v>
      </c>
      <c r="J400" s="88">
        <v>230272.74</v>
      </c>
      <c r="K400" s="89">
        <v>544595.02</v>
      </c>
      <c r="L400" s="16">
        <v>28977.27</v>
      </c>
      <c r="M400" s="16">
        <v>19318.18</v>
      </c>
      <c r="N400" s="16">
        <v>32454.55</v>
      </c>
      <c r="O400" s="16">
        <v>21636.36</v>
      </c>
      <c r="P400" s="88">
        <v>61431.82</v>
      </c>
      <c r="Q400" s="88">
        <v>40954.54</v>
      </c>
      <c r="R400" s="89">
        <v>102386.36</v>
      </c>
      <c r="S400" s="16">
        <v>13500</v>
      </c>
      <c r="T400" s="16">
        <v>9000</v>
      </c>
      <c r="U400" s="16">
        <v>0</v>
      </c>
      <c r="V400" s="16">
        <v>0</v>
      </c>
      <c r="W400" s="90">
        <v>13500</v>
      </c>
      <c r="X400" s="90">
        <v>9000</v>
      </c>
      <c r="Y400" s="89">
        <v>22500</v>
      </c>
      <c r="Z400" s="69">
        <f t="shared" si="319"/>
        <v>110056.56</v>
      </c>
      <c r="AA400" s="69">
        <f t="shared" si="320"/>
        <v>89581.85</v>
      </c>
      <c r="AB400" s="69">
        <f t="shared" si="321"/>
        <v>143454.54999999999</v>
      </c>
      <c r="AC400" s="69">
        <f t="shared" si="322"/>
        <v>100033.84</v>
      </c>
      <c r="AD400" s="69">
        <f t="shared" si="323"/>
        <v>89581.85</v>
      </c>
      <c r="AE400" s="69">
        <f t="shared" si="324"/>
        <v>136772.72999999998</v>
      </c>
      <c r="AF400" s="88">
        <f t="shared" si="325"/>
        <v>210090.4</v>
      </c>
      <c r="AG400" s="88">
        <f t="shared" si="326"/>
        <v>179163.7</v>
      </c>
      <c r="AH400" s="88">
        <f t="shared" si="327"/>
        <v>280227.27999999997</v>
      </c>
      <c r="AI400" s="89">
        <f t="shared" si="328"/>
        <v>669481.38</v>
      </c>
    </row>
    <row r="401" spans="1:35" ht="15.75" x14ac:dyDescent="0.25">
      <c r="A401" s="87" t="s">
        <v>21</v>
      </c>
      <c r="B401" s="69">
        <v>87455.55</v>
      </c>
      <c r="C401" s="69">
        <v>115929.45</v>
      </c>
      <c r="D401" s="69">
        <v>149000</v>
      </c>
      <c r="E401" s="69">
        <v>87455.55</v>
      </c>
      <c r="F401" s="69">
        <v>115929.45</v>
      </c>
      <c r="G401" s="69">
        <v>149000</v>
      </c>
      <c r="H401" s="88">
        <v>174911.1</v>
      </c>
      <c r="I401" s="88">
        <v>231858.9</v>
      </c>
      <c r="J401" s="88">
        <v>298000</v>
      </c>
      <c r="K401" s="89">
        <v>704770</v>
      </c>
      <c r="L401" s="16">
        <v>37500</v>
      </c>
      <c r="M401" s="16">
        <v>25000</v>
      </c>
      <c r="N401" s="16">
        <v>42000</v>
      </c>
      <c r="O401" s="16">
        <v>28000</v>
      </c>
      <c r="P401" s="88">
        <v>79500</v>
      </c>
      <c r="Q401" s="88">
        <v>53000</v>
      </c>
      <c r="R401" s="89">
        <v>132500</v>
      </c>
      <c r="S401" s="16">
        <v>19500</v>
      </c>
      <c r="T401" s="16">
        <v>13000</v>
      </c>
      <c r="U401" s="16">
        <v>0</v>
      </c>
      <c r="V401" s="16">
        <v>0</v>
      </c>
      <c r="W401" s="90">
        <v>19500</v>
      </c>
      <c r="X401" s="90">
        <v>13000</v>
      </c>
      <c r="Y401" s="89">
        <v>32500</v>
      </c>
      <c r="Z401" s="69">
        <f t="shared" si="319"/>
        <v>144455.54999999999</v>
      </c>
      <c r="AA401" s="69">
        <f t="shared" si="320"/>
        <v>115929.45</v>
      </c>
      <c r="AB401" s="69">
        <f t="shared" si="321"/>
        <v>187000</v>
      </c>
      <c r="AC401" s="69">
        <f t="shared" si="322"/>
        <v>129455.55</v>
      </c>
      <c r="AD401" s="69">
        <f t="shared" si="323"/>
        <v>115929.45</v>
      </c>
      <c r="AE401" s="69">
        <f t="shared" si="324"/>
        <v>177000</v>
      </c>
      <c r="AF401" s="88">
        <f t="shared" si="325"/>
        <v>273911.09999999998</v>
      </c>
      <c r="AG401" s="88">
        <f t="shared" si="326"/>
        <v>231858.9</v>
      </c>
      <c r="AH401" s="88">
        <f t="shared" si="327"/>
        <v>364000</v>
      </c>
      <c r="AI401" s="89">
        <f t="shared" si="328"/>
        <v>869770</v>
      </c>
    </row>
    <row r="402" spans="1:35" ht="15.75" x14ac:dyDescent="0.25">
      <c r="A402" s="87" t="s">
        <v>22</v>
      </c>
      <c r="B402" s="69">
        <v>73875.66</v>
      </c>
      <c r="C402" s="69">
        <v>97928.2</v>
      </c>
      <c r="D402" s="69">
        <v>125863.64</v>
      </c>
      <c r="E402" s="69">
        <v>83480.3</v>
      </c>
      <c r="F402" s="69">
        <v>110659.93</v>
      </c>
      <c r="G402" s="69">
        <v>142227.28</v>
      </c>
      <c r="H402" s="88">
        <v>157355.96</v>
      </c>
      <c r="I402" s="88">
        <v>208588.13</v>
      </c>
      <c r="J402" s="88">
        <v>268090.92</v>
      </c>
      <c r="K402" s="89">
        <v>634035.01</v>
      </c>
      <c r="L402" s="16">
        <v>34295.449999999997</v>
      </c>
      <c r="M402" s="16">
        <v>22863.64</v>
      </c>
      <c r="N402" s="16">
        <v>40090.910000000003</v>
      </c>
      <c r="O402" s="16">
        <v>26727.27</v>
      </c>
      <c r="P402" s="88">
        <v>74386.36</v>
      </c>
      <c r="Q402" s="88">
        <v>49590.91</v>
      </c>
      <c r="R402" s="89">
        <v>123977.27</v>
      </c>
      <c r="S402" s="16">
        <v>12750</v>
      </c>
      <c r="T402" s="16">
        <v>8500</v>
      </c>
      <c r="U402" s="16">
        <v>0</v>
      </c>
      <c r="V402" s="16">
        <v>0</v>
      </c>
      <c r="W402" s="90">
        <v>12750</v>
      </c>
      <c r="X402" s="90">
        <v>8500</v>
      </c>
      <c r="Y402" s="89">
        <v>21250</v>
      </c>
      <c r="Z402" s="69">
        <f t="shared" si="319"/>
        <v>120921.11</v>
      </c>
      <c r="AA402" s="69">
        <f t="shared" si="320"/>
        <v>97928.2</v>
      </c>
      <c r="AB402" s="69">
        <f t="shared" si="321"/>
        <v>157227.28</v>
      </c>
      <c r="AC402" s="69">
        <f t="shared" si="322"/>
        <v>123571.21</v>
      </c>
      <c r="AD402" s="69">
        <f t="shared" si="323"/>
        <v>110659.93</v>
      </c>
      <c r="AE402" s="69">
        <f t="shared" si="324"/>
        <v>168954.55</v>
      </c>
      <c r="AF402" s="88">
        <f t="shared" si="325"/>
        <v>244492.32</v>
      </c>
      <c r="AG402" s="88">
        <f t="shared" si="326"/>
        <v>208588.13</v>
      </c>
      <c r="AH402" s="88">
        <f t="shared" si="327"/>
        <v>326181.82999999996</v>
      </c>
      <c r="AI402" s="89">
        <f t="shared" si="328"/>
        <v>779262.28</v>
      </c>
    </row>
    <row r="403" spans="1:35" ht="15.75" x14ac:dyDescent="0.25">
      <c r="A403" s="95" t="s">
        <v>23</v>
      </c>
      <c r="B403" s="69">
        <v>105064.05</v>
      </c>
      <c r="C403" s="69">
        <v>139270.95000000001</v>
      </c>
      <c r="D403" s="69">
        <v>179000</v>
      </c>
      <c r="E403" s="69">
        <v>70434</v>
      </c>
      <c r="F403" s="69">
        <v>93366</v>
      </c>
      <c r="G403" s="69">
        <v>120000</v>
      </c>
      <c r="H403" s="88">
        <v>175498.05</v>
      </c>
      <c r="I403" s="88">
        <v>232636.95</v>
      </c>
      <c r="J403" s="88">
        <v>299000</v>
      </c>
      <c r="K403" s="89">
        <v>707135</v>
      </c>
      <c r="L403" s="16">
        <v>39000</v>
      </c>
      <c r="M403" s="16">
        <v>26000</v>
      </c>
      <c r="N403" s="16">
        <v>42000</v>
      </c>
      <c r="O403" s="16">
        <v>28000</v>
      </c>
      <c r="P403" s="88">
        <v>81000</v>
      </c>
      <c r="Q403" s="88">
        <v>54000</v>
      </c>
      <c r="R403" s="89">
        <v>135000</v>
      </c>
      <c r="S403" s="16">
        <v>33681.82</v>
      </c>
      <c r="T403" s="16">
        <v>22454.55</v>
      </c>
      <c r="U403" s="16">
        <v>0</v>
      </c>
      <c r="V403" s="16">
        <v>0</v>
      </c>
      <c r="W403" s="90">
        <v>33681.82</v>
      </c>
      <c r="X403" s="90">
        <v>22454.55</v>
      </c>
      <c r="Y403" s="89">
        <v>56136.37</v>
      </c>
      <c r="Z403" s="69">
        <f t="shared" si="319"/>
        <v>177745.87</v>
      </c>
      <c r="AA403" s="69">
        <f t="shared" si="320"/>
        <v>139270.95000000001</v>
      </c>
      <c r="AB403" s="69">
        <f t="shared" si="321"/>
        <v>227454.55</v>
      </c>
      <c r="AC403" s="69">
        <f t="shared" si="322"/>
        <v>112434</v>
      </c>
      <c r="AD403" s="69">
        <f t="shared" si="323"/>
        <v>93366</v>
      </c>
      <c r="AE403" s="69">
        <f t="shared" si="324"/>
        <v>148000</v>
      </c>
      <c r="AF403" s="88">
        <f t="shared" si="325"/>
        <v>290179.87</v>
      </c>
      <c r="AG403" s="88">
        <f t="shared" si="326"/>
        <v>232636.95</v>
      </c>
      <c r="AH403" s="88">
        <f t="shared" si="327"/>
        <v>375454.55</v>
      </c>
      <c r="AI403" s="89">
        <f t="shared" si="328"/>
        <v>898271.37</v>
      </c>
    </row>
    <row r="404" spans="1:35" ht="15.75" x14ac:dyDescent="0.25">
      <c r="A404" s="87" t="s">
        <v>24</v>
      </c>
      <c r="B404" s="69">
        <v>105064.05</v>
      </c>
      <c r="C404" s="69">
        <v>139270.95000000001</v>
      </c>
      <c r="D404" s="69">
        <v>179000</v>
      </c>
      <c r="E404" s="69">
        <v>70434</v>
      </c>
      <c r="F404" s="69">
        <v>93366</v>
      </c>
      <c r="G404" s="69">
        <v>120000</v>
      </c>
      <c r="H404" s="88">
        <v>175498.05</v>
      </c>
      <c r="I404" s="88">
        <v>232636.95</v>
      </c>
      <c r="J404" s="88">
        <v>299000</v>
      </c>
      <c r="K404" s="89">
        <v>707135</v>
      </c>
      <c r="L404" s="16">
        <v>39000</v>
      </c>
      <c r="M404" s="16">
        <v>26000</v>
      </c>
      <c r="N404" s="16">
        <v>42000</v>
      </c>
      <c r="O404" s="16">
        <v>28000</v>
      </c>
      <c r="P404" s="88">
        <v>81000</v>
      </c>
      <c r="Q404" s="88">
        <v>54000</v>
      </c>
      <c r="R404" s="89">
        <v>135000</v>
      </c>
      <c r="S404" s="16">
        <v>33681.82</v>
      </c>
      <c r="T404" s="16">
        <v>22454.55</v>
      </c>
      <c r="U404" s="16">
        <v>0</v>
      </c>
      <c r="V404" s="16">
        <v>0</v>
      </c>
      <c r="W404" s="90">
        <v>33681.82</v>
      </c>
      <c r="X404" s="90">
        <v>22454.55</v>
      </c>
      <c r="Y404" s="89">
        <v>56136.37</v>
      </c>
      <c r="Z404" s="69">
        <f t="shared" si="319"/>
        <v>177745.87</v>
      </c>
      <c r="AA404" s="69">
        <f t="shared" si="320"/>
        <v>139270.95000000001</v>
      </c>
      <c r="AB404" s="69">
        <f t="shared" si="321"/>
        <v>227454.55</v>
      </c>
      <c r="AC404" s="69">
        <f t="shared" si="322"/>
        <v>112434</v>
      </c>
      <c r="AD404" s="69">
        <f t="shared" si="323"/>
        <v>93366</v>
      </c>
      <c r="AE404" s="69">
        <f t="shared" si="324"/>
        <v>148000</v>
      </c>
      <c r="AF404" s="88">
        <f t="shared" si="325"/>
        <v>290179.87</v>
      </c>
      <c r="AG404" s="88">
        <f t="shared" si="326"/>
        <v>232636.95</v>
      </c>
      <c r="AH404" s="88">
        <f t="shared" si="327"/>
        <v>375454.55</v>
      </c>
      <c r="AI404" s="89">
        <f t="shared" si="328"/>
        <v>898271.37</v>
      </c>
    </row>
    <row r="405" spans="1:35" ht="15.75" hidden="1" x14ac:dyDescent="0.25">
      <c r="A405" s="91" t="s">
        <v>25</v>
      </c>
      <c r="B405" s="69">
        <v>0</v>
      </c>
      <c r="C405" s="69">
        <v>0</v>
      </c>
      <c r="D405" s="69">
        <v>0</v>
      </c>
      <c r="E405" s="69">
        <v>0</v>
      </c>
      <c r="F405" s="69">
        <v>0</v>
      </c>
      <c r="G405" s="69">
        <v>0</v>
      </c>
      <c r="H405" s="88">
        <v>0</v>
      </c>
      <c r="I405" s="88">
        <v>0</v>
      </c>
      <c r="J405" s="88">
        <v>0</v>
      </c>
      <c r="K405" s="89">
        <v>0</v>
      </c>
      <c r="L405" s="16">
        <v>0</v>
      </c>
      <c r="M405" s="16">
        <v>0</v>
      </c>
      <c r="N405" s="16">
        <v>0</v>
      </c>
      <c r="O405" s="16">
        <v>0</v>
      </c>
      <c r="P405" s="88">
        <v>0</v>
      </c>
      <c r="Q405" s="88">
        <v>0</v>
      </c>
      <c r="R405" s="89">
        <v>0</v>
      </c>
      <c r="S405" s="16">
        <v>0</v>
      </c>
      <c r="T405" s="16">
        <v>0</v>
      </c>
      <c r="U405" s="16">
        <v>0</v>
      </c>
      <c r="V405" s="16">
        <v>0</v>
      </c>
      <c r="W405" s="90">
        <v>0</v>
      </c>
      <c r="X405" s="90">
        <v>0</v>
      </c>
      <c r="Y405" s="89">
        <v>0</v>
      </c>
      <c r="Z405" s="69">
        <f t="shared" si="319"/>
        <v>0</v>
      </c>
      <c r="AA405" s="69">
        <f t="shared" si="320"/>
        <v>0</v>
      </c>
      <c r="AB405" s="69">
        <f t="shared" si="321"/>
        <v>0</v>
      </c>
      <c r="AC405" s="69">
        <f t="shared" si="322"/>
        <v>0</v>
      </c>
      <c r="AD405" s="69">
        <f t="shared" si="323"/>
        <v>0</v>
      </c>
      <c r="AE405" s="69">
        <f t="shared" si="324"/>
        <v>0</v>
      </c>
      <c r="AF405" s="88">
        <f t="shared" si="325"/>
        <v>0</v>
      </c>
      <c r="AG405" s="88">
        <f t="shared" si="326"/>
        <v>0</v>
      </c>
      <c r="AH405" s="88">
        <f t="shared" si="327"/>
        <v>0</v>
      </c>
      <c r="AI405" s="89">
        <f t="shared" si="328"/>
        <v>0</v>
      </c>
    </row>
    <row r="406" spans="1:35" ht="15.75" hidden="1" x14ac:dyDescent="0.25">
      <c r="A406" s="91" t="s">
        <v>26</v>
      </c>
      <c r="B406" s="69">
        <v>0</v>
      </c>
      <c r="C406" s="69">
        <v>0</v>
      </c>
      <c r="D406" s="69">
        <v>0</v>
      </c>
      <c r="E406" s="69">
        <v>0</v>
      </c>
      <c r="F406" s="69">
        <v>0</v>
      </c>
      <c r="G406" s="69">
        <v>0</v>
      </c>
      <c r="H406" s="88">
        <v>0</v>
      </c>
      <c r="I406" s="88">
        <v>0</v>
      </c>
      <c r="J406" s="88">
        <v>0</v>
      </c>
      <c r="K406" s="89">
        <v>0</v>
      </c>
      <c r="L406" s="16">
        <v>0</v>
      </c>
      <c r="M406" s="16">
        <v>0</v>
      </c>
      <c r="N406" s="16">
        <v>0</v>
      </c>
      <c r="O406" s="16">
        <v>0</v>
      </c>
      <c r="P406" s="88">
        <v>0</v>
      </c>
      <c r="Q406" s="88">
        <v>0</v>
      </c>
      <c r="R406" s="89">
        <v>0</v>
      </c>
      <c r="S406" s="16">
        <v>0</v>
      </c>
      <c r="T406" s="16">
        <v>0</v>
      </c>
      <c r="U406" s="16">
        <v>0</v>
      </c>
      <c r="V406" s="16">
        <v>0</v>
      </c>
      <c r="W406" s="90">
        <v>0</v>
      </c>
      <c r="X406" s="90">
        <v>0</v>
      </c>
      <c r="Y406" s="89">
        <v>0</v>
      </c>
      <c r="Z406" s="69">
        <f t="shared" si="319"/>
        <v>0</v>
      </c>
      <c r="AA406" s="69">
        <f t="shared" si="320"/>
        <v>0</v>
      </c>
      <c r="AB406" s="69">
        <f t="shared" si="321"/>
        <v>0</v>
      </c>
      <c r="AC406" s="69">
        <f t="shared" si="322"/>
        <v>0</v>
      </c>
      <c r="AD406" s="69">
        <f t="shared" si="323"/>
        <v>0</v>
      </c>
      <c r="AE406" s="69">
        <f t="shared" si="324"/>
        <v>0</v>
      </c>
      <c r="AF406" s="88">
        <f t="shared" si="325"/>
        <v>0</v>
      </c>
      <c r="AG406" s="88">
        <f t="shared" si="326"/>
        <v>0</v>
      </c>
      <c r="AH406" s="88">
        <f t="shared" si="327"/>
        <v>0</v>
      </c>
      <c r="AI406" s="89">
        <f t="shared" si="328"/>
        <v>0</v>
      </c>
    </row>
    <row r="407" spans="1:35" ht="15.75" x14ac:dyDescent="0.25">
      <c r="A407" s="84" t="s">
        <v>27</v>
      </c>
      <c r="B407" s="16">
        <f t="shared" ref="B407:AI407" si="329">SUM(B398:B406)</f>
        <v>566193.30999999994</v>
      </c>
      <c r="C407" s="16">
        <f t="shared" si="329"/>
        <v>750535.32000000007</v>
      </c>
      <c r="D407" s="16">
        <f t="shared" si="329"/>
        <v>964636.38</v>
      </c>
      <c r="E407" s="16">
        <f t="shared" si="329"/>
        <v>514541.70999999996</v>
      </c>
      <c r="F407" s="55">
        <f t="shared" si="329"/>
        <v>682066.93</v>
      </c>
      <c r="G407" s="55">
        <f t="shared" si="329"/>
        <v>876636.38</v>
      </c>
      <c r="H407" s="94">
        <f t="shared" si="329"/>
        <v>1080735.02</v>
      </c>
      <c r="I407" s="94">
        <f t="shared" si="329"/>
        <v>1432602.25</v>
      </c>
      <c r="J407" s="94">
        <f t="shared" si="329"/>
        <v>1841272.76</v>
      </c>
      <c r="K407" s="89">
        <f t="shared" si="329"/>
        <v>4354610.03</v>
      </c>
      <c r="L407" s="16">
        <f t="shared" si="329"/>
        <v>236727.26</v>
      </c>
      <c r="M407" s="16">
        <f t="shared" si="329"/>
        <v>157818.18</v>
      </c>
      <c r="N407" s="16">
        <f t="shared" si="329"/>
        <v>263454.55000000005</v>
      </c>
      <c r="O407" s="16">
        <f t="shared" si="329"/>
        <v>175636.36</v>
      </c>
      <c r="P407" s="88">
        <f t="shared" si="329"/>
        <v>500181.81</v>
      </c>
      <c r="Q407" s="88">
        <f t="shared" si="329"/>
        <v>333454.54000000004</v>
      </c>
      <c r="R407" s="89">
        <f t="shared" si="329"/>
        <v>833636.35</v>
      </c>
      <c r="S407" s="16">
        <f t="shared" si="329"/>
        <v>140863.64000000001</v>
      </c>
      <c r="T407" s="16">
        <f t="shared" si="329"/>
        <v>93909.1</v>
      </c>
      <c r="U407" s="16">
        <f t="shared" si="329"/>
        <v>0</v>
      </c>
      <c r="V407" s="16">
        <f t="shared" si="329"/>
        <v>0</v>
      </c>
      <c r="W407" s="90">
        <f t="shared" si="329"/>
        <v>140863.64000000001</v>
      </c>
      <c r="X407" s="90">
        <f t="shared" si="329"/>
        <v>93909.1</v>
      </c>
      <c r="Y407" s="89">
        <f t="shared" si="329"/>
        <v>234772.74</v>
      </c>
      <c r="Z407" s="89">
        <f t="shared" si="329"/>
        <v>943784.21</v>
      </c>
      <c r="AA407" s="89">
        <f t="shared" si="329"/>
        <v>750535.32000000007</v>
      </c>
      <c r="AB407" s="89">
        <f t="shared" si="329"/>
        <v>1216363.6600000001</v>
      </c>
      <c r="AC407" s="89">
        <f t="shared" si="329"/>
        <v>777996.26</v>
      </c>
      <c r="AD407" s="89">
        <f t="shared" si="329"/>
        <v>682066.93</v>
      </c>
      <c r="AE407" s="89">
        <f t="shared" si="329"/>
        <v>1052272.74</v>
      </c>
      <c r="AF407" s="89">
        <f t="shared" si="329"/>
        <v>1721780.4700000002</v>
      </c>
      <c r="AG407" s="89">
        <f t="shared" si="329"/>
        <v>1432602.25</v>
      </c>
      <c r="AH407" s="89">
        <f t="shared" si="329"/>
        <v>2268636.4</v>
      </c>
      <c r="AI407" s="89">
        <f t="shared" si="329"/>
        <v>5423019.1200000001</v>
      </c>
    </row>
    <row r="408" spans="1:35" ht="15" customHeight="1" x14ac:dyDescent="0.25">
      <c r="A408" s="271" t="s">
        <v>3</v>
      </c>
      <c r="B408" s="262" t="s">
        <v>55</v>
      </c>
      <c r="C408" s="262"/>
      <c r="D408" s="262"/>
      <c r="E408" s="262"/>
      <c r="F408" s="262"/>
      <c r="G408" s="262"/>
      <c r="H408" s="262"/>
      <c r="I408" s="262"/>
      <c r="J408" s="262"/>
      <c r="K408" s="262"/>
      <c r="L408" s="262" t="s">
        <v>56</v>
      </c>
      <c r="M408" s="262"/>
      <c r="N408" s="262"/>
      <c r="O408" s="262"/>
      <c r="P408" s="262"/>
      <c r="Q408" s="262"/>
      <c r="R408" s="262"/>
      <c r="S408" s="262" t="s">
        <v>57</v>
      </c>
      <c r="T408" s="262"/>
      <c r="U408" s="262"/>
      <c r="V408" s="262"/>
      <c r="W408" s="262"/>
      <c r="X408" s="262"/>
      <c r="Y408" s="262"/>
      <c r="Z408" s="262" t="s">
        <v>58</v>
      </c>
      <c r="AA408" s="262"/>
      <c r="AB408" s="262"/>
      <c r="AC408" s="262"/>
      <c r="AD408" s="262"/>
      <c r="AE408" s="262"/>
      <c r="AF408" s="262"/>
      <c r="AG408" s="262"/>
      <c r="AH408" s="262"/>
      <c r="AI408" s="262"/>
    </row>
    <row r="409" spans="1:35" ht="15.75" customHeight="1" x14ac:dyDescent="0.25">
      <c r="A409" s="271"/>
      <c r="B409" s="267" t="s">
        <v>7</v>
      </c>
      <c r="C409" s="267"/>
      <c r="D409" s="267"/>
      <c r="E409" s="262" t="s">
        <v>8</v>
      </c>
      <c r="F409" s="262"/>
      <c r="G409" s="262"/>
      <c r="H409" s="85" t="s">
        <v>13</v>
      </c>
      <c r="I409" s="85"/>
      <c r="J409" s="85"/>
      <c r="K409" s="272" t="s">
        <v>9</v>
      </c>
      <c r="L409" s="262" t="s">
        <v>7</v>
      </c>
      <c r="M409" s="262"/>
      <c r="N409" s="262" t="s">
        <v>8</v>
      </c>
      <c r="O409" s="262"/>
      <c r="P409" s="273" t="s">
        <v>13</v>
      </c>
      <c r="Q409" s="273"/>
      <c r="R409" s="272" t="s">
        <v>59</v>
      </c>
      <c r="S409" s="262" t="s">
        <v>7</v>
      </c>
      <c r="T409" s="262"/>
      <c r="U409" s="262" t="s">
        <v>8</v>
      </c>
      <c r="V409" s="262"/>
      <c r="W409" s="274" t="s">
        <v>60</v>
      </c>
      <c r="X409" s="274"/>
      <c r="Y409" s="272" t="s">
        <v>59</v>
      </c>
      <c r="Z409" s="267" t="s">
        <v>7</v>
      </c>
      <c r="AA409" s="267"/>
      <c r="AB409" s="267"/>
      <c r="AC409" s="262" t="s">
        <v>8</v>
      </c>
      <c r="AD409" s="262"/>
      <c r="AE409" s="262"/>
      <c r="AF409" s="273" t="s">
        <v>13</v>
      </c>
      <c r="AG409" s="273"/>
      <c r="AH409" s="273"/>
      <c r="AI409" s="272" t="s">
        <v>9</v>
      </c>
    </row>
    <row r="410" spans="1:35" ht="15.75" x14ac:dyDescent="0.25">
      <c r="A410" s="84" t="s">
        <v>34</v>
      </c>
      <c r="B410" s="67" t="s">
        <v>16</v>
      </c>
      <c r="C410" s="67" t="s">
        <v>61</v>
      </c>
      <c r="D410" s="67" t="s">
        <v>17</v>
      </c>
      <c r="E410" s="11" t="s">
        <v>16</v>
      </c>
      <c r="F410" s="11" t="s">
        <v>61</v>
      </c>
      <c r="G410" s="11" t="s">
        <v>17</v>
      </c>
      <c r="H410" s="86" t="s">
        <v>16</v>
      </c>
      <c r="I410" s="86" t="s">
        <v>61</v>
      </c>
      <c r="J410" s="86" t="s">
        <v>17</v>
      </c>
      <c r="K410" s="272"/>
      <c r="L410" s="11" t="s">
        <v>16</v>
      </c>
      <c r="M410" s="11" t="s">
        <v>17</v>
      </c>
      <c r="N410" s="11" t="s">
        <v>16</v>
      </c>
      <c r="O410" s="11" t="s">
        <v>17</v>
      </c>
      <c r="P410" s="86" t="s">
        <v>16</v>
      </c>
      <c r="Q410" s="86" t="s">
        <v>17</v>
      </c>
      <c r="R410" s="272"/>
      <c r="S410" s="11" t="s">
        <v>16</v>
      </c>
      <c r="T410" s="11" t="s">
        <v>17</v>
      </c>
      <c r="U410" s="11" t="s">
        <v>16</v>
      </c>
      <c r="V410" s="11" t="s">
        <v>17</v>
      </c>
      <c r="W410" s="86" t="s">
        <v>16</v>
      </c>
      <c r="X410" s="86" t="s">
        <v>17</v>
      </c>
      <c r="Y410" s="272"/>
      <c r="Z410" s="67" t="s">
        <v>16</v>
      </c>
      <c r="AA410" s="67" t="s">
        <v>61</v>
      </c>
      <c r="AB410" s="67" t="s">
        <v>17</v>
      </c>
      <c r="AC410" s="11" t="s">
        <v>16</v>
      </c>
      <c r="AD410" s="11" t="s">
        <v>61</v>
      </c>
      <c r="AE410" s="11" t="s">
        <v>17</v>
      </c>
      <c r="AF410" s="86" t="s">
        <v>16</v>
      </c>
      <c r="AG410" s="86" t="s">
        <v>61</v>
      </c>
      <c r="AH410" s="86" t="s">
        <v>17</v>
      </c>
      <c r="AI410" s="272"/>
    </row>
    <row r="411" spans="1:35" ht="15.75" x14ac:dyDescent="0.25">
      <c r="A411" s="87" t="s">
        <v>18</v>
      </c>
      <c r="B411" s="69">
        <v>304146.82</v>
      </c>
      <c r="C411" s="69">
        <v>403171.36</v>
      </c>
      <c r="D411" s="69">
        <v>518181.82</v>
      </c>
      <c r="E411" s="69">
        <v>238114.94</v>
      </c>
      <c r="F411" s="69">
        <v>315640.74</v>
      </c>
      <c r="G411" s="69">
        <v>405681.82</v>
      </c>
      <c r="H411" s="88">
        <v>542261.76000000001</v>
      </c>
      <c r="I411" s="88">
        <v>718812.1</v>
      </c>
      <c r="J411" s="88">
        <v>923863.64</v>
      </c>
      <c r="K411" s="89">
        <v>2184937.5</v>
      </c>
      <c r="L411" s="16">
        <v>0</v>
      </c>
      <c r="M411" s="16">
        <v>0</v>
      </c>
      <c r="N411" s="16">
        <v>0</v>
      </c>
      <c r="O411" s="16">
        <v>0</v>
      </c>
      <c r="P411" s="88">
        <v>0</v>
      </c>
      <c r="Q411" s="88">
        <v>0</v>
      </c>
      <c r="R411" s="89">
        <v>0</v>
      </c>
      <c r="S411" s="16">
        <v>0</v>
      </c>
      <c r="T411" s="16">
        <v>0</v>
      </c>
      <c r="U411" s="16">
        <v>0</v>
      </c>
      <c r="V411" s="16">
        <v>0</v>
      </c>
      <c r="W411" s="90">
        <v>0</v>
      </c>
      <c r="X411" s="90">
        <v>0</v>
      </c>
      <c r="Y411" s="89">
        <v>0</v>
      </c>
      <c r="Z411" s="69">
        <f t="shared" ref="Z411:Z419" si="330">S411+L411+B411</f>
        <v>304146.82</v>
      </c>
      <c r="AA411" s="69">
        <f t="shared" ref="AA411:AA419" si="331">C411</f>
        <v>403171.36</v>
      </c>
      <c r="AB411" s="69">
        <f t="shared" ref="AB411:AB419" si="332">T411+M411+D411</f>
        <v>518181.82</v>
      </c>
      <c r="AC411" s="69">
        <f t="shared" ref="AC411:AC419" si="333">U411+N411+E411</f>
        <v>238114.94</v>
      </c>
      <c r="AD411" s="69">
        <f t="shared" ref="AD411:AD419" si="334">F411</f>
        <v>315640.74</v>
      </c>
      <c r="AE411" s="69">
        <f t="shared" ref="AE411:AE419" si="335">V411+O411+G411</f>
        <v>405681.82</v>
      </c>
      <c r="AF411" s="88">
        <f t="shared" ref="AF411:AF419" si="336">AC411+Z411</f>
        <v>542261.76000000001</v>
      </c>
      <c r="AG411" s="88">
        <f t="shared" ref="AG411:AG419" si="337">AD411+AA411</f>
        <v>718812.1</v>
      </c>
      <c r="AH411" s="88">
        <f t="shared" ref="AH411:AH419" si="338">AE411+AB411</f>
        <v>923863.64</v>
      </c>
      <c r="AI411" s="89">
        <f t="shared" ref="AI411:AI419" si="339">AH411+AG411+AF411</f>
        <v>2184937.5</v>
      </c>
    </row>
    <row r="412" spans="1:35" ht="15.75" x14ac:dyDescent="0.25">
      <c r="A412" s="87" t="s">
        <v>19</v>
      </c>
      <c r="B412" s="69">
        <v>341231.39</v>
      </c>
      <c r="C412" s="69">
        <v>452329.98</v>
      </c>
      <c r="D412" s="69">
        <v>581363.64</v>
      </c>
      <c r="E412" s="69">
        <v>301612.26</v>
      </c>
      <c r="F412" s="69">
        <v>399811.6</v>
      </c>
      <c r="G412" s="69">
        <v>513863.64</v>
      </c>
      <c r="H412" s="88">
        <v>642843.65</v>
      </c>
      <c r="I412" s="88">
        <v>852141.58</v>
      </c>
      <c r="J412" s="88">
        <v>1095227.28</v>
      </c>
      <c r="K412" s="89">
        <v>2590212.5099999998</v>
      </c>
      <c r="L412" s="16">
        <v>0</v>
      </c>
      <c r="M412" s="16">
        <v>0</v>
      </c>
      <c r="N412" s="16">
        <v>0</v>
      </c>
      <c r="O412" s="16">
        <v>0</v>
      </c>
      <c r="P412" s="88">
        <v>0</v>
      </c>
      <c r="Q412" s="88">
        <v>0</v>
      </c>
      <c r="R412" s="89">
        <v>0</v>
      </c>
      <c r="S412" s="16">
        <v>0</v>
      </c>
      <c r="T412" s="16">
        <v>0</v>
      </c>
      <c r="U412" s="16">
        <v>0</v>
      </c>
      <c r="V412" s="16">
        <v>0</v>
      </c>
      <c r="W412" s="90">
        <v>0</v>
      </c>
      <c r="X412" s="90">
        <v>0</v>
      </c>
      <c r="Y412" s="89">
        <v>0</v>
      </c>
      <c r="Z412" s="69">
        <f t="shared" si="330"/>
        <v>341231.39</v>
      </c>
      <c r="AA412" s="69">
        <f t="shared" si="331"/>
        <v>452329.98</v>
      </c>
      <c r="AB412" s="69">
        <f t="shared" si="332"/>
        <v>581363.64</v>
      </c>
      <c r="AC412" s="69">
        <f t="shared" si="333"/>
        <v>301612.26</v>
      </c>
      <c r="AD412" s="69">
        <f t="shared" si="334"/>
        <v>399811.6</v>
      </c>
      <c r="AE412" s="69">
        <f t="shared" si="335"/>
        <v>513863.64</v>
      </c>
      <c r="AF412" s="88">
        <f t="shared" si="336"/>
        <v>642843.65</v>
      </c>
      <c r="AG412" s="88">
        <f t="shared" si="337"/>
        <v>852141.58</v>
      </c>
      <c r="AH412" s="88">
        <f t="shared" si="338"/>
        <v>1095227.28</v>
      </c>
      <c r="AI412" s="89">
        <f t="shared" si="339"/>
        <v>2590212.5099999998</v>
      </c>
    </row>
    <row r="413" spans="1:35" ht="15.75" x14ac:dyDescent="0.25">
      <c r="A413" s="87" t="s">
        <v>20</v>
      </c>
      <c r="B413" s="69">
        <v>283870.36</v>
      </c>
      <c r="C413" s="69">
        <v>376293.27</v>
      </c>
      <c r="D413" s="69">
        <v>483636.36</v>
      </c>
      <c r="E413" s="69">
        <v>222240.61</v>
      </c>
      <c r="F413" s="69">
        <v>294598.02</v>
      </c>
      <c r="G413" s="69">
        <v>378636.36</v>
      </c>
      <c r="H413" s="88">
        <v>506110.97</v>
      </c>
      <c r="I413" s="88">
        <v>670891.29</v>
      </c>
      <c r="J413" s="88">
        <v>862272.72</v>
      </c>
      <c r="K413" s="89">
        <v>2039274.98</v>
      </c>
      <c r="L413" s="16">
        <v>0</v>
      </c>
      <c r="M413" s="16">
        <v>0</v>
      </c>
      <c r="N413" s="16">
        <v>0</v>
      </c>
      <c r="O413" s="16">
        <v>0</v>
      </c>
      <c r="P413" s="88">
        <v>0</v>
      </c>
      <c r="Q413" s="88">
        <v>0</v>
      </c>
      <c r="R413" s="89">
        <v>0</v>
      </c>
      <c r="S413" s="16">
        <v>0</v>
      </c>
      <c r="T413" s="16">
        <v>0</v>
      </c>
      <c r="U413" s="16">
        <v>0</v>
      </c>
      <c r="V413" s="16">
        <v>0</v>
      </c>
      <c r="W413" s="90">
        <v>0</v>
      </c>
      <c r="X413" s="90">
        <v>0</v>
      </c>
      <c r="Y413" s="89">
        <v>0</v>
      </c>
      <c r="Z413" s="69">
        <f t="shared" si="330"/>
        <v>283870.36</v>
      </c>
      <c r="AA413" s="69">
        <f t="shared" si="331"/>
        <v>376293.27</v>
      </c>
      <c r="AB413" s="69">
        <f t="shared" si="332"/>
        <v>483636.36</v>
      </c>
      <c r="AC413" s="69">
        <f t="shared" si="333"/>
        <v>222240.61</v>
      </c>
      <c r="AD413" s="69">
        <f t="shared" si="334"/>
        <v>294598.02</v>
      </c>
      <c r="AE413" s="69">
        <f t="shared" si="335"/>
        <v>378636.36</v>
      </c>
      <c r="AF413" s="88">
        <f t="shared" si="336"/>
        <v>506110.97</v>
      </c>
      <c r="AG413" s="88">
        <f t="shared" si="337"/>
        <v>670891.29</v>
      </c>
      <c r="AH413" s="88">
        <f t="shared" si="338"/>
        <v>862272.72</v>
      </c>
      <c r="AI413" s="89">
        <f t="shared" si="339"/>
        <v>2039274.98</v>
      </c>
    </row>
    <row r="414" spans="1:35" ht="15.75" x14ac:dyDescent="0.25">
      <c r="A414" s="87" t="s">
        <v>21</v>
      </c>
      <c r="B414" s="69">
        <v>446082</v>
      </c>
      <c r="C414" s="69">
        <v>591318</v>
      </c>
      <c r="D414" s="69">
        <v>760000</v>
      </c>
      <c r="E414" s="69">
        <v>349235.25</v>
      </c>
      <c r="F414" s="69">
        <v>462939.75</v>
      </c>
      <c r="G414" s="69">
        <v>595000</v>
      </c>
      <c r="H414" s="88">
        <v>795317.25</v>
      </c>
      <c r="I414" s="88">
        <v>1054257.75</v>
      </c>
      <c r="J414" s="88">
        <v>1355000</v>
      </c>
      <c r="K414" s="89">
        <v>3204575</v>
      </c>
      <c r="L414" s="16">
        <v>0</v>
      </c>
      <c r="M414" s="16">
        <v>0</v>
      </c>
      <c r="N414" s="16">
        <v>0</v>
      </c>
      <c r="O414" s="16">
        <v>0</v>
      </c>
      <c r="P414" s="88">
        <v>0</v>
      </c>
      <c r="Q414" s="88">
        <v>0</v>
      </c>
      <c r="R414" s="89">
        <v>0</v>
      </c>
      <c r="S414" s="16">
        <v>0</v>
      </c>
      <c r="T414" s="16">
        <v>0</v>
      </c>
      <c r="U414" s="16">
        <v>0</v>
      </c>
      <c r="V414" s="16">
        <v>0</v>
      </c>
      <c r="W414" s="90">
        <v>0</v>
      </c>
      <c r="X414" s="90">
        <v>0</v>
      </c>
      <c r="Y414" s="89">
        <v>0</v>
      </c>
      <c r="Z414" s="69">
        <f t="shared" si="330"/>
        <v>446082</v>
      </c>
      <c r="AA414" s="69">
        <f t="shared" si="331"/>
        <v>591318</v>
      </c>
      <c r="AB414" s="69">
        <f t="shared" si="332"/>
        <v>760000</v>
      </c>
      <c r="AC414" s="69">
        <f t="shared" si="333"/>
        <v>349235.25</v>
      </c>
      <c r="AD414" s="69">
        <f t="shared" si="334"/>
        <v>462939.75</v>
      </c>
      <c r="AE414" s="69">
        <f t="shared" si="335"/>
        <v>595000</v>
      </c>
      <c r="AF414" s="88">
        <f t="shared" si="336"/>
        <v>795317.25</v>
      </c>
      <c r="AG414" s="88">
        <f t="shared" si="337"/>
        <v>1054257.75</v>
      </c>
      <c r="AH414" s="88">
        <f t="shared" si="338"/>
        <v>1355000</v>
      </c>
      <c r="AI414" s="89">
        <f t="shared" si="339"/>
        <v>3204575</v>
      </c>
    </row>
    <row r="415" spans="1:35" ht="15.75" x14ac:dyDescent="0.25">
      <c r="A415" s="87" t="s">
        <v>22</v>
      </c>
      <c r="B415" s="69">
        <v>385252.64</v>
      </c>
      <c r="C415" s="69">
        <v>510683.73</v>
      </c>
      <c r="D415" s="69">
        <v>656363.64</v>
      </c>
      <c r="E415" s="69">
        <v>301612.26</v>
      </c>
      <c r="F415" s="69">
        <v>399811.6</v>
      </c>
      <c r="G415" s="69">
        <v>513863.64</v>
      </c>
      <c r="H415" s="88">
        <v>686864.9</v>
      </c>
      <c r="I415" s="88">
        <v>910495.33</v>
      </c>
      <c r="J415" s="88">
        <v>1170227.28</v>
      </c>
      <c r="K415" s="89">
        <v>2767587.51</v>
      </c>
      <c r="L415" s="16">
        <v>0</v>
      </c>
      <c r="M415" s="16">
        <v>0</v>
      </c>
      <c r="N415" s="16">
        <v>0</v>
      </c>
      <c r="O415" s="16">
        <v>0</v>
      </c>
      <c r="P415" s="88">
        <v>0</v>
      </c>
      <c r="Q415" s="88">
        <v>0</v>
      </c>
      <c r="R415" s="89">
        <v>0</v>
      </c>
      <c r="S415" s="16">
        <v>0</v>
      </c>
      <c r="T415" s="16">
        <v>0</v>
      </c>
      <c r="U415" s="16">
        <v>0</v>
      </c>
      <c r="V415" s="16">
        <v>0</v>
      </c>
      <c r="W415" s="90">
        <v>0</v>
      </c>
      <c r="X415" s="90">
        <v>0</v>
      </c>
      <c r="Y415" s="89">
        <v>0</v>
      </c>
      <c r="Z415" s="69">
        <f t="shared" si="330"/>
        <v>385252.64</v>
      </c>
      <c r="AA415" s="69">
        <f t="shared" si="331"/>
        <v>510683.73</v>
      </c>
      <c r="AB415" s="69">
        <f t="shared" si="332"/>
        <v>656363.64</v>
      </c>
      <c r="AC415" s="69">
        <f t="shared" si="333"/>
        <v>301612.26</v>
      </c>
      <c r="AD415" s="69">
        <f t="shared" si="334"/>
        <v>399811.6</v>
      </c>
      <c r="AE415" s="69">
        <f t="shared" si="335"/>
        <v>513863.64</v>
      </c>
      <c r="AF415" s="88">
        <f t="shared" si="336"/>
        <v>686864.9</v>
      </c>
      <c r="AG415" s="88">
        <f t="shared" si="337"/>
        <v>910495.33</v>
      </c>
      <c r="AH415" s="88">
        <f t="shared" si="338"/>
        <v>1170227.28</v>
      </c>
      <c r="AI415" s="89">
        <f t="shared" si="339"/>
        <v>2767587.51</v>
      </c>
    </row>
    <row r="416" spans="1:35" ht="15.75" x14ac:dyDescent="0.25">
      <c r="A416" s="87" t="s">
        <v>32</v>
      </c>
      <c r="B416" s="69">
        <v>446082</v>
      </c>
      <c r="C416" s="69">
        <v>591318</v>
      </c>
      <c r="D416" s="69">
        <v>760000</v>
      </c>
      <c r="E416" s="69">
        <v>349235.25</v>
      </c>
      <c r="F416" s="69">
        <v>462939.75</v>
      </c>
      <c r="G416" s="69">
        <v>595000</v>
      </c>
      <c r="H416" s="88">
        <v>795317.25</v>
      </c>
      <c r="I416" s="88">
        <v>1054257.75</v>
      </c>
      <c r="J416" s="88">
        <v>1355000</v>
      </c>
      <c r="K416" s="89">
        <v>3204575</v>
      </c>
      <c r="L416" s="16">
        <v>0</v>
      </c>
      <c r="M416" s="16">
        <v>0</v>
      </c>
      <c r="N416" s="16">
        <v>0</v>
      </c>
      <c r="O416" s="16">
        <v>0</v>
      </c>
      <c r="P416" s="88">
        <v>0</v>
      </c>
      <c r="Q416" s="88">
        <v>0</v>
      </c>
      <c r="R416" s="89">
        <v>0</v>
      </c>
      <c r="S416" s="16">
        <v>0</v>
      </c>
      <c r="T416" s="16">
        <v>0</v>
      </c>
      <c r="U416" s="16">
        <v>0</v>
      </c>
      <c r="V416" s="16">
        <v>0</v>
      </c>
      <c r="W416" s="90">
        <v>0</v>
      </c>
      <c r="X416" s="90">
        <v>0</v>
      </c>
      <c r="Y416" s="89">
        <v>0</v>
      </c>
      <c r="Z416" s="69">
        <f t="shared" si="330"/>
        <v>446082</v>
      </c>
      <c r="AA416" s="69">
        <f t="shared" si="331"/>
        <v>591318</v>
      </c>
      <c r="AB416" s="69">
        <f t="shared" si="332"/>
        <v>760000</v>
      </c>
      <c r="AC416" s="69">
        <f t="shared" si="333"/>
        <v>349235.25</v>
      </c>
      <c r="AD416" s="69">
        <f t="shared" si="334"/>
        <v>462939.75</v>
      </c>
      <c r="AE416" s="69">
        <f t="shared" si="335"/>
        <v>595000</v>
      </c>
      <c r="AF416" s="88">
        <f t="shared" si="336"/>
        <v>795317.25</v>
      </c>
      <c r="AG416" s="88">
        <f t="shared" si="337"/>
        <v>1054257.75</v>
      </c>
      <c r="AH416" s="88">
        <f t="shared" si="338"/>
        <v>1355000</v>
      </c>
      <c r="AI416" s="89">
        <f t="shared" si="339"/>
        <v>3204575</v>
      </c>
    </row>
    <row r="417" spans="1:35" ht="15.75" x14ac:dyDescent="0.25">
      <c r="A417" s="87" t="s">
        <v>24</v>
      </c>
      <c r="B417" s="69">
        <v>446082</v>
      </c>
      <c r="C417" s="69">
        <v>591318</v>
      </c>
      <c r="D417" s="69">
        <v>760000</v>
      </c>
      <c r="E417" s="69">
        <v>349235.25</v>
      </c>
      <c r="F417" s="69">
        <v>462939.75</v>
      </c>
      <c r="G417" s="69">
        <v>595000</v>
      </c>
      <c r="H417" s="88">
        <v>795317.25</v>
      </c>
      <c r="I417" s="88">
        <v>1054257.75</v>
      </c>
      <c r="J417" s="88">
        <v>1355000</v>
      </c>
      <c r="K417" s="89">
        <v>3204575</v>
      </c>
      <c r="L417" s="16">
        <v>0</v>
      </c>
      <c r="M417" s="16">
        <v>0</v>
      </c>
      <c r="N417" s="16">
        <v>0</v>
      </c>
      <c r="O417" s="16">
        <v>0</v>
      </c>
      <c r="P417" s="88">
        <v>0</v>
      </c>
      <c r="Q417" s="88">
        <v>0</v>
      </c>
      <c r="R417" s="89">
        <v>0</v>
      </c>
      <c r="S417" s="16">
        <v>0</v>
      </c>
      <c r="T417" s="16">
        <v>0</v>
      </c>
      <c r="U417" s="16">
        <v>0</v>
      </c>
      <c r="V417" s="16">
        <v>0</v>
      </c>
      <c r="W417" s="90">
        <v>0</v>
      </c>
      <c r="X417" s="90">
        <v>0</v>
      </c>
      <c r="Y417" s="89">
        <v>0</v>
      </c>
      <c r="Z417" s="69">
        <f t="shared" si="330"/>
        <v>446082</v>
      </c>
      <c r="AA417" s="69">
        <f t="shared" si="331"/>
        <v>591318</v>
      </c>
      <c r="AB417" s="69">
        <f t="shared" si="332"/>
        <v>760000</v>
      </c>
      <c r="AC417" s="69">
        <f t="shared" si="333"/>
        <v>349235.25</v>
      </c>
      <c r="AD417" s="69">
        <f t="shared" si="334"/>
        <v>462939.75</v>
      </c>
      <c r="AE417" s="69">
        <f t="shared" si="335"/>
        <v>595000</v>
      </c>
      <c r="AF417" s="88">
        <f t="shared" si="336"/>
        <v>795317.25</v>
      </c>
      <c r="AG417" s="88">
        <f t="shared" si="337"/>
        <v>1054257.75</v>
      </c>
      <c r="AH417" s="88">
        <f t="shared" si="338"/>
        <v>1355000</v>
      </c>
      <c r="AI417" s="89">
        <f t="shared" si="339"/>
        <v>3204575</v>
      </c>
    </row>
    <row r="418" spans="1:35" ht="15.75" hidden="1" x14ac:dyDescent="0.25">
      <c r="A418" s="91" t="s">
        <v>25</v>
      </c>
      <c r="B418" s="69">
        <v>0</v>
      </c>
      <c r="C418" s="69">
        <v>0</v>
      </c>
      <c r="D418" s="69">
        <v>0</v>
      </c>
      <c r="E418" s="69">
        <v>0</v>
      </c>
      <c r="F418" s="69">
        <v>0</v>
      </c>
      <c r="G418" s="69">
        <v>0</v>
      </c>
      <c r="H418" s="88">
        <v>0</v>
      </c>
      <c r="I418" s="88">
        <v>0</v>
      </c>
      <c r="J418" s="88">
        <v>0</v>
      </c>
      <c r="K418" s="89">
        <v>0</v>
      </c>
      <c r="L418" s="16">
        <v>0</v>
      </c>
      <c r="M418" s="16">
        <v>0</v>
      </c>
      <c r="N418" s="16">
        <v>0</v>
      </c>
      <c r="O418" s="16">
        <v>0</v>
      </c>
      <c r="P418" s="88">
        <v>0</v>
      </c>
      <c r="Q418" s="88">
        <v>0</v>
      </c>
      <c r="R418" s="89">
        <v>0</v>
      </c>
      <c r="S418" s="16">
        <v>0</v>
      </c>
      <c r="T418" s="16">
        <v>0</v>
      </c>
      <c r="U418" s="16">
        <v>0</v>
      </c>
      <c r="V418" s="16">
        <v>0</v>
      </c>
      <c r="W418" s="90">
        <v>0</v>
      </c>
      <c r="X418" s="90">
        <v>0</v>
      </c>
      <c r="Y418" s="89">
        <v>0</v>
      </c>
      <c r="Z418" s="69">
        <f t="shared" si="330"/>
        <v>0</v>
      </c>
      <c r="AA418" s="69">
        <f t="shared" si="331"/>
        <v>0</v>
      </c>
      <c r="AB418" s="69">
        <f t="shared" si="332"/>
        <v>0</v>
      </c>
      <c r="AC418" s="69">
        <f t="shared" si="333"/>
        <v>0</v>
      </c>
      <c r="AD418" s="69">
        <f t="shared" si="334"/>
        <v>0</v>
      </c>
      <c r="AE418" s="69">
        <f t="shared" si="335"/>
        <v>0</v>
      </c>
      <c r="AF418" s="88">
        <f t="shared" si="336"/>
        <v>0</v>
      </c>
      <c r="AG418" s="88">
        <f t="shared" si="337"/>
        <v>0</v>
      </c>
      <c r="AH418" s="88">
        <f t="shared" si="338"/>
        <v>0</v>
      </c>
      <c r="AI418" s="89">
        <f t="shared" si="339"/>
        <v>0</v>
      </c>
    </row>
    <row r="419" spans="1:35" ht="15.75" hidden="1" x14ac:dyDescent="0.25">
      <c r="A419" s="92" t="s">
        <v>26</v>
      </c>
      <c r="B419" s="69">
        <v>0</v>
      </c>
      <c r="C419" s="69">
        <v>0</v>
      </c>
      <c r="D419" s="69">
        <v>0</v>
      </c>
      <c r="E419" s="69">
        <v>0</v>
      </c>
      <c r="F419" s="69">
        <v>0</v>
      </c>
      <c r="G419" s="69">
        <v>0</v>
      </c>
      <c r="H419" s="88">
        <v>0</v>
      </c>
      <c r="I419" s="88">
        <v>0</v>
      </c>
      <c r="J419" s="88">
        <v>0</v>
      </c>
      <c r="K419" s="89">
        <v>0</v>
      </c>
      <c r="L419" s="16">
        <v>0</v>
      </c>
      <c r="M419" s="16">
        <v>0</v>
      </c>
      <c r="N419" s="16">
        <v>0</v>
      </c>
      <c r="O419" s="16">
        <v>0</v>
      </c>
      <c r="P419" s="88">
        <v>0</v>
      </c>
      <c r="Q419" s="88">
        <v>0</v>
      </c>
      <c r="R419" s="89">
        <v>0</v>
      </c>
      <c r="S419" s="16">
        <v>0</v>
      </c>
      <c r="T419" s="16">
        <v>0</v>
      </c>
      <c r="U419" s="16">
        <v>0</v>
      </c>
      <c r="V419" s="16">
        <v>0</v>
      </c>
      <c r="W419" s="90">
        <v>0</v>
      </c>
      <c r="X419" s="90">
        <v>0</v>
      </c>
      <c r="Y419" s="89">
        <v>0</v>
      </c>
      <c r="Z419" s="69">
        <f t="shared" si="330"/>
        <v>0</v>
      </c>
      <c r="AA419" s="69">
        <f t="shared" si="331"/>
        <v>0</v>
      </c>
      <c r="AB419" s="69">
        <f t="shared" si="332"/>
        <v>0</v>
      </c>
      <c r="AC419" s="69">
        <f t="shared" si="333"/>
        <v>0</v>
      </c>
      <c r="AD419" s="69">
        <f t="shared" si="334"/>
        <v>0</v>
      </c>
      <c r="AE419" s="69">
        <f t="shared" si="335"/>
        <v>0</v>
      </c>
      <c r="AF419" s="88">
        <f t="shared" si="336"/>
        <v>0</v>
      </c>
      <c r="AG419" s="88">
        <f t="shared" si="337"/>
        <v>0</v>
      </c>
      <c r="AH419" s="88">
        <f t="shared" si="338"/>
        <v>0</v>
      </c>
      <c r="AI419" s="89">
        <f t="shared" si="339"/>
        <v>0</v>
      </c>
    </row>
    <row r="420" spans="1:35" ht="15.75" x14ac:dyDescent="0.25">
      <c r="A420" s="93" t="s">
        <v>27</v>
      </c>
      <c r="B420" s="16">
        <f t="shared" ref="B420:AI420" si="340">SUM(B411:B419)</f>
        <v>2652747.21</v>
      </c>
      <c r="C420" s="16">
        <f t="shared" si="340"/>
        <v>3516432.34</v>
      </c>
      <c r="D420" s="16">
        <f t="shared" si="340"/>
        <v>4519545.46</v>
      </c>
      <c r="E420" s="16">
        <f t="shared" si="340"/>
        <v>2111285.8200000003</v>
      </c>
      <c r="F420" s="55">
        <f t="shared" si="340"/>
        <v>2798681.21</v>
      </c>
      <c r="G420" s="55">
        <f t="shared" si="340"/>
        <v>3597045.46</v>
      </c>
      <c r="H420" s="94">
        <f t="shared" si="340"/>
        <v>4764033.0299999993</v>
      </c>
      <c r="I420" s="94">
        <f t="shared" si="340"/>
        <v>6315113.5499999998</v>
      </c>
      <c r="J420" s="94">
        <f t="shared" si="340"/>
        <v>8116590.9199999999</v>
      </c>
      <c r="K420" s="89">
        <f t="shared" si="340"/>
        <v>19195737.5</v>
      </c>
      <c r="L420" s="16">
        <f t="shared" si="340"/>
        <v>0</v>
      </c>
      <c r="M420" s="16">
        <f t="shared" si="340"/>
        <v>0</v>
      </c>
      <c r="N420" s="16">
        <f t="shared" si="340"/>
        <v>0</v>
      </c>
      <c r="O420" s="16">
        <f t="shared" si="340"/>
        <v>0</v>
      </c>
      <c r="P420" s="88">
        <f t="shared" si="340"/>
        <v>0</v>
      </c>
      <c r="Q420" s="88">
        <f t="shared" si="340"/>
        <v>0</v>
      </c>
      <c r="R420" s="89">
        <f t="shared" si="340"/>
        <v>0</v>
      </c>
      <c r="S420" s="16">
        <f t="shared" si="340"/>
        <v>0</v>
      </c>
      <c r="T420" s="16">
        <f t="shared" si="340"/>
        <v>0</v>
      </c>
      <c r="U420" s="16">
        <f t="shared" si="340"/>
        <v>0</v>
      </c>
      <c r="V420" s="16">
        <f t="shared" si="340"/>
        <v>0</v>
      </c>
      <c r="W420" s="90">
        <f t="shared" si="340"/>
        <v>0</v>
      </c>
      <c r="X420" s="90">
        <f t="shared" si="340"/>
        <v>0</v>
      </c>
      <c r="Y420" s="89">
        <f t="shared" si="340"/>
        <v>0</v>
      </c>
      <c r="Z420" s="89">
        <f t="shared" si="340"/>
        <v>2652747.21</v>
      </c>
      <c r="AA420" s="89">
        <f t="shared" si="340"/>
        <v>3516432.34</v>
      </c>
      <c r="AB420" s="89">
        <f t="shared" si="340"/>
        <v>4519545.46</v>
      </c>
      <c r="AC420" s="89">
        <f t="shared" si="340"/>
        <v>2111285.8200000003</v>
      </c>
      <c r="AD420" s="89">
        <f t="shared" si="340"/>
        <v>2798681.21</v>
      </c>
      <c r="AE420" s="89">
        <f t="shared" si="340"/>
        <v>3597045.46</v>
      </c>
      <c r="AF420" s="89">
        <f t="shared" si="340"/>
        <v>4764033.0299999993</v>
      </c>
      <c r="AG420" s="89">
        <f t="shared" si="340"/>
        <v>6315113.5499999998</v>
      </c>
      <c r="AH420" s="89">
        <f t="shared" si="340"/>
        <v>8116590.9199999999</v>
      </c>
      <c r="AI420" s="89">
        <f t="shared" si="340"/>
        <v>19195737.5</v>
      </c>
    </row>
    <row r="421" spans="1:35" ht="18.75" x14ac:dyDescent="0.25">
      <c r="A421" s="83" t="s">
        <v>35</v>
      </c>
    </row>
    <row r="422" spans="1:35" ht="15" customHeight="1" x14ac:dyDescent="0.25">
      <c r="A422" s="271" t="s">
        <v>3</v>
      </c>
      <c r="B422" s="262" t="s">
        <v>55</v>
      </c>
      <c r="C422" s="262"/>
      <c r="D422" s="262"/>
      <c r="E422" s="262"/>
      <c r="F422" s="262"/>
      <c r="G422" s="262"/>
      <c r="H422" s="262"/>
      <c r="I422" s="262"/>
      <c r="J422" s="262"/>
      <c r="K422" s="262"/>
      <c r="L422" s="262" t="s">
        <v>56</v>
      </c>
      <c r="M422" s="262"/>
      <c r="N422" s="262"/>
      <c r="O422" s="262"/>
      <c r="P422" s="262"/>
      <c r="Q422" s="262"/>
      <c r="R422" s="262"/>
      <c r="S422" s="262" t="s">
        <v>57</v>
      </c>
      <c r="T422" s="262"/>
      <c r="U422" s="262"/>
      <c r="V422" s="262"/>
      <c r="W422" s="262"/>
      <c r="X422" s="262"/>
      <c r="Y422" s="262"/>
      <c r="Z422" s="262" t="s">
        <v>58</v>
      </c>
      <c r="AA422" s="262"/>
      <c r="AB422" s="262"/>
      <c r="AC422" s="262"/>
      <c r="AD422" s="262"/>
      <c r="AE422" s="262"/>
      <c r="AF422" s="262"/>
      <c r="AG422" s="262"/>
      <c r="AH422" s="262"/>
      <c r="AI422" s="262"/>
    </row>
    <row r="423" spans="1:35" ht="15.75" customHeight="1" x14ac:dyDescent="0.25">
      <c r="A423" s="271"/>
      <c r="B423" s="267" t="s">
        <v>7</v>
      </c>
      <c r="C423" s="267"/>
      <c r="D423" s="267"/>
      <c r="E423" s="262" t="s">
        <v>8</v>
      </c>
      <c r="F423" s="262"/>
      <c r="G423" s="262"/>
      <c r="H423" s="85" t="s">
        <v>13</v>
      </c>
      <c r="I423" s="85"/>
      <c r="J423" s="85"/>
      <c r="K423" s="272" t="s">
        <v>9</v>
      </c>
      <c r="L423" s="262" t="s">
        <v>7</v>
      </c>
      <c r="M423" s="262"/>
      <c r="N423" s="262" t="s">
        <v>8</v>
      </c>
      <c r="O423" s="262"/>
      <c r="P423" s="273" t="s">
        <v>13</v>
      </c>
      <c r="Q423" s="273"/>
      <c r="R423" s="272" t="s">
        <v>59</v>
      </c>
      <c r="S423" s="262" t="s">
        <v>7</v>
      </c>
      <c r="T423" s="262"/>
      <c r="U423" s="262" t="s">
        <v>8</v>
      </c>
      <c r="V423" s="262"/>
      <c r="W423" s="274" t="s">
        <v>60</v>
      </c>
      <c r="X423" s="274"/>
      <c r="Y423" s="272" t="s">
        <v>59</v>
      </c>
      <c r="Z423" s="267" t="s">
        <v>7</v>
      </c>
      <c r="AA423" s="267"/>
      <c r="AB423" s="267"/>
      <c r="AC423" s="262" t="s">
        <v>8</v>
      </c>
      <c r="AD423" s="262"/>
      <c r="AE423" s="262"/>
      <c r="AF423" s="273" t="s">
        <v>13</v>
      </c>
      <c r="AG423" s="273"/>
      <c r="AH423" s="273"/>
      <c r="AI423" s="272" t="s">
        <v>9</v>
      </c>
    </row>
    <row r="424" spans="1:35" ht="31.5" x14ac:dyDescent="0.25">
      <c r="A424" s="84" t="s">
        <v>36</v>
      </c>
      <c r="B424" s="67" t="s">
        <v>16</v>
      </c>
      <c r="C424" s="67" t="s">
        <v>61</v>
      </c>
      <c r="D424" s="67" t="s">
        <v>17</v>
      </c>
      <c r="E424" s="11" t="s">
        <v>16</v>
      </c>
      <c r="F424" s="11" t="s">
        <v>61</v>
      </c>
      <c r="G424" s="11" t="s">
        <v>17</v>
      </c>
      <c r="H424" s="86" t="s">
        <v>16</v>
      </c>
      <c r="I424" s="86" t="s">
        <v>61</v>
      </c>
      <c r="J424" s="86" t="s">
        <v>17</v>
      </c>
      <c r="K424" s="272"/>
      <c r="L424" s="11" t="s">
        <v>16</v>
      </c>
      <c r="M424" s="11" t="s">
        <v>17</v>
      </c>
      <c r="N424" s="11" t="s">
        <v>16</v>
      </c>
      <c r="O424" s="11" t="s">
        <v>17</v>
      </c>
      <c r="P424" s="86" t="s">
        <v>16</v>
      </c>
      <c r="Q424" s="86" t="s">
        <v>17</v>
      </c>
      <c r="R424" s="272"/>
      <c r="S424" s="11" t="s">
        <v>16</v>
      </c>
      <c r="T424" s="11" t="s">
        <v>17</v>
      </c>
      <c r="U424" s="11" t="s">
        <v>16</v>
      </c>
      <c r="V424" s="11" t="s">
        <v>17</v>
      </c>
      <c r="W424" s="86" t="s">
        <v>16</v>
      </c>
      <c r="X424" s="86" t="s">
        <v>17</v>
      </c>
      <c r="Y424" s="272"/>
      <c r="Z424" s="67" t="s">
        <v>16</v>
      </c>
      <c r="AA424" s="67" t="s">
        <v>61</v>
      </c>
      <c r="AB424" s="67" t="s">
        <v>17</v>
      </c>
      <c r="AC424" s="11" t="s">
        <v>16</v>
      </c>
      <c r="AD424" s="11" t="s">
        <v>61</v>
      </c>
      <c r="AE424" s="11" t="s">
        <v>17</v>
      </c>
      <c r="AF424" s="86" t="s">
        <v>16</v>
      </c>
      <c r="AG424" s="86" t="s">
        <v>61</v>
      </c>
      <c r="AH424" s="86" t="s">
        <v>17</v>
      </c>
      <c r="AI424" s="272"/>
    </row>
    <row r="425" spans="1:35" ht="15.75" x14ac:dyDescent="0.25">
      <c r="A425" s="87" t="s">
        <v>18</v>
      </c>
      <c r="B425" s="69">
        <v>39005.5</v>
      </c>
      <c r="C425" s="69">
        <v>51704.959999999999</v>
      </c>
      <c r="D425" s="69">
        <v>66454.539999999994</v>
      </c>
      <c r="E425" s="69">
        <v>0</v>
      </c>
      <c r="F425" s="69">
        <v>0</v>
      </c>
      <c r="G425" s="69">
        <v>0</v>
      </c>
      <c r="H425" s="88">
        <v>39005.5</v>
      </c>
      <c r="I425" s="88">
        <v>51704.959999999999</v>
      </c>
      <c r="J425" s="88">
        <v>66454.539999999994</v>
      </c>
      <c r="K425" s="89">
        <v>157165</v>
      </c>
      <c r="L425" s="16">
        <v>51886.37</v>
      </c>
      <c r="M425" s="16">
        <v>34590.9</v>
      </c>
      <c r="N425" s="16">
        <v>0</v>
      </c>
      <c r="O425" s="16">
        <v>0</v>
      </c>
      <c r="P425" s="88">
        <v>51886.37</v>
      </c>
      <c r="Q425" s="88">
        <v>34590.9</v>
      </c>
      <c r="R425" s="89">
        <v>86477.27</v>
      </c>
      <c r="S425" s="16">
        <v>21818.18</v>
      </c>
      <c r="T425" s="16">
        <v>14545.46</v>
      </c>
      <c r="U425" s="16">
        <v>0</v>
      </c>
      <c r="V425" s="16">
        <v>0</v>
      </c>
      <c r="W425" s="90">
        <v>21818.18</v>
      </c>
      <c r="X425" s="90">
        <v>14545.46</v>
      </c>
      <c r="Y425" s="89">
        <v>36363.64</v>
      </c>
      <c r="Z425" s="69">
        <f t="shared" ref="Z425:Z433" si="341">S425+L425+B425</f>
        <v>112710.05</v>
      </c>
      <c r="AA425" s="69">
        <f t="shared" ref="AA425:AA433" si="342">C425</f>
        <v>51704.959999999999</v>
      </c>
      <c r="AB425" s="69">
        <f t="shared" ref="AB425:AB433" si="343">T425+M425+D425</f>
        <v>115590.9</v>
      </c>
      <c r="AC425" s="69">
        <f t="shared" ref="AC425:AC433" si="344">U425+N425+E425</f>
        <v>0</v>
      </c>
      <c r="AD425" s="69">
        <f t="shared" ref="AD425:AD433" si="345">F425</f>
        <v>0</v>
      </c>
      <c r="AE425" s="69">
        <f t="shared" ref="AE425:AE433" si="346">V425+O425+G425</f>
        <v>0</v>
      </c>
      <c r="AF425" s="88">
        <f t="shared" ref="AF425:AF433" si="347">AC425+Z425</f>
        <v>112710.05</v>
      </c>
      <c r="AG425" s="88">
        <f t="shared" ref="AG425:AG433" si="348">AD425+AA425</f>
        <v>51704.959999999999</v>
      </c>
      <c r="AH425" s="88">
        <f t="shared" ref="AH425:AH433" si="349">AE425+AB425</f>
        <v>115590.9</v>
      </c>
      <c r="AI425" s="89">
        <f t="shared" ref="AI425:AI433" si="350">AH425+AG425+AF425</f>
        <v>280005.90999999997</v>
      </c>
    </row>
    <row r="426" spans="1:35" ht="15.75" x14ac:dyDescent="0.25">
      <c r="A426" s="87" t="s">
        <v>19</v>
      </c>
      <c r="B426" s="69">
        <v>40259.43</v>
      </c>
      <c r="C426" s="69">
        <v>53367.16</v>
      </c>
      <c r="D426" s="69">
        <v>68590.91</v>
      </c>
      <c r="E426" s="69">
        <v>0</v>
      </c>
      <c r="F426" s="69">
        <v>0</v>
      </c>
      <c r="G426" s="69">
        <v>0</v>
      </c>
      <c r="H426" s="88">
        <v>40259.43</v>
      </c>
      <c r="I426" s="88">
        <v>53367.16</v>
      </c>
      <c r="J426" s="88">
        <v>68590.91</v>
      </c>
      <c r="K426" s="89">
        <v>162217.5</v>
      </c>
      <c r="L426" s="16">
        <v>58431.83</v>
      </c>
      <c r="M426" s="16">
        <v>38954.54</v>
      </c>
      <c r="N426" s="16">
        <v>0</v>
      </c>
      <c r="O426" s="16">
        <v>0</v>
      </c>
      <c r="P426" s="88">
        <v>58431.83</v>
      </c>
      <c r="Q426" s="88">
        <v>38954.54</v>
      </c>
      <c r="R426" s="89">
        <v>97386.37</v>
      </c>
      <c r="S426" s="16">
        <v>25090.91</v>
      </c>
      <c r="T426" s="16">
        <v>16727.28</v>
      </c>
      <c r="U426" s="16">
        <v>0</v>
      </c>
      <c r="V426" s="16">
        <v>0</v>
      </c>
      <c r="W426" s="90">
        <v>25090.91</v>
      </c>
      <c r="X426" s="90">
        <v>16727.28</v>
      </c>
      <c r="Y426" s="89">
        <v>41818.19</v>
      </c>
      <c r="Z426" s="69">
        <f t="shared" si="341"/>
        <v>123782.17000000001</v>
      </c>
      <c r="AA426" s="69">
        <f t="shared" si="342"/>
        <v>53367.16</v>
      </c>
      <c r="AB426" s="69">
        <f t="shared" si="343"/>
        <v>124272.73000000001</v>
      </c>
      <c r="AC426" s="69">
        <f t="shared" si="344"/>
        <v>0</v>
      </c>
      <c r="AD426" s="69">
        <f t="shared" si="345"/>
        <v>0</v>
      </c>
      <c r="AE426" s="69">
        <f t="shared" si="346"/>
        <v>0</v>
      </c>
      <c r="AF426" s="88">
        <f t="shared" si="347"/>
        <v>123782.17000000001</v>
      </c>
      <c r="AG426" s="88">
        <f t="shared" si="348"/>
        <v>53367.16</v>
      </c>
      <c r="AH426" s="88">
        <f t="shared" si="349"/>
        <v>124272.73000000001</v>
      </c>
      <c r="AI426" s="89">
        <f t="shared" si="350"/>
        <v>301422.06000000006</v>
      </c>
    </row>
    <row r="427" spans="1:35" ht="15.75" x14ac:dyDescent="0.25">
      <c r="A427" s="87" t="s">
        <v>20</v>
      </c>
      <c r="B427" s="69">
        <v>39005.5</v>
      </c>
      <c r="C427" s="69">
        <v>51704.959999999999</v>
      </c>
      <c r="D427" s="69">
        <v>66454.539999999994</v>
      </c>
      <c r="E427" s="69">
        <v>0</v>
      </c>
      <c r="F427" s="69">
        <v>0</v>
      </c>
      <c r="G427" s="69">
        <v>0</v>
      </c>
      <c r="H427" s="88">
        <v>39005.5</v>
      </c>
      <c r="I427" s="88">
        <v>51704.959999999999</v>
      </c>
      <c r="J427" s="88">
        <v>66454.539999999994</v>
      </c>
      <c r="K427" s="89">
        <v>157165</v>
      </c>
      <c r="L427" s="16">
        <v>51886.37</v>
      </c>
      <c r="M427" s="16">
        <v>34590.9</v>
      </c>
      <c r="N427" s="16">
        <v>0</v>
      </c>
      <c r="O427" s="16">
        <v>0</v>
      </c>
      <c r="P427" s="88">
        <v>51886.37</v>
      </c>
      <c r="Q427" s="88">
        <v>34590.9</v>
      </c>
      <c r="R427" s="89">
        <v>86477.27</v>
      </c>
      <c r="S427" s="16">
        <v>21818.18</v>
      </c>
      <c r="T427" s="16">
        <v>14545.46</v>
      </c>
      <c r="U427" s="16">
        <v>0</v>
      </c>
      <c r="V427" s="16">
        <v>0</v>
      </c>
      <c r="W427" s="90">
        <v>21818.18</v>
      </c>
      <c r="X427" s="90">
        <v>14545.46</v>
      </c>
      <c r="Y427" s="89">
        <v>36363.64</v>
      </c>
      <c r="Z427" s="69">
        <f t="shared" si="341"/>
        <v>112710.05</v>
      </c>
      <c r="AA427" s="69">
        <f t="shared" si="342"/>
        <v>51704.959999999999</v>
      </c>
      <c r="AB427" s="69">
        <f t="shared" si="343"/>
        <v>115590.9</v>
      </c>
      <c r="AC427" s="69">
        <f t="shared" si="344"/>
        <v>0</v>
      </c>
      <c r="AD427" s="69">
        <f t="shared" si="345"/>
        <v>0</v>
      </c>
      <c r="AE427" s="69">
        <f t="shared" si="346"/>
        <v>0</v>
      </c>
      <c r="AF427" s="88">
        <f t="shared" si="347"/>
        <v>112710.05</v>
      </c>
      <c r="AG427" s="88">
        <f t="shared" si="348"/>
        <v>51704.959999999999</v>
      </c>
      <c r="AH427" s="88">
        <f t="shared" si="349"/>
        <v>115590.9</v>
      </c>
      <c r="AI427" s="89">
        <f t="shared" si="350"/>
        <v>280005.90999999997</v>
      </c>
    </row>
    <row r="428" spans="1:35" ht="15.75" x14ac:dyDescent="0.25">
      <c r="A428" s="87" t="s">
        <v>21</v>
      </c>
      <c r="B428" s="69">
        <v>45888.81</v>
      </c>
      <c r="C428" s="69">
        <v>60829.35</v>
      </c>
      <c r="D428" s="69">
        <v>78181.81</v>
      </c>
      <c r="E428" s="69">
        <v>0</v>
      </c>
      <c r="F428" s="69">
        <v>0</v>
      </c>
      <c r="G428" s="69">
        <v>0</v>
      </c>
      <c r="H428" s="88">
        <v>45888.81</v>
      </c>
      <c r="I428" s="88">
        <v>60829.35</v>
      </c>
      <c r="J428" s="88">
        <v>78181.81</v>
      </c>
      <c r="K428" s="89">
        <v>184899.97</v>
      </c>
      <c r="L428" s="16">
        <v>62045.440000000002</v>
      </c>
      <c r="M428" s="16">
        <v>41363.65</v>
      </c>
      <c r="N428" s="16">
        <v>0</v>
      </c>
      <c r="O428" s="16">
        <v>0</v>
      </c>
      <c r="P428" s="88">
        <v>62045.440000000002</v>
      </c>
      <c r="Q428" s="88">
        <v>41363.65</v>
      </c>
      <c r="R428" s="89">
        <v>103409.09</v>
      </c>
      <c r="S428" s="16">
        <v>27272.720000000001</v>
      </c>
      <c r="T428" s="16">
        <v>18181.82</v>
      </c>
      <c r="U428" s="16">
        <v>0</v>
      </c>
      <c r="V428" s="16">
        <v>0</v>
      </c>
      <c r="W428" s="90">
        <v>27272.720000000001</v>
      </c>
      <c r="X428" s="90">
        <v>18181.82</v>
      </c>
      <c r="Y428" s="89">
        <v>45454.54</v>
      </c>
      <c r="Z428" s="69">
        <f t="shared" si="341"/>
        <v>135206.97</v>
      </c>
      <c r="AA428" s="69">
        <f t="shared" si="342"/>
        <v>60829.35</v>
      </c>
      <c r="AB428" s="69">
        <f t="shared" si="343"/>
        <v>137727.28</v>
      </c>
      <c r="AC428" s="69">
        <f t="shared" si="344"/>
        <v>0</v>
      </c>
      <c r="AD428" s="69">
        <f t="shared" si="345"/>
        <v>0</v>
      </c>
      <c r="AE428" s="69">
        <f t="shared" si="346"/>
        <v>0</v>
      </c>
      <c r="AF428" s="88">
        <f t="shared" si="347"/>
        <v>135206.97</v>
      </c>
      <c r="AG428" s="88">
        <f t="shared" si="348"/>
        <v>60829.35</v>
      </c>
      <c r="AH428" s="88">
        <f t="shared" si="349"/>
        <v>137727.28</v>
      </c>
      <c r="AI428" s="89">
        <f t="shared" si="350"/>
        <v>333763.59999999998</v>
      </c>
    </row>
    <row r="429" spans="1:35" ht="15.75" x14ac:dyDescent="0.25">
      <c r="A429" s="87" t="s">
        <v>22</v>
      </c>
      <c r="B429" s="69">
        <v>48183.26</v>
      </c>
      <c r="C429" s="69">
        <v>63870.83</v>
      </c>
      <c r="D429" s="69">
        <v>82090.91</v>
      </c>
      <c r="E429" s="69">
        <v>0</v>
      </c>
      <c r="F429" s="69">
        <v>0</v>
      </c>
      <c r="G429" s="69">
        <v>0</v>
      </c>
      <c r="H429" s="88">
        <v>48183.26</v>
      </c>
      <c r="I429" s="88">
        <v>63870.83</v>
      </c>
      <c r="J429" s="88">
        <v>82090.91</v>
      </c>
      <c r="K429" s="89">
        <v>194145</v>
      </c>
      <c r="L429" s="16">
        <v>59522.73</v>
      </c>
      <c r="M429" s="16">
        <v>39681.81</v>
      </c>
      <c r="N429" s="16">
        <v>0</v>
      </c>
      <c r="O429" s="16">
        <v>0</v>
      </c>
      <c r="P429" s="88">
        <v>59522.73</v>
      </c>
      <c r="Q429" s="88">
        <v>39681.81</v>
      </c>
      <c r="R429" s="89">
        <v>99204.54</v>
      </c>
      <c r="S429" s="16">
        <v>22500</v>
      </c>
      <c r="T429" s="16">
        <v>15000</v>
      </c>
      <c r="U429" s="16">
        <v>0</v>
      </c>
      <c r="V429" s="16">
        <v>0</v>
      </c>
      <c r="W429" s="90">
        <v>22500</v>
      </c>
      <c r="X429" s="90">
        <v>15000</v>
      </c>
      <c r="Y429" s="89">
        <v>37500</v>
      </c>
      <c r="Z429" s="69">
        <f t="shared" si="341"/>
        <v>130205.99000000002</v>
      </c>
      <c r="AA429" s="69">
        <f t="shared" si="342"/>
        <v>63870.83</v>
      </c>
      <c r="AB429" s="69">
        <f t="shared" si="343"/>
        <v>136772.72</v>
      </c>
      <c r="AC429" s="69">
        <f t="shared" si="344"/>
        <v>0</v>
      </c>
      <c r="AD429" s="69">
        <f t="shared" si="345"/>
        <v>0</v>
      </c>
      <c r="AE429" s="69">
        <f t="shared" si="346"/>
        <v>0</v>
      </c>
      <c r="AF429" s="88">
        <f t="shared" si="347"/>
        <v>130205.99000000002</v>
      </c>
      <c r="AG429" s="88">
        <f t="shared" si="348"/>
        <v>63870.83</v>
      </c>
      <c r="AH429" s="88">
        <f t="shared" si="349"/>
        <v>136772.72</v>
      </c>
      <c r="AI429" s="89">
        <f t="shared" si="350"/>
        <v>330849.54000000004</v>
      </c>
    </row>
    <row r="430" spans="1:35" ht="15.75" x14ac:dyDescent="0.25">
      <c r="A430" s="87" t="s">
        <v>32</v>
      </c>
      <c r="B430" s="69">
        <v>53785.96</v>
      </c>
      <c r="C430" s="69">
        <v>71297.67</v>
      </c>
      <c r="D430" s="69">
        <v>91636.37</v>
      </c>
      <c r="E430" s="69">
        <v>0</v>
      </c>
      <c r="F430" s="69">
        <v>0</v>
      </c>
      <c r="G430" s="69">
        <v>0</v>
      </c>
      <c r="H430" s="88">
        <v>53785.96</v>
      </c>
      <c r="I430" s="88">
        <v>71297.67</v>
      </c>
      <c r="J430" s="88">
        <v>91636.37</v>
      </c>
      <c r="K430" s="89">
        <v>216720</v>
      </c>
      <c r="L430" s="16">
        <v>57886.36</v>
      </c>
      <c r="M430" s="16">
        <v>38590.9</v>
      </c>
      <c r="N430" s="16">
        <v>0</v>
      </c>
      <c r="O430" s="16">
        <v>0</v>
      </c>
      <c r="P430" s="88">
        <v>57886.36</v>
      </c>
      <c r="Q430" s="88">
        <v>38590.9</v>
      </c>
      <c r="R430" s="89">
        <v>96477.26</v>
      </c>
      <c r="S430" s="16">
        <v>23045.45</v>
      </c>
      <c r="T430" s="16">
        <v>15363.64</v>
      </c>
      <c r="U430" s="16">
        <v>0</v>
      </c>
      <c r="V430" s="16">
        <v>0</v>
      </c>
      <c r="W430" s="90">
        <v>23045.45</v>
      </c>
      <c r="X430" s="90">
        <v>15363.64</v>
      </c>
      <c r="Y430" s="89">
        <v>38409.089999999997</v>
      </c>
      <c r="Z430" s="69">
        <f t="shared" si="341"/>
        <v>134717.76999999999</v>
      </c>
      <c r="AA430" s="69">
        <f t="shared" si="342"/>
        <v>71297.67</v>
      </c>
      <c r="AB430" s="69">
        <f t="shared" si="343"/>
        <v>145590.91</v>
      </c>
      <c r="AC430" s="69">
        <f t="shared" si="344"/>
        <v>0</v>
      </c>
      <c r="AD430" s="69">
        <f t="shared" si="345"/>
        <v>0</v>
      </c>
      <c r="AE430" s="69">
        <f t="shared" si="346"/>
        <v>0</v>
      </c>
      <c r="AF430" s="88">
        <f t="shared" si="347"/>
        <v>134717.76999999999</v>
      </c>
      <c r="AG430" s="88">
        <f t="shared" si="348"/>
        <v>71297.67</v>
      </c>
      <c r="AH430" s="88">
        <f t="shared" si="349"/>
        <v>145590.91</v>
      </c>
      <c r="AI430" s="89">
        <f t="shared" si="350"/>
        <v>351606.35</v>
      </c>
    </row>
    <row r="431" spans="1:35" ht="15.75" x14ac:dyDescent="0.25">
      <c r="A431" s="87" t="s">
        <v>24</v>
      </c>
      <c r="B431" s="69">
        <v>51224.72</v>
      </c>
      <c r="C431" s="69">
        <v>67902.53</v>
      </c>
      <c r="D431" s="69">
        <v>87272.72</v>
      </c>
      <c r="E431" s="69">
        <v>0</v>
      </c>
      <c r="F431" s="69">
        <v>0</v>
      </c>
      <c r="G431" s="69">
        <v>0</v>
      </c>
      <c r="H431" s="88">
        <v>51224.72</v>
      </c>
      <c r="I431" s="88">
        <v>67902.53</v>
      </c>
      <c r="J431" s="88">
        <v>87272.72</v>
      </c>
      <c r="K431" s="89">
        <v>206399.97</v>
      </c>
      <c r="L431" s="16">
        <v>54818.17</v>
      </c>
      <c r="M431" s="16">
        <v>36545.46</v>
      </c>
      <c r="N431" s="16">
        <v>0</v>
      </c>
      <c r="O431" s="16">
        <v>0</v>
      </c>
      <c r="P431" s="88">
        <v>54818.17</v>
      </c>
      <c r="Q431" s="88">
        <v>36545.46</v>
      </c>
      <c r="R431" s="89">
        <v>91363.63</v>
      </c>
      <c r="S431" s="16">
        <v>21272.73</v>
      </c>
      <c r="T431" s="16">
        <v>14181.81</v>
      </c>
      <c r="U431" s="16">
        <v>0</v>
      </c>
      <c r="V431" s="16">
        <v>0</v>
      </c>
      <c r="W431" s="90">
        <v>21272.73</v>
      </c>
      <c r="X431" s="90">
        <v>14181.81</v>
      </c>
      <c r="Y431" s="89">
        <v>35454.54</v>
      </c>
      <c r="Z431" s="69">
        <f t="shared" si="341"/>
        <v>127315.62</v>
      </c>
      <c r="AA431" s="69">
        <f t="shared" si="342"/>
        <v>67902.53</v>
      </c>
      <c r="AB431" s="69">
        <f t="shared" si="343"/>
        <v>137999.99</v>
      </c>
      <c r="AC431" s="69">
        <f t="shared" si="344"/>
        <v>0</v>
      </c>
      <c r="AD431" s="69">
        <f t="shared" si="345"/>
        <v>0</v>
      </c>
      <c r="AE431" s="69">
        <f t="shared" si="346"/>
        <v>0</v>
      </c>
      <c r="AF431" s="88">
        <f t="shared" si="347"/>
        <v>127315.62</v>
      </c>
      <c r="AG431" s="88">
        <f t="shared" si="348"/>
        <v>67902.53</v>
      </c>
      <c r="AH431" s="88">
        <f t="shared" si="349"/>
        <v>137999.99</v>
      </c>
      <c r="AI431" s="89">
        <f t="shared" si="350"/>
        <v>333218.14</v>
      </c>
    </row>
    <row r="432" spans="1:35" ht="15.75" hidden="1" x14ac:dyDescent="0.25">
      <c r="A432" s="91" t="s">
        <v>25</v>
      </c>
      <c r="B432" s="69">
        <v>0</v>
      </c>
      <c r="C432" s="69">
        <v>0</v>
      </c>
      <c r="D432" s="69">
        <v>0</v>
      </c>
      <c r="E432" s="69">
        <v>0</v>
      </c>
      <c r="F432" s="69">
        <v>0</v>
      </c>
      <c r="G432" s="69">
        <v>0</v>
      </c>
      <c r="H432" s="88">
        <v>0</v>
      </c>
      <c r="I432" s="88">
        <v>0</v>
      </c>
      <c r="J432" s="88">
        <v>0</v>
      </c>
      <c r="K432" s="89">
        <v>0</v>
      </c>
      <c r="L432" s="16">
        <v>0</v>
      </c>
      <c r="M432" s="16">
        <v>0</v>
      </c>
      <c r="N432" s="16">
        <v>0</v>
      </c>
      <c r="O432" s="16">
        <v>0</v>
      </c>
      <c r="P432" s="88">
        <v>0</v>
      </c>
      <c r="Q432" s="88">
        <v>0</v>
      </c>
      <c r="R432" s="89">
        <v>0</v>
      </c>
      <c r="S432" s="16">
        <v>0</v>
      </c>
      <c r="T432" s="16">
        <v>0</v>
      </c>
      <c r="U432" s="16">
        <v>0</v>
      </c>
      <c r="V432" s="16">
        <v>0</v>
      </c>
      <c r="W432" s="90">
        <v>0</v>
      </c>
      <c r="X432" s="90">
        <v>0</v>
      </c>
      <c r="Y432" s="89">
        <v>0</v>
      </c>
      <c r="Z432" s="69">
        <f t="shared" si="341"/>
        <v>0</v>
      </c>
      <c r="AA432" s="69">
        <f t="shared" si="342"/>
        <v>0</v>
      </c>
      <c r="AB432" s="69">
        <f t="shared" si="343"/>
        <v>0</v>
      </c>
      <c r="AC432" s="69">
        <f t="shared" si="344"/>
        <v>0</v>
      </c>
      <c r="AD432" s="69">
        <f t="shared" si="345"/>
        <v>0</v>
      </c>
      <c r="AE432" s="69">
        <f t="shared" si="346"/>
        <v>0</v>
      </c>
      <c r="AF432" s="88">
        <f t="shared" si="347"/>
        <v>0</v>
      </c>
      <c r="AG432" s="88">
        <f t="shared" si="348"/>
        <v>0</v>
      </c>
      <c r="AH432" s="88">
        <f t="shared" si="349"/>
        <v>0</v>
      </c>
      <c r="AI432" s="89">
        <f t="shared" si="350"/>
        <v>0</v>
      </c>
    </row>
    <row r="433" spans="1:35" ht="15.75" hidden="1" x14ac:dyDescent="0.25">
      <c r="A433" s="92" t="s">
        <v>26</v>
      </c>
      <c r="B433" s="69">
        <v>0</v>
      </c>
      <c r="C433" s="69">
        <v>0</v>
      </c>
      <c r="D433" s="69">
        <v>0</v>
      </c>
      <c r="E433" s="69">
        <v>0</v>
      </c>
      <c r="F433" s="69">
        <v>0</v>
      </c>
      <c r="G433" s="69">
        <v>0</v>
      </c>
      <c r="H433" s="88">
        <v>0</v>
      </c>
      <c r="I433" s="88">
        <v>0</v>
      </c>
      <c r="J433" s="88">
        <v>0</v>
      </c>
      <c r="K433" s="89">
        <v>0</v>
      </c>
      <c r="L433" s="16">
        <v>0</v>
      </c>
      <c r="M433" s="16">
        <v>0</v>
      </c>
      <c r="N433" s="16">
        <v>0</v>
      </c>
      <c r="O433" s="16">
        <v>0</v>
      </c>
      <c r="P433" s="88">
        <v>0</v>
      </c>
      <c r="Q433" s="88">
        <v>0</v>
      </c>
      <c r="R433" s="89">
        <v>0</v>
      </c>
      <c r="S433" s="16">
        <v>0</v>
      </c>
      <c r="T433" s="16">
        <v>0</v>
      </c>
      <c r="U433" s="16">
        <v>0</v>
      </c>
      <c r="V433" s="16">
        <v>0</v>
      </c>
      <c r="W433" s="90">
        <v>0</v>
      </c>
      <c r="X433" s="90">
        <v>0</v>
      </c>
      <c r="Y433" s="89">
        <v>0</v>
      </c>
      <c r="Z433" s="69">
        <f t="shared" si="341"/>
        <v>0</v>
      </c>
      <c r="AA433" s="69">
        <f t="shared" si="342"/>
        <v>0</v>
      </c>
      <c r="AB433" s="69">
        <f t="shared" si="343"/>
        <v>0</v>
      </c>
      <c r="AC433" s="69">
        <f t="shared" si="344"/>
        <v>0</v>
      </c>
      <c r="AD433" s="69">
        <f t="shared" si="345"/>
        <v>0</v>
      </c>
      <c r="AE433" s="69">
        <f t="shared" si="346"/>
        <v>0</v>
      </c>
      <c r="AF433" s="88">
        <f t="shared" si="347"/>
        <v>0</v>
      </c>
      <c r="AG433" s="88">
        <f t="shared" si="348"/>
        <v>0</v>
      </c>
      <c r="AH433" s="88">
        <f t="shared" si="349"/>
        <v>0</v>
      </c>
      <c r="AI433" s="89">
        <f t="shared" si="350"/>
        <v>0</v>
      </c>
    </row>
    <row r="434" spans="1:35" ht="15.75" x14ac:dyDescent="0.25">
      <c r="A434" s="93" t="s">
        <v>27</v>
      </c>
      <c r="B434" s="16">
        <f t="shared" ref="B434:AI434" si="351">SUM(B425:B433)</f>
        <v>317353.18000000005</v>
      </c>
      <c r="C434" s="16">
        <f t="shared" si="351"/>
        <v>420677.45999999996</v>
      </c>
      <c r="D434" s="16">
        <f t="shared" si="351"/>
        <v>540681.79999999993</v>
      </c>
      <c r="E434" s="16">
        <f t="shared" si="351"/>
        <v>0</v>
      </c>
      <c r="F434" s="55">
        <f t="shared" si="351"/>
        <v>0</v>
      </c>
      <c r="G434" s="55">
        <f t="shared" si="351"/>
        <v>0</v>
      </c>
      <c r="H434" s="94">
        <f t="shared" si="351"/>
        <v>317353.18000000005</v>
      </c>
      <c r="I434" s="94">
        <f t="shared" si="351"/>
        <v>420677.45999999996</v>
      </c>
      <c r="J434" s="94">
        <f t="shared" si="351"/>
        <v>540681.79999999993</v>
      </c>
      <c r="K434" s="89">
        <f t="shared" si="351"/>
        <v>1278712.44</v>
      </c>
      <c r="L434" s="16">
        <f t="shared" si="351"/>
        <v>396477.26999999996</v>
      </c>
      <c r="M434" s="16">
        <f t="shared" si="351"/>
        <v>264318.15999999997</v>
      </c>
      <c r="N434" s="16">
        <f t="shared" si="351"/>
        <v>0</v>
      </c>
      <c r="O434" s="16">
        <f t="shared" si="351"/>
        <v>0</v>
      </c>
      <c r="P434" s="88">
        <f t="shared" si="351"/>
        <v>396477.26999999996</v>
      </c>
      <c r="Q434" s="88">
        <f t="shared" si="351"/>
        <v>264318.15999999997</v>
      </c>
      <c r="R434" s="89">
        <f t="shared" si="351"/>
        <v>660795.42999999993</v>
      </c>
      <c r="S434" s="16">
        <f t="shared" si="351"/>
        <v>162818.17000000001</v>
      </c>
      <c r="T434" s="16">
        <f t="shared" si="351"/>
        <v>108545.46999999999</v>
      </c>
      <c r="U434" s="16">
        <f t="shared" si="351"/>
        <v>0</v>
      </c>
      <c r="V434" s="16">
        <f t="shared" si="351"/>
        <v>0</v>
      </c>
      <c r="W434" s="90">
        <f t="shared" si="351"/>
        <v>162818.17000000001</v>
      </c>
      <c r="X434" s="90">
        <f t="shared" si="351"/>
        <v>108545.46999999999</v>
      </c>
      <c r="Y434" s="89">
        <f t="shared" si="351"/>
        <v>271363.64</v>
      </c>
      <c r="Z434" s="89">
        <f t="shared" si="351"/>
        <v>876648.62</v>
      </c>
      <c r="AA434" s="89">
        <f t="shared" si="351"/>
        <v>420677.45999999996</v>
      </c>
      <c r="AB434" s="89">
        <f t="shared" si="351"/>
        <v>913545.43</v>
      </c>
      <c r="AC434" s="89">
        <f t="shared" si="351"/>
        <v>0</v>
      </c>
      <c r="AD434" s="89">
        <f t="shared" si="351"/>
        <v>0</v>
      </c>
      <c r="AE434" s="89">
        <f t="shared" si="351"/>
        <v>0</v>
      </c>
      <c r="AF434" s="89">
        <f t="shared" si="351"/>
        <v>876648.62</v>
      </c>
      <c r="AG434" s="89">
        <f t="shared" si="351"/>
        <v>420677.45999999996</v>
      </c>
      <c r="AH434" s="89">
        <f t="shared" si="351"/>
        <v>913545.43</v>
      </c>
      <c r="AI434" s="89">
        <f t="shared" si="351"/>
        <v>2210871.5100000002</v>
      </c>
    </row>
    <row r="435" spans="1:35" ht="15" customHeight="1" x14ac:dyDescent="0.25">
      <c r="A435" s="271" t="s">
        <v>3</v>
      </c>
      <c r="B435" s="262" t="s">
        <v>55</v>
      </c>
      <c r="C435" s="262"/>
      <c r="D435" s="262"/>
      <c r="E435" s="262"/>
      <c r="F435" s="262"/>
      <c r="G435" s="262"/>
      <c r="H435" s="262"/>
      <c r="I435" s="262"/>
      <c r="J435" s="262"/>
      <c r="K435" s="262"/>
      <c r="L435" s="262" t="s">
        <v>56</v>
      </c>
      <c r="M435" s="262"/>
      <c r="N435" s="262"/>
      <c r="O435" s="262"/>
      <c r="P435" s="262"/>
      <c r="Q435" s="262"/>
      <c r="R435" s="262"/>
      <c r="S435" s="262" t="s">
        <v>57</v>
      </c>
      <c r="T435" s="262"/>
      <c r="U435" s="262"/>
      <c r="V435" s="262"/>
      <c r="W435" s="262"/>
      <c r="X435" s="262"/>
      <c r="Y435" s="262"/>
      <c r="Z435" s="262" t="s">
        <v>58</v>
      </c>
      <c r="AA435" s="262"/>
      <c r="AB435" s="262"/>
      <c r="AC435" s="262"/>
      <c r="AD435" s="262"/>
      <c r="AE435" s="262"/>
      <c r="AF435" s="262"/>
      <c r="AG435" s="262"/>
      <c r="AH435" s="262"/>
      <c r="AI435" s="262"/>
    </row>
    <row r="436" spans="1:35" ht="15.75" customHeight="1" x14ac:dyDescent="0.25">
      <c r="A436" s="271"/>
      <c r="B436" s="267" t="s">
        <v>7</v>
      </c>
      <c r="C436" s="267"/>
      <c r="D436" s="267"/>
      <c r="E436" s="262" t="s">
        <v>8</v>
      </c>
      <c r="F436" s="262"/>
      <c r="G436" s="262"/>
      <c r="H436" s="85" t="s">
        <v>13</v>
      </c>
      <c r="I436" s="85"/>
      <c r="J436" s="85"/>
      <c r="K436" s="272" t="s">
        <v>9</v>
      </c>
      <c r="L436" s="262" t="s">
        <v>7</v>
      </c>
      <c r="M436" s="262"/>
      <c r="N436" s="262" t="s">
        <v>8</v>
      </c>
      <c r="O436" s="262"/>
      <c r="P436" s="273" t="s">
        <v>13</v>
      </c>
      <c r="Q436" s="273"/>
      <c r="R436" s="272" t="s">
        <v>59</v>
      </c>
      <c r="S436" s="262" t="s">
        <v>7</v>
      </c>
      <c r="T436" s="262"/>
      <c r="U436" s="262" t="s">
        <v>8</v>
      </c>
      <c r="V436" s="262"/>
      <c r="W436" s="274" t="s">
        <v>60</v>
      </c>
      <c r="X436" s="274"/>
      <c r="Y436" s="272" t="s">
        <v>59</v>
      </c>
      <c r="Z436" s="267" t="s">
        <v>7</v>
      </c>
      <c r="AA436" s="267"/>
      <c r="AB436" s="267"/>
      <c r="AC436" s="262" t="s">
        <v>8</v>
      </c>
      <c r="AD436" s="262"/>
      <c r="AE436" s="262"/>
      <c r="AF436" s="273" t="s">
        <v>13</v>
      </c>
      <c r="AG436" s="273"/>
      <c r="AH436" s="273"/>
      <c r="AI436" s="272" t="s">
        <v>9</v>
      </c>
    </row>
    <row r="437" spans="1:35" ht="15.75" x14ac:dyDescent="0.25">
      <c r="A437" s="84" t="s">
        <v>37</v>
      </c>
      <c r="B437" s="67" t="s">
        <v>16</v>
      </c>
      <c r="C437" s="67" t="s">
        <v>61</v>
      </c>
      <c r="D437" s="67" t="s">
        <v>17</v>
      </c>
      <c r="E437" s="11" t="s">
        <v>16</v>
      </c>
      <c r="F437" s="11" t="s">
        <v>61</v>
      </c>
      <c r="G437" s="11" t="s">
        <v>17</v>
      </c>
      <c r="H437" s="86" t="s">
        <v>16</v>
      </c>
      <c r="I437" s="86" t="s">
        <v>61</v>
      </c>
      <c r="J437" s="86" t="s">
        <v>17</v>
      </c>
      <c r="K437" s="272"/>
      <c r="L437" s="11" t="s">
        <v>16</v>
      </c>
      <c r="M437" s="11" t="s">
        <v>17</v>
      </c>
      <c r="N437" s="11" t="s">
        <v>16</v>
      </c>
      <c r="O437" s="11" t="s">
        <v>17</v>
      </c>
      <c r="P437" s="86" t="s">
        <v>16</v>
      </c>
      <c r="Q437" s="86" t="s">
        <v>17</v>
      </c>
      <c r="R437" s="272"/>
      <c r="S437" s="11" t="s">
        <v>16</v>
      </c>
      <c r="T437" s="11" t="s">
        <v>17</v>
      </c>
      <c r="U437" s="11" t="s">
        <v>16</v>
      </c>
      <c r="V437" s="11" t="s">
        <v>17</v>
      </c>
      <c r="W437" s="86" t="s">
        <v>16</v>
      </c>
      <c r="X437" s="86" t="s">
        <v>17</v>
      </c>
      <c r="Y437" s="272"/>
      <c r="Z437" s="67" t="s">
        <v>16</v>
      </c>
      <c r="AA437" s="67" t="s">
        <v>61</v>
      </c>
      <c r="AB437" s="67" t="s">
        <v>17</v>
      </c>
      <c r="AC437" s="11" t="s">
        <v>16</v>
      </c>
      <c r="AD437" s="11" t="s">
        <v>61</v>
      </c>
      <c r="AE437" s="11" t="s">
        <v>17</v>
      </c>
      <c r="AF437" s="86" t="s">
        <v>16</v>
      </c>
      <c r="AG437" s="86" t="s">
        <v>61</v>
      </c>
      <c r="AH437" s="86" t="s">
        <v>17</v>
      </c>
      <c r="AI437" s="272"/>
    </row>
    <row r="438" spans="1:35" ht="15.75" x14ac:dyDescent="0.25">
      <c r="A438" s="87" t="s">
        <v>18</v>
      </c>
      <c r="B438" s="69">
        <v>0</v>
      </c>
      <c r="C438" s="69">
        <v>0</v>
      </c>
      <c r="D438" s="69">
        <v>0</v>
      </c>
      <c r="E438" s="69">
        <v>0</v>
      </c>
      <c r="F438" s="69">
        <v>0</v>
      </c>
      <c r="G438" s="69">
        <v>0</v>
      </c>
      <c r="H438" s="88">
        <v>0</v>
      </c>
      <c r="I438" s="88">
        <v>0</v>
      </c>
      <c r="J438" s="88">
        <v>0</v>
      </c>
      <c r="K438" s="89">
        <v>0</v>
      </c>
      <c r="L438" s="16">
        <v>158522.73000000001</v>
      </c>
      <c r="M438" s="16">
        <v>105681.82</v>
      </c>
      <c r="N438" s="16">
        <v>86931.82</v>
      </c>
      <c r="O438" s="16">
        <v>57954.55</v>
      </c>
      <c r="P438" s="88">
        <v>245454.55</v>
      </c>
      <c r="Q438" s="88">
        <v>163636.37</v>
      </c>
      <c r="R438" s="89">
        <v>409090.91</v>
      </c>
      <c r="S438" s="16">
        <v>42954.54</v>
      </c>
      <c r="T438" s="16">
        <v>28636.37</v>
      </c>
      <c r="U438" s="16">
        <v>0</v>
      </c>
      <c r="V438" s="16">
        <v>0</v>
      </c>
      <c r="W438" s="90">
        <v>42954.54</v>
      </c>
      <c r="X438" s="90">
        <v>28636.37</v>
      </c>
      <c r="Y438" s="89">
        <v>71590.91</v>
      </c>
      <c r="Z438" s="69">
        <f t="shared" ref="Z438:Z446" si="352">S438+L438+B438</f>
        <v>201477.27000000002</v>
      </c>
      <c r="AA438" s="69">
        <f t="shared" ref="AA438:AA446" si="353">C438</f>
        <v>0</v>
      </c>
      <c r="AB438" s="69">
        <f t="shared" ref="AB438:AB446" si="354">T438+M438+D438</f>
        <v>134318.19</v>
      </c>
      <c r="AC438" s="69">
        <f t="shared" ref="AC438:AC446" si="355">U438+N438+E438</f>
        <v>86931.82</v>
      </c>
      <c r="AD438" s="69">
        <f t="shared" ref="AD438:AD446" si="356">F438</f>
        <v>0</v>
      </c>
      <c r="AE438" s="69">
        <f t="shared" ref="AE438:AE446" si="357">V438+O438+G438</f>
        <v>57954.55</v>
      </c>
      <c r="AF438" s="88">
        <f t="shared" ref="AF438:AF446" si="358">AC438+Z438</f>
        <v>288409.09000000003</v>
      </c>
      <c r="AG438" s="88">
        <f t="shared" ref="AG438:AG446" si="359">AD438+AA438</f>
        <v>0</v>
      </c>
      <c r="AH438" s="88">
        <f t="shared" ref="AH438:AH446" si="360">AE438+AB438</f>
        <v>192272.74</v>
      </c>
      <c r="AI438" s="89">
        <f t="shared" ref="AI438:AI446" si="361">AH438+AG438+AF438</f>
        <v>480681.83</v>
      </c>
    </row>
    <row r="439" spans="1:35" ht="15.75" x14ac:dyDescent="0.25">
      <c r="A439" s="87" t="s">
        <v>19</v>
      </c>
      <c r="B439" s="69">
        <v>0</v>
      </c>
      <c r="C439" s="69">
        <v>0</v>
      </c>
      <c r="D439" s="69">
        <v>0</v>
      </c>
      <c r="E439" s="69">
        <v>0</v>
      </c>
      <c r="F439" s="69">
        <v>0</v>
      </c>
      <c r="G439" s="69">
        <v>0</v>
      </c>
      <c r="H439" s="88">
        <v>0</v>
      </c>
      <c r="I439" s="88">
        <v>0</v>
      </c>
      <c r="J439" s="88">
        <v>0</v>
      </c>
      <c r="K439" s="89">
        <v>0</v>
      </c>
      <c r="L439" s="16">
        <v>200795.45</v>
      </c>
      <c r="M439" s="16">
        <v>133863.62</v>
      </c>
      <c r="N439" s="16">
        <v>110113.64</v>
      </c>
      <c r="O439" s="16">
        <v>73409.09</v>
      </c>
      <c r="P439" s="88">
        <v>310909.09000000003</v>
      </c>
      <c r="Q439" s="88">
        <v>207272.71</v>
      </c>
      <c r="R439" s="89">
        <v>518181.8</v>
      </c>
      <c r="S439" s="16">
        <v>54886.37</v>
      </c>
      <c r="T439" s="16">
        <v>36590.910000000003</v>
      </c>
      <c r="U439" s="16">
        <v>0</v>
      </c>
      <c r="V439" s="16">
        <v>0</v>
      </c>
      <c r="W439" s="90">
        <v>54886.37</v>
      </c>
      <c r="X439" s="90">
        <v>36590.910000000003</v>
      </c>
      <c r="Y439" s="89">
        <v>91477.28</v>
      </c>
      <c r="Z439" s="69">
        <f t="shared" si="352"/>
        <v>255681.82</v>
      </c>
      <c r="AA439" s="69">
        <f t="shared" si="353"/>
        <v>0</v>
      </c>
      <c r="AB439" s="69">
        <f t="shared" si="354"/>
        <v>170454.53</v>
      </c>
      <c r="AC439" s="69">
        <f t="shared" si="355"/>
        <v>110113.64</v>
      </c>
      <c r="AD439" s="69">
        <f t="shared" si="356"/>
        <v>0</v>
      </c>
      <c r="AE439" s="69">
        <f t="shared" si="357"/>
        <v>73409.09</v>
      </c>
      <c r="AF439" s="88">
        <f t="shared" si="358"/>
        <v>365795.46</v>
      </c>
      <c r="AG439" s="88">
        <f t="shared" si="359"/>
        <v>0</v>
      </c>
      <c r="AH439" s="88">
        <f t="shared" si="360"/>
        <v>243863.62</v>
      </c>
      <c r="AI439" s="89">
        <f t="shared" si="361"/>
        <v>609659.08000000007</v>
      </c>
    </row>
    <row r="440" spans="1:35" ht="15.75" x14ac:dyDescent="0.25">
      <c r="A440" s="87" t="s">
        <v>20</v>
      </c>
      <c r="B440" s="69">
        <v>0</v>
      </c>
      <c r="C440" s="69">
        <v>0</v>
      </c>
      <c r="D440" s="69">
        <v>0</v>
      </c>
      <c r="E440" s="69">
        <v>0</v>
      </c>
      <c r="F440" s="69">
        <v>0</v>
      </c>
      <c r="G440" s="69">
        <v>0</v>
      </c>
      <c r="H440" s="88">
        <v>0</v>
      </c>
      <c r="I440" s="88">
        <v>0</v>
      </c>
      <c r="J440" s="88">
        <v>0</v>
      </c>
      <c r="K440" s="89">
        <v>0</v>
      </c>
      <c r="L440" s="16">
        <v>200795.45</v>
      </c>
      <c r="M440" s="16">
        <v>133863.62</v>
      </c>
      <c r="N440" s="16">
        <v>110113.64</v>
      </c>
      <c r="O440" s="16">
        <v>73409.09</v>
      </c>
      <c r="P440" s="88">
        <v>310909.09000000003</v>
      </c>
      <c r="Q440" s="88">
        <v>207272.71</v>
      </c>
      <c r="R440" s="89">
        <v>518181.8</v>
      </c>
      <c r="S440" s="16">
        <v>54886.37</v>
      </c>
      <c r="T440" s="16">
        <v>36590.910000000003</v>
      </c>
      <c r="U440" s="16">
        <v>0</v>
      </c>
      <c r="V440" s="16">
        <v>0</v>
      </c>
      <c r="W440" s="90">
        <v>54886.37</v>
      </c>
      <c r="X440" s="90">
        <v>36590.910000000003</v>
      </c>
      <c r="Y440" s="89">
        <v>91477.28</v>
      </c>
      <c r="Z440" s="69">
        <f t="shared" si="352"/>
        <v>255681.82</v>
      </c>
      <c r="AA440" s="69">
        <f t="shared" si="353"/>
        <v>0</v>
      </c>
      <c r="AB440" s="69">
        <f t="shared" si="354"/>
        <v>170454.53</v>
      </c>
      <c r="AC440" s="69">
        <f t="shared" si="355"/>
        <v>110113.64</v>
      </c>
      <c r="AD440" s="69">
        <f t="shared" si="356"/>
        <v>0</v>
      </c>
      <c r="AE440" s="69">
        <f t="shared" si="357"/>
        <v>73409.09</v>
      </c>
      <c r="AF440" s="88">
        <f t="shared" si="358"/>
        <v>365795.46</v>
      </c>
      <c r="AG440" s="88">
        <f t="shared" si="359"/>
        <v>0</v>
      </c>
      <c r="AH440" s="88">
        <f t="shared" si="360"/>
        <v>243863.62</v>
      </c>
      <c r="AI440" s="89">
        <f t="shared" si="361"/>
        <v>609659.08000000007</v>
      </c>
    </row>
    <row r="441" spans="1:35" ht="15.75" x14ac:dyDescent="0.25">
      <c r="A441" s="87" t="s">
        <v>21</v>
      </c>
      <c r="B441" s="69">
        <v>0</v>
      </c>
      <c r="C441" s="69">
        <v>0</v>
      </c>
      <c r="D441" s="69">
        <v>0</v>
      </c>
      <c r="E441" s="69">
        <v>0</v>
      </c>
      <c r="F441" s="69">
        <v>0</v>
      </c>
      <c r="G441" s="69">
        <v>0</v>
      </c>
      <c r="H441" s="88">
        <v>0</v>
      </c>
      <c r="I441" s="88">
        <v>0</v>
      </c>
      <c r="J441" s="88">
        <v>0</v>
      </c>
      <c r="K441" s="89">
        <v>0</v>
      </c>
      <c r="L441" s="16">
        <v>232500</v>
      </c>
      <c r="M441" s="16">
        <v>155000</v>
      </c>
      <c r="N441" s="16">
        <v>127500</v>
      </c>
      <c r="O441" s="16">
        <v>85000</v>
      </c>
      <c r="P441" s="88">
        <v>360000</v>
      </c>
      <c r="Q441" s="88">
        <v>240000</v>
      </c>
      <c r="R441" s="89">
        <v>600000</v>
      </c>
      <c r="S441" s="16">
        <v>62045.46</v>
      </c>
      <c r="T441" s="16">
        <v>41363.629999999997</v>
      </c>
      <c r="U441" s="16">
        <v>0</v>
      </c>
      <c r="V441" s="16">
        <v>0</v>
      </c>
      <c r="W441" s="90">
        <v>62045.46</v>
      </c>
      <c r="X441" s="90">
        <v>41363.629999999997</v>
      </c>
      <c r="Y441" s="89">
        <v>103409.09</v>
      </c>
      <c r="Z441" s="69">
        <f t="shared" si="352"/>
        <v>294545.46000000002</v>
      </c>
      <c r="AA441" s="69">
        <f t="shared" si="353"/>
        <v>0</v>
      </c>
      <c r="AB441" s="69">
        <f t="shared" si="354"/>
        <v>196363.63</v>
      </c>
      <c r="AC441" s="69">
        <f t="shared" si="355"/>
        <v>127500</v>
      </c>
      <c r="AD441" s="69">
        <f t="shared" si="356"/>
        <v>0</v>
      </c>
      <c r="AE441" s="69">
        <f t="shared" si="357"/>
        <v>85000</v>
      </c>
      <c r="AF441" s="88">
        <f t="shared" si="358"/>
        <v>422045.46</v>
      </c>
      <c r="AG441" s="88">
        <f t="shared" si="359"/>
        <v>0</v>
      </c>
      <c r="AH441" s="88">
        <f t="shared" si="360"/>
        <v>281363.63</v>
      </c>
      <c r="AI441" s="89">
        <f t="shared" si="361"/>
        <v>703409.09000000008</v>
      </c>
    </row>
    <row r="442" spans="1:35" ht="15.75" x14ac:dyDescent="0.25">
      <c r="A442" s="87" t="s">
        <v>22</v>
      </c>
      <c r="B442" s="69">
        <v>0</v>
      </c>
      <c r="C442" s="69">
        <v>0</v>
      </c>
      <c r="D442" s="69">
        <v>0</v>
      </c>
      <c r="E442" s="69">
        <v>0</v>
      </c>
      <c r="F442" s="69">
        <v>0</v>
      </c>
      <c r="G442" s="69">
        <v>0</v>
      </c>
      <c r="H442" s="88">
        <v>0</v>
      </c>
      <c r="I442" s="88">
        <v>0</v>
      </c>
      <c r="J442" s="88">
        <v>0</v>
      </c>
      <c r="K442" s="89">
        <v>0</v>
      </c>
      <c r="L442" s="16">
        <v>158522.73000000001</v>
      </c>
      <c r="M442" s="16">
        <v>105681.82</v>
      </c>
      <c r="N442" s="16">
        <v>86931.82</v>
      </c>
      <c r="O442" s="16">
        <v>57954.55</v>
      </c>
      <c r="P442" s="88">
        <v>245454.55</v>
      </c>
      <c r="Q442" s="88">
        <v>163636.37</v>
      </c>
      <c r="R442" s="89">
        <v>409090.91</v>
      </c>
      <c r="S442" s="16">
        <v>42954.54</v>
      </c>
      <c r="T442" s="16">
        <v>28636.37</v>
      </c>
      <c r="U442" s="16">
        <v>0</v>
      </c>
      <c r="V442" s="16">
        <v>0</v>
      </c>
      <c r="W442" s="90">
        <v>42954.54</v>
      </c>
      <c r="X442" s="90">
        <v>28636.37</v>
      </c>
      <c r="Y442" s="89">
        <v>71590.91</v>
      </c>
      <c r="Z442" s="69">
        <f t="shared" si="352"/>
        <v>201477.27000000002</v>
      </c>
      <c r="AA442" s="69">
        <f t="shared" si="353"/>
        <v>0</v>
      </c>
      <c r="AB442" s="69">
        <f t="shared" si="354"/>
        <v>134318.19</v>
      </c>
      <c r="AC442" s="69">
        <f t="shared" si="355"/>
        <v>86931.82</v>
      </c>
      <c r="AD442" s="69">
        <f t="shared" si="356"/>
        <v>0</v>
      </c>
      <c r="AE442" s="69">
        <f t="shared" si="357"/>
        <v>57954.55</v>
      </c>
      <c r="AF442" s="88">
        <f t="shared" si="358"/>
        <v>288409.09000000003</v>
      </c>
      <c r="AG442" s="88">
        <f t="shared" si="359"/>
        <v>0</v>
      </c>
      <c r="AH442" s="88">
        <f t="shared" si="360"/>
        <v>192272.74</v>
      </c>
      <c r="AI442" s="89">
        <f t="shared" si="361"/>
        <v>480681.83</v>
      </c>
    </row>
    <row r="443" spans="1:35" ht="15.75" x14ac:dyDescent="0.25">
      <c r="A443" s="87" t="s">
        <v>32</v>
      </c>
      <c r="B443" s="69">
        <v>0</v>
      </c>
      <c r="C443" s="69">
        <v>0</v>
      </c>
      <c r="D443" s="69">
        <v>0</v>
      </c>
      <c r="E443" s="69">
        <v>0</v>
      </c>
      <c r="F443" s="69">
        <v>0</v>
      </c>
      <c r="G443" s="69">
        <v>0</v>
      </c>
      <c r="H443" s="88">
        <v>0</v>
      </c>
      <c r="I443" s="88">
        <v>0</v>
      </c>
      <c r="J443" s="88">
        <v>0</v>
      </c>
      <c r="K443" s="89">
        <v>0</v>
      </c>
      <c r="L443" s="16">
        <v>232500</v>
      </c>
      <c r="M443" s="16">
        <v>155000</v>
      </c>
      <c r="N443" s="16">
        <v>127500</v>
      </c>
      <c r="O443" s="16">
        <v>85000</v>
      </c>
      <c r="P443" s="88">
        <v>360000</v>
      </c>
      <c r="Q443" s="88">
        <v>240000</v>
      </c>
      <c r="R443" s="89">
        <v>600000</v>
      </c>
      <c r="S443" s="16">
        <v>62045.46</v>
      </c>
      <c r="T443" s="16">
        <v>41363.629999999997</v>
      </c>
      <c r="U443" s="16">
        <v>0</v>
      </c>
      <c r="V443" s="16">
        <v>0</v>
      </c>
      <c r="W443" s="90">
        <v>62045.46</v>
      </c>
      <c r="X443" s="90">
        <v>41363.629999999997</v>
      </c>
      <c r="Y443" s="89">
        <v>103409.09</v>
      </c>
      <c r="Z443" s="69">
        <f t="shared" si="352"/>
        <v>294545.46000000002</v>
      </c>
      <c r="AA443" s="69">
        <f t="shared" si="353"/>
        <v>0</v>
      </c>
      <c r="AB443" s="69">
        <f t="shared" si="354"/>
        <v>196363.63</v>
      </c>
      <c r="AC443" s="69">
        <f t="shared" si="355"/>
        <v>127500</v>
      </c>
      <c r="AD443" s="69">
        <f t="shared" si="356"/>
        <v>0</v>
      </c>
      <c r="AE443" s="69">
        <f t="shared" si="357"/>
        <v>85000</v>
      </c>
      <c r="AF443" s="88">
        <f t="shared" si="358"/>
        <v>422045.46</v>
      </c>
      <c r="AG443" s="88">
        <f t="shared" si="359"/>
        <v>0</v>
      </c>
      <c r="AH443" s="88">
        <f t="shared" si="360"/>
        <v>281363.63</v>
      </c>
      <c r="AI443" s="89">
        <f t="shared" si="361"/>
        <v>703409.09000000008</v>
      </c>
    </row>
    <row r="444" spans="1:35" ht="15.75" x14ac:dyDescent="0.25">
      <c r="A444" s="87" t="s">
        <v>24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</v>
      </c>
      <c r="H444" s="88">
        <v>0</v>
      </c>
      <c r="I444" s="88">
        <v>0</v>
      </c>
      <c r="J444" s="88">
        <v>0</v>
      </c>
      <c r="K444" s="89">
        <v>0</v>
      </c>
      <c r="L444" s="16">
        <v>221931.82</v>
      </c>
      <c r="M444" s="16">
        <v>147954.54999999999</v>
      </c>
      <c r="N444" s="16">
        <v>121704.55</v>
      </c>
      <c r="O444" s="16">
        <v>81136.36</v>
      </c>
      <c r="P444" s="88">
        <v>343636.37</v>
      </c>
      <c r="Q444" s="88">
        <v>229090.91</v>
      </c>
      <c r="R444" s="89">
        <v>572727.28</v>
      </c>
      <c r="S444" s="16">
        <v>62045.46</v>
      </c>
      <c r="T444" s="16">
        <v>41363.629999999997</v>
      </c>
      <c r="U444" s="16">
        <v>0</v>
      </c>
      <c r="V444" s="16">
        <v>0</v>
      </c>
      <c r="W444" s="90">
        <v>62045.46</v>
      </c>
      <c r="X444" s="90">
        <v>41363.629999999997</v>
      </c>
      <c r="Y444" s="89">
        <v>103409.09</v>
      </c>
      <c r="Z444" s="69">
        <f t="shared" si="352"/>
        <v>283977.28000000003</v>
      </c>
      <c r="AA444" s="69">
        <f t="shared" si="353"/>
        <v>0</v>
      </c>
      <c r="AB444" s="69">
        <f t="shared" si="354"/>
        <v>189318.18</v>
      </c>
      <c r="AC444" s="69">
        <f t="shared" si="355"/>
        <v>121704.55</v>
      </c>
      <c r="AD444" s="69">
        <f t="shared" si="356"/>
        <v>0</v>
      </c>
      <c r="AE444" s="69">
        <f t="shared" si="357"/>
        <v>81136.36</v>
      </c>
      <c r="AF444" s="88">
        <f t="shared" si="358"/>
        <v>405681.83</v>
      </c>
      <c r="AG444" s="88">
        <f t="shared" si="359"/>
        <v>0</v>
      </c>
      <c r="AH444" s="88">
        <f t="shared" si="360"/>
        <v>270454.53999999998</v>
      </c>
      <c r="AI444" s="89">
        <f t="shared" si="361"/>
        <v>676136.37</v>
      </c>
    </row>
    <row r="445" spans="1:35" ht="15.75" hidden="1" x14ac:dyDescent="0.25">
      <c r="A445" s="96" t="s">
        <v>25</v>
      </c>
      <c r="B445" s="69">
        <v>0</v>
      </c>
      <c r="C445" s="69">
        <v>0</v>
      </c>
      <c r="D445" s="69">
        <v>0</v>
      </c>
      <c r="E445" s="69">
        <v>0</v>
      </c>
      <c r="F445" s="69">
        <v>0</v>
      </c>
      <c r="G445" s="69">
        <v>0</v>
      </c>
      <c r="H445" s="88">
        <v>0</v>
      </c>
      <c r="I445" s="88">
        <v>0</v>
      </c>
      <c r="J445" s="88">
        <v>0</v>
      </c>
      <c r="K445" s="89">
        <v>0</v>
      </c>
      <c r="L445" s="16">
        <v>0</v>
      </c>
      <c r="M445" s="16">
        <v>0</v>
      </c>
      <c r="N445" s="16">
        <v>0</v>
      </c>
      <c r="O445" s="16">
        <v>0</v>
      </c>
      <c r="P445" s="88">
        <v>0</v>
      </c>
      <c r="Q445" s="88">
        <v>0</v>
      </c>
      <c r="R445" s="89">
        <v>0</v>
      </c>
      <c r="S445" s="16">
        <v>0</v>
      </c>
      <c r="T445" s="16">
        <v>0</v>
      </c>
      <c r="U445" s="16">
        <v>0</v>
      </c>
      <c r="V445" s="16">
        <v>0</v>
      </c>
      <c r="W445" s="90">
        <v>0</v>
      </c>
      <c r="X445" s="90">
        <v>0</v>
      </c>
      <c r="Y445" s="89">
        <v>0</v>
      </c>
      <c r="Z445" s="69">
        <f t="shared" si="352"/>
        <v>0</v>
      </c>
      <c r="AA445" s="69">
        <f t="shared" si="353"/>
        <v>0</v>
      </c>
      <c r="AB445" s="69">
        <f t="shared" si="354"/>
        <v>0</v>
      </c>
      <c r="AC445" s="69">
        <f t="shared" si="355"/>
        <v>0</v>
      </c>
      <c r="AD445" s="69">
        <f t="shared" si="356"/>
        <v>0</v>
      </c>
      <c r="AE445" s="69">
        <f t="shared" si="357"/>
        <v>0</v>
      </c>
      <c r="AF445" s="88">
        <f t="shared" si="358"/>
        <v>0</v>
      </c>
      <c r="AG445" s="88">
        <f t="shared" si="359"/>
        <v>0</v>
      </c>
      <c r="AH445" s="88">
        <f t="shared" si="360"/>
        <v>0</v>
      </c>
      <c r="AI445" s="89">
        <f t="shared" si="361"/>
        <v>0</v>
      </c>
    </row>
    <row r="446" spans="1:35" ht="15.75" hidden="1" x14ac:dyDescent="0.25">
      <c r="A446" s="91" t="s">
        <v>26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88">
        <v>0</v>
      </c>
      <c r="I446" s="88">
        <v>0</v>
      </c>
      <c r="J446" s="88">
        <v>0</v>
      </c>
      <c r="K446" s="89">
        <v>0</v>
      </c>
      <c r="L446" s="16">
        <v>0</v>
      </c>
      <c r="M446" s="16">
        <v>0</v>
      </c>
      <c r="N446" s="16">
        <v>0</v>
      </c>
      <c r="O446" s="16">
        <v>0</v>
      </c>
      <c r="P446" s="88">
        <v>0</v>
      </c>
      <c r="Q446" s="88">
        <v>0</v>
      </c>
      <c r="R446" s="89">
        <v>0</v>
      </c>
      <c r="S446" s="16">
        <v>0</v>
      </c>
      <c r="T446" s="16">
        <v>0</v>
      </c>
      <c r="U446" s="16">
        <v>0</v>
      </c>
      <c r="V446" s="16">
        <v>0</v>
      </c>
      <c r="W446" s="90">
        <v>0</v>
      </c>
      <c r="X446" s="90">
        <v>0</v>
      </c>
      <c r="Y446" s="89">
        <v>0</v>
      </c>
      <c r="Z446" s="69">
        <f t="shared" si="352"/>
        <v>0</v>
      </c>
      <c r="AA446" s="69">
        <f t="shared" si="353"/>
        <v>0</v>
      </c>
      <c r="AB446" s="69">
        <f t="shared" si="354"/>
        <v>0</v>
      </c>
      <c r="AC446" s="69">
        <f t="shared" si="355"/>
        <v>0</v>
      </c>
      <c r="AD446" s="69">
        <f t="shared" si="356"/>
        <v>0</v>
      </c>
      <c r="AE446" s="69">
        <f t="shared" si="357"/>
        <v>0</v>
      </c>
      <c r="AF446" s="88">
        <f t="shared" si="358"/>
        <v>0</v>
      </c>
      <c r="AG446" s="88">
        <f t="shared" si="359"/>
        <v>0</v>
      </c>
      <c r="AH446" s="88">
        <f t="shared" si="360"/>
        <v>0</v>
      </c>
      <c r="AI446" s="89">
        <f t="shared" si="361"/>
        <v>0</v>
      </c>
    </row>
    <row r="447" spans="1:35" ht="15.75" x14ac:dyDescent="0.25">
      <c r="A447" s="84" t="s">
        <v>27</v>
      </c>
      <c r="B447" s="16">
        <f t="shared" ref="B447:AI447" si="362">SUM(B438:B446)</f>
        <v>0</v>
      </c>
      <c r="C447" s="16">
        <f t="shared" si="362"/>
        <v>0</v>
      </c>
      <c r="D447" s="16">
        <f t="shared" si="362"/>
        <v>0</v>
      </c>
      <c r="E447" s="16">
        <f t="shared" si="362"/>
        <v>0</v>
      </c>
      <c r="F447" s="55">
        <f t="shared" si="362"/>
        <v>0</v>
      </c>
      <c r="G447" s="55">
        <f t="shared" si="362"/>
        <v>0</v>
      </c>
      <c r="H447" s="94">
        <f t="shared" si="362"/>
        <v>0</v>
      </c>
      <c r="I447" s="94">
        <f t="shared" si="362"/>
        <v>0</v>
      </c>
      <c r="J447" s="94">
        <f t="shared" si="362"/>
        <v>0</v>
      </c>
      <c r="K447" s="89">
        <f t="shared" si="362"/>
        <v>0</v>
      </c>
      <c r="L447" s="16">
        <f t="shared" si="362"/>
        <v>1405568.1800000002</v>
      </c>
      <c r="M447" s="16">
        <f t="shared" si="362"/>
        <v>937045.43000000017</v>
      </c>
      <c r="N447" s="16">
        <f t="shared" si="362"/>
        <v>770795.47000000009</v>
      </c>
      <c r="O447" s="16">
        <f t="shared" si="362"/>
        <v>513863.63999999996</v>
      </c>
      <c r="P447" s="88">
        <f t="shared" si="362"/>
        <v>2176363.65</v>
      </c>
      <c r="Q447" s="88">
        <f t="shared" si="362"/>
        <v>1450909.0699999998</v>
      </c>
      <c r="R447" s="89">
        <f t="shared" si="362"/>
        <v>3627272.7</v>
      </c>
      <c r="S447" s="16">
        <f t="shared" si="362"/>
        <v>381818.2</v>
      </c>
      <c r="T447" s="16">
        <f t="shared" si="362"/>
        <v>254545.45</v>
      </c>
      <c r="U447" s="16">
        <f t="shared" si="362"/>
        <v>0</v>
      </c>
      <c r="V447" s="16">
        <f t="shared" si="362"/>
        <v>0</v>
      </c>
      <c r="W447" s="90">
        <f t="shared" si="362"/>
        <v>381818.2</v>
      </c>
      <c r="X447" s="90">
        <f t="shared" si="362"/>
        <v>254545.45</v>
      </c>
      <c r="Y447" s="89">
        <f t="shared" si="362"/>
        <v>636363.64999999991</v>
      </c>
      <c r="Z447" s="89">
        <f t="shared" si="362"/>
        <v>1787386.3800000001</v>
      </c>
      <c r="AA447" s="89">
        <f t="shared" si="362"/>
        <v>0</v>
      </c>
      <c r="AB447" s="89">
        <f t="shared" si="362"/>
        <v>1191590.8800000001</v>
      </c>
      <c r="AC447" s="89">
        <f t="shared" si="362"/>
        <v>770795.47000000009</v>
      </c>
      <c r="AD447" s="89">
        <f t="shared" si="362"/>
        <v>0</v>
      </c>
      <c r="AE447" s="89">
        <f t="shared" si="362"/>
        <v>513863.63999999996</v>
      </c>
      <c r="AF447" s="89">
        <f t="shared" si="362"/>
        <v>2558181.85</v>
      </c>
      <c r="AG447" s="89">
        <f t="shared" si="362"/>
        <v>0</v>
      </c>
      <c r="AH447" s="89">
        <f t="shared" si="362"/>
        <v>1705454.52</v>
      </c>
      <c r="AI447" s="89">
        <f t="shared" si="362"/>
        <v>4263636.37</v>
      </c>
    </row>
    <row r="448" spans="1:35" ht="15" customHeight="1" x14ac:dyDescent="0.25">
      <c r="A448" s="271" t="s">
        <v>3</v>
      </c>
      <c r="B448" s="262" t="s">
        <v>55</v>
      </c>
      <c r="C448" s="262"/>
      <c r="D448" s="262"/>
      <c r="E448" s="262"/>
      <c r="F448" s="262"/>
      <c r="G448" s="262"/>
      <c r="H448" s="262"/>
      <c r="I448" s="262"/>
      <c r="J448" s="262"/>
      <c r="K448" s="262"/>
      <c r="L448" s="262" t="s">
        <v>56</v>
      </c>
      <c r="M448" s="262"/>
      <c r="N448" s="262"/>
      <c r="O448" s="262"/>
      <c r="P448" s="262"/>
      <c r="Q448" s="262"/>
      <c r="R448" s="262"/>
      <c r="S448" s="262" t="s">
        <v>57</v>
      </c>
      <c r="T448" s="262"/>
      <c r="U448" s="262"/>
      <c r="V448" s="262"/>
      <c r="W448" s="262"/>
      <c r="X448" s="262"/>
      <c r="Y448" s="262"/>
      <c r="Z448" s="262" t="s">
        <v>58</v>
      </c>
      <c r="AA448" s="262"/>
      <c r="AB448" s="262"/>
      <c r="AC448" s="262"/>
      <c r="AD448" s="262"/>
      <c r="AE448" s="262"/>
      <c r="AF448" s="262"/>
      <c r="AG448" s="262"/>
      <c r="AH448" s="262"/>
      <c r="AI448" s="262"/>
    </row>
    <row r="449" spans="1:35" ht="15.75" customHeight="1" x14ac:dyDescent="0.25">
      <c r="A449" s="271"/>
      <c r="B449" s="267" t="s">
        <v>7</v>
      </c>
      <c r="C449" s="267"/>
      <c r="D449" s="267"/>
      <c r="E449" s="262" t="s">
        <v>8</v>
      </c>
      <c r="F449" s="262"/>
      <c r="G449" s="262"/>
      <c r="H449" s="85" t="s">
        <v>13</v>
      </c>
      <c r="I449" s="85"/>
      <c r="J449" s="85"/>
      <c r="K449" s="272" t="s">
        <v>9</v>
      </c>
      <c r="L449" s="262" t="s">
        <v>7</v>
      </c>
      <c r="M449" s="262"/>
      <c r="N449" s="262" t="s">
        <v>8</v>
      </c>
      <c r="O449" s="262"/>
      <c r="P449" s="273" t="s">
        <v>13</v>
      </c>
      <c r="Q449" s="273"/>
      <c r="R449" s="272" t="s">
        <v>59</v>
      </c>
      <c r="S449" s="262" t="s">
        <v>7</v>
      </c>
      <c r="T449" s="262"/>
      <c r="U449" s="262" t="s">
        <v>8</v>
      </c>
      <c r="V449" s="262"/>
      <c r="W449" s="274" t="s">
        <v>60</v>
      </c>
      <c r="X449" s="274"/>
      <c r="Y449" s="272" t="s">
        <v>59</v>
      </c>
      <c r="Z449" s="267" t="s">
        <v>7</v>
      </c>
      <c r="AA449" s="267"/>
      <c r="AB449" s="267"/>
      <c r="AC449" s="262" t="s">
        <v>8</v>
      </c>
      <c r="AD449" s="262"/>
      <c r="AE449" s="262"/>
      <c r="AF449" s="273" t="s">
        <v>13</v>
      </c>
      <c r="AG449" s="273"/>
      <c r="AH449" s="273"/>
      <c r="AI449" s="272" t="s">
        <v>9</v>
      </c>
    </row>
    <row r="450" spans="1:35" ht="15.75" x14ac:dyDescent="0.25">
      <c r="A450" s="84" t="s">
        <v>38</v>
      </c>
      <c r="B450" s="67" t="s">
        <v>16</v>
      </c>
      <c r="C450" s="67" t="s">
        <v>61</v>
      </c>
      <c r="D450" s="67" t="s">
        <v>17</v>
      </c>
      <c r="E450" s="11" t="s">
        <v>16</v>
      </c>
      <c r="F450" s="11" t="s">
        <v>61</v>
      </c>
      <c r="G450" s="11" t="s">
        <v>17</v>
      </c>
      <c r="H450" s="86" t="s">
        <v>16</v>
      </c>
      <c r="I450" s="86" t="s">
        <v>61</v>
      </c>
      <c r="J450" s="86" t="s">
        <v>17</v>
      </c>
      <c r="K450" s="272"/>
      <c r="L450" s="11" t="s">
        <v>16</v>
      </c>
      <c r="M450" s="11" t="s">
        <v>17</v>
      </c>
      <c r="N450" s="11" t="s">
        <v>16</v>
      </c>
      <c r="O450" s="11" t="s">
        <v>17</v>
      </c>
      <c r="P450" s="86" t="s">
        <v>16</v>
      </c>
      <c r="Q450" s="86" t="s">
        <v>17</v>
      </c>
      <c r="R450" s="272"/>
      <c r="S450" s="11" t="s">
        <v>16</v>
      </c>
      <c r="T450" s="11" t="s">
        <v>17</v>
      </c>
      <c r="U450" s="11" t="s">
        <v>16</v>
      </c>
      <c r="V450" s="11" t="s">
        <v>17</v>
      </c>
      <c r="W450" s="86" t="s">
        <v>16</v>
      </c>
      <c r="X450" s="86" t="s">
        <v>17</v>
      </c>
      <c r="Y450" s="272"/>
      <c r="Z450" s="67" t="s">
        <v>16</v>
      </c>
      <c r="AA450" s="67" t="s">
        <v>61</v>
      </c>
      <c r="AB450" s="67" t="s">
        <v>17</v>
      </c>
      <c r="AC450" s="11" t="s">
        <v>16</v>
      </c>
      <c r="AD450" s="11" t="s">
        <v>61</v>
      </c>
      <c r="AE450" s="11" t="s">
        <v>17</v>
      </c>
      <c r="AF450" s="86" t="s">
        <v>16</v>
      </c>
      <c r="AG450" s="86" t="s">
        <v>61</v>
      </c>
      <c r="AH450" s="86" t="s">
        <v>17</v>
      </c>
      <c r="AI450" s="272"/>
    </row>
    <row r="451" spans="1:35" ht="15.75" x14ac:dyDescent="0.25">
      <c r="A451" s="87" t="s">
        <v>18</v>
      </c>
      <c r="B451" s="69">
        <v>102449.46</v>
      </c>
      <c r="C451" s="69">
        <v>135805.1</v>
      </c>
      <c r="D451" s="69">
        <v>174545.46</v>
      </c>
      <c r="E451" s="69">
        <v>76837.100000000006</v>
      </c>
      <c r="F451" s="69">
        <v>101853.82</v>
      </c>
      <c r="G451" s="69">
        <v>130909.1</v>
      </c>
      <c r="H451" s="88">
        <v>179286.56</v>
      </c>
      <c r="I451" s="88">
        <v>237658.92</v>
      </c>
      <c r="J451" s="88">
        <v>305454.56</v>
      </c>
      <c r="K451" s="89">
        <v>722400.04</v>
      </c>
      <c r="L451" s="16">
        <v>35795.46</v>
      </c>
      <c r="M451" s="16">
        <v>23863.64</v>
      </c>
      <c r="N451" s="16">
        <v>27272.73</v>
      </c>
      <c r="O451" s="16">
        <v>18181.82</v>
      </c>
      <c r="P451" s="88">
        <v>63068.19</v>
      </c>
      <c r="Q451" s="88">
        <v>42045.46</v>
      </c>
      <c r="R451" s="89">
        <v>105113.65</v>
      </c>
      <c r="S451" s="16">
        <v>46636.37</v>
      </c>
      <c r="T451" s="16">
        <v>31090.91</v>
      </c>
      <c r="U451" s="16">
        <v>0</v>
      </c>
      <c r="V451" s="16">
        <v>0</v>
      </c>
      <c r="W451" s="90">
        <v>46636.37</v>
      </c>
      <c r="X451" s="90">
        <v>31090.91</v>
      </c>
      <c r="Y451" s="89">
        <v>77727.28</v>
      </c>
      <c r="Z451" s="69">
        <f t="shared" ref="Z451:Z459" si="363">S451+L451+B451</f>
        <v>184881.29</v>
      </c>
      <c r="AA451" s="69">
        <f t="shared" ref="AA451:AA459" si="364">C451</f>
        <v>135805.1</v>
      </c>
      <c r="AB451" s="69">
        <f t="shared" ref="AB451:AB459" si="365">T451+M451+D451</f>
        <v>229500.01</v>
      </c>
      <c r="AC451" s="69">
        <f t="shared" ref="AC451:AC459" si="366">U451+N451+E451</f>
        <v>104109.83</v>
      </c>
      <c r="AD451" s="69">
        <f t="shared" ref="AD451:AD459" si="367">F451</f>
        <v>101853.82</v>
      </c>
      <c r="AE451" s="69">
        <f t="shared" ref="AE451:AE459" si="368">V451+O451+G451</f>
        <v>149090.92000000001</v>
      </c>
      <c r="AF451" s="88">
        <f t="shared" ref="AF451:AF459" si="369">AC451+Z451</f>
        <v>288991.12</v>
      </c>
      <c r="AG451" s="88">
        <f t="shared" ref="AG451:AG459" si="370">AD451+AA451</f>
        <v>237658.92</v>
      </c>
      <c r="AH451" s="88">
        <f t="shared" ref="AH451:AH459" si="371">AE451+AB451</f>
        <v>378590.93000000005</v>
      </c>
      <c r="AI451" s="89">
        <f t="shared" ref="AI451:AI459" si="372">AH451+AG451+AF451</f>
        <v>905240.97000000009</v>
      </c>
    </row>
    <row r="452" spans="1:35" ht="15.75" x14ac:dyDescent="0.25">
      <c r="A452" s="87" t="s">
        <v>19</v>
      </c>
      <c r="B452" s="69">
        <v>112054.09</v>
      </c>
      <c r="C452" s="69">
        <v>148536.82</v>
      </c>
      <c r="D452" s="69">
        <v>190909.09</v>
      </c>
      <c r="E452" s="69">
        <v>96046.36</v>
      </c>
      <c r="F452" s="69">
        <v>127317.28</v>
      </c>
      <c r="G452" s="69">
        <v>163636.35999999999</v>
      </c>
      <c r="H452" s="88">
        <v>208100.45</v>
      </c>
      <c r="I452" s="88">
        <v>275854.09999999998</v>
      </c>
      <c r="J452" s="88">
        <v>354545.45</v>
      </c>
      <c r="K452" s="89">
        <v>838500</v>
      </c>
      <c r="L452" s="16">
        <v>41931.82</v>
      </c>
      <c r="M452" s="16">
        <v>27954.54</v>
      </c>
      <c r="N452" s="16">
        <v>34090.910000000003</v>
      </c>
      <c r="O452" s="16">
        <v>22727.27</v>
      </c>
      <c r="P452" s="88">
        <v>76022.73</v>
      </c>
      <c r="Q452" s="88">
        <v>50681.81</v>
      </c>
      <c r="R452" s="89">
        <v>126704.54</v>
      </c>
      <c r="S452" s="16">
        <v>51545.46</v>
      </c>
      <c r="T452" s="16">
        <v>34363.629999999997</v>
      </c>
      <c r="U452" s="16">
        <v>0</v>
      </c>
      <c r="V452" s="16">
        <v>0</v>
      </c>
      <c r="W452" s="90">
        <v>51545.46</v>
      </c>
      <c r="X452" s="90">
        <v>34363.629999999997</v>
      </c>
      <c r="Y452" s="89">
        <v>85909.09</v>
      </c>
      <c r="Z452" s="69">
        <f t="shared" si="363"/>
        <v>205531.37</v>
      </c>
      <c r="AA452" s="69">
        <f t="shared" si="364"/>
        <v>148536.82</v>
      </c>
      <c r="AB452" s="69">
        <f t="shared" si="365"/>
        <v>253227.26</v>
      </c>
      <c r="AC452" s="69">
        <f t="shared" si="366"/>
        <v>130137.27</v>
      </c>
      <c r="AD452" s="69">
        <f t="shared" si="367"/>
        <v>127317.28</v>
      </c>
      <c r="AE452" s="69">
        <f t="shared" si="368"/>
        <v>186363.62999999998</v>
      </c>
      <c r="AF452" s="88">
        <f t="shared" si="369"/>
        <v>335668.64</v>
      </c>
      <c r="AG452" s="88">
        <f t="shared" si="370"/>
        <v>275854.09999999998</v>
      </c>
      <c r="AH452" s="88">
        <f t="shared" si="371"/>
        <v>439590.89</v>
      </c>
      <c r="AI452" s="89">
        <f t="shared" si="372"/>
        <v>1051113.6299999999</v>
      </c>
    </row>
    <row r="453" spans="1:35" ht="15.75" x14ac:dyDescent="0.25">
      <c r="A453" s="87" t="s">
        <v>20</v>
      </c>
      <c r="B453" s="69">
        <v>134464.9</v>
      </c>
      <c r="C453" s="69">
        <v>178244.18</v>
      </c>
      <c r="D453" s="69">
        <v>229090.9</v>
      </c>
      <c r="E453" s="69">
        <v>100848.68</v>
      </c>
      <c r="F453" s="69">
        <v>133683.14000000001</v>
      </c>
      <c r="G453" s="69">
        <v>171818.18</v>
      </c>
      <c r="H453" s="88">
        <v>235313.58</v>
      </c>
      <c r="I453" s="88">
        <v>311927.32</v>
      </c>
      <c r="J453" s="88">
        <v>400909.08</v>
      </c>
      <c r="K453" s="89">
        <v>948149.98</v>
      </c>
      <c r="L453" s="16">
        <v>45000</v>
      </c>
      <c r="M453" s="16">
        <v>30000</v>
      </c>
      <c r="N453" s="16">
        <v>35795.449999999997</v>
      </c>
      <c r="O453" s="16">
        <v>23863.64</v>
      </c>
      <c r="P453" s="88">
        <v>80795.45</v>
      </c>
      <c r="Q453" s="88">
        <v>53863.64</v>
      </c>
      <c r="R453" s="89">
        <v>134659.09</v>
      </c>
      <c r="S453" s="16">
        <v>56454.54</v>
      </c>
      <c r="T453" s="16">
        <v>37636.370000000003</v>
      </c>
      <c r="U453" s="16">
        <v>0</v>
      </c>
      <c r="V453" s="16">
        <v>0</v>
      </c>
      <c r="W453" s="90">
        <v>56454.54</v>
      </c>
      <c r="X453" s="90">
        <v>37636.370000000003</v>
      </c>
      <c r="Y453" s="89">
        <v>94090.91</v>
      </c>
      <c r="Z453" s="69">
        <f t="shared" si="363"/>
        <v>235919.44</v>
      </c>
      <c r="AA453" s="69">
        <f t="shared" si="364"/>
        <v>178244.18</v>
      </c>
      <c r="AB453" s="69">
        <f t="shared" si="365"/>
        <v>296727.27</v>
      </c>
      <c r="AC453" s="69">
        <f t="shared" si="366"/>
        <v>136644.13</v>
      </c>
      <c r="AD453" s="69">
        <f t="shared" si="367"/>
        <v>133683.14000000001</v>
      </c>
      <c r="AE453" s="69">
        <f t="shared" si="368"/>
        <v>195681.82</v>
      </c>
      <c r="AF453" s="88">
        <f t="shared" si="369"/>
        <v>372563.57</v>
      </c>
      <c r="AG453" s="88">
        <f t="shared" si="370"/>
        <v>311927.32</v>
      </c>
      <c r="AH453" s="88">
        <f t="shared" si="371"/>
        <v>492409.09</v>
      </c>
      <c r="AI453" s="89">
        <f t="shared" si="372"/>
        <v>1176899.98</v>
      </c>
    </row>
    <row r="454" spans="1:35" ht="15.75" x14ac:dyDescent="0.25">
      <c r="A454" s="87" t="s">
        <v>21</v>
      </c>
      <c r="B454" s="69">
        <v>134464.9</v>
      </c>
      <c r="C454" s="69">
        <v>178244.18</v>
      </c>
      <c r="D454" s="69">
        <v>229090.9</v>
      </c>
      <c r="E454" s="69">
        <v>100848.68</v>
      </c>
      <c r="F454" s="69">
        <v>133683.14000000001</v>
      </c>
      <c r="G454" s="69">
        <v>171818.18</v>
      </c>
      <c r="H454" s="88">
        <v>235313.58</v>
      </c>
      <c r="I454" s="88">
        <v>311927.32</v>
      </c>
      <c r="J454" s="88">
        <v>400909.08</v>
      </c>
      <c r="K454" s="89">
        <v>948149.98</v>
      </c>
      <c r="L454" s="16">
        <v>48068.18</v>
      </c>
      <c r="M454" s="16">
        <v>32045.45</v>
      </c>
      <c r="N454" s="16">
        <v>35795.449999999997</v>
      </c>
      <c r="O454" s="16">
        <v>23863.64</v>
      </c>
      <c r="P454" s="88">
        <v>83863.63</v>
      </c>
      <c r="Q454" s="88">
        <v>55909.09</v>
      </c>
      <c r="R454" s="89">
        <v>139772.72</v>
      </c>
      <c r="S454" s="16">
        <v>63818.18</v>
      </c>
      <c r="T454" s="16">
        <v>42545.46</v>
      </c>
      <c r="U454" s="16">
        <v>0</v>
      </c>
      <c r="V454" s="16">
        <v>0</v>
      </c>
      <c r="W454" s="90">
        <v>63818.18</v>
      </c>
      <c r="X454" s="90">
        <v>42545.46</v>
      </c>
      <c r="Y454" s="89">
        <v>106363.64</v>
      </c>
      <c r="Z454" s="69">
        <f t="shared" si="363"/>
        <v>246351.26</v>
      </c>
      <c r="AA454" s="69">
        <f t="shared" si="364"/>
        <v>178244.18</v>
      </c>
      <c r="AB454" s="69">
        <f t="shared" si="365"/>
        <v>303681.81</v>
      </c>
      <c r="AC454" s="69">
        <f t="shared" si="366"/>
        <v>136644.13</v>
      </c>
      <c r="AD454" s="69">
        <f t="shared" si="367"/>
        <v>133683.14000000001</v>
      </c>
      <c r="AE454" s="69">
        <f t="shared" si="368"/>
        <v>195681.82</v>
      </c>
      <c r="AF454" s="88">
        <f t="shared" si="369"/>
        <v>382995.39</v>
      </c>
      <c r="AG454" s="88">
        <f t="shared" si="370"/>
        <v>311927.32</v>
      </c>
      <c r="AH454" s="88">
        <f t="shared" si="371"/>
        <v>499363.63</v>
      </c>
      <c r="AI454" s="89">
        <f t="shared" si="372"/>
        <v>1194286.3399999999</v>
      </c>
    </row>
    <row r="455" spans="1:35" ht="15.75" x14ac:dyDescent="0.25">
      <c r="A455" s="87" t="s">
        <v>22</v>
      </c>
      <c r="B455" s="69">
        <v>102449.46</v>
      </c>
      <c r="C455" s="69">
        <v>135805.1</v>
      </c>
      <c r="D455" s="69">
        <v>174545.46</v>
      </c>
      <c r="E455" s="69">
        <v>76837.100000000006</v>
      </c>
      <c r="F455" s="69">
        <v>101853.82</v>
      </c>
      <c r="G455" s="69">
        <v>130909.1</v>
      </c>
      <c r="H455" s="88">
        <v>179286.56</v>
      </c>
      <c r="I455" s="88">
        <v>237658.92</v>
      </c>
      <c r="J455" s="88">
        <v>305454.56</v>
      </c>
      <c r="K455" s="89">
        <v>722400.04</v>
      </c>
      <c r="L455" s="16">
        <v>35795.46</v>
      </c>
      <c r="M455" s="16">
        <v>23863.64</v>
      </c>
      <c r="N455" s="16">
        <v>27272.73</v>
      </c>
      <c r="O455" s="16">
        <v>18181.82</v>
      </c>
      <c r="P455" s="88">
        <v>63068.19</v>
      </c>
      <c r="Q455" s="88">
        <v>42045.46</v>
      </c>
      <c r="R455" s="89">
        <v>105113.65</v>
      </c>
      <c r="S455" s="16">
        <v>46636.37</v>
      </c>
      <c r="T455" s="16">
        <v>31090.91</v>
      </c>
      <c r="U455" s="16">
        <v>0</v>
      </c>
      <c r="V455" s="16">
        <v>0</v>
      </c>
      <c r="W455" s="90">
        <v>46636.37</v>
      </c>
      <c r="X455" s="90">
        <v>31090.91</v>
      </c>
      <c r="Y455" s="89">
        <v>77727.28</v>
      </c>
      <c r="Z455" s="69">
        <f t="shared" si="363"/>
        <v>184881.29</v>
      </c>
      <c r="AA455" s="69">
        <f t="shared" si="364"/>
        <v>135805.1</v>
      </c>
      <c r="AB455" s="69">
        <f t="shared" si="365"/>
        <v>229500.01</v>
      </c>
      <c r="AC455" s="69">
        <f t="shared" si="366"/>
        <v>104109.83</v>
      </c>
      <c r="AD455" s="69">
        <f t="shared" si="367"/>
        <v>101853.82</v>
      </c>
      <c r="AE455" s="69">
        <f t="shared" si="368"/>
        <v>149090.92000000001</v>
      </c>
      <c r="AF455" s="88">
        <f t="shared" si="369"/>
        <v>288991.12</v>
      </c>
      <c r="AG455" s="88">
        <f t="shared" si="370"/>
        <v>237658.92</v>
      </c>
      <c r="AH455" s="88">
        <f t="shared" si="371"/>
        <v>378590.93000000005</v>
      </c>
      <c r="AI455" s="89">
        <f t="shared" si="372"/>
        <v>905240.97000000009</v>
      </c>
    </row>
    <row r="456" spans="1:35" ht="15.75" x14ac:dyDescent="0.25">
      <c r="A456" s="87" t="s">
        <v>32</v>
      </c>
      <c r="B456" s="69">
        <v>105651</v>
      </c>
      <c r="C456" s="69">
        <v>140049</v>
      </c>
      <c r="D456" s="69">
        <v>180000</v>
      </c>
      <c r="E456" s="69">
        <v>140868</v>
      </c>
      <c r="F456" s="69">
        <v>186732</v>
      </c>
      <c r="G456" s="69">
        <v>240000</v>
      </c>
      <c r="H456" s="88">
        <v>246519</v>
      </c>
      <c r="I456" s="88">
        <v>326781</v>
      </c>
      <c r="J456" s="88">
        <v>420000</v>
      </c>
      <c r="K456" s="89">
        <v>993300</v>
      </c>
      <c r="L456" s="16">
        <v>48068.18</v>
      </c>
      <c r="M456" s="16">
        <v>32045.45</v>
      </c>
      <c r="N456" s="16">
        <v>37500</v>
      </c>
      <c r="O456" s="16">
        <v>25000</v>
      </c>
      <c r="P456" s="88">
        <v>85568.18</v>
      </c>
      <c r="Q456" s="88">
        <v>57045.45</v>
      </c>
      <c r="R456" s="89">
        <v>142613.63</v>
      </c>
      <c r="S456" s="16">
        <v>61363.63</v>
      </c>
      <c r="T456" s="16">
        <v>40909.089999999997</v>
      </c>
      <c r="U456" s="16">
        <v>0</v>
      </c>
      <c r="V456" s="16">
        <v>0</v>
      </c>
      <c r="W456" s="90">
        <v>61363.63</v>
      </c>
      <c r="X456" s="90">
        <v>40909.089999999997</v>
      </c>
      <c r="Y456" s="89">
        <v>102272.72</v>
      </c>
      <c r="Z456" s="69">
        <f t="shared" si="363"/>
        <v>215082.81</v>
      </c>
      <c r="AA456" s="69">
        <f t="shared" si="364"/>
        <v>140049</v>
      </c>
      <c r="AB456" s="69">
        <f t="shared" si="365"/>
        <v>252954.53999999998</v>
      </c>
      <c r="AC456" s="69">
        <f t="shared" si="366"/>
        <v>178368</v>
      </c>
      <c r="AD456" s="69">
        <f t="shared" si="367"/>
        <v>186732</v>
      </c>
      <c r="AE456" s="69">
        <f t="shared" si="368"/>
        <v>265000</v>
      </c>
      <c r="AF456" s="88">
        <f t="shared" si="369"/>
        <v>393450.81</v>
      </c>
      <c r="AG456" s="88">
        <f t="shared" si="370"/>
        <v>326781</v>
      </c>
      <c r="AH456" s="88">
        <f t="shared" si="371"/>
        <v>517954.54</v>
      </c>
      <c r="AI456" s="89">
        <f t="shared" si="372"/>
        <v>1238186.3500000001</v>
      </c>
    </row>
    <row r="457" spans="1:35" ht="15.75" x14ac:dyDescent="0.25">
      <c r="A457" s="87" t="s">
        <v>24</v>
      </c>
      <c r="B457" s="69">
        <v>105651</v>
      </c>
      <c r="C457" s="69">
        <v>140049</v>
      </c>
      <c r="D457" s="69">
        <v>180000</v>
      </c>
      <c r="E457" s="69">
        <v>140868</v>
      </c>
      <c r="F457" s="69">
        <v>186732</v>
      </c>
      <c r="G457" s="69">
        <v>240000</v>
      </c>
      <c r="H457" s="88">
        <v>246519</v>
      </c>
      <c r="I457" s="88">
        <v>326781</v>
      </c>
      <c r="J457" s="88">
        <v>420000</v>
      </c>
      <c r="K457" s="89">
        <v>993300</v>
      </c>
      <c r="L457" s="16">
        <v>49090.91</v>
      </c>
      <c r="M457" s="16">
        <v>32727.27</v>
      </c>
      <c r="N457" s="16">
        <v>37500</v>
      </c>
      <c r="O457" s="16">
        <v>25000</v>
      </c>
      <c r="P457" s="88">
        <v>86590.91</v>
      </c>
      <c r="Q457" s="88">
        <v>57727.27</v>
      </c>
      <c r="R457" s="89">
        <v>144318.18</v>
      </c>
      <c r="S457" s="16">
        <v>63818.18</v>
      </c>
      <c r="T457" s="16">
        <v>42545.46</v>
      </c>
      <c r="U457" s="16">
        <v>0</v>
      </c>
      <c r="V457" s="16">
        <v>0</v>
      </c>
      <c r="W457" s="90">
        <v>63818.18</v>
      </c>
      <c r="X457" s="90">
        <v>42545.46</v>
      </c>
      <c r="Y457" s="89">
        <v>106363.64</v>
      </c>
      <c r="Z457" s="69">
        <f t="shared" si="363"/>
        <v>218560.09</v>
      </c>
      <c r="AA457" s="69">
        <f t="shared" si="364"/>
        <v>140049</v>
      </c>
      <c r="AB457" s="69">
        <f t="shared" si="365"/>
        <v>255272.72999999998</v>
      </c>
      <c r="AC457" s="69">
        <f t="shared" si="366"/>
        <v>178368</v>
      </c>
      <c r="AD457" s="69">
        <f t="shared" si="367"/>
        <v>186732</v>
      </c>
      <c r="AE457" s="69">
        <f t="shared" si="368"/>
        <v>265000</v>
      </c>
      <c r="AF457" s="88">
        <f t="shared" si="369"/>
        <v>396928.08999999997</v>
      </c>
      <c r="AG457" s="88">
        <f t="shared" si="370"/>
        <v>326781</v>
      </c>
      <c r="AH457" s="88">
        <f t="shared" si="371"/>
        <v>520272.73</v>
      </c>
      <c r="AI457" s="89">
        <f t="shared" si="372"/>
        <v>1243981.8199999998</v>
      </c>
    </row>
    <row r="458" spans="1:35" ht="15.75" hidden="1" x14ac:dyDescent="0.25">
      <c r="A458" s="91" t="s">
        <v>25</v>
      </c>
      <c r="B458" s="69">
        <v>0</v>
      </c>
      <c r="C458" s="69">
        <v>0</v>
      </c>
      <c r="D458" s="69">
        <v>0</v>
      </c>
      <c r="E458" s="69">
        <v>0</v>
      </c>
      <c r="F458" s="69">
        <v>0</v>
      </c>
      <c r="G458" s="69">
        <v>0</v>
      </c>
      <c r="H458" s="88">
        <v>0</v>
      </c>
      <c r="I458" s="88">
        <v>0</v>
      </c>
      <c r="J458" s="88">
        <v>0</v>
      </c>
      <c r="K458" s="89">
        <v>0</v>
      </c>
      <c r="L458" s="16">
        <v>0</v>
      </c>
      <c r="M458" s="16">
        <v>0</v>
      </c>
      <c r="N458" s="16">
        <v>0</v>
      </c>
      <c r="O458" s="16">
        <v>0</v>
      </c>
      <c r="P458" s="88">
        <v>0</v>
      </c>
      <c r="Q458" s="88">
        <v>0</v>
      </c>
      <c r="R458" s="89">
        <v>0</v>
      </c>
      <c r="S458" s="16">
        <v>0</v>
      </c>
      <c r="T458" s="16">
        <v>0</v>
      </c>
      <c r="U458" s="16">
        <v>0</v>
      </c>
      <c r="V458" s="16">
        <v>0</v>
      </c>
      <c r="W458" s="90">
        <v>0</v>
      </c>
      <c r="X458" s="90">
        <v>0</v>
      </c>
      <c r="Y458" s="89">
        <v>0</v>
      </c>
      <c r="Z458" s="69">
        <f t="shared" si="363"/>
        <v>0</v>
      </c>
      <c r="AA458" s="69">
        <f t="shared" si="364"/>
        <v>0</v>
      </c>
      <c r="AB458" s="69">
        <f t="shared" si="365"/>
        <v>0</v>
      </c>
      <c r="AC458" s="69">
        <f t="shared" si="366"/>
        <v>0</v>
      </c>
      <c r="AD458" s="69">
        <f t="shared" si="367"/>
        <v>0</v>
      </c>
      <c r="AE458" s="69">
        <f t="shared" si="368"/>
        <v>0</v>
      </c>
      <c r="AF458" s="88">
        <f t="shared" si="369"/>
        <v>0</v>
      </c>
      <c r="AG458" s="88">
        <f t="shared" si="370"/>
        <v>0</v>
      </c>
      <c r="AH458" s="88">
        <f t="shared" si="371"/>
        <v>0</v>
      </c>
      <c r="AI458" s="89">
        <f t="shared" si="372"/>
        <v>0</v>
      </c>
    </row>
    <row r="459" spans="1:35" ht="15.75" hidden="1" x14ac:dyDescent="0.25">
      <c r="A459" s="92" t="s">
        <v>26</v>
      </c>
      <c r="B459" s="69">
        <v>0</v>
      </c>
      <c r="C459" s="69">
        <v>0</v>
      </c>
      <c r="D459" s="69">
        <v>0</v>
      </c>
      <c r="E459" s="69">
        <v>0</v>
      </c>
      <c r="F459" s="69">
        <v>0</v>
      </c>
      <c r="G459" s="69">
        <v>0</v>
      </c>
      <c r="H459" s="88">
        <v>0</v>
      </c>
      <c r="I459" s="88">
        <v>0</v>
      </c>
      <c r="J459" s="88">
        <v>0</v>
      </c>
      <c r="K459" s="89">
        <v>0</v>
      </c>
      <c r="L459" s="16">
        <v>0</v>
      </c>
      <c r="M459" s="16">
        <v>0</v>
      </c>
      <c r="N459" s="16">
        <v>0</v>
      </c>
      <c r="O459" s="16">
        <v>0</v>
      </c>
      <c r="P459" s="88">
        <v>0</v>
      </c>
      <c r="Q459" s="88">
        <v>0</v>
      </c>
      <c r="R459" s="89">
        <v>0</v>
      </c>
      <c r="S459" s="16">
        <v>0</v>
      </c>
      <c r="T459" s="16">
        <v>0</v>
      </c>
      <c r="U459" s="16">
        <v>0</v>
      </c>
      <c r="V459" s="16">
        <v>0</v>
      </c>
      <c r="W459" s="90">
        <v>0</v>
      </c>
      <c r="X459" s="90">
        <v>0</v>
      </c>
      <c r="Y459" s="89">
        <v>0</v>
      </c>
      <c r="Z459" s="69">
        <f t="shared" si="363"/>
        <v>0</v>
      </c>
      <c r="AA459" s="69">
        <f t="shared" si="364"/>
        <v>0</v>
      </c>
      <c r="AB459" s="69">
        <f t="shared" si="365"/>
        <v>0</v>
      </c>
      <c r="AC459" s="69">
        <f t="shared" si="366"/>
        <v>0</v>
      </c>
      <c r="AD459" s="69">
        <f t="shared" si="367"/>
        <v>0</v>
      </c>
      <c r="AE459" s="69">
        <f t="shared" si="368"/>
        <v>0</v>
      </c>
      <c r="AF459" s="88">
        <f t="shared" si="369"/>
        <v>0</v>
      </c>
      <c r="AG459" s="88">
        <f t="shared" si="370"/>
        <v>0</v>
      </c>
      <c r="AH459" s="88">
        <f t="shared" si="371"/>
        <v>0</v>
      </c>
      <c r="AI459" s="89">
        <f t="shared" si="372"/>
        <v>0</v>
      </c>
    </row>
    <row r="460" spans="1:35" ht="15.75" x14ac:dyDescent="0.25">
      <c r="A460" s="93" t="s">
        <v>27</v>
      </c>
      <c r="B460" s="16">
        <f t="shared" ref="B460:AI460" si="373">SUM(B451:B459)</f>
        <v>797184.80999999994</v>
      </c>
      <c r="C460" s="16">
        <f t="shared" si="373"/>
        <v>1056733.3799999999</v>
      </c>
      <c r="D460" s="16">
        <f t="shared" si="373"/>
        <v>1358181.81</v>
      </c>
      <c r="E460" s="16">
        <f t="shared" si="373"/>
        <v>733153.92</v>
      </c>
      <c r="F460" s="55">
        <f t="shared" si="373"/>
        <v>971855.2</v>
      </c>
      <c r="G460" s="55">
        <f t="shared" si="373"/>
        <v>1249090.92</v>
      </c>
      <c r="H460" s="94">
        <f t="shared" si="373"/>
        <v>1530338.73</v>
      </c>
      <c r="I460" s="94">
        <f t="shared" si="373"/>
        <v>2028588.58</v>
      </c>
      <c r="J460" s="94">
        <f t="shared" si="373"/>
        <v>2607272.7300000004</v>
      </c>
      <c r="K460" s="89">
        <f t="shared" si="373"/>
        <v>6166200.04</v>
      </c>
      <c r="L460" s="16">
        <f t="shared" si="373"/>
        <v>303750.01</v>
      </c>
      <c r="M460" s="16">
        <f t="shared" si="373"/>
        <v>202499.99</v>
      </c>
      <c r="N460" s="16">
        <f t="shared" si="373"/>
        <v>235227.27</v>
      </c>
      <c r="O460" s="16">
        <f t="shared" si="373"/>
        <v>156818.19</v>
      </c>
      <c r="P460" s="88">
        <f t="shared" si="373"/>
        <v>538977.28000000003</v>
      </c>
      <c r="Q460" s="88">
        <f t="shared" si="373"/>
        <v>359318.18</v>
      </c>
      <c r="R460" s="89">
        <f t="shared" si="373"/>
        <v>898295.46</v>
      </c>
      <c r="S460" s="16">
        <f t="shared" si="373"/>
        <v>390272.73</v>
      </c>
      <c r="T460" s="16">
        <f t="shared" si="373"/>
        <v>260181.83</v>
      </c>
      <c r="U460" s="16">
        <f t="shared" si="373"/>
        <v>0</v>
      </c>
      <c r="V460" s="16">
        <f t="shared" si="373"/>
        <v>0</v>
      </c>
      <c r="W460" s="90">
        <f t="shared" si="373"/>
        <v>390272.73</v>
      </c>
      <c r="X460" s="90">
        <f t="shared" si="373"/>
        <v>260181.83</v>
      </c>
      <c r="Y460" s="89">
        <f t="shared" si="373"/>
        <v>650454.55999999994</v>
      </c>
      <c r="Z460" s="89">
        <f t="shared" si="373"/>
        <v>1491207.5500000003</v>
      </c>
      <c r="AA460" s="89">
        <f t="shared" si="373"/>
        <v>1056733.3799999999</v>
      </c>
      <c r="AB460" s="89">
        <f t="shared" si="373"/>
        <v>1820863.6300000001</v>
      </c>
      <c r="AC460" s="89">
        <f t="shared" si="373"/>
        <v>968381.19</v>
      </c>
      <c r="AD460" s="89">
        <f t="shared" si="373"/>
        <v>971855.2</v>
      </c>
      <c r="AE460" s="89">
        <f t="shared" si="373"/>
        <v>1405909.1099999999</v>
      </c>
      <c r="AF460" s="89">
        <f t="shared" si="373"/>
        <v>2459588.7400000002</v>
      </c>
      <c r="AG460" s="89">
        <f t="shared" si="373"/>
        <v>2028588.58</v>
      </c>
      <c r="AH460" s="89">
        <f t="shared" si="373"/>
        <v>3226772.74</v>
      </c>
      <c r="AI460" s="89">
        <f t="shared" si="373"/>
        <v>7714950.0600000005</v>
      </c>
    </row>
    <row r="461" spans="1:35" ht="15" customHeight="1" x14ac:dyDescent="0.25">
      <c r="A461" s="271" t="s">
        <v>3</v>
      </c>
      <c r="B461" s="262" t="s">
        <v>55</v>
      </c>
      <c r="C461" s="262"/>
      <c r="D461" s="262"/>
      <c r="E461" s="262"/>
      <c r="F461" s="262"/>
      <c r="G461" s="262"/>
      <c r="H461" s="262"/>
      <c r="I461" s="262"/>
      <c r="J461" s="262"/>
      <c r="K461" s="262"/>
      <c r="L461" s="262" t="s">
        <v>56</v>
      </c>
      <c r="M461" s="262"/>
      <c r="N461" s="262"/>
      <c r="O461" s="262"/>
      <c r="P461" s="262"/>
      <c r="Q461" s="262"/>
      <c r="R461" s="262"/>
      <c r="S461" s="262" t="s">
        <v>57</v>
      </c>
      <c r="T461" s="262"/>
      <c r="U461" s="262"/>
      <c r="V461" s="262"/>
      <c r="W461" s="262"/>
      <c r="X461" s="262"/>
      <c r="Y461" s="262"/>
      <c r="Z461" s="262" t="s">
        <v>58</v>
      </c>
      <c r="AA461" s="262"/>
      <c r="AB461" s="262"/>
      <c r="AC461" s="262"/>
      <c r="AD461" s="262"/>
      <c r="AE461" s="262"/>
      <c r="AF461" s="262"/>
      <c r="AG461" s="262"/>
      <c r="AH461" s="262"/>
      <c r="AI461" s="262"/>
    </row>
    <row r="462" spans="1:35" ht="15.75" customHeight="1" x14ac:dyDescent="0.25">
      <c r="A462" s="271"/>
      <c r="B462" s="267" t="s">
        <v>7</v>
      </c>
      <c r="C462" s="267"/>
      <c r="D462" s="267"/>
      <c r="E462" s="262" t="s">
        <v>8</v>
      </c>
      <c r="F462" s="262"/>
      <c r="G462" s="262"/>
      <c r="H462" s="85" t="s">
        <v>13</v>
      </c>
      <c r="I462" s="85"/>
      <c r="J462" s="85"/>
      <c r="K462" s="272" t="s">
        <v>9</v>
      </c>
      <c r="L462" s="262" t="s">
        <v>7</v>
      </c>
      <c r="M462" s="262"/>
      <c r="N462" s="262" t="s">
        <v>8</v>
      </c>
      <c r="O462" s="262"/>
      <c r="P462" s="273" t="s">
        <v>13</v>
      </c>
      <c r="Q462" s="273"/>
      <c r="R462" s="272" t="s">
        <v>59</v>
      </c>
      <c r="S462" s="262" t="s">
        <v>7</v>
      </c>
      <c r="T462" s="262"/>
      <c r="U462" s="262" t="s">
        <v>8</v>
      </c>
      <c r="V462" s="262"/>
      <c r="W462" s="274" t="s">
        <v>60</v>
      </c>
      <c r="X462" s="274"/>
      <c r="Y462" s="272" t="s">
        <v>59</v>
      </c>
      <c r="Z462" s="267" t="s">
        <v>7</v>
      </c>
      <c r="AA462" s="267"/>
      <c r="AB462" s="267"/>
      <c r="AC462" s="262" t="s">
        <v>8</v>
      </c>
      <c r="AD462" s="262"/>
      <c r="AE462" s="262"/>
      <c r="AF462" s="273" t="s">
        <v>13</v>
      </c>
      <c r="AG462" s="273"/>
      <c r="AH462" s="273"/>
      <c r="AI462" s="272" t="s">
        <v>9</v>
      </c>
    </row>
    <row r="463" spans="1:35" ht="15.75" x14ac:dyDescent="0.25">
      <c r="A463" s="84" t="s">
        <v>39</v>
      </c>
      <c r="B463" s="67" t="s">
        <v>16</v>
      </c>
      <c r="C463" s="67" t="s">
        <v>61</v>
      </c>
      <c r="D463" s="67" t="s">
        <v>17</v>
      </c>
      <c r="E463" s="11" t="s">
        <v>16</v>
      </c>
      <c r="F463" s="11" t="s">
        <v>61</v>
      </c>
      <c r="G463" s="11" t="s">
        <v>17</v>
      </c>
      <c r="H463" s="86" t="s">
        <v>16</v>
      </c>
      <c r="I463" s="86" t="s">
        <v>61</v>
      </c>
      <c r="J463" s="86" t="s">
        <v>17</v>
      </c>
      <c r="K463" s="272"/>
      <c r="L463" s="11" t="s">
        <v>16</v>
      </c>
      <c r="M463" s="11" t="s">
        <v>17</v>
      </c>
      <c r="N463" s="11" t="s">
        <v>16</v>
      </c>
      <c r="O463" s="11" t="s">
        <v>17</v>
      </c>
      <c r="P463" s="86" t="s">
        <v>16</v>
      </c>
      <c r="Q463" s="86" t="s">
        <v>17</v>
      </c>
      <c r="R463" s="272"/>
      <c r="S463" s="11" t="s">
        <v>16</v>
      </c>
      <c r="T463" s="11" t="s">
        <v>17</v>
      </c>
      <c r="U463" s="11" t="s">
        <v>16</v>
      </c>
      <c r="V463" s="11" t="s">
        <v>17</v>
      </c>
      <c r="W463" s="86" t="s">
        <v>16</v>
      </c>
      <c r="X463" s="86" t="s">
        <v>17</v>
      </c>
      <c r="Y463" s="272"/>
      <c r="Z463" s="67" t="s">
        <v>16</v>
      </c>
      <c r="AA463" s="67" t="s">
        <v>61</v>
      </c>
      <c r="AB463" s="67" t="s">
        <v>17</v>
      </c>
      <c r="AC463" s="11" t="s">
        <v>16</v>
      </c>
      <c r="AD463" s="11" t="s">
        <v>61</v>
      </c>
      <c r="AE463" s="11" t="s">
        <v>17</v>
      </c>
      <c r="AF463" s="86" t="s">
        <v>16</v>
      </c>
      <c r="AG463" s="86" t="s">
        <v>61</v>
      </c>
      <c r="AH463" s="86" t="s">
        <v>17</v>
      </c>
      <c r="AI463" s="272"/>
    </row>
    <row r="464" spans="1:35" ht="15.75" x14ac:dyDescent="0.25">
      <c r="A464" s="87" t="s">
        <v>18</v>
      </c>
      <c r="B464" s="69">
        <v>65738.399999999994</v>
      </c>
      <c r="C464" s="69">
        <v>87141.6</v>
      </c>
      <c r="D464" s="69">
        <v>112000</v>
      </c>
      <c r="E464" s="69">
        <v>0</v>
      </c>
      <c r="F464" s="69">
        <v>0</v>
      </c>
      <c r="G464" s="69">
        <v>0</v>
      </c>
      <c r="H464" s="88">
        <v>65738.399999999994</v>
      </c>
      <c r="I464" s="88">
        <v>87141.6</v>
      </c>
      <c r="J464" s="88">
        <v>112000</v>
      </c>
      <c r="K464" s="89">
        <v>264880</v>
      </c>
      <c r="L464" s="16">
        <v>83522.73</v>
      </c>
      <c r="M464" s="16">
        <v>55681.82</v>
      </c>
      <c r="N464" s="16">
        <v>0</v>
      </c>
      <c r="O464" s="16">
        <v>0</v>
      </c>
      <c r="P464" s="88">
        <v>83522.73</v>
      </c>
      <c r="Q464" s="88">
        <v>55681.82</v>
      </c>
      <c r="R464" s="89">
        <v>139204.54999999999</v>
      </c>
      <c r="S464" s="16">
        <v>18750</v>
      </c>
      <c r="T464" s="16">
        <v>12500</v>
      </c>
      <c r="U464" s="16">
        <v>0</v>
      </c>
      <c r="V464" s="16">
        <v>0</v>
      </c>
      <c r="W464" s="90">
        <v>18750</v>
      </c>
      <c r="X464" s="90">
        <v>12500</v>
      </c>
      <c r="Y464" s="89">
        <v>31250</v>
      </c>
      <c r="Z464" s="69">
        <f t="shared" ref="Z464:Z472" si="374">S464+L464+B464</f>
        <v>168011.13</v>
      </c>
      <c r="AA464" s="69">
        <f t="shared" ref="AA464:AA472" si="375">C464</f>
        <v>87141.6</v>
      </c>
      <c r="AB464" s="69">
        <f t="shared" ref="AB464:AB472" si="376">T464+M464+D464</f>
        <v>180181.82</v>
      </c>
      <c r="AC464" s="69">
        <f t="shared" ref="AC464:AC472" si="377">U464+N464+E464</f>
        <v>0</v>
      </c>
      <c r="AD464" s="69">
        <f t="shared" ref="AD464:AD472" si="378">F464</f>
        <v>0</v>
      </c>
      <c r="AE464" s="69">
        <f t="shared" ref="AE464:AE472" si="379">V464+O464+G464</f>
        <v>0</v>
      </c>
      <c r="AF464" s="88">
        <f t="shared" ref="AF464:AF472" si="380">AC464+Z464</f>
        <v>168011.13</v>
      </c>
      <c r="AG464" s="88">
        <f t="shared" ref="AG464:AG472" si="381">AD464+AA464</f>
        <v>87141.6</v>
      </c>
      <c r="AH464" s="88">
        <f t="shared" ref="AH464:AH472" si="382">AE464+AB464</f>
        <v>180181.82</v>
      </c>
      <c r="AI464" s="89">
        <f t="shared" ref="AI464:AI472" si="383">AH464+AG464+AF464</f>
        <v>435334.55000000005</v>
      </c>
    </row>
    <row r="465" spans="1:35" ht="15.75" x14ac:dyDescent="0.25">
      <c r="A465" s="87" t="s">
        <v>19</v>
      </c>
      <c r="B465" s="69">
        <v>62750.28</v>
      </c>
      <c r="C465" s="69">
        <v>83180.61</v>
      </c>
      <c r="D465" s="69">
        <v>106909.08</v>
      </c>
      <c r="E465" s="69">
        <v>0</v>
      </c>
      <c r="F465" s="69">
        <v>0</v>
      </c>
      <c r="G465" s="69">
        <v>0</v>
      </c>
      <c r="H465" s="88">
        <v>62750.28</v>
      </c>
      <c r="I465" s="88">
        <v>83180.61</v>
      </c>
      <c r="J465" s="88">
        <v>106909.08</v>
      </c>
      <c r="K465" s="89">
        <v>252839.97</v>
      </c>
      <c r="L465" s="16">
        <v>80113.64</v>
      </c>
      <c r="M465" s="16">
        <v>53409.09</v>
      </c>
      <c r="N465" s="16">
        <v>0</v>
      </c>
      <c r="O465" s="16">
        <v>0</v>
      </c>
      <c r="P465" s="88">
        <v>80113.64</v>
      </c>
      <c r="Q465" s="88">
        <v>53409.09</v>
      </c>
      <c r="R465" s="89">
        <v>133522.73000000001</v>
      </c>
      <c r="S465" s="16">
        <v>18750</v>
      </c>
      <c r="T465" s="16">
        <v>12500</v>
      </c>
      <c r="U465" s="16">
        <v>0</v>
      </c>
      <c r="V465" s="16">
        <v>0</v>
      </c>
      <c r="W465" s="90">
        <v>18750</v>
      </c>
      <c r="X465" s="90">
        <v>12500</v>
      </c>
      <c r="Y465" s="89">
        <v>31250</v>
      </c>
      <c r="Z465" s="69">
        <f t="shared" si="374"/>
        <v>161613.91999999998</v>
      </c>
      <c r="AA465" s="69">
        <f t="shared" si="375"/>
        <v>83180.61</v>
      </c>
      <c r="AB465" s="69">
        <f t="shared" si="376"/>
        <v>172818.16999999998</v>
      </c>
      <c r="AC465" s="69">
        <f t="shared" si="377"/>
        <v>0</v>
      </c>
      <c r="AD465" s="69">
        <f t="shared" si="378"/>
        <v>0</v>
      </c>
      <c r="AE465" s="69">
        <f t="shared" si="379"/>
        <v>0</v>
      </c>
      <c r="AF465" s="88">
        <f t="shared" si="380"/>
        <v>161613.91999999998</v>
      </c>
      <c r="AG465" s="88">
        <f t="shared" si="381"/>
        <v>83180.61</v>
      </c>
      <c r="AH465" s="88">
        <f t="shared" si="382"/>
        <v>172818.16999999998</v>
      </c>
      <c r="AI465" s="89">
        <f t="shared" si="383"/>
        <v>417612.69999999995</v>
      </c>
    </row>
    <row r="466" spans="1:35" ht="15.75" x14ac:dyDescent="0.25">
      <c r="A466" s="87" t="s">
        <v>20</v>
      </c>
      <c r="B466" s="69">
        <v>50797.86</v>
      </c>
      <c r="C466" s="69">
        <v>67336.679999999993</v>
      </c>
      <c r="D466" s="69">
        <v>86545.46</v>
      </c>
      <c r="E466" s="69">
        <v>0</v>
      </c>
      <c r="F466" s="69">
        <v>0</v>
      </c>
      <c r="G466" s="69">
        <v>0</v>
      </c>
      <c r="H466" s="88">
        <v>50797.86</v>
      </c>
      <c r="I466" s="88">
        <v>67336.679999999993</v>
      </c>
      <c r="J466" s="88">
        <v>86545.46</v>
      </c>
      <c r="K466" s="89">
        <v>204680</v>
      </c>
      <c r="L466" s="16">
        <v>64772.72</v>
      </c>
      <c r="M466" s="16">
        <v>43181.82</v>
      </c>
      <c r="N466" s="16">
        <v>0</v>
      </c>
      <c r="O466" s="16">
        <v>0</v>
      </c>
      <c r="P466" s="88">
        <v>64772.72</v>
      </c>
      <c r="Q466" s="88">
        <v>43181.82</v>
      </c>
      <c r="R466" s="89">
        <v>107954.54</v>
      </c>
      <c r="S466" s="16">
        <v>15000</v>
      </c>
      <c r="T466" s="16">
        <v>10000</v>
      </c>
      <c r="U466" s="16">
        <v>0</v>
      </c>
      <c r="V466" s="16">
        <v>0</v>
      </c>
      <c r="W466" s="90">
        <v>15000</v>
      </c>
      <c r="X466" s="90">
        <v>10000</v>
      </c>
      <c r="Y466" s="89">
        <v>25000</v>
      </c>
      <c r="Z466" s="69">
        <f t="shared" si="374"/>
        <v>130570.58</v>
      </c>
      <c r="AA466" s="69">
        <f t="shared" si="375"/>
        <v>67336.679999999993</v>
      </c>
      <c r="AB466" s="69">
        <f t="shared" si="376"/>
        <v>139727.28</v>
      </c>
      <c r="AC466" s="69">
        <f t="shared" si="377"/>
        <v>0</v>
      </c>
      <c r="AD466" s="69">
        <f t="shared" si="378"/>
        <v>0</v>
      </c>
      <c r="AE466" s="69">
        <f t="shared" si="379"/>
        <v>0</v>
      </c>
      <c r="AF466" s="88">
        <f t="shared" si="380"/>
        <v>130570.58</v>
      </c>
      <c r="AG466" s="88">
        <f t="shared" si="381"/>
        <v>67336.679999999993</v>
      </c>
      <c r="AH466" s="88">
        <f t="shared" si="382"/>
        <v>139727.28</v>
      </c>
      <c r="AI466" s="89">
        <f t="shared" si="383"/>
        <v>337634.54</v>
      </c>
    </row>
    <row r="467" spans="1:35" ht="15.75" x14ac:dyDescent="0.25">
      <c r="A467" s="87" t="s">
        <v>21</v>
      </c>
      <c r="B467" s="69">
        <v>56774.07</v>
      </c>
      <c r="C467" s="69">
        <v>75258.66</v>
      </c>
      <c r="D467" s="69">
        <v>96727.27</v>
      </c>
      <c r="E467" s="69">
        <v>0</v>
      </c>
      <c r="F467" s="69">
        <v>0</v>
      </c>
      <c r="G467" s="69">
        <v>0</v>
      </c>
      <c r="H467" s="88">
        <v>56774.07</v>
      </c>
      <c r="I467" s="88">
        <v>75258.66</v>
      </c>
      <c r="J467" s="88">
        <v>96727.27</v>
      </c>
      <c r="K467" s="89">
        <v>228760</v>
      </c>
      <c r="L467" s="16">
        <v>73295.460000000006</v>
      </c>
      <c r="M467" s="16">
        <v>48863.65</v>
      </c>
      <c r="N467" s="16">
        <v>0</v>
      </c>
      <c r="O467" s="16">
        <v>0</v>
      </c>
      <c r="P467" s="88">
        <v>73295.460000000006</v>
      </c>
      <c r="Q467" s="88">
        <v>48863.65</v>
      </c>
      <c r="R467" s="89">
        <v>122159.11</v>
      </c>
      <c r="S467" s="16">
        <v>17931.82</v>
      </c>
      <c r="T467" s="16">
        <v>11954.55</v>
      </c>
      <c r="U467" s="16">
        <v>0</v>
      </c>
      <c r="V467" s="16">
        <v>0</v>
      </c>
      <c r="W467" s="90">
        <v>17931.82</v>
      </c>
      <c r="X467" s="90">
        <v>11954.55</v>
      </c>
      <c r="Y467" s="89">
        <v>29886.37</v>
      </c>
      <c r="Z467" s="69">
        <f t="shared" si="374"/>
        <v>148001.35</v>
      </c>
      <c r="AA467" s="69">
        <f t="shared" si="375"/>
        <v>75258.66</v>
      </c>
      <c r="AB467" s="69">
        <f t="shared" si="376"/>
        <v>157545.47</v>
      </c>
      <c r="AC467" s="69">
        <f t="shared" si="377"/>
        <v>0</v>
      </c>
      <c r="AD467" s="69">
        <f t="shared" si="378"/>
        <v>0</v>
      </c>
      <c r="AE467" s="69">
        <f t="shared" si="379"/>
        <v>0</v>
      </c>
      <c r="AF467" s="88">
        <f t="shared" si="380"/>
        <v>148001.35</v>
      </c>
      <c r="AG467" s="88">
        <f t="shared" si="381"/>
        <v>75258.66</v>
      </c>
      <c r="AH467" s="88">
        <f t="shared" si="382"/>
        <v>157545.47</v>
      </c>
      <c r="AI467" s="89">
        <f t="shared" si="383"/>
        <v>380805.48</v>
      </c>
    </row>
    <row r="468" spans="1:35" ht="15.75" x14ac:dyDescent="0.25">
      <c r="A468" s="87" t="s">
        <v>22</v>
      </c>
      <c r="B468" s="69">
        <v>50797.86</v>
      </c>
      <c r="C468" s="69">
        <v>67336.679999999993</v>
      </c>
      <c r="D468" s="69">
        <v>86545.46</v>
      </c>
      <c r="E468" s="69">
        <v>0</v>
      </c>
      <c r="F468" s="69">
        <v>0</v>
      </c>
      <c r="G468" s="69">
        <v>0</v>
      </c>
      <c r="H468" s="88">
        <v>50797.86</v>
      </c>
      <c r="I468" s="88">
        <v>67336.679999999993</v>
      </c>
      <c r="J468" s="88">
        <v>86545.46</v>
      </c>
      <c r="K468" s="89">
        <v>204680</v>
      </c>
      <c r="L468" s="16">
        <v>64090.9</v>
      </c>
      <c r="M468" s="16">
        <v>42727.28</v>
      </c>
      <c r="N468" s="16">
        <v>0</v>
      </c>
      <c r="O468" s="16">
        <v>0</v>
      </c>
      <c r="P468" s="88">
        <v>64090.9</v>
      </c>
      <c r="Q468" s="88">
        <v>42727.28</v>
      </c>
      <c r="R468" s="89">
        <v>106818.18</v>
      </c>
      <c r="S468" s="16">
        <v>14318.18</v>
      </c>
      <c r="T468" s="16">
        <v>9545.4599999999991</v>
      </c>
      <c r="U468" s="16">
        <v>0</v>
      </c>
      <c r="V468" s="16">
        <v>0</v>
      </c>
      <c r="W468" s="90">
        <v>14318.18</v>
      </c>
      <c r="X468" s="90">
        <v>9545.4599999999991</v>
      </c>
      <c r="Y468" s="89">
        <v>23863.64</v>
      </c>
      <c r="Z468" s="69">
        <f t="shared" si="374"/>
        <v>129206.94</v>
      </c>
      <c r="AA468" s="69">
        <f t="shared" si="375"/>
        <v>67336.679999999993</v>
      </c>
      <c r="AB468" s="69">
        <f t="shared" si="376"/>
        <v>138818.20000000001</v>
      </c>
      <c r="AC468" s="69">
        <f t="shared" si="377"/>
        <v>0</v>
      </c>
      <c r="AD468" s="69">
        <f t="shared" si="378"/>
        <v>0</v>
      </c>
      <c r="AE468" s="69">
        <f t="shared" si="379"/>
        <v>0</v>
      </c>
      <c r="AF468" s="88">
        <f t="shared" si="380"/>
        <v>129206.94</v>
      </c>
      <c r="AG468" s="88">
        <f t="shared" si="381"/>
        <v>67336.679999999993</v>
      </c>
      <c r="AH468" s="88">
        <f t="shared" si="382"/>
        <v>138818.20000000001</v>
      </c>
      <c r="AI468" s="89">
        <f t="shared" si="383"/>
        <v>335361.82</v>
      </c>
    </row>
    <row r="469" spans="1:35" ht="15.75" x14ac:dyDescent="0.25">
      <c r="A469" s="87" t="s">
        <v>32</v>
      </c>
      <c r="B469" s="69">
        <v>53999.4</v>
      </c>
      <c r="C469" s="69">
        <v>71580.600000000006</v>
      </c>
      <c r="D469" s="69">
        <v>92000</v>
      </c>
      <c r="E469" s="69">
        <v>0</v>
      </c>
      <c r="F469" s="69">
        <v>0</v>
      </c>
      <c r="G469" s="69">
        <v>0</v>
      </c>
      <c r="H469" s="88">
        <v>53999.4</v>
      </c>
      <c r="I469" s="88">
        <v>71580.600000000006</v>
      </c>
      <c r="J469" s="88">
        <v>92000</v>
      </c>
      <c r="K469" s="89">
        <v>217580</v>
      </c>
      <c r="L469" s="16">
        <v>99954.55</v>
      </c>
      <c r="M469" s="16">
        <v>66636.36</v>
      </c>
      <c r="N469" s="16">
        <v>0</v>
      </c>
      <c r="O469" s="16">
        <v>0</v>
      </c>
      <c r="P469" s="88">
        <v>99954.55</v>
      </c>
      <c r="Q469" s="88">
        <v>66636.36</v>
      </c>
      <c r="R469" s="89">
        <v>166590.91</v>
      </c>
      <c r="S469" s="16">
        <v>23863.63</v>
      </c>
      <c r="T469" s="16">
        <v>15909.09</v>
      </c>
      <c r="U469" s="16">
        <v>0</v>
      </c>
      <c r="V469" s="16">
        <v>0</v>
      </c>
      <c r="W469" s="90">
        <v>23863.63</v>
      </c>
      <c r="X469" s="90">
        <v>15909.09</v>
      </c>
      <c r="Y469" s="89">
        <v>39772.720000000001</v>
      </c>
      <c r="Z469" s="69">
        <f t="shared" si="374"/>
        <v>177817.58000000002</v>
      </c>
      <c r="AA469" s="69">
        <f t="shared" si="375"/>
        <v>71580.600000000006</v>
      </c>
      <c r="AB469" s="69">
        <f t="shared" si="376"/>
        <v>174545.45</v>
      </c>
      <c r="AC469" s="69">
        <f t="shared" si="377"/>
        <v>0</v>
      </c>
      <c r="AD469" s="69">
        <f t="shared" si="378"/>
        <v>0</v>
      </c>
      <c r="AE469" s="69">
        <f t="shared" si="379"/>
        <v>0</v>
      </c>
      <c r="AF469" s="88">
        <f t="shared" si="380"/>
        <v>177817.58000000002</v>
      </c>
      <c r="AG469" s="88">
        <f t="shared" si="381"/>
        <v>71580.600000000006</v>
      </c>
      <c r="AH469" s="88">
        <f t="shared" si="382"/>
        <v>174545.45</v>
      </c>
      <c r="AI469" s="89">
        <f t="shared" si="383"/>
        <v>423943.63</v>
      </c>
    </row>
    <row r="470" spans="1:35" ht="15.75" x14ac:dyDescent="0.25">
      <c r="A470" s="87" t="s">
        <v>24</v>
      </c>
      <c r="B470" s="69">
        <v>51544.87</v>
      </c>
      <c r="C470" s="69">
        <v>68326.929999999993</v>
      </c>
      <c r="D470" s="69">
        <v>87818.17</v>
      </c>
      <c r="E470" s="69">
        <v>0</v>
      </c>
      <c r="F470" s="69">
        <v>0</v>
      </c>
      <c r="G470" s="69">
        <v>0</v>
      </c>
      <c r="H470" s="88">
        <v>51544.87</v>
      </c>
      <c r="I470" s="88">
        <v>68326.929999999993</v>
      </c>
      <c r="J470" s="88">
        <v>87818.17</v>
      </c>
      <c r="K470" s="89">
        <v>207689.97</v>
      </c>
      <c r="L470" s="16">
        <v>96340.91</v>
      </c>
      <c r="M470" s="16">
        <v>64227.26</v>
      </c>
      <c r="N470" s="16">
        <v>0</v>
      </c>
      <c r="O470" s="16">
        <v>0</v>
      </c>
      <c r="P470" s="88">
        <v>96340.91</v>
      </c>
      <c r="Q470" s="88">
        <v>64227.26</v>
      </c>
      <c r="R470" s="89">
        <v>160568.17000000001</v>
      </c>
      <c r="S470" s="16">
        <v>23863.63</v>
      </c>
      <c r="T470" s="16">
        <v>15909.09</v>
      </c>
      <c r="U470" s="16">
        <v>0</v>
      </c>
      <c r="V470" s="16">
        <v>0</v>
      </c>
      <c r="W470" s="90">
        <v>23863.63</v>
      </c>
      <c r="X470" s="90">
        <v>15909.09</v>
      </c>
      <c r="Y470" s="89">
        <v>39772.720000000001</v>
      </c>
      <c r="Z470" s="69">
        <f t="shared" si="374"/>
        <v>171749.41</v>
      </c>
      <c r="AA470" s="69">
        <f t="shared" si="375"/>
        <v>68326.929999999993</v>
      </c>
      <c r="AB470" s="69">
        <f t="shared" si="376"/>
        <v>167954.52000000002</v>
      </c>
      <c r="AC470" s="69">
        <f t="shared" si="377"/>
        <v>0</v>
      </c>
      <c r="AD470" s="69">
        <f t="shared" si="378"/>
        <v>0</v>
      </c>
      <c r="AE470" s="69">
        <f t="shared" si="379"/>
        <v>0</v>
      </c>
      <c r="AF470" s="88">
        <f t="shared" si="380"/>
        <v>171749.41</v>
      </c>
      <c r="AG470" s="88">
        <f t="shared" si="381"/>
        <v>68326.929999999993</v>
      </c>
      <c r="AH470" s="88">
        <f t="shared" si="382"/>
        <v>167954.52000000002</v>
      </c>
      <c r="AI470" s="89">
        <f t="shared" si="383"/>
        <v>408030.86</v>
      </c>
    </row>
    <row r="471" spans="1:35" ht="15.75" hidden="1" x14ac:dyDescent="0.25">
      <c r="A471" s="91" t="s">
        <v>25</v>
      </c>
      <c r="B471" s="69">
        <v>0</v>
      </c>
      <c r="C471" s="69">
        <v>0</v>
      </c>
      <c r="D471" s="69">
        <v>0</v>
      </c>
      <c r="E471" s="69">
        <v>0</v>
      </c>
      <c r="F471" s="69">
        <v>0</v>
      </c>
      <c r="G471" s="69">
        <v>0</v>
      </c>
      <c r="H471" s="88">
        <v>0</v>
      </c>
      <c r="I471" s="88">
        <v>0</v>
      </c>
      <c r="J471" s="88">
        <v>0</v>
      </c>
      <c r="K471" s="89">
        <v>0</v>
      </c>
      <c r="L471" s="16">
        <v>0</v>
      </c>
      <c r="M471" s="16">
        <v>0</v>
      </c>
      <c r="N471" s="16">
        <v>0</v>
      </c>
      <c r="O471" s="16">
        <v>0</v>
      </c>
      <c r="P471" s="88">
        <v>0</v>
      </c>
      <c r="Q471" s="88">
        <v>0</v>
      </c>
      <c r="R471" s="89">
        <v>0</v>
      </c>
      <c r="S471" s="16">
        <v>0</v>
      </c>
      <c r="T471" s="16">
        <v>0</v>
      </c>
      <c r="U471" s="16">
        <v>0</v>
      </c>
      <c r="V471" s="16">
        <v>0</v>
      </c>
      <c r="W471" s="90">
        <v>0</v>
      </c>
      <c r="X471" s="90">
        <v>0</v>
      </c>
      <c r="Y471" s="89">
        <v>0</v>
      </c>
      <c r="Z471" s="69">
        <f t="shared" si="374"/>
        <v>0</v>
      </c>
      <c r="AA471" s="69">
        <f t="shared" si="375"/>
        <v>0</v>
      </c>
      <c r="AB471" s="69">
        <f t="shared" si="376"/>
        <v>0</v>
      </c>
      <c r="AC471" s="69">
        <f t="shared" si="377"/>
        <v>0</v>
      </c>
      <c r="AD471" s="69">
        <f t="shared" si="378"/>
        <v>0</v>
      </c>
      <c r="AE471" s="69">
        <f t="shared" si="379"/>
        <v>0</v>
      </c>
      <c r="AF471" s="88">
        <f t="shared" si="380"/>
        <v>0</v>
      </c>
      <c r="AG471" s="88">
        <f t="shared" si="381"/>
        <v>0</v>
      </c>
      <c r="AH471" s="88">
        <f t="shared" si="382"/>
        <v>0</v>
      </c>
      <c r="AI471" s="89">
        <f t="shared" si="383"/>
        <v>0</v>
      </c>
    </row>
    <row r="472" spans="1:35" ht="15.75" hidden="1" x14ac:dyDescent="0.25">
      <c r="A472" s="92" t="s">
        <v>26</v>
      </c>
      <c r="B472" s="69">
        <v>0</v>
      </c>
      <c r="C472" s="69">
        <v>0</v>
      </c>
      <c r="D472" s="69">
        <v>0</v>
      </c>
      <c r="E472" s="69">
        <v>0</v>
      </c>
      <c r="F472" s="69">
        <v>0</v>
      </c>
      <c r="G472" s="69">
        <v>0</v>
      </c>
      <c r="H472" s="88">
        <v>0</v>
      </c>
      <c r="I472" s="88">
        <v>0</v>
      </c>
      <c r="J472" s="88">
        <v>0</v>
      </c>
      <c r="K472" s="89">
        <v>0</v>
      </c>
      <c r="L472" s="16">
        <v>0</v>
      </c>
      <c r="M472" s="16">
        <v>0</v>
      </c>
      <c r="N472" s="16">
        <v>0</v>
      </c>
      <c r="O472" s="16">
        <v>0</v>
      </c>
      <c r="P472" s="88">
        <v>0</v>
      </c>
      <c r="Q472" s="88">
        <v>0</v>
      </c>
      <c r="R472" s="89">
        <v>0</v>
      </c>
      <c r="S472" s="16">
        <v>0</v>
      </c>
      <c r="T472" s="16">
        <v>0</v>
      </c>
      <c r="U472" s="16">
        <v>0</v>
      </c>
      <c r="V472" s="16">
        <v>0</v>
      </c>
      <c r="W472" s="90">
        <v>0</v>
      </c>
      <c r="X472" s="90">
        <v>0</v>
      </c>
      <c r="Y472" s="89">
        <v>0</v>
      </c>
      <c r="Z472" s="69">
        <f t="shared" si="374"/>
        <v>0</v>
      </c>
      <c r="AA472" s="69">
        <f t="shared" si="375"/>
        <v>0</v>
      </c>
      <c r="AB472" s="69">
        <f t="shared" si="376"/>
        <v>0</v>
      </c>
      <c r="AC472" s="69">
        <f t="shared" si="377"/>
        <v>0</v>
      </c>
      <c r="AD472" s="69">
        <f t="shared" si="378"/>
        <v>0</v>
      </c>
      <c r="AE472" s="69">
        <f t="shared" si="379"/>
        <v>0</v>
      </c>
      <c r="AF472" s="88">
        <f t="shared" si="380"/>
        <v>0</v>
      </c>
      <c r="AG472" s="88">
        <f t="shared" si="381"/>
        <v>0</v>
      </c>
      <c r="AH472" s="88">
        <f t="shared" si="382"/>
        <v>0</v>
      </c>
      <c r="AI472" s="89">
        <f t="shared" si="383"/>
        <v>0</v>
      </c>
    </row>
    <row r="473" spans="1:35" ht="15.75" x14ac:dyDescent="0.25">
      <c r="A473" s="93" t="s">
        <v>27</v>
      </c>
      <c r="B473" s="16">
        <f t="shared" ref="B473:AI473" si="384">SUM(B464:B472)</f>
        <v>392402.74</v>
      </c>
      <c r="C473" s="16">
        <f t="shared" si="384"/>
        <v>520161.76000000007</v>
      </c>
      <c r="D473" s="16">
        <f t="shared" si="384"/>
        <v>668545.44000000006</v>
      </c>
      <c r="E473" s="16">
        <f t="shared" si="384"/>
        <v>0</v>
      </c>
      <c r="F473" s="55">
        <f t="shared" si="384"/>
        <v>0</v>
      </c>
      <c r="G473" s="55">
        <f t="shared" si="384"/>
        <v>0</v>
      </c>
      <c r="H473" s="94">
        <f t="shared" si="384"/>
        <v>392402.74</v>
      </c>
      <c r="I473" s="94">
        <f t="shared" si="384"/>
        <v>520161.76000000007</v>
      </c>
      <c r="J473" s="94">
        <f t="shared" si="384"/>
        <v>668545.44000000006</v>
      </c>
      <c r="K473" s="89">
        <f t="shared" si="384"/>
        <v>1581109.94</v>
      </c>
      <c r="L473" s="16">
        <f t="shared" si="384"/>
        <v>562090.91</v>
      </c>
      <c r="M473" s="16">
        <f t="shared" si="384"/>
        <v>374727.28</v>
      </c>
      <c r="N473" s="16">
        <f t="shared" si="384"/>
        <v>0</v>
      </c>
      <c r="O473" s="16">
        <f t="shared" si="384"/>
        <v>0</v>
      </c>
      <c r="P473" s="88">
        <f t="shared" si="384"/>
        <v>562090.91</v>
      </c>
      <c r="Q473" s="88">
        <f t="shared" si="384"/>
        <v>374727.28</v>
      </c>
      <c r="R473" s="89">
        <f t="shared" si="384"/>
        <v>936818.19000000006</v>
      </c>
      <c r="S473" s="16">
        <f t="shared" si="384"/>
        <v>132477.26</v>
      </c>
      <c r="T473" s="16">
        <f t="shared" si="384"/>
        <v>88318.19</v>
      </c>
      <c r="U473" s="16">
        <f t="shared" si="384"/>
        <v>0</v>
      </c>
      <c r="V473" s="16">
        <f t="shared" si="384"/>
        <v>0</v>
      </c>
      <c r="W473" s="90">
        <f t="shared" si="384"/>
        <v>132477.26</v>
      </c>
      <c r="X473" s="90">
        <f t="shared" si="384"/>
        <v>88318.19</v>
      </c>
      <c r="Y473" s="89">
        <f t="shared" si="384"/>
        <v>220795.45</v>
      </c>
      <c r="Z473" s="89">
        <f t="shared" si="384"/>
        <v>1086970.9099999999</v>
      </c>
      <c r="AA473" s="89">
        <f t="shared" si="384"/>
        <v>520161.76000000007</v>
      </c>
      <c r="AB473" s="89">
        <f t="shared" si="384"/>
        <v>1131590.9099999999</v>
      </c>
      <c r="AC473" s="89">
        <f t="shared" si="384"/>
        <v>0</v>
      </c>
      <c r="AD473" s="89">
        <f t="shared" si="384"/>
        <v>0</v>
      </c>
      <c r="AE473" s="89">
        <f t="shared" si="384"/>
        <v>0</v>
      </c>
      <c r="AF473" s="89">
        <f t="shared" si="384"/>
        <v>1086970.9099999999</v>
      </c>
      <c r="AG473" s="89">
        <f t="shared" si="384"/>
        <v>520161.76000000007</v>
      </c>
      <c r="AH473" s="89">
        <f t="shared" si="384"/>
        <v>1131590.9099999999</v>
      </c>
      <c r="AI473" s="89">
        <f t="shared" si="384"/>
        <v>2738723.58</v>
      </c>
    </row>
    <row r="474" spans="1:35" ht="18.75" x14ac:dyDescent="0.25">
      <c r="A474" s="83" t="s">
        <v>40</v>
      </c>
    </row>
    <row r="475" spans="1:35" ht="15" customHeight="1" x14ac:dyDescent="0.25">
      <c r="A475" s="271" t="s">
        <v>3</v>
      </c>
      <c r="B475" s="262" t="s">
        <v>55</v>
      </c>
      <c r="C475" s="262"/>
      <c r="D475" s="262"/>
      <c r="E475" s="262"/>
      <c r="F475" s="262"/>
      <c r="G475" s="262"/>
      <c r="H475" s="262"/>
      <c r="I475" s="262"/>
      <c r="J475" s="262"/>
      <c r="K475" s="262"/>
      <c r="L475" s="262" t="s">
        <v>56</v>
      </c>
      <c r="M475" s="262"/>
      <c r="N475" s="262"/>
      <c r="O475" s="262"/>
      <c r="P475" s="262"/>
      <c r="Q475" s="262"/>
      <c r="R475" s="262"/>
      <c r="S475" s="262" t="s">
        <v>57</v>
      </c>
      <c r="T475" s="262"/>
      <c r="U475" s="262"/>
      <c r="V475" s="262"/>
      <c r="W475" s="262"/>
      <c r="X475" s="262"/>
      <c r="Y475" s="262"/>
      <c r="Z475" s="262" t="s">
        <v>58</v>
      </c>
      <c r="AA475" s="262"/>
      <c r="AB475" s="262"/>
      <c r="AC475" s="262"/>
      <c r="AD475" s="262"/>
      <c r="AE475" s="262"/>
      <c r="AF475" s="262"/>
      <c r="AG475" s="262"/>
      <c r="AH475" s="262"/>
      <c r="AI475" s="262"/>
    </row>
    <row r="476" spans="1:35" ht="15.75" customHeight="1" x14ac:dyDescent="0.25">
      <c r="A476" s="271"/>
      <c r="B476" s="267" t="s">
        <v>7</v>
      </c>
      <c r="C476" s="267"/>
      <c r="D476" s="267"/>
      <c r="E476" s="262" t="s">
        <v>8</v>
      </c>
      <c r="F476" s="262"/>
      <c r="G476" s="262"/>
      <c r="H476" s="85" t="s">
        <v>13</v>
      </c>
      <c r="I476" s="85"/>
      <c r="J476" s="85"/>
      <c r="K476" s="272" t="s">
        <v>9</v>
      </c>
      <c r="L476" s="262" t="s">
        <v>7</v>
      </c>
      <c r="M476" s="262"/>
      <c r="N476" s="262" t="s">
        <v>8</v>
      </c>
      <c r="O476" s="262"/>
      <c r="P476" s="273" t="s">
        <v>13</v>
      </c>
      <c r="Q476" s="273"/>
      <c r="R476" s="272" t="s">
        <v>59</v>
      </c>
      <c r="S476" s="262" t="s">
        <v>7</v>
      </c>
      <c r="T476" s="262"/>
      <c r="U476" s="262" t="s">
        <v>8</v>
      </c>
      <c r="V476" s="262"/>
      <c r="W476" s="274" t="s">
        <v>60</v>
      </c>
      <c r="X476" s="274"/>
      <c r="Y476" s="272" t="s">
        <v>59</v>
      </c>
      <c r="Z476" s="267" t="s">
        <v>7</v>
      </c>
      <c r="AA476" s="267"/>
      <c r="AB476" s="267"/>
      <c r="AC476" s="262" t="s">
        <v>8</v>
      </c>
      <c r="AD476" s="262"/>
      <c r="AE476" s="262"/>
      <c r="AF476" s="273" t="s">
        <v>13</v>
      </c>
      <c r="AG476" s="273"/>
      <c r="AH476" s="273"/>
      <c r="AI476" s="272" t="s">
        <v>9</v>
      </c>
    </row>
    <row r="477" spans="1:35" ht="15.75" x14ac:dyDescent="0.25">
      <c r="A477" s="97" t="s">
        <v>41</v>
      </c>
      <c r="B477" s="67" t="s">
        <v>16</v>
      </c>
      <c r="C477" s="67" t="s">
        <v>61</v>
      </c>
      <c r="D477" s="67" t="s">
        <v>17</v>
      </c>
      <c r="E477" s="11" t="s">
        <v>16</v>
      </c>
      <c r="F477" s="11" t="s">
        <v>61</v>
      </c>
      <c r="G477" s="11" t="s">
        <v>17</v>
      </c>
      <c r="H477" s="86" t="s">
        <v>16</v>
      </c>
      <c r="I477" s="86" t="s">
        <v>61</v>
      </c>
      <c r="J477" s="86" t="s">
        <v>17</v>
      </c>
      <c r="K477" s="272"/>
      <c r="L477" s="11" t="s">
        <v>16</v>
      </c>
      <c r="M477" s="11" t="s">
        <v>17</v>
      </c>
      <c r="N477" s="11" t="s">
        <v>16</v>
      </c>
      <c r="O477" s="11" t="s">
        <v>17</v>
      </c>
      <c r="P477" s="86" t="s">
        <v>16</v>
      </c>
      <c r="Q477" s="86" t="s">
        <v>17</v>
      </c>
      <c r="R477" s="272"/>
      <c r="S477" s="11" t="s">
        <v>16</v>
      </c>
      <c r="T477" s="11" t="s">
        <v>17</v>
      </c>
      <c r="U477" s="11" t="s">
        <v>16</v>
      </c>
      <c r="V477" s="11" t="s">
        <v>17</v>
      </c>
      <c r="W477" s="86" t="s">
        <v>16</v>
      </c>
      <c r="X477" s="86" t="s">
        <v>17</v>
      </c>
      <c r="Y477" s="272"/>
      <c r="Z477" s="67" t="s">
        <v>16</v>
      </c>
      <c r="AA477" s="67" t="s">
        <v>61</v>
      </c>
      <c r="AB477" s="67" t="s">
        <v>17</v>
      </c>
      <c r="AC477" s="11" t="s">
        <v>16</v>
      </c>
      <c r="AD477" s="11" t="s">
        <v>61</v>
      </c>
      <c r="AE477" s="11" t="s">
        <v>17</v>
      </c>
      <c r="AF477" s="86" t="s">
        <v>16</v>
      </c>
      <c r="AG477" s="86" t="s">
        <v>61</v>
      </c>
      <c r="AH477" s="86" t="s">
        <v>17</v>
      </c>
      <c r="AI477" s="272"/>
    </row>
    <row r="478" spans="1:35" ht="15.75" x14ac:dyDescent="0.25">
      <c r="A478" s="87" t="s">
        <v>18</v>
      </c>
      <c r="B478" s="69">
        <v>74435.94</v>
      </c>
      <c r="C478" s="69">
        <v>98670.89</v>
      </c>
      <c r="D478" s="69">
        <v>126818.19</v>
      </c>
      <c r="E478" s="69">
        <v>72034.78</v>
      </c>
      <c r="F478" s="69">
        <v>95487.96</v>
      </c>
      <c r="G478" s="69">
        <v>122727.28</v>
      </c>
      <c r="H478" s="88">
        <v>146470.72</v>
      </c>
      <c r="I478" s="88">
        <v>194158.85</v>
      </c>
      <c r="J478" s="88">
        <v>249545.47</v>
      </c>
      <c r="K478" s="89">
        <v>590175.04</v>
      </c>
      <c r="L478" s="16">
        <v>102272.75</v>
      </c>
      <c r="M478" s="16">
        <v>68181.8</v>
      </c>
      <c r="N478" s="16">
        <v>0</v>
      </c>
      <c r="O478" s="16">
        <v>0</v>
      </c>
      <c r="P478" s="88">
        <v>102272.75</v>
      </c>
      <c r="Q478" s="88">
        <v>68181.8</v>
      </c>
      <c r="R478" s="89">
        <v>170454.55</v>
      </c>
      <c r="S478" s="16">
        <v>33750</v>
      </c>
      <c r="T478" s="16">
        <v>22500</v>
      </c>
      <c r="U478" s="16">
        <v>0</v>
      </c>
      <c r="V478" s="16">
        <v>0</v>
      </c>
      <c r="W478" s="90">
        <v>33750</v>
      </c>
      <c r="X478" s="90">
        <v>22500</v>
      </c>
      <c r="Y478" s="89">
        <v>56250</v>
      </c>
      <c r="Z478" s="69">
        <f t="shared" ref="Z478:Z486" si="385">S478+L478+B478</f>
        <v>210458.69</v>
      </c>
      <c r="AA478" s="69">
        <f t="shared" ref="AA478:AA486" si="386">C478</f>
        <v>98670.89</v>
      </c>
      <c r="AB478" s="69">
        <f t="shared" ref="AB478:AB486" si="387">T478+M478+D478</f>
        <v>217499.99</v>
      </c>
      <c r="AC478" s="69">
        <f t="shared" ref="AC478:AC486" si="388">U478+N478+E478</f>
        <v>72034.78</v>
      </c>
      <c r="AD478" s="69">
        <f t="shared" ref="AD478:AD486" si="389">F478</f>
        <v>95487.96</v>
      </c>
      <c r="AE478" s="69">
        <f t="shared" ref="AE478:AE486" si="390">V478+O478+G478</f>
        <v>122727.28</v>
      </c>
      <c r="AF478" s="88">
        <f t="shared" ref="AF478:AF486" si="391">AC478+Z478</f>
        <v>282493.46999999997</v>
      </c>
      <c r="AG478" s="88">
        <f t="shared" ref="AG478:AG486" si="392">AD478+AA478</f>
        <v>194158.85</v>
      </c>
      <c r="AH478" s="88">
        <f t="shared" ref="AH478:AH486" si="393">AE478+AB478</f>
        <v>340227.27</v>
      </c>
      <c r="AI478" s="89">
        <f t="shared" ref="AI478:AI486" si="394">AH478+AG478+AF478</f>
        <v>816879.59</v>
      </c>
    </row>
    <row r="479" spans="1:35" ht="15.75" x14ac:dyDescent="0.25">
      <c r="A479" s="87" t="s">
        <v>19</v>
      </c>
      <c r="B479" s="69">
        <v>82279.72</v>
      </c>
      <c r="C479" s="69">
        <v>109068.47</v>
      </c>
      <c r="D479" s="69">
        <v>140181.82</v>
      </c>
      <c r="E479" s="69">
        <v>91244.04</v>
      </c>
      <c r="F479" s="69">
        <v>120951.4</v>
      </c>
      <c r="G479" s="69">
        <v>155454.54</v>
      </c>
      <c r="H479" s="88">
        <v>173523.76</v>
      </c>
      <c r="I479" s="88">
        <v>230019.87</v>
      </c>
      <c r="J479" s="88">
        <v>295636.36</v>
      </c>
      <c r="K479" s="89">
        <v>699179.99</v>
      </c>
      <c r="L479" s="16">
        <v>129545.45</v>
      </c>
      <c r="M479" s="16">
        <v>86363.65</v>
      </c>
      <c r="N479" s="16">
        <v>0</v>
      </c>
      <c r="O479" s="16">
        <v>0</v>
      </c>
      <c r="P479" s="88">
        <v>129545.45</v>
      </c>
      <c r="Q479" s="88">
        <v>86363.65</v>
      </c>
      <c r="R479" s="89">
        <v>215909.1</v>
      </c>
      <c r="S479" s="16">
        <v>42954.55</v>
      </c>
      <c r="T479" s="16">
        <v>28636.37</v>
      </c>
      <c r="U479" s="16">
        <v>0</v>
      </c>
      <c r="V479" s="16">
        <v>0</v>
      </c>
      <c r="W479" s="90">
        <v>42954.55</v>
      </c>
      <c r="X479" s="90">
        <v>28636.37</v>
      </c>
      <c r="Y479" s="89">
        <v>71590.92</v>
      </c>
      <c r="Z479" s="69">
        <f t="shared" si="385"/>
        <v>254779.72</v>
      </c>
      <c r="AA479" s="69">
        <f t="shared" si="386"/>
        <v>109068.47</v>
      </c>
      <c r="AB479" s="69">
        <f t="shared" si="387"/>
        <v>255181.84</v>
      </c>
      <c r="AC479" s="69">
        <f t="shared" si="388"/>
        <v>91244.04</v>
      </c>
      <c r="AD479" s="69">
        <f t="shared" si="389"/>
        <v>120951.4</v>
      </c>
      <c r="AE479" s="69">
        <f t="shared" si="390"/>
        <v>155454.54</v>
      </c>
      <c r="AF479" s="88">
        <f t="shared" si="391"/>
        <v>346023.76</v>
      </c>
      <c r="AG479" s="88">
        <f t="shared" si="392"/>
        <v>230019.87</v>
      </c>
      <c r="AH479" s="88">
        <f t="shared" si="393"/>
        <v>410636.38</v>
      </c>
      <c r="AI479" s="89">
        <f t="shared" si="394"/>
        <v>986680.01</v>
      </c>
    </row>
    <row r="480" spans="1:35" ht="15.75" x14ac:dyDescent="0.25">
      <c r="A480" s="87" t="s">
        <v>20</v>
      </c>
      <c r="B480" s="69">
        <v>84360.72</v>
      </c>
      <c r="C480" s="69">
        <v>111827</v>
      </c>
      <c r="D480" s="69">
        <v>143727.26999999999</v>
      </c>
      <c r="E480" s="69">
        <v>81639.399999999994</v>
      </c>
      <c r="F480" s="69">
        <v>108219.68</v>
      </c>
      <c r="G480" s="69">
        <v>139090.9</v>
      </c>
      <c r="H480" s="88">
        <v>166000.12</v>
      </c>
      <c r="I480" s="88">
        <v>220046.68</v>
      </c>
      <c r="J480" s="88">
        <v>282818.17</v>
      </c>
      <c r="K480" s="89">
        <v>668864.97</v>
      </c>
      <c r="L480" s="16">
        <v>115909.1</v>
      </c>
      <c r="M480" s="16">
        <v>77272.75</v>
      </c>
      <c r="N480" s="16">
        <v>0</v>
      </c>
      <c r="O480" s="16">
        <v>0</v>
      </c>
      <c r="P480" s="88">
        <v>115909.1</v>
      </c>
      <c r="Q480" s="88">
        <v>77272.75</v>
      </c>
      <c r="R480" s="89">
        <v>193181.85</v>
      </c>
      <c r="S480" s="16">
        <v>37840.910000000003</v>
      </c>
      <c r="T480" s="16">
        <v>25227.27</v>
      </c>
      <c r="U480" s="16">
        <v>0</v>
      </c>
      <c r="V480" s="16">
        <v>0</v>
      </c>
      <c r="W480" s="90">
        <v>37840.910000000003</v>
      </c>
      <c r="X480" s="90">
        <v>25227.27</v>
      </c>
      <c r="Y480" s="89">
        <v>63068.18</v>
      </c>
      <c r="Z480" s="69">
        <f t="shared" si="385"/>
        <v>238110.73</v>
      </c>
      <c r="AA480" s="69">
        <f t="shared" si="386"/>
        <v>111827</v>
      </c>
      <c r="AB480" s="69">
        <f t="shared" si="387"/>
        <v>246227.28999999998</v>
      </c>
      <c r="AC480" s="69">
        <f t="shared" si="388"/>
        <v>81639.399999999994</v>
      </c>
      <c r="AD480" s="69">
        <f t="shared" si="389"/>
        <v>108219.68</v>
      </c>
      <c r="AE480" s="69">
        <f t="shared" si="390"/>
        <v>139090.9</v>
      </c>
      <c r="AF480" s="88">
        <f t="shared" si="391"/>
        <v>319750.13</v>
      </c>
      <c r="AG480" s="88">
        <f t="shared" si="392"/>
        <v>220046.68</v>
      </c>
      <c r="AH480" s="88">
        <f t="shared" si="393"/>
        <v>385318.18999999994</v>
      </c>
      <c r="AI480" s="89">
        <f t="shared" si="394"/>
        <v>925114.99999999988</v>
      </c>
    </row>
    <row r="481" spans="1:35" ht="15.75" x14ac:dyDescent="0.25">
      <c r="A481" s="87" t="s">
        <v>21</v>
      </c>
      <c r="B481" s="69">
        <v>109172.7</v>
      </c>
      <c r="C481" s="69">
        <v>144717.29999999999</v>
      </c>
      <c r="D481" s="69">
        <v>186000</v>
      </c>
      <c r="E481" s="69">
        <v>105651</v>
      </c>
      <c r="F481" s="69">
        <v>140049</v>
      </c>
      <c r="G481" s="69">
        <v>180000</v>
      </c>
      <c r="H481" s="88">
        <v>214823.7</v>
      </c>
      <c r="I481" s="88">
        <v>284766.3</v>
      </c>
      <c r="J481" s="88">
        <v>366000</v>
      </c>
      <c r="K481" s="89">
        <v>865590</v>
      </c>
      <c r="L481" s="16">
        <v>150000</v>
      </c>
      <c r="M481" s="16">
        <v>100000</v>
      </c>
      <c r="N481" s="16">
        <v>0</v>
      </c>
      <c r="O481" s="16">
        <v>0</v>
      </c>
      <c r="P481" s="88">
        <v>150000</v>
      </c>
      <c r="Q481" s="88">
        <v>100000</v>
      </c>
      <c r="R481" s="89">
        <v>250000</v>
      </c>
      <c r="S481" s="16">
        <v>49090.91</v>
      </c>
      <c r="T481" s="16">
        <v>32727.27</v>
      </c>
      <c r="U481" s="16">
        <v>0</v>
      </c>
      <c r="V481" s="16">
        <v>0</v>
      </c>
      <c r="W481" s="90">
        <v>49090.91</v>
      </c>
      <c r="X481" s="90">
        <v>32727.27</v>
      </c>
      <c r="Y481" s="89">
        <v>81818.179999999993</v>
      </c>
      <c r="Z481" s="69">
        <f t="shared" si="385"/>
        <v>308263.61</v>
      </c>
      <c r="AA481" s="69">
        <f t="shared" si="386"/>
        <v>144717.29999999999</v>
      </c>
      <c r="AB481" s="69">
        <f t="shared" si="387"/>
        <v>318727.27</v>
      </c>
      <c r="AC481" s="69">
        <f t="shared" si="388"/>
        <v>105651</v>
      </c>
      <c r="AD481" s="69">
        <f t="shared" si="389"/>
        <v>140049</v>
      </c>
      <c r="AE481" s="69">
        <f t="shared" si="390"/>
        <v>180000</v>
      </c>
      <c r="AF481" s="88">
        <f t="shared" si="391"/>
        <v>413914.61</v>
      </c>
      <c r="AG481" s="88">
        <f t="shared" si="392"/>
        <v>284766.3</v>
      </c>
      <c r="AH481" s="88">
        <f t="shared" si="393"/>
        <v>498727.27</v>
      </c>
      <c r="AI481" s="89">
        <f t="shared" si="394"/>
        <v>1197408.1800000002</v>
      </c>
    </row>
    <row r="482" spans="1:35" ht="15.75" x14ac:dyDescent="0.25">
      <c r="A482" s="87" t="s">
        <v>22</v>
      </c>
      <c r="B482" s="69">
        <v>99247.91</v>
      </c>
      <c r="C482" s="69">
        <v>131561.19</v>
      </c>
      <c r="D482" s="69">
        <v>169090.91</v>
      </c>
      <c r="E482" s="69">
        <v>96046.36</v>
      </c>
      <c r="F482" s="69">
        <v>127317.28</v>
      </c>
      <c r="G482" s="69">
        <v>163636.35999999999</v>
      </c>
      <c r="H482" s="88">
        <v>195294.27</v>
      </c>
      <c r="I482" s="88">
        <v>258878.47</v>
      </c>
      <c r="J482" s="88">
        <v>332727.27</v>
      </c>
      <c r="K482" s="89">
        <v>786900.01</v>
      </c>
      <c r="L482" s="16">
        <v>136363.65</v>
      </c>
      <c r="M482" s="16">
        <v>90909.1</v>
      </c>
      <c r="N482" s="16">
        <v>0</v>
      </c>
      <c r="O482" s="16">
        <v>0</v>
      </c>
      <c r="P482" s="88">
        <v>136363.65</v>
      </c>
      <c r="Q482" s="88">
        <v>90909.1</v>
      </c>
      <c r="R482" s="89">
        <v>227272.75</v>
      </c>
      <c r="S482" s="16">
        <v>46022.73</v>
      </c>
      <c r="T482" s="16">
        <v>30681.81</v>
      </c>
      <c r="U482" s="16">
        <v>0</v>
      </c>
      <c r="V482" s="16">
        <v>0</v>
      </c>
      <c r="W482" s="90">
        <v>46022.73</v>
      </c>
      <c r="X482" s="90">
        <v>30681.81</v>
      </c>
      <c r="Y482" s="89">
        <v>76704.539999999994</v>
      </c>
      <c r="Z482" s="69">
        <f t="shared" si="385"/>
        <v>281634.29000000004</v>
      </c>
      <c r="AA482" s="69">
        <f t="shared" si="386"/>
        <v>131561.19</v>
      </c>
      <c r="AB482" s="69">
        <f t="shared" si="387"/>
        <v>290681.82</v>
      </c>
      <c r="AC482" s="69">
        <f t="shared" si="388"/>
        <v>96046.36</v>
      </c>
      <c r="AD482" s="69">
        <f t="shared" si="389"/>
        <v>127317.28</v>
      </c>
      <c r="AE482" s="69">
        <f t="shared" si="390"/>
        <v>163636.35999999999</v>
      </c>
      <c r="AF482" s="88">
        <f t="shared" si="391"/>
        <v>377680.65</v>
      </c>
      <c r="AG482" s="88">
        <f t="shared" si="392"/>
        <v>258878.47</v>
      </c>
      <c r="AH482" s="88">
        <f t="shared" si="393"/>
        <v>454318.18</v>
      </c>
      <c r="AI482" s="89">
        <f t="shared" si="394"/>
        <v>1090877.3</v>
      </c>
    </row>
    <row r="483" spans="1:35" ht="15.75" x14ac:dyDescent="0.25">
      <c r="A483" s="87" t="s">
        <v>32</v>
      </c>
      <c r="B483" s="69">
        <v>109172.7</v>
      </c>
      <c r="C483" s="69">
        <v>144717.29999999999</v>
      </c>
      <c r="D483" s="69">
        <v>186000</v>
      </c>
      <c r="E483" s="69">
        <v>105651</v>
      </c>
      <c r="F483" s="69">
        <v>140049</v>
      </c>
      <c r="G483" s="69">
        <v>180000</v>
      </c>
      <c r="H483" s="88">
        <v>214823.7</v>
      </c>
      <c r="I483" s="88">
        <v>284766.3</v>
      </c>
      <c r="J483" s="88">
        <v>366000</v>
      </c>
      <c r="K483" s="89">
        <v>865590</v>
      </c>
      <c r="L483" s="16">
        <v>150000</v>
      </c>
      <c r="M483" s="16">
        <v>100000</v>
      </c>
      <c r="N483" s="16">
        <v>0</v>
      </c>
      <c r="O483" s="16">
        <v>0</v>
      </c>
      <c r="P483" s="88">
        <v>150000</v>
      </c>
      <c r="Q483" s="88">
        <v>100000</v>
      </c>
      <c r="R483" s="89">
        <v>250000</v>
      </c>
      <c r="S483" s="16">
        <v>49090.91</v>
      </c>
      <c r="T483" s="16">
        <v>32727.27</v>
      </c>
      <c r="U483" s="16">
        <v>0</v>
      </c>
      <c r="V483" s="16">
        <v>0</v>
      </c>
      <c r="W483" s="90">
        <v>49090.91</v>
      </c>
      <c r="X483" s="90">
        <v>32727.27</v>
      </c>
      <c r="Y483" s="89">
        <v>81818.179999999993</v>
      </c>
      <c r="Z483" s="69">
        <f t="shared" si="385"/>
        <v>308263.61</v>
      </c>
      <c r="AA483" s="69">
        <f t="shared" si="386"/>
        <v>144717.29999999999</v>
      </c>
      <c r="AB483" s="69">
        <f t="shared" si="387"/>
        <v>318727.27</v>
      </c>
      <c r="AC483" s="69">
        <f t="shared" si="388"/>
        <v>105651</v>
      </c>
      <c r="AD483" s="69">
        <f t="shared" si="389"/>
        <v>140049</v>
      </c>
      <c r="AE483" s="69">
        <f t="shared" si="390"/>
        <v>180000</v>
      </c>
      <c r="AF483" s="88">
        <f t="shared" si="391"/>
        <v>413914.61</v>
      </c>
      <c r="AG483" s="88">
        <f t="shared" si="392"/>
        <v>284766.3</v>
      </c>
      <c r="AH483" s="88">
        <f t="shared" si="393"/>
        <v>498727.27</v>
      </c>
      <c r="AI483" s="89">
        <f t="shared" si="394"/>
        <v>1197408.1800000002</v>
      </c>
    </row>
    <row r="484" spans="1:35" ht="15.75" x14ac:dyDescent="0.25">
      <c r="A484" s="87" t="s">
        <v>24</v>
      </c>
      <c r="B484" s="69">
        <v>109172.7</v>
      </c>
      <c r="C484" s="69">
        <v>144717.29999999999</v>
      </c>
      <c r="D484" s="69">
        <v>186000</v>
      </c>
      <c r="E484" s="69">
        <v>105651</v>
      </c>
      <c r="F484" s="69">
        <v>140049</v>
      </c>
      <c r="G484" s="69">
        <v>180000</v>
      </c>
      <c r="H484" s="88">
        <v>214823.7</v>
      </c>
      <c r="I484" s="88">
        <v>284766.3</v>
      </c>
      <c r="J484" s="88">
        <v>366000</v>
      </c>
      <c r="K484" s="89">
        <v>865590</v>
      </c>
      <c r="L484" s="16">
        <v>150000</v>
      </c>
      <c r="M484" s="16">
        <v>100000</v>
      </c>
      <c r="N484" s="16">
        <v>0</v>
      </c>
      <c r="O484" s="16">
        <v>0</v>
      </c>
      <c r="P484" s="88">
        <v>150000</v>
      </c>
      <c r="Q484" s="88">
        <v>100000</v>
      </c>
      <c r="R484" s="89">
        <v>250000</v>
      </c>
      <c r="S484" s="16">
        <v>50113.64</v>
      </c>
      <c r="T484" s="16">
        <v>33409.089999999997</v>
      </c>
      <c r="U484" s="16">
        <v>0</v>
      </c>
      <c r="V484" s="16">
        <v>0</v>
      </c>
      <c r="W484" s="90">
        <v>50113.64</v>
      </c>
      <c r="X484" s="90">
        <v>33409.089999999997</v>
      </c>
      <c r="Y484" s="89">
        <v>83522.73</v>
      </c>
      <c r="Z484" s="69">
        <f t="shared" si="385"/>
        <v>309286.34000000003</v>
      </c>
      <c r="AA484" s="69">
        <f t="shared" si="386"/>
        <v>144717.29999999999</v>
      </c>
      <c r="AB484" s="69">
        <f t="shared" si="387"/>
        <v>319409.08999999997</v>
      </c>
      <c r="AC484" s="69">
        <f t="shared" si="388"/>
        <v>105651</v>
      </c>
      <c r="AD484" s="69">
        <f t="shared" si="389"/>
        <v>140049</v>
      </c>
      <c r="AE484" s="69">
        <f t="shared" si="390"/>
        <v>180000</v>
      </c>
      <c r="AF484" s="88">
        <f t="shared" si="391"/>
        <v>414937.34</v>
      </c>
      <c r="AG484" s="88">
        <f t="shared" si="392"/>
        <v>284766.3</v>
      </c>
      <c r="AH484" s="88">
        <f t="shared" si="393"/>
        <v>499409.08999999997</v>
      </c>
      <c r="AI484" s="89">
        <f t="shared" si="394"/>
        <v>1199112.73</v>
      </c>
    </row>
    <row r="485" spans="1:35" ht="15.75" hidden="1" x14ac:dyDescent="0.25">
      <c r="A485" s="91" t="s">
        <v>25</v>
      </c>
      <c r="B485" s="69">
        <v>0</v>
      </c>
      <c r="C485" s="69">
        <v>0</v>
      </c>
      <c r="D485" s="69">
        <v>0</v>
      </c>
      <c r="E485" s="69">
        <v>0</v>
      </c>
      <c r="F485" s="69">
        <v>0</v>
      </c>
      <c r="G485" s="69">
        <v>0</v>
      </c>
      <c r="H485" s="88">
        <v>0</v>
      </c>
      <c r="I485" s="88">
        <v>0</v>
      </c>
      <c r="J485" s="88">
        <v>0</v>
      </c>
      <c r="K485" s="89">
        <v>0</v>
      </c>
      <c r="L485" s="16">
        <v>0</v>
      </c>
      <c r="M485" s="16">
        <v>0</v>
      </c>
      <c r="N485" s="16">
        <v>0</v>
      </c>
      <c r="O485" s="16">
        <v>0</v>
      </c>
      <c r="P485" s="88">
        <v>0</v>
      </c>
      <c r="Q485" s="88">
        <v>0</v>
      </c>
      <c r="R485" s="89">
        <v>0</v>
      </c>
      <c r="S485" s="16">
        <v>0</v>
      </c>
      <c r="T485" s="16">
        <v>0</v>
      </c>
      <c r="U485" s="16">
        <v>0</v>
      </c>
      <c r="V485" s="16">
        <v>0</v>
      </c>
      <c r="W485" s="90">
        <v>0</v>
      </c>
      <c r="X485" s="90">
        <v>0</v>
      </c>
      <c r="Y485" s="89">
        <v>0</v>
      </c>
      <c r="Z485" s="69">
        <f t="shared" si="385"/>
        <v>0</v>
      </c>
      <c r="AA485" s="69">
        <f t="shared" si="386"/>
        <v>0</v>
      </c>
      <c r="AB485" s="69">
        <f t="shared" si="387"/>
        <v>0</v>
      </c>
      <c r="AC485" s="69">
        <f t="shared" si="388"/>
        <v>0</v>
      </c>
      <c r="AD485" s="69">
        <f t="shared" si="389"/>
        <v>0</v>
      </c>
      <c r="AE485" s="69">
        <f t="shared" si="390"/>
        <v>0</v>
      </c>
      <c r="AF485" s="88">
        <f t="shared" si="391"/>
        <v>0</v>
      </c>
      <c r="AG485" s="88">
        <f t="shared" si="392"/>
        <v>0</v>
      </c>
      <c r="AH485" s="88">
        <f t="shared" si="393"/>
        <v>0</v>
      </c>
      <c r="AI485" s="89">
        <f t="shared" si="394"/>
        <v>0</v>
      </c>
    </row>
    <row r="486" spans="1:35" ht="15.75" hidden="1" x14ac:dyDescent="0.25">
      <c r="A486" s="92" t="s">
        <v>26</v>
      </c>
      <c r="B486" s="69">
        <v>0</v>
      </c>
      <c r="C486" s="69">
        <v>0</v>
      </c>
      <c r="D486" s="69">
        <v>0</v>
      </c>
      <c r="E486" s="69">
        <v>0</v>
      </c>
      <c r="F486" s="69">
        <v>0</v>
      </c>
      <c r="G486" s="69">
        <v>0</v>
      </c>
      <c r="H486" s="88">
        <v>0</v>
      </c>
      <c r="I486" s="88">
        <v>0</v>
      </c>
      <c r="J486" s="88">
        <v>0</v>
      </c>
      <c r="K486" s="89">
        <v>0</v>
      </c>
      <c r="L486" s="16">
        <v>0</v>
      </c>
      <c r="M486" s="16">
        <v>0</v>
      </c>
      <c r="N486" s="16">
        <v>0</v>
      </c>
      <c r="O486" s="16">
        <v>0</v>
      </c>
      <c r="P486" s="88">
        <v>0</v>
      </c>
      <c r="Q486" s="88">
        <v>0</v>
      </c>
      <c r="R486" s="89">
        <v>0</v>
      </c>
      <c r="S486" s="16">
        <v>0</v>
      </c>
      <c r="T486" s="16">
        <v>0</v>
      </c>
      <c r="U486" s="16">
        <v>0</v>
      </c>
      <c r="V486" s="16">
        <v>0</v>
      </c>
      <c r="W486" s="90">
        <v>0</v>
      </c>
      <c r="X486" s="90">
        <v>0</v>
      </c>
      <c r="Y486" s="89">
        <v>0</v>
      </c>
      <c r="Z486" s="69">
        <f t="shared" si="385"/>
        <v>0</v>
      </c>
      <c r="AA486" s="69">
        <f t="shared" si="386"/>
        <v>0</v>
      </c>
      <c r="AB486" s="69">
        <f t="shared" si="387"/>
        <v>0</v>
      </c>
      <c r="AC486" s="69">
        <f t="shared" si="388"/>
        <v>0</v>
      </c>
      <c r="AD486" s="69">
        <f t="shared" si="389"/>
        <v>0</v>
      </c>
      <c r="AE486" s="69">
        <f t="shared" si="390"/>
        <v>0</v>
      </c>
      <c r="AF486" s="88">
        <f t="shared" si="391"/>
        <v>0</v>
      </c>
      <c r="AG486" s="88">
        <f t="shared" si="392"/>
        <v>0</v>
      </c>
      <c r="AH486" s="88">
        <f t="shared" si="393"/>
        <v>0</v>
      </c>
      <c r="AI486" s="89">
        <f t="shared" si="394"/>
        <v>0</v>
      </c>
    </row>
    <row r="487" spans="1:35" ht="15.75" x14ac:dyDescent="0.25">
      <c r="A487" s="93" t="s">
        <v>27</v>
      </c>
      <c r="B487" s="16">
        <f t="shared" ref="B487:AI487" si="395">SUM(B478:B486)</f>
        <v>667842.3899999999</v>
      </c>
      <c r="C487" s="16">
        <f t="shared" si="395"/>
        <v>885279.45</v>
      </c>
      <c r="D487" s="16">
        <f t="shared" si="395"/>
        <v>1137818.19</v>
      </c>
      <c r="E487" s="16">
        <f t="shared" si="395"/>
        <v>657917.57999999996</v>
      </c>
      <c r="F487" s="55">
        <f t="shared" si="395"/>
        <v>872123.32</v>
      </c>
      <c r="G487" s="55">
        <f t="shared" si="395"/>
        <v>1120909.08</v>
      </c>
      <c r="H487" s="94">
        <f t="shared" si="395"/>
        <v>1325759.97</v>
      </c>
      <c r="I487" s="94">
        <f t="shared" si="395"/>
        <v>1757402.77</v>
      </c>
      <c r="J487" s="94">
        <f t="shared" si="395"/>
        <v>2258727.27</v>
      </c>
      <c r="K487" s="89">
        <f t="shared" si="395"/>
        <v>5341890.01</v>
      </c>
      <c r="L487" s="16">
        <f t="shared" si="395"/>
        <v>934090.95000000007</v>
      </c>
      <c r="M487" s="16">
        <f t="shared" si="395"/>
        <v>622727.30000000005</v>
      </c>
      <c r="N487" s="16">
        <f t="shared" si="395"/>
        <v>0</v>
      </c>
      <c r="O487" s="16">
        <f t="shared" si="395"/>
        <v>0</v>
      </c>
      <c r="P487" s="88">
        <f t="shared" si="395"/>
        <v>934090.95000000007</v>
      </c>
      <c r="Q487" s="88">
        <f t="shared" si="395"/>
        <v>622727.30000000005</v>
      </c>
      <c r="R487" s="89">
        <f t="shared" si="395"/>
        <v>1556818.25</v>
      </c>
      <c r="S487" s="16">
        <f t="shared" si="395"/>
        <v>308863.65000000002</v>
      </c>
      <c r="T487" s="16">
        <f t="shared" si="395"/>
        <v>205909.08</v>
      </c>
      <c r="U487" s="16">
        <f t="shared" si="395"/>
        <v>0</v>
      </c>
      <c r="V487" s="16">
        <f t="shared" si="395"/>
        <v>0</v>
      </c>
      <c r="W487" s="90">
        <f t="shared" si="395"/>
        <v>308863.65000000002</v>
      </c>
      <c r="X487" s="90">
        <f t="shared" si="395"/>
        <v>205909.08</v>
      </c>
      <c r="Y487" s="89">
        <f t="shared" si="395"/>
        <v>514772.73</v>
      </c>
      <c r="Z487" s="89">
        <f t="shared" si="395"/>
        <v>1910796.99</v>
      </c>
      <c r="AA487" s="89">
        <f t="shared" si="395"/>
        <v>885279.45</v>
      </c>
      <c r="AB487" s="89">
        <f t="shared" si="395"/>
        <v>1966454.5699999998</v>
      </c>
      <c r="AC487" s="89">
        <f t="shared" si="395"/>
        <v>657917.57999999996</v>
      </c>
      <c r="AD487" s="89">
        <f t="shared" si="395"/>
        <v>872123.32</v>
      </c>
      <c r="AE487" s="89">
        <f t="shared" si="395"/>
        <v>1120909.08</v>
      </c>
      <c r="AF487" s="89">
        <f t="shared" si="395"/>
        <v>2568714.5699999998</v>
      </c>
      <c r="AG487" s="89">
        <f t="shared" si="395"/>
        <v>1757402.77</v>
      </c>
      <c r="AH487" s="89">
        <f t="shared" si="395"/>
        <v>3087363.6499999994</v>
      </c>
      <c r="AI487" s="89">
        <f t="shared" si="395"/>
        <v>7413480.9900000002</v>
      </c>
    </row>
    <row r="488" spans="1:35" ht="15" customHeight="1" x14ac:dyDescent="0.25">
      <c r="A488" s="271" t="s">
        <v>3</v>
      </c>
      <c r="B488" s="262" t="s">
        <v>55</v>
      </c>
      <c r="C488" s="262"/>
      <c r="D488" s="262"/>
      <c r="E488" s="262"/>
      <c r="F488" s="262"/>
      <c r="G488" s="262"/>
      <c r="H488" s="262"/>
      <c r="I488" s="262"/>
      <c r="J488" s="262"/>
      <c r="K488" s="262"/>
      <c r="L488" s="262" t="s">
        <v>56</v>
      </c>
      <c r="M488" s="262"/>
      <c r="N488" s="262"/>
      <c r="O488" s="262"/>
      <c r="P488" s="262"/>
      <c r="Q488" s="262"/>
      <c r="R488" s="262"/>
      <c r="S488" s="262" t="s">
        <v>57</v>
      </c>
      <c r="T488" s="262"/>
      <c r="U488" s="262"/>
      <c r="V488" s="262"/>
      <c r="W488" s="262"/>
      <c r="X488" s="262"/>
      <c r="Y488" s="262"/>
      <c r="Z488" s="262" t="s">
        <v>58</v>
      </c>
      <c r="AA488" s="262"/>
      <c r="AB488" s="262"/>
      <c r="AC488" s="262"/>
      <c r="AD488" s="262"/>
      <c r="AE488" s="262"/>
      <c r="AF488" s="262"/>
      <c r="AG488" s="262"/>
      <c r="AH488" s="262"/>
      <c r="AI488" s="262"/>
    </row>
    <row r="489" spans="1:35" ht="15.75" customHeight="1" x14ac:dyDescent="0.25">
      <c r="A489" s="271"/>
      <c r="B489" s="267" t="s">
        <v>7</v>
      </c>
      <c r="C489" s="267"/>
      <c r="D489" s="267"/>
      <c r="E489" s="262" t="s">
        <v>8</v>
      </c>
      <c r="F489" s="262"/>
      <c r="G489" s="262"/>
      <c r="H489" s="85" t="s">
        <v>13</v>
      </c>
      <c r="I489" s="85"/>
      <c r="J489" s="85"/>
      <c r="K489" s="272" t="s">
        <v>9</v>
      </c>
      <c r="L489" s="262" t="s">
        <v>7</v>
      </c>
      <c r="M489" s="262"/>
      <c r="N489" s="262" t="s">
        <v>8</v>
      </c>
      <c r="O489" s="262"/>
      <c r="P489" s="273" t="s">
        <v>13</v>
      </c>
      <c r="Q489" s="273"/>
      <c r="R489" s="272" t="s">
        <v>59</v>
      </c>
      <c r="S489" s="262" t="s">
        <v>7</v>
      </c>
      <c r="T489" s="262"/>
      <c r="U489" s="262" t="s">
        <v>8</v>
      </c>
      <c r="V489" s="262"/>
      <c r="W489" s="274" t="s">
        <v>60</v>
      </c>
      <c r="X489" s="274"/>
      <c r="Y489" s="272" t="s">
        <v>59</v>
      </c>
      <c r="Z489" s="267" t="s">
        <v>7</v>
      </c>
      <c r="AA489" s="267"/>
      <c r="AB489" s="267"/>
      <c r="AC489" s="262" t="s">
        <v>8</v>
      </c>
      <c r="AD489" s="262"/>
      <c r="AE489" s="262"/>
      <c r="AF489" s="273" t="s">
        <v>13</v>
      </c>
      <c r="AG489" s="273"/>
      <c r="AH489" s="273"/>
      <c r="AI489" s="272" t="s">
        <v>9</v>
      </c>
    </row>
    <row r="490" spans="1:35" ht="15.75" x14ac:dyDescent="0.25">
      <c r="A490" s="84" t="s">
        <v>42</v>
      </c>
      <c r="B490" s="67" t="s">
        <v>16</v>
      </c>
      <c r="C490" s="67" t="s">
        <v>61</v>
      </c>
      <c r="D490" s="67" t="s">
        <v>17</v>
      </c>
      <c r="E490" s="11" t="s">
        <v>16</v>
      </c>
      <c r="F490" s="11" t="s">
        <v>61</v>
      </c>
      <c r="G490" s="11" t="s">
        <v>17</v>
      </c>
      <c r="H490" s="86" t="s">
        <v>16</v>
      </c>
      <c r="I490" s="86" t="s">
        <v>61</v>
      </c>
      <c r="J490" s="86" t="s">
        <v>17</v>
      </c>
      <c r="K490" s="272"/>
      <c r="L490" s="11" t="s">
        <v>16</v>
      </c>
      <c r="M490" s="11" t="s">
        <v>17</v>
      </c>
      <c r="N490" s="11" t="s">
        <v>16</v>
      </c>
      <c r="O490" s="11" t="s">
        <v>17</v>
      </c>
      <c r="P490" s="86" t="s">
        <v>16</v>
      </c>
      <c r="Q490" s="86" t="s">
        <v>17</v>
      </c>
      <c r="R490" s="272"/>
      <c r="S490" s="11" t="s">
        <v>16</v>
      </c>
      <c r="T490" s="11" t="s">
        <v>17</v>
      </c>
      <c r="U490" s="11" t="s">
        <v>16</v>
      </c>
      <c r="V490" s="11" t="s">
        <v>17</v>
      </c>
      <c r="W490" s="86" t="s">
        <v>16</v>
      </c>
      <c r="X490" s="86" t="s">
        <v>17</v>
      </c>
      <c r="Y490" s="272"/>
      <c r="Z490" s="67" t="s">
        <v>16</v>
      </c>
      <c r="AA490" s="67" t="s">
        <v>61</v>
      </c>
      <c r="AB490" s="67" t="s">
        <v>17</v>
      </c>
      <c r="AC490" s="11" t="s">
        <v>16</v>
      </c>
      <c r="AD490" s="11" t="s">
        <v>61</v>
      </c>
      <c r="AE490" s="11" t="s">
        <v>17</v>
      </c>
      <c r="AF490" s="86" t="s">
        <v>16</v>
      </c>
      <c r="AG490" s="86" t="s">
        <v>61</v>
      </c>
      <c r="AH490" s="86" t="s">
        <v>17</v>
      </c>
      <c r="AI490" s="272"/>
    </row>
    <row r="491" spans="1:35" ht="15.75" x14ac:dyDescent="0.25">
      <c r="A491" s="87" t="s">
        <v>18</v>
      </c>
      <c r="B491" s="69">
        <v>84040.57</v>
      </c>
      <c r="C491" s="69">
        <v>111402.62</v>
      </c>
      <c r="D491" s="69">
        <v>143181.82</v>
      </c>
      <c r="E491" s="69">
        <v>72034.78</v>
      </c>
      <c r="F491" s="69">
        <v>95487.96</v>
      </c>
      <c r="G491" s="69">
        <v>122727.28</v>
      </c>
      <c r="H491" s="88">
        <v>156075.35</v>
      </c>
      <c r="I491" s="88">
        <v>206890.58</v>
      </c>
      <c r="J491" s="88">
        <v>265909.09999999998</v>
      </c>
      <c r="K491" s="89">
        <v>628875.03</v>
      </c>
      <c r="L491" s="16">
        <v>44045.46</v>
      </c>
      <c r="M491" s="16">
        <v>29363.64</v>
      </c>
      <c r="N491" s="16">
        <v>48409.09</v>
      </c>
      <c r="O491" s="16">
        <v>32272.73</v>
      </c>
      <c r="P491" s="88">
        <v>92454.55</v>
      </c>
      <c r="Q491" s="88">
        <v>61636.37</v>
      </c>
      <c r="R491" s="89">
        <v>154090.92000000001</v>
      </c>
      <c r="S491" s="16">
        <v>18136.36</v>
      </c>
      <c r="T491" s="16">
        <v>12090.9</v>
      </c>
      <c r="U491" s="16">
        <v>0</v>
      </c>
      <c r="V491" s="16">
        <v>0</v>
      </c>
      <c r="W491" s="90">
        <v>18136.36</v>
      </c>
      <c r="X491" s="90">
        <v>12090.9</v>
      </c>
      <c r="Y491" s="89">
        <v>30227.26</v>
      </c>
      <c r="Z491" s="69">
        <f t="shared" ref="Z491:Z499" si="396">S491+L491+B491</f>
        <v>146222.39000000001</v>
      </c>
      <c r="AA491" s="69">
        <f t="shared" ref="AA491:AA499" si="397">C491</f>
        <v>111402.62</v>
      </c>
      <c r="AB491" s="69">
        <f t="shared" ref="AB491:AB499" si="398">T491+M491+D491</f>
        <v>184636.36000000002</v>
      </c>
      <c r="AC491" s="69">
        <f t="shared" ref="AC491:AC499" si="399">U491+N491+E491</f>
        <v>120443.87</v>
      </c>
      <c r="AD491" s="69">
        <f t="shared" ref="AD491:AD499" si="400">F491</f>
        <v>95487.96</v>
      </c>
      <c r="AE491" s="69">
        <f t="shared" ref="AE491:AE499" si="401">V491+O491+G491</f>
        <v>155000.01</v>
      </c>
      <c r="AF491" s="88">
        <f t="shared" ref="AF491:AF499" si="402">AC491+Z491</f>
        <v>266666.26</v>
      </c>
      <c r="AG491" s="88">
        <f t="shared" ref="AG491:AG499" si="403">AD491+AA491</f>
        <v>206890.58000000002</v>
      </c>
      <c r="AH491" s="88">
        <f t="shared" ref="AH491:AH499" si="404">AE491+AB491</f>
        <v>339636.37</v>
      </c>
      <c r="AI491" s="89">
        <f t="shared" ref="AI491:AI499" si="405">AH491+AG491+AF491</f>
        <v>813193.21</v>
      </c>
    </row>
    <row r="492" spans="1:35" ht="15.75" x14ac:dyDescent="0.25">
      <c r="A492" s="87" t="s">
        <v>19</v>
      </c>
      <c r="B492" s="69">
        <v>96046.36</v>
      </c>
      <c r="C492" s="69">
        <v>127317.28</v>
      </c>
      <c r="D492" s="69">
        <v>163636.35999999999</v>
      </c>
      <c r="E492" s="69">
        <v>96046.36</v>
      </c>
      <c r="F492" s="69">
        <v>127317.28</v>
      </c>
      <c r="G492" s="69">
        <v>163636.35999999999</v>
      </c>
      <c r="H492" s="88">
        <v>192092.72</v>
      </c>
      <c r="I492" s="88">
        <v>254634.56</v>
      </c>
      <c r="J492" s="88">
        <v>327272.71999999997</v>
      </c>
      <c r="K492" s="89">
        <v>774000</v>
      </c>
      <c r="L492" s="16">
        <v>57000</v>
      </c>
      <c r="M492" s="16">
        <v>38000</v>
      </c>
      <c r="N492" s="16">
        <v>62727.27</v>
      </c>
      <c r="O492" s="16">
        <v>41818.18</v>
      </c>
      <c r="P492" s="88">
        <v>119727.27</v>
      </c>
      <c r="Q492" s="88">
        <v>79818.179999999993</v>
      </c>
      <c r="R492" s="89">
        <v>199545.45</v>
      </c>
      <c r="S492" s="16">
        <v>22909.1</v>
      </c>
      <c r="T492" s="16">
        <v>15272.72</v>
      </c>
      <c r="U492" s="16">
        <v>0</v>
      </c>
      <c r="V492" s="16">
        <v>0</v>
      </c>
      <c r="W492" s="90">
        <v>22909.1</v>
      </c>
      <c r="X492" s="90">
        <v>15272.72</v>
      </c>
      <c r="Y492" s="89">
        <v>38181.82</v>
      </c>
      <c r="Z492" s="69">
        <f t="shared" si="396"/>
        <v>175955.46000000002</v>
      </c>
      <c r="AA492" s="69">
        <f t="shared" si="397"/>
        <v>127317.28</v>
      </c>
      <c r="AB492" s="69">
        <f t="shared" si="398"/>
        <v>216909.08</v>
      </c>
      <c r="AC492" s="69">
        <f t="shared" si="399"/>
        <v>158773.63</v>
      </c>
      <c r="AD492" s="69">
        <f t="shared" si="400"/>
        <v>127317.28</v>
      </c>
      <c r="AE492" s="69">
        <f t="shared" si="401"/>
        <v>205454.53999999998</v>
      </c>
      <c r="AF492" s="88">
        <f t="shared" si="402"/>
        <v>334729.09000000003</v>
      </c>
      <c r="AG492" s="88">
        <f t="shared" si="403"/>
        <v>254634.56</v>
      </c>
      <c r="AH492" s="88">
        <f t="shared" si="404"/>
        <v>422363.62</v>
      </c>
      <c r="AI492" s="89">
        <f t="shared" si="405"/>
        <v>1011727.27</v>
      </c>
    </row>
    <row r="493" spans="1:35" ht="15.75" x14ac:dyDescent="0.25">
      <c r="A493" s="87" t="s">
        <v>20</v>
      </c>
      <c r="B493" s="69">
        <v>84040.57</v>
      </c>
      <c r="C493" s="69">
        <v>111402.62</v>
      </c>
      <c r="D493" s="69">
        <v>143181.82</v>
      </c>
      <c r="E493" s="69">
        <v>72034.78</v>
      </c>
      <c r="F493" s="69">
        <v>95487.96</v>
      </c>
      <c r="G493" s="69">
        <v>122727.28</v>
      </c>
      <c r="H493" s="88">
        <v>156075.35</v>
      </c>
      <c r="I493" s="88">
        <v>206890.58</v>
      </c>
      <c r="J493" s="88">
        <v>265909.09999999998</v>
      </c>
      <c r="K493" s="89">
        <v>628875.03</v>
      </c>
      <c r="L493" s="16">
        <v>50522.73</v>
      </c>
      <c r="M493" s="16">
        <v>33681.82</v>
      </c>
      <c r="N493" s="16">
        <v>55227.27</v>
      </c>
      <c r="O493" s="16">
        <v>36818.18</v>
      </c>
      <c r="P493" s="88">
        <v>105750</v>
      </c>
      <c r="Q493" s="88">
        <v>70500</v>
      </c>
      <c r="R493" s="89">
        <v>176250</v>
      </c>
      <c r="S493" s="16">
        <v>22909.1</v>
      </c>
      <c r="T493" s="16">
        <v>15272.72</v>
      </c>
      <c r="U493" s="16">
        <v>0</v>
      </c>
      <c r="V493" s="16">
        <v>0</v>
      </c>
      <c r="W493" s="90">
        <v>22909.1</v>
      </c>
      <c r="X493" s="90">
        <v>15272.72</v>
      </c>
      <c r="Y493" s="89">
        <v>38181.82</v>
      </c>
      <c r="Z493" s="69">
        <f t="shared" si="396"/>
        <v>157472.40000000002</v>
      </c>
      <c r="AA493" s="69">
        <f t="shared" si="397"/>
        <v>111402.62</v>
      </c>
      <c r="AB493" s="69">
        <f t="shared" si="398"/>
        <v>192136.36000000002</v>
      </c>
      <c r="AC493" s="69">
        <f t="shared" si="399"/>
        <v>127262.04999999999</v>
      </c>
      <c r="AD493" s="69">
        <f t="shared" si="400"/>
        <v>95487.96</v>
      </c>
      <c r="AE493" s="69">
        <f t="shared" si="401"/>
        <v>159545.46</v>
      </c>
      <c r="AF493" s="88">
        <f t="shared" si="402"/>
        <v>284734.45</v>
      </c>
      <c r="AG493" s="88">
        <f t="shared" si="403"/>
        <v>206890.58000000002</v>
      </c>
      <c r="AH493" s="88">
        <f t="shared" si="404"/>
        <v>351681.82</v>
      </c>
      <c r="AI493" s="89">
        <f t="shared" si="405"/>
        <v>843306.85000000009</v>
      </c>
    </row>
    <row r="494" spans="1:35" ht="15.75" x14ac:dyDescent="0.25">
      <c r="A494" s="87" t="s">
        <v>21</v>
      </c>
      <c r="B494" s="69">
        <v>106451.39</v>
      </c>
      <c r="C494" s="69">
        <v>141109.98000000001</v>
      </c>
      <c r="D494" s="69">
        <v>181363.64</v>
      </c>
      <c r="E494" s="69">
        <v>72034.78</v>
      </c>
      <c r="F494" s="69">
        <v>95487.96</v>
      </c>
      <c r="G494" s="69">
        <v>122727.28</v>
      </c>
      <c r="H494" s="88">
        <v>178486.17</v>
      </c>
      <c r="I494" s="88">
        <v>236597.94</v>
      </c>
      <c r="J494" s="88">
        <v>304090.92</v>
      </c>
      <c r="K494" s="89">
        <v>719175.03</v>
      </c>
      <c r="L494" s="16">
        <v>44045.46</v>
      </c>
      <c r="M494" s="16">
        <v>29363.64</v>
      </c>
      <c r="N494" s="16">
        <v>48409.09</v>
      </c>
      <c r="O494" s="16">
        <v>32272.73</v>
      </c>
      <c r="P494" s="88">
        <v>92454.55</v>
      </c>
      <c r="Q494" s="88">
        <v>61636.37</v>
      </c>
      <c r="R494" s="89">
        <v>154090.92000000001</v>
      </c>
      <c r="S494" s="16">
        <v>18136.36</v>
      </c>
      <c r="T494" s="16">
        <v>12090.9</v>
      </c>
      <c r="U494" s="16">
        <v>0</v>
      </c>
      <c r="V494" s="16">
        <v>0</v>
      </c>
      <c r="W494" s="90">
        <v>18136.36</v>
      </c>
      <c r="X494" s="90">
        <v>12090.9</v>
      </c>
      <c r="Y494" s="89">
        <v>30227.26</v>
      </c>
      <c r="Z494" s="69">
        <f t="shared" si="396"/>
        <v>168633.21</v>
      </c>
      <c r="AA494" s="69">
        <f t="shared" si="397"/>
        <v>141109.98000000001</v>
      </c>
      <c r="AB494" s="69">
        <f t="shared" si="398"/>
        <v>222818.18000000002</v>
      </c>
      <c r="AC494" s="69">
        <f t="shared" si="399"/>
        <v>120443.87</v>
      </c>
      <c r="AD494" s="69">
        <f t="shared" si="400"/>
        <v>95487.96</v>
      </c>
      <c r="AE494" s="69">
        <f t="shared" si="401"/>
        <v>155000.01</v>
      </c>
      <c r="AF494" s="88">
        <f t="shared" si="402"/>
        <v>289077.07999999996</v>
      </c>
      <c r="AG494" s="88">
        <f t="shared" si="403"/>
        <v>236597.94</v>
      </c>
      <c r="AH494" s="88">
        <f t="shared" si="404"/>
        <v>377818.19000000006</v>
      </c>
      <c r="AI494" s="89">
        <f t="shared" si="405"/>
        <v>903493.21000000008</v>
      </c>
    </row>
    <row r="495" spans="1:35" ht="15.75" x14ac:dyDescent="0.25">
      <c r="A495" s="87" t="s">
        <v>22</v>
      </c>
      <c r="B495" s="69">
        <v>95245.97</v>
      </c>
      <c r="C495" s="69">
        <v>126256.29</v>
      </c>
      <c r="D495" s="69">
        <v>162272.72</v>
      </c>
      <c r="E495" s="69">
        <v>81639.399999999994</v>
      </c>
      <c r="F495" s="69">
        <v>108219.68</v>
      </c>
      <c r="G495" s="69">
        <v>139090.9</v>
      </c>
      <c r="H495" s="88">
        <v>176885.37</v>
      </c>
      <c r="I495" s="88">
        <v>234475.97</v>
      </c>
      <c r="J495" s="88">
        <v>301363.62</v>
      </c>
      <c r="K495" s="89">
        <v>712724.96</v>
      </c>
      <c r="L495" s="16">
        <v>49227.28</v>
      </c>
      <c r="M495" s="16">
        <v>32818.18</v>
      </c>
      <c r="N495" s="16">
        <v>54136.36</v>
      </c>
      <c r="O495" s="16">
        <v>36090.910000000003</v>
      </c>
      <c r="P495" s="88">
        <v>103363.64</v>
      </c>
      <c r="Q495" s="88">
        <v>68909.09</v>
      </c>
      <c r="R495" s="89">
        <v>172272.73</v>
      </c>
      <c r="S495" s="16">
        <v>20045.46</v>
      </c>
      <c r="T495" s="16">
        <v>13363.64</v>
      </c>
      <c r="U495" s="16">
        <v>0</v>
      </c>
      <c r="V495" s="16">
        <v>0</v>
      </c>
      <c r="W495" s="90">
        <v>20045.46</v>
      </c>
      <c r="X495" s="90">
        <v>13363.64</v>
      </c>
      <c r="Y495" s="89">
        <v>33409.1</v>
      </c>
      <c r="Z495" s="69">
        <f t="shared" si="396"/>
        <v>164518.71</v>
      </c>
      <c r="AA495" s="69">
        <f t="shared" si="397"/>
        <v>126256.29</v>
      </c>
      <c r="AB495" s="69">
        <f t="shared" si="398"/>
        <v>208454.54</v>
      </c>
      <c r="AC495" s="69">
        <f t="shared" si="399"/>
        <v>135775.76</v>
      </c>
      <c r="AD495" s="69">
        <f t="shared" si="400"/>
        <v>108219.68</v>
      </c>
      <c r="AE495" s="69">
        <f t="shared" si="401"/>
        <v>175181.81</v>
      </c>
      <c r="AF495" s="88">
        <f t="shared" si="402"/>
        <v>300294.46999999997</v>
      </c>
      <c r="AG495" s="88">
        <f t="shared" si="403"/>
        <v>234475.96999999997</v>
      </c>
      <c r="AH495" s="88">
        <f t="shared" si="404"/>
        <v>383636.35</v>
      </c>
      <c r="AI495" s="89">
        <f t="shared" si="405"/>
        <v>918406.78999999992</v>
      </c>
    </row>
    <row r="496" spans="1:35" ht="15.75" x14ac:dyDescent="0.25">
      <c r="A496" s="87" t="s">
        <v>32</v>
      </c>
      <c r="B496" s="69">
        <v>123259.5</v>
      </c>
      <c r="C496" s="69">
        <v>163390.5</v>
      </c>
      <c r="D496" s="69">
        <v>210000</v>
      </c>
      <c r="E496" s="69">
        <v>140868</v>
      </c>
      <c r="F496" s="69">
        <v>186732</v>
      </c>
      <c r="G496" s="69">
        <v>240000</v>
      </c>
      <c r="H496" s="88">
        <v>264127.5</v>
      </c>
      <c r="I496" s="88">
        <v>350122.5</v>
      </c>
      <c r="J496" s="88">
        <v>450000</v>
      </c>
      <c r="K496" s="89">
        <v>1064250</v>
      </c>
      <c r="L496" s="16">
        <v>56590.91</v>
      </c>
      <c r="M496" s="16">
        <v>37727.269999999997</v>
      </c>
      <c r="N496" s="16">
        <v>73500</v>
      </c>
      <c r="O496" s="16">
        <v>49000</v>
      </c>
      <c r="P496" s="88">
        <v>130090.91</v>
      </c>
      <c r="Q496" s="88">
        <v>86727.27</v>
      </c>
      <c r="R496" s="89">
        <v>216818.18</v>
      </c>
      <c r="S496" s="16">
        <v>24818.18</v>
      </c>
      <c r="T496" s="16">
        <v>16545.46</v>
      </c>
      <c r="U496" s="16">
        <v>0</v>
      </c>
      <c r="V496" s="16">
        <v>0</v>
      </c>
      <c r="W496" s="90">
        <v>24818.18</v>
      </c>
      <c r="X496" s="90">
        <v>16545.46</v>
      </c>
      <c r="Y496" s="89">
        <v>41363.64</v>
      </c>
      <c r="Z496" s="69">
        <f t="shared" si="396"/>
        <v>204668.59</v>
      </c>
      <c r="AA496" s="69">
        <f t="shared" si="397"/>
        <v>163390.5</v>
      </c>
      <c r="AB496" s="69">
        <f t="shared" si="398"/>
        <v>264272.73</v>
      </c>
      <c r="AC496" s="69">
        <f t="shared" si="399"/>
        <v>214368</v>
      </c>
      <c r="AD496" s="69">
        <f t="shared" si="400"/>
        <v>186732</v>
      </c>
      <c r="AE496" s="69">
        <f t="shared" si="401"/>
        <v>289000</v>
      </c>
      <c r="AF496" s="88">
        <f t="shared" si="402"/>
        <v>419036.58999999997</v>
      </c>
      <c r="AG496" s="88">
        <f t="shared" si="403"/>
        <v>350122.5</v>
      </c>
      <c r="AH496" s="88">
        <f t="shared" si="404"/>
        <v>553272.73</v>
      </c>
      <c r="AI496" s="89">
        <f t="shared" si="405"/>
        <v>1322431.8199999998</v>
      </c>
    </row>
    <row r="497" spans="1:35" ht="15.75" x14ac:dyDescent="0.25">
      <c r="A497" s="87" t="s">
        <v>24</v>
      </c>
      <c r="B497" s="69">
        <v>123259.5</v>
      </c>
      <c r="C497" s="69">
        <v>163390.5</v>
      </c>
      <c r="D497" s="69">
        <v>210000</v>
      </c>
      <c r="E497" s="69">
        <v>140868</v>
      </c>
      <c r="F497" s="69">
        <v>186732</v>
      </c>
      <c r="G497" s="69">
        <v>240000</v>
      </c>
      <c r="H497" s="88">
        <v>264127.5</v>
      </c>
      <c r="I497" s="88">
        <v>350122.5</v>
      </c>
      <c r="J497" s="88">
        <v>450000</v>
      </c>
      <c r="K497" s="89">
        <v>1064250</v>
      </c>
      <c r="L497" s="16">
        <v>56590.91</v>
      </c>
      <c r="M497" s="16">
        <v>37727.269999999997</v>
      </c>
      <c r="N497" s="16">
        <v>73500</v>
      </c>
      <c r="O497" s="16">
        <v>49000</v>
      </c>
      <c r="P497" s="88">
        <v>130090.91</v>
      </c>
      <c r="Q497" s="88">
        <v>86727.27</v>
      </c>
      <c r="R497" s="89">
        <v>216818.18</v>
      </c>
      <c r="S497" s="16">
        <v>24818.18</v>
      </c>
      <c r="T497" s="16">
        <v>16545.46</v>
      </c>
      <c r="U497" s="16">
        <v>0</v>
      </c>
      <c r="V497" s="16">
        <v>0</v>
      </c>
      <c r="W497" s="90">
        <v>24818.18</v>
      </c>
      <c r="X497" s="90">
        <v>16545.46</v>
      </c>
      <c r="Y497" s="89">
        <v>41363.64</v>
      </c>
      <c r="Z497" s="69">
        <f t="shared" si="396"/>
        <v>204668.59</v>
      </c>
      <c r="AA497" s="69">
        <f t="shared" si="397"/>
        <v>163390.5</v>
      </c>
      <c r="AB497" s="69">
        <f t="shared" si="398"/>
        <v>264272.73</v>
      </c>
      <c r="AC497" s="69">
        <f t="shared" si="399"/>
        <v>214368</v>
      </c>
      <c r="AD497" s="69">
        <f t="shared" si="400"/>
        <v>186732</v>
      </c>
      <c r="AE497" s="69">
        <f t="shared" si="401"/>
        <v>289000</v>
      </c>
      <c r="AF497" s="88">
        <f t="shared" si="402"/>
        <v>419036.58999999997</v>
      </c>
      <c r="AG497" s="88">
        <f t="shared" si="403"/>
        <v>350122.5</v>
      </c>
      <c r="AH497" s="88">
        <f t="shared" si="404"/>
        <v>553272.73</v>
      </c>
      <c r="AI497" s="89">
        <f t="shared" si="405"/>
        <v>1322431.8199999998</v>
      </c>
    </row>
    <row r="498" spans="1:35" ht="15.75" hidden="1" x14ac:dyDescent="0.25">
      <c r="A498" s="91" t="s">
        <v>25</v>
      </c>
      <c r="B498" s="69">
        <v>0</v>
      </c>
      <c r="C498" s="69">
        <v>0</v>
      </c>
      <c r="D498" s="69">
        <v>0</v>
      </c>
      <c r="E498" s="69">
        <v>0</v>
      </c>
      <c r="F498" s="69">
        <v>0</v>
      </c>
      <c r="G498" s="69">
        <v>0</v>
      </c>
      <c r="H498" s="88">
        <v>0</v>
      </c>
      <c r="I498" s="88">
        <v>0</v>
      </c>
      <c r="J498" s="88">
        <v>0</v>
      </c>
      <c r="K498" s="89">
        <v>0</v>
      </c>
      <c r="L498" s="16">
        <v>0</v>
      </c>
      <c r="M498" s="16">
        <v>0</v>
      </c>
      <c r="N498" s="16">
        <v>0</v>
      </c>
      <c r="O498" s="16">
        <v>0</v>
      </c>
      <c r="P498" s="88">
        <v>0</v>
      </c>
      <c r="Q498" s="88">
        <v>0</v>
      </c>
      <c r="R498" s="89">
        <v>0</v>
      </c>
      <c r="S498" s="16">
        <v>0</v>
      </c>
      <c r="T498" s="16">
        <v>0</v>
      </c>
      <c r="U498" s="16">
        <v>0</v>
      </c>
      <c r="V498" s="16">
        <v>0</v>
      </c>
      <c r="W498" s="90">
        <v>0</v>
      </c>
      <c r="X498" s="90">
        <v>0</v>
      </c>
      <c r="Y498" s="89">
        <v>0</v>
      </c>
      <c r="Z498" s="69">
        <f t="shared" si="396"/>
        <v>0</v>
      </c>
      <c r="AA498" s="69">
        <f t="shared" si="397"/>
        <v>0</v>
      </c>
      <c r="AB498" s="69">
        <f t="shared" si="398"/>
        <v>0</v>
      </c>
      <c r="AC498" s="69">
        <f t="shared" si="399"/>
        <v>0</v>
      </c>
      <c r="AD498" s="69">
        <f t="shared" si="400"/>
        <v>0</v>
      </c>
      <c r="AE498" s="69">
        <f t="shared" si="401"/>
        <v>0</v>
      </c>
      <c r="AF498" s="88">
        <f t="shared" si="402"/>
        <v>0</v>
      </c>
      <c r="AG498" s="88">
        <f t="shared" si="403"/>
        <v>0</v>
      </c>
      <c r="AH498" s="88">
        <f t="shared" si="404"/>
        <v>0</v>
      </c>
      <c r="AI498" s="89">
        <f t="shared" si="405"/>
        <v>0</v>
      </c>
    </row>
    <row r="499" spans="1:35" ht="15.75" hidden="1" x14ac:dyDescent="0.25">
      <c r="A499" s="92" t="s">
        <v>26</v>
      </c>
      <c r="B499" s="69">
        <v>0</v>
      </c>
      <c r="C499" s="69">
        <v>0</v>
      </c>
      <c r="D499" s="69">
        <v>0</v>
      </c>
      <c r="E499" s="69">
        <v>0</v>
      </c>
      <c r="F499" s="69">
        <v>0</v>
      </c>
      <c r="G499" s="69">
        <v>0</v>
      </c>
      <c r="H499" s="88">
        <v>0</v>
      </c>
      <c r="I499" s="88">
        <v>0</v>
      </c>
      <c r="J499" s="88">
        <v>0</v>
      </c>
      <c r="K499" s="89">
        <v>0</v>
      </c>
      <c r="L499" s="16">
        <v>0</v>
      </c>
      <c r="M499" s="16">
        <v>0</v>
      </c>
      <c r="N499" s="16">
        <v>0</v>
      </c>
      <c r="O499" s="16">
        <v>0</v>
      </c>
      <c r="P499" s="88">
        <v>0</v>
      </c>
      <c r="Q499" s="88">
        <v>0</v>
      </c>
      <c r="R499" s="89">
        <v>0</v>
      </c>
      <c r="S499" s="16">
        <v>0</v>
      </c>
      <c r="T499" s="16">
        <v>0</v>
      </c>
      <c r="U499" s="16">
        <v>0</v>
      </c>
      <c r="V499" s="16">
        <v>0</v>
      </c>
      <c r="W499" s="90">
        <v>0</v>
      </c>
      <c r="X499" s="90">
        <v>0</v>
      </c>
      <c r="Y499" s="89">
        <v>0</v>
      </c>
      <c r="Z499" s="69">
        <f t="shared" si="396"/>
        <v>0</v>
      </c>
      <c r="AA499" s="69">
        <f t="shared" si="397"/>
        <v>0</v>
      </c>
      <c r="AB499" s="69">
        <f t="shared" si="398"/>
        <v>0</v>
      </c>
      <c r="AC499" s="69">
        <f t="shared" si="399"/>
        <v>0</v>
      </c>
      <c r="AD499" s="69">
        <f t="shared" si="400"/>
        <v>0</v>
      </c>
      <c r="AE499" s="69">
        <f t="shared" si="401"/>
        <v>0</v>
      </c>
      <c r="AF499" s="88">
        <f t="shared" si="402"/>
        <v>0</v>
      </c>
      <c r="AG499" s="88">
        <f t="shared" si="403"/>
        <v>0</v>
      </c>
      <c r="AH499" s="88">
        <f t="shared" si="404"/>
        <v>0</v>
      </c>
      <c r="AI499" s="89">
        <f t="shared" si="405"/>
        <v>0</v>
      </c>
    </row>
    <row r="500" spans="1:35" ht="15.75" x14ac:dyDescent="0.25">
      <c r="A500" s="93" t="s">
        <v>27</v>
      </c>
      <c r="B500" s="16">
        <f t="shared" ref="B500:AI500" si="406">SUM(B491:B499)</f>
        <v>712343.86</v>
      </c>
      <c r="C500" s="16">
        <f t="shared" si="406"/>
        <v>944269.79</v>
      </c>
      <c r="D500" s="16">
        <f t="shared" si="406"/>
        <v>1213636.3599999999</v>
      </c>
      <c r="E500" s="16">
        <f t="shared" si="406"/>
        <v>675526.1</v>
      </c>
      <c r="F500" s="55">
        <f t="shared" si="406"/>
        <v>895464.84000000008</v>
      </c>
      <c r="G500" s="55">
        <f t="shared" si="406"/>
        <v>1150909.1000000001</v>
      </c>
      <c r="H500" s="94">
        <f t="shared" si="406"/>
        <v>1387869.96</v>
      </c>
      <c r="I500" s="94">
        <f t="shared" si="406"/>
        <v>1839734.63</v>
      </c>
      <c r="J500" s="94">
        <f t="shared" si="406"/>
        <v>2364545.46</v>
      </c>
      <c r="K500" s="89">
        <f t="shared" si="406"/>
        <v>5592150.0499999998</v>
      </c>
      <c r="L500" s="16">
        <f t="shared" si="406"/>
        <v>358022.75</v>
      </c>
      <c r="M500" s="16">
        <f t="shared" si="406"/>
        <v>238681.81999999998</v>
      </c>
      <c r="N500" s="16">
        <f t="shared" si="406"/>
        <v>415909.07999999996</v>
      </c>
      <c r="O500" s="16">
        <f t="shared" si="406"/>
        <v>277272.73</v>
      </c>
      <c r="P500" s="88">
        <f t="shared" si="406"/>
        <v>773931.83000000007</v>
      </c>
      <c r="Q500" s="88">
        <f t="shared" si="406"/>
        <v>515954.55000000005</v>
      </c>
      <c r="R500" s="89">
        <f t="shared" si="406"/>
        <v>1289886.3799999999</v>
      </c>
      <c r="S500" s="16">
        <f t="shared" si="406"/>
        <v>151772.74</v>
      </c>
      <c r="T500" s="16">
        <f t="shared" si="406"/>
        <v>101181.79999999999</v>
      </c>
      <c r="U500" s="16">
        <f t="shared" si="406"/>
        <v>0</v>
      </c>
      <c r="V500" s="16">
        <f t="shared" si="406"/>
        <v>0</v>
      </c>
      <c r="W500" s="90">
        <f t="shared" si="406"/>
        <v>151772.74</v>
      </c>
      <c r="X500" s="90">
        <f t="shared" si="406"/>
        <v>101181.79999999999</v>
      </c>
      <c r="Y500" s="89">
        <f t="shared" si="406"/>
        <v>252954.54000000004</v>
      </c>
      <c r="Z500" s="89">
        <f t="shared" si="406"/>
        <v>1222139.3500000001</v>
      </c>
      <c r="AA500" s="89">
        <f t="shared" si="406"/>
        <v>944269.79</v>
      </c>
      <c r="AB500" s="89">
        <f t="shared" si="406"/>
        <v>1553499.98</v>
      </c>
      <c r="AC500" s="89">
        <f t="shared" si="406"/>
        <v>1091435.18</v>
      </c>
      <c r="AD500" s="89">
        <f t="shared" si="406"/>
        <v>895464.84000000008</v>
      </c>
      <c r="AE500" s="89">
        <f t="shared" si="406"/>
        <v>1428181.83</v>
      </c>
      <c r="AF500" s="89">
        <f t="shared" si="406"/>
        <v>2313574.5299999998</v>
      </c>
      <c r="AG500" s="89">
        <f t="shared" si="406"/>
        <v>1839734.63</v>
      </c>
      <c r="AH500" s="89">
        <f t="shared" si="406"/>
        <v>2981681.81</v>
      </c>
      <c r="AI500" s="89">
        <f t="shared" si="406"/>
        <v>7134990.9700000007</v>
      </c>
    </row>
    <row r="501" spans="1:35" ht="15" customHeight="1" x14ac:dyDescent="0.25">
      <c r="A501" s="271" t="s">
        <v>3</v>
      </c>
      <c r="B501" s="262" t="s">
        <v>55</v>
      </c>
      <c r="C501" s="262"/>
      <c r="D501" s="262"/>
      <c r="E501" s="262"/>
      <c r="F501" s="262"/>
      <c r="G501" s="262"/>
      <c r="H501" s="262"/>
      <c r="I501" s="262"/>
      <c r="J501" s="262"/>
      <c r="K501" s="262"/>
      <c r="L501" s="262" t="s">
        <v>56</v>
      </c>
      <c r="M501" s="262"/>
      <c r="N501" s="262"/>
      <c r="O501" s="262"/>
      <c r="P501" s="262"/>
      <c r="Q501" s="262"/>
      <c r="R501" s="262"/>
      <c r="S501" s="262" t="s">
        <v>57</v>
      </c>
      <c r="T501" s="262"/>
      <c r="U501" s="262"/>
      <c r="V501" s="262"/>
      <c r="W501" s="262"/>
      <c r="X501" s="262"/>
      <c r="Y501" s="262"/>
      <c r="Z501" s="262" t="s">
        <v>58</v>
      </c>
      <c r="AA501" s="262"/>
      <c r="AB501" s="262"/>
      <c r="AC501" s="262"/>
      <c r="AD501" s="262"/>
      <c r="AE501" s="262"/>
      <c r="AF501" s="262"/>
      <c r="AG501" s="262"/>
      <c r="AH501" s="262"/>
      <c r="AI501" s="262"/>
    </row>
    <row r="502" spans="1:35" ht="15.75" customHeight="1" x14ac:dyDescent="0.25">
      <c r="A502" s="271"/>
      <c r="B502" s="267" t="s">
        <v>7</v>
      </c>
      <c r="C502" s="267"/>
      <c r="D502" s="267"/>
      <c r="E502" s="262" t="s">
        <v>8</v>
      </c>
      <c r="F502" s="262"/>
      <c r="G502" s="262"/>
      <c r="H502" s="85" t="s">
        <v>13</v>
      </c>
      <c r="I502" s="85"/>
      <c r="J502" s="85"/>
      <c r="K502" s="272" t="s">
        <v>9</v>
      </c>
      <c r="L502" s="262" t="s">
        <v>7</v>
      </c>
      <c r="M502" s="262"/>
      <c r="N502" s="262" t="s">
        <v>8</v>
      </c>
      <c r="O502" s="262"/>
      <c r="P502" s="273" t="s">
        <v>13</v>
      </c>
      <c r="Q502" s="273"/>
      <c r="R502" s="272" t="s">
        <v>59</v>
      </c>
      <c r="S502" s="262" t="s">
        <v>7</v>
      </c>
      <c r="T502" s="262"/>
      <c r="U502" s="262" t="s">
        <v>8</v>
      </c>
      <c r="V502" s="262"/>
      <c r="W502" s="274" t="s">
        <v>60</v>
      </c>
      <c r="X502" s="274"/>
      <c r="Y502" s="272" t="s">
        <v>59</v>
      </c>
      <c r="Z502" s="267" t="s">
        <v>7</v>
      </c>
      <c r="AA502" s="267"/>
      <c r="AB502" s="267"/>
      <c r="AC502" s="262" t="s">
        <v>8</v>
      </c>
      <c r="AD502" s="262"/>
      <c r="AE502" s="262"/>
      <c r="AF502" s="273" t="s">
        <v>13</v>
      </c>
      <c r="AG502" s="273"/>
      <c r="AH502" s="273"/>
      <c r="AI502" s="272" t="s">
        <v>9</v>
      </c>
    </row>
    <row r="503" spans="1:35" ht="31.5" x14ac:dyDescent="0.25">
      <c r="A503" s="84" t="s">
        <v>43</v>
      </c>
      <c r="B503" s="67" t="s">
        <v>16</v>
      </c>
      <c r="C503" s="67" t="s">
        <v>61</v>
      </c>
      <c r="D503" s="67" t="s">
        <v>17</v>
      </c>
      <c r="E503" s="11" t="s">
        <v>16</v>
      </c>
      <c r="F503" s="11" t="s">
        <v>61</v>
      </c>
      <c r="G503" s="11" t="s">
        <v>17</v>
      </c>
      <c r="H503" s="86" t="s">
        <v>16</v>
      </c>
      <c r="I503" s="86" t="s">
        <v>61</v>
      </c>
      <c r="J503" s="86" t="s">
        <v>17</v>
      </c>
      <c r="K503" s="272"/>
      <c r="L503" s="11" t="s">
        <v>16</v>
      </c>
      <c r="M503" s="11" t="s">
        <v>17</v>
      </c>
      <c r="N503" s="11" t="s">
        <v>16</v>
      </c>
      <c r="O503" s="11" t="s">
        <v>17</v>
      </c>
      <c r="P503" s="86" t="s">
        <v>16</v>
      </c>
      <c r="Q503" s="86" t="s">
        <v>17</v>
      </c>
      <c r="R503" s="272"/>
      <c r="S503" s="11" t="s">
        <v>16</v>
      </c>
      <c r="T503" s="11" t="s">
        <v>17</v>
      </c>
      <c r="U503" s="11" t="s">
        <v>16</v>
      </c>
      <c r="V503" s="11" t="s">
        <v>17</v>
      </c>
      <c r="W503" s="86" t="s">
        <v>16</v>
      </c>
      <c r="X503" s="86" t="s">
        <v>17</v>
      </c>
      <c r="Y503" s="272"/>
      <c r="Z503" s="67" t="s">
        <v>16</v>
      </c>
      <c r="AA503" s="67" t="s">
        <v>61</v>
      </c>
      <c r="AB503" s="67" t="s">
        <v>17</v>
      </c>
      <c r="AC503" s="11" t="s">
        <v>16</v>
      </c>
      <c r="AD503" s="11" t="s">
        <v>61</v>
      </c>
      <c r="AE503" s="11" t="s">
        <v>17</v>
      </c>
      <c r="AF503" s="86" t="s">
        <v>16</v>
      </c>
      <c r="AG503" s="86" t="s">
        <v>61</v>
      </c>
      <c r="AH503" s="86" t="s">
        <v>17</v>
      </c>
      <c r="AI503" s="272"/>
    </row>
    <row r="504" spans="1:35" ht="15.75" x14ac:dyDescent="0.25">
      <c r="A504" s="87" t="s">
        <v>18</v>
      </c>
      <c r="B504" s="69">
        <v>31588.58</v>
      </c>
      <c r="C504" s="69">
        <v>41873.230000000003</v>
      </c>
      <c r="D504" s="69">
        <v>53818.18</v>
      </c>
      <c r="E504" s="69">
        <v>34149.82</v>
      </c>
      <c r="F504" s="69">
        <v>45268.36</v>
      </c>
      <c r="G504" s="69">
        <v>58181.82</v>
      </c>
      <c r="H504" s="88">
        <v>65738.399999999994</v>
      </c>
      <c r="I504" s="88">
        <v>87141.59</v>
      </c>
      <c r="J504" s="88">
        <v>112000</v>
      </c>
      <c r="K504" s="89">
        <v>264879.99</v>
      </c>
      <c r="L504" s="16">
        <v>124090.9</v>
      </c>
      <c r="M504" s="16">
        <v>82727.28</v>
      </c>
      <c r="N504" s="16">
        <v>0</v>
      </c>
      <c r="O504" s="16">
        <v>0</v>
      </c>
      <c r="P504" s="88">
        <v>124090.9</v>
      </c>
      <c r="Q504" s="88">
        <v>82727.28</v>
      </c>
      <c r="R504" s="89">
        <v>206818.18</v>
      </c>
      <c r="S504" s="16">
        <v>25909.09</v>
      </c>
      <c r="T504" s="16">
        <v>17272.73</v>
      </c>
      <c r="U504" s="16">
        <v>0</v>
      </c>
      <c r="V504" s="16">
        <v>0</v>
      </c>
      <c r="W504" s="90">
        <v>25909.09</v>
      </c>
      <c r="X504" s="90">
        <v>17272.73</v>
      </c>
      <c r="Y504" s="89">
        <v>43181.82</v>
      </c>
      <c r="Z504" s="69">
        <f t="shared" ref="Z504:Z512" si="407">S504+L504+B504</f>
        <v>181588.57</v>
      </c>
      <c r="AA504" s="69">
        <f t="shared" ref="AA504:AA512" si="408">C504</f>
        <v>41873.230000000003</v>
      </c>
      <c r="AB504" s="69">
        <f t="shared" ref="AB504:AB512" si="409">T504+M504+D504</f>
        <v>153818.19</v>
      </c>
      <c r="AC504" s="69">
        <f t="shared" ref="AC504:AC512" si="410">U504+N504+E504</f>
        <v>34149.82</v>
      </c>
      <c r="AD504" s="69">
        <f t="shared" ref="AD504:AD512" si="411">F504</f>
        <v>45268.36</v>
      </c>
      <c r="AE504" s="69">
        <f t="shared" ref="AE504:AE512" si="412">V504+O504+G504</f>
        <v>58181.82</v>
      </c>
      <c r="AF504" s="88">
        <f t="shared" ref="AF504:AF512" si="413">AC504+Z504</f>
        <v>215738.39</v>
      </c>
      <c r="AG504" s="88">
        <f t="shared" ref="AG504:AG512" si="414">AD504+AA504</f>
        <v>87141.59</v>
      </c>
      <c r="AH504" s="88">
        <f t="shared" ref="AH504:AH512" si="415">AE504+AB504</f>
        <v>212000.01</v>
      </c>
      <c r="AI504" s="89">
        <f t="shared" ref="AI504:AI512" si="416">AH504+AG504+AF504</f>
        <v>514879.99</v>
      </c>
    </row>
    <row r="505" spans="1:35" ht="15.75" x14ac:dyDescent="0.25">
      <c r="A505" s="87" t="s">
        <v>19</v>
      </c>
      <c r="B505" s="69">
        <v>26466.11</v>
      </c>
      <c r="C505" s="69">
        <v>35082.980000000003</v>
      </c>
      <c r="D505" s="69">
        <v>45090.91</v>
      </c>
      <c r="E505" s="69">
        <v>29027.34</v>
      </c>
      <c r="F505" s="69">
        <v>38478.1</v>
      </c>
      <c r="G505" s="69">
        <v>49454.54</v>
      </c>
      <c r="H505" s="88">
        <v>55493.45</v>
      </c>
      <c r="I505" s="88">
        <v>73561.08</v>
      </c>
      <c r="J505" s="88">
        <v>94545.45</v>
      </c>
      <c r="K505" s="89">
        <v>223599.98</v>
      </c>
      <c r="L505" s="16">
        <v>105477.28</v>
      </c>
      <c r="M505" s="16">
        <v>70318.179999999993</v>
      </c>
      <c r="N505" s="16">
        <v>0</v>
      </c>
      <c r="O505" s="16">
        <v>0</v>
      </c>
      <c r="P505" s="88">
        <v>105477.28</v>
      </c>
      <c r="Q505" s="88">
        <v>70318.179999999993</v>
      </c>
      <c r="R505" s="89">
        <v>175795.46</v>
      </c>
      <c r="S505" s="16">
        <v>22022.73</v>
      </c>
      <c r="T505" s="16">
        <v>14681.82</v>
      </c>
      <c r="U505" s="16">
        <v>0</v>
      </c>
      <c r="V505" s="16">
        <v>0</v>
      </c>
      <c r="W505" s="90">
        <v>22022.73</v>
      </c>
      <c r="X505" s="90">
        <v>14681.82</v>
      </c>
      <c r="Y505" s="89">
        <v>36704.550000000003</v>
      </c>
      <c r="Z505" s="69">
        <f t="shared" si="407"/>
        <v>153966.12</v>
      </c>
      <c r="AA505" s="69">
        <f t="shared" si="408"/>
        <v>35082.980000000003</v>
      </c>
      <c r="AB505" s="69">
        <f t="shared" si="409"/>
        <v>130090.91</v>
      </c>
      <c r="AC505" s="69">
        <f t="shared" si="410"/>
        <v>29027.34</v>
      </c>
      <c r="AD505" s="69">
        <f t="shared" si="411"/>
        <v>38478.1</v>
      </c>
      <c r="AE505" s="69">
        <f t="shared" si="412"/>
        <v>49454.54</v>
      </c>
      <c r="AF505" s="88">
        <f t="shared" si="413"/>
        <v>182993.46</v>
      </c>
      <c r="AG505" s="88">
        <f t="shared" si="414"/>
        <v>73561.08</v>
      </c>
      <c r="AH505" s="88">
        <f t="shared" si="415"/>
        <v>179545.45</v>
      </c>
      <c r="AI505" s="89">
        <f t="shared" si="416"/>
        <v>436099.99</v>
      </c>
    </row>
    <row r="506" spans="1:35" ht="15.75" x14ac:dyDescent="0.25">
      <c r="A506" s="87" t="s">
        <v>20</v>
      </c>
      <c r="B506" s="69">
        <v>31588.58</v>
      </c>
      <c r="C506" s="69">
        <v>41873.230000000003</v>
      </c>
      <c r="D506" s="69">
        <v>53818.18</v>
      </c>
      <c r="E506" s="69">
        <v>34149.82</v>
      </c>
      <c r="F506" s="69">
        <v>45268.36</v>
      </c>
      <c r="G506" s="69">
        <v>58181.82</v>
      </c>
      <c r="H506" s="88">
        <v>65738.399999999994</v>
      </c>
      <c r="I506" s="88">
        <v>87141.59</v>
      </c>
      <c r="J506" s="88">
        <v>112000</v>
      </c>
      <c r="K506" s="89">
        <v>264879.99</v>
      </c>
      <c r="L506" s="16">
        <v>124090.9</v>
      </c>
      <c r="M506" s="16">
        <v>82727.28</v>
      </c>
      <c r="N506" s="16">
        <v>0</v>
      </c>
      <c r="O506" s="16">
        <v>0</v>
      </c>
      <c r="P506" s="88">
        <v>124090.9</v>
      </c>
      <c r="Q506" s="88">
        <v>82727.28</v>
      </c>
      <c r="R506" s="89">
        <v>206818.18</v>
      </c>
      <c r="S506" s="16">
        <v>25909.09</v>
      </c>
      <c r="T506" s="16">
        <v>17272.73</v>
      </c>
      <c r="U506" s="16">
        <v>0</v>
      </c>
      <c r="V506" s="16">
        <v>0</v>
      </c>
      <c r="W506" s="90">
        <v>25909.09</v>
      </c>
      <c r="X506" s="90">
        <v>17272.73</v>
      </c>
      <c r="Y506" s="89">
        <v>43181.82</v>
      </c>
      <c r="Z506" s="69">
        <f t="shared" si="407"/>
        <v>181588.57</v>
      </c>
      <c r="AA506" s="69">
        <f t="shared" si="408"/>
        <v>41873.230000000003</v>
      </c>
      <c r="AB506" s="69">
        <f t="shared" si="409"/>
        <v>153818.19</v>
      </c>
      <c r="AC506" s="69">
        <f t="shared" si="410"/>
        <v>34149.82</v>
      </c>
      <c r="AD506" s="69">
        <f t="shared" si="411"/>
        <v>45268.36</v>
      </c>
      <c r="AE506" s="69">
        <f t="shared" si="412"/>
        <v>58181.82</v>
      </c>
      <c r="AF506" s="88">
        <f t="shared" si="413"/>
        <v>215738.39</v>
      </c>
      <c r="AG506" s="88">
        <f t="shared" si="414"/>
        <v>87141.59</v>
      </c>
      <c r="AH506" s="88">
        <f t="shared" si="415"/>
        <v>212000.01</v>
      </c>
      <c r="AI506" s="89">
        <f t="shared" si="416"/>
        <v>514879.99</v>
      </c>
    </row>
    <row r="507" spans="1:35" ht="15.75" x14ac:dyDescent="0.25">
      <c r="A507" s="87" t="s">
        <v>21</v>
      </c>
      <c r="B507" s="69">
        <v>38418.550000000003</v>
      </c>
      <c r="C507" s="69">
        <v>50926.91</v>
      </c>
      <c r="D507" s="69">
        <v>65454.55</v>
      </c>
      <c r="E507" s="69">
        <v>42687.28</v>
      </c>
      <c r="F507" s="69">
        <v>56585.46</v>
      </c>
      <c r="G507" s="69">
        <v>72727.28</v>
      </c>
      <c r="H507" s="88">
        <v>81105.83</v>
      </c>
      <c r="I507" s="88">
        <v>107512.37</v>
      </c>
      <c r="J507" s="88">
        <v>138181.82999999999</v>
      </c>
      <c r="K507" s="89">
        <v>326800.03000000003</v>
      </c>
      <c r="L507" s="16">
        <v>155113.64000000001</v>
      </c>
      <c r="M507" s="16">
        <v>103409.1</v>
      </c>
      <c r="N507" s="16">
        <v>0</v>
      </c>
      <c r="O507" s="16">
        <v>0</v>
      </c>
      <c r="P507" s="88">
        <v>155113.64000000001</v>
      </c>
      <c r="Q507" s="88">
        <v>103409.1</v>
      </c>
      <c r="R507" s="89">
        <v>258522.74</v>
      </c>
      <c r="S507" s="16">
        <v>32386.36</v>
      </c>
      <c r="T507" s="16">
        <v>21590.91</v>
      </c>
      <c r="U507" s="16">
        <v>0</v>
      </c>
      <c r="V507" s="16">
        <v>0</v>
      </c>
      <c r="W507" s="90">
        <v>32386.36</v>
      </c>
      <c r="X507" s="90">
        <v>21590.91</v>
      </c>
      <c r="Y507" s="89">
        <v>53977.27</v>
      </c>
      <c r="Z507" s="69">
        <f t="shared" si="407"/>
        <v>225918.55</v>
      </c>
      <c r="AA507" s="69">
        <f t="shared" si="408"/>
        <v>50926.91</v>
      </c>
      <c r="AB507" s="69">
        <f t="shared" si="409"/>
        <v>190454.56</v>
      </c>
      <c r="AC507" s="69">
        <f t="shared" si="410"/>
        <v>42687.28</v>
      </c>
      <c r="AD507" s="69">
        <f t="shared" si="411"/>
        <v>56585.46</v>
      </c>
      <c r="AE507" s="69">
        <f t="shared" si="412"/>
        <v>72727.28</v>
      </c>
      <c r="AF507" s="88">
        <f t="shared" si="413"/>
        <v>268605.82999999996</v>
      </c>
      <c r="AG507" s="88">
        <f t="shared" si="414"/>
        <v>107512.37</v>
      </c>
      <c r="AH507" s="88">
        <f t="shared" si="415"/>
        <v>263181.83999999997</v>
      </c>
      <c r="AI507" s="89">
        <f t="shared" si="416"/>
        <v>639300.03999999992</v>
      </c>
    </row>
    <row r="508" spans="1:35" ht="15.75" x14ac:dyDescent="0.25">
      <c r="A508" s="87" t="s">
        <v>22</v>
      </c>
      <c r="B508" s="69">
        <v>29881.09</v>
      </c>
      <c r="C508" s="69">
        <v>39609.82</v>
      </c>
      <c r="D508" s="69">
        <v>50909.09</v>
      </c>
      <c r="E508" s="69">
        <v>37564.800000000003</v>
      </c>
      <c r="F508" s="69">
        <v>49795.199999999997</v>
      </c>
      <c r="G508" s="69">
        <v>64000</v>
      </c>
      <c r="H508" s="88">
        <v>67445.89</v>
      </c>
      <c r="I508" s="88">
        <v>89405.02</v>
      </c>
      <c r="J508" s="88">
        <v>114909.09</v>
      </c>
      <c r="K508" s="89">
        <v>271760</v>
      </c>
      <c r="L508" s="16">
        <v>136500</v>
      </c>
      <c r="M508" s="16">
        <v>91000</v>
      </c>
      <c r="N508" s="16">
        <v>0</v>
      </c>
      <c r="O508" s="16">
        <v>0</v>
      </c>
      <c r="P508" s="88">
        <v>136500</v>
      </c>
      <c r="Q508" s="88">
        <v>91000</v>
      </c>
      <c r="R508" s="89">
        <v>227500</v>
      </c>
      <c r="S508" s="16">
        <v>28500</v>
      </c>
      <c r="T508" s="16">
        <v>19000</v>
      </c>
      <c r="U508" s="16">
        <v>0</v>
      </c>
      <c r="V508" s="16">
        <v>0</v>
      </c>
      <c r="W508" s="90">
        <v>28500</v>
      </c>
      <c r="X508" s="90">
        <v>19000</v>
      </c>
      <c r="Y508" s="89">
        <v>47500</v>
      </c>
      <c r="Z508" s="69">
        <f t="shared" si="407"/>
        <v>194881.09</v>
      </c>
      <c r="AA508" s="69">
        <f t="shared" si="408"/>
        <v>39609.82</v>
      </c>
      <c r="AB508" s="69">
        <f t="shared" si="409"/>
        <v>160909.09</v>
      </c>
      <c r="AC508" s="69">
        <f t="shared" si="410"/>
        <v>37564.800000000003</v>
      </c>
      <c r="AD508" s="69">
        <f t="shared" si="411"/>
        <v>49795.199999999997</v>
      </c>
      <c r="AE508" s="69">
        <f t="shared" si="412"/>
        <v>64000</v>
      </c>
      <c r="AF508" s="88">
        <f t="shared" si="413"/>
        <v>232445.89</v>
      </c>
      <c r="AG508" s="88">
        <f t="shared" si="414"/>
        <v>89405.01999999999</v>
      </c>
      <c r="AH508" s="88">
        <f t="shared" si="415"/>
        <v>224909.09</v>
      </c>
      <c r="AI508" s="89">
        <f t="shared" si="416"/>
        <v>546760</v>
      </c>
    </row>
    <row r="509" spans="1:35" ht="15.75" x14ac:dyDescent="0.25">
      <c r="A509" s="87" t="s">
        <v>32</v>
      </c>
      <c r="B509" s="69">
        <v>40126.03</v>
      </c>
      <c r="C509" s="69">
        <v>53190.33</v>
      </c>
      <c r="D509" s="69">
        <v>68363.63</v>
      </c>
      <c r="E509" s="69">
        <v>44394.76</v>
      </c>
      <c r="F509" s="69">
        <v>58848.88</v>
      </c>
      <c r="G509" s="69">
        <v>75636.36</v>
      </c>
      <c r="H509" s="88">
        <v>84520.79</v>
      </c>
      <c r="I509" s="88">
        <v>112039.21</v>
      </c>
      <c r="J509" s="88">
        <v>143999.99</v>
      </c>
      <c r="K509" s="89">
        <v>340559.99</v>
      </c>
      <c r="L509" s="16">
        <v>161318.18</v>
      </c>
      <c r="M509" s="16">
        <v>107545.46</v>
      </c>
      <c r="N509" s="16">
        <v>0</v>
      </c>
      <c r="O509" s="16">
        <v>0</v>
      </c>
      <c r="P509" s="88">
        <v>161318.18</v>
      </c>
      <c r="Q509" s="88">
        <v>107545.46</v>
      </c>
      <c r="R509" s="89">
        <v>268863.64</v>
      </c>
      <c r="S509" s="16">
        <v>33681.82</v>
      </c>
      <c r="T509" s="16">
        <v>22454.54</v>
      </c>
      <c r="U509" s="16">
        <v>0</v>
      </c>
      <c r="V509" s="16">
        <v>0</v>
      </c>
      <c r="W509" s="90">
        <v>33681.82</v>
      </c>
      <c r="X509" s="90">
        <v>22454.54</v>
      </c>
      <c r="Y509" s="89">
        <v>56136.36</v>
      </c>
      <c r="Z509" s="69">
        <f t="shared" si="407"/>
        <v>235126.03</v>
      </c>
      <c r="AA509" s="69">
        <f t="shared" si="408"/>
        <v>53190.33</v>
      </c>
      <c r="AB509" s="69">
        <f t="shared" si="409"/>
        <v>198363.63</v>
      </c>
      <c r="AC509" s="69">
        <f t="shared" si="410"/>
        <v>44394.76</v>
      </c>
      <c r="AD509" s="69">
        <f t="shared" si="411"/>
        <v>58848.88</v>
      </c>
      <c r="AE509" s="69">
        <f t="shared" si="412"/>
        <v>75636.36</v>
      </c>
      <c r="AF509" s="88">
        <f t="shared" si="413"/>
        <v>279520.78999999998</v>
      </c>
      <c r="AG509" s="88">
        <f t="shared" si="414"/>
        <v>112039.20999999999</v>
      </c>
      <c r="AH509" s="88">
        <f t="shared" si="415"/>
        <v>273999.99</v>
      </c>
      <c r="AI509" s="89">
        <f t="shared" si="416"/>
        <v>665559.99</v>
      </c>
    </row>
    <row r="510" spans="1:35" ht="15.75" x14ac:dyDescent="0.25">
      <c r="A510" s="87" t="s">
        <v>24</v>
      </c>
      <c r="B510" s="69">
        <v>40979.78</v>
      </c>
      <c r="C510" s="69">
        <v>54322.04</v>
      </c>
      <c r="D510" s="69">
        <v>69818.179999999993</v>
      </c>
      <c r="E510" s="69">
        <v>44394.76</v>
      </c>
      <c r="F510" s="69">
        <v>58848.88</v>
      </c>
      <c r="G510" s="69">
        <v>75636.36</v>
      </c>
      <c r="H510" s="88">
        <v>85374.54</v>
      </c>
      <c r="I510" s="88">
        <v>113170.92</v>
      </c>
      <c r="J510" s="88">
        <v>145454.54</v>
      </c>
      <c r="K510" s="89">
        <v>344000</v>
      </c>
      <c r="L510" s="16">
        <v>161318.18</v>
      </c>
      <c r="M510" s="16">
        <v>107545.46</v>
      </c>
      <c r="N510" s="16">
        <v>0</v>
      </c>
      <c r="O510" s="16">
        <v>0</v>
      </c>
      <c r="P510" s="88">
        <v>161318.18</v>
      </c>
      <c r="Q510" s="88">
        <v>107545.46</v>
      </c>
      <c r="R510" s="89">
        <v>268863.64</v>
      </c>
      <c r="S510" s="16">
        <v>33681.82</v>
      </c>
      <c r="T510" s="16">
        <v>22454.54</v>
      </c>
      <c r="U510" s="16">
        <v>0</v>
      </c>
      <c r="V510" s="16">
        <v>0</v>
      </c>
      <c r="W510" s="90">
        <v>33681.82</v>
      </c>
      <c r="X510" s="90">
        <v>22454.54</v>
      </c>
      <c r="Y510" s="89">
        <v>56136.36</v>
      </c>
      <c r="Z510" s="69">
        <f t="shared" si="407"/>
        <v>235979.78</v>
      </c>
      <c r="AA510" s="69">
        <f t="shared" si="408"/>
        <v>54322.04</v>
      </c>
      <c r="AB510" s="69">
        <f t="shared" si="409"/>
        <v>199818.18</v>
      </c>
      <c r="AC510" s="69">
        <f t="shared" si="410"/>
        <v>44394.76</v>
      </c>
      <c r="AD510" s="69">
        <f t="shared" si="411"/>
        <v>58848.88</v>
      </c>
      <c r="AE510" s="69">
        <f t="shared" si="412"/>
        <v>75636.36</v>
      </c>
      <c r="AF510" s="88">
        <f t="shared" si="413"/>
        <v>280374.53999999998</v>
      </c>
      <c r="AG510" s="88">
        <f t="shared" si="414"/>
        <v>113170.92</v>
      </c>
      <c r="AH510" s="88">
        <f t="shared" si="415"/>
        <v>275454.53999999998</v>
      </c>
      <c r="AI510" s="89">
        <f t="shared" si="416"/>
        <v>669000</v>
      </c>
    </row>
    <row r="511" spans="1:35" ht="15.75" hidden="1" x14ac:dyDescent="0.25">
      <c r="A511" s="91" t="s">
        <v>25</v>
      </c>
      <c r="B511" s="69">
        <v>0</v>
      </c>
      <c r="C511" s="69">
        <v>0</v>
      </c>
      <c r="D511" s="69">
        <v>0</v>
      </c>
      <c r="E511" s="69">
        <v>0</v>
      </c>
      <c r="F511" s="69">
        <v>0</v>
      </c>
      <c r="G511" s="69">
        <v>0</v>
      </c>
      <c r="H511" s="88">
        <v>0</v>
      </c>
      <c r="I511" s="88">
        <v>0</v>
      </c>
      <c r="J511" s="88">
        <v>0</v>
      </c>
      <c r="K511" s="89">
        <v>0</v>
      </c>
      <c r="L511" s="16">
        <v>0</v>
      </c>
      <c r="M511" s="16">
        <v>0</v>
      </c>
      <c r="N511" s="16">
        <v>0</v>
      </c>
      <c r="O511" s="16">
        <v>0</v>
      </c>
      <c r="P511" s="88">
        <v>0</v>
      </c>
      <c r="Q511" s="88">
        <v>0</v>
      </c>
      <c r="R511" s="89">
        <v>0</v>
      </c>
      <c r="S511" s="16">
        <v>0</v>
      </c>
      <c r="T511" s="16">
        <v>0</v>
      </c>
      <c r="U511" s="16">
        <v>0</v>
      </c>
      <c r="V511" s="16">
        <v>0</v>
      </c>
      <c r="W511" s="90">
        <v>0</v>
      </c>
      <c r="X511" s="90">
        <v>0</v>
      </c>
      <c r="Y511" s="89">
        <v>0</v>
      </c>
      <c r="Z511" s="69">
        <f t="shared" si="407"/>
        <v>0</v>
      </c>
      <c r="AA511" s="69">
        <f t="shared" si="408"/>
        <v>0</v>
      </c>
      <c r="AB511" s="69">
        <f t="shared" si="409"/>
        <v>0</v>
      </c>
      <c r="AC511" s="69">
        <f t="shared" si="410"/>
        <v>0</v>
      </c>
      <c r="AD511" s="69">
        <f t="shared" si="411"/>
        <v>0</v>
      </c>
      <c r="AE511" s="69">
        <f t="shared" si="412"/>
        <v>0</v>
      </c>
      <c r="AF511" s="88">
        <f t="shared" si="413"/>
        <v>0</v>
      </c>
      <c r="AG511" s="88">
        <f t="shared" si="414"/>
        <v>0</v>
      </c>
      <c r="AH511" s="88">
        <f t="shared" si="415"/>
        <v>0</v>
      </c>
      <c r="AI511" s="89">
        <f t="shared" si="416"/>
        <v>0</v>
      </c>
    </row>
    <row r="512" spans="1:35" ht="15.75" hidden="1" x14ac:dyDescent="0.25">
      <c r="A512" s="92" t="s">
        <v>26</v>
      </c>
      <c r="B512" s="69">
        <v>0</v>
      </c>
      <c r="C512" s="69">
        <v>0</v>
      </c>
      <c r="D512" s="69">
        <v>0</v>
      </c>
      <c r="E512" s="69">
        <v>0</v>
      </c>
      <c r="F512" s="69">
        <v>0</v>
      </c>
      <c r="G512" s="69">
        <v>0</v>
      </c>
      <c r="H512" s="88">
        <v>0</v>
      </c>
      <c r="I512" s="88">
        <v>0</v>
      </c>
      <c r="J512" s="88">
        <v>0</v>
      </c>
      <c r="K512" s="89">
        <v>0</v>
      </c>
      <c r="L512" s="16">
        <v>0</v>
      </c>
      <c r="M512" s="16">
        <v>0</v>
      </c>
      <c r="N512" s="16">
        <v>0</v>
      </c>
      <c r="O512" s="16">
        <v>0</v>
      </c>
      <c r="P512" s="88">
        <v>0</v>
      </c>
      <c r="Q512" s="88">
        <v>0</v>
      </c>
      <c r="R512" s="89">
        <v>0</v>
      </c>
      <c r="S512" s="16">
        <v>0</v>
      </c>
      <c r="T512" s="16">
        <v>0</v>
      </c>
      <c r="U512" s="16">
        <v>0</v>
      </c>
      <c r="V512" s="16">
        <v>0</v>
      </c>
      <c r="W512" s="90">
        <v>0</v>
      </c>
      <c r="X512" s="90">
        <v>0</v>
      </c>
      <c r="Y512" s="89">
        <v>0</v>
      </c>
      <c r="Z512" s="69">
        <f t="shared" si="407"/>
        <v>0</v>
      </c>
      <c r="AA512" s="69">
        <f t="shared" si="408"/>
        <v>0</v>
      </c>
      <c r="AB512" s="69">
        <f t="shared" si="409"/>
        <v>0</v>
      </c>
      <c r="AC512" s="69">
        <f t="shared" si="410"/>
        <v>0</v>
      </c>
      <c r="AD512" s="69">
        <f t="shared" si="411"/>
        <v>0</v>
      </c>
      <c r="AE512" s="69">
        <f t="shared" si="412"/>
        <v>0</v>
      </c>
      <c r="AF512" s="88">
        <f t="shared" si="413"/>
        <v>0</v>
      </c>
      <c r="AG512" s="88">
        <f t="shared" si="414"/>
        <v>0</v>
      </c>
      <c r="AH512" s="88">
        <f t="shared" si="415"/>
        <v>0</v>
      </c>
      <c r="AI512" s="89">
        <f t="shared" si="416"/>
        <v>0</v>
      </c>
    </row>
    <row r="513" spans="1:35" ht="15.75" x14ac:dyDescent="0.25">
      <c r="A513" s="93" t="s">
        <v>27</v>
      </c>
      <c r="B513" s="16">
        <f t="shared" ref="B513:AI513" si="417">SUM(B504:B512)</f>
        <v>239048.72</v>
      </c>
      <c r="C513" s="16">
        <f t="shared" si="417"/>
        <v>316878.53999999998</v>
      </c>
      <c r="D513" s="16">
        <f t="shared" si="417"/>
        <v>407272.72000000003</v>
      </c>
      <c r="E513" s="16">
        <f t="shared" si="417"/>
        <v>266368.58</v>
      </c>
      <c r="F513" s="55">
        <f t="shared" si="417"/>
        <v>353093.24</v>
      </c>
      <c r="G513" s="55">
        <f t="shared" si="417"/>
        <v>453818.17999999993</v>
      </c>
      <c r="H513" s="94">
        <f t="shared" si="417"/>
        <v>505417.3</v>
      </c>
      <c r="I513" s="94">
        <f t="shared" si="417"/>
        <v>669971.78</v>
      </c>
      <c r="J513" s="94">
        <f t="shared" si="417"/>
        <v>861090.9</v>
      </c>
      <c r="K513" s="89">
        <f t="shared" si="417"/>
        <v>2036479.98</v>
      </c>
      <c r="L513" s="16">
        <f t="shared" si="417"/>
        <v>967909.07999999984</v>
      </c>
      <c r="M513" s="16">
        <f t="shared" si="417"/>
        <v>645272.75999999989</v>
      </c>
      <c r="N513" s="16">
        <f t="shared" si="417"/>
        <v>0</v>
      </c>
      <c r="O513" s="16">
        <f t="shared" si="417"/>
        <v>0</v>
      </c>
      <c r="P513" s="88">
        <f t="shared" si="417"/>
        <v>967909.07999999984</v>
      </c>
      <c r="Q513" s="88">
        <f t="shared" si="417"/>
        <v>645272.75999999989</v>
      </c>
      <c r="R513" s="89">
        <f t="shared" si="417"/>
        <v>1613181.8400000003</v>
      </c>
      <c r="S513" s="16">
        <f t="shared" si="417"/>
        <v>202090.91000000003</v>
      </c>
      <c r="T513" s="16">
        <f t="shared" si="417"/>
        <v>134727.27000000002</v>
      </c>
      <c r="U513" s="16">
        <f t="shared" si="417"/>
        <v>0</v>
      </c>
      <c r="V513" s="16">
        <f t="shared" si="417"/>
        <v>0</v>
      </c>
      <c r="W513" s="90">
        <f t="shared" si="417"/>
        <v>202090.91000000003</v>
      </c>
      <c r="X513" s="90">
        <f t="shared" si="417"/>
        <v>134727.27000000002</v>
      </c>
      <c r="Y513" s="89">
        <f t="shared" si="417"/>
        <v>336818.18</v>
      </c>
      <c r="Z513" s="89">
        <f t="shared" si="417"/>
        <v>1409048.71</v>
      </c>
      <c r="AA513" s="89">
        <f t="shared" si="417"/>
        <v>316878.53999999998</v>
      </c>
      <c r="AB513" s="89">
        <f t="shared" si="417"/>
        <v>1187272.75</v>
      </c>
      <c r="AC513" s="89">
        <f t="shared" si="417"/>
        <v>266368.58</v>
      </c>
      <c r="AD513" s="89">
        <f t="shared" si="417"/>
        <v>353093.24</v>
      </c>
      <c r="AE513" s="89">
        <f t="shared" si="417"/>
        <v>453818.17999999993</v>
      </c>
      <c r="AF513" s="89">
        <f t="shared" si="417"/>
        <v>1675417.29</v>
      </c>
      <c r="AG513" s="89">
        <f t="shared" si="417"/>
        <v>669971.78</v>
      </c>
      <c r="AH513" s="89">
        <f t="shared" si="417"/>
        <v>1641090.93</v>
      </c>
      <c r="AI513" s="89">
        <f t="shared" si="417"/>
        <v>3986480</v>
      </c>
    </row>
    <row r="514" spans="1:35" ht="18.75" x14ac:dyDescent="0.25">
      <c r="A514" s="83" t="s">
        <v>44</v>
      </c>
    </row>
    <row r="515" spans="1:35" ht="15" customHeight="1" x14ac:dyDescent="0.25">
      <c r="A515" s="271" t="s">
        <v>3</v>
      </c>
      <c r="B515" s="262" t="s">
        <v>55</v>
      </c>
      <c r="C515" s="262"/>
      <c r="D515" s="262"/>
      <c r="E515" s="262"/>
      <c r="F515" s="262"/>
      <c r="G515" s="262"/>
      <c r="H515" s="262"/>
      <c r="I515" s="262"/>
      <c r="J515" s="262"/>
      <c r="K515" s="262"/>
      <c r="L515" s="262" t="s">
        <v>56</v>
      </c>
      <c r="M515" s="262"/>
      <c r="N515" s="262"/>
      <c r="O515" s="262"/>
      <c r="P515" s="262"/>
      <c r="Q515" s="262"/>
      <c r="R515" s="262"/>
      <c r="S515" s="262" t="s">
        <v>57</v>
      </c>
      <c r="T515" s="262"/>
      <c r="U515" s="262"/>
      <c r="V515" s="262"/>
      <c r="W515" s="262"/>
      <c r="X515" s="262"/>
      <c r="Y515" s="262"/>
      <c r="Z515" s="262" t="s">
        <v>58</v>
      </c>
      <c r="AA515" s="262"/>
      <c r="AB515" s="262"/>
      <c r="AC515" s="262"/>
      <c r="AD515" s="262"/>
      <c r="AE515" s="262"/>
      <c r="AF515" s="262"/>
      <c r="AG515" s="262"/>
      <c r="AH515" s="262"/>
      <c r="AI515" s="262"/>
    </row>
    <row r="516" spans="1:35" ht="15.75" customHeight="1" x14ac:dyDescent="0.25">
      <c r="A516" s="271"/>
      <c r="B516" s="267" t="s">
        <v>7</v>
      </c>
      <c r="C516" s="267"/>
      <c r="D516" s="267"/>
      <c r="E516" s="262" t="s">
        <v>8</v>
      </c>
      <c r="F516" s="262"/>
      <c r="G516" s="262"/>
      <c r="H516" s="85" t="s">
        <v>13</v>
      </c>
      <c r="I516" s="85"/>
      <c r="J516" s="85"/>
      <c r="K516" s="272" t="s">
        <v>9</v>
      </c>
      <c r="L516" s="262" t="s">
        <v>7</v>
      </c>
      <c r="M516" s="262"/>
      <c r="N516" s="262" t="s">
        <v>8</v>
      </c>
      <c r="O516" s="262"/>
      <c r="P516" s="273" t="s">
        <v>13</v>
      </c>
      <c r="Q516" s="273"/>
      <c r="R516" s="272" t="s">
        <v>59</v>
      </c>
      <c r="S516" s="262" t="s">
        <v>7</v>
      </c>
      <c r="T516" s="262"/>
      <c r="U516" s="262" t="s">
        <v>8</v>
      </c>
      <c r="V516" s="262"/>
      <c r="W516" s="274" t="s">
        <v>60</v>
      </c>
      <c r="X516" s="274"/>
      <c r="Y516" s="272" t="s">
        <v>59</v>
      </c>
      <c r="Z516" s="267" t="s">
        <v>7</v>
      </c>
      <c r="AA516" s="267"/>
      <c r="AB516" s="267"/>
      <c r="AC516" s="262" t="s">
        <v>8</v>
      </c>
      <c r="AD516" s="262"/>
      <c r="AE516" s="262"/>
      <c r="AF516" s="273" t="s">
        <v>13</v>
      </c>
      <c r="AG516" s="273"/>
      <c r="AH516" s="273"/>
      <c r="AI516" s="272" t="s">
        <v>9</v>
      </c>
    </row>
    <row r="517" spans="1:35" ht="15.75" x14ac:dyDescent="0.25">
      <c r="A517" s="84" t="s">
        <v>45</v>
      </c>
      <c r="B517" s="67" t="s">
        <v>16</v>
      </c>
      <c r="C517" s="67" t="s">
        <v>61</v>
      </c>
      <c r="D517" s="67" t="s">
        <v>17</v>
      </c>
      <c r="E517" s="11" t="s">
        <v>16</v>
      </c>
      <c r="F517" s="11" t="s">
        <v>61</v>
      </c>
      <c r="G517" s="11" t="s">
        <v>17</v>
      </c>
      <c r="H517" s="86" t="s">
        <v>16</v>
      </c>
      <c r="I517" s="86" t="s">
        <v>61</v>
      </c>
      <c r="J517" s="86" t="s">
        <v>17</v>
      </c>
      <c r="K517" s="272"/>
      <c r="L517" s="11" t="s">
        <v>16</v>
      </c>
      <c r="M517" s="11" t="s">
        <v>17</v>
      </c>
      <c r="N517" s="11" t="s">
        <v>16</v>
      </c>
      <c r="O517" s="11" t="s">
        <v>17</v>
      </c>
      <c r="P517" s="86" t="s">
        <v>16</v>
      </c>
      <c r="Q517" s="86" t="s">
        <v>17</v>
      </c>
      <c r="R517" s="272"/>
      <c r="S517" s="11" t="s">
        <v>16</v>
      </c>
      <c r="T517" s="11" t="s">
        <v>17</v>
      </c>
      <c r="U517" s="11" t="s">
        <v>16</v>
      </c>
      <c r="V517" s="11" t="s">
        <v>17</v>
      </c>
      <c r="W517" s="86" t="s">
        <v>16</v>
      </c>
      <c r="X517" s="86" t="s">
        <v>17</v>
      </c>
      <c r="Y517" s="272"/>
      <c r="Z517" s="67" t="s">
        <v>16</v>
      </c>
      <c r="AA517" s="67" t="s">
        <v>61</v>
      </c>
      <c r="AB517" s="67" t="s">
        <v>17</v>
      </c>
      <c r="AC517" s="11" t="s">
        <v>16</v>
      </c>
      <c r="AD517" s="11" t="s">
        <v>61</v>
      </c>
      <c r="AE517" s="11" t="s">
        <v>17</v>
      </c>
      <c r="AF517" s="86" t="s">
        <v>16</v>
      </c>
      <c r="AG517" s="86" t="s">
        <v>61</v>
      </c>
      <c r="AH517" s="86" t="s">
        <v>17</v>
      </c>
      <c r="AI517" s="272"/>
    </row>
    <row r="518" spans="1:35" ht="15.75" x14ac:dyDescent="0.25">
      <c r="A518" s="87" t="s">
        <v>18</v>
      </c>
      <c r="B518" s="69">
        <v>104881.9</v>
      </c>
      <c r="C518" s="69">
        <v>139029.48000000001</v>
      </c>
      <c r="D518" s="69">
        <v>91181.82</v>
      </c>
      <c r="E518" s="69">
        <v>0</v>
      </c>
      <c r="F518" s="69">
        <v>0</v>
      </c>
      <c r="G518" s="69">
        <v>0</v>
      </c>
      <c r="H518" s="88">
        <v>104881.9</v>
      </c>
      <c r="I518" s="88">
        <v>139029.48000000001</v>
      </c>
      <c r="J518" s="88">
        <v>91181.82</v>
      </c>
      <c r="K518" s="89">
        <v>335093.2</v>
      </c>
      <c r="L518" s="16">
        <v>414568.18</v>
      </c>
      <c r="M518" s="16">
        <v>112045.46</v>
      </c>
      <c r="N518" s="16">
        <v>0</v>
      </c>
      <c r="O518" s="16">
        <v>0</v>
      </c>
      <c r="P518" s="88">
        <v>414568.18</v>
      </c>
      <c r="Q518" s="88">
        <v>112045.46</v>
      </c>
      <c r="R518" s="89">
        <v>526613.64</v>
      </c>
      <c r="S518" s="16">
        <v>137236.35999999999</v>
      </c>
      <c r="T518" s="16">
        <v>37090.910000000003</v>
      </c>
      <c r="U518" s="16">
        <v>0</v>
      </c>
      <c r="V518" s="16">
        <v>0</v>
      </c>
      <c r="W518" s="90">
        <v>137236.35999999999</v>
      </c>
      <c r="X518" s="90">
        <v>37090.910000000003</v>
      </c>
      <c r="Y518" s="89">
        <v>174327.27</v>
      </c>
      <c r="Z518" s="69">
        <f t="shared" ref="Z518:Z526" si="418">S518+L518+B518</f>
        <v>656686.44000000006</v>
      </c>
      <c r="AA518" s="69">
        <f t="shared" ref="AA518:AA526" si="419">C518</f>
        <v>139029.48000000001</v>
      </c>
      <c r="AB518" s="69">
        <f t="shared" ref="AB518:AB526" si="420">T518+M518+D518</f>
        <v>240318.19</v>
      </c>
      <c r="AC518" s="69">
        <f t="shared" ref="AC518:AC526" si="421">U518+N518+E518</f>
        <v>0</v>
      </c>
      <c r="AD518" s="69">
        <f t="shared" ref="AD518:AD526" si="422">F518</f>
        <v>0</v>
      </c>
      <c r="AE518" s="69">
        <f t="shared" ref="AE518:AE526" si="423">V518+O518+G518</f>
        <v>0</v>
      </c>
      <c r="AF518" s="88">
        <f t="shared" ref="AF518:AF526" si="424">AC518+Z518</f>
        <v>656686.44000000006</v>
      </c>
      <c r="AG518" s="88">
        <f t="shared" ref="AG518:AG526" si="425">AD518+AA518</f>
        <v>139029.48000000001</v>
      </c>
      <c r="AH518" s="88">
        <f t="shared" ref="AH518:AH526" si="426">AE518+AB518</f>
        <v>240318.19</v>
      </c>
      <c r="AI518" s="89">
        <f t="shared" ref="AI518:AI526" si="427">AH518+AG518+AF518</f>
        <v>1036034.1100000001</v>
      </c>
    </row>
    <row r="519" spans="1:35" ht="15.75" x14ac:dyDescent="0.25">
      <c r="A519" s="87" t="s">
        <v>19</v>
      </c>
      <c r="B519" s="69">
        <v>109378.32</v>
      </c>
      <c r="C519" s="69">
        <v>144989.87</v>
      </c>
      <c r="D519" s="69">
        <v>95090.91</v>
      </c>
      <c r="E519" s="69">
        <v>0</v>
      </c>
      <c r="F519" s="69">
        <v>0</v>
      </c>
      <c r="G519" s="69">
        <v>0</v>
      </c>
      <c r="H519" s="88">
        <v>109378.32</v>
      </c>
      <c r="I519" s="88">
        <v>144989.87</v>
      </c>
      <c r="J519" s="88">
        <v>95090.91</v>
      </c>
      <c r="K519" s="89">
        <v>349459.1</v>
      </c>
      <c r="L519" s="16">
        <v>463340.9</v>
      </c>
      <c r="M519" s="16">
        <v>125227.28</v>
      </c>
      <c r="N519" s="16">
        <v>0</v>
      </c>
      <c r="O519" s="16">
        <v>0</v>
      </c>
      <c r="P519" s="88">
        <v>463340.9</v>
      </c>
      <c r="Q519" s="88">
        <v>125227.28</v>
      </c>
      <c r="R519" s="89">
        <v>588568.18000000005</v>
      </c>
      <c r="S519" s="16">
        <v>153381.82</v>
      </c>
      <c r="T519" s="16">
        <v>41454.550000000003</v>
      </c>
      <c r="U519" s="16">
        <v>0</v>
      </c>
      <c r="V519" s="16">
        <v>0</v>
      </c>
      <c r="W519" s="90">
        <v>153381.82</v>
      </c>
      <c r="X519" s="90">
        <v>41454.550000000003</v>
      </c>
      <c r="Y519" s="89">
        <v>194836.37</v>
      </c>
      <c r="Z519" s="69">
        <f t="shared" si="418"/>
        <v>726101.04</v>
      </c>
      <c r="AA519" s="69">
        <f t="shared" si="419"/>
        <v>144989.87</v>
      </c>
      <c r="AB519" s="69">
        <f t="shared" si="420"/>
        <v>261772.74000000002</v>
      </c>
      <c r="AC519" s="69">
        <f t="shared" si="421"/>
        <v>0</v>
      </c>
      <c r="AD519" s="69">
        <f t="shared" si="422"/>
        <v>0</v>
      </c>
      <c r="AE519" s="69">
        <f t="shared" si="423"/>
        <v>0</v>
      </c>
      <c r="AF519" s="88">
        <f t="shared" si="424"/>
        <v>726101.04</v>
      </c>
      <c r="AG519" s="88">
        <f t="shared" si="425"/>
        <v>144989.87</v>
      </c>
      <c r="AH519" s="88">
        <f t="shared" si="426"/>
        <v>261772.74000000002</v>
      </c>
      <c r="AI519" s="89">
        <f t="shared" si="427"/>
        <v>1132863.6499999999</v>
      </c>
    </row>
    <row r="520" spans="1:35" ht="15.75" x14ac:dyDescent="0.25">
      <c r="A520" s="87" t="s">
        <v>20</v>
      </c>
      <c r="B520" s="69">
        <v>104881.9</v>
      </c>
      <c r="C520" s="69">
        <v>139029.48000000001</v>
      </c>
      <c r="D520" s="69">
        <v>91181.82</v>
      </c>
      <c r="E520" s="69">
        <v>0</v>
      </c>
      <c r="F520" s="69">
        <v>0</v>
      </c>
      <c r="G520" s="69">
        <v>0</v>
      </c>
      <c r="H520" s="88">
        <v>104881.9</v>
      </c>
      <c r="I520" s="88">
        <v>139029.48000000001</v>
      </c>
      <c r="J520" s="88">
        <v>91181.82</v>
      </c>
      <c r="K520" s="89">
        <v>335093.2</v>
      </c>
      <c r="L520" s="16">
        <v>414568.18</v>
      </c>
      <c r="M520" s="16">
        <v>112045.46</v>
      </c>
      <c r="N520" s="16">
        <v>0</v>
      </c>
      <c r="O520" s="16">
        <v>0</v>
      </c>
      <c r="P520" s="88">
        <v>414568.18</v>
      </c>
      <c r="Q520" s="88">
        <v>112045.46</v>
      </c>
      <c r="R520" s="89">
        <v>526613.64</v>
      </c>
      <c r="S520" s="16">
        <v>137236.35999999999</v>
      </c>
      <c r="T520" s="16">
        <v>37090.910000000003</v>
      </c>
      <c r="U520" s="16">
        <v>0</v>
      </c>
      <c r="V520" s="16">
        <v>0</v>
      </c>
      <c r="W520" s="90">
        <v>137236.35999999999</v>
      </c>
      <c r="X520" s="90">
        <v>37090.910000000003</v>
      </c>
      <c r="Y520" s="89">
        <v>174327.27</v>
      </c>
      <c r="Z520" s="69">
        <f t="shared" si="418"/>
        <v>656686.44000000006</v>
      </c>
      <c r="AA520" s="69">
        <f t="shared" si="419"/>
        <v>139029.48000000001</v>
      </c>
      <c r="AB520" s="69">
        <f t="shared" si="420"/>
        <v>240318.19</v>
      </c>
      <c r="AC520" s="69">
        <f t="shared" si="421"/>
        <v>0</v>
      </c>
      <c r="AD520" s="69">
        <f t="shared" si="422"/>
        <v>0</v>
      </c>
      <c r="AE520" s="69">
        <f t="shared" si="423"/>
        <v>0</v>
      </c>
      <c r="AF520" s="88">
        <f t="shared" si="424"/>
        <v>656686.44000000006</v>
      </c>
      <c r="AG520" s="88">
        <f t="shared" si="425"/>
        <v>139029.48000000001</v>
      </c>
      <c r="AH520" s="88">
        <f t="shared" si="426"/>
        <v>240318.19</v>
      </c>
      <c r="AI520" s="89">
        <f t="shared" si="427"/>
        <v>1036034.1100000001</v>
      </c>
    </row>
    <row r="521" spans="1:35" ht="15.75" x14ac:dyDescent="0.25">
      <c r="A521" s="87" t="s">
        <v>21</v>
      </c>
      <c r="B521" s="69">
        <v>123390.45</v>
      </c>
      <c r="C521" s="69">
        <v>163564.09</v>
      </c>
      <c r="D521" s="69">
        <v>107272.73</v>
      </c>
      <c r="E521" s="69">
        <v>0</v>
      </c>
      <c r="F521" s="69">
        <v>0</v>
      </c>
      <c r="G521" s="69">
        <v>0</v>
      </c>
      <c r="H521" s="88">
        <v>123390.45</v>
      </c>
      <c r="I521" s="88">
        <v>163564.09</v>
      </c>
      <c r="J521" s="88">
        <v>107272.73</v>
      </c>
      <c r="K521" s="89">
        <v>394227.27</v>
      </c>
      <c r="L521" s="16">
        <v>487727.28</v>
      </c>
      <c r="M521" s="16">
        <v>131818.18</v>
      </c>
      <c r="N521" s="16">
        <v>0</v>
      </c>
      <c r="O521" s="16">
        <v>0</v>
      </c>
      <c r="P521" s="88">
        <v>487727.28</v>
      </c>
      <c r="Q521" s="88">
        <v>131818.18</v>
      </c>
      <c r="R521" s="89">
        <v>619545.46</v>
      </c>
      <c r="S521" s="16">
        <v>161454.54999999999</v>
      </c>
      <c r="T521" s="16">
        <v>43636.36</v>
      </c>
      <c r="U521" s="16">
        <v>0</v>
      </c>
      <c r="V521" s="16">
        <v>0</v>
      </c>
      <c r="W521" s="90">
        <v>161454.54999999999</v>
      </c>
      <c r="X521" s="90">
        <v>43636.36</v>
      </c>
      <c r="Y521" s="89">
        <v>205090.91</v>
      </c>
      <c r="Z521" s="69">
        <f t="shared" si="418"/>
        <v>772572.28</v>
      </c>
      <c r="AA521" s="69">
        <f t="shared" si="419"/>
        <v>163564.09</v>
      </c>
      <c r="AB521" s="69">
        <f t="shared" si="420"/>
        <v>282727.26999999996</v>
      </c>
      <c r="AC521" s="69">
        <f t="shared" si="421"/>
        <v>0</v>
      </c>
      <c r="AD521" s="69">
        <f t="shared" si="422"/>
        <v>0</v>
      </c>
      <c r="AE521" s="69">
        <f t="shared" si="423"/>
        <v>0</v>
      </c>
      <c r="AF521" s="88">
        <f t="shared" si="424"/>
        <v>772572.28</v>
      </c>
      <c r="AG521" s="88">
        <f t="shared" si="425"/>
        <v>163564.09</v>
      </c>
      <c r="AH521" s="88">
        <f t="shared" si="426"/>
        <v>282727.26999999996</v>
      </c>
      <c r="AI521" s="89">
        <f t="shared" si="427"/>
        <v>1218863.6400000001</v>
      </c>
    </row>
    <row r="522" spans="1:35" ht="15.75" x14ac:dyDescent="0.25">
      <c r="A522" s="87" t="s">
        <v>22</v>
      </c>
      <c r="B522" s="69">
        <v>112515.36</v>
      </c>
      <c r="C522" s="69">
        <v>149148.28</v>
      </c>
      <c r="D522" s="69">
        <v>97818.18</v>
      </c>
      <c r="E522" s="69">
        <v>0</v>
      </c>
      <c r="F522" s="69">
        <v>0</v>
      </c>
      <c r="G522" s="69">
        <v>0</v>
      </c>
      <c r="H522" s="88">
        <v>112515.36</v>
      </c>
      <c r="I522" s="88">
        <v>149148.28</v>
      </c>
      <c r="J522" s="88">
        <v>97818.18</v>
      </c>
      <c r="K522" s="89">
        <v>359481.82</v>
      </c>
      <c r="L522" s="16">
        <v>463340.9</v>
      </c>
      <c r="M522" s="16">
        <v>125227.28</v>
      </c>
      <c r="N522" s="16">
        <v>0</v>
      </c>
      <c r="O522" s="16">
        <v>0</v>
      </c>
      <c r="P522" s="88">
        <v>463340.9</v>
      </c>
      <c r="Q522" s="88">
        <v>125227.28</v>
      </c>
      <c r="R522" s="89">
        <v>588568.18000000005</v>
      </c>
      <c r="S522" s="16">
        <v>142281.82</v>
      </c>
      <c r="T522" s="16">
        <v>38454.550000000003</v>
      </c>
      <c r="U522" s="16">
        <v>0</v>
      </c>
      <c r="V522" s="16">
        <v>0</v>
      </c>
      <c r="W522" s="90">
        <v>142281.82</v>
      </c>
      <c r="X522" s="90">
        <v>38454.550000000003</v>
      </c>
      <c r="Y522" s="89">
        <v>180736.37</v>
      </c>
      <c r="Z522" s="69">
        <f t="shared" si="418"/>
        <v>718138.08</v>
      </c>
      <c r="AA522" s="69">
        <f t="shared" si="419"/>
        <v>149148.28</v>
      </c>
      <c r="AB522" s="69">
        <f t="shared" si="420"/>
        <v>261500.01</v>
      </c>
      <c r="AC522" s="69">
        <f t="shared" si="421"/>
        <v>0</v>
      </c>
      <c r="AD522" s="69">
        <f t="shared" si="422"/>
        <v>0</v>
      </c>
      <c r="AE522" s="69">
        <f t="shared" si="423"/>
        <v>0</v>
      </c>
      <c r="AF522" s="88">
        <f t="shared" si="424"/>
        <v>718138.08</v>
      </c>
      <c r="AG522" s="88">
        <f t="shared" si="425"/>
        <v>149148.28</v>
      </c>
      <c r="AH522" s="88">
        <f t="shared" si="426"/>
        <v>261500.01</v>
      </c>
      <c r="AI522" s="89">
        <f t="shared" si="427"/>
        <v>1128786.3700000001</v>
      </c>
    </row>
    <row r="523" spans="1:35" ht="15.75" x14ac:dyDescent="0.25">
      <c r="A523" s="87" t="s">
        <v>32</v>
      </c>
      <c r="B523" s="69">
        <v>129559.98</v>
      </c>
      <c r="C523" s="69">
        <v>171742.3</v>
      </c>
      <c r="D523" s="69">
        <v>112636.35</v>
      </c>
      <c r="E523" s="69">
        <v>0</v>
      </c>
      <c r="F523" s="69">
        <v>0</v>
      </c>
      <c r="G523" s="69">
        <v>0</v>
      </c>
      <c r="H523" s="88">
        <v>129559.98</v>
      </c>
      <c r="I523" s="88">
        <v>171742.3</v>
      </c>
      <c r="J523" s="88">
        <v>112636.35</v>
      </c>
      <c r="K523" s="89">
        <v>413938.63</v>
      </c>
      <c r="L523" s="16">
        <v>512113.63</v>
      </c>
      <c r="M523" s="16">
        <v>138409.1</v>
      </c>
      <c r="N523" s="16">
        <v>0</v>
      </c>
      <c r="O523" s="16">
        <v>0</v>
      </c>
      <c r="P523" s="88">
        <v>512113.63</v>
      </c>
      <c r="Q523" s="88">
        <v>138409.1</v>
      </c>
      <c r="R523" s="89">
        <v>650522.73</v>
      </c>
      <c r="S523" s="16">
        <v>169527.27</v>
      </c>
      <c r="T523" s="16">
        <v>45818.18</v>
      </c>
      <c r="U523" s="16">
        <v>0</v>
      </c>
      <c r="V523" s="16">
        <v>0</v>
      </c>
      <c r="W523" s="90">
        <v>169527.27</v>
      </c>
      <c r="X523" s="90">
        <v>45818.18</v>
      </c>
      <c r="Y523" s="89">
        <v>215345.45</v>
      </c>
      <c r="Z523" s="69">
        <f t="shared" si="418"/>
        <v>811200.88</v>
      </c>
      <c r="AA523" s="69">
        <f t="shared" si="419"/>
        <v>171742.3</v>
      </c>
      <c r="AB523" s="69">
        <f t="shared" si="420"/>
        <v>296863.63</v>
      </c>
      <c r="AC523" s="69">
        <f t="shared" si="421"/>
        <v>0</v>
      </c>
      <c r="AD523" s="69">
        <f t="shared" si="422"/>
        <v>0</v>
      </c>
      <c r="AE523" s="69">
        <f t="shared" si="423"/>
        <v>0</v>
      </c>
      <c r="AF523" s="88">
        <f t="shared" si="424"/>
        <v>811200.88</v>
      </c>
      <c r="AG523" s="88">
        <f t="shared" si="425"/>
        <v>171742.3</v>
      </c>
      <c r="AH523" s="88">
        <f t="shared" si="426"/>
        <v>296863.63</v>
      </c>
      <c r="AI523" s="89">
        <f t="shared" si="427"/>
        <v>1279806.81</v>
      </c>
    </row>
    <row r="524" spans="1:35" ht="15.75" x14ac:dyDescent="0.25">
      <c r="A524" s="87" t="s">
        <v>24</v>
      </c>
      <c r="B524" s="69">
        <v>104881.9</v>
      </c>
      <c r="C524" s="69">
        <v>139029.48000000001</v>
      </c>
      <c r="D524" s="69">
        <v>91181.82</v>
      </c>
      <c r="E524" s="69">
        <v>0</v>
      </c>
      <c r="F524" s="69">
        <v>0</v>
      </c>
      <c r="G524" s="69">
        <v>0</v>
      </c>
      <c r="H524" s="88">
        <v>104881.9</v>
      </c>
      <c r="I524" s="88">
        <v>139029.48000000001</v>
      </c>
      <c r="J524" s="88">
        <v>91181.82</v>
      </c>
      <c r="K524" s="89">
        <v>335093.2</v>
      </c>
      <c r="L524" s="16">
        <v>414568.18</v>
      </c>
      <c r="M524" s="16">
        <v>112045.46</v>
      </c>
      <c r="N524" s="16">
        <v>0</v>
      </c>
      <c r="O524" s="16">
        <v>0</v>
      </c>
      <c r="P524" s="88">
        <v>414568.18</v>
      </c>
      <c r="Q524" s="88">
        <v>112045.46</v>
      </c>
      <c r="R524" s="89">
        <v>526613.64</v>
      </c>
      <c r="S524" s="16">
        <v>137236.35999999999</v>
      </c>
      <c r="T524" s="16">
        <v>37090.910000000003</v>
      </c>
      <c r="U524" s="16">
        <v>0</v>
      </c>
      <c r="V524" s="16">
        <v>0</v>
      </c>
      <c r="W524" s="90">
        <v>137236.35999999999</v>
      </c>
      <c r="X524" s="90">
        <v>37090.910000000003</v>
      </c>
      <c r="Y524" s="89">
        <v>174327.27</v>
      </c>
      <c r="Z524" s="69">
        <f t="shared" si="418"/>
        <v>656686.44000000006</v>
      </c>
      <c r="AA524" s="69">
        <f t="shared" si="419"/>
        <v>139029.48000000001</v>
      </c>
      <c r="AB524" s="69">
        <f t="shared" si="420"/>
        <v>240318.19</v>
      </c>
      <c r="AC524" s="69">
        <f t="shared" si="421"/>
        <v>0</v>
      </c>
      <c r="AD524" s="69">
        <f t="shared" si="422"/>
        <v>0</v>
      </c>
      <c r="AE524" s="69">
        <f t="shared" si="423"/>
        <v>0</v>
      </c>
      <c r="AF524" s="88">
        <f t="shared" si="424"/>
        <v>656686.44000000006</v>
      </c>
      <c r="AG524" s="88">
        <f t="shared" si="425"/>
        <v>139029.48000000001</v>
      </c>
      <c r="AH524" s="88">
        <f t="shared" si="426"/>
        <v>240318.19</v>
      </c>
      <c r="AI524" s="89">
        <f t="shared" si="427"/>
        <v>1036034.1100000001</v>
      </c>
    </row>
    <row r="525" spans="1:35" ht="15.75" hidden="1" x14ac:dyDescent="0.25">
      <c r="A525" s="91" t="s">
        <v>25</v>
      </c>
      <c r="B525" s="69">
        <v>0</v>
      </c>
      <c r="C525" s="69">
        <v>0</v>
      </c>
      <c r="D525" s="69">
        <v>0</v>
      </c>
      <c r="E525" s="69">
        <v>0</v>
      </c>
      <c r="F525" s="69">
        <v>0</v>
      </c>
      <c r="G525" s="69">
        <v>0</v>
      </c>
      <c r="H525" s="88">
        <v>0</v>
      </c>
      <c r="I525" s="88">
        <v>0</v>
      </c>
      <c r="J525" s="88">
        <v>0</v>
      </c>
      <c r="K525" s="89">
        <v>0</v>
      </c>
      <c r="L525" s="16">
        <v>0</v>
      </c>
      <c r="M525" s="16">
        <v>0</v>
      </c>
      <c r="N525" s="16">
        <v>0</v>
      </c>
      <c r="O525" s="16">
        <v>0</v>
      </c>
      <c r="P525" s="88">
        <v>0</v>
      </c>
      <c r="Q525" s="88">
        <v>0</v>
      </c>
      <c r="R525" s="89">
        <v>0</v>
      </c>
      <c r="S525" s="16">
        <v>0</v>
      </c>
      <c r="T525" s="16">
        <v>0</v>
      </c>
      <c r="U525" s="16">
        <v>0</v>
      </c>
      <c r="V525" s="16">
        <v>0</v>
      </c>
      <c r="W525" s="90">
        <v>0</v>
      </c>
      <c r="X525" s="90">
        <v>0</v>
      </c>
      <c r="Y525" s="89">
        <v>0</v>
      </c>
      <c r="Z525" s="69">
        <f t="shared" si="418"/>
        <v>0</v>
      </c>
      <c r="AA525" s="69">
        <f t="shared" si="419"/>
        <v>0</v>
      </c>
      <c r="AB525" s="69">
        <f t="shared" si="420"/>
        <v>0</v>
      </c>
      <c r="AC525" s="69">
        <f t="shared" si="421"/>
        <v>0</v>
      </c>
      <c r="AD525" s="69">
        <f t="shared" si="422"/>
        <v>0</v>
      </c>
      <c r="AE525" s="69">
        <f t="shared" si="423"/>
        <v>0</v>
      </c>
      <c r="AF525" s="88">
        <f t="shared" si="424"/>
        <v>0</v>
      </c>
      <c r="AG525" s="88">
        <f t="shared" si="425"/>
        <v>0</v>
      </c>
      <c r="AH525" s="88">
        <f t="shared" si="426"/>
        <v>0</v>
      </c>
      <c r="AI525" s="89">
        <f t="shared" si="427"/>
        <v>0</v>
      </c>
    </row>
    <row r="526" spans="1:35" ht="15.75" hidden="1" x14ac:dyDescent="0.25">
      <c r="A526" s="92" t="s">
        <v>26</v>
      </c>
      <c r="B526" s="69">
        <v>0</v>
      </c>
      <c r="C526" s="69">
        <v>0</v>
      </c>
      <c r="D526" s="69">
        <v>0</v>
      </c>
      <c r="E526" s="69">
        <v>0</v>
      </c>
      <c r="F526" s="69">
        <v>0</v>
      </c>
      <c r="G526" s="69">
        <v>0</v>
      </c>
      <c r="H526" s="88">
        <v>0</v>
      </c>
      <c r="I526" s="88">
        <v>0</v>
      </c>
      <c r="J526" s="88">
        <v>0</v>
      </c>
      <c r="K526" s="89">
        <v>0</v>
      </c>
      <c r="L526" s="16">
        <v>0</v>
      </c>
      <c r="M526" s="16">
        <v>0</v>
      </c>
      <c r="N526" s="16">
        <v>0</v>
      </c>
      <c r="O526" s="16">
        <v>0</v>
      </c>
      <c r="P526" s="88">
        <v>0</v>
      </c>
      <c r="Q526" s="88">
        <v>0</v>
      </c>
      <c r="R526" s="89">
        <v>0</v>
      </c>
      <c r="S526" s="16">
        <v>0</v>
      </c>
      <c r="T526" s="16">
        <v>0</v>
      </c>
      <c r="U526" s="16">
        <v>0</v>
      </c>
      <c r="V526" s="16">
        <v>0</v>
      </c>
      <c r="W526" s="90">
        <v>0</v>
      </c>
      <c r="X526" s="90">
        <v>0</v>
      </c>
      <c r="Y526" s="89">
        <v>0</v>
      </c>
      <c r="Z526" s="69">
        <f t="shared" si="418"/>
        <v>0</v>
      </c>
      <c r="AA526" s="69">
        <f t="shared" si="419"/>
        <v>0</v>
      </c>
      <c r="AB526" s="69">
        <f t="shared" si="420"/>
        <v>0</v>
      </c>
      <c r="AC526" s="69">
        <f t="shared" si="421"/>
        <v>0</v>
      </c>
      <c r="AD526" s="69">
        <f t="shared" si="422"/>
        <v>0</v>
      </c>
      <c r="AE526" s="69">
        <f t="shared" si="423"/>
        <v>0</v>
      </c>
      <c r="AF526" s="88">
        <f t="shared" si="424"/>
        <v>0</v>
      </c>
      <c r="AG526" s="88">
        <f t="shared" si="425"/>
        <v>0</v>
      </c>
      <c r="AH526" s="88">
        <f t="shared" si="426"/>
        <v>0</v>
      </c>
      <c r="AI526" s="89">
        <f t="shared" si="427"/>
        <v>0</v>
      </c>
    </row>
    <row r="527" spans="1:35" ht="15.75" x14ac:dyDescent="0.25">
      <c r="A527" s="93" t="s">
        <v>27</v>
      </c>
      <c r="B527" s="16">
        <f t="shared" ref="B527:AI527" si="428">SUM(B518:B526)</f>
        <v>789489.81</v>
      </c>
      <c r="C527" s="16">
        <f t="shared" si="428"/>
        <v>1046532.98</v>
      </c>
      <c r="D527" s="16">
        <f t="shared" si="428"/>
        <v>686363.63000000012</v>
      </c>
      <c r="E527" s="16">
        <f t="shared" si="428"/>
        <v>0</v>
      </c>
      <c r="F527" s="55">
        <f t="shared" si="428"/>
        <v>0</v>
      </c>
      <c r="G527" s="55">
        <f t="shared" si="428"/>
        <v>0</v>
      </c>
      <c r="H527" s="94">
        <f t="shared" si="428"/>
        <v>789489.81</v>
      </c>
      <c r="I527" s="94">
        <f t="shared" si="428"/>
        <v>1046532.98</v>
      </c>
      <c r="J527" s="94">
        <f t="shared" si="428"/>
        <v>686363.63000000012</v>
      </c>
      <c r="K527" s="89">
        <f t="shared" si="428"/>
        <v>2522386.4200000004</v>
      </c>
      <c r="L527" s="16">
        <f t="shared" si="428"/>
        <v>3170227.25</v>
      </c>
      <c r="M527" s="16">
        <f t="shared" si="428"/>
        <v>856818.22</v>
      </c>
      <c r="N527" s="16">
        <f t="shared" si="428"/>
        <v>0</v>
      </c>
      <c r="O527" s="16">
        <f t="shared" si="428"/>
        <v>0</v>
      </c>
      <c r="P527" s="88">
        <f t="shared" si="428"/>
        <v>3170227.25</v>
      </c>
      <c r="Q527" s="88">
        <f t="shared" si="428"/>
        <v>856818.22</v>
      </c>
      <c r="R527" s="89">
        <f t="shared" si="428"/>
        <v>4027045.47</v>
      </c>
      <c r="S527" s="16">
        <f t="shared" si="428"/>
        <v>1038354.5399999999</v>
      </c>
      <c r="T527" s="16">
        <f t="shared" si="428"/>
        <v>280636.37</v>
      </c>
      <c r="U527" s="16">
        <f t="shared" si="428"/>
        <v>0</v>
      </c>
      <c r="V527" s="16">
        <f t="shared" si="428"/>
        <v>0</v>
      </c>
      <c r="W527" s="90">
        <f t="shared" si="428"/>
        <v>1038354.5399999999</v>
      </c>
      <c r="X527" s="90">
        <f t="shared" si="428"/>
        <v>280636.37</v>
      </c>
      <c r="Y527" s="89">
        <f t="shared" si="428"/>
        <v>1318990.9100000001</v>
      </c>
      <c r="Z527" s="89">
        <f t="shared" si="428"/>
        <v>4998071.6000000006</v>
      </c>
      <c r="AA527" s="89">
        <f t="shared" si="428"/>
        <v>1046532.98</v>
      </c>
      <c r="AB527" s="89">
        <f t="shared" si="428"/>
        <v>1823818.2200000002</v>
      </c>
      <c r="AC527" s="89">
        <f t="shared" si="428"/>
        <v>0</v>
      </c>
      <c r="AD527" s="89">
        <f t="shared" si="428"/>
        <v>0</v>
      </c>
      <c r="AE527" s="89">
        <f t="shared" si="428"/>
        <v>0</v>
      </c>
      <c r="AF527" s="89">
        <f t="shared" si="428"/>
        <v>4998071.6000000006</v>
      </c>
      <c r="AG527" s="89">
        <f t="shared" si="428"/>
        <v>1046532.98</v>
      </c>
      <c r="AH527" s="89">
        <f t="shared" si="428"/>
        <v>1823818.2200000002</v>
      </c>
      <c r="AI527" s="89">
        <f t="shared" si="428"/>
        <v>7868422.7999999998</v>
      </c>
    </row>
    <row r="528" spans="1:35" ht="15.75" x14ac:dyDescent="0.25">
      <c r="A528" s="79"/>
      <c r="B528" s="65"/>
      <c r="C528" s="65"/>
      <c r="D528" s="65"/>
      <c r="E528" s="3"/>
      <c r="F528" s="3"/>
      <c r="G528" s="3"/>
      <c r="H528" s="80"/>
      <c r="I528" s="80"/>
      <c r="J528" s="80"/>
      <c r="K528" s="80"/>
      <c r="Z528" s="65"/>
      <c r="AA528" s="65"/>
      <c r="AB528" s="65"/>
      <c r="AC528" s="3"/>
      <c r="AD528" s="3"/>
      <c r="AE528" s="3"/>
      <c r="AF528" s="80"/>
      <c r="AG528" s="80"/>
      <c r="AH528" s="80"/>
      <c r="AI528" s="80"/>
    </row>
  </sheetData>
  <autoFilter ref="A9:AI527">
    <filterColumn colId="0">
      <filters blank="1">
        <filter val="Апрель"/>
        <filter val="ВСЕГО"/>
        <filter val="ЛОТ № 1"/>
        <filter val="ЛОТ № 2"/>
        <filter val="ЛОТ № 3"/>
        <filter val="ЛОТ № 4"/>
        <filter val="Май"/>
        <filter val="Март"/>
        <filter val="МБОУ Кадетская школа"/>
        <filter val="МБОУ КШ «Надежда»"/>
        <filter val="МБОУ ООШ № 14"/>
        <filter val="МБОУ СОШ № 1"/>
        <filter val="МБОУ СОШ № 16"/>
        <filter val="МБОУ СОШ № 18 села Синегорск"/>
        <filter val="МБОУ СОШ № 21"/>
        <filter val="МБОУ СОШ № 22"/>
        <filter val="МБОУ СОШ № 23"/>
        <filter val="МБОУ СОШ № 34"/>
        <filter val="МБОУ СОШ № 4"/>
        <filter val="Наименование ОО"/>
        <filter val="Октябрь"/>
        <filter val="Сентябоь"/>
        <filter val="Сентябрь"/>
        <filter val="СОШ 30"/>
        <filter val="СОШ № 5"/>
        <filter val="ТОРГИ  ПИТАНИЕ 2023 год"/>
        <filter val="ТОРГИ ПИТАНИЕ 2022 год"/>
        <filter val="Февраль"/>
        <filter val="Январь"/>
      </filters>
    </filterColumn>
  </autoFilter>
  <mergeCells count="783">
    <mergeCell ref="A7:A8"/>
    <mergeCell ref="B7:K7"/>
    <mergeCell ref="L7:R7"/>
    <mergeCell ref="S7:Y7"/>
    <mergeCell ref="Z7:AI7"/>
    <mergeCell ref="B8:D8"/>
    <mergeCell ref="E8:G8"/>
    <mergeCell ref="H8:J8"/>
    <mergeCell ref="K8:K9"/>
    <mergeCell ref="L8:M8"/>
    <mergeCell ref="N8:O8"/>
    <mergeCell ref="P8:Q8"/>
    <mergeCell ref="R8:R9"/>
    <mergeCell ref="S8:T8"/>
    <mergeCell ref="U8:V8"/>
    <mergeCell ref="W8:X8"/>
    <mergeCell ref="Y8:Y9"/>
    <mergeCell ref="Z8:AB8"/>
    <mergeCell ref="AC8:AE8"/>
    <mergeCell ref="AF8:AH8"/>
    <mergeCell ref="AI8:AI9"/>
    <mergeCell ref="A20:A21"/>
    <mergeCell ref="B20:K20"/>
    <mergeCell ref="L20:R20"/>
    <mergeCell ref="S20:Y20"/>
    <mergeCell ref="Z20:AI20"/>
    <mergeCell ref="B21:D21"/>
    <mergeCell ref="E21:G21"/>
    <mergeCell ref="H21:J21"/>
    <mergeCell ref="K21:K22"/>
    <mergeCell ref="L21:M21"/>
    <mergeCell ref="N21:O21"/>
    <mergeCell ref="P21:Q21"/>
    <mergeCell ref="R21:R22"/>
    <mergeCell ref="S21:T21"/>
    <mergeCell ref="U21:V21"/>
    <mergeCell ref="W21:X21"/>
    <mergeCell ref="Y21:Y22"/>
    <mergeCell ref="Z21:AB21"/>
    <mergeCell ref="AC21:AE21"/>
    <mergeCell ref="AF21:AH21"/>
    <mergeCell ref="AI21:AI22"/>
    <mergeCell ref="A33:A34"/>
    <mergeCell ref="B33:K33"/>
    <mergeCell ref="L33:R33"/>
    <mergeCell ref="S33:Y33"/>
    <mergeCell ref="Z33:AI33"/>
    <mergeCell ref="B34:D34"/>
    <mergeCell ref="E34:G34"/>
    <mergeCell ref="K34:K35"/>
    <mergeCell ref="L34:M34"/>
    <mergeCell ref="N34:O34"/>
    <mergeCell ref="P34:Q34"/>
    <mergeCell ref="R34:R35"/>
    <mergeCell ref="S34:T34"/>
    <mergeCell ref="U34:V34"/>
    <mergeCell ref="W34:X34"/>
    <mergeCell ref="Y34:Y35"/>
    <mergeCell ref="Z34:AB34"/>
    <mergeCell ref="AC34:AE34"/>
    <mergeCell ref="AF34:AH34"/>
    <mergeCell ref="AI34:AI35"/>
    <mergeCell ref="A46:A47"/>
    <mergeCell ref="B46:K46"/>
    <mergeCell ref="L46:R46"/>
    <mergeCell ref="S46:Y46"/>
    <mergeCell ref="Z46:AI46"/>
    <mergeCell ref="B47:D47"/>
    <mergeCell ref="E47:G47"/>
    <mergeCell ref="K47:K48"/>
    <mergeCell ref="L47:M47"/>
    <mergeCell ref="N47:O47"/>
    <mergeCell ref="P47:Q47"/>
    <mergeCell ref="R47:R48"/>
    <mergeCell ref="S47:T47"/>
    <mergeCell ref="U47:V47"/>
    <mergeCell ref="W47:X47"/>
    <mergeCell ref="Y47:Y48"/>
    <mergeCell ref="Z47:AB47"/>
    <mergeCell ref="AC47:AE47"/>
    <mergeCell ref="AF47:AH47"/>
    <mergeCell ref="AI47:AI48"/>
    <mergeCell ref="A59:A60"/>
    <mergeCell ref="B59:K59"/>
    <mergeCell ref="L59:R59"/>
    <mergeCell ref="S59:Y59"/>
    <mergeCell ref="Z59:AI59"/>
    <mergeCell ref="B60:D60"/>
    <mergeCell ref="E60:G60"/>
    <mergeCell ref="K60:K61"/>
    <mergeCell ref="L60:M60"/>
    <mergeCell ref="N60:O60"/>
    <mergeCell ref="P60:Q60"/>
    <mergeCell ref="R60:R61"/>
    <mergeCell ref="S60:T60"/>
    <mergeCell ref="U60:V60"/>
    <mergeCell ref="W60:X60"/>
    <mergeCell ref="Y60:Y61"/>
    <mergeCell ref="Z60:AB60"/>
    <mergeCell ref="AC60:AE60"/>
    <mergeCell ref="AF60:AH60"/>
    <mergeCell ref="AI60:AI61"/>
    <mergeCell ref="A73:A74"/>
    <mergeCell ref="B73:K73"/>
    <mergeCell ref="L73:R73"/>
    <mergeCell ref="S73:Y73"/>
    <mergeCell ref="Z73:AI73"/>
    <mergeCell ref="B74:D74"/>
    <mergeCell ref="E74:G74"/>
    <mergeCell ref="H74:J74"/>
    <mergeCell ref="K74:K75"/>
    <mergeCell ref="L74:M74"/>
    <mergeCell ref="N74:O74"/>
    <mergeCell ref="P74:Q74"/>
    <mergeCell ref="R74:R75"/>
    <mergeCell ref="S74:T74"/>
    <mergeCell ref="U74:V74"/>
    <mergeCell ref="W74:X74"/>
    <mergeCell ref="Y74:Y75"/>
    <mergeCell ref="Z74:AB74"/>
    <mergeCell ref="AC74:AE74"/>
    <mergeCell ref="AF74:AH74"/>
    <mergeCell ref="AI74:AI75"/>
    <mergeCell ref="A86:A87"/>
    <mergeCell ref="B86:K86"/>
    <mergeCell ref="L86:R86"/>
    <mergeCell ref="S86:Y86"/>
    <mergeCell ref="Z86:AI86"/>
    <mergeCell ref="B87:D87"/>
    <mergeCell ref="E87:G87"/>
    <mergeCell ref="K87:K88"/>
    <mergeCell ref="L87:M87"/>
    <mergeCell ref="N87:O87"/>
    <mergeCell ref="P87:Q87"/>
    <mergeCell ref="R87:R88"/>
    <mergeCell ref="S87:T87"/>
    <mergeCell ref="U87:V87"/>
    <mergeCell ref="W87:X87"/>
    <mergeCell ref="Y87:Y88"/>
    <mergeCell ref="Z87:AB87"/>
    <mergeCell ref="AC87:AE87"/>
    <mergeCell ref="AF87:AH87"/>
    <mergeCell ref="AI87:AI88"/>
    <mergeCell ref="A99:A100"/>
    <mergeCell ref="B99:K99"/>
    <mergeCell ref="L99:R99"/>
    <mergeCell ref="S99:Y99"/>
    <mergeCell ref="Z99:AI99"/>
    <mergeCell ref="B100:D100"/>
    <mergeCell ref="E100:G100"/>
    <mergeCell ref="K100:K101"/>
    <mergeCell ref="L100:M100"/>
    <mergeCell ref="N100:O100"/>
    <mergeCell ref="P100:Q100"/>
    <mergeCell ref="R100:R101"/>
    <mergeCell ref="S100:T100"/>
    <mergeCell ref="U100:V100"/>
    <mergeCell ref="W100:X100"/>
    <mergeCell ref="Y100:Y101"/>
    <mergeCell ref="Z100:AB100"/>
    <mergeCell ref="AC100:AE100"/>
    <mergeCell ref="AF100:AH100"/>
    <mergeCell ref="AI100:AI101"/>
    <mergeCell ref="A112:A113"/>
    <mergeCell ref="B112:K112"/>
    <mergeCell ref="L112:R112"/>
    <mergeCell ref="S112:Y112"/>
    <mergeCell ref="Z112:AI112"/>
    <mergeCell ref="B113:D113"/>
    <mergeCell ref="E113:G113"/>
    <mergeCell ref="K113:K114"/>
    <mergeCell ref="L113:M113"/>
    <mergeCell ref="N113:O113"/>
    <mergeCell ref="P113:Q113"/>
    <mergeCell ref="R113:R114"/>
    <mergeCell ref="S113:T113"/>
    <mergeCell ref="U113:V113"/>
    <mergeCell ref="W113:X113"/>
    <mergeCell ref="Y113:Y114"/>
    <mergeCell ref="Z113:AB113"/>
    <mergeCell ref="AC113:AE113"/>
    <mergeCell ref="AF113:AH113"/>
    <mergeCell ref="AI113:AI114"/>
    <mergeCell ref="A126:A127"/>
    <mergeCell ref="B126:K126"/>
    <mergeCell ref="L126:R126"/>
    <mergeCell ref="S126:Y126"/>
    <mergeCell ref="Z126:AI126"/>
    <mergeCell ref="B127:D127"/>
    <mergeCell ref="E127:G127"/>
    <mergeCell ref="K127:K128"/>
    <mergeCell ref="L127:M127"/>
    <mergeCell ref="N127:O127"/>
    <mergeCell ref="P127:Q127"/>
    <mergeCell ref="R127:R128"/>
    <mergeCell ref="S127:T127"/>
    <mergeCell ref="U127:V127"/>
    <mergeCell ref="W127:X127"/>
    <mergeCell ref="Y127:Y128"/>
    <mergeCell ref="Z127:AB127"/>
    <mergeCell ref="AC127:AE127"/>
    <mergeCell ref="AF127:AH127"/>
    <mergeCell ref="AI127:AI128"/>
    <mergeCell ref="A139:A140"/>
    <mergeCell ref="B139:K139"/>
    <mergeCell ref="L139:R139"/>
    <mergeCell ref="S139:Y139"/>
    <mergeCell ref="Z139:AI139"/>
    <mergeCell ref="B140:D140"/>
    <mergeCell ref="E140:G140"/>
    <mergeCell ref="K140:K141"/>
    <mergeCell ref="L140:M140"/>
    <mergeCell ref="N140:O140"/>
    <mergeCell ref="P140:Q140"/>
    <mergeCell ref="R140:R141"/>
    <mergeCell ref="S140:T140"/>
    <mergeCell ref="U140:V140"/>
    <mergeCell ref="W140:X140"/>
    <mergeCell ref="Y140:Y141"/>
    <mergeCell ref="Z140:AB140"/>
    <mergeCell ref="AC140:AE140"/>
    <mergeCell ref="AF140:AH140"/>
    <mergeCell ref="AI140:AI141"/>
    <mergeCell ref="A152:A153"/>
    <mergeCell ref="B152:K152"/>
    <mergeCell ref="L152:R152"/>
    <mergeCell ref="S152:Y152"/>
    <mergeCell ref="Z152:AI152"/>
    <mergeCell ref="B153:D153"/>
    <mergeCell ref="E153:G153"/>
    <mergeCell ref="K153:K154"/>
    <mergeCell ref="L153:M153"/>
    <mergeCell ref="N153:O153"/>
    <mergeCell ref="P153:Q153"/>
    <mergeCell ref="R153:R154"/>
    <mergeCell ref="S153:T153"/>
    <mergeCell ref="U153:V153"/>
    <mergeCell ref="W153:X153"/>
    <mergeCell ref="Y153:Y154"/>
    <mergeCell ref="Z153:AB153"/>
    <mergeCell ref="AC153:AE153"/>
    <mergeCell ref="AF153:AH153"/>
    <mergeCell ref="AI153:AI154"/>
    <mergeCell ref="A166:A167"/>
    <mergeCell ref="B166:K166"/>
    <mergeCell ref="L166:R166"/>
    <mergeCell ref="S166:Y166"/>
    <mergeCell ref="Z166:AI166"/>
    <mergeCell ref="B167:D167"/>
    <mergeCell ref="E167:G167"/>
    <mergeCell ref="K167:K168"/>
    <mergeCell ref="L167:M167"/>
    <mergeCell ref="N167:O167"/>
    <mergeCell ref="P167:Q167"/>
    <mergeCell ref="R167:R168"/>
    <mergeCell ref="S167:T167"/>
    <mergeCell ref="U167:V167"/>
    <mergeCell ref="W167:X167"/>
    <mergeCell ref="Y167:Y168"/>
    <mergeCell ref="Z167:AB167"/>
    <mergeCell ref="AC167:AE167"/>
    <mergeCell ref="AF167:AH167"/>
    <mergeCell ref="AI167:AI168"/>
    <mergeCell ref="A182:A183"/>
    <mergeCell ref="B182:K182"/>
    <mergeCell ref="L182:R182"/>
    <mergeCell ref="S182:Y182"/>
    <mergeCell ref="Z182:AI182"/>
    <mergeCell ref="B183:D183"/>
    <mergeCell ref="E183:G183"/>
    <mergeCell ref="K183:K184"/>
    <mergeCell ref="L183:M183"/>
    <mergeCell ref="N183:O183"/>
    <mergeCell ref="P183:Q183"/>
    <mergeCell ref="R183:R184"/>
    <mergeCell ref="S183:T183"/>
    <mergeCell ref="U183:V183"/>
    <mergeCell ref="W183:X183"/>
    <mergeCell ref="Y183:Y184"/>
    <mergeCell ref="Z183:AB183"/>
    <mergeCell ref="AC183:AE183"/>
    <mergeCell ref="AF183:AH183"/>
    <mergeCell ref="AI183:AI184"/>
    <mergeCell ref="A195:A196"/>
    <mergeCell ref="B195:K195"/>
    <mergeCell ref="L195:R195"/>
    <mergeCell ref="S195:Y195"/>
    <mergeCell ref="Z195:AI195"/>
    <mergeCell ref="B196:D196"/>
    <mergeCell ref="E196:G196"/>
    <mergeCell ref="K196:K197"/>
    <mergeCell ref="L196:M196"/>
    <mergeCell ref="N196:O196"/>
    <mergeCell ref="P196:Q196"/>
    <mergeCell ref="R196:R197"/>
    <mergeCell ref="S196:T196"/>
    <mergeCell ref="U196:V196"/>
    <mergeCell ref="W196:X196"/>
    <mergeCell ref="Y196:Y197"/>
    <mergeCell ref="Z196:AB196"/>
    <mergeCell ref="AC196:AE196"/>
    <mergeCell ref="AF196:AH196"/>
    <mergeCell ref="AI196:AI197"/>
    <mergeCell ref="A208:A209"/>
    <mergeCell ref="B208:K208"/>
    <mergeCell ref="L208:R208"/>
    <mergeCell ref="S208:Y208"/>
    <mergeCell ref="Z208:AI208"/>
    <mergeCell ref="B209:D209"/>
    <mergeCell ref="E209:G209"/>
    <mergeCell ref="K209:K210"/>
    <mergeCell ref="L209:M209"/>
    <mergeCell ref="N209:O209"/>
    <mergeCell ref="P209:Q209"/>
    <mergeCell ref="R209:R210"/>
    <mergeCell ref="S209:T209"/>
    <mergeCell ref="U209:V209"/>
    <mergeCell ref="W209:X209"/>
    <mergeCell ref="Y209:Y210"/>
    <mergeCell ref="Z209:AB209"/>
    <mergeCell ref="AC209:AE209"/>
    <mergeCell ref="AF209:AH209"/>
    <mergeCell ref="AI209:AI210"/>
    <mergeCell ref="A221:A222"/>
    <mergeCell ref="B221:K221"/>
    <mergeCell ref="L221:R221"/>
    <mergeCell ref="S221:Y221"/>
    <mergeCell ref="Z221:AI221"/>
    <mergeCell ref="B222:D222"/>
    <mergeCell ref="E222:G222"/>
    <mergeCell ref="K222:K223"/>
    <mergeCell ref="L222:M222"/>
    <mergeCell ref="N222:O222"/>
    <mergeCell ref="P222:Q222"/>
    <mergeCell ref="R222:R223"/>
    <mergeCell ref="S222:T222"/>
    <mergeCell ref="U222:V222"/>
    <mergeCell ref="W222:X222"/>
    <mergeCell ref="Y222:Y223"/>
    <mergeCell ref="Z222:AB222"/>
    <mergeCell ref="AC222:AE222"/>
    <mergeCell ref="AF222:AH222"/>
    <mergeCell ref="AI222:AI223"/>
    <mergeCell ref="A234:A235"/>
    <mergeCell ref="B234:K234"/>
    <mergeCell ref="L234:R234"/>
    <mergeCell ref="S234:Y234"/>
    <mergeCell ref="Z234:AI234"/>
    <mergeCell ref="B235:D235"/>
    <mergeCell ref="E235:G235"/>
    <mergeCell ref="K235:K236"/>
    <mergeCell ref="L235:M235"/>
    <mergeCell ref="N235:O235"/>
    <mergeCell ref="P235:Q235"/>
    <mergeCell ref="R235:R236"/>
    <mergeCell ref="S235:T235"/>
    <mergeCell ref="U235:V235"/>
    <mergeCell ref="W235:X235"/>
    <mergeCell ref="Y235:Y236"/>
    <mergeCell ref="Z235:AB235"/>
    <mergeCell ref="AC235:AE235"/>
    <mergeCell ref="AF235:AH235"/>
    <mergeCell ref="AI235:AI236"/>
    <mergeCell ref="A248:A249"/>
    <mergeCell ref="B248:K248"/>
    <mergeCell ref="L248:R248"/>
    <mergeCell ref="S248:Y248"/>
    <mergeCell ref="Z248:AI248"/>
    <mergeCell ref="B249:D249"/>
    <mergeCell ref="E249:G249"/>
    <mergeCell ref="K249:K250"/>
    <mergeCell ref="L249:M249"/>
    <mergeCell ref="N249:O249"/>
    <mergeCell ref="P249:Q249"/>
    <mergeCell ref="R249:R250"/>
    <mergeCell ref="S249:T249"/>
    <mergeCell ref="U249:V249"/>
    <mergeCell ref="W249:X249"/>
    <mergeCell ref="Y249:Y250"/>
    <mergeCell ref="Z249:AB249"/>
    <mergeCell ref="AC249:AE249"/>
    <mergeCell ref="AF249:AH249"/>
    <mergeCell ref="AI249:AI250"/>
    <mergeCell ref="A261:A262"/>
    <mergeCell ref="B261:K261"/>
    <mergeCell ref="L261:R261"/>
    <mergeCell ref="S261:Y261"/>
    <mergeCell ref="Z261:AI261"/>
    <mergeCell ref="B262:D262"/>
    <mergeCell ref="E262:G262"/>
    <mergeCell ref="K262:K263"/>
    <mergeCell ref="L262:M262"/>
    <mergeCell ref="N262:O262"/>
    <mergeCell ref="P262:Q262"/>
    <mergeCell ref="R262:R263"/>
    <mergeCell ref="S262:T262"/>
    <mergeCell ref="U262:V262"/>
    <mergeCell ref="W262:X262"/>
    <mergeCell ref="Y262:Y263"/>
    <mergeCell ref="Z262:AB262"/>
    <mergeCell ref="AC262:AE262"/>
    <mergeCell ref="AF262:AH262"/>
    <mergeCell ref="AI262:AI263"/>
    <mergeCell ref="A274:A275"/>
    <mergeCell ref="B274:K274"/>
    <mergeCell ref="L274:R274"/>
    <mergeCell ref="S274:Y274"/>
    <mergeCell ref="Z274:AI274"/>
    <mergeCell ref="B275:D275"/>
    <mergeCell ref="E275:G275"/>
    <mergeCell ref="K275:K276"/>
    <mergeCell ref="L275:M275"/>
    <mergeCell ref="N275:O275"/>
    <mergeCell ref="P275:Q275"/>
    <mergeCell ref="R275:R276"/>
    <mergeCell ref="S275:T275"/>
    <mergeCell ref="U275:V275"/>
    <mergeCell ref="W275:X275"/>
    <mergeCell ref="Y275:Y276"/>
    <mergeCell ref="Z275:AB275"/>
    <mergeCell ref="AC275:AE275"/>
    <mergeCell ref="AF275:AH275"/>
    <mergeCell ref="AI275:AI276"/>
    <mergeCell ref="A287:A288"/>
    <mergeCell ref="B287:K287"/>
    <mergeCell ref="L287:R287"/>
    <mergeCell ref="S287:Y287"/>
    <mergeCell ref="Z287:AI287"/>
    <mergeCell ref="B288:D288"/>
    <mergeCell ref="E288:G288"/>
    <mergeCell ref="K288:K289"/>
    <mergeCell ref="L288:M288"/>
    <mergeCell ref="N288:O288"/>
    <mergeCell ref="P288:Q288"/>
    <mergeCell ref="R288:R289"/>
    <mergeCell ref="S288:T288"/>
    <mergeCell ref="U288:V288"/>
    <mergeCell ref="W288:X288"/>
    <mergeCell ref="Y288:Y289"/>
    <mergeCell ref="Z288:AB288"/>
    <mergeCell ref="AC288:AE288"/>
    <mergeCell ref="AF288:AH288"/>
    <mergeCell ref="AI288:AI289"/>
    <mergeCell ref="A301:A302"/>
    <mergeCell ref="B301:K301"/>
    <mergeCell ref="L301:R301"/>
    <mergeCell ref="S301:Y301"/>
    <mergeCell ref="Z301:AI301"/>
    <mergeCell ref="B302:D302"/>
    <mergeCell ref="E302:G302"/>
    <mergeCell ref="K302:K303"/>
    <mergeCell ref="L302:M302"/>
    <mergeCell ref="N302:O302"/>
    <mergeCell ref="P302:Q302"/>
    <mergeCell ref="R302:R303"/>
    <mergeCell ref="S302:T302"/>
    <mergeCell ref="U302:V302"/>
    <mergeCell ref="W302:X302"/>
    <mergeCell ref="Y302:Y303"/>
    <mergeCell ref="Z302:AB302"/>
    <mergeCell ref="AC302:AE302"/>
    <mergeCell ref="AF302:AH302"/>
    <mergeCell ref="AI302:AI303"/>
    <mergeCell ref="A314:A315"/>
    <mergeCell ref="B314:K314"/>
    <mergeCell ref="L314:R314"/>
    <mergeCell ref="S314:Y314"/>
    <mergeCell ref="Z314:AI314"/>
    <mergeCell ref="B315:D315"/>
    <mergeCell ref="E315:G315"/>
    <mergeCell ref="K315:K316"/>
    <mergeCell ref="L315:M315"/>
    <mergeCell ref="N315:O315"/>
    <mergeCell ref="P315:Q315"/>
    <mergeCell ref="R315:R316"/>
    <mergeCell ref="S315:T315"/>
    <mergeCell ref="U315:V315"/>
    <mergeCell ref="W315:X315"/>
    <mergeCell ref="Y315:Y316"/>
    <mergeCell ref="Z315:AB315"/>
    <mergeCell ref="AC315:AE315"/>
    <mergeCell ref="AF315:AH315"/>
    <mergeCell ref="AI315:AI316"/>
    <mergeCell ref="A327:A328"/>
    <mergeCell ref="B327:K327"/>
    <mergeCell ref="L327:R327"/>
    <mergeCell ref="S327:Y327"/>
    <mergeCell ref="Z327:AI327"/>
    <mergeCell ref="B328:D328"/>
    <mergeCell ref="E328:G328"/>
    <mergeCell ref="K328:K329"/>
    <mergeCell ref="L328:M328"/>
    <mergeCell ref="N328:O328"/>
    <mergeCell ref="P328:Q328"/>
    <mergeCell ref="R328:R329"/>
    <mergeCell ref="S328:T328"/>
    <mergeCell ref="U328:V328"/>
    <mergeCell ref="W328:X328"/>
    <mergeCell ref="Y328:Y329"/>
    <mergeCell ref="Z328:AB328"/>
    <mergeCell ref="AC328:AE328"/>
    <mergeCell ref="AF328:AH328"/>
    <mergeCell ref="AI328:AI329"/>
    <mergeCell ref="A341:A342"/>
    <mergeCell ref="B341:K341"/>
    <mergeCell ref="L341:R341"/>
    <mergeCell ref="S341:Y341"/>
    <mergeCell ref="Z341:AI341"/>
    <mergeCell ref="B342:D342"/>
    <mergeCell ref="E342:G342"/>
    <mergeCell ref="K342:K343"/>
    <mergeCell ref="L342:M342"/>
    <mergeCell ref="N342:O342"/>
    <mergeCell ref="P342:Q342"/>
    <mergeCell ref="R342:R343"/>
    <mergeCell ref="S342:T342"/>
    <mergeCell ref="U342:V342"/>
    <mergeCell ref="W342:X342"/>
    <mergeCell ref="Y342:Y343"/>
    <mergeCell ref="Z342:AB342"/>
    <mergeCell ref="AC342:AE342"/>
    <mergeCell ref="AF342:AH342"/>
    <mergeCell ref="AI342:AI343"/>
    <mergeCell ref="A356:A357"/>
    <mergeCell ref="B356:K356"/>
    <mergeCell ref="L356:R356"/>
    <mergeCell ref="S356:Y356"/>
    <mergeCell ref="Z356:AI356"/>
    <mergeCell ref="B357:D357"/>
    <mergeCell ref="E357:G357"/>
    <mergeCell ref="K357:K358"/>
    <mergeCell ref="L357:M357"/>
    <mergeCell ref="N357:O357"/>
    <mergeCell ref="P357:Q357"/>
    <mergeCell ref="R357:R358"/>
    <mergeCell ref="S357:T357"/>
    <mergeCell ref="U357:V357"/>
    <mergeCell ref="W357:X357"/>
    <mergeCell ref="Y357:Y358"/>
    <mergeCell ref="Z357:AB357"/>
    <mergeCell ref="AC357:AE357"/>
    <mergeCell ref="AF357:AH357"/>
    <mergeCell ref="AI357:AI358"/>
    <mergeCell ref="A369:A370"/>
    <mergeCell ref="B369:K369"/>
    <mergeCell ref="L369:R369"/>
    <mergeCell ref="S369:Y369"/>
    <mergeCell ref="Z369:AI369"/>
    <mergeCell ref="B370:D370"/>
    <mergeCell ref="E370:G370"/>
    <mergeCell ref="K370:K371"/>
    <mergeCell ref="L370:M370"/>
    <mergeCell ref="N370:O370"/>
    <mergeCell ref="P370:Q370"/>
    <mergeCell ref="R370:R371"/>
    <mergeCell ref="S370:T370"/>
    <mergeCell ref="U370:V370"/>
    <mergeCell ref="W370:X370"/>
    <mergeCell ref="Y370:Y371"/>
    <mergeCell ref="Z370:AB370"/>
    <mergeCell ref="AC370:AE370"/>
    <mergeCell ref="AF370:AH370"/>
    <mergeCell ref="AI370:AI371"/>
    <mergeCell ref="A382:A383"/>
    <mergeCell ref="B382:K382"/>
    <mergeCell ref="L382:R382"/>
    <mergeCell ref="S382:Y382"/>
    <mergeCell ref="Z382:AI382"/>
    <mergeCell ref="B383:D383"/>
    <mergeCell ref="E383:G383"/>
    <mergeCell ref="K383:K384"/>
    <mergeCell ref="L383:M383"/>
    <mergeCell ref="N383:O383"/>
    <mergeCell ref="P383:Q383"/>
    <mergeCell ref="R383:R384"/>
    <mergeCell ref="S383:T383"/>
    <mergeCell ref="U383:V383"/>
    <mergeCell ref="W383:X383"/>
    <mergeCell ref="Y383:Y384"/>
    <mergeCell ref="Z383:AB383"/>
    <mergeCell ref="AC383:AE383"/>
    <mergeCell ref="AF383:AH383"/>
    <mergeCell ref="AI383:AI384"/>
    <mergeCell ref="A395:A396"/>
    <mergeCell ref="B395:K395"/>
    <mergeCell ref="L395:R395"/>
    <mergeCell ref="S395:Y395"/>
    <mergeCell ref="Z395:AI395"/>
    <mergeCell ref="B396:D396"/>
    <mergeCell ref="E396:G396"/>
    <mergeCell ref="K396:K397"/>
    <mergeCell ref="L396:M396"/>
    <mergeCell ref="N396:O396"/>
    <mergeCell ref="P396:Q396"/>
    <mergeCell ref="R396:R397"/>
    <mergeCell ref="S396:T396"/>
    <mergeCell ref="U396:V396"/>
    <mergeCell ref="W396:X396"/>
    <mergeCell ref="Y396:Y397"/>
    <mergeCell ref="Z396:AB396"/>
    <mergeCell ref="AC396:AE396"/>
    <mergeCell ref="AF396:AH396"/>
    <mergeCell ref="AI396:AI397"/>
    <mergeCell ref="A408:A409"/>
    <mergeCell ref="B408:K408"/>
    <mergeCell ref="L408:R408"/>
    <mergeCell ref="S408:Y408"/>
    <mergeCell ref="Z408:AI408"/>
    <mergeCell ref="B409:D409"/>
    <mergeCell ref="E409:G409"/>
    <mergeCell ref="K409:K410"/>
    <mergeCell ref="L409:M409"/>
    <mergeCell ref="N409:O409"/>
    <mergeCell ref="P409:Q409"/>
    <mergeCell ref="R409:R410"/>
    <mergeCell ref="S409:T409"/>
    <mergeCell ref="U409:V409"/>
    <mergeCell ref="W409:X409"/>
    <mergeCell ref="Y409:Y410"/>
    <mergeCell ref="Z409:AB409"/>
    <mergeCell ref="AC409:AE409"/>
    <mergeCell ref="AF409:AH409"/>
    <mergeCell ref="AI409:AI410"/>
    <mergeCell ref="A422:A423"/>
    <mergeCell ref="B422:K422"/>
    <mergeCell ref="L422:R422"/>
    <mergeCell ref="S422:Y422"/>
    <mergeCell ref="Z422:AI422"/>
    <mergeCell ref="B423:D423"/>
    <mergeCell ref="E423:G423"/>
    <mergeCell ref="K423:K424"/>
    <mergeCell ref="L423:M423"/>
    <mergeCell ref="N423:O423"/>
    <mergeCell ref="P423:Q423"/>
    <mergeCell ref="R423:R424"/>
    <mergeCell ref="S423:T423"/>
    <mergeCell ref="U423:V423"/>
    <mergeCell ref="W423:X423"/>
    <mergeCell ref="Y423:Y424"/>
    <mergeCell ref="Z423:AB423"/>
    <mergeCell ref="AC423:AE423"/>
    <mergeCell ref="AF423:AH423"/>
    <mergeCell ref="AI423:AI424"/>
    <mergeCell ref="A435:A436"/>
    <mergeCell ref="B435:K435"/>
    <mergeCell ref="L435:R435"/>
    <mergeCell ref="S435:Y435"/>
    <mergeCell ref="Z435:AI435"/>
    <mergeCell ref="B436:D436"/>
    <mergeCell ref="E436:G436"/>
    <mergeCell ref="K436:K437"/>
    <mergeCell ref="L436:M436"/>
    <mergeCell ref="N436:O436"/>
    <mergeCell ref="P436:Q436"/>
    <mergeCell ref="R436:R437"/>
    <mergeCell ref="S436:T436"/>
    <mergeCell ref="U436:V436"/>
    <mergeCell ref="W436:X436"/>
    <mergeCell ref="Y436:Y437"/>
    <mergeCell ref="Z436:AB436"/>
    <mergeCell ref="AC436:AE436"/>
    <mergeCell ref="AF436:AH436"/>
    <mergeCell ref="AI436:AI437"/>
    <mergeCell ref="A448:A449"/>
    <mergeCell ref="B448:K448"/>
    <mergeCell ref="L448:R448"/>
    <mergeCell ref="S448:Y448"/>
    <mergeCell ref="Z448:AI448"/>
    <mergeCell ref="B449:D449"/>
    <mergeCell ref="E449:G449"/>
    <mergeCell ref="K449:K450"/>
    <mergeCell ref="L449:M449"/>
    <mergeCell ref="N449:O449"/>
    <mergeCell ref="P449:Q449"/>
    <mergeCell ref="R449:R450"/>
    <mergeCell ref="S449:T449"/>
    <mergeCell ref="U449:V449"/>
    <mergeCell ref="W449:X449"/>
    <mergeCell ref="Y449:Y450"/>
    <mergeCell ref="Z449:AB449"/>
    <mergeCell ref="AC449:AE449"/>
    <mergeCell ref="AF449:AH449"/>
    <mergeCell ref="AI449:AI450"/>
    <mergeCell ref="A461:A462"/>
    <mergeCell ref="B461:K461"/>
    <mergeCell ref="L461:R461"/>
    <mergeCell ref="S461:Y461"/>
    <mergeCell ref="Z461:AI461"/>
    <mergeCell ref="B462:D462"/>
    <mergeCell ref="E462:G462"/>
    <mergeCell ref="K462:K463"/>
    <mergeCell ref="L462:M462"/>
    <mergeCell ref="N462:O462"/>
    <mergeCell ref="P462:Q462"/>
    <mergeCell ref="R462:R463"/>
    <mergeCell ref="S462:T462"/>
    <mergeCell ref="U462:V462"/>
    <mergeCell ref="W462:X462"/>
    <mergeCell ref="Y462:Y463"/>
    <mergeCell ref="Z462:AB462"/>
    <mergeCell ref="AC462:AE462"/>
    <mergeCell ref="AF462:AH462"/>
    <mergeCell ref="AI462:AI463"/>
    <mergeCell ref="A475:A476"/>
    <mergeCell ref="B475:K475"/>
    <mergeCell ref="L475:R475"/>
    <mergeCell ref="S475:Y475"/>
    <mergeCell ref="Z475:AI475"/>
    <mergeCell ref="B476:D476"/>
    <mergeCell ref="E476:G476"/>
    <mergeCell ref="K476:K477"/>
    <mergeCell ref="L476:M476"/>
    <mergeCell ref="N476:O476"/>
    <mergeCell ref="P476:Q476"/>
    <mergeCell ref="R476:R477"/>
    <mergeCell ref="S476:T476"/>
    <mergeCell ref="U476:V476"/>
    <mergeCell ref="W476:X476"/>
    <mergeCell ref="Y476:Y477"/>
    <mergeCell ref="Z476:AB476"/>
    <mergeCell ref="AC476:AE476"/>
    <mergeCell ref="AF476:AH476"/>
    <mergeCell ref="AI476:AI477"/>
    <mergeCell ref="A488:A489"/>
    <mergeCell ref="B488:K488"/>
    <mergeCell ref="L488:R488"/>
    <mergeCell ref="S488:Y488"/>
    <mergeCell ref="Z488:AI488"/>
    <mergeCell ref="B489:D489"/>
    <mergeCell ref="E489:G489"/>
    <mergeCell ref="K489:K490"/>
    <mergeCell ref="L489:M489"/>
    <mergeCell ref="N489:O489"/>
    <mergeCell ref="P489:Q489"/>
    <mergeCell ref="R489:R490"/>
    <mergeCell ref="S489:T489"/>
    <mergeCell ref="U489:V489"/>
    <mergeCell ref="W489:X489"/>
    <mergeCell ref="Y489:Y490"/>
    <mergeCell ref="Z489:AB489"/>
    <mergeCell ref="AC489:AE489"/>
    <mergeCell ref="AF489:AH489"/>
    <mergeCell ref="AI489:AI490"/>
    <mergeCell ref="A501:A502"/>
    <mergeCell ref="B501:K501"/>
    <mergeCell ref="L501:R501"/>
    <mergeCell ref="S501:Y501"/>
    <mergeCell ref="Z501:AI501"/>
    <mergeCell ref="B502:D502"/>
    <mergeCell ref="E502:G502"/>
    <mergeCell ref="K502:K503"/>
    <mergeCell ref="L502:M502"/>
    <mergeCell ref="N502:O502"/>
    <mergeCell ref="P502:Q502"/>
    <mergeCell ref="R502:R503"/>
    <mergeCell ref="S502:T502"/>
    <mergeCell ref="U502:V502"/>
    <mergeCell ref="W502:X502"/>
    <mergeCell ref="Y502:Y503"/>
    <mergeCell ref="Z502:AB502"/>
    <mergeCell ref="AC502:AE502"/>
    <mergeCell ref="AF502:AH502"/>
    <mergeCell ref="AI502:AI503"/>
    <mergeCell ref="A515:A516"/>
    <mergeCell ref="B515:K515"/>
    <mergeCell ref="L515:R515"/>
    <mergeCell ref="S515:Y515"/>
    <mergeCell ref="Z515:AI515"/>
    <mergeCell ref="B516:D516"/>
    <mergeCell ref="E516:G516"/>
    <mergeCell ref="K516:K517"/>
    <mergeCell ref="L516:M516"/>
    <mergeCell ref="N516:O516"/>
    <mergeCell ref="P516:Q516"/>
    <mergeCell ref="R516:R517"/>
    <mergeCell ref="S516:T516"/>
    <mergeCell ref="U516:V516"/>
    <mergeCell ref="W516:X516"/>
    <mergeCell ref="Y516:Y517"/>
    <mergeCell ref="Z516:AB516"/>
    <mergeCell ref="AC516:AE516"/>
    <mergeCell ref="AF516:AH516"/>
    <mergeCell ref="AI516:AI517"/>
  </mergeCells>
  <pageMargins left="0.118055555555556" right="0.118055555555556" top="0.196527777777778" bottom="0.15763888888888899" header="0.511811023622047" footer="0.511811023622047"/>
  <pageSetup paperSize="9" scale="54" orientation="landscape" horizontalDpi="300" verticalDpi="300" r:id="rId1"/>
  <rowBreaks count="8" manualBreakCount="8">
    <brk id="71" max="16383" man="1"/>
    <brk id="124" max="16383" man="1"/>
    <brk id="179" max="16383" man="1"/>
    <brk id="246" max="16383" man="1"/>
    <brk id="299" max="16383" man="1"/>
    <brk id="353" max="16383" man="1"/>
    <brk id="420" max="16383" man="1"/>
    <brk id="47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428"/>
  <sheetViews>
    <sheetView tabSelected="1" view="pageBreakPreview" topLeftCell="A34" zoomScale="55" zoomScaleNormal="80" zoomScaleSheetLayoutView="55" zoomScalePageLayoutView="80" workbookViewId="0">
      <selection activeCell="H58" sqref="H58"/>
    </sheetView>
  </sheetViews>
  <sheetFormatPr defaultColWidth="7.5703125" defaultRowHeight="26.25" x14ac:dyDescent="0.4"/>
  <cols>
    <col min="1" max="1" width="26.140625" style="107" customWidth="1"/>
    <col min="2" max="8" width="10" style="108" customWidth="1"/>
    <col min="9" max="9" width="14.42578125" style="108" customWidth="1"/>
    <col min="10" max="11" width="13.85546875" style="109" customWidth="1"/>
    <col min="12" max="12" width="14.5703125" style="109" customWidth="1"/>
    <col min="13" max="13" width="13.140625" style="110" customWidth="1"/>
    <col min="14" max="14" width="12.42578125" style="110" customWidth="1"/>
    <col min="15" max="15" width="14.7109375" style="110" customWidth="1"/>
    <col min="16" max="16" width="13.7109375" style="111" customWidth="1"/>
    <col min="17" max="17" width="10.28515625" style="112" customWidth="1"/>
    <col min="18" max="19" width="12.5703125" style="112" customWidth="1"/>
    <col min="20" max="20" width="10.28515625" style="112" customWidth="1"/>
    <col min="21" max="21" width="17.7109375" style="113" customWidth="1"/>
    <col min="22" max="24" width="16" style="113" customWidth="1"/>
    <col min="25" max="25" width="14.7109375" style="112" customWidth="1"/>
    <col min="26" max="26" width="9.140625" style="110" customWidth="1"/>
    <col min="27" max="27" width="10.7109375" style="110" customWidth="1"/>
    <col min="28" max="28" width="13.42578125" style="110" customWidth="1"/>
    <col min="29" max="29" width="11.42578125" style="110" customWidth="1"/>
    <col min="30" max="30" width="10.7109375" style="110" customWidth="1"/>
    <col min="31" max="31" width="12.140625" style="110" customWidth="1"/>
    <col min="32" max="32" width="11.85546875" style="110" customWidth="1"/>
    <col min="33" max="33" width="10.42578125" style="110" customWidth="1"/>
    <col min="34" max="39" width="7.28515625" style="110" customWidth="1"/>
    <col min="40" max="41" width="8.85546875" style="110" customWidth="1"/>
    <col min="42" max="42" width="12" style="110" customWidth="1"/>
    <col min="43" max="43" width="13.7109375" style="110" customWidth="1"/>
    <col min="44" max="46" width="8.85546875" style="110" customWidth="1"/>
    <col min="47" max="62" width="7.5703125" style="110" hidden="1"/>
    <col min="63" max="63" width="19.7109375" style="111" customWidth="1"/>
    <col min="64" max="65" width="9" style="112" customWidth="1"/>
    <col min="66" max="66" width="16.28515625" style="113" customWidth="1"/>
    <col min="67" max="68" width="16.85546875" style="113" customWidth="1"/>
    <col min="69" max="69" width="20" style="114" customWidth="1"/>
    <col min="70" max="70" width="15.85546875" style="112" customWidth="1"/>
    <col min="71" max="16384" width="7.5703125" style="112"/>
  </cols>
  <sheetData>
    <row r="1" spans="1:1025" s="1" customFormat="1" ht="19.899999999999999" customHeight="1" x14ac:dyDescent="0.25">
      <c r="A1" s="291" t="s">
        <v>63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  <c r="AH1" s="291"/>
      <c r="AI1" s="291"/>
      <c r="AJ1" s="291"/>
      <c r="AK1" s="291"/>
      <c r="AL1" s="291"/>
      <c r="AM1" s="291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  <c r="EN1" s="115"/>
      <c r="EO1" s="115"/>
      <c r="EP1" s="115"/>
      <c r="EQ1" s="115"/>
      <c r="ER1" s="115"/>
      <c r="ES1" s="115"/>
      <c r="ET1" s="115"/>
      <c r="EU1" s="115"/>
      <c r="EV1" s="115"/>
      <c r="EW1" s="115"/>
      <c r="EX1" s="115"/>
      <c r="EY1" s="115"/>
      <c r="EZ1" s="115"/>
      <c r="FA1" s="115"/>
      <c r="FB1" s="115"/>
      <c r="FC1" s="115"/>
      <c r="FD1" s="115"/>
      <c r="FE1" s="115"/>
      <c r="FF1" s="115"/>
      <c r="FG1" s="115"/>
      <c r="FH1" s="115"/>
      <c r="FI1" s="115"/>
      <c r="FJ1" s="115"/>
      <c r="FK1" s="115"/>
      <c r="FL1" s="115"/>
      <c r="FM1" s="115"/>
      <c r="FN1" s="115"/>
      <c r="FO1" s="115"/>
      <c r="FP1" s="115"/>
      <c r="FQ1" s="115"/>
      <c r="FR1" s="115"/>
      <c r="FS1" s="115"/>
      <c r="FT1" s="115"/>
      <c r="FU1" s="115"/>
      <c r="FV1" s="115"/>
      <c r="FW1" s="115"/>
      <c r="FX1" s="115"/>
      <c r="FY1" s="115"/>
      <c r="FZ1" s="115"/>
      <c r="GA1" s="115"/>
      <c r="GB1" s="115"/>
      <c r="GC1" s="115"/>
      <c r="GD1" s="115"/>
      <c r="GE1" s="115"/>
      <c r="GF1" s="115"/>
      <c r="GG1" s="115"/>
      <c r="GH1" s="115"/>
      <c r="GI1" s="115"/>
      <c r="GJ1" s="115"/>
      <c r="GK1" s="115"/>
      <c r="GL1" s="115"/>
      <c r="GM1" s="115"/>
      <c r="GN1" s="115"/>
      <c r="GO1" s="115"/>
      <c r="GP1" s="115"/>
      <c r="GQ1" s="115"/>
      <c r="GR1" s="115"/>
      <c r="GS1" s="115"/>
      <c r="GT1" s="115"/>
      <c r="GU1" s="115"/>
      <c r="GV1" s="115"/>
      <c r="GW1" s="115"/>
      <c r="GX1" s="115"/>
      <c r="GY1" s="115"/>
      <c r="GZ1" s="115"/>
      <c r="HA1" s="115"/>
      <c r="HB1" s="115"/>
      <c r="HC1" s="115"/>
      <c r="HD1" s="115"/>
      <c r="HE1" s="115"/>
      <c r="HF1" s="115"/>
      <c r="HG1" s="115"/>
      <c r="HH1" s="115"/>
      <c r="HI1" s="115"/>
      <c r="HJ1" s="115"/>
      <c r="HK1" s="115"/>
      <c r="HL1" s="115"/>
      <c r="HM1" s="115"/>
      <c r="HN1" s="115"/>
      <c r="HO1" s="115"/>
      <c r="HP1" s="115"/>
      <c r="HQ1" s="115"/>
      <c r="HR1" s="115"/>
      <c r="HS1" s="115"/>
      <c r="HT1" s="115"/>
      <c r="HU1" s="115"/>
      <c r="HV1" s="115"/>
      <c r="HW1" s="115"/>
      <c r="HX1" s="115"/>
      <c r="HY1" s="115"/>
      <c r="HZ1" s="115"/>
      <c r="IA1" s="115"/>
      <c r="IB1" s="115"/>
      <c r="IC1" s="115"/>
      <c r="ID1" s="115"/>
      <c r="IE1" s="115"/>
      <c r="IF1" s="115"/>
      <c r="IG1" s="115"/>
      <c r="IH1" s="115"/>
      <c r="II1" s="115"/>
      <c r="IJ1" s="115"/>
      <c r="IK1" s="115"/>
      <c r="IL1" s="115"/>
      <c r="IM1" s="115"/>
      <c r="IN1" s="115"/>
      <c r="IO1" s="115"/>
      <c r="IP1" s="115"/>
      <c r="IQ1" s="115"/>
      <c r="IR1" s="115"/>
      <c r="IS1" s="115"/>
      <c r="IT1" s="115"/>
      <c r="IU1" s="115"/>
      <c r="IV1" s="115"/>
      <c r="IW1" s="115"/>
      <c r="IX1" s="115"/>
      <c r="IY1" s="115"/>
      <c r="IZ1" s="115"/>
      <c r="JA1" s="115"/>
      <c r="JB1" s="115"/>
      <c r="JC1" s="115"/>
      <c r="JD1" s="115"/>
      <c r="JE1" s="115"/>
      <c r="JF1" s="115"/>
      <c r="JG1" s="115"/>
      <c r="JH1" s="115"/>
      <c r="JI1" s="115"/>
      <c r="JJ1" s="115"/>
      <c r="JK1" s="115"/>
      <c r="JL1" s="115"/>
      <c r="JM1" s="115"/>
      <c r="JN1" s="115"/>
      <c r="JO1" s="115"/>
      <c r="JP1" s="115"/>
      <c r="JQ1" s="115"/>
      <c r="JR1" s="115"/>
      <c r="JS1" s="115"/>
      <c r="JT1" s="115"/>
      <c r="JU1" s="115"/>
      <c r="JV1" s="115"/>
      <c r="JW1" s="115"/>
      <c r="JX1" s="115"/>
      <c r="JY1" s="115"/>
      <c r="JZ1" s="115"/>
      <c r="KA1" s="115"/>
      <c r="KB1" s="115"/>
      <c r="KC1" s="115"/>
      <c r="KD1" s="115"/>
      <c r="KE1" s="115"/>
      <c r="KF1" s="115"/>
      <c r="KG1" s="115"/>
      <c r="KH1" s="115"/>
      <c r="KI1" s="115"/>
      <c r="KJ1" s="115"/>
      <c r="KK1" s="115"/>
      <c r="KL1" s="115"/>
      <c r="KM1" s="115"/>
      <c r="KN1" s="115"/>
      <c r="KO1" s="115"/>
      <c r="KP1" s="115"/>
      <c r="KQ1" s="115"/>
      <c r="KR1" s="115"/>
      <c r="KS1" s="115"/>
      <c r="KT1" s="115"/>
      <c r="KU1" s="115"/>
      <c r="KV1" s="115"/>
      <c r="KW1" s="115"/>
      <c r="KX1" s="115"/>
      <c r="KY1" s="115"/>
      <c r="KZ1" s="115"/>
      <c r="LA1" s="115"/>
      <c r="LB1" s="115"/>
      <c r="LC1" s="115"/>
      <c r="LD1" s="115"/>
      <c r="LE1" s="115"/>
      <c r="LF1" s="115"/>
      <c r="LG1" s="115"/>
      <c r="LH1" s="115"/>
      <c r="LI1" s="115"/>
      <c r="LJ1" s="115"/>
      <c r="LK1" s="115"/>
      <c r="LL1" s="115"/>
      <c r="LM1" s="115"/>
      <c r="LN1" s="115"/>
      <c r="LO1" s="115"/>
      <c r="LP1" s="115"/>
      <c r="LQ1" s="115"/>
      <c r="LR1" s="115"/>
      <c r="LS1" s="115"/>
      <c r="LT1" s="115"/>
      <c r="LU1" s="115"/>
      <c r="LV1" s="115"/>
      <c r="LW1" s="115"/>
      <c r="LX1" s="115"/>
      <c r="LY1" s="115"/>
      <c r="LZ1" s="115"/>
      <c r="MA1" s="115"/>
      <c r="MB1" s="115"/>
      <c r="MC1" s="115"/>
      <c r="MD1" s="115"/>
      <c r="ME1" s="115"/>
      <c r="MF1" s="115"/>
      <c r="MG1" s="115"/>
      <c r="MH1" s="115"/>
      <c r="MI1" s="115"/>
      <c r="MJ1" s="115"/>
      <c r="MK1" s="115"/>
      <c r="ML1" s="115"/>
      <c r="MM1" s="115"/>
      <c r="MN1" s="115"/>
      <c r="MO1" s="115"/>
      <c r="MP1" s="115"/>
      <c r="MQ1" s="115"/>
      <c r="MR1" s="115"/>
      <c r="MS1" s="115"/>
      <c r="MT1" s="115"/>
      <c r="MU1" s="115"/>
      <c r="MV1" s="115"/>
      <c r="MW1" s="115"/>
      <c r="MX1" s="115"/>
      <c r="MY1" s="115"/>
      <c r="MZ1" s="115"/>
      <c r="NA1" s="115"/>
      <c r="NB1" s="115"/>
      <c r="NC1" s="115"/>
      <c r="ND1" s="115"/>
      <c r="NE1" s="115"/>
      <c r="NF1" s="115"/>
      <c r="NG1" s="115"/>
      <c r="NH1" s="115"/>
      <c r="NI1" s="115"/>
      <c r="NJ1" s="115"/>
      <c r="NK1" s="115"/>
      <c r="NL1" s="115"/>
      <c r="NM1" s="115"/>
      <c r="NN1" s="115"/>
      <c r="NO1" s="115"/>
      <c r="NP1" s="115"/>
      <c r="NQ1" s="115"/>
      <c r="NR1" s="115"/>
      <c r="NS1" s="115"/>
      <c r="NT1" s="115"/>
      <c r="NU1" s="115"/>
      <c r="NV1" s="115"/>
      <c r="NW1" s="115"/>
      <c r="NX1" s="115"/>
      <c r="NY1" s="115"/>
      <c r="NZ1" s="115"/>
      <c r="OA1" s="115"/>
      <c r="OB1" s="115"/>
      <c r="OC1" s="115"/>
      <c r="OD1" s="115"/>
      <c r="OE1" s="115"/>
      <c r="OF1" s="115"/>
      <c r="OG1" s="115"/>
      <c r="OH1" s="115"/>
      <c r="OI1" s="115"/>
      <c r="OJ1" s="115"/>
      <c r="OK1" s="115"/>
      <c r="OL1" s="115"/>
      <c r="OM1" s="115"/>
      <c r="ON1" s="115"/>
      <c r="OO1" s="115"/>
      <c r="OP1" s="115"/>
      <c r="OQ1" s="115"/>
      <c r="OR1" s="115"/>
      <c r="OS1" s="115"/>
      <c r="OT1" s="115"/>
      <c r="OU1" s="115"/>
      <c r="OV1" s="115"/>
      <c r="OW1" s="115"/>
      <c r="OX1" s="115"/>
      <c r="OY1" s="115"/>
      <c r="OZ1" s="115"/>
      <c r="PA1" s="115"/>
      <c r="PB1" s="115"/>
      <c r="PC1" s="115"/>
      <c r="PD1" s="115"/>
      <c r="PE1" s="115"/>
      <c r="PF1" s="115"/>
      <c r="PG1" s="115"/>
      <c r="PH1" s="115"/>
      <c r="PI1" s="115"/>
      <c r="PJ1" s="115"/>
      <c r="PK1" s="115"/>
      <c r="PL1" s="115"/>
      <c r="PM1" s="115"/>
      <c r="PN1" s="115"/>
      <c r="PO1" s="115"/>
      <c r="PP1" s="115"/>
      <c r="PQ1" s="115"/>
      <c r="PR1" s="115"/>
      <c r="PS1" s="115"/>
      <c r="PT1" s="115"/>
      <c r="PU1" s="115"/>
      <c r="PV1" s="115"/>
      <c r="PW1" s="115"/>
      <c r="PX1" s="115"/>
      <c r="PY1" s="115"/>
      <c r="PZ1" s="115"/>
      <c r="QA1" s="115"/>
      <c r="QB1" s="115"/>
      <c r="QC1" s="115"/>
      <c r="QD1" s="115"/>
      <c r="QE1" s="115"/>
      <c r="QF1" s="115"/>
      <c r="QG1" s="115"/>
      <c r="QH1" s="115"/>
      <c r="QI1" s="115"/>
      <c r="QJ1" s="115"/>
      <c r="QK1" s="115"/>
      <c r="QL1" s="115"/>
      <c r="QM1" s="115"/>
      <c r="QN1" s="115"/>
      <c r="QO1" s="115"/>
      <c r="QP1" s="115"/>
      <c r="QQ1" s="115"/>
      <c r="QR1" s="115"/>
      <c r="QS1" s="115"/>
      <c r="QT1" s="115"/>
      <c r="QU1" s="115"/>
      <c r="QV1" s="115"/>
      <c r="QW1" s="115"/>
      <c r="QX1" s="115"/>
      <c r="QY1" s="115"/>
      <c r="QZ1" s="115"/>
      <c r="RA1" s="115"/>
      <c r="RB1" s="115"/>
      <c r="RC1" s="115"/>
      <c r="RD1" s="115"/>
      <c r="RE1" s="115"/>
      <c r="RF1" s="115"/>
      <c r="RG1" s="115"/>
      <c r="RH1" s="115"/>
      <c r="RI1" s="115"/>
      <c r="RJ1" s="115"/>
      <c r="RK1" s="115"/>
      <c r="RL1" s="115"/>
      <c r="RM1" s="115"/>
      <c r="RN1" s="115"/>
      <c r="RO1" s="115"/>
      <c r="RP1" s="115"/>
      <c r="RQ1" s="115"/>
      <c r="RR1" s="115"/>
      <c r="RS1" s="115"/>
      <c r="RT1" s="115"/>
      <c r="RU1" s="115"/>
      <c r="RV1" s="115"/>
      <c r="RW1" s="115"/>
      <c r="RX1" s="115"/>
      <c r="RY1" s="115"/>
      <c r="RZ1" s="115"/>
      <c r="SA1" s="115"/>
      <c r="SB1" s="115"/>
      <c r="SC1" s="115"/>
      <c r="SD1" s="115"/>
      <c r="SE1" s="115"/>
      <c r="SF1" s="115"/>
      <c r="SG1" s="115"/>
      <c r="SH1" s="115"/>
      <c r="SI1" s="115"/>
      <c r="SJ1" s="115"/>
      <c r="SK1" s="115"/>
      <c r="SL1" s="115"/>
      <c r="SM1" s="115"/>
      <c r="SN1" s="115"/>
      <c r="SO1" s="115"/>
      <c r="SP1" s="115"/>
      <c r="SQ1" s="115"/>
      <c r="SR1" s="115"/>
      <c r="SS1" s="115"/>
      <c r="ST1" s="115"/>
      <c r="SU1" s="115"/>
      <c r="SV1" s="115"/>
      <c r="SW1" s="115"/>
      <c r="SX1" s="115"/>
      <c r="SY1" s="115"/>
      <c r="SZ1" s="115"/>
      <c r="TA1" s="115"/>
      <c r="TB1" s="115"/>
      <c r="TC1" s="115"/>
      <c r="TD1" s="115"/>
      <c r="TE1" s="115"/>
      <c r="TF1" s="115"/>
      <c r="TG1" s="115"/>
      <c r="TH1" s="115"/>
      <c r="TI1" s="115"/>
      <c r="TJ1" s="115"/>
      <c r="TK1" s="115"/>
      <c r="TL1" s="115"/>
      <c r="TM1" s="115"/>
      <c r="TN1" s="115"/>
      <c r="TO1" s="115"/>
      <c r="TP1" s="115"/>
      <c r="TQ1" s="115"/>
      <c r="TR1" s="115"/>
      <c r="TS1" s="115"/>
      <c r="TT1" s="115"/>
      <c r="TU1" s="115"/>
      <c r="TV1" s="115"/>
      <c r="TW1" s="115"/>
      <c r="TX1" s="115"/>
      <c r="TY1" s="115"/>
      <c r="TZ1" s="115"/>
      <c r="UA1" s="115"/>
      <c r="UB1" s="115"/>
      <c r="UC1" s="115"/>
      <c r="UD1" s="115"/>
      <c r="UE1" s="115"/>
      <c r="UF1" s="115"/>
      <c r="UG1" s="115"/>
      <c r="UH1" s="115"/>
      <c r="UI1" s="115"/>
      <c r="UJ1" s="115"/>
      <c r="UK1" s="115"/>
      <c r="UL1" s="115"/>
      <c r="UM1" s="115"/>
      <c r="UN1" s="115"/>
      <c r="UO1" s="115"/>
      <c r="UP1" s="115"/>
      <c r="UQ1" s="115"/>
      <c r="UR1" s="115"/>
      <c r="US1" s="115"/>
      <c r="UT1" s="115"/>
      <c r="UU1" s="115"/>
      <c r="UV1" s="115"/>
      <c r="UW1" s="115"/>
      <c r="UX1" s="115"/>
      <c r="UY1" s="115"/>
      <c r="UZ1" s="115"/>
      <c r="VA1" s="115"/>
      <c r="VB1" s="115"/>
      <c r="VC1" s="115"/>
      <c r="VD1" s="115"/>
      <c r="VE1" s="115"/>
      <c r="VF1" s="115"/>
      <c r="VG1" s="115"/>
      <c r="VH1" s="115"/>
      <c r="VI1" s="115"/>
      <c r="VJ1" s="115"/>
      <c r="VK1" s="115"/>
      <c r="VL1" s="115"/>
      <c r="VM1" s="115"/>
      <c r="VN1" s="115"/>
      <c r="VO1" s="115"/>
      <c r="VP1" s="115"/>
      <c r="VQ1" s="115"/>
      <c r="VR1" s="115"/>
      <c r="VS1" s="115"/>
      <c r="VT1" s="115"/>
      <c r="VU1" s="115"/>
      <c r="VV1" s="115"/>
      <c r="VW1" s="115"/>
      <c r="VX1" s="115"/>
      <c r="VY1" s="115"/>
      <c r="VZ1" s="115"/>
      <c r="WA1" s="115"/>
      <c r="WB1" s="115"/>
      <c r="WC1" s="115"/>
      <c r="WD1" s="115"/>
      <c r="WE1" s="115"/>
      <c r="WF1" s="115"/>
      <c r="WG1" s="115"/>
      <c r="WH1" s="115"/>
      <c r="WI1" s="115"/>
      <c r="WJ1" s="115"/>
      <c r="WK1" s="115"/>
      <c r="WL1" s="115"/>
      <c r="WM1" s="115"/>
      <c r="WN1" s="115"/>
      <c r="WO1" s="115"/>
      <c r="WP1" s="115"/>
      <c r="WQ1" s="115"/>
      <c r="WR1" s="115"/>
      <c r="WS1" s="115"/>
      <c r="WT1" s="115"/>
      <c r="WU1" s="115"/>
      <c r="WV1" s="115"/>
      <c r="WW1" s="115"/>
      <c r="WX1" s="115"/>
      <c r="WY1" s="115"/>
      <c r="WZ1" s="115"/>
      <c r="XA1" s="115"/>
      <c r="XB1" s="115"/>
      <c r="XC1" s="115"/>
      <c r="XD1" s="115"/>
      <c r="XE1" s="115"/>
      <c r="XF1" s="115"/>
      <c r="XG1" s="115"/>
      <c r="XH1" s="115"/>
      <c r="XI1" s="115"/>
      <c r="XJ1" s="115"/>
      <c r="XK1" s="115"/>
      <c r="XL1" s="115"/>
      <c r="XM1" s="115"/>
      <c r="XN1" s="115"/>
      <c r="XO1" s="115"/>
      <c r="XP1" s="115"/>
      <c r="XQ1" s="115"/>
      <c r="XR1" s="115"/>
      <c r="XS1" s="115"/>
      <c r="XT1" s="115"/>
      <c r="XU1" s="115"/>
      <c r="XV1" s="115"/>
      <c r="XW1" s="115"/>
      <c r="XX1" s="115"/>
      <c r="XY1" s="115"/>
      <c r="XZ1" s="115"/>
      <c r="YA1" s="115"/>
      <c r="YB1" s="115"/>
      <c r="YC1" s="115"/>
      <c r="YD1" s="115"/>
      <c r="YE1" s="115"/>
      <c r="YF1" s="115"/>
      <c r="YG1" s="115"/>
      <c r="YH1" s="115"/>
      <c r="YI1" s="115"/>
      <c r="YJ1" s="115"/>
      <c r="YK1" s="115"/>
      <c r="YL1" s="115"/>
      <c r="YM1" s="115"/>
      <c r="YN1" s="115"/>
      <c r="YO1" s="115"/>
      <c r="YP1" s="115"/>
      <c r="YQ1" s="115"/>
      <c r="YR1" s="115"/>
      <c r="YS1" s="115"/>
      <c r="YT1" s="115"/>
      <c r="YU1" s="115"/>
      <c r="YV1" s="115"/>
      <c r="YW1" s="115"/>
      <c r="YX1" s="115"/>
      <c r="YY1" s="115"/>
      <c r="YZ1" s="115"/>
      <c r="ZA1" s="115"/>
      <c r="ZB1" s="115"/>
      <c r="ZC1" s="115"/>
      <c r="ZD1" s="115"/>
      <c r="ZE1" s="115"/>
      <c r="ZF1" s="115"/>
      <c r="ZG1" s="115"/>
      <c r="ZH1" s="115"/>
      <c r="ZI1" s="115"/>
      <c r="ZJ1" s="115"/>
      <c r="ZK1" s="115"/>
      <c r="ZL1" s="115"/>
      <c r="ZM1" s="115"/>
      <c r="ZN1" s="115"/>
      <c r="ZO1" s="115"/>
      <c r="ZP1" s="115"/>
      <c r="ZQ1" s="115"/>
      <c r="ZR1" s="115"/>
      <c r="ZS1" s="115"/>
      <c r="ZT1" s="115"/>
      <c r="ZU1" s="115"/>
      <c r="ZV1" s="115"/>
      <c r="ZW1" s="115"/>
      <c r="ZX1" s="115"/>
      <c r="ZY1" s="115"/>
      <c r="ZZ1" s="115"/>
      <c r="AAA1" s="115"/>
      <c r="AAB1" s="115"/>
      <c r="AAC1" s="115"/>
      <c r="AAD1" s="115"/>
      <c r="AAE1" s="115"/>
      <c r="AAF1" s="115"/>
      <c r="AAG1" s="115"/>
      <c r="AAH1" s="115"/>
      <c r="AAI1" s="115"/>
      <c r="AAJ1" s="115"/>
      <c r="AAK1" s="115"/>
      <c r="AAL1" s="115"/>
      <c r="AAM1" s="115"/>
      <c r="AAN1" s="115"/>
      <c r="AAO1" s="115"/>
      <c r="AAP1" s="115"/>
      <c r="AAQ1" s="115"/>
      <c r="AAR1" s="115"/>
      <c r="AAS1" s="115"/>
      <c r="AAT1" s="115"/>
      <c r="AAU1" s="115"/>
      <c r="AAV1" s="115"/>
      <c r="AAW1" s="115"/>
      <c r="AAX1" s="115"/>
      <c r="AAY1" s="115"/>
      <c r="AAZ1" s="115"/>
      <c r="ABA1" s="115"/>
      <c r="ABB1" s="115"/>
      <c r="ABC1" s="115"/>
      <c r="ABD1" s="115"/>
      <c r="ABE1" s="115"/>
      <c r="ABF1" s="115"/>
      <c r="ABG1" s="115"/>
      <c r="ABH1" s="115"/>
      <c r="ABI1" s="115"/>
      <c r="ABJ1" s="115"/>
      <c r="ABK1" s="115"/>
      <c r="ABL1" s="115"/>
      <c r="ABM1" s="115"/>
      <c r="ABN1" s="115"/>
      <c r="ABO1" s="115"/>
      <c r="ABP1" s="115"/>
      <c r="ABQ1" s="115"/>
      <c r="ABR1" s="115"/>
      <c r="ABS1" s="115"/>
      <c r="ABT1" s="115"/>
      <c r="ABU1" s="115"/>
      <c r="ABV1" s="115"/>
      <c r="ABW1" s="115"/>
      <c r="ABX1" s="115"/>
      <c r="ABY1" s="115"/>
      <c r="ABZ1" s="115"/>
      <c r="ACA1" s="115"/>
      <c r="ACB1" s="115"/>
      <c r="ACC1" s="115"/>
      <c r="ACD1" s="115"/>
      <c r="ACE1" s="115"/>
      <c r="ACF1" s="115"/>
      <c r="ACG1" s="115"/>
      <c r="ACH1" s="115"/>
      <c r="ACI1" s="115"/>
      <c r="ACJ1" s="115"/>
      <c r="ACK1" s="115"/>
      <c r="ACL1" s="115"/>
      <c r="ACM1" s="115"/>
      <c r="ACN1" s="115"/>
      <c r="ACO1" s="115"/>
      <c r="ACP1" s="115"/>
      <c r="ACQ1" s="115"/>
      <c r="ACR1" s="115"/>
      <c r="ACS1" s="115"/>
      <c r="ACT1" s="115"/>
      <c r="ACU1" s="115"/>
      <c r="ACV1" s="115"/>
      <c r="ACW1" s="115"/>
      <c r="ACX1" s="115"/>
      <c r="ACY1" s="115"/>
      <c r="ACZ1" s="115"/>
      <c r="ADA1" s="115"/>
      <c r="ADB1" s="115"/>
      <c r="ADC1" s="115"/>
      <c r="ADD1" s="115"/>
      <c r="ADE1" s="115"/>
      <c r="ADF1" s="115"/>
      <c r="ADG1" s="115"/>
      <c r="ADH1" s="115"/>
      <c r="ADI1" s="115"/>
      <c r="ADJ1" s="115"/>
      <c r="ADK1" s="115"/>
      <c r="ADL1" s="115"/>
      <c r="ADM1" s="115"/>
      <c r="ADN1" s="115"/>
      <c r="ADO1" s="115"/>
      <c r="ADP1" s="115"/>
      <c r="ADQ1" s="115"/>
      <c r="ADR1" s="115"/>
      <c r="ADS1" s="115"/>
      <c r="ADT1" s="115"/>
      <c r="ADU1" s="115"/>
      <c r="ADV1" s="115"/>
      <c r="ADW1" s="115"/>
      <c r="ADX1" s="115"/>
      <c r="ADY1" s="115"/>
      <c r="ADZ1" s="115"/>
      <c r="AEA1" s="115"/>
      <c r="AEB1" s="115"/>
      <c r="AEC1" s="115"/>
      <c r="AED1" s="115"/>
      <c r="AEE1" s="115"/>
      <c r="AEF1" s="115"/>
      <c r="AEG1" s="115"/>
      <c r="AEH1" s="115"/>
      <c r="AEI1" s="115"/>
      <c r="AEJ1" s="115"/>
      <c r="AEK1" s="115"/>
      <c r="AEL1" s="115"/>
      <c r="AEM1" s="115"/>
      <c r="AEN1" s="115"/>
      <c r="AEO1" s="115"/>
      <c r="AEP1" s="115"/>
      <c r="AEQ1" s="115"/>
      <c r="AER1" s="115"/>
      <c r="AES1" s="115"/>
      <c r="AET1" s="115"/>
      <c r="AEU1" s="115"/>
      <c r="AEV1" s="115"/>
      <c r="AEW1" s="115"/>
      <c r="AEX1" s="115"/>
      <c r="AEY1" s="115"/>
      <c r="AEZ1" s="115"/>
      <c r="AFA1" s="115"/>
      <c r="AFB1" s="115"/>
      <c r="AFC1" s="115"/>
      <c r="AFD1" s="115"/>
      <c r="AFE1" s="115"/>
      <c r="AFF1" s="115"/>
      <c r="AFG1" s="115"/>
      <c r="AFH1" s="115"/>
      <c r="AFI1" s="115"/>
      <c r="AFJ1" s="115"/>
      <c r="AFK1" s="115"/>
      <c r="AFL1" s="115"/>
      <c r="AFM1" s="115"/>
      <c r="AFN1" s="115"/>
      <c r="AFO1" s="115"/>
      <c r="AFP1" s="115"/>
      <c r="AFQ1" s="115"/>
      <c r="AFR1" s="115"/>
      <c r="AFS1" s="115"/>
      <c r="AFT1" s="115"/>
      <c r="AFU1" s="115"/>
      <c r="AFV1" s="115"/>
      <c r="AFW1" s="115"/>
      <c r="AFX1" s="115"/>
      <c r="AFY1" s="115"/>
      <c r="AFZ1" s="115"/>
      <c r="AGA1" s="115"/>
      <c r="AGB1" s="115"/>
      <c r="AGC1" s="115"/>
      <c r="AGD1" s="115"/>
      <c r="AGE1" s="115"/>
      <c r="AGF1" s="115"/>
      <c r="AGG1" s="115"/>
      <c r="AGH1" s="115"/>
      <c r="AGI1" s="115"/>
      <c r="AGJ1" s="115"/>
      <c r="AGK1" s="115"/>
      <c r="AGL1" s="115"/>
      <c r="AGM1" s="115"/>
      <c r="AGN1" s="115"/>
      <c r="AGO1" s="115"/>
      <c r="AGP1" s="115"/>
      <c r="AGQ1" s="115"/>
      <c r="AGR1" s="115"/>
      <c r="AGS1" s="115"/>
      <c r="AGT1" s="115"/>
      <c r="AGU1" s="115"/>
      <c r="AGV1" s="115"/>
      <c r="AGW1" s="115"/>
      <c r="AGX1" s="115"/>
      <c r="AGY1" s="115"/>
      <c r="AGZ1" s="115"/>
      <c r="AHA1" s="115"/>
      <c r="AHB1" s="115"/>
      <c r="AHC1" s="115"/>
      <c r="AHD1" s="115"/>
      <c r="AHE1" s="115"/>
      <c r="AHF1" s="115"/>
      <c r="AHG1" s="115"/>
      <c r="AHH1" s="115"/>
      <c r="AHI1" s="115"/>
      <c r="AHJ1" s="115"/>
      <c r="AHK1" s="115"/>
      <c r="AHL1" s="115"/>
      <c r="AHM1" s="115"/>
      <c r="AHN1" s="115"/>
      <c r="AHO1" s="115"/>
      <c r="AHP1" s="115"/>
      <c r="AHQ1" s="115"/>
      <c r="AHR1" s="115"/>
      <c r="AHS1" s="115"/>
      <c r="AHT1" s="115"/>
      <c r="AHU1" s="115"/>
      <c r="AHV1" s="115"/>
      <c r="AHW1" s="115"/>
      <c r="AHX1" s="115"/>
      <c r="AHY1" s="115"/>
      <c r="AHZ1" s="115"/>
      <c r="AIA1" s="115"/>
      <c r="AIB1" s="115"/>
      <c r="AIC1" s="115"/>
      <c r="AID1" s="115"/>
      <c r="AIE1" s="115"/>
      <c r="AIF1" s="115"/>
      <c r="AIG1" s="115"/>
      <c r="AIH1" s="115"/>
      <c r="AII1" s="115"/>
      <c r="AIJ1" s="115"/>
      <c r="AIK1" s="115"/>
      <c r="AIL1" s="115"/>
      <c r="AIM1" s="115"/>
      <c r="AIN1" s="115"/>
      <c r="AIO1" s="115"/>
      <c r="AIP1" s="115"/>
      <c r="AIQ1" s="115"/>
      <c r="AIR1" s="115"/>
      <c r="AIS1" s="115"/>
      <c r="AIT1" s="115"/>
      <c r="AIU1" s="115"/>
      <c r="AIV1" s="115"/>
      <c r="AIW1" s="115"/>
      <c r="AIX1" s="115"/>
      <c r="AIY1" s="115"/>
      <c r="AIZ1" s="115"/>
      <c r="AJA1" s="115"/>
      <c r="AJB1" s="115"/>
      <c r="AJC1" s="115"/>
      <c r="AJD1" s="115"/>
      <c r="AJE1" s="115"/>
      <c r="AJF1" s="115"/>
      <c r="AJG1" s="115"/>
      <c r="AJH1" s="115"/>
      <c r="AJI1" s="115"/>
      <c r="AJJ1" s="115"/>
      <c r="AJK1" s="115"/>
      <c r="AJL1" s="115"/>
      <c r="AJM1" s="115"/>
      <c r="AJN1" s="115"/>
      <c r="AJO1" s="115"/>
      <c r="AJP1" s="115"/>
      <c r="AJQ1" s="115"/>
      <c r="AJR1" s="115"/>
      <c r="AJS1" s="115"/>
      <c r="AJT1" s="115"/>
      <c r="AJU1" s="115"/>
      <c r="AJV1" s="115"/>
      <c r="AJW1" s="115"/>
      <c r="AJX1" s="115"/>
      <c r="AJY1" s="115"/>
      <c r="AJZ1" s="115"/>
      <c r="AKA1" s="115"/>
      <c r="AKB1" s="115"/>
      <c r="AKC1" s="115"/>
      <c r="AKD1" s="115"/>
      <c r="AKE1" s="115"/>
      <c r="AKF1" s="115"/>
      <c r="AKG1" s="115"/>
      <c r="AKH1" s="115"/>
      <c r="AKI1" s="115"/>
      <c r="AKJ1" s="115"/>
      <c r="AKK1" s="115"/>
      <c r="AKL1" s="115"/>
      <c r="AKM1" s="115"/>
      <c r="AKN1" s="115"/>
      <c r="AKO1" s="115"/>
      <c r="AKP1" s="115"/>
      <c r="AKQ1" s="115"/>
      <c r="AKR1" s="115"/>
      <c r="AKS1" s="115"/>
      <c r="AKT1" s="115"/>
      <c r="AKU1" s="115"/>
      <c r="AKV1" s="115"/>
      <c r="AKW1" s="115"/>
      <c r="AKX1" s="115"/>
      <c r="AKY1" s="115"/>
      <c r="AKZ1" s="115"/>
      <c r="ALA1" s="115"/>
      <c r="ALB1" s="115"/>
      <c r="ALC1" s="115"/>
      <c r="ALD1" s="115"/>
      <c r="ALE1" s="115"/>
      <c r="ALF1" s="115"/>
      <c r="ALG1" s="115"/>
      <c r="ALH1" s="115"/>
      <c r="ALI1" s="115"/>
      <c r="ALJ1" s="115"/>
      <c r="ALK1" s="115"/>
      <c r="ALL1" s="115"/>
      <c r="ALM1" s="115"/>
      <c r="ALN1" s="115"/>
      <c r="ALO1" s="115"/>
      <c r="ALP1" s="115"/>
      <c r="ALQ1" s="115"/>
      <c r="ALR1" s="115"/>
      <c r="ALS1" s="115"/>
      <c r="ALT1" s="115"/>
      <c r="ALU1" s="115"/>
      <c r="ALV1" s="115"/>
      <c r="ALW1" s="115"/>
      <c r="ALX1" s="115"/>
      <c r="ALY1" s="115"/>
      <c r="ALZ1" s="115"/>
      <c r="AMA1" s="115"/>
      <c r="AMB1" s="115"/>
      <c r="AMC1" s="115"/>
      <c r="AMD1" s="115"/>
      <c r="AME1" s="115"/>
      <c r="AMF1" s="115"/>
      <c r="AMG1" s="115"/>
      <c r="AMH1" s="115"/>
      <c r="AMI1" s="115"/>
    </row>
    <row r="2" spans="1:1025" s="1" customFormat="1" ht="84.75" customHeight="1" x14ac:dyDescent="0.25">
      <c r="A2" s="291" t="s">
        <v>64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  <c r="BI2" s="291"/>
      <c r="BJ2" s="291"/>
      <c r="BK2" s="291"/>
      <c r="BL2" s="291"/>
      <c r="BM2" s="291"/>
      <c r="BN2" s="291"/>
      <c r="BO2" s="291"/>
      <c r="BP2" s="291"/>
      <c r="BQ2" s="291"/>
      <c r="BR2" s="116"/>
      <c r="BS2" s="116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  <c r="CF2" s="115"/>
      <c r="CG2" s="115"/>
      <c r="CH2" s="115"/>
      <c r="CI2" s="115"/>
      <c r="CJ2" s="115"/>
      <c r="CK2" s="115"/>
      <c r="CL2" s="115"/>
      <c r="CM2" s="115"/>
      <c r="CN2" s="115"/>
      <c r="CO2" s="115"/>
      <c r="CP2" s="115"/>
      <c r="CQ2" s="115"/>
      <c r="CR2" s="115"/>
      <c r="CS2" s="115"/>
      <c r="CT2" s="115"/>
      <c r="CU2" s="115"/>
      <c r="CV2" s="115"/>
      <c r="CW2" s="115"/>
      <c r="CX2" s="115"/>
      <c r="CY2" s="115"/>
      <c r="CZ2" s="115"/>
      <c r="DA2" s="115"/>
      <c r="DB2" s="115"/>
      <c r="DC2" s="115"/>
      <c r="DD2" s="115"/>
      <c r="DE2" s="115"/>
      <c r="DF2" s="115"/>
      <c r="DG2" s="115"/>
      <c r="DH2" s="115"/>
      <c r="DI2" s="115"/>
      <c r="DJ2" s="115"/>
      <c r="DK2" s="115"/>
      <c r="DL2" s="115"/>
      <c r="DM2" s="115"/>
      <c r="DN2" s="115"/>
      <c r="DO2" s="115"/>
      <c r="DP2" s="115"/>
      <c r="DQ2" s="115"/>
      <c r="DR2" s="115"/>
      <c r="DS2" s="115"/>
      <c r="DT2" s="115"/>
      <c r="DU2" s="115"/>
      <c r="DV2" s="115"/>
      <c r="DW2" s="115"/>
      <c r="DX2" s="115"/>
      <c r="DY2" s="115"/>
      <c r="DZ2" s="115"/>
      <c r="EA2" s="115"/>
      <c r="EB2" s="115"/>
      <c r="EC2" s="115"/>
      <c r="ED2" s="115"/>
      <c r="EE2" s="115"/>
      <c r="EF2" s="115"/>
      <c r="EG2" s="115"/>
      <c r="EH2" s="115"/>
      <c r="EI2" s="115"/>
      <c r="EJ2" s="115"/>
      <c r="EK2" s="115"/>
      <c r="EL2" s="115"/>
      <c r="EM2" s="115"/>
      <c r="EN2" s="115"/>
      <c r="EO2" s="115"/>
      <c r="EP2" s="115"/>
      <c r="EQ2" s="115"/>
      <c r="ER2" s="115"/>
      <c r="ES2" s="115"/>
      <c r="ET2" s="115"/>
      <c r="EU2" s="115"/>
      <c r="EV2" s="115"/>
      <c r="EW2" s="115"/>
      <c r="EX2" s="115"/>
      <c r="EY2" s="115"/>
      <c r="EZ2" s="115"/>
      <c r="FA2" s="115"/>
      <c r="FB2" s="115"/>
      <c r="FC2" s="115"/>
      <c r="FD2" s="115"/>
      <c r="FE2" s="115"/>
      <c r="FF2" s="115"/>
      <c r="FG2" s="115"/>
      <c r="FH2" s="115"/>
      <c r="FI2" s="115"/>
      <c r="FJ2" s="115"/>
      <c r="FK2" s="115"/>
      <c r="FL2" s="115"/>
      <c r="FM2" s="115"/>
      <c r="FN2" s="115"/>
      <c r="FO2" s="115"/>
      <c r="FP2" s="115"/>
      <c r="FQ2" s="115"/>
      <c r="FR2" s="115"/>
      <c r="FS2" s="115"/>
      <c r="FT2" s="115"/>
      <c r="FU2" s="115"/>
      <c r="FV2" s="115"/>
      <c r="FW2" s="115"/>
      <c r="FX2" s="115"/>
      <c r="FY2" s="115"/>
      <c r="FZ2" s="115"/>
      <c r="GA2" s="115"/>
      <c r="GB2" s="115"/>
      <c r="GC2" s="115"/>
      <c r="GD2" s="115"/>
      <c r="GE2" s="115"/>
      <c r="GF2" s="115"/>
      <c r="GG2" s="115"/>
      <c r="GH2" s="115"/>
      <c r="GI2" s="115"/>
      <c r="GJ2" s="115"/>
      <c r="GK2" s="115"/>
      <c r="GL2" s="115"/>
      <c r="GM2" s="115"/>
      <c r="GN2" s="115"/>
      <c r="GO2" s="115"/>
      <c r="GP2" s="115"/>
      <c r="GQ2" s="115"/>
      <c r="GR2" s="115"/>
      <c r="GS2" s="115"/>
      <c r="GT2" s="115"/>
      <c r="GU2" s="115"/>
      <c r="GV2" s="115"/>
      <c r="GW2" s="115"/>
      <c r="GX2" s="115"/>
      <c r="GY2" s="115"/>
      <c r="GZ2" s="115"/>
      <c r="HA2" s="115"/>
      <c r="HB2" s="115"/>
      <c r="HC2" s="115"/>
      <c r="HD2" s="115"/>
      <c r="HE2" s="115"/>
      <c r="HF2" s="115"/>
      <c r="HG2" s="115"/>
      <c r="HH2" s="115"/>
      <c r="HI2" s="115"/>
      <c r="HJ2" s="115"/>
      <c r="HK2" s="115"/>
      <c r="HL2" s="115"/>
      <c r="HM2" s="115"/>
      <c r="HN2" s="115"/>
      <c r="HO2" s="115"/>
      <c r="HP2" s="115"/>
      <c r="HQ2" s="115"/>
      <c r="HR2" s="115"/>
      <c r="HS2" s="115"/>
      <c r="HT2" s="115"/>
      <c r="HU2" s="115"/>
      <c r="HV2" s="115"/>
      <c r="HW2" s="115"/>
      <c r="HX2" s="115"/>
      <c r="HY2" s="115"/>
      <c r="HZ2" s="115"/>
      <c r="IA2" s="115"/>
      <c r="IB2" s="115"/>
      <c r="IC2" s="115"/>
      <c r="ID2" s="115"/>
      <c r="IE2" s="115"/>
      <c r="IF2" s="115"/>
      <c r="IG2" s="115"/>
      <c r="IH2" s="115"/>
      <c r="II2" s="115"/>
      <c r="IJ2" s="115"/>
      <c r="IK2" s="115"/>
      <c r="IL2" s="115"/>
      <c r="IM2" s="115"/>
      <c r="IN2" s="115"/>
      <c r="IO2" s="115"/>
      <c r="IP2" s="115"/>
      <c r="IQ2" s="115"/>
      <c r="IR2" s="115"/>
      <c r="IS2" s="115"/>
      <c r="IT2" s="115"/>
      <c r="IU2" s="115"/>
      <c r="IV2" s="115"/>
      <c r="IW2" s="115"/>
      <c r="IX2" s="115"/>
      <c r="IY2" s="115"/>
      <c r="IZ2" s="115"/>
      <c r="JA2" s="115"/>
      <c r="JB2" s="115"/>
      <c r="JC2" s="115"/>
      <c r="JD2" s="115"/>
      <c r="JE2" s="115"/>
      <c r="JF2" s="115"/>
      <c r="JG2" s="115"/>
      <c r="JH2" s="115"/>
      <c r="JI2" s="115"/>
      <c r="JJ2" s="115"/>
      <c r="JK2" s="115"/>
      <c r="JL2" s="115"/>
      <c r="JM2" s="115"/>
      <c r="JN2" s="115"/>
      <c r="JO2" s="115"/>
      <c r="JP2" s="115"/>
      <c r="JQ2" s="115"/>
      <c r="JR2" s="115"/>
      <c r="JS2" s="115"/>
      <c r="JT2" s="115"/>
      <c r="JU2" s="115"/>
      <c r="JV2" s="115"/>
      <c r="JW2" s="115"/>
      <c r="JX2" s="115"/>
      <c r="JY2" s="115"/>
      <c r="JZ2" s="115"/>
      <c r="KA2" s="115"/>
      <c r="KB2" s="115"/>
      <c r="KC2" s="115"/>
      <c r="KD2" s="115"/>
      <c r="KE2" s="115"/>
      <c r="KF2" s="115"/>
      <c r="KG2" s="115"/>
      <c r="KH2" s="115"/>
      <c r="KI2" s="115"/>
      <c r="KJ2" s="115"/>
      <c r="KK2" s="115"/>
      <c r="KL2" s="115"/>
      <c r="KM2" s="115"/>
      <c r="KN2" s="115"/>
      <c r="KO2" s="115"/>
      <c r="KP2" s="115"/>
      <c r="KQ2" s="115"/>
      <c r="KR2" s="115"/>
      <c r="KS2" s="115"/>
      <c r="KT2" s="115"/>
      <c r="KU2" s="115"/>
      <c r="KV2" s="115"/>
      <c r="KW2" s="115"/>
      <c r="KX2" s="115"/>
      <c r="KY2" s="115"/>
      <c r="KZ2" s="115"/>
      <c r="LA2" s="115"/>
      <c r="LB2" s="115"/>
      <c r="LC2" s="115"/>
      <c r="LD2" s="115"/>
      <c r="LE2" s="115"/>
      <c r="LF2" s="115"/>
      <c r="LG2" s="115"/>
      <c r="LH2" s="115"/>
      <c r="LI2" s="115"/>
      <c r="LJ2" s="115"/>
      <c r="LK2" s="115"/>
      <c r="LL2" s="115"/>
      <c r="LM2" s="115"/>
      <c r="LN2" s="115"/>
      <c r="LO2" s="115"/>
      <c r="LP2" s="115"/>
      <c r="LQ2" s="115"/>
      <c r="LR2" s="115"/>
      <c r="LS2" s="115"/>
      <c r="LT2" s="115"/>
      <c r="LU2" s="115"/>
      <c r="LV2" s="115"/>
      <c r="LW2" s="115"/>
      <c r="LX2" s="115"/>
      <c r="LY2" s="115"/>
      <c r="LZ2" s="115"/>
      <c r="MA2" s="115"/>
      <c r="MB2" s="115"/>
      <c r="MC2" s="115"/>
      <c r="MD2" s="115"/>
      <c r="ME2" s="115"/>
      <c r="MF2" s="115"/>
      <c r="MG2" s="115"/>
      <c r="MH2" s="115"/>
      <c r="MI2" s="115"/>
      <c r="MJ2" s="115"/>
      <c r="MK2" s="115"/>
      <c r="ML2" s="115"/>
      <c r="MM2" s="115"/>
      <c r="MN2" s="115"/>
      <c r="MO2" s="115"/>
      <c r="MP2" s="115"/>
      <c r="MQ2" s="115"/>
      <c r="MR2" s="115"/>
      <c r="MS2" s="115"/>
      <c r="MT2" s="115"/>
      <c r="MU2" s="115"/>
      <c r="MV2" s="115"/>
      <c r="MW2" s="115"/>
      <c r="MX2" s="115"/>
      <c r="MY2" s="115"/>
      <c r="MZ2" s="115"/>
      <c r="NA2" s="115"/>
      <c r="NB2" s="115"/>
      <c r="NC2" s="115"/>
      <c r="ND2" s="115"/>
      <c r="NE2" s="115"/>
      <c r="NF2" s="115"/>
      <c r="NG2" s="115"/>
      <c r="NH2" s="115"/>
      <c r="NI2" s="115"/>
      <c r="NJ2" s="115"/>
      <c r="NK2" s="115"/>
      <c r="NL2" s="115"/>
      <c r="NM2" s="115"/>
      <c r="NN2" s="115"/>
      <c r="NO2" s="115"/>
      <c r="NP2" s="115"/>
      <c r="NQ2" s="115"/>
      <c r="NR2" s="115"/>
      <c r="NS2" s="115"/>
      <c r="NT2" s="115"/>
      <c r="NU2" s="115"/>
      <c r="NV2" s="115"/>
      <c r="NW2" s="115"/>
      <c r="NX2" s="115"/>
      <c r="NY2" s="115"/>
      <c r="NZ2" s="115"/>
      <c r="OA2" s="115"/>
      <c r="OB2" s="115"/>
      <c r="OC2" s="115"/>
      <c r="OD2" s="115"/>
      <c r="OE2" s="115"/>
      <c r="OF2" s="115"/>
      <c r="OG2" s="115"/>
      <c r="OH2" s="115"/>
      <c r="OI2" s="115"/>
      <c r="OJ2" s="115"/>
      <c r="OK2" s="115"/>
      <c r="OL2" s="115"/>
      <c r="OM2" s="115"/>
      <c r="ON2" s="115"/>
      <c r="OO2" s="115"/>
      <c r="OP2" s="115"/>
      <c r="OQ2" s="115"/>
      <c r="OR2" s="115"/>
      <c r="OS2" s="115"/>
      <c r="OT2" s="115"/>
      <c r="OU2" s="115"/>
      <c r="OV2" s="115"/>
      <c r="OW2" s="115"/>
      <c r="OX2" s="115"/>
      <c r="OY2" s="115"/>
      <c r="OZ2" s="115"/>
      <c r="PA2" s="115"/>
      <c r="PB2" s="115"/>
      <c r="PC2" s="115"/>
      <c r="PD2" s="115"/>
      <c r="PE2" s="115"/>
      <c r="PF2" s="115"/>
      <c r="PG2" s="115"/>
      <c r="PH2" s="115"/>
      <c r="PI2" s="115"/>
      <c r="PJ2" s="115"/>
      <c r="PK2" s="115"/>
      <c r="PL2" s="115"/>
      <c r="PM2" s="115"/>
      <c r="PN2" s="115"/>
      <c r="PO2" s="115"/>
      <c r="PP2" s="115"/>
      <c r="PQ2" s="115"/>
      <c r="PR2" s="115"/>
      <c r="PS2" s="115"/>
      <c r="PT2" s="115"/>
      <c r="PU2" s="115"/>
      <c r="PV2" s="115"/>
      <c r="PW2" s="115"/>
      <c r="PX2" s="115"/>
      <c r="PY2" s="115"/>
      <c r="PZ2" s="115"/>
      <c r="QA2" s="115"/>
      <c r="QB2" s="115"/>
      <c r="QC2" s="115"/>
      <c r="QD2" s="115"/>
      <c r="QE2" s="115"/>
      <c r="QF2" s="115"/>
      <c r="QG2" s="115"/>
      <c r="QH2" s="115"/>
      <c r="QI2" s="115"/>
      <c r="QJ2" s="115"/>
      <c r="QK2" s="115"/>
      <c r="QL2" s="115"/>
      <c r="QM2" s="115"/>
      <c r="QN2" s="115"/>
      <c r="QO2" s="115"/>
      <c r="QP2" s="115"/>
      <c r="QQ2" s="115"/>
      <c r="QR2" s="115"/>
      <c r="QS2" s="115"/>
      <c r="QT2" s="115"/>
      <c r="QU2" s="115"/>
      <c r="QV2" s="115"/>
      <c r="QW2" s="115"/>
      <c r="QX2" s="115"/>
      <c r="QY2" s="115"/>
      <c r="QZ2" s="115"/>
      <c r="RA2" s="115"/>
      <c r="RB2" s="115"/>
      <c r="RC2" s="115"/>
      <c r="RD2" s="115"/>
      <c r="RE2" s="115"/>
      <c r="RF2" s="115"/>
      <c r="RG2" s="115"/>
      <c r="RH2" s="115"/>
      <c r="RI2" s="115"/>
      <c r="RJ2" s="115"/>
      <c r="RK2" s="115"/>
      <c r="RL2" s="115"/>
      <c r="RM2" s="115"/>
      <c r="RN2" s="115"/>
      <c r="RO2" s="115"/>
      <c r="RP2" s="115"/>
      <c r="RQ2" s="115"/>
      <c r="RR2" s="115"/>
      <c r="RS2" s="115"/>
      <c r="RT2" s="115"/>
      <c r="RU2" s="115"/>
      <c r="RV2" s="115"/>
      <c r="RW2" s="115"/>
      <c r="RX2" s="115"/>
      <c r="RY2" s="115"/>
      <c r="RZ2" s="115"/>
      <c r="SA2" s="115"/>
      <c r="SB2" s="115"/>
      <c r="SC2" s="115"/>
      <c r="SD2" s="115"/>
      <c r="SE2" s="115"/>
      <c r="SF2" s="115"/>
      <c r="SG2" s="115"/>
      <c r="SH2" s="115"/>
      <c r="SI2" s="115"/>
      <c r="SJ2" s="115"/>
      <c r="SK2" s="115"/>
      <c r="SL2" s="115"/>
      <c r="SM2" s="115"/>
      <c r="SN2" s="115"/>
      <c r="SO2" s="115"/>
      <c r="SP2" s="115"/>
      <c r="SQ2" s="115"/>
      <c r="SR2" s="115"/>
      <c r="SS2" s="115"/>
      <c r="ST2" s="115"/>
      <c r="SU2" s="115"/>
      <c r="SV2" s="115"/>
      <c r="SW2" s="115"/>
      <c r="SX2" s="115"/>
      <c r="SY2" s="115"/>
      <c r="SZ2" s="115"/>
      <c r="TA2" s="115"/>
      <c r="TB2" s="115"/>
      <c r="TC2" s="115"/>
      <c r="TD2" s="115"/>
      <c r="TE2" s="115"/>
      <c r="TF2" s="115"/>
      <c r="TG2" s="115"/>
      <c r="TH2" s="115"/>
      <c r="TI2" s="115"/>
      <c r="TJ2" s="115"/>
      <c r="TK2" s="115"/>
      <c r="TL2" s="115"/>
      <c r="TM2" s="115"/>
      <c r="TN2" s="115"/>
      <c r="TO2" s="115"/>
      <c r="TP2" s="115"/>
      <c r="TQ2" s="115"/>
      <c r="TR2" s="115"/>
      <c r="TS2" s="115"/>
      <c r="TT2" s="115"/>
      <c r="TU2" s="115"/>
      <c r="TV2" s="115"/>
      <c r="TW2" s="115"/>
      <c r="TX2" s="115"/>
      <c r="TY2" s="115"/>
      <c r="TZ2" s="115"/>
      <c r="UA2" s="115"/>
      <c r="UB2" s="115"/>
      <c r="UC2" s="115"/>
      <c r="UD2" s="115"/>
      <c r="UE2" s="115"/>
      <c r="UF2" s="115"/>
      <c r="UG2" s="115"/>
      <c r="UH2" s="115"/>
      <c r="UI2" s="115"/>
      <c r="UJ2" s="115"/>
      <c r="UK2" s="115"/>
      <c r="UL2" s="115"/>
      <c r="UM2" s="115"/>
      <c r="UN2" s="115"/>
      <c r="UO2" s="115"/>
      <c r="UP2" s="115"/>
      <c r="UQ2" s="115"/>
      <c r="UR2" s="115"/>
      <c r="US2" s="115"/>
      <c r="UT2" s="115"/>
      <c r="UU2" s="115"/>
      <c r="UV2" s="115"/>
      <c r="UW2" s="115"/>
      <c r="UX2" s="115"/>
      <c r="UY2" s="115"/>
      <c r="UZ2" s="115"/>
      <c r="VA2" s="115"/>
      <c r="VB2" s="115"/>
      <c r="VC2" s="115"/>
      <c r="VD2" s="115"/>
      <c r="VE2" s="115"/>
      <c r="VF2" s="115"/>
      <c r="VG2" s="115"/>
      <c r="VH2" s="115"/>
      <c r="VI2" s="115"/>
      <c r="VJ2" s="115"/>
      <c r="VK2" s="115"/>
      <c r="VL2" s="115"/>
      <c r="VM2" s="115"/>
      <c r="VN2" s="115"/>
      <c r="VO2" s="115"/>
      <c r="VP2" s="115"/>
      <c r="VQ2" s="115"/>
      <c r="VR2" s="115"/>
      <c r="VS2" s="115"/>
      <c r="VT2" s="115"/>
      <c r="VU2" s="115"/>
      <c r="VV2" s="115"/>
      <c r="VW2" s="115"/>
      <c r="VX2" s="115"/>
      <c r="VY2" s="115"/>
      <c r="VZ2" s="115"/>
      <c r="WA2" s="115"/>
      <c r="WB2" s="115"/>
      <c r="WC2" s="115"/>
      <c r="WD2" s="115"/>
      <c r="WE2" s="115"/>
      <c r="WF2" s="115"/>
      <c r="WG2" s="115"/>
      <c r="WH2" s="115"/>
      <c r="WI2" s="115"/>
      <c r="WJ2" s="115"/>
      <c r="WK2" s="115"/>
      <c r="WL2" s="115"/>
      <c r="WM2" s="115"/>
      <c r="WN2" s="115"/>
      <c r="WO2" s="115"/>
      <c r="WP2" s="115"/>
      <c r="WQ2" s="115"/>
      <c r="WR2" s="115"/>
      <c r="WS2" s="115"/>
      <c r="WT2" s="115"/>
      <c r="WU2" s="115"/>
      <c r="WV2" s="115"/>
      <c r="WW2" s="115"/>
      <c r="WX2" s="115"/>
      <c r="WY2" s="115"/>
      <c r="WZ2" s="115"/>
      <c r="XA2" s="115"/>
      <c r="XB2" s="115"/>
      <c r="XC2" s="115"/>
      <c r="XD2" s="115"/>
      <c r="XE2" s="115"/>
      <c r="XF2" s="115"/>
      <c r="XG2" s="115"/>
      <c r="XH2" s="115"/>
      <c r="XI2" s="115"/>
      <c r="XJ2" s="115"/>
      <c r="XK2" s="115"/>
      <c r="XL2" s="115"/>
      <c r="XM2" s="115"/>
      <c r="XN2" s="115"/>
      <c r="XO2" s="115"/>
      <c r="XP2" s="115"/>
      <c r="XQ2" s="115"/>
      <c r="XR2" s="115"/>
      <c r="XS2" s="115"/>
      <c r="XT2" s="115"/>
      <c r="XU2" s="115"/>
      <c r="XV2" s="115"/>
      <c r="XW2" s="115"/>
      <c r="XX2" s="115"/>
      <c r="XY2" s="115"/>
      <c r="XZ2" s="115"/>
      <c r="YA2" s="115"/>
      <c r="YB2" s="115"/>
      <c r="YC2" s="115"/>
      <c r="YD2" s="115"/>
      <c r="YE2" s="115"/>
      <c r="YF2" s="115"/>
      <c r="YG2" s="115"/>
      <c r="YH2" s="115"/>
      <c r="YI2" s="115"/>
      <c r="YJ2" s="115"/>
      <c r="YK2" s="115"/>
      <c r="YL2" s="115"/>
      <c r="YM2" s="115"/>
      <c r="YN2" s="115"/>
      <c r="YO2" s="115"/>
      <c r="YP2" s="115"/>
      <c r="YQ2" s="115"/>
      <c r="YR2" s="115"/>
      <c r="YS2" s="115"/>
      <c r="YT2" s="115"/>
      <c r="YU2" s="115"/>
      <c r="YV2" s="115"/>
      <c r="YW2" s="115"/>
      <c r="YX2" s="115"/>
      <c r="YY2" s="115"/>
      <c r="YZ2" s="115"/>
      <c r="ZA2" s="115"/>
      <c r="ZB2" s="115"/>
      <c r="ZC2" s="115"/>
      <c r="ZD2" s="115"/>
      <c r="ZE2" s="115"/>
      <c r="ZF2" s="115"/>
      <c r="ZG2" s="115"/>
      <c r="ZH2" s="115"/>
      <c r="ZI2" s="115"/>
      <c r="ZJ2" s="115"/>
      <c r="ZK2" s="115"/>
      <c r="ZL2" s="115"/>
      <c r="ZM2" s="115"/>
      <c r="ZN2" s="115"/>
      <c r="ZO2" s="115"/>
      <c r="ZP2" s="115"/>
      <c r="ZQ2" s="115"/>
      <c r="ZR2" s="115"/>
      <c r="ZS2" s="115"/>
      <c r="ZT2" s="115"/>
      <c r="ZU2" s="115"/>
      <c r="ZV2" s="115"/>
      <c r="ZW2" s="115"/>
      <c r="ZX2" s="115"/>
      <c r="ZY2" s="115"/>
      <c r="ZZ2" s="115"/>
      <c r="AAA2" s="115"/>
      <c r="AAB2" s="115"/>
      <c r="AAC2" s="115"/>
      <c r="AAD2" s="115"/>
      <c r="AAE2" s="115"/>
      <c r="AAF2" s="115"/>
      <c r="AAG2" s="115"/>
      <c r="AAH2" s="115"/>
      <c r="AAI2" s="115"/>
      <c r="AAJ2" s="115"/>
      <c r="AAK2" s="115"/>
      <c r="AAL2" s="115"/>
      <c r="AAM2" s="115"/>
      <c r="AAN2" s="115"/>
      <c r="AAO2" s="115"/>
      <c r="AAP2" s="115"/>
      <c r="AAQ2" s="115"/>
      <c r="AAR2" s="115"/>
      <c r="AAS2" s="115"/>
      <c r="AAT2" s="115"/>
      <c r="AAU2" s="115"/>
      <c r="AAV2" s="115"/>
      <c r="AAW2" s="115"/>
      <c r="AAX2" s="115"/>
      <c r="AAY2" s="115"/>
      <c r="AAZ2" s="115"/>
      <c r="ABA2" s="115"/>
      <c r="ABB2" s="115"/>
      <c r="ABC2" s="115"/>
      <c r="ABD2" s="115"/>
      <c r="ABE2" s="115"/>
      <c r="ABF2" s="115"/>
      <c r="ABG2" s="115"/>
      <c r="ABH2" s="115"/>
      <c r="ABI2" s="115"/>
      <c r="ABJ2" s="115"/>
      <c r="ABK2" s="115"/>
      <c r="ABL2" s="115"/>
      <c r="ABM2" s="115"/>
      <c r="ABN2" s="115"/>
      <c r="ABO2" s="115"/>
      <c r="ABP2" s="115"/>
      <c r="ABQ2" s="115"/>
      <c r="ABR2" s="115"/>
      <c r="ABS2" s="115"/>
      <c r="ABT2" s="115"/>
      <c r="ABU2" s="115"/>
      <c r="ABV2" s="115"/>
      <c r="ABW2" s="115"/>
      <c r="ABX2" s="115"/>
      <c r="ABY2" s="115"/>
      <c r="ABZ2" s="115"/>
      <c r="ACA2" s="115"/>
      <c r="ACB2" s="115"/>
      <c r="ACC2" s="115"/>
      <c r="ACD2" s="115"/>
      <c r="ACE2" s="115"/>
      <c r="ACF2" s="115"/>
      <c r="ACG2" s="115"/>
      <c r="ACH2" s="115"/>
      <c r="ACI2" s="115"/>
      <c r="ACJ2" s="115"/>
      <c r="ACK2" s="115"/>
      <c r="ACL2" s="115"/>
      <c r="ACM2" s="115"/>
      <c r="ACN2" s="115"/>
      <c r="ACO2" s="115"/>
      <c r="ACP2" s="115"/>
      <c r="ACQ2" s="115"/>
      <c r="ACR2" s="115"/>
      <c r="ACS2" s="115"/>
      <c r="ACT2" s="115"/>
      <c r="ACU2" s="115"/>
      <c r="ACV2" s="115"/>
      <c r="ACW2" s="115"/>
      <c r="ACX2" s="115"/>
      <c r="ACY2" s="115"/>
      <c r="ACZ2" s="115"/>
      <c r="ADA2" s="115"/>
      <c r="ADB2" s="115"/>
      <c r="ADC2" s="115"/>
      <c r="ADD2" s="115"/>
      <c r="ADE2" s="115"/>
      <c r="ADF2" s="115"/>
      <c r="ADG2" s="115"/>
      <c r="ADH2" s="115"/>
      <c r="ADI2" s="115"/>
      <c r="ADJ2" s="115"/>
      <c r="ADK2" s="115"/>
      <c r="ADL2" s="115"/>
      <c r="ADM2" s="115"/>
      <c r="ADN2" s="115"/>
      <c r="ADO2" s="115"/>
      <c r="ADP2" s="115"/>
      <c r="ADQ2" s="115"/>
      <c r="ADR2" s="115"/>
      <c r="ADS2" s="115"/>
      <c r="ADT2" s="115"/>
      <c r="ADU2" s="115"/>
      <c r="ADV2" s="115"/>
      <c r="ADW2" s="115"/>
      <c r="ADX2" s="115"/>
      <c r="ADY2" s="115"/>
      <c r="ADZ2" s="115"/>
      <c r="AEA2" s="115"/>
      <c r="AEB2" s="115"/>
      <c r="AEC2" s="115"/>
      <c r="AED2" s="115"/>
      <c r="AEE2" s="115"/>
      <c r="AEF2" s="115"/>
      <c r="AEG2" s="115"/>
      <c r="AEH2" s="115"/>
      <c r="AEI2" s="115"/>
      <c r="AEJ2" s="115"/>
      <c r="AEK2" s="115"/>
      <c r="AEL2" s="115"/>
      <c r="AEM2" s="115"/>
      <c r="AEN2" s="115"/>
      <c r="AEO2" s="115"/>
      <c r="AEP2" s="115"/>
      <c r="AEQ2" s="115"/>
      <c r="AER2" s="115"/>
      <c r="AES2" s="115"/>
      <c r="AET2" s="115"/>
      <c r="AEU2" s="115"/>
      <c r="AEV2" s="115"/>
      <c r="AEW2" s="115"/>
      <c r="AEX2" s="115"/>
      <c r="AEY2" s="115"/>
      <c r="AEZ2" s="115"/>
      <c r="AFA2" s="115"/>
      <c r="AFB2" s="115"/>
      <c r="AFC2" s="115"/>
      <c r="AFD2" s="115"/>
      <c r="AFE2" s="115"/>
      <c r="AFF2" s="115"/>
      <c r="AFG2" s="115"/>
      <c r="AFH2" s="115"/>
      <c r="AFI2" s="115"/>
      <c r="AFJ2" s="115"/>
      <c r="AFK2" s="115"/>
      <c r="AFL2" s="115"/>
      <c r="AFM2" s="115"/>
      <c r="AFN2" s="115"/>
      <c r="AFO2" s="115"/>
      <c r="AFP2" s="115"/>
      <c r="AFQ2" s="115"/>
      <c r="AFR2" s="115"/>
      <c r="AFS2" s="115"/>
      <c r="AFT2" s="115"/>
      <c r="AFU2" s="115"/>
      <c r="AFV2" s="115"/>
      <c r="AFW2" s="115"/>
      <c r="AFX2" s="115"/>
      <c r="AFY2" s="115"/>
      <c r="AFZ2" s="115"/>
      <c r="AGA2" s="115"/>
      <c r="AGB2" s="115"/>
      <c r="AGC2" s="115"/>
      <c r="AGD2" s="115"/>
      <c r="AGE2" s="115"/>
      <c r="AGF2" s="115"/>
      <c r="AGG2" s="115"/>
      <c r="AGH2" s="115"/>
      <c r="AGI2" s="115"/>
      <c r="AGJ2" s="115"/>
      <c r="AGK2" s="115"/>
      <c r="AGL2" s="115"/>
      <c r="AGM2" s="115"/>
      <c r="AGN2" s="115"/>
      <c r="AGO2" s="115"/>
      <c r="AGP2" s="115"/>
      <c r="AGQ2" s="115"/>
      <c r="AGR2" s="115"/>
      <c r="AGS2" s="115"/>
      <c r="AGT2" s="115"/>
      <c r="AGU2" s="115"/>
      <c r="AGV2" s="115"/>
      <c r="AGW2" s="115"/>
      <c r="AGX2" s="115"/>
      <c r="AGY2" s="115"/>
      <c r="AGZ2" s="115"/>
      <c r="AHA2" s="115"/>
      <c r="AHB2" s="115"/>
      <c r="AHC2" s="115"/>
      <c r="AHD2" s="115"/>
      <c r="AHE2" s="115"/>
      <c r="AHF2" s="115"/>
      <c r="AHG2" s="115"/>
      <c r="AHH2" s="115"/>
      <c r="AHI2" s="115"/>
      <c r="AHJ2" s="115"/>
      <c r="AHK2" s="115"/>
      <c r="AHL2" s="115"/>
      <c r="AHM2" s="115"/>
      <c r="AHN2" s="115"/>
      <c r="AHO2" s="115"/>
      <c r="AHP2" s="115"/>
      <c r="AHQ2" s="115"/>
      <c r="AHR2" s="115"/>
      <c r="AHS2" s="115"/>
      <c r="AHT2" s="115"/>
      <c r="AHU2" s="115"/>
      <c r="AHV2" s="115"/>
      <c r="AHW2" s="115"/>
      <c r="AHX2" s="115"/>
      <c r="AHY2" s="115"/>
      <c r="AHZ2" s="115"/>
      <c r="AIA2" s="115"/>
      <c r="AIB2" s="115"/>
      <c r="AIC2" s="115"/>
      <c r="AID2" s="115"/>
      <c r="AIE2" s="115"/>
      <c r="AIF2" s="115"/>
      <c r="AIG2" s="115"/>
      <c r="AIH2" s="115"/>
      <c r="AII2" s="115"/>
      <c r="AIJ2" s="115"/>
      <c r="AIK2" s="115"/>
      <c r="AIL2" s="115"/>
      <c r="AIM2" s="115"/>
      <c r="AIN2" s="115"/>
      <c r="AIO2" s="115"/>
      <c r="AIP2" s="115"/>
      <c r="AIQ2" s="115"/>
      <c r="AIR2" s="115"/>
      <c r="AIS2" s="115"/>
      <c r="AIT2" s="115"/>
      <c r="AIU2" s="115"/>
      <c r="AIV2" s="115"/>
      <c r="AIW2" s="115"/>
      <c r="AIX2" s="115"/>
      <c r="AIY2" s="115"/>
      <c r="AIZ2" s="115"/>
      <c r="AJA2" s="115"/>
      <c r="AJB2" s="115"/>
      <c r="AJC2" s="115"/>
      <c r="AJD2" s="115"/>
      <c r="AJE2" s="115"/>
      <c r="AJF2" s="115"/>
      <c r="AJG2" s="115"/>
      <c r="AJH2" s="115"/>
      <c r="AJI2" s="115"/>
      <c r="AJJ2" s="115"/>
      <c r="AJK2" s="115"/>
      <c r="AJL2" s="115"/>
      <c r="AJM2" s="115"/>
      <c r="AJN2" s="115"/>
      <c r="AJO2" s="115"/>
      <c r="AJP2" s="115"/>
      <c r="AJQ2" s="115"/>
      <c r="AJR2" s="115"/>
      <c r="AJS2" s="115"/>
      <c r="AJT2" s="115"/>
      <c r="AJU2" s="115"/>
      <c r="AJV2" s="115"/>
      <c r="AJW2" s="115"/>
      <c r="AJX2" s="115"/>
      <c r="AJY2" s="115"/>
      <c r="AJZ2" s="115"/>
      <c r="AKA2" s="115"/>
      <c r="AKB2" s="115"/>
      <c r="AKC2" s="115"/>
      <c r="AKD2" s="115"/>
      <c r="AKE2" s="115"/>
      <c r="AKF2" s="115"/>
      <c r="AKG2" s="115"/>
      <c r="AKH2" s="115"/>
      <c r="AKI2" s="115"/>
      <c r="AKJ2" s="115"/>
      <c r="AKK2" s="115"/>
      <c r="AKL2" s="115"/>
      <c r="AKM2" s="115"/>
      <c r="AKN2" s="115"/>
      <c r="AKO2" s="115"/>
      <c r="AKP2" s="115"/>
      <c r="AKQ2" s="115"/>
      <c r="AKR2" s="115"/>
      <c r="AKS2" s="115"/>
      <c r="AKT2" s="115"/>
      <c r="AKU2" s="115"/>
      <c r="AKV2" s="115"/>
      <c r="AKW2" s="115"/>
      <c r="AKX2" s="115"/>
      <c r="AKY2" s="115"/>
      <c r="AKZ2" s="115"/>
      <c r="ALA2" s="115"/>
      <c r="ALB2" s="115"/>
      <c r="ALC2" s="115"/>
      <c r="ALD2" s="115"/>
      <c r="ALE2" s="115"/>
      <c r="ALF2" s="115"/>
      <c r="ALG2" s="115"/>
      <c r="ALH2" s="115"/>
      <c r="ALI2" s="115"/>
      <c r="ALJ2" s="115"/>
      <c r="ALK2" s="115"/>
      <c r="ALL2" s="115"/>
      <c r="ALM2" s="115"/>
      <c r="ALN2" s="115"/>
      <c r="ALO2" s="115"/>
      <c r="ALP2" s="115"/>
      <c r="ALQ2" s="115"/>
      <c r="ALR2" s="115"/>
      <c r="ALS2" s="115"/>
      <c r="ALT2" s="115"/>
      <c r="ALU2" s="115"/>
      <c r="ALV2" s="115"/>
      <c r="ALW2" s="115"/>
      <c r="ALX2" s="115"/>
      <c r="ALY2" s="115"/>
      <c r="ALZ2" s="115"/>
      <c r="AMA2" s="115"/>
      <c r="AMB2" s="115"/>
      <c r="AMC2" s="115"/>
      <c r="AMD2" s="115"/>
      <c r="AME2" s="115"/>
      <c r="AMF2" s="115"/>
      <c r="AMG2" s="115"/>
      <c r="AMH2" s="115"/>
      <c r="AMI2" s="115"/>
    </row>
    <row r="3" spans="1:1025" s="1" customFormat="1" ht="187.5" customHeight="1" x14ac:dyDescent="0.25">
      <c r="A3" s="292" t="s">
        <v>131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292"/>
      <c r="AI3" s="292"/>
      <c r="AJ3" s="292"/>
      <c r="AK3" s="292"/>
      <c r="AL3" s="292"/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292"/>
      <c r="BE3" s="292"/>
      <c r="BF3" s="292"/>
      <c r="BG3" s="292"/>
      <c r="BH3" s="292"/>
      <c r="BI3" s="292"/>
      <c r="BJ3" s="292"/>
      <c r="BK3" s="292"/>
      <c r="BL3" s="292"/>
      <c r="BM3" s="292"/>
      <c r="BN3" s="292"/>
      <c r="BO3" s="292"/>
      <c r="BP3" s="292"/>
      <c r="BQ3" s="292"/>
      <c r="BR3" s="117"/>
      <c r="BS3" s="117"/>
      <c r="BT3" s="118"/>
      <c r="BU3" s="118"/>
      <c r="BV3" s="118"/>
      <c r="BW3" s="118"/>
      <c r="BX3" s="118"/>
      <c r="BY3" s="118"/>
      <c r="BZ3" s="118"/>
      <c r="CA3" s="118"/>
      <c r="CB3" s="118"/>
      <c r="CC3" s="118"/>
      <c r="CD3" s="118"/>
      <c r="CE3" s="118"/>
      <c r="CF3" s="118"/>
      <c r="CG3" s="118"/>
      <c r="CH3" s="118"/>
      <c r="CI3" s="118"/>
      <c r="CJ3" s="118"/>
      <c r="CK3" s="118"/>
      <c r="CL3" s="118"/>
      <c r="CM3" s="118"/>
      <c r="CN3" s="118"/>
      <c r="CO3" s="118"/>
      <c r="CP3" s="118"/>
      <c r="CQ3" s="118"/>
      <c r="CR3" s="118"/>
      <c r="CS3" s="118"/>
      <c r="CT3" s="118"/>
      <c r="CU3" s="118"/>
      <c r="CV3" s="118"/>
      <c r="CW3" s="118"/>
      <c r="CX3" s="118"/>
      <c r="CY3" s="118"/>
      <c r="CZ3" s="118"/>
      <c r="DA3" s="118"/>
      <c r="DB3" s="118"/>
      <c r="DC3" s="118"/>
      <c r="DD3" s="118"/>
      <c r="DE3" s="118"/>
      <c r="DF3" s="118"/>
      <c r="DG3" s="118"/>
      <c r="DH3" s="118"/>
      <c r="DI3" s="118"/>
      <c r="DJ3" s="118"/>
      <c r="DK3" s="118"/>
      <c r="DL3" s="118"/>
      <c r="DM3" s="118"/>
      <c r="DN3" s="118"/>
      <c r="DO3" s="118"/>
      <c r="DP3" s="118"/>
      <c r="DQ3" s="118"/>
      <c r="DR3" s="118"/>
      <c r="DS3" s="118"/>
      <c r="DT3" s="118"/>
      <c r="DU3" s="118"/>
      <c r="DV3" s="118"/>
      <c r="DW3" s="118"/>
      <c r="DX3" s="118"/>
      <c r="DY3" s="118"/>
      <c r="DZ3" s="118"/>
      <c r="EA3" s="118"/>
      <c r="EB3" s="118"/>
      <c r="EC3" s="118"/>
      <c r="ED3" s="118"/>
      <c r="EE3" s="118"/>
      <c r="EF3" s="118"/>
      <c r="EG3" s="118"/>
      <c r="EH3" s="118"/>
      <c r="EI3" s="118"/>
      <c r="EJ3" s="118"/>
      <c r="EK3" s="118"/>
      <c r="EL3" s="118"/>
      <c r="EM3" s="118"/>
      <c r="EN3" s="118"/>
      <c r="EO3" s="118"/>
      <c r="EP3" s="118"/>
      <c r="EQ3" s="118"/>
      <c r="ER3" s="118"/>
      <c r="ES3" s="118"/>
      <c r="ET3" s="118"/>
      <c r="EU3" s="118"/>
      <c r="EV3" s="118"/>
      <c r="EW3" s="118"/>
      <c r="EX3" s="118"/>
      <c r="EY3" s="118"/>
      <c r="EZ3" s="118"/>
      <c r="FA3" s="118"/>
      <c r="FB3" s="118"/>
      <c r="FC3" s="118"/>
      <c r="FD3" s="118"/>
      <c r="FE3" s="118"/>
      <c r="FF3" s="118"/>
      <c r="FG3" s="118"/>
      <c r="FH3" s="118"/>
      <c r="FI3" s="118"/>
      <c r="FJ3" s="118"/>
      <c r="FK3" s="118"/>
      <c r="FL3" s="118"/>
      <c r="FM3" s="118"/>
      <c r="FN3" s="118"/>
      <c r="FO3" s="118"/>
      <c r="FP3" s="118"/>
      <c r="FQ3" s="118"/>
      <c r="FR3" s="118"/>
      <c r="FS3" s="118"/>
      <c r="FT3" s="118"/>
      <c r="FU3" s="118"/>
      <c r="FV3" s="118"/>
      <c r="FW3" s="118"/>
      <c r="FX3" s="118"/>
      <c r="FY3" s="118"/>
      <c r="FZ3" s="118"/>
      <c r="GA3" s="118"/>
      <c r="GB3" s="118"/>
      <c r="GC3" s="118"/>
      <c r="GD3" s="118"/>
      <c r="GE3" s="118"/>
      <c r="GF3" s="118"/>
      <c r="GG3" s="118"/>
      <c r="GH3" s="118"/>
      <c r="GI3" s="118"/>
      <c r="GJ3" s="118"/>
      <c r="GK3" s="118"/>
      <c r="GL3" s="118"/>
      <c r="GM3" s="118"/>
      <c r="GN3" s="118"/>
      <c r="GO3" s="118"/>
      <c r="GP3" s="118"/>
      <c r="GQ3" s="118"/>
      <c r="GR3" s="118"/>
      <c r="GS3" s="118"/>
      <c r="GT3" s="118"/>
      <c r="GU3" s="118"/>
      <c r="GV3" s="118"/>
      <c r="GW3" s="118"/>
      <c r="GX3" s="118"/>
      <c r="GY3" s="118"/>
      <c r="GZ3" s="118"/>
      <c r="HA3" s="118"/>
      <c r="HB3" s="118"/>
      <c r="HC3" s="118"/>
      <c r="HD3" s="118"/>
      <c r="HE3" s="118"/>
      <c r="HF3" s="118"/>
      <c r="HG3" s="118"/>
      <c r="HH3" s="118"/>
      <c r="HI3" s="118"/>
      <c r="HJ3" s="118"/>
      <c r="HK3" s="118"/>
      <c r="HL3" s="118"/>
      <c r="HM3" s="118"/>
      <c r="HN3" s="118"/>
      <c r="HO3" s="118"/>
      <c r="HP3" s="118"/>
      <c r="HQ3" s="118"/>
      <c r="HR3" s="118"/>
      <c r="HS3" s="118"/>
      <c r="HT3" s="118"/>
      <c r="HU3" s="118"/>
      <c r="HV3" s="118"/>
      <c r="HW3" s="118"/>
      <c r="HX3" s="118"/>
      <c r="HY3" s="118"/>
      <c r="HZ3" s="118"/>
      <c r="IA3" s="118"/>
      <c r="IB3" s="118"/>
      <c r="IC3" s="118"/>
      <c r="ID3" s="118"/>
      <c r="IE3" s="118"/>
      <c r="IF3" s="118"/>
      <c r="IG3" s="118"/>
      <c r="IH3" s="118"/>
      <c r="II3" s="118"/>
      <c r="IJ3" s="118"/>
      <c r="IK3" s="118"/>
      <c r="IL3" s="118"/>
      <c r="IM3" s="118"/>
      <c r="IN3" s="118"/>
      <c r="IO3" s="118"/>
      <c r="IP3" s="118"/>
      <c r="IQ3" s="118"/>
      <c r="IR3" s="118"/>
      <c r="IS3" s="118"/>
      <c r="IT3" s="118"/>
      <c r="IU3" s="118"/>
      <c r="IV3" s="118"/>
      <c r="IW3" s="118"/>
      <c r="IX3" s="118"/>
      <c r="IY3" s="118"/>
      <c r="IZ3" s="118"/>
      <c r="JA3" s="118"/>
      <c r="JB3" s="118"/>
      <c r="JC3" s="118"/>
      <c r="JD3" s="118"/>
      <c r="JE3" s="118"/>
      <c r="JF3" s="118"/>
      <c r="JG3" s="118"/>
      <c r="JH3" s="118"/>
      <c r="JI3" s="118"/>
      <c r="JJ3" s="118"/>
      <c r="JK3" s="118"/>
      <c r="JL3" s="118"/>
      <c r="JM3" s="118"/>
      <c r="JN3" s="118"/>
      <c r="JO3" s="118"/>
      <c r="JP3" s="118"/>
      <c r="JQ3" s="118"/>
      <c r="JR3" s="118"/>
      <c r="JS3" s="118"/>
      <c r="JT3" s="118"/>
      <c r="JU3" s="118"/>
      <c r="JV3" s="118"/>
      <c r="JW3" s="118"/>
      <c r="JX3" s="118"/>
      <c r="JY3" s="118"/>
      <c r="JZ3" s="118"/>
      <c r="KA3" s="118"/>
      <c r="KB3" s="118"/>
      <c r="KC3" s="118"/>
      <c r="KD3" s="118"/>
      <c r="KE3" s="118"/>
      <c r="KF3" s="118"/>
      <c r="KG3" s="118"/>
      <c r="KH3" s="118"/>
      <c r="KI3" s="118"/>
      <c r="KJ3" s="118"/>
      <c r="KK3" s="118"/>
      <c r="KL3" s="118"/>
      <c r="KM3" s="118"/>
      <c r="KN3" s="118"/>
      <c r="KO3" s="118"/>
      <c r="KP3" s="118"/>
      <c r="KQ3" s="118"/>
      <c r="KR3" s="118"/>
      <c r="KS3" s="118"/>
      <c r="KT3" s="118"/>
      <c r="KU3" s="118"/>
      <c r="KV3" s="118"/>
      <c r="KW3" s="118"/>
      <c r="KX3" s="118"/>
      <c r="KY3" s="118"/>
      <c r="KZ3" s="118"/>
      <c r="LA3" s="118"/>
      <c r="LB3" s="118"/>
      <c r="LC3" s="118"/>
      <c r="LD3" s="118"/>
      <c r="LE3" s="118"/>
      <c r="LF3" s="118"/>
      <c r="LG3" s="118"/>
      <c r="LH3" s="118"/>
      <c r="LI3" s="118"/>
      <c r="LJ3" s="118"/>
      <c r="LK3" s="118"/>
      <c r="LL3" s="118"/>
      <c r="LM3" s="118"/>
      <c r="LN3" s="118"/>
      <c r="LO3" s="118"/>
      <c r="LP3" s="118"/>
      <c r="LQ3" s="118"/>
      <c r="LR3" s="118"/>
      <c r="LS3" s="118"/>
      <c r="LT3" s="118"/>
      <c r="LU3" s="118"/>
      <c r="LV3" s="118"/>
      <c r="LW3" s="118"/>
      <c r="LX3" s="118"/>
      <c r="LY3" s="118"/>
      <c r="LZ3" s="118"/>
      <c r="MA3" s="118"/>
      <c r="MB3" s="118"/>
      <c r="MC3" s="118"/>
      <c r="MD3" s="118"/>
      <c r="ME3" s="118"/>
      <c r="MF3" s="118"/>
      <c r="MG3" s="118"/>
      <c r="MH3" s="118"/>
      <c r="MI3" s="118"/>
      <c r="MJ3" s="118"/>
      <c r="MK3" s="118"/>
      <c r="ML3" s="118"/>
      <c r="MM3" s="118"/>
      <c r="MN3" s="118"/>
      <c r="MO3" s="118"/>
      <c r="MP3" s="118"/>
      <c r="MQ3" s="118"/>
      <c r="MR3" s="118"/>
      <c r="MS3" s="118"/>
      <c r="MT3" s="118"/>
      <c r="MU3" s="118"/>
      <c r="MV3" s="118"/>
      <c r="MW3" s="118"/>
      <c r="MX3" s="118"/>
      <c r="MY3" s="118"/>
      <c r="MZ3" s="118"/>
      <c r="NA3" s="118"/>
      <c r="NB3" s="118"/>
      <c r="NC3" s="118"/>
      <c r="ND3" s="118"/>
      <c r="NE3" s="118"/>
      <c r="NF3" s="118"/>
      <c r="NG3" s="118"/>
      <c r="NH3" s="118"/>
      <c r="NI3" s="118"/>
      <c r="NJ3" s="118"/>
      <c r="NK3" s="118"/>
      <c r="NL3" s="118"/>
      <c r="NM3" s="118"/>
      <c r="NN3" s="118"/>
      <c r="NO3" s="118"/>
      <c r="NP3" s="118"/>
      <c r="NQ3" s="118"/>
      <c r="NR3" s="118"/>
      <c r="NS3" s="118"/>
      <c r="NT3" s="118"/>
      <c r="NU3" s="118"/>
      <c r="NV3" s="118"/>
      <c r="NW3" s="118"/>
      <c r="NX3" s="118"/>
      <c r="NY3" s="118"/>
      <c r="NZ3" s="118"/>
      <c r="OA3" s="118"/>
      <c r="OB3" s="118"/>
      <c r="OC3" s="118"/>
      <c r="OD3" s="118"/>
      <c r="OE3" s="118"/>
      <c r="OF3" s="118"/>
      <c r="OG3" s="118"/>
      <c r="OH3" s="118"/>
      <c r="OI3" s="118"/>
      <c r="OJ3" s="118"/>
      <c r="OK3" s="118"/>
      <c r="OL3" s="118"/>
      <c r="OM3" s="118"/>
      <c r="ON3" s="118"/>
      <c r="OO3" s="118"/>
      <c r="OP3" s="118"/>
      <c r="OQ3" s="118"/>
      <c r="OR3" s="118"/>
      <c r="OS3" s="118"/>
      <c r="OT3" s="118"/>
      <c r="OU3" s="118"/>
      <c r="OV3" s="118"/>
      <c r="OW3" s="118"/>
      <c r="OX3" s="118"/>
      <c r="OY3" s="118"/>
      <c r="OZ3" s="118"/>
      <c r="PA3" s="118"/>
      <c r="PB3" s="118"/>
      <c r="PC3" s="118"/>
      <c r="PD3" s="118"/>
      <c r="PE3" s="118"/>
      <c r="PF3" s="118"/>
      <c r="PG3" s="118"/>
      <c r="PH3" s="118"/>
      <c r="PI3" s="118"/>
      <c r="PJ3" s="118"/>
      <c r="PK3" s="118"/>
      <c r="PL3" s="118"/>
      <c r="PM3" s="118"/>
      <c r="PN3" s="118"/>
      <c r="PO3" s="118"/>
      <c r="PP3" s="118"/>
      <c r="PQ3" s="118"/>
      <c r="PR3" s="118"/>
      <c r="PS3" s="118"/>
      <c r="PT3" s="118"/>
      <c r="PU3" s="118"/>
      <c r="PV3" s="118"/>
      <c r="PW3" s="118"/>
      <c r="PX3" s="118"/>
      <c r="PY3" s="118"/>
      <c r="PZ3" s="118"/>
      <c r="QA3" s="118"/>
      <c r="QB3" s="118"/>
      <c r="QC3" s="118"/>
      <c r="QD3" s="118"/>
      <c r="QE3" s="118"/>
      <c r="QF3" s="118"/>
      <c r="QG3" s="118"/>
      <c r="QH3" s="118"/>
      <c r="QI3" s="118"/>
      <c r="QJ3" s="118"/>
      <c r="QK3" s="118"/>
      <c r="QL3" s="118"/>
      <c r="QM3" s="118"/>
      <c r="QN3" s="118"/>
      <c r="QO3" s="118"/>
      <c r="QP3" s="118"/>
      <c r="QQ3" s="118"/>
      <c r="QR3" s="118"/>
      <c r="QS3" s="118"/>
      <c r="QT3" s="118"/>
      <c r="QU3" s="118"/>
      <c r="QV3" s="118"/>
      <c r="QW3" s="118"/>
      <c r="QX3" s="118"/>
      <c r="QY3" s="118"/>
      <c r="QZ3" s="118"/>
      <c r="RA3" s="118"/>
      <c r="RB3" s="118"/>
      <c r="RC3" s="118"/>
      <c r="RD3" s="118"/>
      <c r="RE3" s="118"/>
      <c r="RF3" s="118"/>
      <c r="RG3" s="118"/>
      <c r="RH3" s="118"/>
      <c r="RI3" s="118"/>
      <c r="RJ3" s="118"/>
      <c r="RK3" s="118"/>
      <c r="RL3" s="118"/>
      <c r="RM3" s="118"/>
      <c r="RN3" s="118"/>
      <c r="RO3" s="118"/>
      <c r="RP3" s="118"/>
      <c r="RQ3" s="118"/>
      <c r="RR3" s="118"/>
      <c r="RS3" s="118"/>
      <c r="RT3" s="118"/>
      <c r="RU3" s="118"/>
      <c r="RV3" s="118"/>
      <c r="RW3" s="118"/>
      <c r="RX3" s="118"/>
      <c r="RY3" s="118"/>
      <c r="RZ3" s="118"/>
      <c r="SA3" s="118"/>
      <c r="SB3" s="118"/>
      <c r="SC3" s="118"/>
      <c r="SD3" s="118"/>
      <c r="SE3" s="118"/>
      <c r="SF3" s="118"/>
      <c r="SG3" s="118"/>
      <c r="SH3" s="118"/>
      <c r="SI3" s="118"/>
      <c r="SJ3" s="118"/>
      <c r="SK3" s="118"/>
      <c r="SL3" s="118"/>
      <c r="SM3" s="118"/>
      <c r="SN3" s="118"/>
      <c r="SO3" s="118"/>
      <c r="SP3" s="118"/>
      <c r="SQ3" s="118"/>
      <c r="SR3" s="118"/>
      <c r="SS3" s="118"/>
      <c r="ST3" s="118"/>
      <c r="SU3" s="118"/>
      <c r="SV3" s="118"/>
      <c r="SW3" s="118"/>
      <c r="SX3" s="118"/>
      <c r="SY3" s="118"/>
      <c r="SZ3" s="118"/>
      <c r="TA3" s="118"/>
      <c r="TB3" s="118"/>
      <c r="TC3" s="118"/>
      <c r="TD3" s="118"/>
      <c r="TE3" s="118"/>
      <c r="TF3" s="118"/>
      <c r="TG3" s="118"/>
      <c r="TH3" s="118"/>
      <c r="TI3" s="118"/>
      <c r="TJ3" s="118"/>
      <c r="TK3" s="118"/>
      <c r="TL3" s="118"/>
      <c r="TM3" s="118"/>
      <c r="TN3" s="118"/>
      <c r="TO3" s="118"/>
      <c r="TP3" s="118"/>
      <c r="TQ3" s="118"/>
      <c r="TR3" s="118"/>
      <c r="TS3" s="118"/>
      <c r="TT3" s="118"/>
      <c r="TU3" s="118"/>
      <c r="TV3" s="118"/>
      <c r="TW3" s="118"/>
      <c r="TX3" s="118"/>
      <c r="TY3" s="118"/>
      <c r="TZ3" s="118"/>
      <c r="UA3" s="118"/>
      <c r="UB3" s="118"/>
      <c r="UC3" s="118"/>
      <c r="UD3" s="118"/>
      <c r="UE3" s="118"/>
      <c r="UF3" s="118"/>
      <c r="UG3" s="118"/>
      <c r="UH3" s="118"/>
      <c r="UI3" s="118"/>
      <c r="UJ3" s="118"/>
      <c r="UK3" s="118"/>
      <c r="UL3" s="118"/>
      <c r="UM3" s="118"/>
      <c r="UN3" s="118"/>
      <c r="UO3" s="118"/>
      <c r="UP3" s="118"/>
      <c r="UQ3" s="118"/>
      <c r="UR3" s="118"/>
      <c r="US3" s="118"/>
      <c r="UT3" s="118"/>
      <c r="UU3" s="118"/>
      <c r="UV3" s="118"/>
      <c r="UW3" s="118"/>
      <c r="UX3" s="118"/>
      <c r="UY3" s="118"/>
      <c r="UZ3" s="118"/>
      <c r="VA3" s="118"/>
      <c r="VB3" s="118"/>
      <c r="VC3" s="118"/>
      <c r="VD3" s="118"/>
      <c r="VE3" s="118"/>
      <c r="VF3" s="118"/>
      <c r="VG3" s="118"/>
      <c r="VH3" s="118"/>
      <c r="VI3" s="118"/>
      <c r="VJ3" s="118"/>
      <c r="VK3" s="118"/>
      <c r="VL3" s="118"/>
      <c r="VM3" s="118"/>
      <c r="VN3" s="118"/>
      <c r="VO3" s="118"/>
      <c r="VP3" s="118"/>
      <c r="VQ3" s="118"/>
      <c r="VR3" s="118"/>
      <c r="VS3" s="118"/>
      <c r="VT3" s="118"/>
      <c r="VU3" s="118"/>
      <c r="VV3" s="118"/>
      <c r="VW3" s="118"/>
      <c r="VX3" s="118"/>
      <c r="VY3" s="118"/>
      <c r="VZ3" s="118"/>
      <c r="WA3" s="118"/>
      <c r="WB3" s="118"/>
      <c r="WC3" s="118"/>
      <c r="WD3" s="118"/>
      <c r="WE3" s="118"/>
      <c r="WF3" s="118"/>
      <c r="WG3" s="118"/>
      <c r="WH3" s="118"/>
      <c r="WI3" s="118"/>
      <c r="WJ3" s="118"/>
      <c r="WK3" s="118"/>
      <c r="WL3" s="118"/>
      <c r="WM3" s="118"/>
      <c r="WN3" s="118"/>
      <c r="WO3" s="118"/>
      <c r="WP3" s="118"/>
      <c r="WQ3" s="118"/>
      <c r="WR3" s="118"/>
      <c r="WS3" s="118"/>
      <c r="WT3" s="118"/>
      <c r="WU3" s="118"/>
      <c r="WV3" s="118"/>
      <c r="WW3" s="118"/>
      <c r="WX3" s="118"/>
      <c r="WY3" s="118"/>
      <c r="WZ3" s="118"/>
      <c r="XA3" s="118"/>
      <c r="XB3" s="118"/>
      <c r="XC3" s="118"/>
      <c r="XD3" s="118"/>
      <c r="XE3" s="118"/>
      <c r="XF3" s="118"/>
      <c r="XG3" s="118"/>
      <c r="XH3" s="118"/>
      <c r="XI3" s="118"/>
      <c r="XJ3" s="118"/>
      <c r="XK3" s="118"/>
      <c r="XL3" s="118"/>
      <c r="XM3" s="118"/>
      <c r="XN3" s="118"/>
      <c r="XO3" s="118"/>
      <c r="XP3" s="118"/>
      <c r="XQ3" s="118"/>
      <c r="XR3" s="118"/>
      <c r="XS3" s="118"/>
      <c r="XT3" s="118"/>
      <c r="XU3" s="118"/>
      <c r="XV3" s="118"/>
      <c r="XW3" s="118"/>
      <c r="XX3" s="118"/>
      <c r="XY3" s="118"/>
      <c r="XZ3" s="118"/>
      <c r="YA3" s="118"/>
      <c r="YB3" s="118"/>
      <c r="YC3" s="118"/>
      <c r="YD3" s="118"/>
      <c r="YE3" s="118"/>
      <c r="YF3" s="118"/>
      <c r="YG3" s="118"/>
      <c r="YH3" s="118"/>
      <c r="YI3" s="118"/>
      <c r="YJ3" s="118"/>
      <c r="YK3" s="118"/>
      <c r="YL3" s="118"/>
      <c r="YM3" s="118"/>
      <c r="YN3" s="118"/>
      <c r="YO3" s="118"/>
      <c r="YP3" s="118"/>
      <c r="YQ3" s="118"/>
      <c r="YR3" s="118"/>
      <c r="YS3" s="118"/>
      <c r="YT3" s="118"/>
      <c r="YU3" s="118"/>
      <c r="YV3" s="118"/>
      <c r="YW3" s="118"/>
      <c r="YX3" s="118"/>
      <c r="YY3" s="118"/>
      <c r="YZ3" s="118"/>
      <c r="ZA3" s="118"/>
      <c r="ZB3" s="118"/>
      <c r="ZC3" s="118"/>
      <c r="ZD3" s="118"/>
      <c r="ZE3" s="118"/>
      <c r="ZF3" s="118"/>
      <c r="ZG3" s="118"/>
      <c r="ZH3" s="118"/>
      <c r="ZI3" s="118"/>
      <c r="ZJ3" s="118"/>
      <c r="ZK3" s="118"/>
      <c r="ZL3" s="118"/>
      <c r="ZM3" s="118"/>
      <c r="ZN3" s="118"/>
      <c r="ZO3" s="118"/>
      <c r="ZP3" s="118"/>
      <c r="ZQ3" s="118"/>
      <c r="ZR3" s="118"/>
      <c r="ZS3" s="118"/>
      <c r="ZT3" s="118"/>
      <c r="ZU3" s="118"/>
      <c r="ZV3" s="118"/>
      <c r="ZW3" s="118"/>
      <c r="ZX3" s="118"/>
      <c r="ZY3" s="118"/>
      <c r="ZZ3" s="118"/>
      <c r="AAA3" s="118"/>
      <c r="AAB3" s="118"/>
      <c r="AAC3" s="118"/>
      <c r="AAD3" s="118"/>
      <c r="AAE3" s="118"/>
      <c r="AAF3" s="118"/>
      <c r="AAG3" s="118"/>
      <c r="AAH3" s="118"/>
      <c r="AAI3" s="118"/>
      <c r="AAJ3" s="118"/>
      <c r="AAK3" s="118"/>
      <c r="AAL3" s="118"/>
      <c r="AAM3" s="118"/>
      <c r="AAN3" s="118"/>
      <c r="AAO3" s="118"/>
      <c r="AAP3" s="118"/>
      <c r="AAQ3" s="118"/>
      <c r="AAR3" s="118"/>
      <c r="AAS3" s="118"/>
      <c r="AAT3" s="118"/>
      <c r="AAU3" s="118"/>
      <c r="AAV3" s="118"/>
      <c r="AAW3" s="118"/>
      <c r="AAX3" s="118"/>
      <c r="AAY3" s="118"/>
      <c r="AAZ3" s="118"/>
      <c r="ABA3" s="118"/>
      <c r="ABB3" s="118"/>
      <c r="ABC3" s="118"/>
      <c r="ABD3" s="118"/>
      <c r="ABE3" s="118"/>
      <c r="ABF3" s="118"/>
      <c r="ABG3" s="118"/>
      <c r="ABH3" s="118"/>
      <c r="ABI3" s="118"/>
      <c r="ABJ3" s="118"/>
      <c r="ABK3" s="118"/>
      <c r="ABL3" s="118"/>
      <c r="ABM3" s="118"/>
      <c r="ABN3" s="118"/>
      <c r="ABO3" s="118"/>
      <c r="ABP3" s="118"/>
      <c r="ABQ3" s="118"/>
      <c r="ABR3" s="118"/>
      <c r="ABS3" s="118"/>
      <c r="ABT3" s="118"/>
      <c r="ABU3" s="118"/>
      <c r="ABV3" s="118"/>
      <c r="ABW3" s="118"/>
      <c r="ABX3" s="118"/>
      <c r="ABY3" s="118"/>
      <c r="ABZ3" s="118"/>
      <c r="ACA3" s="118"/>
      <c r="ACB3" s="118"/>
      <c r="ACC3" s="118"/>
      <c r="ACD3" s="118"/>
      <c r="ACE3" s="118"/>
      <c r="ACF3" s="118"/>
      <c r="ACG3" s="118"/>
      <c r="ACH3" s="118"/>
      <c r="ACI3" s="118"/>
      <c r="ACJ3" s="118"/>
      <c r="ACK3" s="118"/>
      <c r="ACL3" s="118"/>
      <c r="ACM3" s="118"/>
      <c r="ACN3" s="118"/>
      <c r="ACO3" s="118"/>
      <c r="ACP3" s="118"/>
      <c r="ACQ3" s="118"/>
      <c r="ACR3" s="118"/>
      <c r="ACS3" s="118"/>
      <c r="ACT3" s="118"/>
      <c r="ACU3" s="118"/>
      <c r="ACV3" s="118"/>
      <c r="ACW3" s="118"/>
      <c r="ACX3" s="118"/>
      <c r="ACY3" s="118"/>
      <c r="ACZ3" s="118"/>
      <c r="ADA3" s="118"/>
      <c r="ADB3" s="118"/>
      <c r="ADC3" s="118"/>
      <c r="ADD3" s="118"/>
      <c r="ADE3" s="118"/>
      <c r="ADF3" s="118"/>
      <c r="ADG3" s="118"/>
      <c r="ADH3" s="118"/>
      <c r="ADI3" s="118"/>
      <c r="ADJ3" s="118"/>
      <c r="ADK3" s="118"/>
      <c r="ADL3" s="118"/>
      <c r="ADM3" s="118"/>
      <c r="ADN3" s="118"/>
      <c r="ADO3" s="118"/>
      <c r="ADP3" s="118"/>
      <c r="ADQ3" s="118"/>
      <c r="ADR3" s="118"/>
      <c r="ADS3" s="118"/>
      <c r="ADT3" s="118"/>
      <c r="ADU3" s="118"/>
      <c r="ADV3" s="118"/>
      <c r="ADW3" s="118"/>
      <c r="ADX3" s="118"/>
      <c r="ADY3" s="118"/>
      <c r="ADZ3" s="118"/>
      <c r="AEA3" s="118"/>
      <c r="AEB3" s="118"/>
      <c r="AEC3" s="118"/>
      <c r="AED3" s="118"/>
      <c r="AEE3" s="118"/>
      <c r="AEF3" s="118"/>
      <c r="AEG3" s="118"/>
      <c r="AEH3" s="118"/>
      <c r="AEI3" s="118"/>
      <c r="AEJ3" s="118"/>
      <c r="AEK3" s="118"/>
      <c r="AEL3" s="118"/>
      <c r="AEM3" s="118"/>
      <c r="AEN3" s="118"/>
      <c r="AEO3" s="118"/>
      <c r="AEP3" s="118"/>
      <c r="AEQ3" s="118"/>
      <c r="AER3" s="118"/>
      <c r="AES3" s="118"/>
      <c r="AET3" s="118"/>
      <c r="AEU3" s="118"/>
      <c r="AEV3" s="118"/>
      <c r="AEW3" s="118"/>
      <c r="AEX3" s="118"/>
      <c r="AEY3" s="118"/>
      <c r="AEZ3" s="118"/>
      <c r="AFA3" s="118"/>
      <c r="AFB3" s="118"/>
      <c r="AFC3" s="118"/>
      <c r="AFD3" s="118"/>
      <c r="AFE3" s="118"/>
      <c r="AFF3" s="118"/>
      <c r="AFG3" s="118"/>
      <c r="AFH3" s="118"/>
      <c r="AFI3" s="118"/>
      <c r="AFJ3" s="118"/>
      <c r="AFK3" s="118"/>
      <c r="AFL3" s="118"/>
      <c r="AFM3" s="118"/>
      <c r="AFN3" s="118"/>
      <c r="AFO3" s="118"/>
      <c r="AFP3" s="118"/>
      <c r="AFQ3" s="118"/>
      <c r="AFR3" s="118"/>
      <c r="AFS3" s="118"/>
      <c r="AFT3" s="118"/>
      <c r="AFU3" s="118"/>
      <c r="AFV3" s="118"/>
      <c r="AFW3" s="118"/>
      <c r="AFX3" s="118"/>
      <c r="AFY3" s="118"/>
      <c r="AFZ3" s="118"/>
      <c r="AGA3" s="118"/>
      <c r="AGB3" s="118"/>
      <c r="AGC3" s="118"/>
      <c r="AGD3" s="118"/>
      <c r="AGE3" s="118"/>
      <c r="AGF3" s="118"/>
      <c r="AGG3" s="118"/>
      <c r="AGH3" s="118"/>
      <c r="AGI3" s="118"/>
      <c r="AGJ3" s="118"/>
      <c r="AGK3" s="118"/>
      <c r="AGL3" s="118"/>
      <c r="AGM3" s="118"/>
      <c r="AGN3" s="118"/>
      <c r="AGO3" s="118"/>
      <c r="AGP3" s="118"/>
      <c r="AGQ3" s="118"/>
      <c r="AGR3" s="118"/>
      <c r="AGS3" s="118"/>
      <c r="AGT3" s="118"/>
      <c r="AGU3" s="118"/>
      <c r="AGV3" s="118"/>
      <c r="AGW3" s="118"/>
      <c r="AGX3" s="118"/>
      <c r="AGY3" s="118"/>
      <c r="AGZ3" s="118"/>
      <c r="AHA3" s="118"/>
      <c r="AHB3" s="118"/>
      <c r="AHC3" s="118"/>
      <c r="AHD3" s="118"/>
      <c r="AHE3" s="118"/>
      <c r="AHF3" s="118"/>
      <c r="AHG3" s="118"/>
      <c r="AHH3" s="118"/>
      <c r="AHI3" s="118"/>
      <c r="AHJ3" s="118"/>
      <c r="AHK3" s="118"/>
      <c r="AHL3" s="118"/>
      <c r="AHM3" s="118"/>
      <c r="AHN3" s="118"/>
      <c r="AHO3" s="118"/>
      <c r="AHP3" s="118"/>
      <c r="AHQ3" s="118"/>
      <c r="AHR3" s="118"/>
      <c r="AHS3" s="118"/>
      <c r="AHT3" s="118"/>
      <c r="AHU3" s="118"/>
      <c r="AHV3" s="118"/>
      <c r="AHW3" s="118"/>
      <c r="AHX3" s="118"/>
      <c r="AHY3" s="118"/>
      <c r="AHZ3" s="118"/>
      <c r="AIA3" s="118"/>
      <c r="AIB3" s="118"/>
      <c r="AIC3" s="118"/>
      <c r="AID3" s="118"/>
      <c r="AIE3" s="118"/>
      <c r="AIF3" s="118"/>
      <c r="AIG3" s="118"/>
      <c r="AIH3" s="118"/>
      <c r="AII3" s="118"/>
      <c r="AIJ3" s="118"/>
      <c r="AIK3" s="118"/>
      <c r="AIL3" s="118"/>
      <c r="AIM3" s="118"/>
      <c r="AIN3" s="118"/>
      <c r="AIO3" s="118"/>
      <c r="AIP3" s="118"/>
      <c r="AIQ3" s="118"/>
      <c r="AIR3" s="118"/>
      <c r="AIS3" s="118"/>
      <c r="AIT3" s="118"/>
      <c r="AIU3" s="118"/>
      <c r="AIV3" s="118"/>
      <c r="AIW3" s="118"/>
      <c r="AIX3" s="118"/>
      <c r="AIY3" s="118"/>
      <c r="AIZ3" s="118"/>
      <c r="AJA3" s="118"/>
      <c r="AJB3" s="118"/>
      <c r="AJC3" s="118"/>
      <c r="AJD3" s="118"/>
      <c r="AJE3" s="118"/>
      <c r="AJF3" s="118"/>
      <c r="AJG3" s="118"/>
      <c r="AJH3" s="118"/>
      <c r="AJI3" s="118"/>
      <c r="AJJ3" s="118"/>
      <c r="AJK3" s="118"/>
      <c r="AJL3" s="118"/>
      <c r="AJM3" s="118"/>
      <c r="AJN3" s="118"/>
      <c r="AJO3" s="118"/>
      <c r="AJP3" s="118"/>
      <c r="AJQ3" s="118"/>
      <c r="AJR3" s="118"/>
      <c r="AJS3" s="118"/>
      <c r="AJT3" s="118"/>
      <c r="AJU3" s="118"/>
      <c r="AJV3" s="118"/>
      <c r="AJW3" s="118"/>
      <c r="AJX3" s="118"/>
      <c r="AJY3" s="118"/>
      <c r="AJZ3" s="118"/>
      <c r="AKA3" s="118"/>
      <c r="AKB3" s="118"/>
      <c r="AKC3" s="118"/>
      <c r="AKD3" s="118"/>
      <c r="AKE3" s="118"/>
      <c r="AKF3" s="118"/>
      <c r="AKG3" s="118"/>
      <c r="AKH3" s="118"/>
      <c r="AKI3" s="118"/>
      <c r="AKJ3" s="118"/>
      <c r="AKK3" s="118"/>
      <c r="AKL3" s="118"/>
      <c r="AKM3" s="118"/>
      <c r="AKN3" s="118"/>
      <c r="AKO3" s="118"/>
      <c r="AKP3" s="118"/>
      <c r="AKQ3" s="118"/>
      <c r="AKR3" s="118"/>
      <c r="AKS3" s="118"/>
      <c r="AKT3" s="118"/>
      <c r="AKU3" s="118"/>
      <c r="AKV3" s="118"/>
      <c r="AKW3" s="118"/>
      <c r="AKX3" s="118"/>
      <c r="AKY3" s="118"/>
      <c r="AKZ3" s="118"/>
      <c r="ALA3" s="118"/>
      <c r="ALB3" s="118"/>
      <c r="ALC3" s="118"/>
      <c r="ALD3" s="118"/>
      <c r="ALE3" s="118"/>
      <c r="ALF3" s="118"/>
      <c r="ALG3" s="118"/>
      <c r="ALH3" s="118"/>
      <c r="ALI3" s="118"/>
      <c r="ALJ3" s="118"/>
      <c r="ALK3" s="118"/>
      <c r="ALL3" s="118"/>
      <c r="ALM3" s="118"/>
      <c r="ALN3" s="118"/>
      <c r="ALO3" s="118"/>
      <c r="ALP3" s="118"/>
      <c r="ALQ3" s="118"/>
      <c r="ALR3" s="118"/>
      <c r="ALS3" s="118"/>
      <c r="ALT3" s="118"/>
      <c r="ALU3" s="118"/>
      <c r="ALV3" s="118"/>
      <c r="ALW3" s="118"/>
      <c r="ALX3" s="118"/>
      <c r="ALY3" s="118"/>
      <c r="ALZ3" s="118"/>
      <c r="AMA3" s="118"/>
      <c r="AMB3" s="118"/>
      <c r="AMC3" s="118"/>
      <c r="AMD3" s="118"/>
      <c r="AME3" s="118"/>
      <c r="AMF3" s="118"/>
      <c r="AMG3" s="118"/>
      <c r="AMH3" s="118"/>
      <c r="AMI3" s="118"/>
      <c r="AMJ3" s="118"/>
      <c r="AMK3" s="118"/>
    </row>
    <row r="4" spans="1:1025" s="1" customFormat="1" ht="84" customHeight="1" x14ac:dyDescent="0.25">
      <c r="A4" s="292" t="s">
        <v>133</v>
      </c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292"/>
      <c r="AA4" s="292"/>
      <c r="AB4" s="292"/>
      <c r="AC4" s="292"/>
      <c r="AD4" s="292"/>
      <c r="AE4" s="292"/>
      <c r="AF4" s="292"/>
      <c r="AG4" s="292"/>
      <c r="AH4" s="292"/>
      <c r="AI4" s="292"/>
      <c r="AJ4" s="292"/>
      <c r="AK4" s="292"/>
      <c r="AL4" s="292"/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292"/>
      <c r="BE4" s="292"/>
      <c r="BF4" s="292"/>
      <c r="BG4" s="292"/>
      <c r="BH4" s="292"/>
      <c r="BI4" s="292"/>
      <c r="BJ4" s="292"/>
      <c r="BK4" s="292"/>
      <c r="BL4" s="292"/>
      <c r="BM4" s="292"/>
      <c r="BN4" s="292"/>
      <c r="BO4" s="292"/>
      <c r="BP4" s="292"/>
      <c r="BQ4" s="292"/>
      <c r="BR4" s="117"/>
      <c r="BS4" s="117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8"/>
      <c r="HZ4" s="118"/>
      <c r="IA4" s="118"/>
      <c r="IB4" s="118"/>
      <c r="IC4" s="118"/>
      <c r="ID4" s="118"/>
      <c r="IE4" s="118"/>
      <c r="IF4" s="118"/>
      <c r="IG4" s="118"/>
      <c r="IH4" s="118"/>
      <c r="II4" s="118"/>
      <c r="IJ4" s="118"/>
      <c r="IK4" s="118"/>
      <c r="IL4" s="118"/>
      <c r="IM4" s="118"/>
      <c r="IN4" s="118"/>
      <c r="IO4" s="118"/>
      <c r="IP4" s="118"/>
      <c r="IQ4" s="118"/>
      <c r="IR4" s="118"/>
      <c r="IS4" s="118"/>
      <c r="IT4" s="118"/>
      <c r="IU4" s="118"/>
      <c r="IV4" s="118"/>
      <c r="IW4" s="118"/>
      <c r="IX4" s="118"/>
      <c r="IY4" s="118"/>
      <c r="IZ4" s="118"/>
      <c r="JA4" s="118"/>
      <c r="JB4" s="118"/>
      <c r="JC4" s="118"/>
      <c r="JD4" s="118"/>
      <c r="JE4" s="118"/>
      <c r="JF4" s="118"/>
      <c r="JG4" s="118"/>
      <c r="JH4" s="118"/>
      <c r="JI4" s="118"/>
      <c r="JJ4" s="118"/>
      <c r="JK4" s="118"/>
      <c r="JL4" s="118"/>
      <c r="JM4" s="118"/>
      <c r="JN4" s="118"/>
      <c r="JO4" s="118"/>
      <c r="JP4" s="118"/>
      <c r="JQ4" s="118"/>
      <c r="JR4" s="118"/>
      <c r="JS4" s="118"/>
      <c r="JT4" s="118"/>
      <c r="JU4" s="118"/>
      <c r="JV4" s="118"/>
      <c r="JW4" s="118"/>
      <c r="JX4" s="118"/>
      <c r="JY4" s="118"/>
      <c r="JZ4" s="118"/>
      <c r="KA4" s="118"/>
      <c r="KB4" s="118"/>
      <c r="KC4" s="118"/>
      <c r="KD4" s="118"/>
      <c r="KE4" s="118"/>
      <c r="KF4" s="118"/>
      <c r="KG4" s="118"/>
      <c r="KH4" s="118"/>
      <c r="KI4" s="118"/>
      <c r="KJ4" s="118"/>
      <c r="KK4" s="118"/>
      <c r="KL4" s="118"/>
      <c r="KM4" s="118"/>
      <c r="KN4" s="118"/>
      <c r="KO4" s="118"/>
      <c r="KP4" s="118"/>
      <c r="KQ4" s="118"/>
      <c r="KR4" s="118"/>
      <c r="KS4" s="118"/>
      <c r="KT4" s="118"/>
      <c r="KU4" s="118"/>
      <c r="KV4" s="118"/>
      <c r="KW4" s="118"/>
      <c r="KX4" s="118"/>
      <c r="KY4" s="118"/>
      <c r="KZ4" s="118"/>
      <c r="LA4" s="118"/>
      <c r="LB4" s="118"/>
      <c r="LC4" s="118"/>
      <c r="LD4" s="118"/>
      <c r="LE4" s="118"/>
      <c r="LF4" s="118"/>
      <c r="LG4" s="118"/>
      <c r="LH4" s="118"/>
      <c r="LI4" s="118"/>
      <c r="LJ4" s="118"/>
      <c r="LK4" s="118"/>
      <c r="LL4" s="118"/>
      <c r="LM4" s="118"/>
      <c r="LN4" s="118"/>
      <c r="LO4" s="118"/>
      <c r="LP4" s="118"/>
      <c r="LQ4" s="118"/>
      <c r="LR4" s="118"/>
      <c r="LS4" s="118"/>
      <c r="LT4" s="118"/>
      <c r="LU4" s="118"/>
      <c r="LV4" s="118"/>
      <c r="LW4" s="118"/>
      <c r="LX4" s="118"/>
      <c r="LY4" s="118"/>
      <c r="LZ4" s="118"/>
      <c r="MA4" s="118"/>
      <c r="MB4" s="118"/>
      <c r="MC4" s="118"/>
      <c r="MD4" s="118"/>
      <c r="ME4" s="118"/>
      <c r="MF4" s="118"/>
      <c r="MG4" s="118"/>
      <c r="MH4" s="118"/>
      <c r="MI4" s="118"/>
      <c r="MJ4" s="118"/>
      <c r="MK4" s="118"/>
      <c r="ML4" s="118"/>
      <c r="MM4" s="118"/>
      <c r="MN4" s="118"/>
      <c r="MO4" s="118"/>
      <c r="MP4" s="118"/>
      <c r="MQ4" s="118"/>
      <c r="MR4" s="118"/>
      <c r="MS4" s="118"/>
      <c r="MT4" s="118"/>
      <c r="MU4" s="118"/>
      <c r="MV4" s="118"/>
      <c r="MW4" s="118"/>
      <c r="MX4" s="118"/>
      <c r="MY4" s="118"/>
      <c r="MZ4" s="118"/>
      <c r="NA4" s="118"/>
      <c r="NB4" s="118"/>
      <c r="NC4" s="118"/>
      <c r="ND4" s="118"/>
      <c r="NE4" s="118"/>
      <c r="NF4" s="118"/>
      <c r="NG4" s="118"/>
      <c r="NH4" s="118"/>
      <c r="NI4" s="118"/>
      <c r="NJ4" s="118"/>
      <c r="NK4" s="118"/>
      <c r="NL4" s="118"/>
      <c r="NM4" s="118"/>
      <c r="NN4" s="118"/>
      <c r="NO4" s="118"/>
      <c r="NP4" s="118"/>
      <c r="NQ4" s="118"/>
      <c r="NR4" s="118"/>
      <c r="NS4" s="118"/>
      <c r="NT4" s="118"/>
      <c r="NU4" s="118"/>
      <c r="NV4" s="118"/>
      <c r="NW4" s="118"/>
      <c r="NX4" s="118"/>
      <c r="NY4" s="118"/>
      <c r="NZ4" s="118"/>
      <c r="OA4" s="118"/>
      <c r="OB4" s="118"/>
      <c r="OC4" s="118"/>
      <c r="OD4" s="118"/>
      <c r="OE4" s="118"/>
      <c r="OF4" s="118"/>
      <c r="OG4" s="118"/>
      <c r="OH4" s="118"/>
      <c r="OI4" s="118"/>
      <c r="OJ4" s="118"/>
      <c r="OK4" s="118"/>
      <c r="OL4" s="118"/>
      <c r="OM4" s="118"/>
      <c r="ON4" s="118"/>
      <c r="OO4" s="118"/>
      <c r="OP4" s="118"/>
      <c r="OQ4" s="118"/>
      <c r="OR4" s="118"/>
      <c r="OS4" s="118"/>
      <c r="OT4" s="118"/>
      <c r="OU4" s="118"/>
      <c r="OV4" s="118"/>
      <c r="OW4" s="118"/>
      <c r="OX4" s="118"/>
      <c r="OY4" s="118"/>
      <c r="OZ4" s="118"/>
      <c r="PA4" s="118"/>
      <c r="PB4" s="118"/>
      <c r="PC4" s="118"/>
      <c r="PD4" s="118"/>
      <c r="PE4" s="118"/>
      <c r="PF4" s="118"/>
      <c r="PG4" s="118"/>
      <c r="PH4" s="118"/>
      <c r="PI4" s="118"/>
      <c r="PJ4" s="118"/>
      <c r="PK4" s="118"/>
      <c r="PL4" s="118"/>
      <c r="PM4" s="118"/>
      <c r="PN4" s="118"/>
      <c r="PO4" s="118"/>
      <c r="PP4" s="118"/>
      <c r="PQ4" s="118"/>
      <c r="PR4" s="118"/>
      <c r="PS4" s="118"/>
      <c r="PT4" s="118"/>
      <c r="PU4" s="118"/>
      <c r="PV4" s="118"/>
      <c r="PW4" s="118"/>
      <c r="PX4" s="118"/>
      <c r="PY4" s="118"/>
      <c r="PZ4" s="118"/>
      <c r="QA4" s="118"/>
      <c r="QB4" s="118"/>
      <c r="QC4" s="118"/>
      <c r="QD4" s="118"/>
      <c r="QE4" s="118"/>
      <c r="QF4" s="118"/>
      <c r="QG4" s="118"/>
      <c r="QH4" s="118"/>
      <c r="QI4" s="118"/>
      <c r="QJ4" s="118"/>
      <c r="QK4" s="118"/>
      <c r="QL4" s="118"/>
      <c r="QM4" s="118"/>
      <c r="QN4" s="118"/>
      <c r="QO4" s="118"/>
      <c r="QP4" s="118"/>
      <c r="QQ4" s="118"/>
      <c r="QR4" s="118"/>
      <c r="QS4" s="118"/>
      <c r="QT4" s="118"/>
      <c r="QU4" s="118"/>
      <c r="QV4" s="118"/>
      <c r="QW4" s="118"/>
      <c r="QX4" s="118"/>
      <c r="QY4" s="118"/>
      <c r="QZ4" s="118"/>
      <c r="RA4" s="118"/>
      <c r="RB4" s="118"/>
      <c r="RC4" s="118"/>
      <c r="RD4" s="118"/>
      <c r="RE4" s="118"/>
      <c r="RF4" s="118"/>
      <c r="RG4" s="118"/>
      <c r="RH4" s="118"/>
      <c r="RI4" s="118"/>
      <c r="RJ4" s="118"/>
      <c r="RK4" s="118"/>
      <c r="RL4" s="118"/>
      <c r="RM4" s="118"/>
      <c r="RN4" s="118"/>
      <c r="RO4" s="118"/>
      <c r="RP4" s="118"/>
      <c r="RQ4" s="118"/>
      <c r="RR4" s="118"/>
      <c r="RS4" s="118"/>
      <c r="RT4" s="118"/>
      <c r="RU4" s="118"/>
      <c r="RV4" s="118"/>
      <c r="RW4" s="118"/>
      <c r="RX4" s="118"/>
      <c r="RY4" s="118"/>
      <c r="RZ4" s="118"/>
      <c r="SA4" s="118"/>
      <c r="SB4" s="118"/>
      <c r="SC4" s="118"/>
      <c r="SD4" s="118"/>
      <c r="SE4" s="118"/>
      <c r="SF4" s="118"/>
      <c r="SG4" s="118"/>
      <c r="SH4" s="118"/>
      <c r="SI4" s="118"/>
      <c r="SJ4" s="118"/>
      <c r="SK4" s="118"/>
      <c r="SL4" s="118"/>
      <c r="SM4" s="118"/>
      <c r="SN4" s="118"/>
      <c r="SO4" s="118"/>
      <c r="SP4" s="118"/>
      <c r="SQ4" s="118"/>
      <c r="SR4" s="118"/>
      <c r="SS4" s="118"/>
      <c r="ST4" s="118"/>
      <c r="SU4" s="118"/>
      <c r="SV4" s="118"/>
      <c r="SW4" s="118"/>
      <c r="SX4" s="118"/>
      <c r="SY4" s="118"/>
      <c r="SZ4" s="118"/>
      <c r="TA4" s="118"/>
      <c r="TB4" s="118"/>
      <c r="TC4" s="118"/>
      <c r="TD4" s="118"/>
      <c r="TE4" s="118"/>
      <c r="TF4" s="118"/>
      <c r="TG4" s="118"/>
      <c r="TH4" s="118"/>
      <c r="TI4" s="118"/>
      <c r="TJ4" s="118"/>
      <c r="TK4" s="118"/>
      <c r="TL4" s="118"/>
      <c r="TM4" s="118"/>
      <c r="TN4" s="118"/>
      <c r="TO4" s="118"/>
      <c r="TP4" s="118"/>
      <c r="TQ4" s="118"/>
      <c r="TR4" s="118"/>
      <c r="TS4" s="118"/>
      <c r="TT4" s="118"/>
      <c r="TU4" s="118"/>
      <c r="TV4" s="118"/>
      <c r="TW4" s="118"/>
      <c r="TX4" s="118"/>
      <c r="TY4" s="118"/>
      <c r="TZ4" s="118"/>
      <c r="UA4" s="118"/>
      <c r="UB4" s="118"/>
      <c r="UC4" s="118"/>
      <c r="UD4" s="118"/>
      <c r="UE4" s="118"/>
      <c r="UF4" s="118"/>
      <c r="UG4" s="118"/>
      <c r="UH4" s="118"/>
      <c r="UI4" s="118"/>
      <c r="UJ4" s="118"/>
      <c r="UK4" s="118"/>
      <c r="UL4" s="118"/>
      <c r="UM4" s="118"/>
      <c r="UN4" s="118"/>
      <c r="UO4" s="118"/>
      <c r="UP4" s="118"/>
      <c r="UQ4" s="118"/>
      <c r="UR4" s="118"/>
      <c r="US4" s="118"/>
      <c r="UT4" s="118"/>
      <c r="UU4" s="118"/>
      <c r="UV4" s="118"/>
      <c r="UW4" s="118"/>
      <c r="UX4" s="118"/>
      <c r="UY4" s="118"/>
      <c r="UZ4" s="118"/>
      <c r="VA4" s="118"/>
      <c r="VB4" s="118"/>
      <c r="VC4" s="118"/>
      <c r="VD4" s="118"/>
      <c r="VE4" s="118"/>
      <c r="VF4" s="118"/>
      <c r="VG4" s="118"/>
      <c r="VH4" s="118"/>
      <c r="VI4" s="118"/>
      <c r="VJ4" s="118"/>
      <c r="VK4" s="118"/>
      <c r="VL4" s="118"/>
      <c r="VM4" s="118"/>
      <c r="VN4" s="118"/>
      <c r="VO4" s="118"/>
      <c r="VP4" s="118"/>
      <c r="VQ4" s="118"/>
      <c r="VR4" s="118"/>
      <c r="VS4" s="118"/>
      <c r="VT4" s="118"/>
      <c r="VU4" s="118"/>
      <c r="VV4" s="118"/>
      <c r="VW4" s="118"/>
      <c r="VX4" s="118"/>
      <c r="VY4" s="118"/>
      <c r="VZ4" s="118"/>
      <c r="WA4" s="118"/>
      <c r="WB4" s="118"/>
      <c r="WC4" s="118"/>
      <c r="WD4" s="118"/>
      <c r="WE4" s="118"/>
      <c r="WF4" s="118"/>
      <c r="WG4" s="118"/>
      <c r="WH4" s="118"/>
      <c r="WI4" s="118"/>
      <c r="WJ4" s="118"/>
      <c r="WK4" s="118"/>
      <c r="WL4" s="118"/>
      <c r="WM4" s="118"/>
      <c r="WN4" s="118"/>
      <c r="WO4" s="118"/>
      <c r="WP4" s="118"/>
      <c r="WQ4" s="118"/>
      <c r="WR4" s="118"/>
      <c r="WS4" s="118"/>
      <c r="WT4" s="118"/>
      <c r="WU4" s="118"/>
      <c r="WV4" s="118"/>
      <c r="WW4" s="118"/>
      <c r="WX4" s="118"/>
      <c r="WY4" s="118"/>
      <c r="WZ4" s="118"/>
      <c r="XA4" s="118"/>
      <c r="XB4" s="118"/>
      <c r="XC4" s="118"/>
      <c r="XD4" s="118"/>
      <c r="XE4" s="118"/>
      <c r="XF4" s="118"/>
      <c r="XG4" s="118"/>
      <c r="XH4" s="118"/>
      <c r="XI4" s="118"/>
      <c r="XJ4" s="118"/>
      <c r="XK4" s="118"/>
      <c r="XL4" s="118"/>
      <c r="XM4" s="118"/>
      <c r="XN4" s="118"/>
      <c r="XO4" s="118"/>
      <c r="XP4" s="118"/>
      <c r="XQ4" s="118"/>
      <c r="XR4" s="118"/>
      <c r="XS4" s="118"/>
      <c r="XT4" s="118"/>
      <c r="XU4" s="118"/>
      <c r="XV4" s="118"/>
      <c r="XW4" s="118"/>
      <c r="XX4" s="118"/>
      <c r="XY4" s="118"/>
      <c r="XZ4" s="118"/>
      <c r="YA4" s="118"/>
      <c r="YB4" s="118"/>
      <c r="YC4" s="118"/>
      <c r="YD4" s="118"/>
      <c r="YE4" s="118"/>
      <c r="YF4" s="118"/>
      <c r="YG4" s="118"/>
      <c r="YH4" s="118"/>
      <c r="YI4" s="118"/>
      <c r="YJ4" s="118"/>
      <c r="YK4" s="118"/>
      <c r="YL4" s="118"/>
      <c r="YM4" s="118"/>
      <c r="YN4" s="118"/>
      <c r="YO4" s="118"/>
      <c r="YP4" s="118"/>
      <c r="YQ4" s="118"/>
      <c r="YR4" s="118"/>
      <c r="YS4" s="118"/>
      <c r="YT4" s="118"/>
      <c r="YU4" s="118"/>
      <c r="YV4" s="118"/>
      <c r="YW4" s="118"/>
      <c r="YX4" s="118"/>
      <c r="YY4" s="118"/>
      <c r="YZ4" s="118"/>
      <c r="ZA4" s="118"/>
      <c r="ZB4" s="118"/>
      <c r="ZC4" s="118"/>
      <c r="ZD4" s="118"/>
      <c r="ZE4" s="118"/>
      <c r="ZF4" s="118"/>
      <c r="ZG4" s="118"/>
      <c r="ZH4" s="118"/>
      <c r="ZI4" s="118"/>
      <c r="ZJ4" s="118"/>
      <c r="ZK4" s="118"/>
      <c r="ZL4" s="118"/>
      <c r="ZM4" s="118"/>
      <c r="ZN4" s="118"/>
      <c r="ZO4" s="118"/>
      <c r="ZP4" s="118"/>
      <c r="ZQ4" s="118"/>
      <c r="ZR4" s="118"/>
      <c r="ZS4" s="118"/>
      <c r="ZT4" s="118"/>
      <c r="ZU4" s="118"/>
      <c r="ZV4" s="118"/>
      <c r="ZW4" s="118"/>
      <c r="ZX4" s="118"/>
      <c r="ZY4" s="118"/>
      <c r="ZZ4" s="118"/>
      <c r="AAA4" s="118"/>
      <c r="AAB4" s="118"/>
      <c r="AAC4" s="118"/>
      <c r="AAD4" s="118"/>
      <c r="AAE4" s="118"/>
      <c r="AAF4" s="118"/>
      <c r="AAG4" s="118"/>
      <c r="AAH4" s="118"/>
      <c r="AAI4" s="118"/>
      <c r="AAJ4" s="118"/>
      <c r="AAK4" s="118"/>
      <c r="AAL4" s="118"/>
      <c r="AAM4" s="118"/>
      <c r="AAN4" s="118"/>
      <c r="AAO4" s="118"/>
      <c r="AAP4" s="118"/>
      <c r="AAQ4" s="118"/>
      <c r="AAR4" s="118"/>
      <c r="AAS4" s="118"/>
      <c r="AAT4" s="118"/>
      <c r="AAU4" s="118"/>
      <c r="AAV4" s="118"/>
      <c r="AAW4" s="118"/>
      <c r="AAX4" s="118"/>
      <c r="AAY4" s="118"/>
      <c r="AAZ4" s="118"/>
      <c r="ABA4" s="118"/>
      <c r="ABB4" s="118"/>
      <c r="ABC4" s="118"/>
      <c r="ABD4" s="118"/>
      <c r="ABE4" s="118"/>
      <c r="ABF4" s="118"/>
      <c r="ABG4" s="118"/>
      <c r="ABH4" s="118"/>
      <c r="ABI4" s="118"/>
      <c r="ABJ4" s="118"/>
      <c r="ABK4" s="118"/>
      <c r="ABL4" s="118"/>
      <c r="ABM4" s="118"/>
      <c r="ABN4" s="118"/>
      <c r="ABO4" s="118"/>
      <c r="ABP4" s="118"/>
      <c r="ABQ4" s="118"/>
      <c r="ABR4" s="118"/>
      <c r="ABS4" s="118"/>
      <c r="ABT4" s="118"/>
      <c r="ABU4" s="118"/>
      <c r="ABV4" s="118"/>
      <c r="ABW4" s="118"/>
      <c r="ABX4" s="118"/>
      <c r="ABY4" s="118"/>
      <c r="ABZ4" s="118"/>
      <c r="ACA4" s="118"/>
      <c r="ACB4" s="118"/>
      <c r="ACC4" s="118"/>
      <c r="ACD4" s="118"/>
      <c r="ACE4" s="118"/>
      <c r="ACF4" s="118"/>
      <c r="ACG4" s="118"/>
      <c r="ACH4" s="118"/>
      <c r="ACI4" s="118"/>
      <c r="ACJ4" s="118"/>
      <c r="ACK4" s="118"/>
      <c r="ACL4" s="118"/>
      <c r="ACM4" s="118"/>
      <c r="ACN4" s="118"/>
      <c r="ACO4" s="118"/>
      <c r="ACP4" s="118"/>
      <c r="ACQ4" s="118"/>
      <c r="ACR4" s="118"/>
      <c r="ACS4" s="118"/>
      <c r="ACT4" s="118"/>
      <c r="ACU4" s="118"/>
      <c r="ACV4" s="118"/>
      <c r="ACW4" s="118"/>
      <c r="ACX4" s="118"/>
      <c r="ACY4" s="118"/>
      <c r="ACZ4" s="118"/>
      <c r="ADA4" s="118"/>
      <c r="ADB4" s="118"/>
      <c r="ADC4" s="118"/>
      <c r="ADD4" s="118"/>
      <c r="ADE4" s="118"/>
      <c r="ADF4" s="118"/>
      <c r="ADG4" s="118"/>
      <c r="ADH4" s="118"/>
      <c r="ADI4" s="118"/>
      <c r="ADJ4" s="118"/>
      <c r="ADK4" s="118"/>
      <c r="ADL4" s="118"/>
      <c r="ADM4" s="118"/>
      <c r="ADN4" s="118"/>
      <c r="ADO4" s="118"/>
      <c r="ADP4" s="118"/>
      <c r="ADQ4" s="118"/>
      <c r="ADR4" s="118"/>
      <c r="ADS4" s="118"/>
      <c r="ADT4" s="118"/>
      <c r="ADU4" s="118"/>
      <c r="ADV4" s="118"/>
      <c r="ADW4" s="118"/>
      <c r="ADX4" s="118"/>
      <c r="ADY4" s="118"/>
      <c r="ADZ4" s="118"/>
      <c r="AEA4" s="118"/>
      <c r="AEB4" s="118"/>
      <c r="AEC4" s="118"/>
      <c r="AED4" s="118"/>
      <c r="AEE4" s="118"/>
      <c r="AEF4" s="118"/>
      <c r="AEG4" s="118"/>
      <c r="AEH4" s="118"/>
      <c r="AEI4" s="118"/>
      <c r="AEJ4" s="118"/>
      <c r="AEK4" s="118"/>
      <c r="AEL4" s="118"/>
      <c r="AEM4" s="118"/>
      <c r="AEN4" s="118"/>
      <c r="AEO4" s="118"/>
      <c r="AEP4" s="118"/>
      <c r="AEQ4" s="118"/>
      <c r="AER4" s="118"/>
      <c r="AES4" s="118"/>
      <c r="AET4" s="118"/>
      <c r="AEU4" s="118"/>
      <c r="AEV4" s="118"/>
      <c r="AEW4" s="118"/>
      <c r="AEX4" s="118"/>
      <c r="AEY4" s="118"/>
      <c r="AEZ4" s="118"/>
      <c r="AFA4" s="118"/>
      <c r="AFB4" s="118"/>
      <c r="AFC4" s="118"/>
      <c r="AFD4" s="118"/>
      <c r="AFE4" s="118"/>
      <c r="AFF4" s="118"/>
      <c r="AFG4" s="118"/>
      <c r="AFH4" s="118"/>
      <c r="AFI4" s="118"/>
      <c r="AFJ4" s="118"/>
      <c r="AFK4" s="118"/>
      <c r="AFL4" s="118"/>
      <c r="AFM4" s="118"/>
      <c r="AFN4" s="118"/>
      <c r="AFO4" s="118"/>
      <c r="AFP4" s="118"/>
      <c r="AFQ4" s="118"/>
      <c r="AFR4" s="118"/>
      <c r="AFS4" s="118"/>
      <c r="AFT4" s="118"/>
      <c r="AFU4" s="118"/>
      <c r="AFV4" s="118"/>
      <c r="AFW4" s="118"/>
      <c r="AFX4" s="118"/>
      <c r="AFY4" s="118"/>
      <c r="AFZ4" s="118"/>
      <c r="AGA4" s="118"/>
      <c r="AGB4" s="118"/>
      <c r="AGC4" s="118"/>
      <c r="AGD4" s="118"/>
      <c r="AGE4" s="118"/>
      <c r="AGF4" s="118"/>
      <c r="AGG4" s="118"/>
      <c r="AGH4" s="118"/>
      <c r="AGI4" s="118"/>
      <c r="AGJ4" s="118"/>
      <c r="AGK4" s="118"/>
      <c r="AGL4" s="118"/>
      <c r="AGM4" s="118"/>
      <c r="AGN4" s="118"/>
      <c r="AGO4" s="118"/>
      <c r="AGP4" s="118"/>
      <c r="AGQ4" s="118"/>
      <c r="AGR4" s="118"/>
      <c r="AGS4" s="118"/>
      <c r="AGT4" s="118"/>
      <c r="AGU4" s="118"/>
      <c r="AGV4" s="118"/>
      <c r="AGW4" s="118"/>
      <c r="AGX4" s="118"/>
      <c r="AGY4" s="118"/>
      <c r="AGZ4" s="118"/>
      <c r="AHA4" s="118"/>
      <c r="AHB4" s="118"/>
      <c r="AHC4" s="118"/>
      <c r="AHD4" s="118"/>
      <c r="AHE4" s="118"/>
      <c r="AHF4" s="118"/>
      <c r="AHG4" s="118"/>
      <c r="AHH4" s="118"/>
      <c r="AHI4" s="118"/>
      <c r="AHJ4" s="118"/>
      <c r="AHK4" s="118"/>
      <c r="AHL4" s="118"/>
      <c r="AHM4" s="118"/>
      <c r="AHN4" s="118"/>
      <c r="AHO4" s="118"/>
      <c r="AHP4" s="118"/>
      <c r="AHQ4" s="118"/>
      <c r="AHR4" s="118"/>
      <c r="AHS4" s="118"/>
      <c r="AHT4" s="118"/>
      <c r="AHU4" s="118"/>
      <c r="AHV4" s="118"/>
      <c r="AHW4" s="118"/>
      <c r="AHX4" s="118"/>
      <c r="AHY4" s="118"/>
      <c r="AHZ4" s="118"/>
      <c r="AIA4" s="118"/>
      <c r="AIB4" s="118"/>
      <c r="AIC4" s="118"/>
      <c r="AID4" s="118"/>
      <c r="AIE4" s="118"/>
      <c r="AIF4" s="118"/>
      <c r="AIG4" s="118"/>
      <c r="AIH4" s="118"/>
      <c r="AII4" s="118"/>
      <c r="AIJ4" s="118"/>
      <c r="AIK4" s="118"/>
      <c r="AIL4" s="118"/>
      <c r="AIM4" s="118"/>
      <c r="AIN4" s="118"/>
      <c r="AIO4" s="118"/>
      <c r="AIP4" s="118"/>
      <c r="AIQ4" s="118"/>
      <c r="AIR4" s="118"/>
      <c r="AIS4" s="118"/>
      <c r="AIT4" s="118"/>
      <c r="AIU4" s="118"/>
      <c r="AIV4" s="118"/>
      <c r="AIW4" s="118"/>
      <c r="AIX4" s="118"/>
      <c r="AIY4" s="118"/>
      <c r="AIZ4" s="118"/>
      <c r="AJA4" s="118"/>
      <c r="AJB4" s="118"/>
      <c r="AJC4" s="118"/>
      <c r="AJD4" s="118"/>
      <c r="AJE4" s="118"/>
      <c r="AJF4" s="118"/>
      <c r="AJG4" s="118"/>
      <c r="AJH4" s="118"/>
      <c r="AJI4" s="118"/>
      <c r="AJJ4" s="118"/>
      <c r="AJK4" s="118"/>
      <c r="AJL4" s="118"/>
      <c r="AJM4" s="118"/>
      <c r="AJN4" s="118"/>
      <c r="AJO4" s="118"/>
      <c r="AJP4" s="118"/>
      <c r="AJQ4" s="118"/>
      <c r="AJR4" s="118"/>
      <c r="AJS4" s="118"/>
      <c r="AJT4" s="118"/>
      <c r="AJU4" s="118"/>
      <c r="AJV4" s="118"/>
      <c r="AJW4" s="118"/>
      <c r="AJX4" s="118"/>
      <c r="AJY4" s="118"/>
      <c r="AJZ4" s="118"/>
      <c r="AKA4" s="118"/>
      <c r="AKB4" s="118"/>
      <c r="AKC4" s="118"/>
      <c r="AKD4" s="118"/>
      <c r="AKE4" s="118"/>
      <c r="AKF4" s="118"/>
      <c r="AKG4" s="118"/>
      <c r="AKH4" s="118"/>
      <c r="AKI4" s="118"/>
      <c r="AKJ4" s="118"/>
      <c r="AKK4" s="118"/>
      <c r="AKL4" s="118"/>
      <c r="AKM4" s="118"/>
      <c r="AKN4" s="118"/>
      <c r="AKO4" s="118"/>
      <c r="AKP4" s="118"/>
      <c r="AKQ4" s="118"/>
      <c r="AKR4" s="118"/>
      <c r="AKS4" s="118"/>
      <c r="AKT4" s="118"/>
      <c r="AKU4" s="118"/>
      <c r="AKV4" s="118"/>
      <c r="AKW4" s="118"/>
      <c r="AKX4" s="118"/>
      <c r="AKY4" s="118"/>
      <c r="AKZ4" s="118"/>
      <c r="ALA4" s="118"/>
      <c r="ALB4" s="118"/>
      <c r="ALC4" s="118"/>
      <c r="ALD4" s="118"/>
      <c r="ALE4" s="118"/>
      <c r="ALF4" s="118"/>
      <c r="ALG4" s="118"/>
      <c r="ALH4" s="118"/>
      <c r="ALI4" s="118"/>
      <c r="ALJ4" s="118"/>
      <c r="ALK4" s="118"/>
      <c r="ALL4" s="118"/>
      <c r="ALM4" s="118"/>
      <c r="ALN4" s="118"/>
      <c r="ALO4" s="118"/>
      <c r="ALP4" s="118"/>
      <c r="ALQ4" s="118"/>
      <c r="ALR4" s="118"/>
      <c r="ALS4" s="118"/>
      <c r="ALT4" s="118"/>
      <c r="ALU4" s="118"/>
      <c r="ALV4" s="118"/>
      <c r="ALW4" s="118"/>
      <c r="ALX4" s="118"/>
      <c r="ALY4" s="118"/>
      <c r="ALZ4" s="118"/>
      <c r="AMA4" s="118"/>
      <c r="AMB4" s="118"/>
      <c r="AMC4" s="118"/>
      <c r="AMD4" s="118"/>
      <c r="AME4" s="118"/>
      <c r="AMF4" s="118"/>
      <c r="AMG4" s="118"/>
      <c r="AMH4" s="118"/>
      <c r="AMI4" s="118"/>
      <c r="AMJ4" s="118"/>
      <c r="AMK4" s="118"/>
    </row>
    <row r="5" spans="1:1025" s="201" customFormat="1" ht="51" customHeight="1" x14ac:dyDescent="0.25">
      <c r="A5" s="296" t="s">
        <v>3</v>
      </c>
      <c r="B5" s="298" t="s">
        <v>66</v>
      </c>
      <c r="C5" s="298"/>
      <c r="D5" s="298"/>
      <c r="E5" s="298"/>
      <c r="F5" s="298"/>
      <c r="G5" s="298" t="s">
        <v>67</v>
      </c>
      <c r="H5" s="298"/>
      <c r="I5" s="298"/>
      <c r="J5" s="307" t="s">
        <v>68</v>
      </c>
      <c r="K5" s="307"/>
      <c r="L5" s="307"/>
      <c r="M5" s="307"/>
      <c r="N5" s="307"/>
      <c r="O5" s="307"/>
      <c r="P5" s="307" t="s">
        <v>69</v>
      </c>
      <c r="Q5" s="307"/>
      <c r="R5" s="307"/>
      <c r="S5" s="307"/>
      <c r="T5" s="307"/>
      <c r="U5" s="310" t="s">
        <v>70</v>
      </c>
      <c r="V5" s="310"/>
      <c r="W5" s="310"/>
      <c r="X5" s="310"/>
      <c r="Y5" s="323" t="s">
        <v>3</v>
      </c>
      <c r="Z5" s="298" t="s">
        <v>66</v>
      </c>
      <c r="AA5" s="298"/>
      <c r="AB5" s="298"/>
      <c r="AC5" s="298"/>
      <c r="AD5" s="298"/>
      <c r="AE5" s="298"/>
      <c r="AF5" s="298"/>
      <c r="AG5" s="298"/>
      <c r="AH5" s="298"/>
      <c r="AI5" s="298"/>
      <c r="AJ5" s="298"/>
      <c r="AK5" s="298"/>
      <c r="AL5" s="298"/>
      <c r="AM5" s="298"/>
      <c r="AN5" s="295" t="s">
        <v>67</v>
      </c>
      <c r="AO5" s="295"/>
      <c r="AP5" s="295"/>
      <c r="AQ5" s="295"/>
      <c r="AR5" s="295"/>
      <c r="AS5" s="295"/>
      <c r="AT5" s="295"/>
      <c r="AU5" s="295"/>
      <c r="AV5" s="293" t="s">
        <v>68</v>
      </c>
      <c r="AW5" s="313"/>
      <c r="AX5" s="313"/>
      <c r="AY5" s="313"/>
      <c r="AZ5" s="313"/>
      <c r="BA5" s="313"/>
      <c r="BB5" s="313"/>
      <c r="BC5" s="313"/>
      <c r="BD5" s="313"/>
      <c r="BE5" s="313"/>
      <c r="BF5" s="313"/>
      <c r="BG5" s="313"/>
      <c r="BH5" s="313"/>
      <c r="BI5" s="313"/>
      <c r="BJ5" s="313"/>
      <c r="BK5" s="294"/>
      <c r="BL5" s="307" t="s">
        <v>71</v>
      </c>
      <c r="BM5" s="307"/>
      <c r="BN5" s="307"/>
      <c r="BO5" s="310" t="s">
        <v>72</v>
      </c>
      <c r="BP5" s="310"/>
      <c r="BQ5" s="310"/>
      <c r="BR5" s="299">
        <f>U13+BO13</f>
        <v>1217238.47</v>
      </c>
    </row>
    <row r="6" spans="1:1025" s="201" customFormat="1" ht="45" customHeight="1" x14ac:dyDescent="0.25">
      <c r="A6" s="297"/>
      <c r="B6" s="302" t="s">
        <v>73</v>
      </c>
      <c r="C6" s="298" t="s">
        <v>74</v>
      </c>
      <c r="D6" s="298"/>
      <c r="E6" s="298"/>
      <c r="F6" s="298"/>
      <c r="G6" s="302" t="s">
        <v>73</v>
      </c>
      <c r="H6" s="298" t="s">
        <v>74</v>
      </c>
      <c r="I6" s="298"/>
      <c r="J6" s="303" t="s">
        <v>73</v>
      </c>
      <c r="K6" s="304"/>
      <c r="L6" s="307" t="s">
        <v>74</v>
      </c>
      <c r="M6" s="307"/>
      <c r="N6" s="307"/>
      <c r="O6" s="307"/>
      <c r="P6" s="307"/>
      <c r="Q6" s="307"/>
      <c r="R6" s="307"/>
      <c r="S6" s="307"/>
      <c r="T6" s="307"/>
      <c r="U6" s="308" t="s">
        <v>73</v>
      </c>
      <c r="V6" s="310" t="s">
        <v>74</v>
      </c>
      <c r="W6" s="310"/>
      <c r="X6" s="310"/>
      <c r="Y6" s="323"/>
      <c r="Z6" s="302" t="s">
        <v>73</v>
      </c>
      <c r="AA6" s="311" t="s">
        <v>74</v>
      </c>
      <c r="AB6" s="311"/>
      <c r="AC6" s="311"/>
      <c r="AD6" s="311"/>
      <c r="AE6" s="311"/>
      <c r="AF6" s="311"/>
      <c r="AG6" s="311"/>
      <c r="AH6" s="311"/>
      <c r="AI6" s="311"/>
      <c r="AJ6" s="311"/>
      <c r="AK6" s="311"/>
      <c r="AL6" s="311"/>
      <c r="AM6" s="311"/>
      <c r="AN6" s="312" t="s">
        <v>73</v>
      </c>
      <c r="AO6" s="311" t="s">
        <v>74</v>
      </c>
      <c r="AP6" s="311"/>
      <c r="AQ6" s="311"/>
      <c r="AR6" s="311"/>
      <c r="AS6" s="311"/>
      <c r="AT6" s="311"/>
      <c r="AU6" s="311"/>
      <c r="AV6" s="303" t="s">
        <v>73</v>
      </c>
      <c r="AW6" s="304"/>
      <c r="AX6" s="293" t="s">
        <v>74</v>
      </c>
      <c r="AY6" s="313"/>
      <c r="AZ6" s="313"/>
      <c r="BA6" s="313"/>
      <c r="BB6" s="313"/>
      <c r="BC6" s="313"/>
      <c r="BD6" s="313"/>
      <c r="BE6" s="313"/>
      <c r="BF6" s="313"/>
      <c r="BG6" s="313"/>
      <c r="BH6" s="313"/>
      <c r="BI6" s="313"/>
      <c r="BJ6" s="313"/>
      <c r="BK6" s="294"/>
      <c r="BL6" s="307"/>
      <c r="BM6" s="307"/>
      <c r="BN6" s="307"/>
      <c r="BO6" s="314" t="s">
        <v>73</v>
      </c>
      <c r="BP6" s="321" t="s">
        <v>74</v>
      </c>
      <c r="BQ6" s="321"/>
      <c r="BR6" s="300"/>
    </row>
    <row r="7" spans="1:1025" s="201" customFormat="1" ht="39.75" customHeight="1" x14ac:dyDescent="0.25">
      <c r="A7" s="251" t="s">
        <v>127</v>
      </c>
      <c r="B7" s="302"/>
      <c r="C7" s="298" t="s">
        <v>51</v>
      </c>
      <c r="D7" s="298"/>
      <c r="E7" s="298" t="s">
        <v>75</v>
      </c>
      <c r="F7" s="298"/>
      <c r="G7" s="302"/>
      <c r="H7" s="249" t="s">
        <v>51</v>
      </c>
      <c r="I7" s="248" t="s">
        <v>75</v>
      </c>
      <c r="J7" s="305"/>
      <c r="K7" s="306"/>
      <c r="L7" s="293" t="s">
        <v>51</v>
      </c>
      <c r="M7" s="294"/>
      <c r="N7" s="293" t="s">
        <v>75</v>
      </c>
      <c r="O7" s="294"/>
      <c r="P7" s="307" t="s">
        <v>76</v>
      </c>
      <c r="Q7" s="307"/>
      <c r="R7" s="307"/>
      <c r="S7" s="293" t="s">
        <v>77</v>
      </c>
      <c r="T7" s="294"/>
      <c r="U7" s="309"/>
      <c r="V7" s="250" t="s">
        <v>78</v>
      </c>
      <c r="W7" s="250" t="s">
        <v>79</v>
      </c>
      <c r="X7" s="250" t="s">
        <v>77</v>
      </c>
      <c r="Y7" s="252" t="s">
        <v>130</v>
      </c>
      <c r="Z7" s="302"/>
      <c r="AA7" s="295" t="s">
        <v>80</v>
      </c>
      <c r="AB7" s="295"/>
      <c r="AC7" s="295" t="s">
        <v>81</v>
      </c>
      <c r="AD7" s="295"/>
      <c r="AE7" s="295" t="s">
        <v>82</v>
      </c>
      <c r="AF7" s="295"/>
      <c r="AG7" s="295" t="s">
        <v>83</v>
      </c>
      <c r="AH7" s="295"/>
      <c r="AI7" s="295" t="s">
        <v>84</v>
      </c>
      <c r="AJ7" s="295"/>
      <c r="AK7" s="295" t="s">
        <v>85</v>
      </c>
      <c r="AL7" s="295"/>
      <c r="AM7" s="248" t="s">
        <v>86</v>
      </c>
      <c r="AN7" s="312"/>
      <c r="AO7" s="248" t="s">
        <v>80</v>
      </c>
      <c r="AP7" s="248" t="s">
        <v>81</v>
      </c>
      <c r="AQ7" s="248" t="s">
        <v>82</v>
      </c>
      <c r="AR7" s="248" t="s">
        <v>83</v>
      </c>
      <c r="AS7" s="248" t="s">
        <v>84</v>
      </c>
      <c r="AT7" s="248" t="s">
        <v>85</v>
      </c>
      <c r="AU7" s="248" t="s">
        <v>86</v>
      </c>
      <c r="AV7" s="305"/>
      <c r="AW7" s="306"/>
      <c r="AX7" s="293" t="s">
        <v>80</v>
      </c>
      <c r="AY7" s="294"/>
      <c r="AZ7" s="293" t="s">
        <v>81</v>
      </c>
      <c r="BA7" s="294"/>
      <c r="BB7" s="293" t="s">
        <v>82</v>
      </c>
      <c r="BC7" s="294"/>
      <c r="BD7" s="293" t="s">
        <v>83</v>
      </c>
      <c r="BE7" s="294"/>
      <c r="BF7" s="316" t="s">
        <v>84</v>
      </c>
      <c r="BG7" s="317"/>
      <c r="BH7" s="316" t="s">
        <v>85</v>
      </c>
      <c r="BI7" s="317"/>
      <c r="BJ7" s="318" t="s">
        <v>86</v>
      </c>
      <c r="BK7" s="318"/>
      <c r="BL7" s="202" t="s">
        <v>76</v>
      </c>
      <c r="BM7" s="293" t="s">
        <v>77</v>
      </c>
      <c r="BN7" s="294"/>
      <c r="BO7" s="315"/>
      <c r="BP7" s="247" t="s">
        <v>87</v>
      </c>
      <c r="BQ7" s="247" t="s">
        <v>77</v>
      </c>
      <c r="BR7" s="300"/>
    </row>
    <row r="8" spans="1:1025" s="201" customFormat="1" ht="18" customHeight="1" x14ac:dyDescent="0.25">
      <c r="A8" s="203" t="s">
        <v>18</v>
      </c>
      <c r="B8" s="204">
        <f>SUM(C8:F8)</f>
        <v>49</v>
      </c>
      <c r="C8" s="205">
        <v>10</v>
      </c>
      <c r="D8" s="205">
        <v>0</v>
      </c>
      <c r="E8" s="205">
        <v>39</v>
      </c>
      <c r="F8" s="205">
        <v>0</v>
      </c>
      <c r="G8" s="204">
        <f>SUM(H8:I8)</f>
        <v>30</v>
      </c>
      <c r="H8" s="205">
        <v>15</v>
      </c>
      <c r="I8" s="205">
        <v>15</v>
      </c>
      <c r="J8" s="206">
        <f t="shared" ref="J8:J12" si="0">L8+N8</f>
        <v>735</v>
      </c>
      <c r="K8" s="206">
        <f>M8+O8</f>
        <v>0</v>
      </c>
      <c r="L8" s="206">
        <f t="shared" ref="L8:L12" si="1">C8*H8</f>
        <v>150</v>
      </c>
      <c r="M8" s="206">
        <f t="shared" ref="M8:N12" si="2">D8*H8</f>
        <v>0</v>
      </c>
      <c r="N8" s="206">
        <f>E8*I8</f>
        <v>585</v>
      </c>
      <c r="O8" s="206">
        <f>F8*I8</f>
        <v>0</v>
      </c>
      <c r="P8" s="207">
        <v>2248</v>
      </c>
      <c r="Q8" s="208">
        <v>120</v>
      </c>
      <c r="R8" s="208">
        <v>189</v>
      </c>
      <c r="S8" s="208">
        <v>1080</v>
      </c>
      <c r="T8" s="208">
        <v>1701</v>
      </c>
      <c r="U8" s="209">
        <f>V8+X8+W8</f>
        <v>126714</v>
      </c>
      <c r="V8" s="210">
        <f>J8/20*P8+K8/20*P8</f>
        <v>82614</v>
      </c>
      <c r="W8" s="211">
        <f>(J8/20*Q8)+(K8/20*R8)</f>
        <v>4410</v>
      </c>
      <c r="X8" s="211">
        <f>(J8/20*S8)+(K8/20*T8)</f>
        <v>39690</v>
      </c>
      <c r="Y8" s="203" t="s">
        <v>18</v>
      </c>
      <c r="Z8" s="204">
        <f>SUM(AA8:AM8)</f>
        <v>30</v>
      </c>
      <c r="AA8" s="212">
        <v>6</v>
      </c>
      <c r="AB8" s="212">
        <v>0</v>
      </c>
      <c r="AC8" s="212">
        <v>7</v>
      </c>
      <c r="AD8" s="212">
        <v>0</v>
      </c>
      <c r="AE8" s="212">
        <v>5</v>
      </c>
      <c r="AF8" s="212">
        <v>0</v>
      </c>
      <c r="AG8" s="212">
        <v>4</v>
      </c>
      <c r="AH8" s="212">
        <v>0</v>
      </c>
      <c r="AI8" s="212">
        <v>5</v>
      </c>
      <c r="AJ8" s="212">
        <v>0</v>
      </c>
      <c r="AK8" s="212">
        <v>2</v>
      </c>
      <c r="AL8" s="212">
        <v>0</v>
      </c>
      <c r="AM8" s="212">
        <v>1</v>
      </c>
      <c r="AN8" s="213">
        <f>SUM(AO8:AU8)</f>
        <v>112</v>
      </c>
      <c r="AO8" s="212">
        <v>15</v>
      </c>
      <c r="AP8" s="212">
        <v>15</v>
      </c>
      <c r="AQ8" s="212">
        <v>15</v>
      </c>
      <c r="AR8" s="212">
        <v>15</v>
      </c>
      <c r="AS8" s="212">
        <v>15</v>
      </c>
      <c r="AT8" s="212">
        <v>15</v>
      </c>
      <c r="AU8" s="212">
        <v>22</v>
      </c>
      <c r="AV8" s="206">
        <f>AX8+AZ8+BB8+BD8+BF8+BH8+BJ8</f>
        <v>457</v>
      </c>
      <c r="AW8" s="206">
        <f>AY8+BA8+BC8+BE8+BG8+BI8+BK8</f>
        <v>15</v>
      </c>
      <c r="AX8" s="206">
        <f>AA8*AO8</f>
        <v>90</v>
      </c>
      <c r="AY8" s="206">
        <f t="shared" ref="AY8:AZ12" si="3">AB8*AO8</f>
        <v>0</v>
      </c>
      <c r="AZ8" s="206">
        <f t="shared" si="3"/>
        <v>105</v>
      </c>
      <c r="BA8" s="206">
        <f t="shared" ref="BA8:BB12" si="4">AD8*AP8</f>
        <v>0</v>
      </c>
      <c r="BB8" s="206">
        <f t="shared" si="4"/>
        <v>75</v>
      </c>
      <c r="BC8" s="206">
        <f t="shared" ref="BC8:BD12" si="5">AF8*AQ8</f>
        <v>0</v>
      </c>
      <c r="BD8" s="206">
        <f t="shared" si="5"/>
        <v>60</v>
      </c>
      <c r="BE8" s="206">
        <f t="shared" ref="BE8:BF12" si="6">AH8*AR8</f>
        <v>0</v>
      </c>
      <c r="BF8" s="206">
        <f t="shared" si="6"/>
        <v>75</v>
      </c>
      <c r="BG8" s="206">
        <f t="shared" ref="BG8:BH12" si="7">AJ8*AS8</f>
        <v>0</v>
      </c>
      <c r="BH8" s="206">
        <f t="shared" si="7"/>
        <v>30</v>
      </c>
      <c r="BI8" s="206">
        <f t="shared" ref="BI8:BJ12" si="8">AL8*AT8</f>
        <v>0</v>
      </c>
      <c r="BJ8" s="206">
        <f t="shared" si="8"/>
        <v>22</v>
      </c>
      <c r="BK8" s="206">
        <v>15</v>
      </c>
      <c r="BL8" s="207">
        <v>2248</v>
      </c>
      <c r="BM8" s="214">
        <v>1890</v>
      </c>
      <c r="BN8" s="214">
        <v>2800</v>
      </c>
      <c r="BO8" s="215">
        <v>84640.91</v>
      </c>
      <c r="BP8" s="216">
        <v>45981.82</v>
      </c>
      <c r="BQ8" s="242">
        <v>38659.089999999997</v>
      </c>
      <c r="BR8" s="300"/>
    </row>
    <row r="9" spans="1:1025" s="224" customFormat="1" ht="18" customHeight="1" x14ac:dyDescent="0.25">
      <c r="A9" s="217" t="s">
        <v>19</v>
      </c>
      <c r="B9" s="218">
        <f t="shared" ref="B9:B12" si="9">SUM(C9:F9)</f>
        <v>49</v>
      </c>
      <c r="C9" s="219">
        <v>10</v>
      </c>
      <c r="D9" s="219">
        <v>0</v>
      </c>
      <c r="E9" s="219">
        <v>39</v>
      </c>
      <c r="F9" s="219">
        <v>0</v>
      </c>
      <c r="G9" s="218">
        <f t="shared" ref="G9:G12" si="10">SUM(H9:I9)</f>
        <v>31</v>
      </c>
      <c r="H9" s="219">
        <v>13</v>
      </c>
      <c r="I9" s="219">
        <v>18</v>
      </c>
      <c r="J9" s="206">
        <f t="shared" si="0"/>
        <v>832</v>
      </c>
      <c r="K9" s="206">
        <f>M9+O9</f>
        <v>0</v>
      </c>
      <c r="L9" s="206">
        <f t="shared" si="1"/>
        <v>130</v>
      </c>
      <c r="M9" s="206">
        <f t="shared" si="2"/>
        <v>0</v>
      </c>
      <c r="N9" s="206">
        <f t="shared" si="2"/>
        <v>702</v>
      </c>
      <c r="O9" s="206">
        <f>F9*I9</f>
        <v>0</v>
      </c>
      <c r="P9" s="220">
        <v>2248</v>
      </c>
      <c r="Q9" s="221">
        <v>120</v>
      </c>
      <c r="R9" s="221">
        <v>189</v>
      </c>
      <c r="S9" s="221">
        <v>1080</v>
      </c>
      <c r="T9" s="221">
        <v>1701</v>
      </c>
      <c r="U9" s="222">
        <f t="shared" ref="U9:U12" si="11">V9+X9+W9</f>
        <v>143436.79999999999</v>
      </c>
      <c r="V9" s="223">
        <f>J9/20*P9+K9/20*P9</f>
        <v>93516.800000000003</v>
      </c>
      <c r="W9" s="223">
        <f>(J9/20*Q9)+(K9/20*R9)</f>
        <v>4992</v>
      </c>
      <c r="X9" s="223">
        <f>(J9/20*S9)+(K9/20*T9)</f>
        <v>44928</v>
      </c>
      <c r="Y9" s="217" t="s">
        <v>19</v>
      </c>
      <c r="Z9" s="218">
        <f>SUM(AA9:AM9)</f>
        <v>30</v>
      </c>
      <c r="AA9" s="219">
        <v>6</v>
      </c>
      <c r="AB9" s="219">
        <v>0</v>
      </c>
      <c r="AC9" s="219">
        <v>7</v>
      </c>
      <c r="AD9" s="219">
        <v>0</v>
      </c>
      <c r="AE9" s="219">
        <v>5</v>
      </c>
      <c r="AF9" s="219">
        <v>0</v>
      </c>
      <c r="AG9" s="219">
        <v>4</v>
      </c>
      <c r="AH9" s="219">
        <v>0</v>
      </c>
      <c r="AI9" s="219">
        <v>5</v>
      </c>
      <c r="AJ9" s="219">
        <v>0</v>
      </c>
      <c r="AK9" s="219">
        <v>2</v>
      </c>
      <c r="AL9" s="219">
        <v>0</v>
      </c>
      <c r="AM9" s="219">
        <v>1</v>
      </c>
      <c r="AN9" s="213">
        <f t="shared" ref="AN9:AN12" si="12">SUM(AO9:AU9)</f>
        <v>124</v>
      </c>
      <c r="AO9" s="219">
        <v>18</v>
      </c>
      <c r="AP9" s="219">
        <v>18</v>
      </c>
      <c r="AQ9" s="219">
        <v>18</v>
      </c>
      <c r="AR9" s="219">
        <v>18</v>
      </c>
      <c r="AS9" s="219">
        <v>18</v>
      </c>
      <c r="AT9" s="219">
        <v>18</v>
      </c>
      <c r="AU9" s="219">
        <v>16</v>
      </c>
      <c r="AV9" s="206">
        <f t="shared" ref="AV9:AW12" si="13">AX9+AZ9+BB9+BD9+BF9+BH9+BJ9</f>
        <v>538</v>
      </c>
      <c r="AW9" s="206">
        <f t="shared" si="13"/>
        <v>18</v>
      </c>
      <c r="AX9" s="206">
        <f>AA9*AO9</f>
        <v>108</v>
      </c>
      <c r="AY9" s="206">
        <f t="shared" si="3"/>
        <v>0</v>
      </c>
      <c r="AZ9" s="206">
        <f t="shared" si="3"/>
        <v>126</v>
      </c>
      <c r="BA9" s="206">
        <f t="shared" si="4"/>
        <v>0</v>
      </c>
      <c r="BB9" s="206">
        <f t="shared" si="4"/>
        <v>90</v>
      </c>
      <c r="BC9" s="206">
        <f t="shared" si="5"/>
        <v>0</v>
      </c>
      <c r="BD9" s="206">
        <f t="shared" si="5"/>
        <v>72</v>
      </c>
      <c r="BE9" s="206">
        <f t="shared" si="6"/>
        <v>0</v>
      </c>
      <c r="BF9" s="206">
        <f t="shared" si="6"/>
        <v>90</v>
      </c>
      <c r="BG9" s="206">
        <f t="shared" si="7"/>
        <v>0</v>
      </c>
      <c r="BH9" s="206">
        <f t="shared" si="7"/>
        <v>36</v>
      </c>
      <c r="BI9" s="206">
        <f t="shared" si="8"/>
        <v>0</v>
      </c>
      <c r="BJ9" s="206">
        <f t="shared" si="8"/>
        <v>16</v>
      </c>
      <c r="BK9" s="206">
        <v>18</v>
      </c>
      <c r="BL9" s="207">
        <v>2248</v>
      </c>
      <c r="BM9" s="214">
        <v>1890</v>
      </c>
      <c r="BN9" s="214">
        <v>2800</v>
      </c>
      <c r="BO9" s="215">
        <v>101569.09</v>
      </c>
      <c r="BP9" s="216">
        <v>55178.18</v>
      </c>
      <c r="BQ9" s="242">
        <v>46390.91</v>
      </c>
      <c r="BR9" s="300"/>
    </row>
    <row r="10" spans="1:1025" s="224" customFormat="1" ht="18" customHeight="1" x14ac:dyDescent="0.25">
      <c r="A10" s="217" t="s">
        <v>20</v>
      </c>
      <c r="B10" s="218">
        <f t="shared" si="9"/>
        <v>49</v>
      </c>
      <c r="C10" s="219">
        <v>10</v>
      </c>
      <c r="D10" s="219">
        <v>0</v>
      </c>
      <c r="E10" s="219">
        <v>39</v>
      </c>
      <c r="F10" s="219">
        <v>0</v>
      </c>
      <c r="G10" s="218">
        <f t="shared" si="10"/>
        <v>38</v>
      </c>
      <c r="H10" s="219">
        <v>19</v>
      </c>
      <c r="I10" s="219">
        <v>19</v>
      </c>
      <c r="J10" s="206">
        <f t="shared" si="0"/>
        <v>931</v>
      </c>
      <c r="K10" s="206">
        <f>M10+O10</f>
        <v>0</v>
      </c>
      <c r="L10" s="206">
        <f t="shared" si="1"/>
        <v>190</v>
      </c>
      <c r="M10" s="206">
        <f t="shared" si="2"/>
        <v>0</v>
      </c>
      <c r="N10" s="206">
        <f t="shared" si="2"/>
        <v>741</v>
      </c>
      <c r="O10" s="206">
        <f>F10*I10</f>
        <v>0</v>
      </c>
      <c r="P10" s="220">
        <v>2248</v>
      </c>
      <c r="Q10" s="221">
        <v>120</v>
      </c>
      <c r="R10" s="221">
        <v>189</v>
      </c>
      <c r="S10" s="221">
        <v>1080</v>
      </c>
      <c r="T10" s="221">
        <v>1701</v>
      </c>
      <c r="U10" s="222">
        <f t="shared" si="11"/>
        <v>160504.4</v>
      </c>
      <c r="V10" s="223">
        <f>J10/20*P10+K10/20*P10</f>
        <v>104644.4</v>
      </c>
      <c r="W10" s="223">
        <f>(J10/20*Q10)+(K10/20*R10)</f>
        <v>5586</v>
      </c>
      <c r="X10" s="223">
        <f>(J10/20*S10)+(K10/20*T10)</f>
        <v>50274</v>
      </c>
      <c r="Y10" s="217" t="s">
        <v>20</v>
      </c>
      <c r="Z10" s="218">
        <f>SUM(AA10:AM10)</f>
        <v>30</v>
      </c>
      <c r="AA10" s="219">
        <v>6</v>
      </c>
      <c r="AB10" s="219">
        <v>0</v>
      </c>
      <c r="AC10" s="219">
        <v>7</v>
      </c>
      <c r="AD10" s="219">
        <v>0</v>
      </c>
      <c r="AE10" s="219">
        <v>5</v>
      </c>
      <c r="AF10" s="219">
        <v>0</v>
      </c>
      <c r="AG10" s="219">
        <v>4</v>
      </c>
      <c r="AH10" s="219">
        <v>0</v>
      </c>
      <c r="AI10" s="219">
        <v>5</v>
      </c>
      <c r="AJ10" s="219">
        <v>0</v>
      </c>
      <c r="AK10" s="219">
        <v>2</v>
      </c>
      <c r="AL10" s="219">
        <v>0</v>
      </c>
      <c r="AM10" s="219">
        <v>1</v>
      </c>
      <c r="AN10" s="213">
        <f t="shared" si="12"/>
        <v>136</v>
      </c>
      <c r="AO10" s="219">
        <v>19</v>
      </c>
      <c r="AP10" s="219">
        <v>19</v>
      </c>
      <c r="AQ10" s="219">
        <v>19</v>
      </c>
      <c r="AR10" s="219">
        <v>19</v>
      </c>
      <c r="AS10" s="219">
        <v>19</v>
      </c>
      <c r="AT10" s="219">
        <v>19</v>
      </c>
      <c r="AU10" s="219">
        <v>22</v>
      </c>
      <c r="AV10" s="206">
        <f t="shared" si="13"/>
        <v>573</v>
      </c>
      <c r="AW10" s="206">
        <f t="shared" si="13"/>
        <v>19</v>
      </c>
      <c r="AX10" s="206">
        <f>AA10*AO10</f>
        <v>114</v>
      </c>
      <c r="AY10" s="206">
        <f t="shared" si="3"/>
        <v>0</v>
      </c>
      <c r="AZ10" s="206">
        <f t="shared" si="3"/>
        <v>133</v>
      </c>
      <c r="BA10" s="206">
        <f t="shared" si="4"/>
        <v>0</v>
      </c>
      <c r="BB10" s="206">
        <f t="shared" si="4"/>
        <v>95</v>
      </c>
      <c r="BC10" s="206">
        <f t="shared" si="5"/>
        <v>0</v>
      </c>
      <c r="BD10" s="206">
        <f t="shared" si="5"/>
        <v>76</v>
      </c>
      <c r="BE10" s="206">
        <f t="shared" si="6"/>
        <v>0</v>
      </c>
      <c r="BF10" s="206">
        <f t="shared" si="6"/>
        <v>95</v>
      </c>
      <c r="BG10" s="206">
        <f t="shared" si="7"/>
        <v>0</v>
      </c>
      <c r="BH10" s="206">
        <f t="shared" si="7"/>
        <v>38</v>
      </c>
      <c r="BI10" s="206">
        <f t="shared" si="8"/>
        <v>0</v>
      </c>
      <c r="BJ10" s="206">
        <f t="shared" si="8"/>
        <v>22</v>
      </c>
      <c r="BK10" s="206">
        <v>19</v>
      </c>
      <c r="BL10" s="207">
        <v>2248</v>
      </c>
      <c r="BM10" s="214">
        <v>1890</v>
      </c>
      <c r="BN10" s="214">
        <v>2800</v>
      </c>
      <c r="BO10" s="215">
        <v>107211.82</v>
      </c>
      <c r="BP10" s="216">
        <v>58243.64</v>
      </c>
      <c r="BQ10" s="242">
        <v>48968.18</v>
      </c>
      <c r="BR10" s="300"/>
    </row>
    <row r="11" spans="1:1025" s="224" customFormat="1" ht="18" customHeight="1" x14ac:dyDescent="0.25">
      <c r="A11" s="217" t="s">
        <v>21</v>
      </c>
      <c r="B11" s="218">
        <f t="shared" ref="B11" si="14">SUM(C11:F11)</f>
        <v>49</v>
      </c>
      <c r="C11" s="219">
        <v>10</v>
      </c>
      <c r="D11" s="219">
        <v>0</v>
      </c>
      <c r="E11" s="219">
        <v>39</v>
      </c>
      <c r="F11" s="219">
        <v>0</v>
      </c>
      <c r="G11" s="218">
        <f t="shared" ref="G11" si="15">SUM(H11:I11)</f>
        <v>38</v>
      </c>
      <c r="H11" s="219">
        <v>19</v>
      </c>
      <c r="I11" s="219">
        <v>19</v>
      </c>
      <c r="J11" s="206">
        <f t="shared" ref="J11" si="16">L11+N11</f>
        <v>931</v>
      </c>
      <c r="K11" s="206">
        <f>M11+O11</f>
        <v>0</v>
      </c>
      <c r="L11" s="206">
        <f t="shared" ref="L11" si="17">C11*H11</f>
        <v>190</v>
      </c>
      <c r="M11" s="206">
        <f t="shared" ref="M11" si="18">D11*H11</f>
        <v>0</v>
      </c>
      <c r="N11" s="206">
        <f t="shared" ref="N11" si="19">E11*I11</f>
        <v>741</v>
      </c>
      <c r="O11" s="206">
        <f>F11*I11</f>
        <v>0</v>
      </c>
      <c r="P11" s="220">
        <v>2248</v>
      </c>
      <c r="Q11" s="221">
        <v>120</v>
      </c>
      <c r="R11" s="221">
        <v>189</v>
      </c>
      <c r="S11" s="221">
        <v>1080</v>
      </c>
      <c r="T11" s="221">
        <v>1701</v>
      </c>
      <c r="U11" s="222">
        <f t="shared" ref="U11" si="20">V11+X11+W11</f>
        <v>160504.4</v>
      </c>
      <c r="V11" s="223">
        <f>J11/20*P11+K11/20*P11</f>
        <v>104644.4</v>
      </c>
      <c r="W11" s="223">
        <f>(J11/20*Q11)+(K11/20*R11)</f>
        <v>5586</v>
      </c>
      <c r="X11" s="223">
        <f>(J11/20*S11)+(K11/20*T11)</f>
        <v>50274</v>
      </c>
      <c r="Y11" s="217" t="s">
        <v>21</v>
      </c>
      <c r="Z11" s="218">
        <f>SUM(AA11:AM11)</f>
        <v>30</v>
      </c>
      <c r="AA11" s="219">
        <v>6</v>
      </c>
      <c r="AB11" s="219">
        <v>0</v>
      </c>
      <c r="AC11" s="219">
        <v>7</v>
      </c>
      <c r="AD11" s="219">
        <v>0</v>
      </c>
      <c r="AE11" s="219">
        <v>5</v>
      </c>
      <c r="AF11" s="219">
        <v>0</v>
      </c>
      <c r="AG11" s="219">
        <v>4</v>
      </c>
      <c r="AH11" s="219">
        <v>0</v>
      </c>
      <c r="AI11" s="219">
        <v>5</v>
      </c>
      <c r="AJ11" s="219">
        <v>0</v>
      </c>
      <c r="AK11" s="219">
        <v>2</v>
      </c>
      <c r="AL11" s="219">
        <v>0</v>
      </c>
      <c r="AM11" s="219">
        <v>1</v>
      </c>
      <c r="AN11" s="225">
        <f t="shared" ref="AN11" si="21">SUM(AO11:AU11)</f>
        <v>136</v>
      </c>
      <c r="AO11" s="219">
        <v>19</v>
      </c>
      <c r="AP11" s="219">
        <v>19</v>
      </c>
      <c r="AQ11" s="219">
        <v>19</v>
      </c>
      <c r="AR11" s="219">
        <v>19</v>
      </c>
      <c r="AS11" s="219">
        <v>19</v>
      </c>
      <c r="AT11" s="219">
        <v>19</v>
      </c>
      <c r="AU11" s="219">
        <v>22</v>
      </c>
      <c r="AV11" s="226">
        <f t="shared" ref="AV11" si="22">AX11+AZ11+BB11+BD11+BF11+BH11+BJ11</f>
        <v>573</v>
      </c>
      <c r="AW11" s="226">
        <f t="shared" ref="AW11" si="23">AY11+BA11+BC11+BE11+BG11+BI11+BK11</f>
        <v>19</v>
      </c>
      <c r="AX11" s="206">
        <f>AA11*AO11</f>
        <v>114</v>
      </c>
      <c r="AY11" s="206">
        <f t="shared" si="3"/>
        <v>0</v>
      </c>
      <c r="AZ11" s="206">
        <f t="shared" si="3"/>
        <v>133</v>
      </c>
      <c r="BA11" s="206">
        <f t="shared" si="4"/>
        <v>0</v>
      </c>
      <c r="BB11" s="206">
        <f t="shared" si="4"/>
        <v>95</v>
      </c>
      <c r="BC11" s="206">
        <f t="shared" si="5"/>
        <v>0</v>
      </c>
      <c r="BD11" s="206">
        <f t="shared" si="5"/>
        <v>76</v>
      </c>
      <c r="BE11" s="206">
        <f t="shared" si="6"/>
        <v>0</v>
      </c>
      <c r="BF11" s="206">
        <f t="shared" si="6"/>
        <v>95</v>
      </c>
      <c r="BG11" s="206">
        <f t="shared" si="7"/>
        <v>0</v>
      </c>
      <c r="BH11" s="206">
        <f t="shared" si="7"/>
        <v>38</v>
      </c>
      <c r="BI11" s="206">
        <f t="shared" si="8"/>
        <v>0</v>
      </c>
      <c r="BJ11" s="206">
        <f t="shared" si="8"/>
        <v>22</v>
      </c>
      <c r="BK11" s="206">
        <v>19</v>
      </c>
      <c r="BL11" s="220">
        <v>2248</v>
      </c>
      <c r="BM11" s="227">
        <v>1890</v>
      </c>
      <c r="BN11" s="227">
        <v>2800</v>
      </c>
      <c r="BO11" s="228">
        <v>107211.82</v>
      </c>
      <c r="BP11" s="216">
        <v>58243.64</v>
      </c>
      <c r="BQ11" s="242">
        <v>48968.18</v>
      </c>
      <c r="BR11" s="300"/>
    </row>
    <row r="12" spans="1:1025" s="224" customFormat="1" ht="18" customHeight="1" x14ac:dyDescent="0.25">
      <c r="A12" s="217" t="s">
        <v>22</v>
      </c>
      <c r="B12" s="218">
        <f t="shared" si="9"/>
        <v>49</v>
      </c>
      <c r="C12" s="219">
        <v>10</v>
      </c>
      <c r="D12" s="219">
        <v>0</v>
      </c>
      <c r="E12" s="219">
        <v>39</v>
      </c>
      <c r="F12" s="219">
        <v>0</v>
      </c>
      <c r="G12" s="218">
        <f t="shared" si="10"/>
        <v>32</v>
      </c>
      <c r="H12" s="219">
        <v>16</v>
      </c>
      <c r="I12" s="219">
        <v>16</v>
      </c>
      <c r="J12" s="206">
        <f t="shared" si="0"/>
        <v>784</v>
      </c>
      <c r="K12" s="206">
        <f>M12+O12</f>
        <v>0</v>
      </c>
      <c r="L12" s="206">
        <f t="shared" si="1"/>
        <v>160</v>
      </c>
      <c r="M12" s="206">
        <f t="shared" si="2"/>
        <v>0</v>
      </c>
      <c r="N12" s="206">
        <f t="shared" si="2"/>
        <v>624</v>
      </c>
      <c r="O12" s="206">
        <f>F12*I12</f>
        <v>0</v>
      </c>
      <c r="P12" s="220">
        <v>2248</v>
      </c>
      <c r="Q12" s="221">
        <v>120</v>
      </c>
      <c r="R12" s="221">
        <v>189</v>
      </c>
      <c r="S12" s="221">
        <v>1080</v>
      </c>
      <c r="T12" s="221">
        <v>1701</v>
      </c>
      <c r="U12" s="222">
        <f t="shared" si="11"/>
        <v>135161.60000000001</v>
      </c>
      <c r="V12" s="223">
        <f>J12/20*P12+K12/20*P12</f>
        <v>88121.600000000006</v>
      </c>
      <c r="W12" s="223">
        <f>(J12/20*Q12)+(K12/20*R12)</f>
        <v>4704</v>
      </c>
      <c r="X12" s="223">
        <f>(J12/20*S12)+(K12/20*T12)</f>
        <v>42336</v>
      </c>
      <c r="Y12" s="217" t="s">
        <v>22</v>
      </c>
      <c r="Z12" s="218">
        <f>SUM(AA12:AM12)</f>
        <v>30</v>
      </c>
      <c r="AA12" s="219">
        <v>6</v>
      </c>
      <c r="AB12" s="219">
        <v>0</v>
      </c>
      <c r="AC12" s="219">
        <v>7</v>
      </c>
      <c r="AD12" s="219">
        <v>0</v>
      </c>
      <c r="AE12" s="219">
        <v>5</v>
      </c>
      <c r="AF12" s="219">
        <v>0</v>
      </c>
      <c r="AG12" s="219">
        <v>4</v>
      </c>
      <c r="AH12" s="219">
        <v>0</v>
      </c>
      <c r="AI12" s="219">
        <v>5</v>
      </c>
      <c r="AJ12" s="219">
        <v>0</v>
      </c>
      <c r="AK12" s="219">
        <v>2</v>
      </c>
      <c r="AL12" s="219">
        <v>0</v>
      </c>
      <c r="AM12" s="219">
        <v>1</v>
      </c>
      <c r="AN12" s="225">
        <f t="shared" si="12"/>
        <v>118</v>
      </c>
      <c r="AO12" s="219">
        <v>16</v>
      </c>
      <c r="AP12" s="219">
        <v>16</v>
      </c>
      <c r="AQ12" s="219">
        <v>16</v>
      </c>
      <c r="AR12" s="219">
        <v>16</v>
      </c>
      <c r="AS12" s="219">
        <v>16</v>
      </c>
      <c r="AT12" s="219">
        <v>16</v>
      </c>
      <c r="AU12" s="219">
        <v>22</v>
      </c>
      <c r="AV12" s="226">
        <f t="shared" si="13"/>
        <v>486</v>
      </c>
      <c r="AW12" s="226">
        <f t="shared" si="13"/>
        <v>16</v>
      </c>
      <c r="AX12" s="206">
        <f>AA12*AO12</f>
        <v>96</v>
      </c>
      <c r="AY12" s="206">
        <f t="shared" si="3"/>
        <v>0</v>
      </c>
      <c r="AZ12" s="206">
        <f t="shared" si="3"/>
        <v>112</v>
      </c>
      <c r="BA12" s="206">
        <f t="shared" si="4"/>
        <v>0</v>
      </c>
      <c r="BB12" s="206">
        <f t="shared" si="4"/>
        <v>80</v>
      </c>
      <c r="BC12" s="206">
        <f t="shared" si="5"/>
        <v>0</v>
      </c>
      <c r="BD12" s="206">
        <f t="shared" si="5"/>
        <v>64</v>
      </c>
      <c r="BE12" s="206">
        <f t="shared" si="6"/>
        <v>0</v>
      </c>
      <c r="BF12" s="206">
        <f t="shared" si="6"/>
        <v>80</v>
      </c>
      <c r="BG12" s="206">
        <f t="shared" si="7"/>
        <v>0</v>
      </c>
      <c r="BH12" s="206">
        <f t="shared" si="7"/>
        <v>32</v>
      </c>
      <c r="BI12" s="206">
        <f t="shared" si="8"/>
        <v>0</v>
      </c>
      <c r="BJ12" s="206">
        <f t="shared" si="8"/>
        <v>22</v>
      </c>
      <c r="BK12" s="226">
        <v>16</v>
      </c>
      <c r="BL12" s="220">
        <v>2248</v>
      </c>
      <c r="BM12" s="227">
        <v>1890</v>
      </c>
      <c r="BN12" s="227">
        <v>2800</v>
      </c>
      <c r="BO12" s="228">
        <v>90283.63</v>
      </c>
      <c r="BP12" s="216">
        <v>49047.27</v>
      </c>
      <c r="BQ12" s="242">
        <v>41236.36</v>
      </c>
      <c r="BR12" s="300"/>
    </row>
    <row r="13" spans="1:1025" s="201" customFormat="1" ht="18" customHeight="1" x14ac:dyDescent="0.25">
      <c r="A13" s="229" t="s">
        <v>27</v>
      </c>
      <c r="B13" s="230">
        <f>B12</f>
        <v>49</v>
      </c>
      <c r="C13" s="230">
        <f t="shared" ref="C13:F13" si="24">C12</f>
        <v>10</v>
      </c>
      <c r="D13" s="230">
        <f t="shared" si="24"/>
        <v>0</v>
      </c>
      <c r="E13" s="230">
        <v>39</v>
      </c>
      <c r="F13" s="230">
        <f t="shared" si="24"/>
        <v>0</v>
      </c>
      <c r="G13" s="230">
        <f>SUM(G8:G12)</f>
        <v>169</v>
      </c>
      <c r="H13" s="230">
        <v>16</v>
      </c>
      <c r="I13" s="230">
        <v>16</v>
      </c>
      <c r="J13" s="230">
        <f t="shared" ref="J13:O13" si="25">SUM(J8:J12)</f>
        <v>4213</v>
      </c>
      <c r="K13" s="230">
        <f t="shared" si="25"/>
        <v>0</v>
      </c>
      <c r="L13" s="230">
        <f t="shared" si="25"/>
        <v>820</v>
      </c>
      <c r="M13" s="230">
        <f t="shared" si="25"/>
        <v>0</v>
      </c>
      <c r="N13" s="230">
        <f t="shared" si="25"/>
        <v>3393</v>
      </c>
      <c r="O13" s="230">
        <f t="shared" si="25"/>
        <v>0</v>
      </c>
      <c r="P13" s="231">
        <f>SUM(P8:P8)</f>
        <v>2248</v>
      </c>
      <c r="Q13" s="232">
        <f>SUM(Q8:Q8)</f>
        <v>120</v>
      </c>
      <c r="R13" s="232">
        <f>SUM(R8:R8)</f>
        <v>189</v>
      </c>
      <c r="S13" s="232">
        <f>SUM(S8:S8)</f>
        <v>1080</v>
      </c>
      <c r="T13" s="232">
        <f>SUM(T8:T8)</f>
        <v>1701</v>
      </c>
      <c r="U13" s="233">
        <f>SUM(U8:U12)</f>
        <v>726321.2</v>
      </c>
      <c r="V13" s="233">
        <f>SUM(V8:V12)</f>
        <v>473541.19999999995</v>
      </c>
      <c r="W13" s="233">
        <f t="shared" ref="W13:X13" si="26">SUM(W8:W12)</f>
        <v>25278</v>
      </c>
      <c r="X13" s="233">
        <f t="shared" si="26"/>
        <v>227502</v>
      </c>
      <c r="Y13" s="234" t="s">
        <v>27</v>
      </c>
      <c r="Z13" s="235">
        <f>SUM(Z12)</f>
        <v>30</v>
      </c>
      <c r="AA13" s="235">
        <f t="shared" ref="AA13:AM13" si="27">SUM(AA12)</f>
        <v>6</v>
      </c>
      <c r="AB13" s="235">
        <f t="shared" si="27"/>
        <v>0</v>
      </c>
      <c r="AC13" s="235">
        <f t="shared" si="27"/>
        <v>7</v>
      </c>
      <c r="AD13" s="235">
        <f t="shared" si="27"/>
        <v>0</v>
      </c>
      <c r="AE13" s="235">
        <f t="shared" si="27"/>
        <v>5</v>
      </c>
      <c r="AF13" s="235">
        <f t="shared" si="27"/>
        <v>0</v>
      </c>
      <c r="AG13" s="235">
        <f t="shared" si="27"/>
        <v>4</v>
      </c>
      <c r="AH13" s="235">
        <f t="shared" si="27"/>
        <v>0</v>
      </c>
      <c r="AI13" s="235">
        <f t="shared" si="27"/>
        <v>5</v>
      </c>
      <c r="AJ13" s="235">
        <f t="shared" si="27"/>
        <v>0</v>
      </c>
      <c r="AK13" s="235">
        <f t="shared" si="27"/>
        <v>2</v>
      </c>
      <c r="AL13" s="235">
        <f t="shared" si="27"/>
        <v>0</v>
      </c>
      <c r="AM13" s="235">
        <f t="shared" si="27"/>
        <v>1</v>
      </c>
      <c r="AN13" s="236">
        <f>SUM(AN8:AN12)</f>
        <v>626</v>
      </c>
      <c r="AO13" s="235">
        <f>SUM(AO8:AO12)</f>
        <v>87</v>
      </c>
      <c r="AP13" s="235">
        <f t="shared" ref="AP13:AU13" si="28">SUM(AP8:AP12)</f>
        <v>87</v>
      </c>
      <c r="AQ13" s="235">
        <f t="shared" si="28"/>
        <v>87</v>
      </c>
      <c r="AR13" s="235">
        <f t="shared" si="28"/>
        <v>87</v>
      </c>
      <c r="AS13" s="235">
        <f t="shared" si="28"/>
        <v>87</v>
      </c>
      <c r="AT13" s="235">
        <f t="shared" si="28"/>
        <v>87</v>
      </c>
      <c r="AU13" s="235">
        <f t="shared" si="28"/>
        <v>104</v>
      </c>
      <c r="AV13" s="237">
        <f>SUM(AV8:AV12)</f>
        <v>2627</v>
      </c>
      <c r="AW13" s="237">
        <f>SUM(AW8:AW12)</f>
        <v>87</v>
      </c>
      <c r="AX13" s="238">
        <f t="shared" ref="AX13:BN13" si="29">SUM(AX8:AX8)</f>
        <v>90</v>
      </c>
      <c r="AY13" s="238">
        <f t="shared" si="29"/>
        <v>0</v>
      </c>
      <c r="AZ13" s="238">
        <f t="shared" si="29"/>
        <v>105</v>
      </c>
      <c r="BA13" s="238">
        <f t="shared" si="29"/>
        <v>0</v>
      </c>
      <c r="BB13" s="238">
        <f t="shared" si="29"/>
        <v>75</v>
      </c>
      <c r="BC13" s="238">
        <f t="shared" si="29"/>
        <v>0</v>
      </c>
      <c r="BD13" s="238">
        <f t="shared" si="29"/>
        <v>60</v>
      </c>
      <c r="BE13" s="238">
        <f t="shared" si="29"/>
        <v>0</v>
      </c>
      <c r="BF13" s="238">
        <f t="shared" si="29"/>
        <v>75</v>
      </c>
      <c r="BG13" s="238">
        <f t="shared" si="29"/>
        <v>0</v>
      </c>
      <c r="BH13" s="238">
        <f t="shared" si="29"/>
        <v>30</v>
      </c>
      <c r="BI13" s="238">
        <f t="shared" si="29"/>
        <v>0</v>
      </c>
      <c r="BJ13" s="238">
        <f t="shared" si="29"/>
        <v>22</v>
      </c>
      <c r="BK13" s="240">
        <v>87</v>
      </c>
      <c r="BL13" s="239">
        <f t="shared" si="29"/>
        <v>2248</v>
      </c>
      <c r="BM13" s="240">
        <f t="shared" si="29"/>
        <v>1890</v>
      </c>
      <c r="BN13" s="240">
        <f t="shared" si="29"/>
        <v>2800</v>
      </c>
      <c r="BO13" s="241">
        <f>SUM(BO8:BO12)</f>
        <v>490917.27</v>
      </c>
      <c r="BP13" s="241">
        <v>266694.55</v>
      </c>
      <c r="BQ13" s="241">
        <f t="shared" ref="BQ13" si="30">SUM(BQ8:BQ12)</f>
        <v>224222.71999999997</v>
      </c>
      <c r="BR13" s="301"/>
    </row>
    <row r="14" spans="1:1025" x14ac:dyDescent="0.4">
      <c r="A14" s="122"/>
      <c r="I14" s="123"/>
    </row>
    <row r="15" spans="1:1025" x14ac:dyDescent="0.4">
      <c r="A15" s="124" t="s">
        <v>90</v>
      </c>
      <c r="I15" s="123"/>
    </row>
    <row r="16" spans="1:1025" ht="27" thickBot="1" x14ac:dyDescent="0.45">
      <c r="A16" s="122"/>
      <c r="I16" s="123"/>
    </row>
    <row r="17" spans="1:43" customFormat="1" ht="45" x14ac:dyDescent="0.25">
      <c r="A17" s="277" t="s">
        <v>112</v>
      </c>
      <c r="B17" s="191" t="s">
        <v>11</v>
      </c>
      <c r="C17" s="192" t="s">
        <v>12</v>
      </c>
      <c r="D17" s="192" t="s">
        <v>13</v>
      </c>
      <c r="E17" s="192" t="s">
        <v>11</v>
      </c>
      <c r="F17" s="192" t="s">
        <v>12</v>
      </c>
      <c r="G17" s="192" t="s">
        <v>13</v>
      </c>
      <c r="H17" s="192" t="s">
        <v>91</v>
      </c>
      <c r="I17" s="192" t="s">
        <v>134</v>
      </c>
      <c r="J17" s="192" t="s">
        <v>128</v>
      </c>
      <c r="K17" s="192" t="s">
        <v>129</v>
      </c>
      <c r="L17" s="192" t="s">
        <v>118</v>
      </c>
      <c r="M17" s="192" t="s">
        <v>135</v>
      </c>
      <c r="N17" s="192" t="s">
        <v>136</v>
      </c>
      <c r="O17" s="331" t="s">
        <v>59</v>
      </c>
      <c r="P17" s="191" t="s">
        <v>11</v>
      </c>
      <c r="Q17" s="192" t="s">
        <v>12</v>
      </c>
      <c r="R17" s="192" t="s">
        <v>13</v>
      </c>
      <c r="S17" s="192" t="s">
        <v>11</v>
      </c>
      <c r="T17" s="192" t="s">
        <v>12</v>
      </c>
      <c r="U17" s="192" t="s">
        <v>13</v>
      </c>
      <c r="V17" s="192" t="s">
        <v>11</v>
      </c>
      <c r="W17" s="192" t="s">
        <v>12</v>
      </c>
      <c r="X17" s="192" t="s">
        <v>13</v>
      </c>
      <c r="Y17" s="192" t="s">
        <v>91</v>
      </c>
      <c r="Z17" s="192" t="s">
        <v>134</v>
      </c>
      <c r="AA17" s="192" t="s">
        <v>128</v>
      </c>
      <c r="AB17" s="192" t="s">
        <v>129</v>
      </c>
      <c r="AC17" s="192" t="s">
        <v>118</v>
      </c>
      <c r="AD17" s="192" t="s">
        <v>135</v>
      </c>
      <c r="AE17" s="192" t="s">
        <v>136</v>
      </c>
      <c r="AF17" s="332" t="s">
        <v>59</v>
      </c>
      <c r="AG17" s="333" t="s">
        <v>92</v>
      </c>
    </row>
    <row r="18" spans="1:43" customFormat="1" ht="15.75" thickBot="1" x14ac:dyDescent="0.3">
      <c r="A18" s="278"/>
      <c r="B18" s="334" t="s">
        <v>137</v>
      </c>
      <c r="C18" s="335"/>
      <c r="D18" s="335"/>
      <c r="E18" s="336" t="s">
        <v>75</v>
      </c>
      <c r="F18" s="280"/>
      <c r="G18" s="337"/>
      <c r="H18" s="336" t="s">
        <v>93</v>
      </c>
      <c r="I18" s="280"/>
      <c r="J18" s="280"/>
      <c r="K18" s="280"/>
      <c r="L18" s="280"/>
      <c r="M18" s="280"/>
      <c r="N18" s="280"/>
      <c r="O18" s="281"/>
      <c r="P18" s="279" t="s">
        <v>94</v>
      </c>
      <c r="Q18" s="280"/>
      <c r="R18" s="337"/>
      <c r="S18" s="336" t="s">
        <v>95</v>
      </c>
      <c r="T18" s="280"/>
      <c r="U18" s="337"/>
      <c r="V18" s="336" t="s">
        <v>96</v>
      </c>
      <c r="W18" s="280"/>
      <c r="X18" s="337"/>
      <c r="Y18" s="336" t="s">
        <v>97</v>
      </c>
      <c r="Z18" s="280"/>
      <c r="AA18" s="280"/>
      <c r="AB18" s="280"/>
      <c r="AC18" s="280"/>
      <c r="AD18" s="280"/>
      <c r="AE18" s="337"/>
      <c r="AF18" s="338"/>
      <c r="AG18" s="259"/>
    </row>
    <row r="19" spans="1:43" customFormat="1" ht="15.75" x14ac:dyDescent="0.25">
      <c r="A19" s="339" t="s">
        <v>18</v>
      </c>
      <c r="B19" s="193">
        <v>1</v>
      </c>
      <c r="C19" s="193">
        <v>15</v>
      </c>
      <c r="D19" s="340">
        <f>B19*C19</f>
        <v>15</v>
      </c>
      <c r="E19" s="340">
        <v>3</v>
      </c>
      <c r="F19" s="340">
        <v>15</v>
      </c>
      <c r="G19" s="340">
        <f t="shared" ref="G19:G23" si="31">E19*F19</f>
        <v>45</v>
      </c>
      <c r="H19" s="340">
        <f>D19+G19</f>
        <v>60</v>
      </c>
      <c r="I19" s="195">
        <v>3681</v>
      </c>
      <c r="J19" s="195">
        <v>409</v>
      </c>
      <c r="K19" s="196">
        <v>2248</v>
      </c>
      <c r="L19" s="195">
        <f>I19/20*H19</f>
        <v>11043</v>
      </c>
      <c r="M19" s="195">
        <f t="shared" ref="M19:M23" si="32">H19/20*J19</f>
        <v>1227</v>
      </c>
      <c r="N19" s="195">
        <f>K19/20*H19</f>
        <v>6744</v>
      </c>
      <c r="O19" s="197">
        <f>N19+L19+M19</f>
        <v>19014</v>
      </c>
      <c r="P19" s="193">
        <v>3</v>
      </c>
      <c r="Q19" s="193">
        <v>15</v>
      </c>
      <c r="R19" s="195">
        <f t="shared" ref="R19:R23" si="33">P19*Q19</f>
        <v>45</v>
      </c>
      <c r="S19" s="193">
        <v>3</v>
      </c>
      <c r="T19" s="193">
        <v>15</v>
      </c>
      <c r="U19" s="195">
        <f t="shared" ref="U19:U23" si="34">S19*T19</f>
        <v>45</v>
      </c>
      <c r="V19" s="193">
        <v>1</v>
      </c>
      <c r="W19" s="341">
        <v>15</v>
      </c>
      <c r="X19" s="196">
        <f t="shared" ref="X19:X23" si="35">V19*W19</f>
        <v>15</v>
      </c>
      <c r="Y19" s="195">
        <f t="shared" ref="Y19:Y23" si="36">X19+U19+R19</f>
        <v>105</v>
      </c>
      <c r="Z19" s="195">
        <v>5121</v>
      </c>
      <c r="AA19" s="195">
        <v>569</v>
      </c>
      <c r="AB19" s="196">
        <v>2248</v>
      </c>
      <c r="AC19" s="195">
        <f>Z19/22*Y19</f>
        <v>24441.136363636364</v>
      </c>
      <c r="AD19" s="195">
        <f>Y19/22*AA19</f>
        <v>2715.681818181818</v>
      </c>
      <c r="AE19" s="195">
        <f>AB19/22*Y19</f>
        <v>10729.09090909091</v>
      </c>
      <c r="AF19" s="194">
        <f>AC19+AD19+AE19</f>
        <v>37885.909090909096</v>
      </c>
      <c r="AG19" s="342">
        <f>O24+AF24</f>
        <v>328434.96272727271</v>
      </c>
    </row>
    <row r="20" spans="1:43" customFormat="1" ht="15.75" x14ac:dyDescent="0.25">
      <c r="A20" s="339" t="s">
        <v>19</v>
      </c>
      <c r="B20" s="193">
        <v>1</v>
      </c>
      <c r="C20" s="193">
        <v>13</v>
      </c>
      <c r="D20" s="340">
        <f t="shared" ref="D20:D23" si="37">B20*C20</f>
        <v>13</v>
      </c>
      <c r="E20" s="340">
        <v>3</v>
      </c>
      <c r="F20" s="340">
        <v>18</v>
      </c>
      <c r="G20" s="340">
        <f t="shared" si="31"/>
        <v>54</v>
      </c>
      <c r="H20" s="340">
        <f t="shared" ref="H20:H23" si="38">D20+G20</f>
        <v>67</v>
      </c>
      <c r="I20" s="195">
        <v>3681</v>
      </c>
      <c r="J20" s="195">
        <v>409</v>
      </c>
      <c r="K20" s="196">
        <v>2248</v>
      </c>
      <c r="L20" s="195">
        <f t="shared" ref="L20:L23" si="39">I20/20*H20</f>
        <v>12331.35</v>
      </c>
      <c r="M20" s="195">
        <f t="shared" si="32"/>
        <v>1370.15</v>
      </c>
      <c r="N20" s="195">
        <f>K20/20*H20</f>
        <v>7530.8</v>
      </c>
      <c r="O20" s="197">
        <f>N20+L20+M20</f>
        <v>21232.300000000003</v>
      </c>
      <c r="P20" s="193">
        <v>3</v>
      </c>
      <c r="Q20" s="193">
        <v>18</v>
      </c>
      <c r="R20" s="195">
        <f t="shared" si="33"/>
        <v>54</v>
      </c>
      <c r="S20" s="193">
        <v>3</v>
      </c>
      <c r="T20" s="193">
        <v>18</v>
      </c>
      <c r="U20" s="195">
        <f t="shared" si="34"/>
        <v>54</v>
      </c>
      <c r="V20" s="193">
        <v>1</v>
      </c>
      <c r="W20" s="341">
        <v>18</v>
      </c>
      <c r="X20" s="196">
        <f t="shared" si="35"/>
        <v>18</v>
      </c>
      <c r="Y20" s="195">
        <f t="shared" si="36"/>
        <v>126</v>
      </c>
      <c r="Z20" s="195">
        <v>5121</v>
      </c>
      <c r="AA20" s="195">
        <v>569</v>
      </c>
      <c r="AB20" s="196">
        <v>2248</v>
      </c>
      <c r="AC20" s="195">
        <f>Z20/22*Y20</f>
        <v>29329.363636363636</v>
      </c>
      <c r="AD20" s="195">
        <f t="shared" ref="AD20:AD23" si="40">Y20/22*AA20</f>
        <v>3258.818181818182</v>
      </c>
      <c r="AE20" s="195">
        <f t="shared" ref="AE20:AE23" si="41">AB20/22*Y20</f>
        <v>12874.909090909092</v>
      </c>
      <c r="AF20" s="194">
        <f t="shared" ref="AF20:AF23" si="42">AC20+AD20+AE20</f>
        <v>45463.090909090912</v>
      </c>
      <c r="AG20" s="343"/>
    </row>
    <row r="21" spans="1:43" customFormat="1" ht="15.75" x14ac:dyDescent="0.25">
      <c r="A21" s="339" t="s">
        <v>20</v>
      </c>
      <c r="B21" s="193">
        <v>1</v>
      </c>
      <c r="C21" s="193">
        <v>19</v>
      </c>
      <c r="D21" s="340">
        <f t="shared" si="37"/>
        <v>19</v>
      </c>
      <c r="E21" s="340">
        <v>3</v>
      </c>
      <c r="F21" s="340">
        <v>19</v>
      </c>
      <c r="G21" s="340">
        <f t="shared" si="31"/>
        <v>57</v>
      </c>
      <c r="H21" s="340">
        <f t="shared" si="38"/>
        <v>76</v>
      </c>
      <c r="I21" s="195">
        <v>3681</v>
      </c>
      <c r="J21" s="195">
        <v>409</v>
      </c>
      <c r="K21" s="196">
        <v>2248</v>
      </c>
      <c r="L21" s="195">
        <f t="shared" si="39"/>
        <v>13987.800000000001</v>
      </c>
      <c r="M21" s="195">
        <f t="shared" si="32"/>
        <v>1554.1999999999998</v>
      </c>
      <c r="N21" s="195">
        <f>K21/20*H21</f>
        <v>8542.4</v>
      </c>
      <c r="O21" s="197">
        <f>N21+L21+M21</f>
        <v>24084.400000000001</v>
      </c>
      <c r="P21" s="193">
        <v>3</v>
      </c>
      <c r="Q21" s="193">
        <v>19</v>
      </c>
      <c r="R21" s="195">
        <f t="shared" si="33"/>
        <v>57</v>
      </c>
      <c r="S21" s="193">
        <v>3</v>
      </c>
      <c r="T21" s="193">
        <v>19</v>
      </c>
      <c r="U21" s="195">
        <f t="shared" si="34"/>
        <v>57</v>
      </c>
      <c r="V21" s="193">
        <v>1</v>
      </c>
      <c r="W21" s="341">
        <v>19</v>
      </c>
      <c r="X21" s="196">
        <f t="shared" si="35"/>
        <v>19</v>
      </c>
      <c r="Y21" s="195">
        <f t="shared" si="36"/>
        <v>133</v>
      </c>
      <c r="Z21" s="195">
        <v>5121</v>
      </c>
      <c r="AA21" s="195">
        <v>569</v>
      </c>
      <c r="AB21" s="196">
        <v>2248</v>
      </c>
      <c r="AC21" s="195">
        <f>Z21/22*Y21</f>
        <v>30958.772727272728</v>
      </c>
      <c r="AD21" s="195">
        <f t="shared" si="40"/>
        <v>3439.8636363636365</v>
      </c>
      <c r="AE21" s="195">
        <f t="shared" si="41"/>
        <v>13590.181818181818</v>
      </c>
      <c r="AF21" s="194">
        <f>AC21+AD21+AE21-0.01</f>
        <v>47988.808181818182</v>
      </c>
      <c r="AG21" s="343"/>
    </row>
    <row r="22" spans="1:43" customFormat="1" ht="15.75" x14ac:dyDescent="0.25">
      <c r="A22" s="339" t="s">
        <v>21</v>
      </c>
      <c r="B22" s="193">
        <v>1</v>
      </c>
      <c r="C22" s="193">
        <v>19</v>
      </c>
      <c r="D22" s="340">
        <f t="shared" si="37"/>
        <v>19</v>
      </c>
      <c r="E22" s="340">
        <v>3</v>
      </c>
      <c r="F22" s="340">
        <v>19</v>
      </c>
      <c r="G22" s="340">
        <f t="shared" si="31"/>
        <v>57</v>
      </c>
      <c r="H22" s="340">
        <f t="shared" si="38"/>
        <v>76</v>
      </c>
      <c r="I22" s="195">
        <v>3681</v>
      </c>
      <c r="J22" s="195">
        <v>409</v>
      </c>
      <c r="K22" s="196">
        <v>2248</v>
      </c>
      <c r="L22" s="195">
        <f t="shared" si="39"/>
        <v>13987.800000000001</v>
      </c>
      <c r="M22" s="195">
        <f t="shared" si="32"/>
        <v>1554.1999999999998</v>
      </c>
      <c r="N22" s="195">
        <f>K22/20*H22</f>
        <v>8542.4</v>
      </c>
      <c r="O22" s="197">
        <f>N22+L22+M22</f>
        <v>24084.400000000001</v>
      </c>
      <c r="P22" s="193">
        <v>3</v>
      </c>
      <c r="Q22" s="193">
        <v>19</v>
      </c>
      <c r="R22" s="195">
        <f t="shared" si="33"/>
        <v>57</v>
      </c>
      <c r="S22" s="193">
        <v>3</v>
      </c>
      <c r="T22" s="193">
        <v>19</v>
      </c>
      <c r="U22" s="195">
        <f t="shared" si="34"/>
        <v>57</v>
      </c>
      <c r="V22" s="193">
        <v>1</v>
      </c>
      <c r="W22" s="341">
        <v>19</v>
      </c>
      <c r="X22" s="196">
        <f t="shared" si="35"/>
        <v>19</v>
      </c>
      <c r="Y22" s="195">
        <f t="shared" si="36"/>
        <v>133</v>
      </c>
      <c r="Z22" s="195">
        <v>5121</v>
      </c>
      <c r="AA22" s="195">
        <v>569</v>
      </c>
      <c r="AB22" s="196">
        <v>2248</v>
      </c>
      <c r="AC22" s="195">
        <f t="shared" ref="AC22:AC23" si="43">Z22/22*Y22</f>
        <v>30958.772727272728</v>
      </c>
      <c r="AD22" s="195">
        <f t="shared" si="40"/>
        <v>3439.8636363636365</v>
      </c>
      <c r="AE22" s="195">
        <f t="shared" si="41"/>
        <v>13590.181818181818</v>
      </c>
      <c r="AF22" s="194">
        <f>AC22+AD22+AE22-0.01</f>
        <v>47988.808181818182</v>
      </c>
      <c r="AG22" s="343"/>
    </row>
    <row r="23" spans="1:43" customFormat="1" ht="15.75" x14ac:dyDescent="0.25">
      <c r="A23" s="339" t="s">
        <v>22</v>
      </c>
      <c r="B23" s="193">
        <v>1</v>
      </c>
      <c r="C23" s="193">
        <v>16</v>
      </c>
      <c r="D23" s="340">
        <f t="shared" si="37"/>
        <v>16</v>
      </c>
      <c r="E23" s="340">
        <v>3</v>
      </c>
      <c r="F23" s="340">
        <v>16</v>
      </c>
      <c r="G23" s="340">
        <f t="shared" si="31"/>
        <v>48</v>
      </c>
      <c r="H23" s="340">
        <f t="shared" si="38"/>
        <v>64</v>
      </c>
      <c r="I23" s="195">
        <v>3681</v>
      </c>
      <c r="J23" s="195">
        <v>409</v>
      </c>
      <c r="K23" s="196">
        <v>2248</v>
      </c>
      <c r="L23" s="195">
        <f t="shared" si="39"/>
        <v>11779.2</v>
      </c>
      <c r="M23" s="195">
        <f t="shared" si="32"/>
        <v>1308.8000000000002</v>
      </c>
      <c r="N23" s="195">
        <f>K23/20*H23</f>
        <v>7193.6</v>
      </c>
      <c r="O23" s="197">
        <f>N23+L23+M23</f>
        <v>20281.600000000002</v>
      </c>
      <c r="P23" s="193">
        <v>3</v>
      </c>
      <c r="Q23" s="193">
        <v>16</v>
      </c>
      <c r="R23" s="195">
        <f t="shared" si="33"/>
        <v>48</v>
      </c>
      <c r="S23" s="193">
        <v>3</v>
      </c>
      <c r="T23" s="193">
        <v>16</v>
      </c>
      <c r="U23" s="195">
        <f t="shared" si="34"/>
        <v>48</v>
      </c>
      <c r="V23" s="193">
        <v>1</v>
      </c>
      <c r="W23" s="341">
        <v>16</v>
      </c>
      <c r="X23" s="196">
        <f t="shared" si="35"/>
        <v>16</v>
      </c>
      <c r="Y23" s="195">
        <f t="shared" si="36"/>
        <v>112</v>
      </c>
      <c r="Z23" s="195">
        <v>5121</v>
      </c>
      <c r="AA23" s="195">
        <v>569</v>
      </c>
      <c r="AB23" s="196">
        <v>2248</v>
      </c>
      <c r="AC23" s="195">
        <f t="shared" si="43"/>
        <v>26070.545454545456</v>
      </c>
      <c r="AD23" s="195">
        <f t="shared" si="40"/>
        <v>2896.7272727272725</v>
      </c>
      <c r="AE23" s="195">
        <f t="shared" si="41"/>
        <v>11444.363636363636</v>
      </c>
      <c r="AF23" s="194">
        <f t="shared" si="42"/>
        <v>40411.636363636368</v>
      </c>
      <c r="AG23" s="343"/>
    </row>
    <row r="24" spans="1:43" s="200" customFormat="1" ht="21.75" customHeight="1" thickBot="1" x14ac:dyDescent="0.3">
      <c r="A24" s="344" t="s">
        <v>60</v>
      </c>
      <c r="B24" s="345">
        <f>SUM(B23)</f>
        <v>1</v>
      </c>
      <c r="C24" s="346">
        <f>SUM(C19:C23)</f>
        <v>82</v>
      </c>
      <c r="D24" s="347">
        <f>SUM(D19:D23)</f>
        <v>82</v>
      </c>
      <c r="E24" s="347">
        <f>SUM(E23)</f>
        <v>3</v>
      </c>
      <c r="F24" s="347">
        <f>SUM(F19:F23)</f>
        <v>87</v>
      </c>
      <c r="G24" s="347">
        <f>SUM(G19:G23)</f>
        <v>261</v>
      </c>
      <c r="H24" s="348">
        <f>SUM(H19:H23)</f>
        <v>343</v>
      </c>
      <c r="I24" s="348">
        <f t="shared" ref="I24:K24" si="44">SUM(I19:I23)</f>
        <v>18405</v>
      </c>
      <c r="J24" s="348">
        <f t="shared" si="44"/>
        <v>2045</v>
      </c>
      <c r="K24" s="348">
        <f t="shared" si="44"/>
        <v>11240</v>
      </c>
      <c r="L24" s="348">
        <f>SUM(L19:L23)</f>
        <v>63129.150000000009</v>
      </c>
      <c r="M24" s="348">
        <f t="shared" ref="M24:N24" si="45">SUM(M19:M23)</f>
        <v>7014.35</v>
      </c>
      <c r="N24" s="348">
        <f t="shared" si="45"/>
        <v>38553.199999999997</v>
      </c>
      <c r="O24" s="349">
        <f>SUM(O19:O23)</f>
        <v>108696.70000000001</v>
      </c>
      <c r="P24" s="198">
        <f>SUM(P23)</f>
        <v>3</v>
      </c>
      <c r="Q24" s="348">
        <f>SUM(Q19:Q23)</f>
        <v>87</v>
      </c>
      <c r="R24" s="348">
        <f>SUM(R19:R23)</f>
        <v>261</v>
      </c>
      <c r="S24" s="348">
        <f>SUM(S23)</f>
        <v>3</v>
      </c>
      <c r="T24" s="348">
        <f>SUM(T19:T23)</f>
        <v>87</v>
      </c>
      <c r="U24" s="348">
        <f>SUM(U19:U23)</f>
        <v>261</v>
      </c>
      <c r="V24" s="348">
        <f t="shared" ref="V24" si="46">SUM(V23)</f>
        <v>1</v>
      </c>
      <c r="W24" s="348">
        <f>SUM(W19:W23)</f>
        <v>87</v>
      </c>
      <c r="X24" s="348">
        <f>V24*W24</f>
        <v>87</v>
      </c>
      <c r="Y24" s="348">
        <f t="shared" ref="Y24:AB24" si="47">SUM(Y23)</f>
        <v>112</v>
      </c>
      <c r="Z24" s="348">
        <f t="shared" si="47"/>
        <v>5121</v>
      </c>
      <c r="AA24" s="348">
        <f t="shared" si="47"/>
        <v>569</v>
      </c>
      <c r="AB24" s="348">
        <f t="shared" si="47"/>
        <v>2248</v>
      </c>
      <c r="AC24" s="348">
        <f>SUM(AC19:AC23)</f>
        <v>141758.59090909094</v>
      </c>
      <c r="AD24" s="348">
        <f>SUM(AD19:AD23)</f>
        <v>15750.954545454544</v>
      </c>
      <c r="AE24" s="348">
        <f>SUM(AE19:AE23)-0.01</f>
        <v>62228.717272727263</v>
      </c>
      <c r="AF24" s="350">
        <f>SUM(AF19:AF23)+0.01</f>
        <v>219738.2627272727</v>
      </c>
      <c r="AG24" s="351"/>
      <c r="AH24" s="199"/>
    </row>
    <row r="25" spans="1:43" x14ac:dyDescent="0.4">
      <c r="A25" s="122"/>
      <c r="I25" s="123"/>
    </row>
    <row r="26" spans="1:43" x14ac:dyDescent="0.4">
      <c r="A26" s="124" t="s">
        <v>98</v>
      </c>
      <c r="I26" s="123"/>
    </row>
    <row r="27" spans="1:43" x14ac:dyDescent="0.4">
      <c r="A27" s="122"/>
      <c r="I27" s="123"/>
    </row>
    <row r="28" spans="1:43" ht="30.4" customHeight="1" thickBot="1" x14ac:dyDescent="0.45">
      <c r="A28" s="125"/>
      <c r="B28" s="282" t="s">
        <v>65</v>
      </c>
      <c r="C28" s="282"/>
      <c r="D28" s="282"/>
      <c r="E28" s="282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</row>
    <row r="29" spans="1:43" ht="71.849999999999994" customHeight="1" thickBot="1" x14ac:dyDescent="0.45">
      <c r="A29" s="283" t="s">
        <v>3</v>
      </c>
      <c r="B29" s="284" t="s">
        <v>66</v>
      </c>
      <c r="C29" s="284"/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5" t="s">
        <v>99</v>
      </c>
      <c r="R29" s="285"/>
      <c r="S29" s="285"/>
      <c r="T29" s="285"/>
      <c r="U29" s="285"/>
      <c r="V29" s="285"/>
      <c r="W29" s="285"/>
      <c r="X29" s="285"/>
      <c r="Y29" s="286"/>
      <c r="Z29" s="286"/>
      <c r="AA29" s="286"/>
      <c r="AB29" s="286"/>
      <c r="AC29" s="286"/>
      <c r="AD29" s="286"/>
      <c r="AE29" s="286"/>
      <c r="AF29" s="286"/>
      <c r="AG29" s="286"/>
      <c r="AH29" s="286"/>
      <c r="AI29" s="286"/>
      <c r="AJ29" s="286"/>
      <c r="AK29" s="286"/>
      <c r="AL29" s="286"/>
      <c r="AM29" s="286"/>
      <c r="AN29" s="287"/>
      <c r="AO29" s="287"/>
      <c r="AP29" s="322" t="s">
        <v>72</v>
      </c>
      <c r="AQ29" s="322"/>
    </row>
    <row r="30" spans="1:43" ht="26.25" customHeight="1" x14ac:dyDescent="0.4">
      <c r="A30" s="283"/>
      <c r="B30" s="288" t="s">
        <v>73</v>
      </c>
      <c r="C30" s="288" t="s">
        <v>74</v>
      </c>
      <c r="D30" s="288"/>
      <c r="E30" s="288"/>
      <c r="F30" s="288"/>
      <c r="G30" s="288"/>
      <c r="H30" s="288"/>
      <c r="I30" s="288"/>
      <c r="J30" s="288"/>
      <c r="K30" s="288"/>
      <c r="L30" s="288"/>
      <c r="M30" s="288"/>
      <c r="N30" s="288"/>
      <c r="O30" s="288"/>
      <c r="P30" s="288"/>
      <c r="Q30" s="288" t="s">
        <v>73</v>
      </c>
      <c r="R30" s="276" t="s">
        <v>74</v>
      </c>
      <c r="S30" s="276"/>
      <c r="T30" s="276"/>
      <c r="U30" s="276"/>
      <c r="V30" s="276"/>
      <c r="W30" s="276"/>
      <c r="X30" s="276"/>
      <c r="Y30" s="289"/>
      <c r="Z30" s="261" t="s">
        <v>74</v>
      </c>
      <c r="AA30" s="261"/>
      <c r="AB30" s="261"/>
      <c r="AC30" s="261"/>
      <c r="AD30" s="261"/>
      <c r="AE30" s="261"/>
      <c r="AF30" s="261"/>
      <c r="AG30" s="261"/>
      <c r="AH30" s="261"/>
      <c r="AI30" s="261"/>
      <c r="AJ30" s="261"/>
      <c r="AK30" s="261"/>
      <c r="AL30" s="261"/>
      <c r="AM30" s="261"/>
      <c r="AN30" s="287"/>
      <c r="AO30" s="287"/>
      <c r="AP30" s="261" t="s">
        <v>100</v>
      </c>
      <c r="AQ30" s="127"/>
    </row>
    <row r="31" spans="1:43" ht="29.85" customHeight="1" x14ac:dyDescent="0.4">
      <c r="A31" s="290" t="s">
        <v>112</v>
      </c>
      <c r="B31" s="288"/>
      <c r="C31" s="288" t="s">
        <v>80</v>
      </c>
      <c r="D31" s="288"/>
      <c r="E31" s="288" t="s">
        <v>81</v>
      </c>
      <c r="F31" s="288"/>
      <c r="G31" s="288" t="s">
        <v>82</v>
      </c>
      <c r="H31" s="288"/>
      <c r="I31" s="288" t="s">
        <v>83</v>
      </c>
      <c r="J31" s="288"/>
      <c r="K31" s="288" t="s">
        <v>84</v>
      </c>
      <c r="L31" s="288"/>
      <c r="M31" s="288" t="s">
        <v>85</v>
      </c>
      <c r="N31" s="288"/>
      <c r="O31" s="288" t="s">
        <v>86</v>
      </c>
      <c r="P31" s="288"/>
      <c r="Q31" s="288"/>
      <c r="R31" s="261" t="s">
        <v>80</v>
      </c>
      <c r="S31" s="261" t="s">
        <v>81</v>
      </c>
      <c r="T31" s="261" t="s">
        <v>82</v>
      </c>
      <c r="U31" s="261" t="s">
        <v>83</v>
      </c>
      <c r="V31" s="261" t="s">
        <v>84</v>
      </c>
      <c r="W31" s="261" t="s">
        <v>85</v>
      </c>
      <c r="X31" s="276" t="s">
        <v>86</v>
      </c>
      <c r="Y31" s="289"/>
      <c r="Z31" s="261" t="s">
        <v>80</v>
      </c>
      <c r="AA31" s="261"/>
      <c r="AB31" s="261" t="s">
        <v>81</v>
      </c>
      <c r="AC31" s="261"/>
      <c r="AD31" s="261" t="s">
        <v>82</v>
      </c>
      <c r="AE31" s="261"/>
      <c r="AF31" s="261" t="s">
        <v>83</v>
      </c>
      <c r="AG31" s="261"/>
      <c r="AH31" s="275" t="s">
        <v>84</v>
      </c>
      <c r="AI31" s="275"/>
      <c r="AJ31" s="275" t="s">
        <v>85</v>
      </c>
      <c r="AK31" s="275"/>
      <c r="AL31" s="275" t="s">
        <v>86</v>
      </c>
      <c r="AM31" s="275"/>
      <c r="AN31" s="261" t="s">
        <v>76</v>
      </c>
      <c r="AO31" s="261"/>
      <c r="AP31" s="261"/>
      <c r="AQ31" s="276" t="s">
        <v>101</v>
      </c>
    </row>
    <row r="32" spans="1:43" ht="31.5" x14ac:dyDescent="0.4">
      <c r="A32" s="290"/>
      <c r="B32" s="288"/>
      <c r="C32" s="119" t="s">
        <v>88</v>
      </c>
      <c r="D32" s="119" t="s">
        <v>89</v>
      </c>
      <c r="E32" s="119" t="s">
        <v>88</v>
      </c>
      <c r="F32" s="119" t="s">
        <v>89</v>
      </c>
      <c r="G32" s="119" t="s">
        <v>88</v>
      </c>
      <c r="H32" s="119" t="s">
        <v>89</v>
      </c>
      <c r="I32" s="119" t="s">
        <v>88</v>
      </c>
      <c r="J32" s="119" t="s">
        <v>89</v>
      </c>
      <c r="K32" s="119" t="s">
        <v>88</v>
      </c>
      <c r="L32" s="119" t="s">
        <v>89</v>
      </c>
      <c r="M32" s="119" t="s">
        <v>88</v>
      </c>
      <c r="N32" s="119" t="s">
        <v>89</v>
      </c>
      <c r="O32" s="119" t="s">
        <v>88</v>
      </c>
      <c r="P32" s="119" t="s">
        <v>89</v>
      </c>
      <c r="Q32" s="288"/>
      <c r="R32" s="261"/>
      <c r="S32" s="261"/>
      <c r="T32" s="261"/>
      <c r="U32" s="261"/>
      <c r="V32" s="261"/>
      <c r="W32" s="261"/>
      <c r="X32" s="276"/>
      <c r="Y32" s="7" t="s">
        <v>89</v>
      </c>
      <c r="Z32" s="7" t="s">
        <v>88</v>
      </c>
      <c r="AA32" s="7" t="s">
        <v>89</v>
      </c>
      <c r="AB32" s="7" t="s">
        <v>88</v>
      </c>
      <c r="AC32" s="7" t="s">
        <v>89</v>
      </c>
      <c r="AD32" s="7" t="s">
        <v>88</v>
      </c>
      <c r="AE32" s="7" t="s">
        <v>89</v>
      </c>
      <c r="AF32" s="7" t="s">
        <v>88</v>
      </c>
      <c r="AG32" s="7" t="s">
        <v>89</v>
      </c>
      <c r="AH32" s="7" t="s">
        <v>88</v>
      </c>
      <c r="AI32" s="7" t="s">
        <v>89</v>
      </c>
      <c r="AJ32" s="7" t="s">
        <v>88</v>
      </c>
      <c r="AK32" s="7" t="s">
        <v>89</v>
      </c>
      <c r="AL32" s="7" t="s">
        <v>88</v>
      </c>
      <c r="AM32" s="7" t="s">
        <v>89</v>
      </c>
      <c r="AN32" s="7" t="s">
        <v>88</v>
      </c>
      <c r="AO32" s="7" t="s">
        <v>89</v>
      </c>
      <c r="AP32" s="261"/>
      <c r="AQ32" s="276"/>
    </row>
    <row r="33" spans="1:43" x14ac:dyDescent="0.4">
      <c r="A33" s="203" t="s">
        <v>18</v>
      </c>
      <c r="B33" s="128">
        <v>3</v>
      </c>
      <c r="C33" s="128">
        <v>1</v>
      </c>
      <c r="D33" s="128">
        <v>0</v>
      </c>
      <c r="E33" s="128">
        <v>1</v>
      </c>
      <c r="F33" s="128">
        <v>0</v>
      </c>
      <c r="G33" s="128">
        <v>0</v>
      </c>
      <c r="H33" s="128">
        <v>0</v>
      </c>
      <c r="I33" s="128">
        <v>0</v>
      </c>
      <c r="J33" s="128"/>
      <c r="K33" s="128"/>
      <c r="L33" s="128">
        <v>0</v>
      </c>
      <c r="M33" s="128">
        <v>0</v>
      </c>
      <c r="N33" s="128">
        <v>0</v>
      </c>
      <c r="O33" s="128">
        <v>1</v>
      </c>
      <c r="P33" s="128">
        <v>0</v>
      </c>
      <c r="Q33" s="129">
        <f>R33+S33+T33+U33+V33+W33+X33</f>
        <v>105</v>
      </c>
      <c r="R33" s="130">
        <v>15</v>
      </c>
      <c r="S33" s="130">
        <v>15</v>
      </c>
      <c r="T33" s="130">
        <v>15</v>
      </c>
      <c r="U33" s="130">
        <v>15</v>
      </c>
      <c r="V33" s="130">
        <v>15</v>
      </c>
      <c r="W33" s="130">
        <v>15</v>
      </c>
      <c r="X33" s="131">
        <v>15</v>
      </c>
      <c r="Y33" s="120">
        <f t="shared" ref="Y33:Y37" si="48">AA33+AC33+AE33+AG33+AI33+AK33+AM33</f>
        <v>0</v>
      </c>
      <c r="Z33" s="120">
        <f>C33*R33</f>
        <v>15</v>
      </c>
      <c r="AA33" s="120">
        <f t="shared" ref="AA33:AB35" si="49">D33*R33</f>
        <v>0</v>
      </c>
      <c r="AB33" s="120">
        <f t="shared" si="49"/>
        <v>15</v>
      </c>
      <c r="AC33" s="120">
        <f t="shared" ref="AC33:AD35" si="50">F33*S33</f>
        <v>0</v>
      </c>
      <c r="AD33" s="120">
        <f t="shared" si="50"/>
        <v>0</v>
      </c>
      <c r="AE33" s="120">
        <f t="shared" ref="AE33:AF35" si="51">H33*T33</f>
        <v>0</v>
      </c>
      <c r="AF33" s="120">
        <f t="shared" si="51"/>
        <v>0</v>
      </c>
      <c r="AG33" s="120">
        <f t="shared" ref="AG33:AH35" si="52">J33*U33</f>
        <v>0</v>
      </c>
      <c r="AH33" s="120">
        <f t="shared" si="52"/>
        <v>0</v>
      </c>
      <c r="AI33" s="120">
        <f t="shared" ref="AI33:AJ35" si="53">L33*V33</f>
        <v>0</v>
      </c>
      <c r="AJ33" s="120">
        <f t="shared" si="53"/>
        <v>0</v>
      </c>
      <c r="AK33" s="120">
        <f t="shared" ref="AK33:AL35" si="54">N33*W33</f>
        <v>0</v>
      </c>
      <c r="AL33" s="120">
        <f t="shared" si="54"/>
        <v>15</v>
      </c>
      <c r="AM33" s="120">
        <f>P33*X33</f>
        <v>0</v>
      </c>
      <c r="AN33" s="132">
        <v>4138</v>
      </c>
      <c r="AO33" s="132">
        <v>5048</v>
      </c>
      <c r="AP33" s="121">
        <v>8464.09</v>
      </c>
      <c r="AQ33" s="133">
        <v>8464.09</v>
      </c>
    </row>
    <row r="34" spans="1:43" x14ac:dyDescent="0.4">
      <c r="A34" s="217" t="s">
        <v>19</v>
      </c>
      <c r="B34" s="128">
        <v>3</v>
      </c>
      <c r="C34" s="128">
        <v>1</v>
      </c>
      <c r="D34" s="128">
        <v>0</v>
      </c>
      <c r="E34" s="128">
        <v>1</v>
      </c>
      <c r="F34" s="128">
        <v>0</v>
      </c>
      <c r="G34" s="128">
        <v>0</v>
      </c>
      <c r="H34" s="128">
        <v>0</v>
      </c>
      <c r="I34" s="128">
        <v>0</v>
      </c>
      <c r="J34" s="128"/>
      <c r="K34" s="128"/>
      <c r="L34" s="128">
        <v>0</v>
      </c>
      <c r="M34" s="128">
        <v>0</v>
      </c>
      <c r="N34" s="128">
        <v>0</v>
      </c>
      <c r="O34" s="128">
        <v>1</v>
      </c>
      <c r="P34" s="128">
        <v>0</v>
      </c>
      <c r="Q34" s="129">
        <f>R34+S34+T34+U34+V34+W34+X34</f>
        <v>126</v>
      </c>
      <c r="R34" s="130">
        <v>18</v>
      </c>
      <c r="S34" s="130">
        <v>18</v>
      </c>
      <c r="T34" s="130">
        <v>18</v>
      </c>
      <c r="U34" s="130">
        <v>18</v>
      </c>
      <c r="V34" s="130">
        <v>18</v>
      </c>
      <c r="W34" s="130">
        <v>18</v>
      </c>
      <c r="X34" s="130">
        <v>18</v>
      </c>
      <c r="Y34" s="120">
        <f t="shared" si="48"/>
        <v>0</v>
      </c>
      <c r="Z34" s="120">
        <f>C34*R34</f>
        <v>18</v>
      </c>
      <c r="AA34" s="120">
        <f t="shared" si="49"/>
        <v>0</v>
      </c>
      <c r="AB34" s="120">
        <f t="shared" si="49"/>
        <v>18</v>
      </c>
      <c r="AC34" s="120">
        <f t="shared" si="50"/>
        <v>0</v>
      </c>
      <c r="AD34" s="120">
        <f t="shared" si="50"/>
        <v>0</v>
      </c>
      <c r="AE34" s="120">
        <f t="shared" si="51"/>
        <v>0</v>
      </c>
      <c r="AF34" s="120">
        <f t="shared" si="51"/>
        <v>0</v>
      </c>
      <c r="AG34" s="120">
        <f t="shared" si="52"/>
        <v>0</v>
      </c>
      <c r="AH34" s="120">
        <f t="shared" si="52"/>
        <v>0</v>
      </c>
      <c r="AI34" s="120">
        <f t="shared" si="53"/>
        <v>0</v>
      </c>
      <c r="AJ34" s="120">
        <f t="shared" si="53"/>
        <v>0</v>
      </c>
      <c r="AK34" s="120">
        <f t="shared" si="54"/>
        <v>0</v>
      </c>
      <c r="AL34" s="120">
        <f t="shared" si="54"/>
        <v>18</v>
      </c>
      <c r="AM34" s="120">
        <f>P34*X34</f>
        <v>0</v>
      </c>
      <c r="AN34" s="132">
        <v>4138</v>
      </c>
      <c r="AO34" s="132">
        <v>5048</v>
      </c>
      <c r="AP34" s="121">
        <v>10156.91</v>
      </c>
      <c r="AQ34" s="133">
        <v>10156.91</v>
      </c>
    </row>
    <row r="35" spans="1:43" x14ac:dyDescent="0.4">
      <c r="A35" s="217" t="s">
        <v>20</v>
      </c>
      <c r="B35" s="128">
        <v>3</v>
      </c>
      <c r="C35" s="128">
        <v>1</v>
      </c>
      <c r="D35" s="128">
        <v>0</v>
      </c>
      <c r="E35" s="128">
        <v>1</v>
      </c>
      <c r="F35" s="128">
        <v>0</v>
      </c>
      <c r="G35" s="128">
        <v>0</v>
      </c>
      <c r="H35" s="128">
        <v>0</v>
      </c>
      <c r="I35" s="128">
        <v>0</v>
      </c>
      <c r="J35" s="128"/>
      <c r="K35" s="128"/>
      <c r="L35" s="128">
        <v>0</v>
      </c>
      <c r="M35" s="128">
        <v>0</v>
      </c>
      <c r="N35" s="128">
        <v>0</v>
      </c>
      <c r="O35" s="128">
        <v>1</v>
      </c>
      <c r="P35" s="128">
        <v>0</v>
      </c>
      <c r="Q35" s="129">
        <f>R35+S35+T35+U35+V35+W35+X35</f>
        <v>133</v>
      </c>
      <c r="R35" s="130">
        <v>19</v>
      </c>
      <c r="S35" s="130">
        <v>19</v>
      </c>
      <c r="T35" s="130">
        <v>19</v>
      </c>
      <c r="U35" s="130">
        <v>19</v>
      </c>
      <c r="V35" s="130">
        <v>19</v>
      </c>
      <c r="W35" s="130">
        <v>19</v>
      </c>
      <c r="X35" s="130">
        <v>19</v>
      </c>
      <c r="Y35" s="120">
        <f t="shared" si="48"/>
        <v>0</v>
      </c>
      <c r="Z35" s="120">
        <f>C35*R35</f>
        <v>19</v>
      </c>
      <c r="AA35" s="120">
        <f t="shared" si="49"/>
        <v>0</v>
      </c>
      <c r="AB35" s="120">
        <f t="shared" si="49"/>
        <v>19</v>
      </c>
      <c r="AC35" s="120">
        <f t="shared" si="50"/>
        <v>0</v>
      </c>
      <c r="AD35" s="120">
        <f t="shared" si="50"/>
        <v>0</v>
      </c>
      <c r="AE35" s="120">
        <f t="shared" si="51"/>
        <v>0</v>
      </c>
      <c r="AF35" s="120">
        <f t="shared" si="51"/>
        <v>0</v>
      </c>
      <c r="AG35" s="120">
        <f t="shared" si="52"/>
        <v>0</v>
      </c>
      <c r="AH35" s="120">
        <f t="shared" si="52"/>
        <v>0</v>
      </c>
      <c r="AI35" s="120">
        <f t="shared" si="53"/>
        <v>0</v>
      </c>
      <c r="AJ35" s="120">
        <f t="shared" si="53"/>
        <v>0</v>
      </c>
      <c r="AK35" s="120">
        <f t="shared" si="54"/>
        <v>0</v>
      </c>
      <c r="AL35" s="120">
        <f t="shared" si="54"/>
        <v>19</v>
      </c>
      <c r="AM35" s="120">
        <f>P35*X35</f>
        <v>0</v>
      </c>
      <c r="AN35" s="132">
        <v>4138</v>
      </c>
      <c r="AO35" s="132">
        <v>5048</v>
      </c>
      <c r="AP35" s="121">
        <f>AQ35</f>
        <v>10721.18</v>
      </c>
      <c r="AQ35" s="133">
        <v>10721.18</v>
      </c>
    </row>
    <row r="36" spans="1:43" x14ac:dyDescent="0.4">
      <c r="A36" s="217" t="s">
        <v>21</v>
      </c>
      <c r="B36" s="128">
        <v>3</v>
      </c>
      <c r="C36" s="128">
        <v>1</v>
      </c>
      <c r="D36" s="128">
        <v>0</v>
      </c>
      <c r="E36" s="128">
        <v>1</v>
      </c>
      <c r="F36" s="128">
        <v>0</v>
      </c>
      <c r="G36" s="128">
        <v>0</v>
      </c>
      <c r="H36" s="128">
        <v>0</v>
      </c>
      <c r="I36" s="128">
        <v>0</v>
      </c>
      <c r="J36" s="128"/>
      <c r="K36" s="128"/>
      <c r="L36" s="128">
        <v>0</v>
      </c>
      <c r="M36" s="128">
        <v>0</v>
      </c>
      <c r="N36" s="128">
        <v>0</v>
      </c>
      <c r="O36" s="128">
        <v>1</v>
      </c>
      <c r="P36" s="128">
        <v>0</v>
      </c>
      <c r="Q36" s="129">
        <v>133</v>
      </c>
      <c r="R36" s="130">
        <v>19</v>
      </c>
      <c r="S36" s="130">
        <v>19</v>
      </c>
      <c r="T36" s="130">
        <v>19</v>
      </c>
      <c r="U36" s="130">
        <v>19</v>
      </c>
      <c r="V36" s="130">
        <v>19</v>
      </c>
      <c r="W36" s="130">
        <v>19</v>
      </c>
      <c r="X36" s="257">
        <v>19</v>
      </c>
      <c r="Y36" s="120">
        <v>0</v>
      </c>
      <c r="Z36" s="120">
        <v>19</v>
      </c>
      <c r="AA36" s="120">
        <v>0</v>
      </c>
      <c r="AB36" s="120">
        <v>19</v>
      </c>
      <c r="AC36" s="120">
        <v>0</v>
      </c>
      <c r="AD36" s="120">
        <v>0</v>
      </c>
      <c r="AE36" s="120">
        <v>0</v>
      </c>
      <c r="AF36" s="120">
        <v>0</v>
      </c>
      <c r="AG36" s="120">
        <v>0</v>
      </c>
      <c r="AH36" s="120">
        <v>0</v>
      </c>
      <c r="AI36" s="120">
        <v>0</v>
      </c>
      <c r="AJ36" s="120">
        <v>0</v>
      </c>
      <c r="AK36" s="120">
        <v>0</v>
      </c>
      <c r="AL36" s="120">
        <v>19</v>
      </c>
      <c r="AM36" s="120">
        <v>0</v>
      </c>
      <c r="AN36" s="132">
        <v>4138</v>
      </c>
      <c r="AO36" s="132">
        <v>5048</v>
      </c>
      <c r="AP36" s="121">
        <v>10721.18</v>
      </c>
      <c r="AQ36" s="133">
        <v>10721.18</v>
      </c>
    </row>
    <row r="37" spans="1:43" x14ac:dyDescent="0.4">
      <c r="A37" s="217" t="s">
        <v>22</v>
      </c>
      <c r="B37" s="128">
        <v>3</v>
      </c>
      <c r="C37" s="128">
        <v>1</v>
      </c>
      <c r="D37" s="128">
        <v>0</v>
      </c>
      <c r="E37" s="128">
        <v>1</v>
      </c>
      <c r="F37" s="128">
        <v>0</v>
      </c>
      <c r="G37" s="128">
        <v>0</v>
      </c>
      <c r="H37" s="128">
        <v>0</v>
      </c>
      <c r="I37" s="128">
        <v>0</v>
      </c>
      <c r="J37" s="128"/>
      <c r="K37" s="128"/>
      <c r="L37" s="128">
        <v>0</v>
      </c>
      <c r="M37" s="128">
        <v>0</v>
      </c>
      <c r="N37" s="128">
        <v>0</v>
      </c>
      <c r="O37" s="128">
        <v>1</v>
      </c>
      <c r="P37" s="128">
        <v>0</v>
      </c>
      <c r="Q37" s="129">
        <f>R37+S37+T37+U37+V37+W37+X37</f>
        <v>112</v>
      </c>
      <c r="R37" s="130">
        <v>16</v>
      </c>
      <c r="S37" s="130">
        <v>16</v>
      </c>
      <c r="T37" s="130">
        <v>16</v>
      </c>
      <c r="U37" s="130">
        <v>16</v>
      </c>
      <c r="V37" s="130">
        <v>16</v>
      </c>
      <c r="W37" s="130">
        <v>16</v>
      </c>
      <c r="X37" s="131">
        <v>16</v>
      </c>
      <c r="Y37" s="120">
        <f t="shared" si="48"/>
        <v>0</v>
      </c>
      <c r="Z37" s="120">
        <f>C37*R37</f>
        <v>16</v>
      </c>
      <c r="AA37" s="120">
        <f>D37*R37</f>
        <v>0</v>
      </c>
      <c r="AB37" s="120">
        <f>E37*S37</f>
        <v>16</v>
      </c>
      <c r="AC37" s="120">
        <f>F37*S37</f>
        <v>0</v>
      </c>
      <c r="AD37" s="120">
        <f>G37*T37</f>
        <v>0</v>
      </c>
      <c r="AE37" s="120">
        <f>H37*T37</f>
        <v>0</v>
      </c>
      <c r="AF37" s="120">
        <f>I37*U37</f>
        <v>0</v>
      </c>
      <c r="AG37" s="120">
        <f>J37*U37</f>
        <v>0</v>
      </c>
      <c r="AH37" s="120">
        <f>K37*V37</f>
        <v>0</v>
      </c>
      <c r="AI37" s="120">
        <f>L37*V37</f>
        <v>0</v>
      </c>
      <c r="AJ37" s="120">
        <f>M37*W37</f>
        <v>0</v>
      </c>
      <c r="AK37" s="120">
        <f>N37*W37</f>
        <v>0</v>
      </c>
      <c r="AL37" s="120">
        <f>O37*X37</f>
        <v>16</v>
      </c>
      <c r="AM37" s="120">
        <f>P37*X37</f>
        <v>0</v>
      </c>
      <c r="AN37" s="132">
        <v>4138</v>
      </c>
      <c r="AO37" s="132">
        <v>5048</v>
      </c>
      <c r="AP37" s="121">
        <v>9028.36</v>
      </c>
      <c r="AQ37" s="133">
        <v>9028.36</v>
      </c>
    </row>
    <row r="38" spans="1:43" ht="27" thickBot="1" x14ac:dyDescent="0.45">
      <c r="A38" s="134" t="s">
        <v>27</v>
      </c>
      <c r="B38" s="135">
        <f t="shared" ref="B38:P38" si="55">SUM(B37)</f>
        <v>3</v>
      </c>
      <c r="C38" s="135">
        <f t="shared" si="55"/>
        <v>1</v>
      </c>
      <c r="D38" s="135">
        <f t="shared" si="55"/>
        <v>0</v>
      </c>
      <c r="E38" s="135">
        <f t="shared" si="55"/>
        <v>1</v>
      </c>
      <c r="F38" s="135">
        <f t="shared" si="55"/>
        <v>0</v>
      </c>
      <c r="G38" s="135">
        <f t="shared" si="55"/>
        <v>0</v>
      </c>
      <c r="H38" s="135">
        <f t="shared" si="55"/>
        <v>0</v>
      </c>
      <c r="I38" s="135">
        <f t="shared" si="55"/>
        <v>0</v>
      </c>
      <c r="J38" s="135">
        <f t="shared" si="55"/>
        <v>0</v>
      </c>
      <c r="K38" s="135">
        <f t="shared" si="55"/>
        <v>0</v>
      </c>
      <c r="L38" s="135">
        <f t="shared" si="55"/>
        <v>0</v>
      </c>
      <c r="M38" s="135">
        <f t="shared" si="55"/>
        <v>0</v>
      </c>
      <c r="N38" s="135">
        <f t="shared" si="55"/>
        <v>0</v>
      </c>
      <c r="O38" s="135">
        <f t="shared" si="55"/>
        <v>1</v>
      </c>
      <c r="P38" s="135">
        <f t="shared" si="55"/>
        <v>0</v>
      </c>
      <c r="Q38" s="135">
        <f t="shared" ref="Q38:AM38" si="56">SUM(Q33:Q37)</f>
        <v>609</v>
      </c>
      <c r="R38" s="135">
        <f t="shared" si="56"/>
        <v>87</v>
      </c>
      <c r="S38" s="135">
        <f t="shared" si="56"/>
        <v>87</v>
      </c>
      <c r="T38" s="135">
        <f t="shared" si="56"/>
        <v>87</v>
      </c>
      <c r="U38" s="135">
        <f t="shared" si="56"/>
        <v>87</v>
      </c>
      <c r="V38" s="135">
        <f t="shared" si="56"/>
        <v>87</v>
      </c>
      <c r="W38" s="135">
        <f t="shared" si="56"/>
        <v>87</v>
      </c>
      <c r="X38" s="135">
        <f t="shared" si="56"/>
        <v>87</v>
      </c>
      <c r="Y38" s="135">
        <f t="shared" si="56"/>
        <v>0</v>
      </c>
      <c r="Z38" s="135">
        <f t="shared" si="56"/>
        <v>87</v>
      </c>
      <c r="AA38" s="135">
        <f t="shared" si="56"/>
        <v>0</v>
      </c>
      <c r="AB38" s="135">
        <f t="shared" si="56"/>
        <v>87</v>
      </c>
      <c r="AC38" s="135">
        <f t="shared" si="56"/>
        <v>0</v>
      </c>
      <c r="AD38" s="135">
        <f t="shared" si="56"/>
        <v>0</v>
      </c>
      <c r="AE38" s="135">
        <f t="shared" si="56"/>
        <v>0</v>
      </c>
      <c r="AF38" s="135">
        <f t="shared" si="56"/>
        <v>0</v>
      </c>
      <c r="AG38" s="135">
        <f t="shared" si="56"/>
        <v>0</v>
      </c>
      <c r="AH38" s="135">
        <f t="shared" si="56"/>
        <v>0</v>
      </c>
      <c r="AI38" s="135">
        <f t="shared" si="56"/>
        <v>0</v>
      </c>
      <c r="AJ38" s="135">
        <f t="shared" si="56"/>
        <v>0</v>
      </c>
      <c r="AK38" s="135">
        <f t="shared" si="56"/>
        <v>0</v>
      </c>
      <c r="AL38" s="135">
        <f t="shared" si="56"/>
        <v>87</v>
      </c>
      <c r="AM38" s="135">
        <f t="shared" si="56"/>
        <v>0</v>
      </c>
      <c r="AN38" s="135"/>
      <c r="AO38" s="135"/>
      <c r="AP38" s="136">
        <v>49091.72</v>
      </c>
      <c r="AQ38" s="190">
        <f>SUM(AQ33:AQ37)</f>
        <v>49091.72</v>
      </c>
    </row>
    <row r="39" spans="1:43" x14ac:dyDescent="0.4">
      <c r="A39" s="319" t="s">
        <v>111</v>
      </c>
      <c r="B39" s="319"/>
      <c r="C39" s="319"/>
      <c r="D39" s="319"/>
      <c r="E39" s="319"/>
      <c r="F39" s="319"/>
      <c r="G39" s="319"/>
      <c r="H39" s="319"/>
      <c r="I39" s="319"/>
      <c r="J39" s="319"/>
      <c r="K39" s="319"/>
      <c r="L39" s="319"/>
      <c r="M39" s="319"/>
      <c r="N39" s="319"/>
      <c r="O39" s="319"/>
      <c r="P39" s="319"/>
      <c r="Q39" s="319"/>
      <c r="R39" s="319"/>
      <c r="S39" s="319"/>
      <c r="T39" s="319"/>
      <c r="U39" s="319"/>
      <c r="V39" s="319"/>
      <c r="W39" s="319"/>
      <c r="X39" s="319"/>
      <c r="Y39" s="319"/>
      <c r="Z39" s="319"/>
      <c r="AA39" s="319"/>
      <c r="AB39" s="254"/>
      <c r="AC39" s="254"/>
      <c r="AD39" s="254"/>
      <c r="AE39" s="254"/>
      <c r="AF39" s="254"/>
      <c r="AG39" s="254"/>
      <c r="AH39" s="254"/>
      <c r="AI39" s="254"/>
      <c r="AJ39" s="254"/>
      <c r="AK39" s="254"/>
      <c r="AL39" s="254"/>
      <c r="AM39" s="254"/>
      <c r="AN39" s="254"/>
      <c r="AO39" s="254"/>
      <c r="AP39" s="255"/>
      <c r="AQ39" s="256"/>
    </row>
    <row r="40" spans="1:43" x14ac:dyDescent="0.4">
      <c r="A40" s="320"/>
      <c r="B40" s="320"/>
      <c r="C40" s="320"/>
      <c r="D40" s="320"/>
      <c r="E40" s="320"/>
      <c r="F40" s="320"/>
      <c r="G40" s="320"/>
      <c r="H40" s="320"/>
      <c r="I40" s="320"/>
      <c r="J40" s="320"/>
      <c r="K40" s="320"/>
      <c r="L40" s="320"/>
      <c r="M40" s="320"/>
      <c r="N40" s="320"/>
      <c r="O40" s="320"/>
      <c r="P40" s="320"/>
      <c r="Q40" s="320"/>
      <c r="R40" s="320"/>
      <c r="S40" s="320"/>
      <c r="T40" s="320"/>
      <c r="U40" s="320"/>
      <c r="V40" s="320"/>
      <c r="W40" s="320"/>
      <c r="X40" s="320"/>
      <c r="Y40" s="320"/>
      <c r="Z40" s="320"/>
      <c r="AA40" s="320"/>
      <c r="AB40" s="254"/>
      <c r="AC40" s="254"/>
      <c r="AD40" s="254"/>
      <c r="AE40" s="254"/>
      <c r="AF40" s="254"/>
      <c r="AG40" s="254"/>
      <c r="AH40" s="254"/>
      <c r="AI40" s="254"/>
      <c r="AJ40" s="254"/>
      <c r="AK40" s="254"/>
      <c r="AL40" s="254"/>
      <c r="AM40" s="254"/>
      <c r="AN40" s="254"/>
      <c r="AO40" s="254"/>
      <c r="AP40" s="255"/>
      <c r="AQ40" s="256"/>
    </row>
    <row r="41" spans="1:43" ht="15.75" customHeight="1" x14ac:dyDescent="0.4">
      <c r="A41" s="320"/>
      <c r="B41" s="320"/>
      <c r="C41" s="320"/>
      <c r="D41" s="320"/>
      <c r="E41" s="320"/>
      <c r="F41" s="320"/>
      <c r="G41" s="320"/>
      <c r="H41" s="320"/>
      <c r="I41" s="320"/>
      <c r="J41" s="320"/>
      <c r="K41" s="320"/>
      <c r="L41" s="320"/>
      <c r="M41" s="320"/>
      <c r="N41" s="320"/>
      <c r="O41" s="320"/>
      <c r="P41" s="320"/>
      <c r="Q41" s="320"/>
      <c r="R41" s="320"/>
      <c r="S41" s="320"/>
      <c r="T41" s="320"/>
      <c r="U41" s="320"/>
      <c r="V41" s="320"/>
      <c r="W41" s="320"/>
      <c r="X41" s="320"/>
      <c r="Y41" s="320"/>
      <c r="Z41" s="320"/>
      <c r="AA41" s="320"/>
      <c r="AB41" s="254"/>
      <c r="AC41" s="254"/>
      <c r="AD41" s="254"/>
      <c r="AE41" s="254"/>
      <c r="AF41" s="254"/>
      <c r="AG41" s="254"/>
      <c r="AH41" s="254"/>
      <c r="AI41" s="254"/>
      <c r="AJ41" s="254"/>
      <c r="AK41" s="254"/>
      <c r="AL41" s="254"/>
      <c r="AM41" s="254"/>
      <c r="AN41" s="254"/>
      <c r="AO41" s="254"/>
      <c r="AP41" s="255"/>
      <c r="AQ41" s="256"/>
    </row>
    <row r="42" spans="1:43" ht="55.5" customHeight="1" x14ac:dyDescent="0.4">
      <c r="A42" s="352" t="s">
        <v>3</v>
      </c>
      <c r="B42" s="353" t="s">
        <v>120</v>
      </c>
      <c r="C42" s="353"/>
      <c r="D42" s="353"/>
      <c r="E42" s="353"/>
      <c r="F42" s="354" t="s">
        <v>121</v>
      </c>
      <c r="G42" s="353" t="s">
        <v>122</v>
      </c>
      <c r="H42" s="353"/>
      <c r="I42" s="353" t="s">
        <v>123</v>
      </c>
      <c r="J42" s="353"/>
      <c r="K42" s="353"/>
      <c r="L42" s="254"/>
      <c r="M42" s="254"/>
      <c r="N42" s="254"/>
      <c r="O42" s="254"/>
      <c r="P42" s="254"/>
      <c r="Q42" s="254"/>
      <c r="R42" s="254"/>
      <c r="S42" s="254"/>
      <c r="T42" s="254"/>
      <c r="U42" s="254"/>
      <c r="V42" s="254"/>
      <c r="W42" s="254"/>
      <c r="X42" s="254"/>
      <c r="Y42" s="254"/>
      <c r="Z42" s="254"/>
      <c r="AA42" s="254"/>
      <c r="AB42" s="254"/>
      <c r="AC42" s="254"/>
      <c r="AD42" s="254"/>
      <c r="AE42" s="254"/>
      <c r="AF42" s="254"/>
      <c r="AG42" s="254"/>
      <c r="AH42" s="254"/>
      <c r="AI42" s="254"/>
      <c r="AJ42" s="254"/>
      <c r="AK42" s="254"/>
      <c r="AL42" s="254"/>
      <c r="AM42" s="254"/>
      <c r="AN42" s="254"/>
      <c r="AO42" s="254"/>
      <c r="AP42" s="255"/>
      <c r="AQ42" s="256"/>
    </row>
    <row r="43" spans="1:43" ht="120.75" customHeight="1" x14ac:dyDescent="0.4">
      <c r="A43" s="355"/>
      <c r="B43" s="354" t="s">
        <v>73</v>
      </c>
      <c r="C43" s="356" t="s">
        <v>124</v>
      </c>
      <c r="D43" s="356" t="s">
        <v>125</v>
      </c>
      <c r="E43" s="357" t="s">
        <v>126</v>
      </c>
      <c r="F43" s="358"/>
      <c r="G43" s="353"/>
      <c r="H43" s="353"/>
      <c r="I43" s="353"/>
      <c r="J43" s="353"/>
      <c r="K43" s="353"/>
      <c r="L43" s="254"/>
      <c r="M43" s="254"/>
      <c r="N43" s="254"/>
      <c r="O43" s="254"/>
      <c r="P43" s="254"/>
      <c r="Q43" s="254"/>
      <c r="R43" s="254"/>
      <c r="S43" s="254"/>
      <c r="T43" s="254"/>
      <c r="U43" s="254"/>
      <c r="V43" s="254"/>
      <c r="W43" s="254"/>
      <c r="X43" s="254"/>
      <c r="Y43" s="254"/>
      <c r="Z43" s="254"/>
      <c r="AA43" s="254"/>
      <c r="AB43" s="254"/>
      <c r="AC43" s="254"/>
      <c r="AD43" s="254"/>
      <c r="AE43" s="254"/>
      <c r="AF43" s="254"/>
      <c r="AG43" s="254"/>
      <c r="AH43" s="254"/>
      <c r="AI43" s="254"/>
      <c r="AJ43" s="254"/>
      <c r="AK43" s="254"/>
      <c r="AL43" s="254"/>
      <c r="AM43" s="254"/>
      <c r="AN43" s="254"/>
      <c r="AO43" s="254"/>
      <c r="AP43" s="255"/>
      <c r="AQ43" s="256"/>
    </row>
    <row r="44" spans="1:43" ht="99" customHeight="1" x14ac:dyDescent="0.4">
      <c r="A44" s="359" t="s">
        <v>112</v>
      </c>
      <c r="B44" s="360"/>
      <c r="C44" s="361" t="s">
        <v>113</v>
      </c>
      <c r="D44" s="362"/>
      <c r="E44" s="363"/>
      <c r="F44" s="360"/>
      <c r="G44" s="356" t="s">
        <v>114</v>
      </c>
      <c r="H44" s="356" t="s">
        <v>115</v>
      </c>
      <c r="I44" s="356" t="s">
        <v>116</v>
      </c>
      <c r="J44" s="356" t="s">
        <v>117</v>
      </c>
      <c r="K44" s="356" t="s">
        <v>118</v>
      </c>
      <c r="L44" s="254"/>
      <c r="M44" s="254"/>
      <c r="N44" s="254"/>
      <c r="O44" s="254"/>
      <c r="P44" s="254"/>
      <c r="Q44" s="254"/>
      <c r="R44" s="254"/>
      <c r="S44" s="254"/>
      <c r="T44" s="254"/>
      <c r="U44" s="254"/>
      <c r="V44" s="254"/>
      <c r="W44" s="254"/>
      <c r="X44" s="254"/>
      <c r="Y44" s="254"/>
      <c r="Z44" s="254"/>
      <c r="AA44" s="254"/>
      <c r="AB44" s="254"/>
      <c r="AC44" s="254"/>
      <c r="AD44" s="254"/>
      <c r="AE44" s="254"/>
      <c r="AF44" s="254"/>
      <c r="AG44" s="254"/>
      <c r="AH44" s="254"/>
      <c r="AI44" s="254"/>
      <c r="AJ44" s="254"/>
      <c r="AK44" s="254"/>
      <c r="AL44" s="254"/>
      <c r="AM44" s="254"/>
      <c r="AN44" s="254"/>
      <c r="AO44" s="254"/>
      <c r="AP44" s="255"/>
      <c r="AQ44" s="256"/>
    </row>
    <row r="45" spans="1:43" x14ac:dyDescent="0.4">
      <c r="A45" s="364" t="s">
        <v>18</v>
      </c>
      <c r="B45" s="365">
        <f>C45+D45+E45</f>
        <v>25</v>
      </c>
      <c r="C45" s="366">
        <v>19</v>
      </c>
      <c r="D45" s="366">
        <v>5</v>
      </c>
      <c r="E45" s="366">
        <v>1</v>
      </c>
      <c r="F45" s="366">
        <v>1</v>
      </c>
      <c r="G45" s="367">
        <v>4330</v>
      </c>
      <c r="H45" s="367">
        <v>1260</v>
      </c>
      <c r="I45" s="367">
        <f>J45+K45</f>
        <v>105180</v>
      </c>
      <c r="J45" s="367">
        <f>(C45*F45*G45)+(E45*F45*H45)</f>
        <v>83530</v>
      </c>
      <c r="K45" s="367">
        <f>D45*F45*G45</f>
        <v>21650</v>
      </c>
      <c r="L45" s="254"/>
      <c r="M45" s="254"/>
      <c r="N45" s="254"/>
      <c r="O45" s="254"/>
      <c r="P45" s="254"/>
      <c r="Q45" s="254"/>
      <c r="R45" s="254"/>
      <c r="S45" s="254"/>
      <c r="T45" s="254"/>
      <c r="U45" s="254"/>
      <c r="V45" s="254"/>
      <c r="W45" s="254"/>
      <c r="X45" s="254"/>
      <c r="Y45" s="254"/>
      <c r="Z45" s="254"/>
      <c r="AA45" s="254"/>
      <c r="AB45" s="254"/>
      <c r="AC45" s="254"/>
      <c r="AD45" s="254"/>
      <c r="AE45" s="254"/>
      <c r="AF45" s="254"/>
      <c r="AG45" s="254"/>
      <c r="AH45" s="254"/>
      <c r="AI45" s="254"/>
      <c r="AJ45" s="254"/>
      <c r="AK45" s="254"/>
      <c r="AL45" s="254"/>
      <c r="AM45" s="254"/>
      <c r="AN45" s="254"/>
      <c r="AO45" s="254"/>
      <c r="AP45" s="255"/>
      <c r="AQ45" s="256"/>
    </row>
    <row r="46" spans="1:43" x14ac:dyDescent="0.4">
      <c r="A46" s="364" t="s">
        <v>19</v>
      </c>
      <c r="B46" s="365">
        <f t="shared" ref="B46:B49" si="57">C46+D46+E46</f>
        <v>25</v>
      </c>
      <c r="C46" s="366">
        <v>19</v>
      </c>
      <c r="D46" s="366">
        <v>5</v>
      </c>
      <c r="E46" s="366">
        <v>1</v>
      </c>
      <c r="F46" s="366">
        <v>1</v>
      </c>
      <c r="G46" s="367">
        <v>4330</v>
      </c>
      <c r="H46" s="367">
        <v>1260</v>
      </c>
      <c r="I46" s="367">
        <f t="shared" ref="I46:I49" si="58">J46+K46</f>
        <v>105180</v>
      </c>
      <c r="J46" s="367">
        <f>(C46*F46*G46)+(E46*F46*H46)</f>
        <v>83530</v>
      </c>
      <c r="K46" s="367">
        <f>D46*F46*G46</f>
        <v>21650</v>
      </c>
      <c r="L46" s="254"/>
      <c r="M46" s="254"/>
      <c r="N46" s="254"/>
      <c r="O46" s="254"/>
      <c r="P46" s="254"/>
      <c r="Q46" s="254"/>
      <c r="R46" s="254"/>
      <c r="S46" s="254"/>
      <c r="T46" s="254"/>
      <c r="U46" s="254"/>
      <c r="V46" s="254"/>
      <c r="W46" s="254"/>
      <c r="X46" s="254"/>
      <c r="Y46" s="254"/>
      <c r="Z46" s="254"/>
      <c r="AA46" s="254"/>
      <c r="AB46" s="254"/>
      <c r="AC46" s="254"/>
      <c r="AD46" s="254"/>
      <c r="AE46" s="254"/>
      <c r="AF46" s="254"/>
      <c r="AG46" s="254"/>
      <c r="AH46" s="254"/>
      <c r="AI46" s="254"/>
      <c r="AJ46" s="254"/>
      <c r="AK46" s="254"/>
      <c r="AL46" s="254"/>
      <c r="AM46" s="254"/>
      <c r="AN46" s="254"/>
      <c r="AO46" s="254"/>
      <c r="AP46" s="255"/>
      <c r="AQ46" s="256"/>
    </row>
    <row r="47" spans="1:43" x14ac:dyDescent="0.4">
      <c r="A47" s="364" t="s">
        <v>20</v>
      </c>
      <c r="B47" s="365">
        <f t="shared" si="57"/>
        <v>25</v>
      </c>
      <c r="C47" s="366">
        <v>19</v>
      </c>
      <c r="D47" s="366">
        <v>5</v>
      </c>
      <c r="E47" s="366">
        <v>1</v>
      </c>
      <c r="F47" s="366">
        <v>1</v>
      </c>
      <c r="G47" s="367">
        <v>4330</v>
      </c>
      <c r="H47" s="367">
        <v>1260</v>
      </c>
      <c r="I47" s="367">
        <f t="shared" si="58"/>
        <v>105180</v>
      </c>
      <c r="J47" s="367">
        <f>(C47*F47*G47)+(E47*F47*H47)</f>
        <v>83530</v>
      </c>
      <c r="K47" s="367">
        <f>D47*F47*G47</f>
        <v>21650</v>
      </c>
      <c r="L47" s="254"/>
      <c r="M47" s="254"/>
      <c r="N47" s="254"/>
      <c r="O47" s="254"/>
      <c r="P47" s="254"/>
      <c r="Q47" s="254"/>
      <c r="R47" s="254"/>
      <c r="S47" s="254"/>
      <c r="T47" s="254"/>
      <c r="U47" s="254"/>
      <c r="V47" s="254"/>
      <c r="W47" s="254"/>
      <c r="X47" s="254"/>
      <c r="Y47" s="254"/>
      <c r="Z47" s="254"/>
      <c r="AA47" s="254"/>
      <c r="AB47" s="254"/>
      <c r="AC47" s="254"/>
      <c r="AD47" s="254"/>
      <c r="AE47" s="254"/>
      <c r="AF47" s="254"/>
      <c r="AG47" s="254"/>
      <c r="AH47" s="254"/>
      <c r="AI47" s="254"/>
      <c r="AJ47" s="254"/>
      <c r="AK47" s="254"/>
      <c r="AL47" s="254"/>
      <c r="AM47" s="254"/>
      <c r="AN47" s="254"/>
      <c r="AO47" s="254"/>
      <c r="AP47" s="255"/>
      <c r="AQ47" s="256"/>
    </row>
    <row r="48" spans="1:43" x14ac:dyDescent="0.4">
      <c r="A48" s="364" t="s">
        <v>21</v>
      </c>
      <c r="B48" s="365">
        <f t="shared" si="57"/>
        <v>25</v>
      </c>
      <c r="C48" s="366">
        <v>19</v>
      </c>
      <c r="D48" s="366">
        <v>5</v>
      </c>
      <c r="E48" s="366">
        <v>1</v>
      </c>
      <c r="F48" s="366">
        <v>1</v>
      </c>
      <c r="G48" s="367">
        <v>4330</v>
      </c>
      <c r="H48" s="367">
        <v>1260</v>
      </c>
      <c r="I48" s="367">
        <f t="shared" si="58"/>
        <v>105180</v>
      </c>
      <c r="J48" s="367">
        <f>(C48*F48*G48)+(E48*F48*H48)</f>
        <v>83530</v>
      </c>
      <c r="K48" s="367">
        <f>D48*F48*G48</f>
        <v>21650</v>
      </c>
      <c r="L48" s="254"/>
      <c r="M48" s="254"/>
      <c r="N48" s="254"/>
      <c r="O48" s="254"/>
      <c r="P48" s="254"/>
      <c r="Q48" s="254"/>
      <c r="R48" s="254"/>
      <c r="S48" s="254"/>
      <c r="T48" s="254"/>
      <c r="U48" s="254"/>
      <c r="V48" s="254"/>
      <c r="W48" s="254"/>
      <c r="X48" s="254"/>
      <c r="Y48" s="254"/>
      <c r="Z48" s="254"/>
      <c r="AA48" s="254"/>
      <c r="AB48" s="254"/>
      <c r="AC48" s="254"/>
      <c r="AD48" s="254"/>
      <c r="AE48" s="254"/>
      <c r="AF48" s="254"/>
      <c r="AG48" s="254"/>
      <c r="AH48" s="254"/>
      <c r="AI48" s="254"/>
      <c r="AJ48" s="254"/>
      <c r="AK48" s="254"/>
      <c r="AL48" s="254"/>
      <c r="AM48" s="254"/>
      <c r="AN48" s="254"/>
      <c r="AO48" s="254"/>
      <c r="AP48" s="255"/>
      <c r="AQ48" s="256"/>
    </row>
    <row r="49" spans="1:43" x14ac:dyDescent="0.4">
      <c r="A49" s="364" t="s">
        <v>22</v>
      </c>
      <c r="B49" s="365">
        <f t="shared" si="57"/>
        <v>25</v>
      </c>
      <c r="C49" s="366">
        <v>19</v>
      </c>
      <c r="D49" s="366">
        <v>5</v>
      </c>
      <c r="E49" s="366">
        <v>1</v>
      </c>
      <c r="F49" s="366">
        <v>1</v>
      </c>
      <c r="G49" s="367">
        <v>4330</v>
      </c>
      <c r="H49" s="367">
        <v>1260</v>
      </c>
      <c r="I49" s="367">
        <f t="shared" si="58"/>
        <v>105180</v>
      </c>
      <c r="J49" s="367">
        <f>(C49*F49*G49)+(E49*F49*H49)</f>
        <v>83530</v>
      </c>
      <c r="K49" s="367">
        <f>D49*F49*G49</f>
        <v>21650</v>
      </c>
      <c r="L49" s="254"/>
      <c r="M49" s="254"/>
      <c r="N49" s="254"/>
      <c r="O49" s="254"/>
      <c r="P49" s="254"/>
      <c r="Q49" s="254"/>
      <c r="R49" s="254"/>
      <c r="S49" s="254"/>
      <c r="T49" s="254"/>
      <c r="U49" s="254"/>
      <c r="V49" s="254"/>
      <c r="W49" s="254"/>
      <c r="X49" s="254"/>
      <c r="Y49" s="254"/>
      <c r="Z49" s="254"/>
      <c r="AA49" s="254"/>
      <c r="AB49" s="254"/>
      <c r="AC49" s="254"/>
      <c r="AD49" s="254"/>
      <c r="AE49" s="254"/>
      <c r="AF49" s="254"/>
      <c r="AG49" s="254"/>
      <c r="AH49" s="254"/>
      <c r="AI49" s="254"/>
      <c r="AJ49" s="254"/>
      <c r="AK49" s="254"/>
      <c r="AL49" s="254"/>
      <c r="AM49" s="254"/>
      <c r="AN49" s="254"/>
      <c r="AO49" s="254"/>
      <c r="AP49" s="255"/>
      <c r="AQ49" s="256"/>
    </row>
    <row r="50" spans="1:43" x14ac:dyDescent="0.4">
      <c r="A50" s="368" t="s">
        <v>60</v>
      </c>
      <c r="B50" s="369">
        <f>B45</f>
        <v>25</v>
      </c>
      <c r="C50" s="369">
        <f>C45</f>
        <v>19</v>
      </c>
      <c r="D50" s="369">
        <f>D45</f>
        <v>5</v>
      </c>
      <c r="E50" s="369">
        <f>E45</f>
        <v>1</v>
      </c>
      <c r="F50" s="369" t="s">
        <v>119</v>
      </c>
      <c r="G50" s="370" t="s">
        <v>119</v>
      </c>
      <c r="H50" s="370" t="s">
        <v>119</v>
      </c>
      <c r="I50" s="370">
        <f>SUM(I45:I49)</f>
        <v>525900</v>
      </c>
      <c r="J50" s="370">
        <f>SUM(J45:J49)</f>
        <v>417650</v>
      </c>
      <c r="K50" s="370">
        <f>SUM(K45:K49)</f>
        <v>108250</v>
      </c>
      <c r="L50" s="254"/>
      <c r="M50" s="254"/>
      <c r="N50" s="254"/>
      <c r="O50" s="254"/>
      <c r="P50" s="254"/>
      <c r="Q50" s="254"/>
      <c r="R50" s="254"/>
      <c r="S50" s="254"/>
      <c r="T50" s="254"/>
      <c r="U50" s="254"/>
      <c r="V50" s="254"/>
      <c r="W50" s="254"/>
      <c r="X50" s="254"/>
      <c r="Y50" s="254"/>
      <c r="Z50" s="254"/>
      <c r="AA50" s="254"/>
      <c r="AB50" s="254"/>
      <c r="AC50" s="254"/>
      <c r="AD50" s="254"/>
      <c r="AE50" s="254"/>
      <c r="AF50" s="254"/>
      <c r="AG50" s="254"/>
      <c r="AH50" s="254"/>
      <c r="AI50" s="254"/>
      <c r="AJ50" s="254"/>
      <c r="AK50" s="254"/>
      <c r="AL50" s="254"/>
      <c r="AM50" s="254"/>
      <c r="AN50" s="254"/>
      <c r="AO50" s="254"/>
      <c r="AP50" s="255"/>
      <c r="AQ50" s="256"/>
    </row>
    <row r="51" spans="1:43" x14ac:dyDescent="0.4">
      <c r="A51" s="253"/>
      <c r="B51" s="254"/>
      <c r="C51" s="254"/>
      <c r="D51" s="254"/>
      <c r="E51" s="254"/>
      <c r="F51" s="254"/>
      <c r="G51" s="254"/>
      <c r="H51" s="254"/>
      <c r="I51" s="254"/>
      <c r="J51" s="254"/>
      <c r="K51" s="254"/>
      <c r="L51" s="254"/>
      <c r="M51" s="254"/>
      <c r="N51" s="254"/>
      <c r="O51" s="254"/>
      <c r="P51" s="254"/>
      <c r="Q51" s="254"/>
      <c r="R51" s="254"/>
      <c r="S51" s="254"/>
      <c r="T51" s="254"/>
      <c r="U51" s="254"/>
      <c r="V51" s="254"/>
      <c r="W51" s="254"/>
      <c r="X51" s="254"/>
      <c r="Y51" s="254"/>
      <c r="Z51" s="254"/>
      <c r="AA51" s="254"/>
      <c r="AB51" s="254"/>
      <c r="AC51" s="254"/>
      <c r="AD51" s="254"/>
      <c r="AE51" s="254"/>
      <c r="AF51" s="254"/>
      <c r="AG51" s="254"/>
      <c r="AH51" s="254"/>
      <c r="AI51" s="254"/>
      <c r="AJ51" s="254"/>
      <c r="AK51" s="254"/>
      <c r="AL51" s="254"/>
      <c r="AM51" s="254"/>
      <c r="AN51" s="254"/>
      <c r="AO51" s="254"/>
      <c r="AP51" s="255"/>
      <c r="AQ51" s="256"/>
    </row>
    <row r="52" spans="1:43" x14ac:dyDescent="0.4">
      <c r="A52" s="253"/>
      <c r="B52" s="254"/>
      <c r="C52" s="254"/>
      <c r="D52" s="254"/>
      <c r="E52" s="254"/>
      <c r="F52" s="254"/>
      <c r="G52" s="254"/>
      <c r="H52" s="254"/>
      <c r="I52" s="254"/>
      <c r="J52" s="254"/>
      <c r="K52" s="254"/>
      <c r="L52" s="254"/>
      <c r="M52" s="254"/>
      <c r="N52" s="254"/>
      <c r="O52" s="254"/>
      <c r="P52" s="254"/>
      <c r="Q52" s="254"/>
      <c r="R52" s="254"/>
      <c r="S52" s="254"/>
      <c r="T52" s="254"/>
      <c r="U52" s="254"/>
      <c r="V52" s="254"/>
      <c r="W52" s="254"/>
      <c r="X52" s="254"/>
      <c r="Y52" s="254"/>
      <c r="Z52" s="254"/>
      <c r="AA52" s="254"/>
      <c r="AB52" s="254"/>
      <c r="AC52" s="254"/>
      <c r="AD52" s="254"/>
      <c r="AE52" s="254"/>
      <c r="AF52" s="254"/>
      <c r="AG52" s="254"/>
      <c r="AH52" s="254"/>
      <c r="AI52" s="254"/>
      <c r="AJ52" s="254"/>
      <c r="AK52" s="254"/>
      <c r="AL52" s="254"/>
      <c r="AM52" s="254"/>
      <c r="AN52" s="254"/>
      <c r="AO52" s="254"/>
      <c r="AP52" s="255"/>
      <c r="AQ52" s="256"/>
    </row>
    <row r="53" spans="1:43" x14ac:dyDescent="0.4">
      <c r="A53" s="122"/>
      <c r="I53" s="123"/>
      <c r="N53" s="254"/>
      <c r="O53" s="254"/>
      <c r="P53" s="254"/>
      <c r="Q53" s="254"/>
      <c r="R53" s="254"/>
      <c r="S53" s="254"/>
      <c r="T53" s="254"/>
      <c r="U53" s="254"/>
      <c r="V53" s="254"/>
      <c r="W53" s="254"/>
      <c r="X53" s="254"/>
      <c r="Y53" s="254"/>
      <c r="Z53" s="254"/>
      <c r="AA53" s="254"/>
      <c r="AB53" s="254"/>
      <c r="AC53" s="254"/>
      <c r="AD53" s="254"/>
      <c r="AE53" s="254"/>
      <c r="AF53" s="254"/>
      <c r="AG53" s="254"/>
      <c r="AH53" s="254"/>
      <c r="AI53" s="254"/>
      <c r="AJ53" s="254"/>
      <c r="AK53" s="254"/>
      <c r="AL53" s="254"/>
      <c r="AM53" s="254"/>
      <c r="AN53" s="254"/>
      <c r="AO53" s="254"/>
      <c r="AP53" s="255"/>
      <c r="AQ53" s="256"/>
    </row>
    <row r="54" spans="1:43" x14ac:dyDescent="0.4">
      <c r="A54" s="122"/>
      <c r="I54" s="123"/>
      <c r="N54" s="254"/>
      <c r="O54" s="254"/>
      <c r="P54" s="254"/>
      <c r="Q54" s="254"/>
      <c r="R54" s="254"/>
      <c r="S54" s="254"/>
      <c r="T54" s="254"/>
      <c r="U54" s="254"/>
      <c r="V54" s="254"/>
      <c r="W54" s="254"/>
      <c r="X54" s="254"/>
      <c r="Y54" s="254"/>
      <c r="Z54" s="254"/>
      <c r="AA54" s="254"/>
      <c r="AB54" s="254"/>
      <c r="AC54" s="254"/>
      <c r="AD54" s="254"/>
      <c r="AE54" s="254"/>
      <c r="AF54" s="254"/>
      <c r="AG54" s="254"/>
      <c r="AH54" s="254"/>
      <c r="AI54" s="254"/>
      <c r="AJ54" s="254"/>
      <c r="AK54" s="254"/>
      <c r="AL54" s="254"/>
      <c r="AM54" s="254"/>
      <c r="AN54" s="254"/>
      <c r="AO54" s="254"/>
      <c r="AP54" s="255"/>
      <c r="AQ54" s="256"/>
    </row>
    <row r="55" spans="1:43" x14ac:dyDescent="0.4">
      <c r="A55" s="122"/>
      <c r="I55" s="123"/>
      <c r="N55" s="254"/>
      <c r="O55" s="254"/>
      <c r="P55" s="254"/>
      <c r="Q55" s="254"/>
      <c r="R55" s="254"/>
      <c r="S55" s="254"/>
      <c r="T55" s="254"/>
      <c r="U55" s="254"/>
      <c r="V55" s="254"/>
      <c r="W55" s="254"/>
      <c r="X55" s="254"/>
      <c r="Y55" s="254"/>
      <c r="Z55" s="254"/>
      <c r="AA55" s="254"/>
      <c r="AB55" s="254"/>
      <c r="AC55" s="254"/>
      <c r="AD55" s="254"/>
      <c r="AE55" s="254"/>
      <c r="AF55" s="254"/>
      <c r="AG55" s="254"/>
      <c r="AH55" s="254"/>
      <c r="AI55" s="254"/>
      <c r="AJ55" s="254"/>
      <c r="AK55" s="254"/>
      <c r="AL55" s="254"/>
      <c r="AM55" s="254"/>
      <c r="AN55" s="254"/>
      <c r="AO55" s="254"/>
      <c r="AP55" s="255"/>
      <c r="AQ55" s="256"/>
    </row>
    <row r="56" spans="1:43" x14ac:dyDescent="0.4">
      <c r="A56" s="243" t="s">
        <v>138</v>
      </c>
      <c r="B56" s="258"/>
      <c r="C56" s="258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54"/>
      <c r="O56" s="254"/>
      <c r="P56" s="254"/>
      <c r="Q56" s="254"/>
      <c r="R56" s="254"/>
      <c r="S56" s="254"/>
      <c r="T56" s="254"/>
      <c r="U56" s="254"/>
      <c r="V56" s="254"/>
      <c r="W56" s="254"/>
      <c r="X56" s="254"/>
      <c r="Y56" s="254"/>
      <c r="Z56" s="254"/>
      <c r="AA56" s="254"/>
      <c r="AB56" s="254"/>
      <c r="AC56" s="254"/>
      <c r="AD56" s="254"/>
      <c r="AE56" s="254"/>
      <c r="AF56" s="254"/>
      <c r="AG56" s="254"/>
      <c r="AH56" s="254"/>
      <c r="AI56" s="254"/>
      <c r="AJ56" s="254"/>
      <c r="AK56" s="254"/>
      <c r="AL56" s="254"/>
      <c r="AM56" s="254"/>
      <c r="AN56" s="254"/>
      <c r="AO56" s="254"/>
      <c r="AP56" s="255"/>
      <c r="AQ56" s="256"/>
    </row>
    <row r="57" spans="1:43" x14ac:dyDescent="0.4">
      <c r="A57" s="122"/>
      <c r="I57" s="123"/>
      <c r="N57" s="254"/>
      <c r="O57" s="254"/>
      <c r="P57" s="254"/>
      <c r="Q57" s="254"/>
      <c r="R57" s="254"/>
      <c r="S57" s="254"/>
      <c r="T57" s="254"/>
      <c r="U57" s="254"/>
      <c r="V57" s="254"/>
      <c r="W57" s="254"/>
      <c r="X57" s="254"/>
      <c r="Y57" s="254"/>
      <c r="Z57" s="254"/>
      <c r="AA57" s="254"/>
      <c r="AB57" s="254"/>
      <c r="AC57" s="254"/>
      <c r="AD57" s="254"/>
      <c r="AE57" s="254"/>
      <c r="AF57" s="254"/>
      <c r="AG57" s="254"/>
      <c r="AH57" s="254"/>
      <c r="AI57" s="254"/>
      <c r="AJ57" s="254"/>
      <c r="AK57" s="254"/>
      <c r="AL57" s="254"/>
      <c r="AM57" s="254"/>
      <c r="AN57" s="254"/>
      <c r="AO57" s="254"/>
      <c r="AP57" s="255"/>
      <c r="AQ57" s="256"/>
    </row>
    <row r="58" spans="1:43" ht="93.75" x14ac:dyDescent="0.4">
      <c r="A58" s="260" t="s">
        <v>132</v>
      </c>
      <c r="B58" s="260"/>
      <c r="C58" s="260"/>
      <c r="D58" s="260"/>
      <c r="E58" s="260"/>
      <c r="F58" s="260"/>
      <c r="G58" s="260"/>
      <c r="H58" s="260"/>
      <c r="I58" s="260"/>
      <c r="J58" s="260"/>
      <c r="K58" s="260"/>
      <c r="L58" s="260"/>
      <c r="M58" s="260"/>
      <c r="N58" s="254"/>
      <c r="O58" s="254"/>
      <c r="P58" s="254"/>
      <c r="Q58" s="254"/>
      <c r="R58" s="254"/>
      <c r="S58" s="254"/>
      <c r="T58" s="254"/>
      <c r="U58" s="254"/>
      <c r="V58" s="254"/>
      <c r="W58" s="254"/>
      <c r="X58" s="254"/>
      <c r="Y58" s="254"/>
      <c r="Z58" s="254"/>
      <c r="AA58" s="254"/>
      <c r="AB58" s="254"/>
      <c r="AC58" s="254"/>
      <c r="AD58" s="254"/>
      <c r="AE58" s="254"/>
      <c r="AF58" s="254"/>
      <c r="AG58" s="254"/>
      <c r="AH58" s="254"/>
      <c r="AI58" s="254"/>
      <c r="AJ58" s="254"/>
      <c r="AK58" s="254"/>
      <c r="AL58" s="254"/>
      <c r="AM58" s="254"/>
      <c r="AN58" s="254"/>
      <c r="AO58" s="254"/>
      <c r="AP58" s="255"/>
      <c r="AQ58" s="256"/>
    </row>
    <row r="59" spans="1:43" x14ac:dyDescent="0.4">
      <c r="A59" s="122"/>
      <c r="I59" s="123"/>
      <c r="N59" s="254"/>
      <c r="O59" s="254"/>
      <c r="P59" s="254"/>
      <c r="Q59" s="254"/>
      <c r="R59" s="254"/>
      <c r="S59" s="254"/>
      <c r="T59" s="254"/>
      <c r="U59" s="254"/>
      <c r="V59" s="254"/>
      <c r="W59" s="254"/>
      <c r="X59" s="254"/>
      <c r="Y59" s="254"/>
      <c r="Z59" s="254"/>
      <c r="AA59" s="254"/>
      <c r="AB59" s="254"/>
      <c r="AC59" s="254"/>
      <c r="AD59" s="254"/>
      <c r="AE59" s="254"/>
      <c r="AF59" s="254"/>
      <c r="AG59" s="254"/>
      <c r="AH59" s="254"/>
      <c r="AI59" s="254"/>
      <c r="AJ59" s="254"/>
      <c r="AK59" s="254"/>
      <c r="AL59" s="254"/>
      <c r="AM59" s="254"/>
      <c r="AN59" s="254"/>
      <c r="AO59" s="254"/>
      <c r="AP59" s="255"/>
      <c r="AQ59" s="256"/>
    </row>
    <row r="60" spans="1:43" x14ac:dyDescent="0.4">
      <c r="A60" s="122"/>
      <c r="I60" s="123"/>
      <c r="N60" s="254"/>
      <c r="O60" s="254"/>
      <c r="P60" s="254"/>
      <c r="Q60" s="254"/>
      <c r="R60" s="254"/>
      <c r="S60" s="254"/>
      <c r="T60" s="254"/>
      <c r="U60" s="254"/>
      <c r="V60" s="254"/>
      <c r="W60" s="254"/>
      <c r="X60" s="254"/>
      <c r="Y60" s="254"/>
      <c r="Z60" s="254"/>
      <c r="AA60" s="254"/>
      <c r="AB60" s="254"/>
      <c r="AC60" s="254"/>
      <c r="AD60" s="254"/>
      <c r="AE60" s="254"/>
      <c r="AF60" s="254"/>
      <c r="AG60" s="254"/>
      <c r="AH60" s="254"/>
      <c r="AI60" s="254"/>
      <c r="AJ60" s="254"/>
      <c r="AK60" s="254"/>
      <c r="AL60" s="254"/>
      <c r="AM60" s="254"/>
      <c r="AN60" s="254"/>
      <c r="AO60" s="254"/>
      <c r="AP60" s="255"/>
      <c r="AQ60" s="256"/>
    </row>
    <row r="61" spans="1:43" x14ac:dyDescent="0.4">
      <c r="A61" s="122"/>
      <c r="I61" s="123"/>
      <c r="N61" s="254"/>
      <c r="O61" s="254"/>
      <c r="P61" s="254"/>
      <c r="Q61" s="254"/>
      <c r="R61" s="254"/>
      <c r="S61" s="254"/>
      <c r="T61" s="254"/>
      <c r="U61" s="254"/>
      <c r="V61" s="254"/>
      <c r="W61" s="254"/>
      <c r="X61" s="254"/>
      <c r="Y61" s="254"/>
      <c r="Z61" s="254"/>
      <c r="AA61" s="254"/>
      <c r="AB61" s="254"/>
      <c r="AC61" s="254"/>
      <c r="AD61" s="254"/>
      <c r="AE61" s="254"/>
      <c r="AF61" s="254"/>
      <c r="AG61" s="254"/>
      <c r="AH61" s="254"/>
      <c r="AI61" s="254"/>
      <c r="AJ61" s="254"/>
      <c r="AK61" s="254"/>
      <c r="AL61" s="254"/>
      <c r="AM61" s="254"/>
      <c r="AN61" s="254"/>
      <c r="AO61" s="254"/>
      <c r="AP61" s="255"/>
      <c r="AQ61" s="256"/>
    </row>
    <row r="62" spans="1:43" x14ac:dyDescent="0.4">
      <c r="A62" s="122"/>
      <c r="I62" s="123"/>
    </row>
    <row r="63" spans="1:43" x14ac:dyDescent="0.4">
      <c r="A63" s="122"/>
      <c r="I63" s="123"/>
    </row>
    <row r="64" spans="1:43" x14ac:dyDescent="0.4">
      <c r="A64" s="122"/>
      <c r="I64" s="123"/>
    </row>
    <row r="65" spans="1:39" ht="30.4" customHeight="1" x14ac:dyDescent="0.4">
      <c r="A65" s="122"/>
      <c r="I65" s="123"/>
      <c r="N65" s="243"/>
      <c r="O65" s="243"/>
      <c r="P65" s="243"/>
      <c r="Q65" s="243"/>
      <c r="R65" s="243"/>
      <c r="S65" s="243"/>
      <c r="T65" s="243"/>
    </row>
    <row r="66" spans="1:39" ht="43.9" customHeight="1" x14ac:dyDescent="0.4">
      <c r="A66" s="122"/>
      <c r="I66" s="123"/>
    </row>
    <row r="67" spans="1:39" ht="267.75" customHeight="1" x14ac:dyDescent="0.4">
      <c r="A67" s="122"/>
      <c r="I67" s="123"/>
      <c r="N67" s="260"/>
      <c r="O67" s="260"/>
      <c r="P67" s="260"/>
      <c r="Q67" s="260"/>
      <c r="R67" s="260"/>
      <c r="S67" s="260"/>
      <c r="T67" s="260"/>
      <c r="U67" s="260"/>
      <c r="V67" s="260"/>
      <c r="W67" s="260"/>
      <c r="X67" s="260"/>
      <c r="Y67" s="260"/>
      <c r="Z67" s="260"/>
      <c r="AA67" s="260"/>
      <c r="AB67" s="260"/>
      <c r="AC67" s="260"/>
      <c r="AD67" s="260"/>
      <c r="AE67" s="260"/>
      <c r="AF67" s="260"/>
      <c r="AG67" s="260"/>
      <c r="AH67" s="260"/>
      <c r="AI67" s="260"/>
      <c r="AJ67" s="260"/>
      <c r="AK67" s="260"/>
      <c r="AL67" s="260"/>
      <c r="AM67" s="260"/>
    </row>
    <row r="68" spans="1:39" ht="29.85" customHeight="1" x14ac:dyDescent="0.4">
      <c r="A68" s="122"/>
      <c r="I68" s="123"/>
      <c r="O68" s="246"/>
      <c r="P68" s="245"/>
      <c r="U68" s="111"/>
    </row>
    <row r="69" spans="1:39" x14ac:dyDescent="0.4">
      <c r="A69" s="122"/>
      <c r="I69" s="123"/>
      <c r="P69" s="244"/>
    </row>
    <row r="70" spans="1:39" x14ac:dyDescent="0.4">
      <c r="A70" s="122"/>
      <c r="I70" s="123"/>
      <c r="P70" s="244"/>
    </row>
    <row r="71" spans="1:39" x14ac:dyDescent="0.4">
      <c r="A71" s="122"/>
      <c r="I71" s="123"/>
      <c r="P71" s="245"/>
    </row>
    <row r="72" spans="1:39" x14ac:dyDescent="0.4">
      <c r="A72" s="122"/>
      <c r="I72" s="123"/>
      <c r="P72" s="245"/>
    </row>
    <row r="73" spans="1:39" x14ac:dyDescent="0.4">
      <c r="A73" s="122"/>
      <c r="I73" s="123"/>
      <c r="P73" s="245"/>
    </row>
    <row r="74" spans="1:39" x14ac:dyDescent="0.4">
      <c r="A74" s="122"/>
      <c r="I74" s="123"/>
      <c r="P74" s="245"/>
    </row>
    <row r="75" spans="1:39" x14ac:dyDescent="0.4">
      <c r="A75" s="122"/>
      <c r="I75" s="123"/>
      <c r="P75" s="245"/>
    </row>
    <row r="76" spans="1:39" x14ac:dyDescent="0.4">
      <c r="A76" s="122"/>
      <c r="I76" s="123"/>
      <c r="P76" s="245"/>
    </row>
    <row r="77" spans="1:39" x14ac:dyDescent="0.4">
      <c r="A77" s="122"/>
      <c r="I77" s="123"/>
      <c r="P77" s="245"/>
    </row>
    <row r="78" spans="1:39" x14ac:dyDescent="0.4">
      <c r="A78" s="122"/>
      <c r="I78" s="123"/>
      <c r="P78" s="245"/>
    </row>
    <row r="79" spans="1:39" x14ac:dyDescent="0.4">
      <c r="A79" s="122"/>
      <c r="I79" s="123"/>
      <c r="P79" s="245"/>
    </row>
    <row r="80" spans="1:39" ht="26.25" customHeight="1" x14ac:dyDescent="0.4">
      <c r="A80" s="122"/>
      <c r="I80" s="123"/>
      <c r="P80" s="245"/>
    </row>
    <row r="81" spans="1:9" x14ac:dyDescent="0.4">
      <c r="A81" s="122"/>
      <c r="I81" s="123"/>
    </row>
    <row r="82" spans="1:9" x14ac:dyDescent="0.4">
      <c r="A82" s="122"/>
      <c r="I82" s="123"/>
    </row>
    <row r="83" spans="1:9" x14ac:dyDescent="0.4">
      <c r="A83" s="122"/>
      <c r="I83" s="123"/>
    </row>
    <row r="84" spans="1:9" x14ac:dyDescent="0.4">
      <c r="A84" s="122"/>
      <c r="I84" s="123"/>
    </row>
    <row r="85" spans="1:9" x14ac:dyDescent="0.4">
      <c r="A85" s="122"/>
      <c r="I85" s="123"/>
    </row>
    <row r="86" spans="1:9" x14ac:dyDescent="0.4">
      <c r="A86" s="122"/>
      <c r="I86" s="123"/>
    </row>
    <row r="87" spans="1:9" x14ac:dyDescent="0.4">
      <c r="A87" s="122"/>
      <c r="I87" s="123"/>
    </row>
    <row r="88" spans="1:9" x14ac:dyDescent="0.4">
      <c r="A88" s="122"/>
      <c r="I88" s="123"/>
    </row>
    <row r="89" spans="1:9" x14ac:dyDescent="0.4">
      <c r="A89" s="122"/>
      <c r="I89" s="123"/>
    </row>
    <row r="90" spans="1:9" x14ac:dyDescent="0.4">
      <c r="A90" s="122"/>
      <c r="I90" s="123"/>
    </row>
    <row r="91" spans="1:9" x14ac:dyDescent="0.4">
      <c r="A91" s="122"/>
      <c r="I91" s="123"/>
    </row>
    <row r="92" spans="1:9" x14ac:dyDescent="0.4">
      <c r="A92" s="122"/>
      <c r="I92" s="123"/>
    </row>
    <row r="93" spans="1:9" x14ac:dyDescent="0.4">
      <c r="A93" s="122"/>
      <c r="I93" s="123"/>
    </row>
    <row r="94" spans="1:9" x14ac:dyDescent="0.4">
      <c r="A94" s="122"/>
      <c r="I94" s="123"/>
    </row>
    <row r="95" spans="1:9" x14ac:dyDescent="0.4">
      <c r="A95" s="122"/>
      <c r="I95" s="123"/>
    </row>
    <row r="96" spans="1:9" x14ac:dyDescent="0.4">
      <c r="A96" s="122"/>
      <c r="I96" s="123"/>
    </row>
    <row r="97" spans="1:9" x14ac:dyDescent="0.4">
      <c r="A97" s="122"/>
      <c r="I97" s="123"/>
    </row>
    <row r="98" spans="1:9" x14ac:dyDescent="0.4">
      <c r="A98" s="122"/>
      <c r="I98" s="123"/>
    </row>
    <row r="99" spans="1:9" x14ac:dyDescent="0.4">
      <c r="A99" s="122"/>
      <c r="I99" s="123"/>
    </row>
    <row r="100" spans="1:9" x14ac:dyDescent="0.4">
      <c r="A100" s="122"/>
      <c r="I100" s="123"/>
    </row>
    <row r="101" spans="1:9" x14ac:dyDescent="0.4">
      <c r="A101" s="122"/>
      <c r="I101" s="123"/>
    </row>
    <row r="102" spans="1:9" x14ac:dyDescent="0.4">
      <c r="A102" s="122"/>
      <c r="I102" s="123"/>
    </row>
    <row r="103" spans="1:9" x14ac:dyDescent="0.4">
      <c r="A103" s="122"/>
      <c r="I103" s="123"/>
    </row>
    <row r="104" spans="1:9" x14ac:dyDescent="0.4">
      <c r="A104" s="122"/>
      <c r="I104" s="123"/>
    </row>
    <row r="105" spans="1:9" x14ac:dyDescent="0.4">
      <c r="A105" s="122"/>
      <c r="I105" s="123"/>
    </row>
    <row r="106" spans="1:9" x14ac:dyDescent="0.4">
      <c r="A106" s="122"/>
      <c r="I106" s="123"/>
    </row>
    <row r="107" spans="1:9" x14ac:dyDescent="0.4">
      <c r="A107" s="122"/>
      <c r="I107" s="123"/>
    </row>
    <row r="108" spans="1:9" x14ac:dyDescent="0.4">
      <c r="A108" s="122"/>
      <c r="I108" s="123"/>
    </row>
    <row r="109" spans="1:9" x14ac:dyDescent="0.4">
      <c r="A109" s="122"/>
      <c r="I109" s="123"/>
    </row>
    <row r="110" spans="1:9" x14ac:dyDescent="0.4">
      <c r="A110" s="122"/>
      <c r="I110" s="123"/>
    </row>
    <row r="111" spans="1:9" x14ac:dyDescent="0.4">
      <c r="A111" s="122"/>
      <c r="I111" s="123"/>
    </row>
    <row r="112" spans="1:9" x14ac:dyDescent="0.4">
      <c r="A112" s="122"/>
      <c r="I112" s="123"/>
    </row>
    <row r="113" spans="1:9" x14ac:dyDescent="0.4">
      <c r="A113" s="122"/>
      <c r="I113" s="123"/>
    </row>
    <row r="114" spans="1:9" x14ac:dyDescent="0.4">
      <c r="A114" s="122"/>
      <c r="I114" s="123"/>
    </row>
    <row r="115" spans="1:9" x14ac:dyDescent="0.4">
      <c r="A115" s="122"/>
      <c r="I115" s="123"/>
    </row>
    <row r="116" spans="1:9" x14ac:dyDescent="0.4">
      <c r="A116" s="122"/>
      <c r="I116" s="123"/>
    </row>
    <row r="117" spans="1:9" x14ac:dyDescent="0.4">
      <c r="A117" s="122"/>
      <c r="I117" s="123"/>
    </row>
    <row r="118" spans="1:9" x14ac:dyDescent="0.4">
      <c r="A118" s="122"/>
      <c r="I118" s="123"/>
    </row>
    <row r="119" spans="1:9" x14ac:dyDescent="0.4">
      <c r="A119" s="122"/>
      <c r="I119" s="123"/>
    </row>
    <row r="120" spans="1:9" x14ac:dyDescent="0.4">
      <c r="A120" s="122"/>
      <c r="I120" s="123"/>
    </row>
    <row r="121" spans="1:9" x14ac:dyDescent="0.4">
      <c r="A121" s="122"/>
      <c r="I121" s="123"/>
    </row>
    <row r="122" spans="1:9" x14ac:dyDescent="0.4">
      <c r="A122" s="122"/>
      <c r="I122" s="123"/>
    </row>
    <row r="123" spans="1:9" x14ac:dyDescent="0.4">
      <c r="A123" s="122"/>
      <c r="I123" s="123"/>
    </row>
    <row r="124" spans="1:9" x14ac:dyDescent="0.4">
      <c r="A124" s="122"/>
      <c r="I124" s="123"/>
    </row>
    <row r="125" spans="1:9" x14ac:dyDescent="0.4">
      <c r="A125" s="122"/>
      <c r="I125" s="123"/>
    </row>
    <row r="126" spans="1:9" x14ac:dyDescent="0.4">
      <c r="A126" s="122"/>
      <c r="I126" s="123"/>
    </row>
    <row r="127" spans="1:9" x14ac:dyDescent="0.4">
      <c r="A127" s="122"/>
      <c r="I127" s="123"/>
    </row>
    <row r="128" spans="1:9" x14ac:dyDescent="0.4">
      <c r="A128" s="122"/>
      <c r="I128" s="123"/>
    </row>
    <row r="129" spans="1:9" x14ac:dyDescent="0.4">
      <c r="A129" s="122"/>
      <c r="I129" s="123"/>
    </row>
    <row r="130" spans="1:9" x14ac:dyDescent="0.4">
      <c r="A130" s="122"/>
      <c r="I130" s="123"/>
    </row>
    <row r="131" spans="1:9" x14ac:dyDescent="0.4">
      <c r="A131" s="122"/>
      <c r="I131" s="123"/>
    </row>
    <row r="132" spans="1:9" x14ac:dyDescent="0.4">
      <c r="A132" s="122"/>
      <c r="I132" s="123"/>
    </row>
    <row r="133" spans="1:9" x14ac:dyDescent="0.4">
      <c r="A133" s="122"/>
      <c r="I133" s="123"/>
    </row>
    <row r="134" spans="1:9" x14ac:dyDescent="0.4">
      <c r="A134" s="122"/>
      <c r="I134" s="123"/>
    </row>
    <row r="135" spans="1:9" x14ac:dyDescent="0.4">
      <c r="A135" s="122"/>
      <c r="I135" s="123"/>
    </row>
    <row r="136" spans="1:9" x14ac:dyDescent="0.4">
      <c r="A136" s="122"/>
      <c r="I136" s="123"/>
    </row>
    <row r="137" spans="1:9" x14ac:dyDescent="0.4">
      <c r="A137" s="122"/>
      <c r="I137" s="123"/>
    </row>
    <row r="138" spans="1:9" x14ac:dyDescent="0.4">
      <c r="A138" s="122"/>
      <c r="I138" s="123"/>
    </row>
    <row r="139" spans="1:9" x14ac:dyDescent="0.4">
      <c r="A139" s="122"/>
      <c r="I139" s="123"/>
    </row>
    <row r="140" spans="1:9" x14ac:dyDescent="0.4">
      <c r="A140" s="122"/>
      <c r="I140" s="123"/>
    </row>
    <row r="141" spans="1:9" x14ac:dyDescent="0.4">
      <c r="A141" s="122"/>
      <c r="I141" s="123"/>
    </row>
    <row r="142" spans="1:9" x14ac:dyDescent="0.4">
      <c r="A142" s="122"/>
      <c r="I142" s="123"/>
    </row>
    <row r="143" spans="1:9" x14ac:dyDescent="0.4">
      <c r="A143" s="122"/>
      <c r="I143" s="123"/>
    </row>
    <row r="144" spans="1:9" x14ac:dyDescent="0.4">
      <c r="A144" s="122"/>
      <c r="I144" s="123"/>
    </row>
    <row r="145" spans="1:9" x14ac:dyDescent="0.4">
      <c r="A145" s="122"/>
      <c r="I145" s="123"/>
    </row>
    <row r="146" spans="1:9" x14ac:dyDescent="0.4">
      <c r="A146" s="122"/>
      <c r="I146" s="123"/>
    </row>
    <row r="147" spans="1:9" x14ac:dyDescent="0.4">
      <c r="A147" s="122"/>
      <c r="I147" s="123"/>
    </row>
    <row r="148" spans="1:9" x14ac:dyDescent="0.4">
      <c r="A148" s="122"/>
      <c r="I148" s="123"/>
    </row>
    <row r="149" spans="1:9" x14ac:dyDescent="0.4">
      <c r="A149" s="122"/>
      <c r="I149" s="123"/>
    </row>
    <row r="150" spans="1:9" x14ac:dyDescent="0.4">
      <c r="A150" s="122"/>
      <c r="I150" s="123"/>
    </row>
    <row r="151" spans="1:9" x14ac:dyDescent="0.4">
      <c r="A151" s="122"/>
      <c r="I151" s="123"/>
    </row>
    <row r="152" spans="1:9" x14ac:dyDescent="0.4">
      <c r="A152" s="122"/>
      <c r="I152" s="123"/>
    </row>
    <row r="153" spans="1:9" x14ac:dyDescent="0.4">
      <c r="A153" s="122"/>
      <c r="I153" s="123"/>
    </row>
    <row r="154" spans="1:9" x14ac:dyDescent="0.4">
      <c r="A154" s="122"/>
      <c r="I154" s="123"/>
    </row>
    <row r="155" spans="1:9" x14ac:dyDescent="0.4">
      <c r="A155" s="122"/>
      <c r="I155" s="123"/>
    </row>
    <row r="156" spans="1:9" x14ac:dyDescent="0.4">
      <c r="A156" s="122"/>
      <c r="I156" s="123"/>
    </row>
    <row r="157" spans="1:9" x14ac:dyDescent="0.4">
      <c r="A157" s="122"/>
      <c r="I157" s="123"/>
    </row>
    <row r="158" spans="1:9" x14ac:dyDescent="0.4">
      <c r="A158" s="122"/>
      <c r="I158" s="123"/>
    </row>
    <row r="159" spans="1:9" x14ac:dyDescent="0.4">
      <c r="A159" s="122"/>
      <c r="I159" s="123"/>
    </row>
    <row r="160" spans="1:9" x14ac:dyDescent="0.4">
      <c r="A160" s="122"/>
      <c r="I160" s="123"/>
    </row>
    <row r="161" spans="1:9" x14ac:dyDescent="0.4">
      <c r="A161" s="122"/>
      <c r="I161" s="123"/>
    </row>
    <row r="162" spans="1:9" x14ac:dyDescent="0.4">
      <c r="A162" s="122"/>
      <c r="I162" s="123"/>
    </row>
    <row r="163" spans="1:9" x14ac:dyDescent="0.4">
      <c r="A163" s="122"/>
      <c r="I163" s="123"/>
    </row>
    <row r="164" spans="1:9" x14ac:dyDescent="0.4">
      <c r="A164" s="122"/>
      <c r="I164" s="123"/>
    </row>
    <row r="165" spans="1:9" x14ac:dyDescent="0.4">
      <c r="A165" s="122"/>
      <c r="I165" s="123"/>
    </row>
    <row r="166" spans="1:9" x14ac:dyDescent="0.4">
      <c r="A166" s="122"/>
      <c r="I166" s="123"/>
    </row>
    <row r="167" spans="1:9" x14ac:dyDescent="0.4">
      <c r="A167" s="122"/>
      <c r="I167" s="123"/>
    </row>
    <row r="168" spans="1:9" x14ac:dyDescent="0.4">
      <c r="A168" s="122"/>
      <c r="I168" s="123"/>
    </row>
    <row r="169" spans="1:9" x14ac:dyDescent="0.4">
      <c r="A169" s="122"/>
      <c r="I169" s="123"/>
    </row>
    <row r="170" spans="1:9" x14ac:dyDescent="0.4">
      <c r="A170" s="122"/>
      <c r="I170" s="123"/>
    </row>
    <row r="171" spans="1:9" x14ac:dyDescent="0.4">
      <c r="A171" s="122"/>
      <c r="I171" s="123"/>
    </row>
    <row r="172" spans="1:9" x14ac:dyDescent="0.4">
      <c r="A172" s="122"/>
      <c r="I172" s="123"/>
    </row>
    <row r="173" spans="1:9" x14ac:dyDescent="0.4">
      <c r="A173" s="122"/>
      <c r="I173" s="123"/>
    </row>
    <row r="174" spans="1:9" x14ac:dyDescent="0.4">
      <c r="A174" s="122"/>
      <c r="I174" s="123"/>
    </row>
    <row r="175" spans="1:9" x14ac:dyDescent="0.4">
      <c r="A175" s="122"/>
      <c r="I175" s="123"/>
    </row>
    <row r="176" spans="1:9" x14ac:dyDescent="0.4">
      <c r="A176" s="122"/>
      <c r="I176" s="123"/>
    </row>
    <row r="177" spans="1:9" x14ac:dyDescent="0.4">
      <c r="A177" s="122"/>
      <c r="I177" s="123"/>
    </row>
    <row r="178" spans="1:9" x14ac:dyDescent="0.4">
      <c r="A178" s="122"/>
      <c r="I178" s="123"/>
    </row>
    <row r="179" spans="1:9" x14ac:dyDescent="0.4">
      <c r="A179" s="122"/>
      <c r="I179" s="123"/>
    </row>
    <row r="180" spans="1:9" x14ac:dyDescent="0.4">
      <c r="A180" s="122"/>
      <c r="I180" s="123"/>
    </row>
    <row r="181" spans="1:9" x14ac:dyDescent="0.4">
      <c r="A181" s="122"/>
      <c r="I181" s="123"/>
    </row>
    <row r="182" spans="1:9" x14ac:dyDescent="0.4">
      <c r="A182" s="122"/>
      <c r="I182" s="123"/>
    </row>
    <row r="183" spans="1:9" x14ac:dyDescent="0.4">
      <c r="A183" s="122"/>
      <c r="I183" s="123"/>
    </row>
    <row r="184" spans="1:9" x14ac:dyDescent="0.4">
      <c r="A184" s="122"/>
      <c r="I184" s="123"/>
    </row>
    <row r="185" spans="1:9" x14ac:dyDescent="0.4">
      <c r="A185" s="122"/>
      <c r="I185" s="123"/>
    </row>
    <row r="186" spans="1:9" x14ac:dyDescent="0.4">
      <c r="A186" s="122"/>
      <c r="I186" s="123"/>
    </row>
    <row r="187" spans="1:9" x14ac:dyDescent="0.4">
      <c r="A187" s="122"/>
      <c r="I187" s="123"/>
    </row>
    <row r="188" spans="1:9" x14ac:dyDescent="0.4">
      <c r="A188" s="122"/>
      <c r="I188" s="123"/>
    </row>
    <row r="189" spans="1:9" x14ac:dyDescent="0.4">
      <c r="A189" s="122"/>
      <c r="I189" s="123"/>
    </row>
    <row r="190" spans="1:9" x14ac:dyDescent="0.4">
      <c r="A190" s="122"/>
      <c r="I190" s="123"/>
    </row>
    <row r="191" spans="1:9" x14ac:dyDescent="0.4">
      <c r="A191" s="122"/>
      <c r="I191" s="123"/>
    </row>
    <row r="192" spans="1:9" x14ac:dyDescent="0.4">
      <c r="A192" s="122"/>
      <c r="I192" s="123"/>
    </row>
    <row r="193" spans="1:9" x14ac:dyDescent="0.4">
      <c r="A193" s="122"/>
      <c r="I193" s="123"/>
    </row>
    <row r="194" spans="1:9" x14ac:dyDescent="0.4">
      <c r="A194" s="122"/>
      <c r="I194" s="123"/>
    </row>
    <row r="195" spans="1:9" x14ac:dyDescent="0.4">
      <c r="A195" s="122"/>
      <c r="I195" s="123"/>
    </row>
    <row r="196" spans="1:9" x14ac:dyDescent="0.4">
      <c r="A196" s="122"/>
      <c r="I196" s="123"/>
    </row>
    <row r="197" spans="1:9" x14ac:dyDescent="0.4">
      <c r="A197" s="122"/>
      <c r="I197" s="123"/>
    </row>
    <row r="198" spans="1:9" x14ac:dyDescent="0.4">
      <c r="A198" s="122"/>
      <c r="I198" s="123"/>
    </row>
    <row r="199" spans="1:9" x14ac:dyDescent="0.4">
      <c r="A199" s="122"/>
      <c r="I199" s="123"/>
    </row>
    <row r="200" spans="1:9" x14ac:dyDescent="0.4">
      <c r="A200" s="122"/>
      <c r="I200" s="123"/>
    </row>
    <row r="201" spans="1:9" x14ac:dyDescent="0.4">
      <c r="A201" s="122"/>
      <c r="I201" s="123"/>
    </row>
    <row r="202" spans="1:9" x14ac:dyDescent="0.4">
      <c r="A202" s="122"/>
      <c r="I202" s="123"/>
    </row>
    <row r="203" spans="1:9" x14ac:dyDescent="0.4">
      <c r="A203" s="122"/>
      <c r="I203" s="123"/>
    </row>
    <row r="204" spans="1:9" x14ac:dyDescent="0.4">
      <c r="A204" s="122"/>
      <c r="I204" s="123"/>
    </row>
    <row r="205" spans="1:9" x14ac:dyDescent="0.4">
      <c r="A205" s="122"/>
      <c r="I205" s="123"/>
    </row>
    <row r="206" spans="1:9" x14ac:dyDescent="0.4">
      <c r="A206" s="122"/>
      <c r="I206" s="123"/>
    </row>
    <row r="207" spans="1:9" x14ac:dyDescent="0.4">
      <c r="A207" s="122"/>
      <c r="I207" s="123"/>
    </row>
    <row r="208" spans="1:9" x14ac:dyDescent="0.4">
      <c r="A208" s="122"/>
      <c r="I208" s="123"/>
    </row>
    <row r="209" spans="1:9" x14ac:dyDescent="0.4">
      <c r="A209" s="122"/>
      <c r="I209" s="123"/>
    </row>
    <row r="210" spans="1:9" x14ac:dyDescent="0.4">
      <c r="A210" s="122"/>
      <c r="I210" s="123"/>
    </row>
    <row r="211" spans="1:9" x14ac:dyDescent="0.4">
      <c r="A211" s="122"/>
      <c r="I211" s="123"/>
    </row>
    <row r="212" spans="1:9" x14ac:dyDescent="0.4">
      <c r="A212" s="122"/>
      <c r="I212" s="123"/>
    </row>
    <row r="213" spans="1:9" x14ac:dyDescent="0.4">
      <c r="A213" s="122"/>
      <c r="I213" s="123"/>
    </row>
    <row r="214" spans="1:9" x14ac:dyDescent="0.4">
      <c r="A214" s="122"/>
      <c r="I214" s="123"/>
    </row>
    <row r="215" spans="1:9" x14ac:dyDescent="0.4">
      <c r="A215" s="122"/>
      <c r="I215" s="123"/>
    </row>
    <row r="216" spans="1:9" x14ac:dyDescent="0.4">
      <c r="A216" s="122"/>
      <c r="I216" s="123"/>
    </row>
    <row r="217" spans="1:9" x14ac:dyDescent="0.4">
      <c r="A217" s="122"/>
      <c r="I217" s="123"/>
    </row>
    <row r="218" spans="1:9" x14ac:dyDescent="0.4">
      <c r="A218" s="122"/>
      <c r="I218" s="123"/>
    </row>
    <row r="219" spans="1:9" x14ac:dyDescent="0.4">
      <c r="A219" s="122"/>
      <c r="I219" s="123"/>
    </row>
    <row r="220" spans="1:9" x14ac:dyDescent="0.4">
      <c r="A220" s="122"/>
      <c r="I220" s="123"/>
    </row>
    <row r="221" spans="1:9" x14ac:dyDescent="0.4">
      <c r="A221" s="122"/>
      <c r="I221" s="123"/>
    </row>
    <row r="222" spans="1:9" x14ac:dyDescent="0.4">
      <c r="A222" s="122"/>
      <c r="I222" s="123"/>
    </row>
    <row r="223" spans="1:9" x14ac:dyDescent="0.4">
      <c r="A223" s="122"/>
      <c r="I223" s="123"/>
    </row>
    <row r="224" spans="1:9" x14ac:dyDescent="0.4">
      <c r="A224" s="122"/>
      <c r="I224" s="123"/>
    </row>
    <row r="225" spans="1:9" x14ac:dyDescent="0.4">
      <c r="A225" s="122"/>
      <c r="I225" s="123"/>
    </row>
    <row r="226" spans="1:9" x14ac:dyDescent="0.4">
      <c r="A226" s="122"/>
      <c r="I226" s="123"/>
    </row>
    <row r="227" spans="1:9" x14ac:dyDescent="0.4">
      <c r="A227" s="122"/>
      <c r="I227" s="123"/>
    </row>
    <row r="228" spans="1:9" x14ac:dyDescent="0.4">
      <c r="A228" s="122"/>
      <c r="I228" s="123"/>
    </row>
    <row r="229" spans="1:9" x14ac:dyDescent="0.4">
      <c r="A229" s="122"/>
      <c r="I229" s="123"/>
    </row>
    <row r="230" spans="1:9" x14ac:dyDescent="0.4">
      <c r="A230" s="122"/>
      <c r="I230" s="123"/>
    </row>
    <row r="231" spans="1:9" x14ac:dyDescent="0.4">
      <c r="A231" s="122"/>
      <c r="I231" s="123"/>
    </row>
    <row r="232" spans="1:9" x14ac:dyDescent="0.4">
      <c r="A232" s="122"/>
      <c r="I232" s="123"/>
    </row>
    <row r="233" spans="1:9" x14ac:dyDescent="0.4">
      <c r="A233" s="122"/>
      <c r="I233" s="123"/>
    </row>
    <row r="234" spans="1:9" x14ac:dyDescent="0.4">
      <c r="A234" s="122"/>
      <c r="I234" s="123"/>
    </row>
    <row r="235" spans="1:9" x14ac:dyDescent="0.4">
      <c r="A235" s="122"/>
      <c r="I235" s="123"/>
    </row>
    <row r="236" spans="1:9" x14ac:dyDescent="0.4">
      <c r="A236" s="122"/>
      <c r="I236" s="123"/>
    </row>
    <row r="237" spans="1:9" x14ac:dyDescent="0.4">
      <c r="A237" s="122"/>
      <c r="I237" s="123"/>
    </row>
    <row r="238" spans="1:9" x14ac:dyDescent="0.4">
      <c r="A238" s="122"/>
      <c r="I238" s="123"/>
    </row>
    <row r="239" spans="1:9" x14ac:dyDescent="0.4">
      <c r="A239" s="122"/>
      <c r="I239" s="123"/>
    </row>
    <row r="240" spans="1:9" x14ac:dyDescent="0.4">
      <c r="A240" s="122"/>
      <c r="I240" s="123"/>
    </row>
    <row r="241" spans="1:9" x14ac:dyDescent="0.4">
      <c r="A241" s="122"/>
      <c r="I241" s="123"/>
    </row>
    <row r="242" spans="1:9" x14ac:dyDescent="0.4">
      <c r="A242" s="122"/>
      <c r="I242" s="123"/>
    </row>
    <row r="243" spans="1:9" x14ac:dyDescent="0.4">
      <c r="A243" s="122"/>
      <c r="I243" s="123"/>
    </row>
    <row r="244" spans="1:9" x14ac:dyDescent="0.4">
      <c r="A244" s="122"/>
      <c r="I244" s="123"/>
    </row>
    <row r="245" spans="1:9" x14ac:dyDescent="0.4">
      <c r="A245" s="122"/>
      <c r="I245" s="123"/>
    </row>
    <row r="246" spans="1:9" x14ac:dyDescent="0.4">
      <c r="A246" s="122"/>
      <c r="I246" s="123"/>
    </row>
    <row r="247" spans="1:9" x14ac:dyDescent="0.4">
      <c r="A247" s="122"/>
      <c r="I247" s="123"/>
    </row>
    <row r="248" spans="1:9" x14ac:dyDescent="0.4">
      <c r="A248" s="122"/>
      <c r="I248" s="123"/>
    </row>
    <row r="249" spans="1:9" x14ac:dyDescent="0.4">
      <c r="A249" s="122"/>
      <c r="I249" s="123"/>
    </row>
    <row r="250" spans="1:9" x14ac:dyDescent="0.4">
      <c r="A250" s="122"/>
      <c r="I250" s="123"/>
    </row>
    <row r="251" spans="1:9" x14ac:dyDescent="0.4">
      <c r="A251" s="122"/>
      <c r="I251" s="123"/>
    </row>
    <row r="252" spans="1:9" x14ac:dyDescent="0.4">
      <c r="A252" s="122"/>
      <c r="I252" s="123"/>
    </row>
    <row r="253" spans="1:9" x14ac:dyDescent="0.4">
      <c r="A253" s="122"/>
      <c r="I253" s="123"/>
    </row>
    <row r="254" spans="1:9" x14ac:dyDescent="0.4">
      <c r="A254" s="122"/>
      <c r="I254" s="123"/>
    </row>
    <row r="255" spans="1:9" x14ac:dyDescent="0.4">
      <c r="A255" s="122"/>
      <c r="I255" s="123"/>
    </row>
    <row r="256" spans="1:9" x14ac:dyDescent="0.4">
      <c r="A256" s="122"/>
      <c r="I256" s="123"/>
    </row>
    <row r="257" spans="1:9" x14ac:dyDescent="0.4">
      <c r="A257" s="122"/>
      <c r="I257" s="123"/>
    </row>
    <row r="258" spans="1:9" x14ac:dyDescent="0.4">
      <c r="A258" s="122"/>
      <c r="I258" s="123"/>
    </row>
    <row r="259" spans="1:9" x14ac:dyDescent="0.4">
      <c r="A259" s="122"/>
      <c r="I259" s="123"/>
    </row>
    <row r="260" spans="1:9" x14ac:dyDescent="0.4">
      <c r="A260" s="122"/>
      <c r="I260" s="123"/>
    </row>
    <row r="261" spans="1:9" x14ac:dyDescent="0.4">
      <c r="A261" s="122"/>
      <c r="I261" s="123"/>
    </row>
    <row r="262" spans="1:9" x14ac:dyDescent="0.4">
      <c r="A262" s="122"/>
      <c r="I262" s="123"/>
    </row>
    <row r="263" spans="1:9" x14ac:dyDescent="0.4">
      <c r="A263" s="122"/>
      <c r="I263" s="123"/>
    </row>
    <row r="264" spans="1:9" x14ac:dyDescent="0.4">
      <c r="A264" s="122"/>
      <c r="I264" s="123"/>
    </row>
    <row r="265" spans="1:9" x14ac:dyDescent="0.4">
      <c r="A265" s="122"/>
      <c r="I265" s="123"/>
    </row>
    <row r="266" spans="1:9" x14ac:dyDescent="0.4">
      <c r="A266" s="122"/>
      <c r="I266" s="123"/>
    </row>
    <row r="267" spans="1:9" x14ac:dyDescent="0.4">
      <c r="A267" s="122"/>
      <c r="I267" s="123"/>
    </row>
    <row r="268" spans="1:9" x14ac:dyDescent="0.4">
      <c r="A268" s="122"/>
      <c r="I268" s="123"/>
    </row>
    <row r="269" spans="1:9" x14ac:dyDescent="0.4">
      <c r="A269" s="122"/>
      <c r="I269" s="123"/>
    </row>
    <row r="270" spans="1:9" x14ac:dyDescent="0.4">
      <c r="A270" s="122"/>
      <c r="I270" s="123"/>
    </row>
    <row r="271" spans="1:9" x14ac:dyDescent="0.4">
      <c r="A271" s="122"/>
      <c r="I271" s="123"/>
    </row>
    <row r="272" spans="1:9" x14ac:dyDescent="0.4">
      <c r="A272" s="122"/>
      <c r="I272" s="123"/>
    </row>
    <row r="273" spans="1:9" x14ac:dyDescent="0.4">
      <c r="A273" s="122"/>
      <c r="I273" s="123"/>
    </row>
    <row r="274" spans="1:9" x14ac:dyDescent="0.4">
      <c r="A274" s="122"/>
      <c r="I274" s="123"/>
    </row>
    <row r="275" spans="1:9" x14ac:dyDescent="0.4">
      <c r="A275" s="122"/>
      <c r="I275" s="123"/>
    </row>
    <row r="276" spans="1:9" x14ac:dyDescent="0.4">
      <c r="A276" s="122"/>
      <c r="I276" s="123"/>
    </row>
    <row r="277" spans="1:9" x14ac:dyDescent="0.4">
      <c r="A277" s="122"/>
      <c r="I277" s="123"/>
    </row>
    <row r="278" spans="1:9" x14ac:dyDescent="0.4">
      <c r="A278" s="122"/>
      <c r="I278" s="123"/>
    </row>
    <row r="279" spans="1:9" x14ac:dyDescent="0.4">
      <c r="A279" s="122"/>
      <c r="I279" s="123"/>
    </row>
    <row r="280" spans="1:9" x14ac:dyDescent="0.4">
      <c r="A280" s="122"/>
      <c r="I280" s="123"/>
    </row>
    <row r="281" spans="1:9" x14ac:dyDescent="0.4">
      <c r="A281" s="122"/>
      <c r="I281" s="123"/>
    </row>
    <row r="282" spans="1:9" x14ac:dyDescent="0.4">
      <c r="A282" s="122"/>
      <c r="I282" s="123"/>
    </row>
    <row r="283" spans="1:9" x14ac:dyDescent="0.4">
      <c r="A283" s="122"/>
      <c r="I283" s="123"/>
    </row>
    <row r="284" spans="1:9" x14ac:dyDescent="0.4">
      <c r="A284" s="122"/>
      <c r="I284" s="123"/>
    </row>
    <row r="285" spans="1:9" x14ac:dyDescent="0.4">
      <c r="A285" s="122"/>
      <c r="I285" s="123"/>
    </row>
    <row r="286" spans="1:9" x14ac:dyDescent="0.4">
      <c r="A286" s="122"/>
      <c r="I286" s="123"/>
    </row>
    <row r="287" spans="1:9" x14ac:dyDescent="0.4">
      <c r="A287" s="122"/>
      <c r="I287" s="123"/>
    </row>
    <row r="288" spans="1:9" x14ac:dyDescent="0.4">
      <c r="A288" s="122"/>
      <c r="I288" s="123"/>
    </row>
    <row r="289" spans="1:9" x14ac:dyDescent="0.4">
      <c r="A289" s="122"/>
      <c r="I289" s="123"/>
    </row>
    <row r="290" spans="1:9" x14ac:dyDescent="0.4">
      <c r="A290" s="122"/>
      <c r="I290" s="123"/>
    </row>
    <row r="291" spans="1:9" x14ac:dyDescent="0.4">
      <c r="A291" s="122"/>
      <c r="I291" s="123"/>
    </row>
    <row r="292" spans="1:9" x14ac:dyDescent="0.4">
      <c r="A292" s="122"/>
      <c r="I292" s="123"/>
    </row>
    <row r="293" spans="1:9" x14ac:dyDescent="0.4">
      <c r="A293" s="122"/>
      <c r="I293" s="123"/>
    </row>
    <row r="294" spans="1:9" x14ac:dyDescent="0.4">
      <c r="A294" s="122"/>
      <c r="I294" s="123"/>
    </row>
    <row r="295" spans="1:9" x14ac:dyDescent="0.4">
      <c r="A295" s="122"/>
      <c r="I295" s="123"/>
    </row>
    <row r="296" spans="1:9" x14ac:dyDescent="0.4">
      <c r="A296" s="122"/>
      <c r="I296" s="123"/>
    </row>
    <row r="297" spans="1:9" x14ac:dyDescent="0.4">
      <c r="A297" s="122"/>
      <c r="I297" s="123"/>
    </row>
    <row r="298" spans="1:9" x14ac:dyDescent="0.4">
      <c r="A298" s="122"/>
      <c r="I298" s="123"/>
    </row>
    <row r="299" spans="1:9" x14ac:dyDescent="0.4">
      <c r="A299" s="122"/>
      <c r="I299" s="123"/>
    </row>
    <row r="300" spans="1:9" x14ac:dyDescent="0.4">
      <c r="A300" s="122"/>
      <c r="I300" s="123"/>
    </row>
    <row r="301" spans="1:9" x14ac:dyDescent="0.4">
      <c r="A301" s="122"/>
      <c r="I301" s="123"/>
    </row>
    <row r="302" spans="1:9" x14ac:dyDescent="0.4">
      <c r="A302" s="122"/>
      <c r="I302" s="123"/>
    </row>
    <row r="303" spans="1:9" x14ac:dyDescent="0.4">
      <c r="A303" s="122"/>
      <c r="I303" s="123"/>
    </row>
    <row r="304" spans="1:9" x14ac:dyDescent="0.4">
      <c r="A304" s="122"/>
      <c r="I304" s="123"/>
    </row>
    <row r="305" spans="1:9" x14ac:dyDescent="0.4">
      <c r="A305" s="122"/>
      <c r="I305" s="123"/>
    </row>
    <row r="306" spans="1:9" x14ac:dyDescent="0.4">
      <c r="A306" s="122"/>
      <c r="I306" s="123"/>
    </row>
    <row r="307" spans="1:9" x14ac:dyDescent="0.4">
      <c r="A307" s="122"/>
      <c r="I307" s="123"/>
    </row>
    <row r="308" spans="1:9" x14ac:dyDescent="0.4">
      <c r="A308" s="122"/>
      <c r="I308" s="123"/>
    </row>
    <row r="309" spans="1:9" x14ac:dyDescent="0.4">
      <c r="A309" s="122"/>
      <c r="I309" s="123"/>
    </row>
    <row r="310" spans="1:9" x14ac:dyDescent="0.4">
      <c r="A310" s="122"/>
      <c r="I310" s="123"/>
    </row>
    <row r="311" spans="1:9" x14ac:dyDescent="0.4">
      <c r="A311" s="122"/>
      <c r="I311" s="123"/>
    </row>
    <row r="312" spans="1:9" x14ac:dyDescent="0.4">
      <c r="A312" s="122"/>
      <c r="I312" s="123"/>
    </row>
    <row r="313" spans="1:9" x14ac:dyDescent="0.4">
      <c r="A313" s="122"/>
      <c r="I313" s="123"/>
    </row>
    <row r="314" spans="1:9" x14ac:dyDescent="0.4">
      <c r="A314" s="122"/>
      <c r="I314" s="123"/>
    </row>
    <row r="315" spans="1:9" x14ac:dyDescent="0.4">
      <c r="A315" s="122"/>
      <c r="I315" s="123"/>
    </row>
    <row r="316" spans="1:9" x14ac:dyDescent="0.4">
      <c r="A316" s="122"/>
      <c r="I316" s="123"/>
    </row>
    <row r="317" spans="1:9" x14ac:dyDescent="0.4">
      <c r="A317" s="122"/>
      <c r="I317" s="123"/>
    </row>
    <row r="318" spans="1:9" x14ac:dyDescent="0.4">
      <c r="A318" s="122"/>
      <c r="I318" s="123"/>
    </row>
    <row r="319" spans="1:9" x14ac:dyDescent="0.4">
      <c r="A319" s="122"/>
      <c r="I319" s="123"/>
    </row>
    <row r="320" spans="1:9" x14ac:dyDescent="0.4">
      <c r="A320" s="122"/>
      <c r="I320" s="123"/>
    </row>
    <row r="321" spans="1:9" x14ac:dyDescent="0.4">
      <c r="A321" s="122"/>
      <c r="I321" s="123"/>
    </row>
    <row r="322" spans="1:9" x14ac:dyDescent="0.4">
      <c r="A322" s="122"/>
      <c r="I322" s="123"/>
    </row>
    <row r="323" spans="1:9" x14ac:dyDescent="0.4">
      <c r="A323" s="122"/>
      <c r="I323" s="123"/>
    </row>
    <row r="324" spans="1:9" x14ac:dyDescent="0.4">
      <c r="A324" s="122"/>
      <c r="I324" s="123"/>
    </row>
    <row r="325" spans="1:9" x14ac:dyDescent="0.4">
      <c r="A325" s="122"/>
      <c r="I325" s="123"/>
    </row>
    <row r="326" spans="1:9" x14ac:dyDescent="0.4">
      <c r="A326" s="122"/>
      <c r="I326" s="123"/>
    </row>
    <row r="327" spans="1:9" x14ac:dyDescent="0.4">
      <c r="A327" s="122"/>
      <c r="I327" s="123"/>
    </row>
    <row r="328" spans="1:9" x14ac:dyDescent="0.4">
      <c r="A328" s="122"/>
      <c r="I328" s="123"/>
    </row>
    <row r="329" spans="1:9" x14ac:dyDescent="0.4">
      <c r="A329" s="122"/>
      <c r="I329" s="123"/>
    </row>
    <row r="330" spans="1:9" x14ac:dyDescent="0.4">
      <c r="A330" s="122"/>
      <c r="I330" s="123"/>
    </row>
    <row r="331" spans="1:9" x14ac:dyDescent="0.4">
      <c r="A331" s="122"/>
      <c r="I331" s="123"/>
    </row>
    <row r="332" spans="1:9" x14ac:dyDescent="0.4">
      <c r="A332" s="122"/>
      <c r="I332" s="123"/>
    </row>
    <row r="333" spans="1:9" x14ac:dyDescent="0.4">
      <c r="A333" s="122"/>
      <c r="I333" s="123"/>
    </row>
    <row r="334" spans="1:9" x14ac:dyDescent="0.4">
      <c r="A334" s="122"/>
      <c r="I334" s="123"/>
    </row>
    <row r="335" spans="1:9" x14ac:dyDescent="0.4">
      <c r="A335" s="122"/>
      <c r="I335" s="123"/>
    </row>
    <row r="336" spans="1:9" x14ac:dyDescent="0.4">
      <c r="A336" s="122"/>
      <c r="I336" s="123"/>
    </row>
    <row r="337" spans="1:9" x14ac:dyDescent="0.4">
      <c r="A337" s="122"/>
      <c r="I337" s="123"/>
    </row>
    <row r="338" spans="1:9" x14ac:dyDescent="0.4">
      <c r="A338" s="122"/>
      <c r="I338" s="123"/>
    </row>
    <row r="339" spans="1:9" x14ac:dyDescent="0.4">
      <c r="A339" s="122"/>
      <c r="I339" s="123"/>
    </row>
    <row r="340" spans="1:9" x14ac:dyDescent="0.4">
      <c r="A340" s="122"/>
      <c r="I340" s="123"/>
    </row>
    <row r="341" spans="1:9" x14ac:dyDescent="0.4">
      <c r="A341" s="122"/>
      <c r="I341" s="123"/>
    </row>
    <row r="342" spans="1:9" x14ac:dyDescent="0.4">
      <c r="A342" s="122"/>
      <c r="I342" s="123"/>
    </row>
    <row r="343" spans="1:9" x14ac:dyDescent="0.4">
      <c r="A343" s="122"/>
      <c r="I343" s="123"/>
    </row>
    <row r="344" spans="1:9" x14ac:dyDescent="0.4">
      <c r="A344" s="122"/>
      <c r="I344" s="123"/>
    </row>
    <row r="345" spans="1:9" x14ac:dyDescent="0.4">
      <c r="A345" s="122"/>
      <c r="I345" s="123"/>
    </row>
    <row r="346" spans="1:9" x14ac:dyDescent="0.4">
      <c r="A346" s="122"/>
      <c r="I346" s="123"/>
    </row>
    <row r="347" spans="1:9" x14ac:dyDescent="0.4">
      <c r="A347" s="122"/>
      <c r="I347" s="123"/>
    </row>
    <row r="348" spans="1:9" x14ac:dyDescent="0.4">
      <c r="A348" s="122"/>
      <c r="I348" s="123"/>
    </row>
    <row r="349" spans="1:9" x14ac:dyDescent="0.4">
      <c r="A349" s="122"/>
      <c r="I349" s="123"/>
    </row>
    <row r="350" spans="1:9" x14ac:dyDescent="0.4">
      <c r="A350" s="122"/>
      <c r="I350" s="123"/>
    </row>
    <row r="351" spans="1:9" x14ac:dyDescent="0.4">
      <c r="A351" s="122"/>
      <c r="I351" s="123"/>
    </row>
    <row r="352" spans="1:9" x14ac:dyDescent="0.4">
      <c r="A352" s="122"/>
      <c r="I352" s="123"/>
    </row>
    <row r="353" spans="1:9" x14ac:dyDescent="0.4">
      <c r="A353" s="122"/>
      <c r="I353" s="123"/>
    </row>
    <row r="354" spans="1:9" x14ac:dyDescent="0.4">
      <c r="A354" s="122"/>
      <c r="I354" s="123"/>
    </row>
    <row r="355" spans="1:9" x14ac:dyDescent="0.4">
      <c r="A355" s="122"/>
      <c r="I355" s="123"/>
    </row>
    <row r="356" spans="1:9" x14ac:dyDescent="0.4">
      <c r="A356" s="122"/>
      <c r="I356" s="123"/>
    </row>
    <row r="357" spans="1:9" x14ac:dyDescent="0.4">
      <c r="A357" s="122"/>
      <c r="I357" s="123"/>
    </row>
    <row r="358" spans="1:9" x14ac:dyDescent="0.4">
      <c r="A358" s="122"/>
      <c r="I358" s="123"/>
    </row>
    <row r="359" spans="1:9" x14ac:dyDescent="0.4">
      <c r="A359" s="122"/>
      <c r="I359" s="123"/>
    </row>
    <row r="360" spans="1:9" x14ac:dyDescent="0.4">
      <c r="A360" s="122"/>
      <c r="I360" s="123"/>
    </row>
    <row r="361" spans="1:9" x14ac:dyDescent="0.4">
      <c r="A361" s="122"/>
      <c r="I361" s="123"/>
    </row>
    <row r="362" spans="1:9" x14ac:dyDescent="0.4">
      <c r="A362" s="122"/>
      <c r="I362" s="123"/>
    </row>
    <row r="363" spans="1:9" x14ac:dyDescent="0.4">
      <c r="A363" s="122"/>
      <c r="I363" s="123"/>
    </row>
    <row r="364" spans="1:9" x14ac:dyDescent="0.4">
      <c r="A364" s="122"/>
      <c r="I364" s="123"/>
    </row>
    <row r="365" spans="1:9" x14ac:dyDescent="0.4">
      <c r="A365" s="122"/>
      <c r="I365" s="123"/>
    </row>
    <row r="366" spans="1:9" x14ac:dyDescent="0.4">
      <c r="A366" s="122"/>
      <c r="I366" s="123"/>
    </row>
    <row r="367" spans="1:9" x14ac:dyDescent="0.4">
      <c r="A367" s="122"/>
      <c r="I367" s="123"/>
    </row>
    <row r="368" spans="1:9" x14ac:dyDescent="0.4">
      <c r="A368" s="122"/>
      <c r="I368" s="123"/>
    </row>
    <row r="369" spans="1:9" x14ac:dyDescent="0.4">
      <c r="A369" s="122"/>
      <c r="I369" s="123"/>
    </row>
    <row r="370" spans="1:9" x14ac:dyDescent="0.4">
      <c r="A370" s="122"/>
      <c r="I370" s="123"/>
    </row>
    <row r="371" spans="1:9" x14ac:dyDescent="0.4">
      <c r="A371" s="122"/>
      <c r="I371" s="123"/>
    </row>
    <row r="372" spans="1:9" x14ac:dyDescent="0.4">
      <c r="A372" s="122"/>
      <c r="I372" s="123"/>
    </row>
    <row r="373" spans="1:9" x14ac:dyDescent="0.4">
      <c r="A373" s="122"/>
      <c r="I373" s="123"/>
    </row>
    <row r="374" spans="1:9" x14ac:dyDescent="0.4">
      <c r="A374" s="122"/>
      <c r="I374" s="123"/>
    </row>
    <row r="375" spans="1:9" x14ac:dyDescent="0.4">
      <c r="A375" s="122"/>
      <c r="I375" s="123"/>
    </row>
    <row r="376" spans="1:9" x14ac:dyDescent="0.4">
      <c r="A376" s="122"/>
      <c r="I376" s="123"/>
    </row>
    <row r="377" spans="1:9" x14ac:dyDescent="0.4">
      <c r="A377" s="122"/>
      <c r="I377" s="123"/>
    </row>
    <row r="378" spans="1:9" x14ac:dyDescent="0.4">
      <c r="A378" s="122"/>
      <c r="I378" s="123"/>
    </row>
    <row r="379" spans="1:9" x14ac:dyDescent="0.4">
      <c r="A379" s="122"/>
      <c r="I379" s="123"/>
    </row>
    <row r="380" spans="1:9" x14ac:dyDescent="0.4">
      <c r="A380" s="122"/>
      <c r="I380" s="123"/>
    </row>
    <row r="381" spans="1:9" x14ac:dyDescent="0.4">
      <c r="A381" s="122"/>
      <c r="I381" s="123"/>
    </row>
    <row r="382" spans="1:9" x14ac:dyDescent="0.4">
      <c r="A382" s="122"/>
      <c r="I382" s="123"/>
    </row>
    <row r="383" spans="1:9" x14ac:dyDescent="0.4">
      <c r="A383" s="122"/>
      <c r="I383" s="123"/>
    </row>
    <row r="384" spans="1:9" x14ac:dyDescent="0.4">
      <c r="A384" s="122"/>
      <c r="I384" s="123"/>
    </row>
    <row r="385" spans="1:9" x14ac:dyDescent="0.4">
      <c r="A385" s="122"/>
      <c r="I385" s="123"/>
    </row>
    <row r="386" spans="1:9" x14ac:dyDescent="0.4">
      <c r="A386" s="122"/>
      <c r="I386" s="123"/>
    </row>
    <row r="387" spans="1:9" x14ac:dyDescent="0.4">
      <c r="A387" s="122"/>
      <c r="I387" s="123"/>
    </row>
    <row r="388" spans="1:9" x14ac:dyDescent="0.4">
      <c r="A388" s="122"/>
      <c r="I388" s="123"/>
    </row>
    <row r="389" spans="1:9" x14ac:dyDescent="0.4">
      <c r="A389" s="122"/>
      <c r="I389" s="123"/>
    </row>
    <row r="390" spans="1:9" x14ac:dyDescent="0.4">
      <c r="A390" s="122"/>
      <c r="I390" s="123"/>
    </row>
    <row r="391" spans="1:9" x14ac:dyDescent="0.4">
      <c r="A391" s="122"/>
      <c r="I391" s="123"/>
    </row>
    <row r="392" spans="1:9" x14ac:dyDescent="0.4">
      <c r="A392" s="122"/>
      <c r="I392" s="123"/>
    </row>
    <row r="393" spans="1:9" x14ac:dyDescent="0.4">
      <c r="A393" s="122"/>
      <c r="I393" s="123"/>
    </row>
    <row r="394" spans="1:9" x14ac:dyDescent="0.4">
      <c r="A394" s="122"/>
      <c r="I394" s="123"/>
    </row>
    <row r="395" spans="1:9" x14ac:dyDescent="0.4">
      <c r="A395" s="122"/>
      <c r="I395" s="123"/>
    </row>
    <row r="396" spans="1:9" x14ac:dyDescent="0.4">
      <c r="A396" s="122"/>
      <c r="I396" s="123"/>
    </row>
    <row r="397" spans="1:9" x14ac:dyDescent="0.4">
      <c r="A397" s="122"/>
      <c r="I397" s="123"/>
    </row>
    <row r="398" spans="1:9" x14ac:dyDescent="0.4">
      <c r="A398" s="122"/>
      <c r="I398" s="123"/>
    </row>
    <row r="399" spans="1:9" x14ac:dyDescent="0.4">
      <c r="A399" s="122"/>
      <c r="I399" s="123"/>
    </row>
    <row r="400" spans="1:9" x14ac:dyDescent="0.4">
      <c r="A400" s="122"/>
      <c r="I400" s="123"/>
    </row>
    <row r="401" spans="1:9" x14ac:dyDescent="0.4">
      <c r="A401" s="122"/>
      <c r="I401" s="123"/>
    </row>
    <row r="402" spans="1:9" x14ac:dyDescent="0.4">
      <c r="A402" s="122"/>
      <c r="I402" s="123"/>
    </row>
    <row r="403" spans="1:9" x14ac:dyDescent="0.4">
      <c r="A403" s="122"/>
      <c r="I403" s="123"/>
    </row>
    <row r="404" spans="1:9" x14ac:dyDescent="0.4">
      <c r="A404" s="122"/>
      <c r="I404" s="123"/>
    </row>
    <row r="405" spans="1:9" x14ac:dyDescent="0.4">
      <c r="A405" s="122"/>
      <c r="I405" s="123"/>
    </row>
    <row r="406" spans="1:9" x14ac:dyDescent="0.4">
      <c r="A406" s="122"/>
      <c r="I406" s="123"/>
    </row>
    <row r="407" spans="1:9" x14ac:dyDescent="0.4">
      <c r="A407" s="122"/>
      <c r="I407" s="123"/>
    </row>
    <row r="408" spans="1:9" x14ac:dyDescent="0.4">
      <c r="A408" s="122"/>
      <c r="I408" s="123"/>
    </row>
    <row r="409" spans="1:9" x14ac:dyDescent="0.4">
      <c r="A409" s="122"/>
      <c r="I409" s="123"/>
    </row>
    <row r="410" spans="1:9" x14ac:dyDescent="0.4">
      <c r="A410" s="122"/>
      <c r="I410" s="123"/>
    </row>
    <row r="411" spans="1:9" x14ac:dyDescent="0.4">
      <c r="A411" s="122"/>
      <c r="I411" s="123"/>
    </row>
    <row r="412" spans="1:9" x14ac:dyDescent="0.4">
      <c r="A412" s="122"/>
      <c r="I412" s="123"/>
    </row>
    <row r="413" spans="1:9" x14ac:dyDescent="0.4">
      <c r="A413" s="122"/>
      <c r="I413" s="123"/>
    </row>
    <row r="414" spans="1:9" x14ac:dyDescent="0.4">
      <c r="A414" s="122"/>
      <c r="I414" s="123"/>
    </row>
    <row r="415" spans="1:9" x14ac:dyDescent="0.4">
      <c r="A415" s="122"/>
      <c r="I415" s="123"/>
    </row>
    <row r="416" spans="1:9" x14ac:dyDescent="0.4">
      <c r="A416" s="122"/>
      <c r="I416" s="123"/>
    </row>
    <row r="417" spans="1:9" x14ac:dyDescent="0.4">
      <c r="A417" s="122"/>
      <c r="I417" s="123"/>
    </row>
    <row r="418" spans="1:9" x14ac:dyDescent="0.4">
      <c r="A418" s="122"/>
      <c r="I418" s="123"/>
    </row>
    <row r="419" spans="1:9" x14ac:dyDescent="0.4">
      <c r="A419" s="122"/>
      <c r="I419" s="123"/>
    </row>
    <row r="420" spans="1:9" x14ac:dyDescent="0.4">
      <c r="A420" s="122"/>
      <c r="I420" s="123"/>
    </row>
    <row r="421" spans="1:9" x14ac:dyDescent="0.4">
      <c r="A421" s="122"/>
      <c r="I421" s="123"/>
    </row>
    <row r="422" spans="1:9" x14ac:dyDescent="0.4">
      <c r="A422" s="122"/>
      <c r="I422" s="123"/>
    </row>
    <row r="423" spans="1:9" x14ac:dyDescent="0.4">
      <c r="A423" s="122"/>
      <c r="I423" s="123"/>
    </row>
    <row r="424" spans="1:9" x14ac:dyDescent="0.4">
      <c r="A424" s="122"/>
      <c r="I424" s="123"/>
    </row>
    <row r="425" spans="1:9" x14ac:dyDescent="0.4">
      <c r="A425" s="122"/>
      <c r="I425" s="123"/>
    </row>
    <row r="426" spans="1:9" x14ac:dyDescent="0.4">
      <c r="A426" s="122"/>
      <c r="I426" s="123"/>
    </row>
    <row r="427" spans="1:9" x14ac:dyDescent="0.4">
      <c r="A427" s="122"/>
      <c r="I427" s="123"/>
    </row>
    <row r="428" spans="1:9" x14ac:dyDescent="0.4">
      <c r="A428" s="122"/>
      <c r="I428" s="123"/>
    </row>
  </sheetData>
  <mergeCells count="108">
    <mergeCell ref="B42:E42"/>
    <mergeCell ref="F42:F44"/>
    <mergeCell ref="G42:H43"/>
    <mergeCell ref="I42:K43"/>
    <mergeCell ref="B43:B44"/>
    <mergeCell ref="C44:E44"/>
    <mergeCell ref="Y18:AE18"/>
    <mergeCell ref="AG19:AG24"/>
    <mergeCell ref="AP29:AQ29"/>
    <mergeCell ref="AP30:AP32"/>
    <mergeCell ref="J5:O5"/>
    <mergeCell ref="P5:T6"/>
    <mergeCell ref="U5:X5"/>
    <mergeCell ref="Y5:Y6"/>
    <mergeCell ref="Z5:AM5"/>
    <mergeCell ref="AA7:AB7"/>
    <mergeCell ref="P7:R7"/>
    <mergeCell ref="S7:T7"/>
    <mergeCell ref="H18:O18"/>
    <mergeCell ref="P18:R18"/>
    <mergeCell ref="S18:U18"/>
    <mergeCell ref="V18:X18"/>
    <mergeCell ref="BR5:BR13"/>
    <mergeCell ref="B6:B7"/>
    <mergeCell ref="C6:F6"/>
    <mergeCell ref="G6:G7"/>
    <mergeCell ref="H6:I6"/>
    <mergeCell ref="J6:K7"/>
    <mergeCell ref="L6:O6"/>
    <mergeCell ref="U6:U7"/>
    <mergeCell ref="V6:X6"/>
    <mergeCell ref="Z6:Z7"/>
    <mergeCell ref="AA6:AM6"/>
    <mergeCell ref="AN6:AN7"/>
    <mergeCell ref="AO6:AU6"/>
    <mergeCell ref="AV6:AW7"/>
    <mergeCell ref="AX6:BK6"/>
    <mergeCell ref="BO6:BO7"/>
    <mergeCell ref="C7:D7"/>
    <mergeCell ref="E7:F7"/>
    <mergeCell ref="BF7:BG7"/>
    <mergeCell ref="BH7:BI7"/>
    <mergeCell ref="BJ7:BK7"/>
    <mergeCell ref="BM7:BN7"/>
    <mergeCell ref="L7:M7"/>
    <mergeCell ref="N7:O7"/>
    <mergeCell ref="A1:AM1"/>
    <mergeCell ref="A2:BQ2"/>
    <mergeCell ref="A3:BQ3"/>
    <mergeCell ref="A4:BQ4"/>
    <mergeCell ref="AX7:AY7"/>
    <mergeCell ref="AZ7:BA7"/>
    <mergeCell ref="BB7:BC7"/>
    <mergeCell ref="BD7:BE7"/>
    <mergeCell ref="AC7:AD7"/>
    <mergeCell ref="AE7:AF7"/>
    <mergeCell ref="AG7:AH7"/>
    <mergeCell ref="AI7:AJ7"/>
    <mergeCell ref="AK7:AL7"/>
    <mergeCell ref="A5:A6"/>
    <mergeCell ref="B5:F5"/>
    <mergeCell ref="G5:I5"/>
    <mergeCell ref="BP6:BQ6"/>
    <mergeCell ref="AN5:AU5"/>
    <mergeCell ref="AV5:BK5"/>
    <mergeCell ref="BL5:BN6"/>
    <mergeCell ref="BO5:BQ5"/>
    <mergeCell ref="A17:A18"/>
    <mergeCell ref="B18:D18"/>
    <mergeCell ref="E18:G18"/>
    <mergeCell ref="B28:X28"/>
    <mergeCell ref="A29:A30"/>
    <mergeCell ref="B29:P29"/>
    <mergeCell ref="Q29:X29"/>
    <mergeCell ref="Y29:AM29"/>
    <mergeCell ref="AN29:AO30"/>
    <mergeCell ref="B30:B32"/>
    <mergeCell ref="C30:P30"/>
    <mergeCell ref="Q30:Q32"/>
    <mergeCell ref="R30:X30"/>
    <mergeCell ref="Y30:Y31"/>
    <mergeCell ref="Z30:AM30"/>
    <mergeCell ref="A31:A32"/>
    <mergeCell ref="C31:D31"/>
    <mergeCell ref="E31:F31"/>
    <mergeCell ref="G31:H31"/>
    <mergeCell ref="I31:J31"/>
    <mergeCell ref="K31:L31"/>
    <mergeCell ref="M31:N31"/>
    <mergeCell ref="O31:P31"/>
    <mergeCell ref="R31:R32"/>
    <mergeCell ref="AF31:AG31"/>
    <mergeCell ref="AH31:AI31"/>
    <mergeCell ref="AJ31:AK31"/>
    <mergeCell ref="AL31:AM31"/>
    <mergeCell ref="AN31:AO31"/>
    <mergeCell ref="AQ31:AQ32"/>
    <mergeCell ref="S31:S32"/>
    <mergeCell ref="T31:T32"/>
    <mergeCell ref="U31:U32"/>
    <mergeCell ref="V31:V32"/>
    <mergeCell ref="W31:W32"/>
    <mergeCell ref="X31:X32"/>
    <mergeCell ref="Z31:AA31"/>
    <mergeCell ref="AB31:AC31"/>
    <mergeCell ref="AD31:AE31"/>
    <mergeCell ref="A42:A43"/>
    <mergeCell ref="A39:AA41"/>
  </mergeCells>
  <printOptions horizontalCentered="1" gridLines="1"/>
  <pageMargins left="0.196527777777778" right="0.39374999999999999" top="0.196527777777778" bottom="0.196527777777778" header="0.511811023622047" footer="0.511811023622047"/>
  <pageSetup paperSize="9" scale="21" pageOrder="overThenDown" orientation="landscape" horizontalDpi="300" verticalDpi="300" r:id="rId1"/>
  <colBreaks count="1" manualBreakCount="1">
    <brk id="1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531"/>
  <sheetViews>
    <sheetView view="pageBreakPreview" topLeftCell="CL1" zoomScaleNormal="70" workbookViewId="0">
      <selection activeCell="DF1" sqref="DF1"/>
    </sheetView>
  </sheetViews>
  <sheetFormatPr defaultColWidth="8.7109375" defaultRowHeight="15" x14ac:dyDescent="0.25"/>
  <cols>
    <col min="1" max="1" width="26.7109375" style="1" customWidth="1"/>
    <col min="2" max="2" width="9.140625" style="1" customWidth="1"/>
    <col min="3" max="3" width="12.42578125" style="1" customWidth="1"/>
    <col min="4" max="12" width="9.140625" style="1" customWidth="1"/>
    <col min="13" max="13" width="10.5703125" style="1" customWidth="1"/>
    <col min="14" max="14" width="9.140625" style="1" customWidth="1"/>
    <col min="15" max="15" width="16.5703125" style="1" customWidth="1"/>
    <col min="16" max="16" width="9.140625" style="1" customWidth="1"/>
    <col min="17" max="17" width="10" style="1" customWidth="1"/>
    <col min="18" max="19" width="9.140625" style="1" customWidth="1"/>
    <col min="20" max="20" width="10.7109375" style="1" customWidth="1"/>
    <col min="21" max="78" width="9.140625" style="1" customWidth="1"/>
    <col min="79" max="79" width="19" style="1" hidden="1" customWidth="1"/>
    <col min="80" max="80" width="9.140625" style="137" customWidth="1"/>
    <col min="81" max="81" width="15.28515625" style="1" customWidth="1"/>
    <col min="82" max="83" width="13" style="1" customWidth="1"/>
    <col min="84" max="84" width="14.5703125" style="1" customWidth="1"/>
    <col min="85" max="86" width="13" style="1" customWidth="1"/>
    <col min="87" max="87" width="15.28515625" style="1" customWidth="1"/>
    <col min="88" max="88" width="13" style="1" customWidth="1"/>
    <col min="89" max="90" width="15.28515625" style="138" customWidth="1"/>
    <col min="91" max="91" width="16.42578125" style="138" customWidth="1"/>
    <col min="92" max="108" width="13" style="1" customWidth="1"/>
    <col min="109" max="109" width="17.140625" style="139" customWidth="1"/>
  </cols>
  <sheetData>
    <row r="1" spans="1:109" ht="15.75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140"/>
      <c r="CC1" s="3"/>
    </row>
    <row r="2" spans="1:109" ht="26.85" customHeight="1" x14ac:dyDescent="0.25">
      <c r="A2" s="269" t="s">
        <v>0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140"/>
      <c r="CC2" s="3"/>
    </row>
    <row r="3" spans="1:109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140"/>
      <c r="CC3" s="3"/>
    </row>
    <row r="4" spans="1:109" ht="15.75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140"/>
      <c r="CC4" s="3"/>
    </row>
    <row r="5" spans="1:109" ht="15.75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140"/>
      <c r="CC5" s="3"/>
    </row>
    <row r="6" spans="1:109" ht="15.75" x14ac:dyDescent="0.25">
      <c r="A6" s="4"/>
      <c r="B6" s="141"/>
      <c r="C6" s="141"/>
      <c r="D6" s="141"/>
      <c r="E6" s="142"/>
      <c r="F6" s="142"/>
      <c r="G6" s="142"/>
      <c r="H6" s="142"/>
      <c r="I6" s="142"/>
      <c r="J6" s="142"/>
      <c r="K6" s="141"/>
      <c r="L6" s="141"/>
      <c r="M6" s="141"/>
      <c r="N6" s="141"/>
      <c r="O6" s="141"/>
      <c r="P6" s="141"/>
      <c r="Q6" s="4"/>
      <c r="R6" s="4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143"/>
      <c r="CC6" s="3"/>
    </row>
    <row r="7" spans="1:109" ht="15.75" x14ac:dyDescent="0.25">
      <c r="A7" s="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4"/>
      <c r="R7" s="4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145"/>
      <c r="CC7" s="3"/>
    </row>
    <row r="8" spans="1:109" ht="15.75" x14ac:dyDescent="0.25">
      <c r="A8" s="270" t="s">
        <v>102</v>
      </c>
      <c r="B8" s="270"/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270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140"/>
      <c r="CC8" s="3"/>
    </row>
    <row r="9" spans="1:109" ht="17.45" customHeight="1" x14ac:dyDescent="0.25">
      <c r="A9" s="326" t="s">
        <v>2</v>
      </c>
      <c r="B9" s="326"/>
      <c r="C9" s="326"/>
      <c r="D9" s="326"/>
      <c r="E9" s="326"/>
      <c r="F9" s="326"/>
      <c r="G9" s="326"/>
      <c r="H9" s="326"/>
      <c r="I9" s="326"/>
      <c r="J9" s="326"/>
      <c r="K9" s="326"/>
      <c r="L9" s="326"/>
      <c r="M9" s="326"/>
      <c r="N9" s="326"/>
      <c r="O9" s="326"/>
      <c r="P9" s="326"/>
      <c r="Q9" s="326"/>
      <c r="R9" s="326"/>
      <c r="S9" s="326"/>
      <c r="T9" s="326"/>
      <c r="U9" s="326"/>
      <c r="V9" s="326"/>
      <c r="W9" s="326"/>
      <c r="X9" s="326"/>
      <c r="Y9" s="32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6"/>
      <c r="BU9" s="146"/>
      <c r="BV9" s="146"/>
      <c r="BW9" s="146"/>
      <c r="BX9" s="146"/>
      <c r="BY9" s="146"/>
      <c r="BZ9" s="146"/>
      <c r="CA9" s="146"/>
      <c r="CB9" s="140"/>
      <c r="CC9" s="146"/>
    </row>
    <row r="10" spans="1:109" ht="15" customHeight="1" x14ac:dyDescent="0.25">
      <c r="A10" s="261" t="s">
        <v>3</v>
      </c>
      <c r="B10" s="262" t="s">
        <v>51</v>
      </c>
      <c r="C10" s="262"/>
      <c r="D10" s="262"/>
      <c r="E10" s="262"/>
      <c r="F10" s="262"/>
      <c r="G10" s="262"/>
      <c r="H10" s="262"/>
      <c r="I10" s="262" t="s">
        <v>52</v>
      </c>
      <c r="J10" s="262"/>
      <c r="K10" s="262"/>
      <c r="L10" s="262"/>
      <c r="M10" s="262"/>
      <c r="N10" s="262"/>
      <c r="O10" s="262"/>
      <c r="P10" s="262" t="s">
        <v>53</v>
      </c>
      <c r="Q10" s="262"/>
      <c r="R10" s="262"/>
      <c r="S10" s="262"/>
      <c r="T10" s="262"/>
      <c r="U10" s="262"/>
      <c r="V10" s="262"/>
      <c r="W10" s="262" t="s">
        <v>54</v>
      </c>
      <c r="X10" s="262"/>
      <c r="Y10" s="262"/>
      <c r="Z10" s="262"/>
      <c r="AA10" s="262"/>
      <c r="AB10" s="262"/>
      <c r="AC10" s="262"/>
      <c r="AD10" s="262" t="s">
        <v>28</v>
      </c>
      <c r="AE10" s="262"/>
      <c r="AF10" s="262"/>
      <c r="AG10" s="262"/>
      <c r="AH10" s="262"/>
      <c r="AI10" s="262"/>
      <c r="AJ10" s="262"/>
      <c r="AK10" s="262" t="s">
        <v>29</v>
      </c>
      <c r="AL10" s="262"/>
      <c r="AM10" s="262"/>
      <c r="AN10" s="262"/>
      <c r="AO10" s="262"/>
      <c r="AP10" s="262"/>
      <c r="AQ10" s="262"/>
      <c r="AR10" s="262" t="s">
        <v>48</v>
      </c>
      <c r="AS10" s="262"/>
      <c r="AT10" s="262"/>
      <c r="AU10" s="262"/>
      <c r="AV10" s="262"/>
      <c r="AW10" s="262"/>
      <c r="AX10" s="262"/>
      <c r="AY10" s="262" t="s">
        <v>49</v>
      </c>
      <c r="AZ10" s="262"/>
      <c r="BA10" s="262"/>
      <c r="BB10" s="262"/>
      <c r="BC10" s="262"/>
      <c r="BD10" s="262"/>
      <c r="BE10" s="262"/>
      <c r="BF10" s="262" t="s">
        <v>50</v>
      </c>
      <c r="BG10" s="262"/>
      <c r="BH10" s="262"/>
      <c r="BI10" s="262"/>
      <c r="BJ10" s="262"/>
      <c r="BK10" s="262"/>
      <c r="BL10" s="262"/>
      <c r="BM10" s="262" t="s">
        <v>4</v>
      </c>
      <c r="BN10" s="262"/>
      <c r="BO10" s="262"/>
      <c r="BP10" s="262"/>
      <c r="BQ10" s="262"/>
      <c r="BR10" s="262"/>
      <c r="BS10" s="262"/>
      <c r="BT10" s="262" t="s">
        <v>5</v>
      </c>
      <c r="BU10" s="262"/>
      <c r="BV10" s="262"/>
      <c r="BW10" s="262"/>
      <c r="BX10" s="262"/>
      <c r="BY10" s="262"/>
      <c r="BZ10" s="262"/>
      <c r="CA10" s="330" t="s">
        <v>103</v>
      </c>
      <c r="CB10" s="328" t="s">
        <v>104</v>
      </c>
      <c r="CC10" s="262" t="s">
        <v>51</v>
      </c>
      <c r="CD10" s="262"/>
      <c r="CE10" s="262" t="s">
        <v>52</v>
      </c>
      <c r="CF10" s="262"/>
      <c r="CG10" s="262" t="s">
        <v>53</v>
      </c>
      <c r="CH10" s="262"/>
      <c r="CI10" s="262" t="s">
        <v>54</v>
      </c>
      <c r="CJ10" s="262"/>
      <c r="CK10" s="265" t="s">
        <v>55</v>
      </c>
      <c r="CL10" s="265"/>
      <c r="CM10" s="265"/>
      <c r="CN10" s="262" t="s">
        <v>28</v>
      </c>
      <c r="CO10" s="262"/>
      <c r="CP10" s="262" t="s">
        <v>29</v>
      </c>
      <c r="CQ10" s="262"/>
      <c r="CR10" s="262" t="s">
        <v>48</v>
      </c>
      <c r="CS10" s="262"/>
      <c r="CT10" s="262" t="s">
        <v>49</v>
      </c>
      <c r="CU10" s="262"/>
      <c r="CV10" s="262" t="s">
        <v>50</v>
      </c>
      <c r="CW10" s="262"/>
      <c r="CX10" s="262" t="s">
        <v>4</v>
      </c>
      <c r="CY10" s="262"/>
      <c r="CZ10" s="262" t="s">
        <v>5</v>
      </c>
      <c r="DA10" s="262"/>
      <c r="DB10" s="265" t="s">
        <v>97</v>
      </c>
      <c r="DC10" s="265"/>
      <c r="DD10" s="265"/>
      <c r="DE10" s="325" t="s">
        <v>103</v>
      </c>
    </row>
    <row r="11" spans="1:109" ht="15.75" customHeight="1" x14ac:dyDescent="0.25">
      <c r="A11" s="261"/>
      <c r="B11" s="262" t="s">
        <v>7</v>
      </c>
      <c r="C11" s="262"/>
      <c r="D11" s="262"/>
      <c r="E11" s="262" t="s">
        <v>8</v>
      </c>
      <c r="F11" s="262"/>
      <c r="G11" s="262"/>
      <c r="H11" s="263" t="s">
        <v>9</v>
      </c>
      <c r="I11" s="262" t="s">
        <v>7</v>
      </c>
      <c r="J11" s="262"/>
      <c r="K11" s="262"/>
      <c r="L11" s="262" t="s">
        <v>8</v>
      </c>
      <c r="M11" s="262"/>
      <c r="N11" s="262"/>
      <c r="O11" s="263" t="s">
        <v>9</v>
      </c>
      <c r="P11" s="262" t="s">
        <v>7</v>
      </c>
      <c r="Q11" s="262"/>
      <c r="R11" s="262"/>
      <c r="S11" s="262" t="s">
        <v>8</v>
      </c>
      <c r="T11" s="262"/>
      <c r="U11" s="262"/>
      <c r="V11" s="263" t="s">
        <v>9</v>
      </c>
      <c r="W11" s="262" t="s">
        <v>7</v>
      </c>
      <c r="X11" s="262"/>
      <c r="Y11" s="262"/>
      <c r="Z11" s="262" t="s">
        <v>8</v>
      </c>
      <c r="AA11" s="262"/>
      <c r="AB11" s="262"/>
      <c r="AC11" s="263" t="s">
        <v>9</v>
      </c>
      <c r="AD11" s="262" t="s">
        <v>7</v>
      </c>
      <c r="AE11" s="262"/>
      <c r="AF11" s="262"/>
      <c r="AG11" s="262" t="s">
        <v>8</v>
      </c>
      <c r="AH11" s="262"/>
      <c r="AI11" s="262"/>
      <c r="AJ11" s="263" t="s">
        <v>9</v>
      </c>
      <c r="AK11" s="262" t="s">
        <v>7</v>
      </c>
      <c r="AL11" s="262"/>
      <c r="AM11" s="262"/>
      <c r="AN11" s="262" t="s">
        <v>8</v>
      </c>
      <c r="AO11" s="262"/>
      <c r="AP11" s="262"/>
      <c r="AQ11" s="263" t="s">
        <v>9</v>
      </c>
      <c r="AR11" s="262" t="s">
        <v>7</v>
      </c>
      <c r="AS11" s="262"/>
      <c r="AT11" s="262"/>
      <c r="AU11" s="262" t="s">
        <v>8</v>
      </c>
      <c r="AV11" s="262"/>
      <c r="AW11" s="262"/>
      <c r="AX11" s="263" t="s">
        <v>9</v>
      </c>
      <c r="AY11" s="262" t="s">
        <v>7</v>
      </c>
      <c r="AZ11" s="262"/>
      <c r="BA11" s="262"/>
      <c r="BB11" s="262" t="s">
        <v>8</v>
      </c>
      <c r="BC11" s="262"/>
      <c r="BD11" s="262"/>
      <c r="BE11" s="263" t="s">
        <v>9</v>
      </c>
      <c r="BF11" s="262" t="s">
        <v>7</v>
      </c>
      <c r="BG11" s="262"/>
      <c r="BH11" s="262"/>
      <c r="BI11" s="262" t="s">
        <v>8</v>
      </c>
      <c r="BJ11" s="262"/>
      <c r="BK11" s="262"/>
      <c r="BL11" s="263" t="s">
        <v>9</v>
      </c>
      <c r="BM11" s="262" t="s">
        <v>7</v>
      </c>
      <c r="BN11" s="262"/>
      <c r="BO11" s="262"/>
      <c r="BP11" s="262" t="s">
        <v>8</v>
      </c>
      <c r="BQ11" s="262"/>
      <c r="BR11" s="262"/>
      <c r="BS11" s="263" t="s">
        <v>9</v>
      </c>
      <c r="BT11" s="262" t="s">
        <v>7</v>
      </c>
      <c r="BU11" s="262"/>
      <c r="BV11" s="262"/>
      <c r="BW11" s="262" t="s">
        <v>8</v>
      </c>
      <c r="BX11" s="262"/>
      <c r="BY11" s="262"/>
      <c r="BZ11" s="263" t="s">
        <v>9</v>
      </c>
      <c r="CA11" s="330"/>
      <c r="CB11" s="328"/>
      <c r="CC11" s="264" t="s">
        <v>7</v>
      </c>
      <c r="CD11" s="264" t="s">
        <v>8</v>
      </c>
      <c r="CE11" s="264" t="s">
        <v>7</v>
      </c>
      <c r="CF11" s="264" t="s">
        <v>8</v>
      </c>
      <c r="CG11" s="264" t="s">
        <v>7</v>
      </c>
      <c r="CH11" s="264" t="s">
        <v>8</v>
      </c>
      <c r="CI11" s="264" t="s">
        <v>7</v>
      </c>
      <c r="CJ11" s="264" t="s">
        <v>8</v>
      </c>
      <c r="CK11" s="324" t="s">
        <v>7</v>
      </c>
      <c r="CL11" s="324" t="s">
        <v>8</v>
      </c>
      <c r="CM11" s="324" t="s">
        <v>13</v>
      </c>
      <c r="CN11" s="264" t="s">
        <v>7</v>
      </c>
      <c r="CO11" s="264" t="s">
        <v>8</v>
      </c>
      <c r="CP11" s="264" t="s">
        <v>7</v>
      </c>
      <c r="CQ11" s="264" t="s">
        <v>8</v>
      </c>
      <c r="CR11" s="264" t="s">
        <v>7</v>
      </c>
      <c r="CS11" s="264" t="s">
        <v>8</v>
      </c>
      <c r="CT11" s="264" t="s">
        <v>7</v>
      </c>
      <c r="CU11" s="264" t="s">
        <v>8</v>
      </c>
      <c r="CV11" s="264" t="s">
        <v>7</v>
      </c>
      <c r="CW11" s="264" t="s">
        <v>8</v>
      </c>
      <c r="CX11" s="264" t="s">
        <v>7</v>
      </c>
      <c r="CY11" s="264" t="s">
        <v>8</v>
      </c>
      <c r="CZ11" s="264" t="s">
        <v>7</v>
      </c>
      <c r="DA11" s="264" t="s">
        <v>8</v>
      </c>
      <c r="DB11" s="324" t="s">
        <v>7</v>
      </c>
      <c r="DC11" s="324" t="s">
        <v>8</v>
      </c>
      <c r="DD11" s="324" t="s">
        <v>13</v>
      </c>
      <c r="DE11" s="325"/>
    </row>
    <row r="12" spans="1:109" ht="47.25" x14ac:dyDescent="0.25">
      <c r="A12" s="10" t="s">
        <v>10</v>
      </c>
      <c r="B12" s="11" t="s">
        <v>11</v>
      </c>
      <c r="C12" s="11" t="s">
        <v>12</v>
      </c>
      <c r="D12" s="11" t="s">
        <v>13</v>
      </c>
      <c r="E12" s="11" t="s">
        <v>11</v>
      </c>
      <c r="F12" s="11" t="s">
        <v>12</v>
      </c>
      <c r="G12" s="11" t="s">
        <v>13</v>
      </c>
      <c r="H12" s="263"/>
      <c r="I12" s="11" t="s">
        <v>11</v>
      </c>
      <c r="J12" s="11" t="s">
        <v>12</v>
      </c>
      <c r="K12" s="11" t="s">
        <v>13</v>
      </c>
      <c r="L12" s="11" t="s">
        <v>11</v>
      </c>
      <c r="M12" s="11" t="s">
        <v>12</v>
      </c>
      <c r="N12" s="11" t="s">
        <v>13</v>
      </c>
      <c r="O12" s="263"/>
      <c r="P12" s="11" t="s">
        <v>11</v>
      </c>
      <c r="Q12" s="11" t="s">
        <v>12</v>
      </c>
      <c r="R12" s="11" t="s">
        <v>13</v>
      </c>
      <c r="S12" s="11" t="s">
        <v>11</v>
      </c>
      <c r="T12" s="11" t="s">
        <v>12</v>
      </c>
      <c r="U12" s="11" t="s">
        <v>13</v>
      </c>
      <c r="V12" s="263"/>
      <c r="W12" s="11" t="s">
        <v>11</v>
      </c>
      <c r="X12" s="11" t="s">
        <v>12</v>
      </c>
      <c r="Y12" s="11" t="s">
        <v>13</v>
      </c>
      <c r="Z12" s="11" t="s">
        <v>11</v>
      </c>
      <c r="AA12" s="11" t="s">
        <v>12</v>
      </c>
      <c r="AB12" s="11" t="s">
        <v>13</v>
      </c>
      <c r="AC12" s="263"/>
      <c r="AD12" s="11" t="s">
        <v>11</v>
      </c>
      <c r="AE12" s="11" t="s">
        <v>12</v>
      </c>
      <c r="AF12" s="11" t="s">
        <v>13</v>
      </c>
      <c r="AG12" s="11" t="s">
        <v>11</v>
      </c>
      <c r="AH12" s="11" t="s">
        <v>12</v>
      </c>
      <c r="AI12" s="11" t="s">
        <v>13</v>
      </c>
      <c r="AJ12" s="263"/>
      <c r="AK12" s="11" t="s">
        <v>11</v>
      </c>
      <c r="AL12" s="11" t="s">
        <v>12</v>
      </c>
      <c r="AM12" s="11" t="s">
        <v>13</v>
      </c>
      <c r="AN12" s="11" t="s">
        <v>11</v>
      </c>
      <c r="AO12" s="11" t="s">
        <v>12</v>
      </c>
      <c r="AP12" s="11" t="s">
        <v>13</v>
      </c>
      <c r="AQ12" s="263"/>
      <c r="AR12" s="11" t="s">
        <v>11</v>
      </c>
      <c r="AS12" s="11" t="s">
        <v>12</v>
      </c>
      <c r="AT12" s="11" t="s">
        <v>13</v>
      </c>
      <c r="AU12" s="11" t="s">
        <v>11</v>
      </c>
      <c r="AV12" s="11" t="s">
        <v>12</v>
      </c>
      <c r="AW12" s="11" t="s">
        <v>13</v>
      </c>
      <c r="AX12" s="263"/>
      <c r="AY12" s="11" t="s">
        <v>11</v>
      </c>
      <c r="AZ12" s="11" t="s">
        <v>12</v>
      </c>
      <c r="BA12" s="11" t="s">
        <v>13</v>
      </c>
      <c r="BB12" s="11" t="s">
        <v>11</v>
      </c>
      <c r="BC12" s="11" t="s">
        <v>12</v>
      </c>
      <c r="BD12" s="11" t="s">
        <v>13</v>
      </c>
      <c r="BE12" s="263"/>
      <c r="BF12" s="11" t="s">
        <v>11</v>
      </c>
      <c r="BG12" s="11" t="s">
        <v>12</v>
      </c>
      <c r="BH12" s="11" t="s">
        <v>13</v>
      </c>
      <c r="BI12" s="11" t="s">
        <v>11</v>
      </c>
      <c r="BJ12" s="11" t="s">
        <v>12</v>
      </c>
      <c r="BK12" s="11" t="s">
        <v>13</v>
      </c>
      <c r="BL12" s="263"/>
      <c r="BM12" s="11" t="s">
        <v>11</v>
      </c>
      <c r="BN12" s="11" t="s">
        <v>12</v>
      </c>
      <c r="BO12" s="11" t="s">
        <v>13</v>
      </c>
      <c r="BP12" s="11" t="s">
        <v>11</v>
      </c>
      <c r="BQ12" s="11" t="s">
        <v>12</v>
      </c>
      <c r="BR12" s="11" t="s">
        <v>13</v>
      </c>
      <c r="BS12" s="263"/>
      <c r="BT12" s="11" t="s">
        <v>11</v>
      </c>
      <c r="BU12" s="11" t="s">
        <v>12</v>
      </c>
      <c r="BV12" s="11" t="s">
        <v>13</v>
      </c>
      <c r="BW12" s="11" t="s">
        <v>11</v>
      </c>
      <c r="BX12" s="11" t="s">
        <v>12</v>
      </c>
      <c r="BY12" s="11" t="s">
        <v>13</v>
      </c>
      <c r="BZ12" s="263"/>
      <c r="CA12" s="330"/>
      <c r="CB12" s="328"/>
      <c r="CC12" s="264"/>
      <c r="CD12" s="264" t="s">
        <v>11</v>
      </c>
      <c r="CE12" s="264" t="s">
        <v>11</v>
      </c>
      <c r="CF12" s="264" t="s">
        <v>11</v>
      </c>
      <c r="CG12" s="264" t="s">
        <v>11</v>
      </c>
      <c r="CH12" s="264" t="s">
        <v>11</v>
      </c>
      <c r="CI12" s="264" t="s">
        <v>11</v>
      </c>
      <c r="CJ12" s="264" t="s">
        <v>11</v>
      </c>
      <c r="CK12" s="324" t="s">
        <v>11</v>
      </c>
      <c r="CL12" s="324" t="s">
        <v>11</v>
      </c>
      <c r="CM12" s="324" t="s">
        <v>11</v>
      </c>
      <c r="CN12" s="264" t="s">
        <v>11</v>
      </c>
      <c r="CO12" s="264" t="s">
        <v>11</v>
      </c>
      <c r="CP12" s="264" t="s">
        <v>11</v>
      </c>
      <c r="CQ12" s="264" t="s">
        <v>11</v>
      </c>
      <c r="CR12" s="264" t="s">
        <v>11</v>
      </c>
      <c r="CS12" s="264" t="s">
        <v>11</v>
      </c>
      <c r="CT12" s="264" t="s">
        <v>11</v>
      </c>
      <c r="CU12" s="264" t="s">
        <v>11</v>
      </c>
      <c r="CV12" s="264" t="s">
        <v>11</v>
      </c>
      <c r="CW12" s="264" t="s">
        <v>11</v>
      </c>
      <c r="CX12" s="264" t="s">
        <v>11</v>
      </c>
      <c r="CY12" s="264" t="s">
        <v>11</v>
      </c>
      <c r="CZ12" s="264" t="s">
        <v>11</v>
      </c>
      <c r="DA12" s="264" t="s">
        <v>11</v>
      </c>
      <c r="DB12" s="324" t="s">
        <v>11</v>
      </c>
      <c r="DC12" s="324" t="s">
        <v>11</v>
      </c>
      <c r="DD12" s="324" t="s">
        <v>11</v>
      </c>
      <c r="DE12" s="325"/>
    </row>
    <row r="13" spans="1:109" ht="15.75" x14ac:dyDescent="0.25">
      <c r="A13" s="12" t="s">
        <v>18</v>
      </c>
      <c r="B13" s="13">
        <v>90</v>
      </c>
      <c r="C13" s="13">
        <v>15</v>
      </c>
      <c r="D13" s="13">
        <f t="shared" ref="D13:D21" si="0">B13*C13</f>
        <v>1350</v>
      </c>
      <c r="E13" s="13"/>
      <c r="F13" s="13"/>
      <c r="G13" s="13">
        <f t="shared" ref="G13:G21" si="1">E13*F13</f>
        <v>0</v>
      </c>
      <c r="H13" s="14">
        <f t="shared" ref="H13:H21" si="2">D13+G13</f>
        <v>1350</v>
      </c>
      <c r="I13" s="13"/>
      <c r="J13" s="13"/>
      <c r="K13" s="13">
        <f t="shared" ref="K13:K21" si="3">I13*J13</f>
        <v>0</v>
      </c>
      <c r="L13" s="13">
        <v>88</v>
      </c>
      <c r="M13" s="13">
        <v>15</v>
      </c>
      <c r="N13" s="13">
        <f t="shared" ref="N13:N21" si="4">L13*M13</f>
        <v>1320</v>
      </c>
      <c r="O13" s="14">
        <f t="shared" ref="O13:O21" si="5">K13+N13</f>
        <v>1320</v>
      </c>
      <c r="P13" s="13"/>
      <c r="Q13" s="13"/>
      <c r="R13" s="13">
        <f t="shared" ref="R13:R21" si="6">P13*Q13</f>
        <v>0</v>
      </c>
      <c r="S13" s="13">
        <v>87</v>
      </c>
      <c r="T13" s="13">
        <v>15</v>
      </c>
      <c r="U13" s="13">
        <f t="shared" ref="U13:U21" si="7">S13*T13</f>
        <v>1305</v>
      </c>
      <c r="V13" s="14">
        <f t="shared" ref="V13:V21" si="8">R13+U13</f>
        <v>1305</v>
      </c>
      <c r="W13" s="13">
        <v>90</v>
      </c>
      <c r="X13" s="13">
        <v>15</v>
      </c>
      <c r="Y13" s="13">
        <f t="shared" ref="Y13:Y21" si="9">W13*X13</f>
        <v>1350</v>
      </c>
      <c r="Z13" s="13"/>
      <c r="AA13" s="13"/>
      <c r="AB13" s="13">
        <f t="shared" ref="AB13:AB21" si="10">Z13*AA13</f>
        <v>0</v>
      </c>
      <c r="AC13" s="14">
        <f t="shared" ref="AC13:AC21" si="11">Y13+AB13</f>
        <v>1350</v>
      </c>
      <c r="AD13" s="13">
        <v>14</v>
      </c>
      <c r="AE13" s="13">
        <v>15</v>
      </c>
      <c r="AF13" s="13">
        <f t="shared" ref="AF13:AF21" si="12">AD13*AE13</f>
        <v>210</v>
      </c>
      <c r="AG13" s="13"/>
      <c r="AH13" s="13"/>
      <c r="AI13" s="13">
        <f t="shared" ref="AI13:AI21" si="13">AG13*AH13</f>
        <v>0</v>
      </c>
      <c r="AJ13" s="14">
        <f t="shared" ref="AJ13:AJ21" si="14">AF13+AI13</f>
        <v>210</v>
      </c>
      <c r="AK13" s="13">
        <v>15</v>
      </c>
      <c r="AL13" s="13">
        <v>15</v>
      </c>
      <c r="AM13" s="13">
        <f t="shared" ref="AM13:AM21" si="15">AK13*AL13</f>
        <v>225</v>
      </c>
      <c r="AN13" s="13"/>
      <c r="AO13" s="13"/>
      <c r="AP13" s="13">
        <f t="shared" ref="AP13:AP21" si="16">AN13*AO13</f>
        <v>0</v>
      </c>
      <c r="AQ13" s="14">
        <f t="shared" ref="AQ13:AQ21" si="17">AM13+AP13</f>
        <v>225</v>
      </c>
      <c r="AR13" s="13">
        <v>20</v>
      </c>
      <c r="AS13" s="13">
        <v>15</v>
      </c>
      <c r="AT13" s="13">
        <f t="shared" ref="AT13:AT21" si="18">AR13*AS13</f>
        <v>300</v>
      </c>
      <c r="AU13" s="13"/>
      <c r="AV13" s="13"/>
      <c r="AW13" s="13">
        <f t="shared" ref="AW13:AW21" si="19">AU13*AV13</f>
        <v>0</v>
      </c>
      <c r="AX13" s="14">
        <f t="shared" ref="AX13:AX21" si="20">AT13+AW13</f>
        <v>300</v>
      </c>
      <c r="AY13" s="13">
        <v>8</v>
      </c>
      <c r="AZ13" s="13">
        <v>15</v>
      </c>
      <c r="BA13" s="13">
        <f t="shared" ref="BA13:BA21" si="21">AY13*AZ13</f>
        <v>120</v>
      </c>
      <c r="BB13" s="13"/>
      <c r="BC13" s="13"/>
      <c r="BD13" s="13">
        <f t="shared" ref="BD13:BD21" si="22">BB13*BC13</f>
        <v>0</v>
      </c>
      <c r="BE13" s="14">
        <f t="shared" ref="BE13:BE21" si="23">BA13+BD13</f>
        <v>120</v>
      </c>
      <c r="BF13" s="13">
        <v>12</v>
      </c>
      <c r="BG13" s="13">
        <v>18</v>
      </c>
      <c r="BH13" s="13">
        <f t="shared" ref="BH13:BH21" si="24">BF13*BG13</f>
        <v>216</v>
      </c>
      <c r="BI13" s="13"/>
      <c r="BJ13" s="13"/>
      <c r="BK13" s="13">
        <f t="shared" ref="BK13:BK21" si="25">BI13*BJ13</f>
        <v>0</v>
      </c>
      <c r="BL13" s="14">
        <f t="shared" ref="BL13:BL21" si="26">BH13+BK13</f>
        <v>216</v>
      </c>
      <c r="BM13" s="13">
        <v>7</v>
      </c>
      <c r="BN13" s="13">
        <v>18</v>
      </c>
      <c r="BO13" s="13">
        <f t="shared" ref="BO13:BO21" si="27">BM13*BN13</f>
        <v>126</v>
      </c>
      <c r="BP13" s="13"/>
      <c r="BQ13" s="13"/>
      <c r="BR13" s="13">
        <f t="shared" ref="BR13:BR21" si="28">BP13*BQ13</f>
        <v>0</v>
      </c>
      <c r="BS13" s="14">
        <f t="shared" ref="BS13:BS21" si="29">BO13+BR13</f>
        <v>126</v>
      </c>
      <c r="BT13" s="13">
        <v>4</v>
      </c>
      <c r="BU13" s="13">
        <v>18</v>
      </c>
      <c r="BV13" s="13">
        <f t="shared" ref="BV13:BV21" si="30">BT13*BU13</f>
        <v>72</v>
      </c>
      <c r="BW13" s="13"/>
      <c r="BX13" s="13"/>
      <c r="BY13" s="13">
        <f t="shared" ref="BY13:BY21" si="31">BW13*BX13</f>
        <v>0</v>
      </c>
      <c r="BZ13" s="14">
        <f t="shared" ref="BZ13:BZ21" si="32">BV13+BY13</f>
        <v>72</v>
      </c>
      <c r="CA13" s="147">
        <f t="shared" ref="CA13:CA21" si="33">H13+O13+V13+AC13+AJ13+AQ13+AX13+BE13+BL13+BS13+BZ13</f>
        <v>6594</v>
      </c>
      <c r="CB13" s="148">
        <v>115</v>
      </c>
      <c r="CC13" s="16">
        <f t="shared" ref="CC13:CC21" si="34">CB13*D13</f>
        <v>155250</v>
      </c>
      <c r="CD13" s="69">
        <f t="shared" ref="CD13:CD21" si="35">CB13*G13</f>
        <v>0</v>
      </c>
      <c r="CE13" s="69">
        <f t="shared" ref="CE13:CE21" si="36">K13*CB13</f>
        <v>0</v>
      </c>
      <c r="CF13" s="69">
        <f t="shared" ref="CF13:CF21" si="37">CB13*N13</f>
        <v>151800</v>
      </c>
      <c r="CG13" s="69">
        <f t="shared" ref="CG13:CG21" si="38">CB13*R13</f>
        <v>0</v>
      </c>
      <c r="CH13" s="69">
        <f t="shared" ref="CH13:CH21" si="39">CB13*U13</f>
        <v>150075</v>
      </c>
      <c r="CI13" s="69">
        <f t="shared" ref="CI13:CI21" si="40">CB13*Y13</f>
        <v>155250</v>
      </c>
      <c r="CJ13" s="69">
        <f t="shared" ref="CJ13:CJ21" si="41">CB13*AB13</f>
        <v>0</v>
      </c>
      <c r="CK13" s="149">
        <f t="shared" ref="CK13:CK21" si="42">CI13+CG13+CE13+CC13</f>
        <v>310500</v>
      </c>
      <c r="CL13" s="149">
        <f t="shared" ref="CL13:CL21" si="43">CJ13+CH13+CF13+CD13</f>
        <v>301875</v>
      </c>
      <c r="CM13" s="149">
        <f t="shared" ref="CM13:CM21" si="44">SUM(CC13:CJ13)</f>
        <v>612375</v>
      </c>
      <c r="CN13" s="69">
        <f t="shared" ref="CN13:CN21" si="45">AF13*CB13</f>
        <v>24150</v>
      </c>
      <c r="CO13" s="69">
        <f t="shared" ref="CO13:CO21" si="46">CB13*AI13</f>
        <v>0</v>
      </c>
      <c r="CP13" s="69">
        <f t="shared" ref="CP13:CP21" si="47">AM13*CB13</f>
        <v>25875</v>
      </c>
      <c r="CQ13" s="69">
        <f t="shared" ref="CQ13:CQ21" si="48">AP13*CB13</f>
        <v>0</v>
      </c>
      <c r="CR13" s="69">
        <f t="shared" ref="CR13:CR21" si="49">CB13*AT13</f>
        <v>34500</v>
      </c>
      <c r="CS13" s="69">
        <f t="shared" ref="CS13:CS21" si="50">CB13*AW13</f>
        <v>0</v>
      </c>
      <c r="CT13" s="69">
        <f t="shared" ref="CT13:CT21" si="51">CB13*BA13</f>
        <v>13800</v>
      </c>
      <c r="CU13" s="69">
        <f t="shared" ref="CU13:CU21" si="52">CB13*BD13</f>
        <v>0</v>
      </c>
      <c r="CV13" s="69">
        <f t="shared" ref="CV13:CV21" si="53">BH13*CB13</f>
        <v>24840</v>
      </c>
      <c r="CW13" s="69">
        <f t="shared" ref="CW13:CW21" si="54">CB13*BK13</f>
        <v>0</v>
      </c>
      <c r="CX13" s="69">
        <f t="shared" ref="CX13:CX21" si="55">BO13*CB13</f>
        <v>14490</v>
      </c>
      <c r="CY13" s="69">
        <f t="shared" ref="CY13:CY21" si="56">CB13*BR13</f>
        <v>0</v>
      </c>
      <c r="CZ13" s="69">
        <f t="shared" ref="CZ13:CZ21" si="57">CB13*BV13</f>
        <v>8280</v>
      </c>
      <c r="DA13" s="69">
        <f t="shared" ref="DA13:DA21" si="58">CB13*BY13</f>
        <v>0</v>
      </c>
      <c r="DB13" s="149">
        <f t="shared" ref="DB13:DB21" si="59">CZ13+CX13+CV13+CT13+CN13+CP13+CR13</f>
        <v>145935</v>
      </c>
      <c r="DC13" s="149">
        <f t="shared" ref="DC13:DC21" si="60">DA13+CY13+CW13+CU13+CS13+CQ13+CO13</f>
        <v>0</v>
      </c>
      <c r="DD13" s="149">
        <f t="shared" ref="DD13:DD21" si="61">SUM(CN13:DA13)</f>
        <v>145935</v>
      </c>
      <c r="DE13" s="89">
        <f t="shared" ref="DE13:DE21" si="62">DD13+CM13</f>
        <v>758310</v>
      </c>
    </row>
    <row r="14" spans="1:109" ht="15.75" x14ac:dyDescent="0.25">
      <c r="A14" s="12" t="s">
        <v>19</v>
      </c>
      <c r="B14" s="13">
        <v>90</v>
      </c>
      <c r="C14" s="13">
        <v>14</v>
      </c>
      <c r="D14" s="13">
        <f t="shared" si="0"/>
        <v>1260</v>
      </c>
      <c r="E14" s="13"/>
      <c r="F14" s="13"/>
      <c r="G14" s="13">
        <f t="shared" si="1"/>
        <v>0</v>
      </c>
      <c r="H14" s="14">
        <f t="shared" si="2"/>
        <v>1260</v>
      </c>
      <c r="I14" s="13"/>
      <c r="J14" s="13"/>
      <c r="K14" s="13">
        <f t="shared" si="3"/>
        <v>0</v>
      </c>
      <c r="L14" s="13">
        <v>88</v>
      </c>
      <c r="M14" s="13">
        <v>18</v>
      </c>
      <c r="N14" s="13">
        <f t="shared" si="4"/>
        <v>1584</v>
      </c>
      <c r="O14" s="14">
        <f t="shared" si="5"/>
        <v>1584</v>
      </c>
      <c r="P14" s="13"/>
      <c r="Q14" s="13"/>
      <c r="R14" s="13">
        <f t="shared" si="6"/>
        <v>0</v>
      </c>
      <c r="S14" s="13">
        <v>87</v>
      </c>
      <c r="T14" s="13">
        <v>18</v>
      </c>
      <c r="U14" s="13">
        <f t="shared" si="7"/>
        <v>1566</v>
      </c>
      <c r="V14" s="14">
        <f t="shared" si="8"/>
        <v>1566</v>
      </c>
      <c r="W14" s="13">
        <v>90</v>
      </c>
      <c r="X14" s="13">
        <v>18</v>
      </c>
      <c r="Y14" s="13">
        <f t="shared" si="9"/>
        <v>1620</v>
      </c>
      <c r="Z14" s="13"/>
      <c r="AA14" s="13"/>
      <c r="AB14" s="13">
        <f t="shared" si="10"/>
        <v>0</v>
      </c>
      <c r="AC14" s="14">
        <f t="shared" si="11"/>
        <v>1620</v>
      </c>
      <c r="AD14" s="13">
        <v>14</v>
      </c>
      <c r="AE14" s="13">
        <v>18</v>
      </c>
      <c r="AF14" s="13">
        <f t="shared" si="12"/>
        <v>252</v>
      </c>
      <c r="AG14" s="13"/>
      <c r="AH14" s="13"/>
      <c r="AI14" s="13">
        <f t="shared" si="13"/>
        <v>0</v>
      </c>
      <c r="AJ14" s="14">
        <f t="shared" si="14"/>
        <v>252</v>
      </c>
      <c r="AK14" s="13">
        <v>15</v>
      </c>
      <c r="AL14" s="13">
        <v>18</v>
      </c>
      <c r="AM14" s="13">
        <f t="shared" si="15"/>
        <v>270</v>
      </c>
      <c r="AN14" s="13"/>
      <c r="AO14" s="13"/>
      <c r="AP14" s="13">
        <f t="shared" si="16"/>
        <v>0</v>
      </c>
      <c r="AQ14" s="14">
        <f t="shared" si="17"/>
        <v>270</v>
      </c>
      <c r="AR14" s="13">
        <v>20</v>
      </c>
      <c r="AS14" s="13">
        <v>18</v>
      </c>
      <c r="AT14" s="13">
        <f t="shared" si="18"/>
        <v>360</v>
      </c>
      <c r="AU14" s="13"/>
      <c r="AV14" s="13"/>
      <c r="AW14" s="13">
        <f t="shared" si="19"/>
        <v>0</v>
      </c>
      <c r="AX14" s="14">
        <f t="shared" si="20"/>
        <v>360</v>
      </c>
      <c r="AY14" s="13">
        <v>8</v>
      </c>
      <c r="AZ14" s="13">
        <v>18</v>
      </c>
      <c r="BA14" s="13">
        <f t="shared" si="21"/>
        <v>144</v>
      </c>
      <c r="BB14" s="13"/>
      <c r="BC14" s="13"/>
      <c r="BD14" s="13">
        <f t="shared" si="22"/>
        <v>0</v>
      </c>
      <c r="BE14" s="14">
        <f t="shared" si="23"/>
        <v>144</v>
      </c>
      <c r="BF14" s="13">
        <v>12</v>
      </c>
      <c r="BG14" s="13">
        <v>19</v>
      </c>
      <c r="BH14" s="13">
        <f t="shared" si="24"/>
        <v>228</v>
      </c>
      <c r="BI14" s="13"/>
      <c r="BJ14" s="13"/>
      <c r="BK14" s="13">
        <f t="shared" si="25"/>
        <v>0</v>
      </c>
      <c r="BL14" s="14">
        <f t="shared" si="26"/>
        <v>228</v>
      </c>
      <c r="BM14" s="13">
        <v>7</v>
      </c>
      <c r="BN14" s="13">
        <v>19</v>
      </c>
      <c r="BO14" s="13">
        <f t="shared" si="27"/>
        <v>133</v>
      </c>
      <c r="BP14" s="13"/>
      <c r="BQ14" s="13"/>
      <c r="BR14" s="13">
        <f t="shared" si="28"/>
        <v>0</v>
      </c>
      <c r="BS14" s="14">
        <f t="shared" si="29"/>
        <v>133</v>
      </c>
      <c r="BT14" s="13">
        <v>4</v>
      </c>
      <c r="BU14" s="13">
        <v>19</v>
      </c>
      <c r="BV14" s="13">
        <f t="shared" si="30"/>
        <v>76</v>
      </c>
      <c r="BW14" s="13"/>
      <c r="BX14" s="13"/>
      <c r="BY14" s="13">
        <f t="shared" si="31"/>
        <v>0</v>
      </c>
      <c r="BZ14" s="14">
        <f t="shared" si="32"/>
        <v>76</v>
      </c>
      <c r="CA14" s="147">
        <f t="shared" si="33"/>
        <v>7493</v>
      </c>
      <c r="CB14" s="148">
        <v>115</v>
      </c>
      <c r="CC14" s="16">
        <f t="shared" si="34"/>
        <v>144900</v>
      </c>
      <c r="CD14" s="69">
        <f t="shared" si="35"/>
        <v>0</v>
      </c>
      <c r="CE14" s="69">
        <f t="shared" si="36"/>
        <v>0</v>
      </c>
      <c r="CF14" s="69">
        <f t="shared" si="37"/>
        <v>182160</v>
      </c>
      <c r="CG14" s="69">
        <f t="shared" si="38"/>
        <v>0</v>
      </c>
      <c r="CH14" s="69">
        <f t="shared" si="39"/>
        <v>180090</v>
      </c>
      <c r="CI14" s="69">
        <f t="shared" si="40"/>
        <v>186300</v>
      </c>
      <c r="CJ14" s="69">
        <f t="shared" si="41"/>
        <v>0</v>
      </c>
      <c r="CK14" s="149">
        <f t="shared" si="42"/>
        <v>331200</v>
      </c>
      <c r="CL14" s="149">
        <f t="shared" si="43"/>
        <v>362250</v>
      </c>
      <c r="CM14" s="149">
        <f t="shared" si="44"/>
        <v>693450</v>
      </c>
      <c r="CN14" s="69">
        <f t="shared" si="45"/>
        <v>28980</v>
      </c>
      <c r="CO14" s="69">
        <f t="shared" si="46"/>
        <v>0</v>
      </c>
      <c r="CP14" s="69">
        <f t="shared" si="47"/>
        <v>31050</v>
      </c>
      <c r="CQ14" s="69">
        <f t="shared" si="48"/>
        <v>0</v>
      </c>
      <c r="CR14" s="69">
        <f t="shared" si="49"/>
        <v>41400</v>
      </c>
      <c r="CS14" s="69">
        <f t="shared" si="50"/>
        <v>0</v>
      </c>
      <c r="CT14" s="69">
        <f t="shared" si="51"/>
        <v>16560</v>
      </c>
      <c r="CU14" s="69">
        <f t="shared" si="52"/>
        <v>0</v>
      </c>
      <c r="CV14" s="69">
        <f t="shared" si="53"/>
        <v>26220</v>
      </c>
      <c r="CW14" s="69">
        <f t="shared" si="54"/>
        <v>0</v>
      </c>
      <c r="CX14" s="69">
        <f t="shared" si="55"/>
        <v>15295</v>
      </c>
      <c r="CY14" s="69">
        <f t="shared" si="56"/>
        <v>0</v>
      </c>
      <c r="CZ14" s="69">
        <f t="shared" si="57"/>
        <v>8740</v>
      </c>
      <c r="DA14" s="69">
        <f t="shared" si="58"/>
        <v>0</v>
      </c>
      <c r="DB14" s="149">
        <f t="shared" si="59"/>
        <v>168245</v>
      </c>
      <c r="DC14" s="149">
        <f t="shared" si="60"/>
        <v>0</v>
      </c>
      <c r="DD14" s="149">
        <f t="shared" si="61"/>
        <v>168245</v>
      </c>
      <c r="DE14" s="89">
        <f t="shared" si="62"/>
        <v>861695</v>
      </c>
    </row>
    <row r="15" spans="1:109" ht="15.75" x14ac:dyDescent="0.25">
      <c r="A15" s="12" t="s">
        <v>20</v>
      </c>
      <c r="B15" s="13">
        <v>90</v>
      </c>
      <c r="C15" s="13">
        <v>16</v>
      </c>
      <c r="D15" s="13">
        <f t="shared" si="0"/>
        <v>1440</v>
      </c>
      <c r="E15" s="13"/>
      <c r="F15" s="13"/>
      <c r="G15" s="13">
        <f t="shared" si="1"/>
        <v>0</v>
      </c>
      <c r="H15" s="14">
        <f t="shared" si="2"/>
        <v>1440</v>
      </c>
      <c r="I15" s="13"/>
      <c r="J15" s="13"/>
      <c r="K15" s="13">
        <f t="shared" si="3"/>
        <v>0</v>
      </c>
      <c r="L15" s="13">
        <v>88</v>
      </c>
      <c r="M15" s="13">
        <v>16</v>
      </c>
      <c r="N15" s="13">
        <f t="shared" si="4"/>
        <v>1408</v>
      </c>
      <c r="O15" s="14">
        <f t="shared" si="5"/>
        <v>1408</v>
      </c>
      <c r="P15" s="13"/>
      <c r="Q15" s="13"/>
      <c r="R15" s="13">
        <f t="shared" si="6"/>
        <v>0</v>
      </c>
      <c r="S15" s="13">
        <v>87</v>
      </c>
      <c r="T15" s="13">
        <v>16</v>
      </c>
      <c r="U15" s="13">
        <f t="shared" si="7"/>
        <v>1392</v>
      </c>
      <c r="V15" s="14">
        <f t="shared" si="8"/>
        <v>1392</v>
      </c>
      <c r="W15" s="13">
        <v>90</v>
      </c>
      <c r="X15" s="13">
        <v>16</v>
      </c>
      <c r="Y15" s="13">
        <f t="shared" si="9"/>
        <v>1440</v>
      </c>
      <c r="Z15" s="13"/>
      <c r="AA15" s="13"/>
      <c r="AB15" s="13">
        <f t="shared" si="10"/>
        <v>0</v>
      </c>
      <c r="AC15" s="14">
        <f t="shared" si="11"/>
        <v>1440</v>
      </c>
      <c r="AD15" s="13">
        <v>14</v>
      </c>
      <c r="AE15" s="13">
        <v>16</v>
      </c>
      <c r="AF15" s="13">
        <f t="shared" si="12"/>
        <v>224</v>
      </c>
      <c r="AG15" s="13"/>
      <c r="AH15" s="13"/>
      <c r="AI15" s="13">
        <f t="shared" si="13"/>
        <v>0</v>
      </c>
      <c r="AJ15" s="14">
        <f t="shared" si="14"/>
        <v>224</v>
      </c>
      <c r="AK15" s="13">
        <v>15</v>
      </c>
      <c r="AL15" s="13">
        <v>16</v>
      </c>
      <c r="AM15" s="13">
        <f t="shared" si="15"/>
        <v>240</v>
      </c>
      <c r="AN15" s="13"/>
      <c r="AO15" s="13"/>
      <c r="AP15" s="13">
        <f t="shared" si="16"/>
        <v>0</v>
      </c>
      <c r="AQ15" s="14">
        <f t="shared" si="17"/>
        <v>240</v>
      </c>
      <c r="AR15" s="13">
        <v>20</v>
      </c>
      <c r="AS15" s="13">
        <v>16</v>
      </c>
      <c r="AT15" s="13">
        <f t="shared" si="18"/>
        <v>320</v>
      </c>
      <c r="AU15" s="13"/>
      <c r="AV15" s="13"/>
      <c r="AW15" s="13">
        <f t="shared" si="19"/>
        <v>0</v>
      </c>
      <c r="AX15" s="14">
        <f t="shared" si="20"/>
        <v>320</v>
      </c>
      <c r="AY15" s="13">
        <v>8</v>
      </c>
      <c r="AZ15" s="13">
        <v>16</v>
      </c>
      <c r="BA15" s="13">
        <f t="shared" si="21"/>
        <v>128</v>
      </c>
      <c r="BB15" s="13"/>
      <c r="BC15" s="13"/>
      <c r="BD15" s="13">
        <f t="shared" si="22"/>
        <v>0</v>
      </c>
      <c r="BE15" s="14">
        <f t="shared" si="23"/>
        <v>128</v>
      </c>
      <c r="BF15" s="13">
        <v>12</v>
      </c>
      <c r="BG15" s="13">
        <v>18</v>
      </c>
      <c r="BH15" s="13">
        <f t="shared" si="24"/>
        <v>216</v>
      </c>
      <c r="BI15" s="13"/>
      <c r="BJ15" s="13"/>
      <c r="BK15" s="13">
        <f t="shared" si="25"/>
        <v>0</v>
      </c>
      <c r="BL15" s="14">
        <f t="shared" si="26"/>
        <v>216</v>
      </c>
      <c r="BM15" s="13">
        <v>7</v>
      </c>
      <c r="BN15" s="13">
        <v>18</v>
      </c>
      <c r="BO15" s="13">
        <f t="shared" si="27"/>
        <v>126</v>
      </c>
      <c r="BP15" s="13"/>
      <c r="BQ15" s="13"/>
      <c r="BR15" s="13">
        <f t="shared" si="28"/>
        <v>0</v>
      </c>
      <c r="BS15" s="14">
        <f t="shared" si="29"/>
        <v>126</v>
      </c>
      <c r="BT15" s="13">
        <v>4</v>
      </c>
      <c r="BU15" s="13">
        <v>18</v>
      </c>
      <c r="BV15" s="13">
        <f t="shared" si="30"/>
        <v>72</v>
      </c>
      <c r="BW15" s="13"/>
      <c r="BX15" s="13"/>
      <c r="BY15" s="13">
        <f t="shared" si="31"/>
        <v>0</v>
      </c>
      <c r="BZ15" s="14">
        <f t="shared" si="32"/>
        <v>72</v>
      </c>
      <c r="CA15" s="147">
        <f t="shared" si="33"/>
        <v>7006</v>
      </c>
      <c r="CB15" s="148">
        <v>115</v>
      </c>
      <c r="CC15" s="16">
        <f t="shared" si="34"/>
        <v>165600</v>
      </c>
      <c r="CD15" s="69">
        <f t="shared" si="35"/>
        <v>0</v>
      </c>
      <c r="CE15" s="69">
        <f t="shared" si="36"/>
        <v>0</v>
      </c>
      <c r="CF15" s="69">
        <f t="shared" si="37"/>
        <v>161920</v>
      </c>
      <c r="CG15" s="69">
        <f t="shared" si="38"/>
        <v>0</v>
      </c>
      <c r="CH15" s="69">
        <f t="shared" si="39"/>
        <v>160080</v>
      </c>
      <c r="CI15" s="69">
        <f t="shared" si="40"/>
        <v>165600</v>
      </c>
      <c r="CJ15" s="69">
        <f t="shared" si="41"/>
        <v>0</v>
      </c>
      <c r="CK15" s="149">
        <f t="shared" si="42"/>
        <v>331200</v>
      </c>
      <c r="CL15" s="149">
        <f t="shared" si="43"/>
        <v>322000</v>
      </c>
      <c r="CM15" s="149">
        <f t="shared" si="44"/>
        <v>653200</v>
      </c>
      <c r="CN15" s="69">
        <f t="shared" si="45"/>
        <v>25760</v>
      </c>
      <c r="CO15" s="69">
        <f t="shared" si="46"/>
        <v>0</v>
      </c>
      <c r="CP15" s="69">
        <f t="shared" si="47"/>
        <v>27600</v>
      </c>
      <c r="CQ15" s="69">
        <f t="shared" si="48"/>
        <v>0</v>
      </c>
      <c r="CR15" s="69">
        <f t="shared" si="49"/>
        <v>36800</v>
      </c>
      <c r="CS15" s="69">
        <f t="shared" si="50"/>
        <v>0</v>
      </c>
      <c r="CT15" s="69">
        <f t="shared" si="51"/>
        <v>14720</v>
      </c>
      <c r="CU15" s="69">
        <f t="shared" si="52"/>
        <v>0</v>
      </c>
      <c r="CV15" s="69">
        <f t="shared" si="53"/>
        <v>24840</v>
      </c>
      <c r="CW15" s="69">
        <f t="shared" si="54"/>
        <v>0</v>
      </c>
      <c r="CX15" s="69">
        <f t="shared" si="55"/>
        <v>14490</v>
      </c>
      <c r="CY15" s="69">
        <f t="shared" si="56"/>
        <v>0</v>
      </c>
      <c r="CZ15" s="69">
        <f t="shared" si="57"/>
        <v>8280</v>
      </c>
      <c r="DA15" s="69">
        <f t="shared" si="58"/>
        <v>0</v>
      </c>
      <c r="DB15" s="149">
        <f t="shared" si="59"/>
        <v>152490</v>
      </c>
      <c r="DC15" s="149">
        <f t="shared" si="60"/>
        <v>0</v>
      </c>
      <c r="DD15" s="149">
        <f t="shared" si="61"/>
        <v>152490</v>
      </c>
      <c r="DE15" s="89">
        <f t="shared" si="62"/>
        <v>805690</v>
      </c>
    </row>
    <row r="16" spans="1:109" ht="15.75" x14ac:dyDescent="0.25">
      <c r="A16" s="12" t="s">
        <v>21</v>
      </c>
      <c r="B16" s="13">
        <v>90</v>
      </c>
      <c r="C16" s="13">
        <v>25</v>
      </c>
      <c r="D16" s="13">
        <f t="shared" si="0"/>
        <v>2250</v>
      </c>
      <c r="E16" s="18"/>
      <c r="F16" s="18"/>
      <c r="G16" s="13">
        <f t="shared" si="1"/>
        <v>0</v>
      </c>
      <c r="H16" s="14">
        <f t="shared" si="2"/>
        <v>2250</v>
      </c>
      <c r="I16" s="18"/>
      <c r="J16" s="18"/>
      <c r="K16" s="13">
        <f t="shared" si="3"/>
        <v>0</v>
      </c>
      <c r="L16" s="13">
        <v>88</v>
      </c>
      <c r="M16" s="18">
        <v>25</v>
      </c>
      <c r="N16" s="13">
        <f t="shared" si="4"/>
        <v>2200</v>
      </c>
      <c r="O16" s="14">
        <f t="shared" si="5"/>
        <v>2200</v>
      </c>
      <c r="P16" s="18"/>
      <c r="Q16" s="18"/>
      <c r="R16" s="13">
        <f t="shared" si="6"/>
        <v>0</v>
      </c>
      <c r="S16" s="13">
        <v>87</v>
      </c>
      <c r="T16" s="18">
        <v>25</v>
      </c>
      <c r="U16" s="13">
        <f t="shared" si="7"/>
        <v>2175</v>
      </c>
      <c r="V16" s="14">
        <f t="shared" si="8"/>
        <v>2175</v>
      </c>
      <c r="W16" s="13">
        <v>90</v>
      </c>
      <c r="X16" s="18">
        <v>25</v>
      </c>
      <c r="Y16" s="13">
        <f t="shared" si="9"/>
        <v>2250</v>
      </c>
      <c r="Z16" s="18"/>
      <c r="AA16" s="18"/>
      <c r="AB16" s="13">
        <f t="shared" si="10"/>
        <v>0</v>
      </c>
      <c r="AC16" s="14">
        <f t="shared" si="11"/>
        <v>2250</v>
      </c>
      <c r="AD16" s="13">
        <v>14</v>
      </c>
      <c r="AE16" s="18">
        <v>25</v>
      </c>
      <c r="AF16" s="13">
        <f t="shared" si="12"/>
        <v>350</v>
      </c>
      <c r="AG16" s="18"/>
      <c r="AH16" s="18"/>
      <c r="AI16" s="13">
        <f t="shared" si="13"/>
        <v>0</v>
      </c>
      <c r="AJ16" s="14">
        <f t="shared" si="14"/>
        <v>350</v>
      </c>
      <c r="AK16" s="13">
        <v>15</v>
      </c>
      <c r="AL16" s="18">
        <v>25</v>
      </c>
      <c r="AM16" s="13">
        <f t="shared" si="15"/>
        <v>375</v>
      </c>
      <c r="AN16" s="18"/>
      <c r="AO16" s="18"/>
      <c r="AP16" s="13">
        <f t="shared" si="16"/>
        <v>0</v>
      </c>
      <c r="AQ16" s="14">
        <f t="shared" si="17"/>
        <v>375</v>
      </c>
      <c r="AR16" s="13">
        <v>20</v>
      </c>
      <c r="AS16" s="18">
        <v>25</v>
      </c>
      <c r="AT16" s="13">
        <f t="shared" si="18"/>
        <v>500</v>
      </c>
      <c r="AU16" s="18"/>
      <c r="AV16" s="18"/>
      <c r="AW16" s="13">
        <f t="shared" si="19"/>
        <v>0</v>
      </c>
      <c r="AX16" s="14">
        <f t="shared" si="20"/>
        <v>500</v>
      </c>
      <c r="AY16" s="13">
        <v>8</v>
      </c>
      <c r="AZ16" s="18">
        <v>25</v>
      </c>
      <c r="BA16" s="13">
        <f t="shared" si="21"/>
        <v>200</v>
      </c>
      <c r="BB16" s="18"/>
      <c r="BC16" s="18"/>
      <c r="BD16" s="13">
        <f t="shared" si="22"/>
        <v>0</v>
      </c>
      <c r="BE16" s="14">
        <f t="shared" si="23"/>
        <v>200</v>
      </c>
      <c r="BF16" s="13">
        <v>12</v>
      </c>
      <c r="BG16" s="18">
        <v>26</v>
      </c>
      <c r="BH16" s="13">
        <f t="shared" si="24"/>
        <v>312</v>
      </c>
      <c r="BI16" s="18"/>
      <c r="BJ16" s="18"/>
      <c r="BK16" s="13">
        <f t="shared" si="25"/>
        <v>0</v>
      </c>
      <c r="BL16" s="14">
        <f t="shared" si="26"/>
        <v>312</v>
      </c>
      <c r="BM16" s="13">
        <v>7</v>
      </c>
      <c r="BN16" s="18">
        <v>26</v>
      </c>
      <c r="BO16" s="13">
        <f t="shared" si="27"/>
        <v>182</v>
      </c>
      <c r="BP16" s="18"/>
      <c r="BQ16" s="18"/>
      <c r="BR16" s="13">
        <f t="shared" si="28"/>
        <v>0</v>
      </c>
      <c r="BS16" s="14">
        <f t="shared" si="29"/>
        <v>182</v>
      </c>
      <c r="BT16" s="13">
        <v>4</v>
      </c>
      <c r="BU16" s="18">
        <v>26</v>
      </c>
      <c r="BV16" s="13">
        <f t="shared" si="30"/>
        <v>104</v>
      </c>
      <c r="BW16" s="18"/>
      <c r="BX16" s="18"/>
      <c r="BY16" s="13">
        <f t="shared" si="31"/>
        <v>0</v>
      </c>
      <c r="BZ16" s="14">
        <f t="shared" si="32"/>
        <v>104</v>
      </c>
      <c r="CA16" s="147">
        <f t="shared" si="33"/>
        <v>10898</v>
      </c>
      <c r="CB16" s="148">
        <v>115</v>
      </c>
      <c r="CC16" s="16">
        <f t="shared" si="34"/>
        <v>258750</v>
      </c>
      <c r="CD16" s="69">
        <f t="shared" si="35"/>
        <v>0</v>
      </c>
      <c r="CE16" s="69">
        <f t="shared" si="36"/>
        <v>0</v>
      </c>
      <c r="CF16" s="69">
        <f t="shared" si="37"/>
        <v>253000</v>
      </c>
      <c r="CG16" s="69">
        <f t="shared" si="38"/>
        <v>0</v>
      </c>
      <c r="CH16" s="69">
        <f t="shared" si="39"/>
        <v>250125</v>
      </c>
      <c r="CI16" s="69">
        <f t="shared" si="40"/>
        <v>258750</v>
      </c>
      <c r="CJ16" s="69">
        <f t="shared" si="41"/>
        <v>0</v>
      </c>
      <c r="CK16" s="149">
        <f t="shared" si="42"/>
        <v>517500</v>
      </c>
      <c r="CL16" s="149">
        <f t="shared" si="43"/>
        <v>503125</v>
      </c>
      <c r="CM16" s="149">
        <f t="shared" si="44"/>
        <v>1020625</v>
      </c>
      <c r="CN16" s="69">
        <f t="shared" si="45"/>
        <v>40250</v>
      </c>
      <c r="CO16" s="69">
        <f t="shared" si="46"/>
        <v>0</v>
      </c>
      <c r="CP16" s="69">
        <f t="shared" si="47"/>
        <v>43125</v>
      </c>
      <c r="CQ16" s="69">
        <f t="shared" si="48"/>
        <v>0</v>
      </c>
      <c r="CR16" s="69">
        <f t="shared" si="49"/>
        <v>57500</v>
      </c>
      <c r="CS16" s="69">
        <f t="shared" si="50"/>
        <v>0</v>
      </c>
      <c r="CT16" s="69">
        <f t="shared" si="51"/>
        <v>23000</v>
      </c>
      <c r="CU16" s="69">
        <f t="shared" si="52"/>
        <v>0</v>
      </c>
      <c r="CV16" s="69">
        <f t="shared" si="53"/>
        <v>35880</v>
      </c>
      <c r="CW16" s="69">
        <f t="shared" si="54"/>
        <v>0</v>
      </c>
      <c r="CX16" s="69">
        <f t="shared" si="55"/>
        <v>20930</v>
      </c>
      <c r="CY16" s="69">
        <f t="shared" si="56"/>
        <v>0</v>
      </c>
      <c r="CZ16" s="69">
        <f t="shared" si="57"/>
        <v>11960</v>
      </c>
      <c r="DA16" s="69">
        <f t="shared" si="58"/>
        <v>0</v>
      </c>
      <c r="DB16" s="149">
        <f t="shared" si="59"/>
        <v>232645</v>
      </c>
      <c r="DC16" s="149">
        <f t="shared" si="60"/>
        <v>0</v>
      </c>
      <c r="DD16" s="149">
        <f t="shared" si="61"/>
        <v>232645</v>
      </c>
      <c r="DE16" s="89">
        <f t="shared" si="62"/>
        <v>1253270</v>
      </c>
    </row>
    <row r="17" spans="1:109" ht="15.75" x14ac:dyDescent="0.25">
      <c r="A17" s="12" t="s">
        <v>22</v>
      </c>
      <c r="B17" s="13">
        <v>90</v>
      </c>
      <c r="C17" s="13">
        <v>14</v>
      </c>
      <c r="D17" s="13">
        <f t="shared" si="0"/>
        <v>1260</v>
      </c>
      <c r="E17" s="13"/>
      <c r="F17" s="13"/>
      <c r="G17" s="13">
        <f t="shared" si="1"/>
        <v>0</v>
      </c>
      <c r="H17" s="14">
        <f t="shared" si="2"/>
        <v>1260</v>
      </c>
      <c r="I17" s="13"/>
      <c r="J17" s="13"/>
      <c r="K17" s="13">
        <f t="shared" si="3"/>
        <v>0</v>
      </c>
      <c r="L17" s="13">
        <v>88</v>
      </c>
      <c r="M17" s="13">
        <v>14</v>
      </c>
      <c r="N17" s="13">
        <f t="shared" si="4"/>
        <v>1232</v>
      </c>
      <c r="O17" s="14">
        <f t="shared" si="5"/>
        <v>1232</v>
      </c>
      <c r="P17" s="13"/>
      <c r="Q17" s="13"/>
      <c r="R17" s="13">
        <f t="shared" si="6"/>
        <v>0</v>
      </c>
      <c r="S17" s="13">
        <v>87</v>
      </c>
      <c r="T17" s="13">
        <v>14</v>
      </c>
      <c r="U17" s="13">
        <f t="shared" si="7"/>
        <v>1218</v>
      </c>
      <c r="V17" s="14">
        <f t="shared" si="8"/>
        <v>1218</v>
      </c>
      <c r="W17" s="13">
        <v>90</v>
      </c>
      <c r="X17" s="13">
        <v>14</v>
      </c>
      <c r="Y17" s="13">
        <f t="shared" si="9"/>
        <v>1260</v>
      </c>
      <c r="Z17" s="13"/>
      <c r="AA17" s="13"/>
      <c r="AB17" s="13">
        <f t="shared" si="10"/>
        <v>0</v>
      </c>
      <c r="AC17" s="14">
        <f t="shared" si="11"/>
        <v>1260</v>
      </c>
      <c r="AD17" s="13">
        <v>14</v>
      </c>
      <c r="AE17" s="13">
        <v>14</v>
      </c>
      <c r="AF17" s="13">
        <f t="shared" si="12"/>
        <v>196</v>
      </c>
      <c r="AG17" s="13"/>
      <c r="AH17" s="13"/>
      <c r="AI17" s="13">
        <f t="shared" si="13"/>
        <v>0</v>
      </c>
      <c r="AJ17" s="14">
        <f t="shared" si="14"/>
        <v>196</v>
      </c>
      <c r="AK17" s="13">
        <v>15</v>
      </c>
      <c r="AL17" s="13">
        <v>14</v>
      </c>
      <c r="AM17" s="13">
        <f t="shared" si="15"/>
        <v>210</v>
      </c>
      <c r="AN17" s="13"/>
      <c r="AO17" s="13"/>
      <c r="AP17" s="13">
        <f t="shared" si="16"/>
        <v>0</v>
      </c>
      <c r="AQ17" s="14">
        <f t="shared" si="17"/>
        <v>210</v>
      </c>
      <c r="AR17" s="13">
        <v>20</v>
      </c>
      <c r="AS17" s="13">
        <v>14</v>
      </c>
      <c r="AT17" s="13">
        <f t="shared" si="18"/>
        <v>280</v>
      </c>
      <c r="AU17" s="13"/>
      <c r="AV17" s="13"/>
      <c r="AW17" s="13">
        <f t="shared" si="19"/>
        <v>0</v>
      </c>
      <c r="AX17" s="14">
        <f t="shared" si="20"/>
        <v>280</v>
      </c>
      <c r="AY17" s="13">
        <v>8</v>
      </c>
      <c r="AZ17" s="13">
        <v>14</v>
      </c>
      <c r="BA17" s="13">
        <f t="shared" si="21"/>
        <v>112</v>
      </c>
      <c r="BB17" s="13"/>
      <c r="BC17" s="13"/>
      <c r="BD17" s="13">
        <f t="shared" si="22"/>
        <v>0</v>
      </c>
      <c r="BE17" s="14">
        <f t="shared" si="23"/>
        <v>112</v>
      </c>
      <c r="BF17" s="13">
        <v>12</v>
      </c>
      <c r="BG17" s="13">
        <v>17</v>
      </c>
      <c r="BH17" s="13">
        <f t="shared" si="24"/>
        <v>204</v>
      </c>
      <c r="BI17" s="13"/>
      <c r="BJ17" s="13"/>
      <c r="BK17" s="13">
        <f t="shared" si="25"/>
        <v>0</v>
      </c>
      <c r="BL17" s="14">
        <f t="shared" si="26"/>
        <v>204</v>
      </c>
      <c r="BM17" s="13">
        <v>7</v>
      </c>
      <c r="BN17" s="13">
        <v>17</v>
      </c>
      <c r="BO17" s="13">
        <f t="shared" si="27"/>
        <v>119</v>
      </c>
      <c r="BP17" s="13"/>
      <c r="BQ17" s="13"/>
      <c r="BR17" s="13">
        <f t="shared" si="28"/>
        <v>0</v>
      </c>
      <c r="BS17" s="14">
        <f t="shared" si="29"/>
        <v>119</v>
      </c>
      <c r="BT17" s="13">
        <v>4</v>
      </c>
      <c r="BU17" s="13">
        <v>17</v>
      </c>
      <c r="BV17" s="13">
        <f t="shared" si="30"/>
        <v>68</v>
      </c>
      <c r="BW17" s="13"/>
      <c r="BX17" s="13"/>
      <c r="BY17" s="13">
        <f t="shared" si="31"/>
        <v>0</v>
      </c>
      <c r="BZ17" s="14">
        <f t="shared" si="32"/>
        <v>68</v>
      </c>
      <c r="CA17" s="147">
        <f t="shared" si="33"/>
        <v>6159</v>
      </c>
      <c r="CB17" s="148">
        <v>115</v>
      </c>
      <c r="CC17" s="16">
        <f t="shared" si="34"/>
        <v>144900</v>
      </c>
      <c r="CD17" s="69">
        <f t="shared" si="35"/>
        <v>0</v>
      </c>
      <c r="CE17" s="69">
        <f t="shared" si="36"/>
        <v>0</v>
      </c>
      <c r="CF17" s="69">
        <f t="shared" si="37"/>
        <v>141680</v>
      </c>
      <c r="CG17" s="69">
        <f t="shared" si="38"/>
        <v>0</v>
      </c>
      <c r="CH17" s="69">
        <f t="shared" si="39"/>
        <v>140070</v>
      </c>
      <c r="CI17" s="69">
        <f t="shared" si="40"/>
        <v>144900</v>
      </c>
      <c r="CJ17" s="69">
        <f t="shared" si="41"/>
        <v>0</v>
      </c>
      <c r="CK17" s="149">
        <f t="shared" si="42"/>
        <v>289800</v>
      </c>
      <c r="CL17" s="149">
        <f t="shared" si="43"/>
        <v>281750</v>
      </c>
      <c r="CM17" s="149">
        <f t="shared" si="44"/>
        <v>571550</v>
      </c>
      <c r="CN17" s="69">
        <f t="shared" si="45"/>
        <v>22540</v>
      </c>
      <c r="CO17" s="69">
        <f t="shared" si="46"/>
        <v>0</v>
      </c>
      <c r="CP17" s="69">
        <f t="shared" si="47"/>
        <v>24150</v>
      </c>
      <c r="CQ17" s="69">
        <f t="shared" si="48"/>
        <v>0</v>
      </c>
      <c r="CR17" s="69">
        <f t="shared" si="49"/>
        <v>32200</v>
      </c>
      <c r="CS17" s="69">
        <f t="shared" si="50"/>
        <v>0</v>
      </c>
      <c r="CT17" s="69">
        <f t="shared" si="51"/>
        <v>12880</v>
      </c>
      <c r="CU17" s="69">
        <f t="shared" si="52"/>
        <v>0</v>
      </c>
      <c r="CV17" s="69">
        <f t="shared" si="53"/>
        <v>23460</v>
      </c>
      <c r="CW17" s="69">
        <f t="shared" si="54"/>
        <v>0</v>
      </c>
      <c r="CX17" s="69">
        <f t="shared" si="55"/>
        <v>13685</v>
      </c>
      <c r="CY17" s="69">
        <f t="shared" si="56"/>
        <v>0</v>
      </c>
      <c r="CZ17" s="69">
        <f t="shared" si="57"/>
        <v>7820</v>
      </c>
      <c r="DA17" s="69">
        <f t="shared" si="58"/>
        <v>0</v>
      </c>
      <c r="DB17" s="149">
        <f t="shared" si="59"/>
        <v>136735</v>
      </c>
      <c r="DC17" s="149">
        <f t="shared" si="60"/>
        <v>0</v>
      </c>
      <c r="DD17" s="149">
        <f t="shared" si="61"/>
        <v>136735</v>
      </c>
      <c r="DE17" s="89">
        <f t="shared" si="62"/>
        <v>708285</v>
      </c>
    </row>
    <row r="18" spans="1:109" ht="15.75" x14ac:dyDescent="0.25">
      <c r="A18" s="12" t="s">
        <v>23</v>
      </c>
      <c r="B18" s="13">
        <v>90</v>
      </c>
      <c r="C18" s="13">
        <v>22</v>
      </c>
      <c r="D18" s="13">
        <f t="shared" si="0"/>
        <v>1980</v>
      </c>
      <c r="E18" s="13"/>
      <c r="F18" s="13"/>
      <c r="G18" s="13">
        <f t="shared" si="1"/>
        <v>0</v>
      </c>
      <c r="H18" s="14">
        <f t="shared" si="2"/>
        <v>1980</v>
      </c>
      <c r="I18" s="13"/>
      <c r="J18" s="13"/>
      <c r="K18" s="13">
        <f t="shared" si="3"/>
        <v>0</v>
      </c>
      <c r="L18" s="13">
        <v>90</v>
      </c>
      <c r="M18" s="13">
        <v>22</v>
      </c>
      <c r="N18" s="13">
        <f t="shared" si="4"/>
        <v>1980</v>
      </c>
      <c r="O18" s="14">
        <f t="shared" si="5"/>
        <v>1980</v>
      </c>
      <c r="P18" s="13"/>
      <c r="Q18" s="13"/>
      <c r="R18" s="13">
        <f t="shared" si="6"/>
        <v>0</v>
      </c>
      <c r="S18" s="13">
        <v>88</v>
      </c>
      <c r="T18" s="13">
        <v>22</v>
      </c>
      <c r="U18" s="13">
        <f t="shared" si="7"/>
        <v>1936</v>
      </c>
      <c r="V18" s="14">
        <f t="shared" si="8"/>
        <v>1936</v>
      </c>
      <c r="W18" s="13">
        <v>87</v>
      </c>
      <c r="X18" s="13">
        <v>22</v>
      </c>
      <c r="Y18" s="13">
        <f t="shared" si="9"/>
        <v>1914</v>
      </c>
      <c r="Z18" s="13"/>
      <c r="AA18" s="13"/>
      <c r="AB18" s="13">
        <f t="shared" si="10"/>
        <v>0</v>
      </c>
      <c r="AC18" s="14">
        <f t="shared" si="11"/>
        <v>1914</v>
      </c>
      <c r="AD18" s="13">
        <v>16</v>
      </c>
      <c r="AE18" s="13">
        <v>22</v>
      </c>
      <c r="AF18" s="13">
        <f t="shared" si="12"/>
        <v>352</v>
      </c>
      <c r="AG18" s="13"/>
      <c r="AH18" s="13"/>
      <c r="AI18" s="13">
        <f t="shared" si="13"/>
        <v>0</v>
      </c>
      <c r="AJ18" s="14">
        <f t="shared" si="14"/>
        <v>352</v>
      </c>
      <c r="AK18" s="13">
        <v>14</v>
      </c>
      <c r="AL18" s="13">
        <v>22</v>
      </c>
      <c r="AM18" s="13">
        <f t="shared" si="15"/>
        <v>308</v>
      </c>
      <c r="AN18" s="13"/>
      <c r="AO18" s="13"/>
      <c r="AP18" s="13">
        <f t="shared" si="16"/>
        <v>0</v>
      </c>
      <c r="AQ18" s="14">
        <f t="shared" si="17"/>
        <v>308</v>
      </c>
      <c r="AR18" s="13">
        <v>15</v>
      </c>
      <c r="AS18" s="13">
        <v>22</v>
      </c>
      <c r="AT18" s="13">
        <f t="shared" si="18"/>
        <v>330</v>
      </c>
      <c r="AU18" s="13"/>
      <c r="AV18" s="13"/>
      <c r="AW18" s="13">
        <f t="shared" si="19"/>
        <v>0</v>
      </c>
      <c r="AX18" s="14">
        <f t="shared" si="20"/>
        <v>330</v>
      </c>
      <c r="AY18" s="13">
        <v>20</v>
      </c>
      <c r="AZ18" s="13">
        <v>22</v>
      </c>
      <c r="BA18" s="13">
        <f t="shared" si="21"/>
        <v>440</v>
      </c>
      <c r="BB18" s="13"/>
      <c r="BC18" s="13"/>
      <c r="BD18" s="13">
        <f t="shared" si="22"/>
        <v>0</v>
      </c>
      <c r="BE18" s="14">
        <f t="shared" si="23"/>
        <v>440</v>
      </c>
      <c r="BF18" s="13">
        <v>8</v>
      </c>
      <c r="BG18" s="13">
        <v>26</v>
      </c>
      <c r="BH18" s="13">
        <f t="shared" si="24"/>
        <v>208</v>
      </c>
      <c r="BI18" s="13"/>
      <c r="BJ18" s="13"/>
      <c r="BK18" s="13">
        <f t="shared" si="25"/>
        <v>0</v>
      </c>
      <c r="BL18" s="14">
        <f t="shared" si="26"/>
        <v>208</v>
      </c>
      <c r="BM18" s="13">
        <v>12</v>
      </c>
      <c r="BN18" s="13">
        <v>26</v>
      </c>
      <c r="BO18" s="13">
        <f t="shared" si="27"/>
        <v>312</v>
      </c>
      <c r="BP18" s="13"/>
      <c r="BQ18" s="13"/>
      <c r="BR18" s="13">
        <f t="shared" si="28"/>
        <v>0</v>
      </c>
      <c r="BS18" s="14">
        <f t="shared" si="29"/>
        <v>312</v>
      </c>
      <c r="BT18" s="13">
        <v>7</v>
      </c>
      <c r="BU18" s="13">
        <v>26</v>
      </c>
      <c r="BV18" s="13">
        <f t="shared" si="30"/>
        <v>182</v>
      </c>
      <c r="BW18" s="13"/>
      <c r="BX18" s="13"/>
      <c r="BY18" s="13">
        <f t="shared" si="31"/>
        <v>0</v>
      </c>
      <c r="BZ18" s="14">
        <f t="shared" si="32"/>
        <v>182</v>
      </c>
      <c r="CA18" s="147">
        <f t="shared" si="33"/>
        <v>9942</v>
      </c>
      <c r="CB18" s="148">
        <v>115</v>
      </c>
      <c r="CC18" s="16">
        <f t="shared" si="34"/>
        <v>227700</v>
      </c>
      <c r="CD18" s="69">
        <f t="shared" si="35"/>
        <v>0</v>
      </c>
      <c r="CE18" s="69">
        <f t="shared" si="36"/>
        <v>0</v>
      </c>
      <c r="CF18" s="69">
        <f t="shared" si="37"/>
        <v>227700</v>
      </c>
      <c r="CG18" s="69">
        <f t="shared" si="38"/>
        <v>0</v>
      </c>
      <c r="CH18" s="69">
        <f t="shared" si="39"/>
        <v>222640</v>
      </c>
      <c r="CI18" s="69">
        <f t="shared" si="40"/>
        <v>220110</v>
      </c>
      <c r="CJ18" s="69">
        <f t="shared" si="41"/>
        <v>0</v>
      </c>
      <c r="CK18" s="149">
        <f t="shared" si="42"/>
        <v>447810</v>
      </c>
      <c r="CL18" s="149">
        <f t="shared" si="43"/>
        <v>450340</v>
      </c>
      <c r="CM18" s="149">
        <f t="shared" si="44"/>
        <v>898150</v>
      </c>
      <c r="CN18" s="69">
        <f t="shared" si="45"/>
        <v>40480</v>
      </c>
      <c r="CO18" s="69">
        <f t="shared" si="46"/>
        <v>0</v>
      </c>
      <c r="CP18" s="69">
        <f t="shared" si="47"/>
        <v>35420</v>
      </c>
      <c r="CQ18" s="69">
        <f t="shared" si="48"/>
        <v>0</v>
      </c>
      <c r="CR18" s="69">
        <f t="shared" si="49"/>
        <v>37950</v>
      </c>
      <c r="CS18" s="69">
        <f t="shared" si="50"/>
        <v>0</v>
      </c>
      <c r="CT18" s="69">
        <f t="shared" si="51"/>
        <v>50600</v>
      </c>
      <c r="CU18" s="69">
        <f t="shared" si="52"/>
        <v>0</v>
      </c>
      <c r="CV18" s="69">
        <f t="shared" si="53"/>
        <v>23920</v>
      </c>
      <c r="CW18" s="69">
        <f t="shared" si="54"/>
        <v>0</v>
      </c>
      <c r="CX18" s="69">
        <f t="shared" si="55"/>
        <v>35880</v>
      </c>
      <c r="CY18" s="69">
        <f t="shared" si="56"/>
        <v>0</v>
      </c>
      <c r="CZ18" s="69">
        <f t="shared" si="57"/>
        <v>20930</v>
      </c>
      <c r="DA18" s="69">
        <f t="shared" si="58"/>
        <v>0</v>
      </c>
      <c r="DB18" s="149">
        <f t="shared" si="59"/>
        <v>245180</v>
      </c>
      <c r="DC18" s="149">
        <f t="shared" si="60"/>
        <v>0</v>
      </c>
      <c r="DD18" s="149">
        <f t="shared" si="61"/>
        <v>245180</v>
      </c>
      <c r="DE18" s="89">
        <f t="shared" si="62"/>
        <v>1143330</v>
      </c>
    </row>
    <row r="19" spans="1:109" ht="15.75" x14ac:dyDescent="0.25">
      <c r="A19" s="12" t="s">
        <v>24</v>
      </c>
      <c r="B19" s="13">
        <v>90</v>
      </c>
      <c r="C19" s="13">
        <v>21</v>
      </c>
      <c r="D19" s="13">
        <f t="shared" si="0"/>
        <v>1890</v>
      </c>
      <c r="E19" s="13"/>
      <c r="F19" s="13"/>
      <c r="G19" s="13">
        <f t="shared" si="1"/>
        <v>0</v>
      </c>
      <c r="H19" s="14">
        <f t="shared" si="2"/>
        <v>1890</v>
      </c>
      <c r="I19" s="13"/>
      <c r="J19" s="13"/>
      <c r="K19" s="13">
        <f t="shared" si="3"/>
        <v>0</v>
      </c>
      <c r="L19" s="13">
        <v>90</v>
      </c>
      <c r="M19" s="13">
        <v>21</v>
      </c>
      <c r="N19" s="13">
        <f t="shared" si="4"/>
        <v>1890</v>
      </c>
      <c r="O19" s="14">
        <f t="shared" si="5"/>
        <v>1890</v>
      </c>
      <c r="P19" s="13"/>
      <c r="Q19" s="13"/>
      <c r="R19" s="13">
        <f t="shared" si="6"/>
        <v>0</v>
      </c>
      <c r="S19" s="13">
        <v>88</v>
      </c>
      <c r="T19" s="13">
        <v>21</v>
      </c>
      <c r="U19" s="13">
        <f t="shared" si="7"/>
        <v>1848</v>
      </c>
      <c r="V19" s="14">
        <f t="shared" si="8"/>
        <v>1848</v>
      </c>
      <c r="W19" s="13">
        <v>87</v>
      </c>
      <c r="X19" s="13">
        <v>21</v>
      </c>
      <c r="Y19" s="13">
        <f t="shared" si="9"/>
        <v>1827</v>
      </c>
      <c r="Z19" s="13"/>
      <c r="AA19" s="13"/>
      <c r="AB19" s="13">
        <f t="shared" si="10"/>
        <v>0</v>
      </c>
      <c r="AC19" s="14">
        <f t="shared" si="11"/>
        <v>1827</v>
      </c>
      <c r="AD19" s="13">
        <v>16</v>
      </c>
      <c r="AE19" s="13">
        <v>21</v>
      </c>
      <c r="AF19" s="13">
        <f t="shared" si="12"/>
        <v>336</v>
      </c>
      <c r="AG19" s="13"/>
      <c r="AH19" s="13"/>
      <c r="AI19" s="13">
        <f t="shared" si="13"/>
        <v>0</v>
      </c>
      <c r="AJ19" s="14">
        <f t="shared" si="14"/>
        <v>336</v>
      </c>
      <c r="AK19" s="13">
        <v>14</v>
      </c>
      <c r="AL19" s="13">
        <v>21</v>
      </c>
      <c r="AM19" s="13">
        <f t="shared" si="15"/>
        <v>294</v>
      </c>
      <c r="AN19" s="13"/>
      <c r="AO19" s="13"/>
      <c r="AP19" s="13">
        <f t="shared" si="16"/>
        <v>0</v>
      </c>
      <c r="AQ19" s="14">
        <f t="shared" si="17"/>
        <v>294</v>
      </c>
      <c r="AR19" s="13">
        <v>15</v>
      </c>
      <c r="AS19" s="13">
        <v>21</v>
      </c>
      <c r="AT19" s="13">
        <f t="shared" si="18"/>
        <v>315</v>
      </c>
      <c r="AU19" s="13"/>
      <c r="AV19" s="13"/>
      <c r="AW19" s="13">
        <f t="shared" si="19"/>
        <v>0</v>
      </c>
      <c r="AX19" s="14">
        <f t="shared" si="20"/>
        <v>315</v>
      </c>
      <c r="AY19" s="13">
        <v>20</v>
      </c>
      <c r="AZ19" s="13">
        <v>21</v>
      </c>
      <c r="BA19" s="13">
        <f t="shared" si="21"/>
        <v>420</v>
      </c>
      <c r="BB19" s="13"/>
      <c r="BC19" s="13"/>
      <c r="BD19" s="13">
        <f t="shared" si="22"/>
        <v>0</v>
      </c>
      <c r="BE19" s="14">
        <f t="shared" si="23"/>
        <v>420</v>
      </c>
      <c r="BF19" s="13">
        <v>8</v>
      </c>
      <c r="BG19" s="13">
        <v>26</v>
      </c>
      <c r="BH19" s="13">
        <f t="shared" si="24"/>
        <v>208</v>
      </c>
      <c r="BI19" s="13"/>
      <c r="BJ19" s="13"/>
      <c r="BK19" s="13">
        <f t="shared" si="25"/>
        <v>0</v>
      </c>
      <c r="BL19" s="14">
        <f t="shared" si="26"/>
        <v>208</v>
      </c>
      <c r="BM19" s="13">
        <v>12</v>
      </c>
      <c r="BN19" s="13">
        <v>26</v>
      </c>
      <c r="BO19" s="13">
        <f t="shared" si="27"/>
        <v>312</v>
      </c>
      <c r="BP19" s="13"/>
      <c r="BQ19" s="13"/>
      <c r="BR19" s="13">
        <f t="shared" si="28"/>
        <v>0</v>
      </c>
      <c r="BS19" s="14">
        <f t="shared" si="29"/>
        <v>312</v>
      </c>
      <c r="BT19" s="13">
        <v>7</v>
      </c>
      <c r="BU19" s="13">
        <v>26</v>
      </c>
      <c r="BV19" s="13">
        <f t="shared" si="30"/>
        <v>182</v>
      </c>
      <c r="BW19" s="13"/>
      <c r="BX19" s="13"/>
      <c r="BY19" s="13">
        <f t="shared" si="31"/>
        <v>0</v>
      </c>
      <c r="BZ19" s="14">
        <f t="shared" si="32"/>
        <v>182</v>
      </c>
      <c r="CA19" s="147">
        <f t="shared" si="33"/>
        <v>9522</v>
      </c>
      <c r="CB19" s="148">
        <v>115</v>
      </c>
      <c r="CC19" s="16">
        <f t="shared" si="34"/>
        <v>217350</v>
      </c>
      <c r="CD19" s="69">
        <f t="shared" si="35"/>
        <v>0</v>
      </c>
      <c r="CE19" s="69">
        <f t="shared" si="36"/>
        <v>0</v>
      </c>
      <c r="CF19" s="69">
        <f t="shared" si="37"/>
        <v>217350</v>
      </c>
      <c r="CG19" s="69">
        <f t="shared" si="38"/>
        <v>0</v>
      </c>
      <c r="CH19" s="69">
        <f t="shared" si="39"/>
        <v>212520</v>
      </c>
      <c r="CI19" s="69">
        <f t="shared" si="40"/>
        <v>210105</v>
      </c>
      <c r="CJ19" s="69">
        <f t="shared" si="41"/>
        <v>0</v>
      </c>
      <c r="CK19" s="149">
        <f t="shared" si="42"/>
        <v>427455</v>
      </c>
      <c r="CL19" s="149">
        <f t="shared" si="43"/>
        <v>429870</v>
      </c>
      <c r="CM19" s="149">
        <f t="shared" si="44"/>
        <v>857325</v>
      </c>
      <c r="CN19" s="69">
        <f t="shared" si="45"/>
        <v>38640</v>
      </c>
      <c r="CO19" s="69">
        <f t="shared" si="46"/>
        <v>0</v>
      </c>
      <c r="CP19" s="69">
        <f t="shared" si="47"/>
        <v>33810</v>
      </c>
      <c r="CQ19" s="69">
        <f t="shared" si="48"/>
        <v>0</v>
      </c>
      <c r="CR19" s="69">
        <f t="shared" si="49"/>
        <v>36225</v>
      </c>
      <c r="CS19" s="69">
        <f t="shared" si="50"/>
        <v>0</v>
      </c>
      <c r="CT19" s="69">
        <f t="shared" si="51"/>
        <v>48300</v>
      </c>
      <c r="CU19" s="69">
        <f t="shared" si="52"/>
        <v>0</v>
      </c>
      <c r="CV19" s="69">
        <f t="shared" si="53"/>
        <v>23920</v>
      </c>
      <c r="CW19" s="69">
        <f t="shared" si="54"/>
        <v>0</v>
      </c>
      <c r="CX19" s="69">
        <f t="shared" si="55"/>
        <v>35880</v>
      </c>
      <c r="CY19" s="69">
        <f t="shared" si="56"/>
        <v>0</v>
      </c>
      <c r="CZ19" s="69">
        <f t="shared" si="57"/>
        <v>20930</v>
      </c>
      <c r="DA19" s="69">
        <f t="shared" si="58"/>
        <v>0</v>
      </c>
      <c r="DB19" s="149">
        <f t="shared" si="59"/>
        <v>237705</v>
      </c>
      <c r="DC19" s="149">
        <f t="shared" si="60"/>
        <v>0</v>
      </c>
      <c r="DD19" s="149">
        <f t="shared" si="61"/>
        <v>237705</v>
      </c>
      <c r="DE19" s="89">
        <f t="shared" si="62"/>
        <v>1095030</v>
      </c>
    </row>
    <row r="20" spans="1:109" ht="15.75" x14ac:dyDescent="0.25">
      <c r="A20" s="12" t="s">
        <v>25</v>
      </c>
      <c r="B20" s="13">
        <v>90</v>
      </c>
      <c r="C20" s="13">
        <v>18</v>
      </c>
      <c r="D20" s="13">
        <f t="shared" si="0"/>
        <v>1620</v>
      </c>
      <c r="E20" s="13"/>
      <c r="F20" s="13"/>
      <c r="G20" s="13">
        <f t="shared" si="1"/>
        <v>0</v>
      </c>
      <c r="H20" s="14">
        <f t="shared" si="2"/>
        <v>1620</v>
      </c>
      <c r="I20" s="13"/>
      <c r="J20" s="13"/>
      <c r="K20" s="13">
        <f t="shared" si="3"/>
        <v>0</v>
      </c>
      <c r="L20" s="13">
        <v>90</v>
      </c>
      <c r="M20" s="13">
        <v>18</v>
      </c>
      <c r="N20" s="13">
        <f t="shared" si="4"/>
        <v>1620</v>
      </c>
      <c r="O20" s="14">
        <f t="shared" si="5"/>
        <v>1620</v>
      </c>
      <c r="P20" s="13"/>
      <c r="Q20" s="13"/>
      <c r="R20" s="13">
        <f t="shared" si="6"/>
        <v>0</v>
      </c>
      <c r="S20" s="13">
        <v>88</v>
      </c>
      <c r="T20" s="13">
        <v>18</v>
      </c>
      <c r="U20" s="13">
        <f t="shared" si="7"/>
        <v>1584</v>
      </c>
      <c r="V20" s="14">
        <f t="shared" si="8"/>
        <v>1584</v>
      </c>
      <c r="W20" s="13">
        <v>87</v>
      </c>
      <c r="X20" s="13">
        <v>18</v>
      </c>
      <c r="Y20" s="13">
        <f t="shared" si="9"/>
        <v>1566</v>
      </c>
      <c r="Z20" s="13"/>
      <c r="AA20" s="13"/>
      <c r="AB20" s="13">
        <f t="shared" si="10"/>
        <v>0</v>
      </c>
      <c r="AC20" s="14">
        <f t="shared" si="11"/>
        <v>1566</v>
      </c>
      <c r="AD20" s="13">
        <v>16</v>
      </c>
      <c r="AE20" s="13">
        <v>18</v>
      </c>
      <c r="AF20" s="13">
        <f t="shared" si="12"/>
        <v>288</v>
      </c>
      <c r="AG20" s="13"/>
      <c r="AH20" s="13"/>
      <c r="AI20" s="13">
        <f t="shared" si="13"/>
        <v>0</v>
      </c>
      <c r="AJ20" s="14">
        <f t="shared" si="14"/>
        <v>288</v>
      </c>
      <c r="AK20" s="13">
        <v>14</v>
      </c>
      <c r="AL20" s="13">
        <v>18</v>
      </c>
      <c r="AM20" s="13">
        <f t="shared" si="15"/>
        <v>252</v>
      </c>
      <c r="AN20" s="13"/>
      <c r="AO20" s="13"/>
      <c r="AP20" s="13">
        <f t="shared" si="16"/>
        <v>0</v>
      </c>
      <c r="AQ20" s="14">
        <f t="shared" si="17"/>
        <v>252</v>
      </c>
      <c r="AR20" s="13">
        <v>15</v>
      </c>
      <c r="AS20" s="13">
        <v>18</v>
      </c>
      <c r="AT20" s="13">
        <f t="shared" si="18"/>
        <v>270</v>
      </c>
      <c r="AU20" s="13"/>
      <c r="AV20" s="13"/>
      <c r="AW20" s="13">
        <f t="shared" si="19"/>
        <v>0</v>
      </c>
      <c r="AX20" s="14">
        <f t="shared" si="20"/>
        <v>270</v>
      </c>
      <c r="AY20" s="13">
        <v>20</v>
      </c>
      <c r="AZ20" s="13">
        <v>18</v>
      </c>
      <c r="BA20" s="13">
        <f t="shared" si="21"/>
        <v>360</v>
      </c>
      <c r="BB20" s="13"/>
      <c r="BC20" s="13"/>
      <c r="BD20" s="13">
        <f t="shared" si="22"/>
        <v>0</v>
      </c>
      <c r="BE20" s="14">
        <f t="shared" si="23"/>
        <v>360</v>
      </c>
      <c r="BF20" s="13">
        <v>8</v>
      </c>
      <c r="BG20" s="13">
        <v>21</v>
      </c>
      <c r="BH20" s="13">
        <f t="shared" si="24"/>
        <v>168</v>
      </c>
      <c r="BI20" s="13"/>
      <c r="BJ20" s="13"/>
      <c r="BK20" s="13">
        <f t="shared" si="25"/>
        <v>0</v>
      </c>
      <c r="BL20" s="14">
        <f t="shared" si="26"/>
        <v>168</v>
      </c>
      <c r="BM20" s="13">
        <v>12</v>
      </c>
      <c r="BN20" s="13">
        <v>21</v>
      </c>
      <c r="BO20" s="13">
        <f t="shared" si="27"/>
        <v>252</v>
      </c>
      <c r="BP20" s="13"/>
      <c r="BQ20" s="13"/>
      <c r="BR20" s="13">
        <f t="shared" si="28"/>
        <v>0</v>
      </c>
      <c r="BS20" s="14">
        <f t="shared" si="29"/>
        <v>252</v>
      </c>
      <c r="BT20" s="13">
        <v>7</v>
      </c>
      <c r="BU20" s="13">
        <v>21</v>
      </c>
      <c r="BV20" s="13">
        <f t="shared" si="30"/>
        <v>147</v>
      </c>
      <c r="BW20" s="13"/>
      <c r="BX20" s="13"/>
      <c r="BY20" s="13">
        <f t="shared" si="31"/>
        <v>0</v>
      </c>
      <c r="BZ20" s="14">
        <f t="shared" si="32"/>
        <v>147</v>
      </c>
      <c r="CA20" s="147">
        <f t="shared" si="33"/>
        <v>8127</v>
      </c>
      <c r="CB20" s="148">
        <v>115</v>
      </c>
      <c r="CC20" s="16">
        <f t="shared" si="34"/>
        <v>186300</v>
      </c>
      <c r="CD20" s="69">
        <f t="shared" si="35"/>
        <v>0</v>
      </c>
      <c r="CE20" s="69">
        <f t="shared" si="36"/>
        <v>0</v>
      </c>
      <c r="CF20" s="69">
        <f t="shared" si="37"/>
        <v>186300</v>
      </c>
      <c r="CG20" s="69">
        <f t="shared" si="38"/>
        <v>0</v>
      </c>
      <c r="CH20" s="69">
        <f t="shared" si="39"/>
        <v>182160</v>
      </c>
      <c r="CI20" s="69">
        <f t="shared" si="40"/>
        <v>180090</v>
      </c>
      <c r="CJ20" s="69">
        <f t="shared" si="41"/>
        <v>0</v>
      </c>
      <c r="CK20" s="149">
        <f t="shared" si="42"/>
        <v>366390</v>
      </c>
      <c r="CL20" s="149">
        <f t="shared" si="43"/>
        <v>368460</v>
      </c>
      <c r="CM20" s="149">
        <f t="shared" si="44"/>
        <v>734850</v>
      </c>
      <c r="CN20" s="69">
        <f t="shared" si="45"/>
        <v>33120</v>
      </c>
      <c r="CO20" s="69">
        <f t="shared" si="46"/>
        <v>0</v>
      </c>
      <c r="CP20" s="69">
        <f t="shared" si="47"/>
        <v>28980</v>
      </c>
      <c r="CQ20" s="69">
        <f t="shared" si="48"/>
        <v>0</v>
      </c>
      <c r="CR20" s="69">
        <f t="shared" si="49"/>
        <v>31050</v>
      </c>
      <c r="CS20" s="69">
        <f t="shared" si="50"/>
        <v>0</v>
      </c>
      <c r="CT20" s="69">
        <f t="shared" si="51"/>
        <v>41400</v>
      </c>
      <c r="CU20" s="69">
        <f t="shared" si="52"/>
        <v>0</v>
      </c>
      <c r="CV20" s="69">
        <f t="shared" si="53"/>
        <v>19320</v>
      </c>
      <c r="CW20" s="69">
        <f t="shared" si="54"/>
        <v>0</v>
      </c>
      <c r="CX20" s="69">
        <f t="shared" si="55"/>
        <v>28980</v>
      </c>
      <c r="CY20" s="69">
        <f t="shared" si="56"/>
        <v>0</v>
      </c>
      <c r="CZ20" s="69">
        <f t="shared" si="57"/>
        <v>16905</v>
      </c>
      <c r="DA20" s="69">
        <f t="shared" si="58"/>
        <v>0</v>
      </c>
      <c r="DB20" s="149">
        <f t="shared" si="59"/>
        <v>199755</v>
      </c>
      <c r="DC20" s="149">
        <f t="shared" si="60"/>
        <v>0</v>
      </c>
      <c r="DD20" s="149">
        <f t="shared" si="61"/>
        <v>199755</v>
      </c>
      <c r="DE20" s="89">
        <f t="shared" si="62"/>
        <v>934605</v>
      </c>
    </row>
    <row r="21" spans="1:109" ht="15.75" x14ac:dyDescent="0.25">
      <c r="A21" s="19" t="s">
        <v>26</v>
      </c>
      <c r="B21" s="13">
        <v>90</v>
      </c>
      <c r="C21" s="13">
        <v>22</v>
      </c>
      <c r="D21" s="20">
        <f t="shared" si="0"/>
        <v>1980</v>
      </c>
      <c r="E21" s="20"/>
      <c r="F21" s="20"/>
      <c r="G21" s="20">
        <f t="shared" si="1"/>
        <v>0</v>
      </c>
      <c r="H21" s="14">
        <f t="shared" si="2"/>
        <v>1980</v>
      </c>
      <c r="I21" s="20"/>
      <c r="J21" s="20"/>
      <c r="K21" s="20">
        <f t="shared" si="3"/>
        <v>0</v>
      </c>
      <c r="L21" s="13">
        <v>90</v>
      </c>
      <c r="M21" s="13">
        <v>22</v>
      </c>
      <c r="N21" s="20">
        <f t="shared" si="4"/>
        <v>1980</v>
      </c>
      <c r="O21" s="14">
        <f t="shared" si="5"/>
        <v>1980</v>
      </c>
      <c r="P21" s="20"/>
      <c r="Q21" s="20"/>
      <c r="R21" s="20">
        <f t="shared" si="6"/>
        <v>0</v>
      </c>
      <c r="S21" s="13">
        <v>88</v>
      </c>
      <c r="T21" s="13">
        <v>22</v>
      </c>
      <c r="U21" s="20">
        <f t="shared" si="7"/>
        <v>1936</v>
      </c>
      <c r="V21" s="14">
        <f t="shared" si="8"/>
        <v>1936</v>
      </c>
      <c r="W21" s="13">
        <v>87</v>
      </c>
      <c r="X21" s="13">
        <v>22</v>
      </c>
      <c r="Y21" s="20">
        <f t="shared" si="9"/>
        <v>1914</v>
      </c>
      <c r="Z21" s="20"/>
      <c r="AA21" s="20"/>
      <c r="AB21" s="20">
        <f t="shared" si="10"/>
        <v>0</v>
      </c>
      <c r="AC21" s="14">
        <f t="shared" si="11"/>
        <v>1914</v>
      </c>
      <c r="AD21" s="13">
        <v>16</v>
      </c>
      <c r="AE21" s="13">
        <v>22</v>
      </c>
      <c r="AF21" s="20">
        <f t="shared" si="12"/>
        <v>352</v>
      </c>
      <c r="AG21" s="20"/>
      <c r="AH21" s="20"/>
      <c r="AI21" s="20">
        <f t="shared" si="13"/>
        <v>0</v>
      </c>
      <c r="AJ21" s="14">
        <f t="shared" si="14"/>
        <v>352</v>
      </c>
      <c r="AK21" s="13">
        <v>14</v>
      </c>
      <c r="AL21" s="13">
        <v>22</v>
      </c>
      <c r="AM21" s="20">
        <f t="shared" si="15"/>
        <v>308</v>
      </c>
      <c r="AN21" s="20"/>
      <c r="AO21" s="20"/>
      <c r="AP21" s="20">
        <f t="shared" si="16"/>
        <v>0</v>
      </c>
      <c r="AQ21" s="14">
        <f t="shared" si="17"/>
        <v>308</v>
      </c>
      <c r="AR21" s="13">
        <v>15</v>
      </c>
      <c r="AS21" s="13">
        <v>22</v>
      </c>
      <c r="AT21" s="20">
        <f t="shared" si="18"/>
        <v>330</v>
      </c>
      <c r="AU21" s="20"/>
      <c r="AV21" s="20"/>
      <c r="AW21" s="20">
        <f t="shared" si="19"/>
        <v>0</v>
      </c>
      <c r="AX21" s="14">
        <f t="shared" si="20"/>
        <v>330</v>
      </c>
      <c r="AY21" s="13">
        <v>20</v>
      </c>
      <c r="AZ21" s="13">
        <v>22</v>
      </c>
      <c r="BA21" s="20">
        <f t="shared" si="21"/>
        <v>440</v>
      </c>
      <c r="BB21" s="20"/>
      <c r="BC21" s="20"/>
      <c r="BD21" s="20">
        <f t="shared" si="22"/>
        <v>0</v>
      </c>
      <c r="BE21" s="14">
        <f t="shared" si="23"/>
        <v>440</v>
      </c>
      <c r="BF21" s="20">
        <v>8</v>
      </c>
      <c r="BG21" s="20">
        <v>26</v>
      </c>
      <c r="BH21" s="20">
        <f t="shared" si="24"/>
        <v>208</v>
      </c>
      <c r="BI21" s="20"/>
      <c r="BJ21" s="20"/>
      <c r="BK21" s="20">
        <f t="shared" si="25"/>
        <v>0</v>
      </c>
      <c r="BL21" s="14">
        <f t="shared" si="26"/>
        <v>208</v>
      </c>
      <c r="BM21" s="13">
        <v>12</v>
      </c>
      <c r="BN21" s="20">
        <v>26</v>
      </c>
      <c r="BO21" s="20">
        <f t="shared" si="27"/>
        <v>312</v>
      </c>
      <c r="BP21" s="20"/>
      <c r="BQ21" s="20"/>
      <c r="BR21" s="20">
        <f t="shared" si="28"/>
        <v>0</v>
      </c>
      <c r="BS21" s="14">
        <f t="shared" si="29"/>
        <v>312</v>
      </c>
      <c r="BT21" s="13">
        <v>7</v>
      </c>
      <c r="BU21" s="20">
        <v>26</v>
      </c>
      <c r="BV21" s="20">
        <f t="shared" si="30"/>
        <v>182</v>
      </c>
      <c r="BW21" s="20"/>
      <c r="BX21" s="20"/>
      <c r="BY21" s="20">
        <f t="shared" si="31"/>
        <v>0</v>
      </c>
      <c r="BZ21" s="14">
        <f t="shared" si="32"/>
        <v>182</v>
      </c>
      <c r="CA21" s="147">
        <f t="shared" si="33"/>
        <v>9942</v>
      </c>
      <c r="CB21" s="148">
        <v>115</v>
      </c>
      <c r="CC21" s="16">
        <f t="shared" si="34"/>
        <v>227700</v>
      </c>
      <c r="CD21" s="69">
        <f t="shared" si="35"/>
        <v>0</v>
      </c>
      <c r="CE21" s="69">
        <f t="shared" si="36"/>
        <v>0</v>
      </c>
      <c r="CF21" s="69">
        <f t="shared" si="37"/>
        <v>227700</v>
      </c>
      <c r="CG21" s="69">
        <f t="shared" si="38"/>
        <v>0</v>
      </c>
      <c r="CH21" s="69">
        <f t="shared" si="39"/>
        <v>222640</v>
      </c>
      <c r="CI21" s="69">
        <f t="shared" si="40"/>
        <v>220110</v>
      </c>
      <c r="CJ21" s="69">
        <f t="shared" si="41"/>
        <v>0</v>
      </c>
      <c r="CK21" s="149">
        <f t="shared" si="42"/>
        <v>447810</v>
      </c>
      <c r="CL21" s="149">
        <f t="shared" si="43"/>
        <v>450340</v>
      </c>
      <c r="CM21" s="149">
        <f t="shared" si="44"/>
        <v>898150</v>
      </c>
      <c r="CN21" s="69">
        <f t="shared" si="45"/>
        <v>40480</v>
      </c>
      <c r="CO21" s="69">
        <f t="shared" si="46"/>
        <v>0</v>
      </c>
      <c r="CP21" s="69">
        <f t="shared" si="47"/>
        <v>35420</v>
      </c>
      <c r="CQ21" s="69">
        <f t="shared" si="48"/>
        <v>0</v>
      </c>
      <c r="CR21" s="69">
        <f t="shared" si="49"/>
        <v>37950</v>
      </c>
      <c r="CS21" s="69">
        <f t="shared" si="50"/>
        <v>0</v>
      </c>
      <c r="CT21" s="69">
        <f t="shared" si="51"/>
        <v>50600</v>
      </c>
      <c r="CU21" s="69">
        <f t="shared" si="52"/>
        <v>0</v>
      </c>
      <c r="CV21" s="69">
        <f t="shared" si="53"/>
        <v>23920</v>
      </c>
      <c r="CW21" s="69">
        <f t="shared" si="54"/>
        <v>0</v>
      </c>
      <c r="CX21" s="69">
        <f t="shared" si="55"/>
        <v>35880</v>
      </c>
      <c r="CY21" s="69">
        <f t="shared" si="56"/>
        <v>0</v>
      </c>
      <c r="CZ21" s="69">
        <f t="shared" si="57"/>
        <v>20930</v>
      </c>
      <c r="DA21" s="69">
        <f t="shared" si="58"/>
        <v>0</v>
      </c>
      <c r="DB21" s="149">
        <f t="shared" si="59"/>
        <v>245180</v>
      </c>
      <c r="DC21" s="149">
        <f t="shared" si="60"/>
        <v>0</v>
      </c>
      <c r="DD21" s="149">
        <f t="shared" si="61"/>
        <v>245180</v>
      </c>
      <c r="DE21" s="89">
        <f t="shared" si="62"/>
        <v>1143330</v>
      </c>
    </row>
    <row r="22" spans="1:109" ht="15.75" x14ac:dyDescent="0.25">
      <c r="A22" s="21" t="s">
        <v>27</v>
      </c>
      <c r="B22" s="19">
        <v>810</v>
      </c>
      <c r="C22" s="21">
        <f>C13+C14+C15+C16+C17+C18+C19+C20+C21</f>
        <v>167</v>
      </c>
      <c r="D22" s="21">
        <f>SUM(D13:D21)</f>
        <v>15030</v>
      </c>
      <c r="E22" s="19"/>
      <c r="F22" s="21"/>
      <c r="G22" s="21">
        <f>G13+G14+G15+G16+G17+G18+G19+G20+G21</f>
        <v>0</v>
      </c>
      <c r="H22" s="22">
        <f>H13+H14+H15+H16+H17+H18+H19+H20+H21</f>
        <v>15030</v>
      </c>
      <c r="I22" s="19"/>
      <c r="J22" s="21">
        <f>J13+J14+J15+J16+J17+J18+J19+J20+J21</f>
        <v>0</v>
      </c>
      <c r="K22" s="21">
        <f>K13+K14+K15+K16+K17+K18+K19+K20+K21</f>
        <v>0</v>
      </c>
      <c r="L22" s="19">
        <v>800</v>
      </c>
      <c r="M22" s="21">
        <f>M13+M14+M15+M16+M17+M18+M19+M20+M21</f>
        <v>171</v>
      </c>
      <c r="N22" s="21">
        <f>N13+N14+N15+N16+N17+N18+N19+N20+N21</f>
        <v>15214</v>
      </c>
      <c r="O22" s="22">
        <f>O13+O14+O15+O16+O17+O18+O19+O20+O21</f>
        <v>15214</v>
      </c>
      <c r="P22" s="19"/>
      <c r="Q22" s="21">
        <f>Q13+Q14+Q15+Q16+Q17+Q18+Q19+Q20+Q21</f>
        <v>0</v>
      </c>
      <c r="R22" s="21">
        <f>R13+R14+R15+R16+R17+R18+R19+R20+R21</f>
        <v>0</v>
      </c>
      <c r="S22" s="19">
        <f>SUM(S13:S21)</f>
        <v>787</v>
      </c>
      <c r="T22" s="21">
        <f>T13+T14+T15+T16+T17+T18+T19+T20+T21</f>
        <v>171</v>
      </c>
      <c r="U22" s="21">
        <f>U13+U14+U15+U16+U17+U18+U19+U20+U21</f>
        <v>14960</v>
      </c>
      <c r="V22" s="22">
        <f>V13+V14+V15+V16+V17+V18+V19+V20+V21</f>
        <v>14960</v>
      </c>
      <c r="W22" s="19">
        <f>SUM(W13:W21)</f>
        <v>798</v>
      </c>
      <c r="X22" s="21">
        <f>X13+X14+X15+X16+X17+X18+X19+X20+X21</f>
        <v>171</v>
      </c>
      <c r="Y22" s="21">
        <f>Y13+Y14+Y15+Y16+Y17+Y18+Y19+Y20+Y21</f>
        <v>15141</v>
      </c>
      <c r="Z22" s="19"/>
      <c r="AA22" s="21">
        <f>AA13+AA14+AA15+AA16+AA17+AA18+AA19+AA20+AA21</f>
        <v>0</v>
      </c>
      <c r="AB22" s="21">
        <f>AB13+AB14+AB15+AB16+AB17+AB18+AB19+AB20+AB21</f>
        <v>0</v>
      </c>
      <c r="AC22" s="22">
        <f>AC13+AC14+AC15+AC16+AC17+AC18+AC19+AC20+AC21</f>
        <v>15141</v>
      </c>
      <c r="AD22" s="19">
        <f>SUM(AD13:AD21)</f>
        <v>134</v>
      </c>
      <c r="AE22" s="21">
        <f>AE13+AE14+AE15+AE16+AE17+AE18+AE19+AE20+AE21</f>
        <v>171</v>
      </c>
      <c r="AF22" s="21">
        <f>AF13+AF14+AF15+AF16+AF17+AF18+AF19+AF20+AF21</f>
        <v>2560</v>
      </c>
      <c r="AG22" s="19"/>
      <c r="AH22" s="21">
        <f>AH13+AH14+AH15+AH16+AH17+AH18+AH19+AH20+AH21</f>
        <v>0</v>
      </c>
      <c r="AI22" s="21">
        <f>AI13+AI14+AI15+AI16+AI17+AI18+AI19+AI20+AI21</f>
        <v>0</v>
      </c>
      <c r="AJ22" s="22">
        <f>AJ13+AJ14+AJ15+AJ16+AJ17+AJ18+AJ19+AJ20+AJ21</f>
        <v>2560</v>
      </c>
      <c r="AK22" s="19">
        <f>SUM(AK13:AK21)</f>
        <v>131</v>
      </c>
      <c r="AL22" s="21">
        <f>AL13+AL14+AL15+AL16+AL17+AL18+AL19+AL20+AL21</f>
        <v>171</v>
      </c>
      <c r="AM22" s="21">
        <f>AM13+AM14+AM15+AM16+AM17+AM18+AM19+AM20+AM21</f>
        <v>2482</v>
      </c>
      <c r="AN22" s="19"/>
      <c r="AO22" s="21">
        <f>AO13+AO14+AO15+AO16+AO17+AO18+AO19+AO20+AO21</f>
        <v>0</v>
      </c>
      <c r="AP22" s="21">
        <f>AP13+AP14+AP15+AP16+AP17+AP18+AP19+AP20+AP21</f>
        <v>0</v>
      </c>
      <c r="AQ22" s="22">
        <f>AQ13+AQ14+AQ15+AQ16+AQ17+AQ18+AQ19+AQ20+AQ21</f>
        <v>2482</v>
      </c>
      <c r="AR22" s="19">
        <f>SUM(AR13:AR21)</f>
        <v>160</v>
      </c>
      <c r="AS22" s="21">
        <f>AS13+AS14+AS15+AS16+AS17+AS18+AS19+AS20+AS21</f>
        <v>171</v>
      </c>
      <c r="AT22" s="21">
        <f>AT13+AT14+AT15+AT16+AT17+AT18+AT19+AT20+AT21</f>
        <v>3005</v>
      </c>
      <c r="AU22" s="19"/>
      <c r="AV22" s="21">
        <f>AV13+AV14+AV15+AV16+AV17+AV18+AV19+AV20+AV21</f>
        <v>0</v>
      </c>
      <c r="AW22" s="21">
        <f>AW13+AW14+AW15+AW16+AW17+AW18+AW19+AW20+AW21</f>
        <v>0</v>
      </c>
      <c r="AX22" s="22">
        <f>AX13+AX14+AX15+AX16+AX17+AX18+AX19+AX20+AX21</f>
        <v>3005</v>
      </c>
      <c r="AY22" s="19">
        <f>SUM(AY13:AY21)</f>
        <v>120</v>
      </c>
      <c r="AZ22" s="21">
        <f>AZ13+AZ14+AZ15+AZ16+AZ17+AZ18+AZ19+AZ20+AZ21</f>
        <v>171</v>
      </c>
      <c r="BA22" s="21">
        <f>BA13+BA14+BA15+BA16+BA17+BA18+BA19+BA20+BA21</f>
        <v>2364</v>
      </c>
      <c r="BB22" s="19"/>
      <c r="BC22" s="21">
        <f>BC13+BC14+BC15+BC16+BC17+BC18+BC19+BC20+BC21</f>
        <v>0</v>
      </c>
      <c r="BD22" s="21">
        <f>BD13+BD14+BD15+BD16+BD17+BD18+BD19+BD20+BD21</f>
        <v>0</v>
      </c>
      <c r="BE22" s="22">
        <f>BE13+BE14+BE15+BE16+BE17+BE18+BE19+BE20+BE21</f>
        <v>2364</v>
      </c>
      <c r="BF22" s="19">
        <f>SUM(BF13:BF21)</f>
        <v>92</v>
      </c>
      <c r="BG22" s="21">
        <f>BG13+BG14+BG15+BG16+BG17+BG18+BG19+BG20+BG21</f>
        <v>197</v>
      </c>
      <c r="BH22" s="21">
        <f>BH13+BH14+BH15+BH16+BH17+BH18+BH19+BH20+BH21</f>
        <v>1968</v>
      </c>
      <c r="BI22" s="19"/>
      <c r="BJ22" s="21">
        <f>BJ13+BJ14+BJ15+BJ16+BJ17+BJ18+BJ19+BJ20+BJ21</f>
        <v>0</v>
      </c>
      <c r="BK22" s="21">
        <f>BK13+BK14+BK15+BK16+BK17+BK18+BK19+BK20+BK21</f>
        <v>0</v>
      </c>
      <c r="BL22" s="22">
        <f>BL13+BL14+BL15+BL16+BL17+BL18+BL19+BL20+BL21</f>
        <v>1968</v>
      </c>
      <c r="BM22" s="19">
        <f>SUM(BM13:BM21)</f>
        <v>83</v>
      </c>
      <c r="BN22" s="21">
        <f>BN13+BN14+BN15+BN16+BN17+BN18+BN19+BN20+BN21</f>
        <v>197</v>
      </c>
      <c r="BO22" s="21">
        <f>BO13+BO14+BO15+BO16+BO17+BO18+BO19+BO20+BO21</f>
        <v>1874</v>
      </c>
      <c r="BP22" s="19"/>
      <c r="BQ22" s="21">
        <f>BQ13+BQ14+BQ15+BQ16+BQ17+BQ18+BQ19+BQ20+BQ21</f>
        <v>0</v>
      </c>
      <c r="BR22" s="21">
        <f>BR13+BR14+BR15+BR16+BR17+BR18+BR19+BR20+BR21</f>
        <v>0</v>
      </c>
      <c r="BS22" s="22">
        <f>BS13+BS14+BS15+BS16+BS17+BS18+BS19+BS20+BS21</f>
        <v>1874</v>
      </c>
      <c r="BT22" s="19">
        <f>SUM(BT13:BT21)</f>
        <v>48</v>
      </c>
      <c r="BU22" s="21">
        <f>BU13+BU14+BU15+BU16+BU17+BU18+BU19+BU20+BU21</f>
        <v>197</v>
      </c>
      <c r="BV22" s="21">
        <f>BV13+BV14+BV15+BV16+BV17+BV18+BV19+BV20+BV21</f>
        <v>1085</v>
      </c>
      <c r="BW22" s="19"/>
      <c r="BX22" s="21">
        <f>BX13+BX14+BX15+BX16+BX17+BX18+BX19+BX20+BX21</f>
        <v>0</v>
      </c>
      <c r="BY22" s="21">
        <f>BY13+BY14+BY15+BY16+BY17+BY18+BY19+BY20+BY21</f>
        <v>0</v>
      </c>
      <c r="BZ22" s="22">
        <f>BZ13+BZ14+BZ15+BZ16+BZ17+BZ18+BZ19+BZ20+BZ21</f>
        <v>1085</v>
      </c>
      <c r="CA22" s="150">
        <f>CA13+CA14+CA15+CA16+CA17+CA18+CA19+CA20+CA21</f>
        <v>75683</v>
      </c>
      <c r="CB22" s="148">
        <v>115</v>
      </c>
      <c r="CC22" s="55">
        <f t="shared" ref="CC22:DE22" si="63">SUM(CC13:CC21)</f>
        <v>1728450</v>
      </c>
      <c r="CD22" s="55">
        <f t="shared" si="63"/>
        <v>0</v>
      </c>
      <c r="CE22" s="55">
        <f t="shared" si="63"/>
        <v>0</v>
      </c>
      <c r="CF22" s="55">
        <f t="shared" si="63"/>
        <v>1749610</v>
      </c>
      <c r="CG22" s="55">
        <f t="shared" si="63"/>
        <v>0</v>
      </c>
      <c r="CH22" s="55">
        <f t="shared" si="63"/>
        <v>1720400</v>
      </c>
      <c r="CI22" s="55">
        <f t="shared" si="63"/>
        <v>1741215</v>
      </c>
      <c r="CJ22" s="55">
        <f t="shared" si="63"/>
        <v>0</v>
      </c>
      <c r="CK22" s="149">
        <f t="shared" si="63"/>
        <v>3469665</v>
      </c>
      <c r="CL22" s="149">
        <f t="shared" si="63"/>
        <v>3470010</v>
      </c>
      <c r="CM22" s="149">
        <f t="shared" si="63"/>
        <v>6939675</v>
      </c>
      <c r="CN22" s="55">
        <f t="shared" si="63"/>
        <v>294400</v>
      </c>
      <c r="CO22" s="55">
        <f t="shared" si="63"/>
        <v>0</v>
      </c>
      <c r="CP22" s="55">
        <f t="shared" si="63"/>
        <v>285430</v>
      </c>
      <c r="CQ22" s="55">
        <f t="shared" si="63"/>
        <v>0</v>
      </c>
      <c r="CR22" s="55">
        <f t="shared" si="63"/>
        <v>345575</v>
      </c>
      <c r="CS22" s="55">
        <f t="shared" si="63"/>
        <v>0</v>
      </c>
      <c r="CT22" s="55">
        <f t="shared" si="63"/>
        <v>271860</v>
      </c>
      <c r="CU22" s="55">
        <f t="shared" si="63"/>
        <v>0</v>
      </c>
      <c r="CV22" s="55">
        <f t="shared" si="63"/>
        <v>226320</v>
      </c>
      <c r="CW22" s="55">
        <f t="shared" si="63"/>
        <v>0</v>
      </c>
      <c r="CX22" s="55">
        <f t="shared" si="63"/>
        <v>215510</v>
      </c>
      <c r="CY22" s="55">
        <f t="shared" si="63"/>
        <v>0</v>
      </c>
      <c r="CZ22" s="55">
        <f t="shared" si="63"/>
        <v>124775</v>
      </c>
      <c r="DA22" s="55">
        <f t="shared" si="63"/>
        <v>0</v>
      </c>
      <c r="DB22" s="149">
        <f t="shared" si="63"/>
        <v>1763870</v>
      </c>
      <c r="DC22" s="149">
        <f t="shared" si="63"/>
        <v>0</v>
      </c>
      <c r="DD22" s="149">
        <f t="shared" si="63"/>
        <v>1763870</v>
      </c>
      <c r="DE22" s="89">
        <f t="shared" si="63"/>
        <v>8703545</v>
      </c>
    </row>
    <row r="23" spans="1:109" ht="15" customHeight="1" x14ac:dyDescent="0.25">
      <c r="A23" s="261" t="s">
        <v>3</v>
      </c>
      <c r="B23" s="262" t="s">
        <v>51</v>
      </c>
      <c r="C23" s="262"/>
      <c r="D23" s="262"/>
      <c r="E23" s="262"/>
      <c r="F23" s="262"/>
      <c r="G23" s="262"/>
      <c r="H23" s="262"/>
      <c r="I23" s="262" t="s">
        <v>52</v>
      </c>
      <c r="J23" s="262"/>
      <c r="K23" s="262"/>
      <c r="L23" s="262"/>
      <c r="M23" s="262"/>
      <c r="N23" s="262"/>
      <c r="O23" s="262"/>
      <c r="P23" s="262" t="s">
        <v>53</v>
      </c>
      <c r="Q23" s="262"/>
      <c r="R23" s="262"/>
      <c r="S23" s="262"/>
      <c r="T23" s="262"/>
      <c r="U23" s="262"/>
      <c r="V23" s="262"/>
      <c r="W23" s="262" t="s">
        <v>54</v>
      </c>
      <c r="X23" s="262"/>
      <c r="Y23" s="262"/>
      <c r="Z23" s="262"/>
      <c r="AA23" s="262"/>
      <c r="AB23" s="262"/>
      <c r="AC23" s="262"/>
      <c r="AD23" s="262" t="s">
        <v>28</v>
      </c>
      <c r="AE23" s="262"/>
      <c r="AF23" s="262"/>
      <c r="AG23" s="262"/>
      <c r="AH23" s="262"/>
      <c r="AI23" s="262"/>
      <c r="AJ23" s="262"/>
      <c r="AK23" s="262" t="s">
        <v>29</v>
      </c>
      <c r="AL23" s="262"/>
      <c r="AM23" s="262"/>
      <c r="AN23" s="262"/>
      <c r="AO23" s="262"/>
      <c r="AP23" s="262"/>
      <c r="AQ23" s="262"/>
      <c r="AR23" s="262" t="s">
        <v>48</v>
      </c>
      <c r="AS23" s="262"/>
      <c r="AT23" s="262"/>
      <c r="AU23" s="262"/>
      <c r="AV23" s="262"/>
      <c r="AW23" s="262"/>
      <c r="AX23" s="262"/>
      <c r="AY23" s="262" t="s">
        <v>49</v>
      </c>
      <c r="AZ23" s="262"/>
      <c r="BA23" s="262"/>
      <c r="BB23" s="262"/>
      <c r="BC23" s="262"/>
      <c r="BD23" s="262"/>
      <c r="BE23" s="262"/>
      <c r="BF23" s="262" t="s">
        <v>50</v>
      </c>
      <c r="BG23" s="262"/>
      <c r="BH23" s="262"/>
      <c r="BI23" s="262"/>
      <c r="BJ23" s="262"/>
      <c r="BK23" s="262"/>
      <c r="BL23" s="262"/>
      <c r="BM23" s="262" t="s">
        <v>4</v>
      </c>
      <c r="BN23" s="262"/>
      <c r="BO23" s="262"/>
      <c r="BP23" s="262"/>
      <c r="BQ23" s="262"/>
      <c r="BR23" s="262"/>
      <c r="BS23" s="262"/>
      <c r="BT23" s="262" t="s">
        <v>5</v>
      </c>
      <c r="BU23" s="262"/>
      <c r="BV23" s="262"/>
      <c r="BW23" s="262"/>
      <c r="BX23" s="262"/>
      <c r="BY23" s="262"/>
      <c r="BZ23" s="262"/>
      <c r="CA23" s="327" t="s">
        <v>103</v>
      </c>
      <c r="CB23" s="328" t="s">
        <v>104</v>
      </c>
      <c r="CC23" s="262" t="s">
        <v>51</v>
      </c>
      <c r="CD23" s="262"/>
      <c r="CE23" s="262" t="s">
        <v>52</v>
      </c>
      <c r="CF23" s="262"/>
      <c r="CG23" s="262" t="s">
        <v>53</v>
      </c>
      <c r="CH23" s="262"/>
      <c r="CI23" s="262" t="s">
        <v>54</v>
      </c>
      <c r="CJ23" s="262"/>
      <c r="CK23" s="265" t="s">
        <v>55</v>
      </c>
      <c r="CL23" s="265"/>
      <c r="CM23" s="265"/>
      <c r="CN23" s="262" t="s">
        <v>28</v>
      </c>
      <c r="CO23" s="262"/>
      <c r="CP23" s="262" t="s">
        <v>29</v>
      </c>
      <c r="CQ23" s="262"/>
      <c r="CR23" s="262" t="s">
        <v>48</v>
      </c>
      <c r="CS23" s="262"/>
      <c r="CT23" s="262" t="s">
        <v>49</v>
      </c>
      <c r="CU23" s="262"/>
      <c r="CV23" s="262" t="s">
        <v>50</v>
      </c>
      <c r="CW23" s="262"/>
      <c r="CX23" s="262" t="s">
        <v>4</v>
      </c>
      <c r="CY23" s="262"/>
      <c r="CZ23" s="262" t="s">
        <v>5</v>
      </c>
      <c r="DA23" s="262"/>
      <c r="DB23" s="265" t="s">
        <v>97</v>
      </c>
      <c r="DC23" s="265"/>
      <c r="DD23" s="265"/>
      <c r="DE23" s="325" t="s">
        <v>103</v>
      </c>
    </row>
    <row r="24" spans="1:109" ht="15" customHeight="1" x14ac:dyDescent="0.25">
      <c r="A24" s="261"/>
      <c r="B24" s="262" t="s">
        <v>7</v>
      </c>
      <c r="C24" s="262"/>
      <c r="D24" s="262"/>
      <c r="E24" s="262" t="s">
        <v>8</v>
      </c>
      <c r="F24" s="262"/>
      <c r="G24" s="262"/>
      <c r="H24" s="263" t="s">
        <v>9</v>
      </c>
      <c r="I24" s="262" t="s">
        <v>7</v>
      </c>
      <c r="J24" s="262"/>
      <c r="K24" s="262"/>
      <c r="L24" s="262" t="s">
        <v>8</v>
      </c>
      <c r="M24" s="262"/>
      <c r="N24" s="262"/>
      <c r="O24" s="263" t="s">
        <v>9</v>
      </c>
      <c r="P24" s="262" t="s">
        <v>7</v>
      </c>
      <c r="Q24" s="262"/>
      <c r="R24" s="262"/>
      <c r="S24" s="262" t="s">
        <v>8</v>
      </c>
      <c r="T24" s="262"/>
      <c r="U24" s="262"/>
      <c r="V24" s="263" t="s">
        <v>9</v>
      </c>
      <c r="W24" s="262" t="s">
        <v>7</v>
      </c>
      <c r="X24" s="262"/>
      <c r="Y24" s="262"/>
      <c r="Z24" s="262" t="s">
        <v>8</v>
      </c>
      <c r="AA24" s="262"/>
      <c r="AB24" s="262"/>
      <c r="AC24" s="263" t="s">
        <v>9</v>
      </c>
      <c r="AD24" s="262" t="s">
        <v>7</v>
      </c>
      <c r="AE24" s="262"/>
      <c r="AF24" s="262"/>
      <c r="AG24" s="262" t="s">
        <v>8</v>
      </c>
      <c r="AH24" s="262"/>
      <c r="AI24" s="262"/>
      <c r="AJ24" s="263" t="s">
        <v>9</v>
      </c>
      <c r="AK24" s="262" t="s">
        <v>7</v>
      </c>
      <c r="AL24" s="262"/>
      <c r="AM24" s="262"/>
      <c r="AN24" s="262" t="s">
        <v>8</v>
      </c>
      <c r="AO24" s="262"/>
      <c r="AP24" s="262"/>
      <c r="AQ24" s="263" t="s">
        <v>9</v>
      </c>
      <c r="AR24" s="262" t="s">
        <v>7</v>
      </c>
      <c r="AS24" s="262"/>
      <c r="AT24" s="262"/>
      <c r="AU24" s="262" t="s">
        <v>8</v>
      </c>
      <c r="AV24" s="262"/>
      <c r="AW24" s="262"/>
      <c r="AX24" s="263" t="s">
        <v>9</v>
      </c>
      <c r="AY24" s="262" t="s">
        <v>7</v>
      </c>
      <c r="AZ24" s="262"/>
      <c r="BA24" s="262"/>
      <c r="BB24" s="262" t="s">
        <v>8</v>
      </c>
      <c r="BC24" s="262"/>
      <c r="BD24" s="262"/>
      <c r="BE24" s="263" t="s">
        <v>9</v>
      </c>
      <c r="BF24" s="262" t="s">
        <v>7</v>
      </c>
      <c r="BG24" s="262"/>
      <c r="BH24" s="262"/>
      <c r="BI24" s="262" t="s">
        <v>8</v>
      </c>
      <c r="BJ24" s="262"/>
      <c r="BK24" s="262"/>
      <c r="BL24" s="263" t="s">
        <v>9</v>
      </c>
      <c r="BM24" s="262" t="s">
        <v>7</v>
      </c>
      <c r="BN24" s="262"/>
      <c r="BO24" s="262"/>
      <c r="BP24" s="262" t="s">
        <v>8</v>
      </c>
      <c r="BQ24" s="262"/>
      <c r="BR24" s="262"/>
      <c r="BS24" s="263" t="s">
        <v>9</v>
      </c>
      <c r="BT24" s="262" t="s">
        <v>7</v>
      </c>
      <c r="BU24" s="262"/>
      <c r="BV24" s="262"/>
      <c r="BW24" s="262" t="s">
        <v>8</v>
      </c>
      <c r="BX24" s="262"/>
      <c r="BY24" s="262"/>
      <c r="BZ24" s="263" t="s">
        <v>9</v>
      </c>
      <c r="CA24" s="327"/>
      <c r="CB24" s="328"/>
      <c r="CC24" s="264" t="s">
        <v>7</v>
      </c>
      <c r="CD24" s="264" t="s">
        <v>8</v>
      </c>
      <c r="CE24" s="264" t="s">
        <v>7</v>
      </c>
      <c r="CF24" s="264" t="s">
        <v>8</v>
      </c>
      <c r="CG24" s="264" t="s">
        <v>7</v>
      </c>
      <c r="CH24" s="264" t="s">
        <v>8</v>
      </c>
      <c r="CI24" s="264" t="s">
        <v>7</v>
      </c>
      <c r="CJ24" s="264" t="s">
        <v>8</v>
      </c>
      <c r="CK24" s="324" t="s">
        <v>7</v>
      </c>
      <c r="CL24" s="324" t="s">
        <v>8</v>
      </c>
      <c r="CM24" s="324" t="s">
        <v>13</v>
      </c>
      <c r="CN24" s="264" t="s">
        <v>7</v>
      </c>
      <c r="CO24" s="264" t="s">
        <v>8</v>
      </c>
      <c r="CP24" s="264" t="s">
        <v>7</v>
      </c>
      <c r="CQ24" s="264" t="s">
        <v>8</v>
      </c>
      <c r="CR24" s="264" t="s">
        <v>7</v>
      </c>
      <c r="CS24" s="264" t="s">
        <v>8</v>
      </c>
      <c r="CT24" s="264" t="s">
        <v>7</v>
      </c>
      <c r="CU24" s="264" t="s">
        <v>8</v>
      </c>
      <c r="CV24" s="264" t="s">
        <v>7</v>
      </c>
      <c r="CW24" s="264" t="s">
        <v>8</v>
      </c>
      <c r="CX24" s="264" t="s">
        <v>7</v>
      </c>
      <c r="CY24" s="264" t="s">
        <v>8</v>
      </c>
      <c r="CZ24" s="264" t="s">
        <v>7</v>
      </c>
      <c r="DA24" s="264" t="s">
        <v>8</v>
      </c>
      <c r="DB24" s="324" t="s">
        <v>7</v>
      </c>
      <c r="DC24" s="324" t="s">
        <v>8</v>
      </c>
      <c r="DD24" s="324" t="s">
        <v>13</v>
      </c>
      <c r="DE24" s="325"/>
    </row>
    <row r="25" spans="1:109" ht="47.25" x14ac:dyDescent="0.25">
      <c r="A25" s="24" t="s">
        <v>30</v>
      </c>
      <c r="B25" s="11" t="s">
        <v>11</v>
      </c>
      <c r="C25" s="11" t="s">
        <v>12</v>
      </c>
      <c r="D25" s="11" t="s">
        <v>13</v>
      </c>
      <c r="E25" s="11" t="s">
        <v>11</v>
      </c>
      <c r="F25" s="11" t="s">
        <v>12</v>
      </c>
      <c r="G25" s="11" t="s">
        <v>13</v>
      </c>
      <c r="H25" s="263"/>
      <c r="I25" s="11" t="s">
        <v>11</v>
      </c>
      <c r="J25" s="11" t="s">
        <v>12</v>
      </c>
      <c r="K25" s="11" t="s">
        <v>13</v>
      </c>
      <c r="L25" s="11" t="s">
        <v>11</v>
      </c>
      <c r="M25" s="11" t="s">
        <v>12</v>
      </c>
      <c r="N25" s="11" t="s">
        <v>13</v>
      </c>
      <c r="O25" s="263"/>
      <c r="P25" s="11" t="s">
        <v>11</v>
      </c>
      <c r="Q25" s="11" t="s">
        <v>12</v>
      </c>
      <c r="R25" s="11" t="s">
        <v>13</v>
      </c>
      <c r="S25" s="11" t="s">
        <v>11</v>
      </c>
      <c r="T25" s="11" t="s">
        <v>12</v>
      </c>
      <c r="U25" s="11" t="s">
        <v>13</v>
      </c>
      <c r="V25" s="263"/>
      <c r="W25" s="11" t="s">
        <v>11</v>
      </c>
      <c r="X25" s="11" t="s">
        <v>12</v>
      </c>
      <c r="Y25" s="11" t="s">
        <v>13</v>
      </c>
      <c r="Z25" s="11" t="s">
        <v>11</v>
      </c>
      <c r="AA25" s="11" t="s">
        <v>12</v>
      </c>
      <c r="AB25" s="11" t="s">
        <v>13</v>
      </c>
      <c r="AC25" s="263"/>
      <c r="AD25" s="11" t="s">
        <v>11</v>
      </c>
      <c r="AE25" s="11" t="s">
        <v>12</v>
      </c>
      <c r="AF25" s="11" t="s">
        <v>13</v>
      </c>
      <c r="AG25" s="11" t="s">
        <v>11</v>
      </c>
      <c r="AH25" s="11" t="s">
        <v>12</v>
      </c>
      <c r="AI25" s="11" t="s">
        <v>13</v>
      </c>
      <c r="AJ25" s="263"/>
      <c r="AK25" s="11" t="s">
        <v>11</v>
      </c>
      <c r="AL25" s="11" t="s">
        <v>12</v>
      </c>
      <c r="AM25" s="11" t="s">
        <v>13</v>
      </c>
      <c r="AN25" s="11" t="s">
        <v>11</v>
      </c>
      <c r="AO25" s="11" t="s">
        <v>12</v>
      </c>
      <c r="AP25" s="11" t="s">
        <v>13</v>
      </c>
      <c r="AQ25" s="263"/>
      <c r="AR25" s="11" t="s">
        <v>11</v>
      </c>
      <c r="AS25" s="11" t="s">
        <v>12</v>
      </c>
      <c r="AT25" s="11" t="s">
        <v>13</v>
      </c>
      <c r="AU25" s="11" t="s">
        <v>11</v>
      </c>
      <c r="AV25" s="11" t="s">
        <v>12</v>
      </c>
      <c r="AW25" s="11" t="s">
        <v>13</v>
      </c>
      <c r="AX25" s="263"/>
      <c r="AY25" s="11" t="s">
        <v>11</v>
      </c>
      <c r="AZ25" s="11" t="s">
        <v>12</v>
      </c>
      <c r="BA25" s="11" t="s">
        <v>13</v>
      </c>
      <c r="BB25" s="11" t="s">
        <v>11</v>
      </c>
      <c r="BC25" s="11" t="s">
        <v>12</v>
      </c>
      <c r="BD25" s="11" t="s">
        <v>13</v>
      </c>
      <c r="BE25" s="263"/>
      <c r="BF25" s="11" t="s">
        <v>11</v>
      </c>
      <c r="BG25" s="11" t="s">
        <v>12</v>
      </c>
      <c r="BH25" s="11" t="s">
        <v>13</v>
      </c>
      <c r="BI25" s="11" t="s">
        <v>11</v>
      </c>
      <c r="BJ25" s="11" t="s">
        <v>12</v>
      </c>
      <c r="BK25" s="11" t="s">
        <v>13</v>
      </c>
      <c r="BL25" s="263"/>
      <c r="BM25" s="11" t="s">
        <v>11</v>
      </c>
      <c r="BN25" s="11" t="s">
        <v>12</v>
      </c>
      <c r="BO25" s="11" t="s">
        <v>13</v>
      </c>
      <c r="BP25" s="11" t="s">
        <v>11</v>
      </c>
      <c r="BQ25" s="11" t="s">
        <v>12</v>
      </c>
      <c r="BR25" s="11" t="s">
        <v>13</v>
      </c>
      <c r="BS25" s="263"/>
      <c r="BT25" s="11" t="s">
        <v>11</v>
      </c>
      <c r="BU25" s="11" t="s">
        <v>12</v>
      </c>
      <c r="BV25" s="11" t="s">
        <v>13</v>
      </c>
      <c r="BW25" s="11" t="s">
        <v>11</v>
      </c>
      <c r="BX25" s="11" t="s">
        <v>12</v>
      </c>
      <c r="BY25" s="11" t="s">
        <v>13</v>
      </c>
      <c r="BZ25" s="263"/>
      <c r="CA25" s="327"/>
      <c r="CB25" s="328"/>
      <c r="CC25" s="264"/>
      <c r="CD25" s="264" t="s">
        <v>11</v>
      </c>
      <c r="CE25" s="264" t="s">
        <v>11</v>
      </c>
      <c r="CF25" s="264" t="s">
        <v>11</v>
      </c>
      <c r="CG25" s="264" t="s">
        <v>11</v>
      </c>
      <c r="CH25" s="264" t="s">
        <v>11</v>
      </c>
      <c r="CI25" s="264" t="s">
        <v>11</v>
      </c>
      <c r="CJ25" s="264" t="s">
        <v>11</v>
      </c>
      <c r="CK25" s="324" t="s">
        <v>11</v>
      </c>
      <c r="CL25" s="324" t="s">
        <v>11</v>
      </c>
      <c r="CM25" s="324" t="s">
        <v>11</v>
      </c>
      <c r="CN25" s="264" t="s">
        <v>11</v>
      </c>
      <c r="CO25" s="264" t="s">
        <v>11</v>
      </c>
      <c r="CP25" s="264" t="s">
        <v>11</v>
      </c>
      <c r="CQ25" s="264" t="s">
        <v>11</v>
      </c>
      <c r="CR25" s="264" t="s">
        <v>11</v>
      </c>
      <c r="CS25" s="264" t="s">
        <v>11</v>
      </c>
      <c r="CT25" s="264" t="s">
        <v>11</v>
      </c>
      <c r="CU25" s="264" t="s">
        <v>11</v>
      </c>
      <c r="CV25" s="264" t="s">
        <v>11</v>
      </c>
      <c r="CW25" s="264" t="s">
        <v>11</v>
      </c>
      <c r="CX25" s="264" t="s">
        <v>11</v>
      </c>
      <c r="CY25" s="264" t="s">
        <v>11</v>
      </c>
      <c r="CZ25" s="264" t="s">
        <v>11</v>
      </c>
      <c r="DA25" s="264" t="s">
        <v>11</v>
      </c>
      <c r="DB25" s="324" t="s">
        <v>11</v>
      </c>
      <c r="DC25" s="324" t="s">
        <v>11</v>
      </c>
      <c r="DD25" s="324" t="s">
        <v>11</v>
      </c>
      <c r="DE25" s="325"/>
    </row>
    <row r="26" spans="1:109" ht="15.75" x14ac:dyDescent="0.25">
      <c r="A26" s="12" t="s">
        <v>18</v>
      </c>
      <c r="B26" s="13">
        <v>35</v>
      </c>
      <c r="C26" s="13">
        <v>15</v>
      </c>
      <c r="D26" s="13">
        <f t="shared" ref="D26:D34" si="64">B26*C26</f>
        <v>525</v>
      </c>
      <c r="E26" s="13">
        <v>0</v>
      </c>
      <c r="F26" s="13">
        <v>0</v>
      </c>
      <c r="G26" s="13">
        <f t="shared" ref="G26:G34" si="65">E26*F26</f>
        <v>0</v>
      </c>
      <c r="H26" s="14">
        <f t="shared" ref="H26:H34" si="66">D26+G26</f>
        <v>525</v>
      </c>
      <c r="I26" s="13">
        <v>30</v>
      </c>
      <c r="J26" s="13">
        <v>15</v>
      </c>
      <c r="K26" s="13">
        <f t="shared" ref="K26:K34" si="67">I26*J26</f>
        <v>450</v>
      </c>
      <c r="L26" s="13">
        <v>0</v>
      </c>
      <c r="M26" s="13">
        <v>0</v>
      </c>
      <c r="N26" s="13">
        <f t="shared" ref="N26:N34" si="68">L26*M26</f>
        <v>0</v>
      </c>
      <c r="O26" s="14">
        <f t="shared" ref="O26:O34" si="69">K26+N26</f>
        <v>450</v>
      </c>
      <c r="P26" s="13">
        <v>60</v>
      </c>
      <c r="Q26" s="13">
        <v>15</v>
      </c>
      <c r="R26" s="13">
        <f t="shared" ref="R26:R34" si="70">P26*Q26</f>
        <v>900</v>
      </c>
      <c r="S26" s="13">
        <v>0</v>
      </c>
      <c r="T26" s="13">
        <v>0</v>
      </c>
      <c r="U26" s="13">
        <f t="shared" ref="U26:U34" si="71">S26*T26</f>
        <v>0</v>
      </c>
      <c r="V26" s="14">
        <f t="shared" ref="V26:V34" si="72">R26+U26</f>
        <v>900</v>
      </c>
      <c r="W26" s="13">
        <v>30</v>
      </c>
      <c r="X26" s="13">
        <v>15</v>
      </c>
      <c r="Y26" s="13">
        <f t="shared" ref="Y26:Y34" si="73">W26*X26</f>
        <v>450</v>
      </c>
      <c r="Z26" s="13">
        <v>0</v>
      </c>
      <c r="AA26" s="13">
        <v>0</v>
      </c>
      <c r="AB26" s="13">
        <f t="shared" ref="AB26:AB34" si="74">Z26*AA26</f>
        <v>0</v>
      </c>
      <c r="AC26" s="14">
        <f t="shared" ref="AC26:AC34" si="75">Y26+AB26</f>
        <v>450</v>
      </c>
      <c r="AD26" s="13">
        <v>15</v>
      </c>
      <c r="AE26" s="13">
        <v>15</v>
      </c>
      <c r="AF26" s="13">
        <f t="shared" ref="AF26:AF34" si="76">AD26*AE26</f>
        <v>225</v>
      </c>
      <c r="AG26" s="13">
        <v>0</v>
      </c>
      <c r="AH26" s="13">
        <v>0</v>
      </c>
      <c r="AI26" s="13">
        <f t="shared" ref="AI26:AI34" si="77">AG26*AH26</f>
        <v>0</v>
      </c>
      <c r="AJ26" s="14">
        <f t="shared" ref="AJ26:AJ34" si="78">AF26+AI26</f>
        <v>225</v>
      </c>
      <c r="AK26" s="13">
        <v>18</v>
      </c>
      <c r="AL26" s="13">
        <v>15</v>
      </c>
      <c r="AM26" s="13">
        <f t="shared" ref="AM26:AM34" si="79">AK26*AL26</f>
        <v>270</v>
      </c>
      <c r="AN26" s="13">
        <v>0</v>
      </c>
      <c r="AO26" s="13">
        <v>0</v>
      </c>
      <c r="AP26" s="13">
        <f t="shared" ref="AP26:AP34" si="80">AN26*AO26</f>
        <v>0</v>
      </c>
      <c r="AQ26" s="14">
        <f t="shared" ref="AQ26:AQ34" si="81">AM26+AP26</f>
        <v>270</v>
      </c>
      <c r="AR26" s="13">
        <v>10</v>
      </c>
      <c r="AS26" s="13">
        <v>15</v>
      </c>
      <c r="AT26" s="13">
        <f t="shared" ref="AT26:AT34" si="82">AR26*AS26</f>
        <v>150</v>
      </c>
      <c r="AU26" s="13">
        <v>0</v>
      </c>
      <c r="AV26" s="13">
        <v>0</v>
      </c>
      <c r="AW26" s="13">
        <f t="shared" ref="AW26:AW34" si="83">AU26*AV26</f>
        <v>0</v>
      </c>
      <c r="AX26" s="14">
        <f t="shared" ref="AX26:AX34" si="84">AT26+AW26</f>
        <v>150</v>
      </c>
      <c r="AY26" s="13">
        <v>12</v>
      </c>
      <c r="AZ26" s="13">
        <v>15</v>
      </c>
      <c r="BA26" s="13">
        <f t="shared" ref="BA26:BA34" si="85">AY26*AZ26</f>
        <v>180</v>
      </c>
      <c r="BB26" s="13">
        <v>0</v>
      </c>
      <c r="BC26" s="13">
        <v>0</v>
      </c>
      <c r="BD26" s="13">
        <f t="shared" ref="BD26:BD34" si="86">BB26*BC26</f>
        <v>0</v>
      </c>
      <c r="BE26" s="14">
        <f t="shared" ref="BE26:BE34" si="87">BA26+BD26</f>
        <v>180</v>
      </c>
      <c r="BF26" s="13">
        <v>20</v>
      </c>
      <c r="BG26" s="13">
        <v>15</v>
      </c>
      <c r="BH26" s="13">
        <f t="shared" ref="BH26:BH34" si="88">BF26*BG26</f>
        <v>300</v>
      </c>
      <c r="BI26" s="13">
        <v>0</v>
      </c>
      <c r="BJ26" s="13">
        <v>0</v>
      </c>
      <c r="BK26" s="13">
        <f t="shared" ref="BK26:BK34" si="89">BI26*BJ26</f>
        <v>0</v>
      </c>
      <c r="BL26" s="14">
        <f t="shared" ref="BL26:BL34" si="90">BH26+BK26</f>
        <v>300</v>
      </c>
      <c r="BM26" s="13">
        <v>13</v>
      </c>
      <c r="BN26" s="13">
        <v>15</v>
      </c>
      <c r="BO26" s="13">
        <f t="shared" ref="BO26:BO34" si="91">BM26*BN26</f>
        <v>195</v>
      </c>
      <c r="BP26" s="13">
        <v>0</v>
      </c>
      <c r="BQ26" s="13">
        <v>0</v>
      </c>
      <c r="BR26" s="13">
        <f t="shared" ref="BR26:BR34" si="92">BP26*BQ26</f>
        <v>0</v>
      </c>
      <c r="BS26" s="14">
        <f t="shared" ref="BS26:BS34" si="93">BO26+BR26</f>
        <v>195</v>
      </c>
      <c r="BT26" s="13">
        <v>5</v>
      </c>
      <c r="BU26" s="13">
        <v>15</v>
      </c>
      <c r="BV26" s="13">
        <f t="shared" ref="BV26:BV34" si="94">BT26*BU26</f>
        <v>75</v>
      </c>
      <c r="BW26" s="13">
        <v>0</v>
      </c>
      <c r="BX26" s="13">
        <v>0</v>
      </c>
      <c r="BY26" s="13">
        <f t="shared" ref="BY26:BY34" si="95">BW26*BX26</f>
        <v>0</v>
      </c>
      <c r="BZ26" s="14">
        <f t="shared" ref="BZ26:BZ34" si="96">BV26+BY26</f>
        <v>75</v>
      </c>
      <c r="CA26" s="19">
        <f t="shared" ref="CA26:CA34" si="97">H26+O26+V26+AC26+AJ26+AQ26+AX26+BE26+BL26+BS26+BZ26</f>
        <v>3720</v>
      </c>
      <c r="CB26" s="148">
        <v>115</v>
      </c>
      <c r="CC26" s="16">
        <f t="shared" ref="CC26:CC34" si="98">CB26*D26</f>
        <v>60375</v>
      </c>
      <c r="CD26" s="69">
        <f t="shared" ref="CD26:CD34" si="99">CB26*G26</f>
        <v>0</v>
      </c>
      <c r="CE26" s="69">
        <f t="shared" ref="CE26:CE34" si="100">K26*CB26</f>
        <v>51750</v>
      </c>
      <c r="CF26" s="69">
        <f t="shared" ref="CF26:CF34" si="101">CB26*N26</f>
        <v>0</v>
      </c>
      <c r="CG26" s="69">
        <f t="shared" ref="CG26:CG34" si="102">CB26*R26</f>
        <v>103500</v>
      </c>
      <c r="CH26" s="69">
        <f t="shared" ref="CH26:CH34" si="103">CB26*U26</f>
        <v>0</v>
      </c>
      <c r="CI26" s="69">
        <f t="shared" ref="CI26:CI34" si="104">CB26*Y26</f>
        <v>51750</v>
      </c>
      <c r="CJ26" s="69">
        <f t="shared" ref="CJ26:CJ34" si="105">CB26*AB26</f>
        <v>0</v>
      </c>
      <c r="CK26" s="149">
        <f t="shared" ref="CK26:CK34" si="106">CI26+CG26+CE26+CC26</f>
        <v>267375</v>
      </c>
      <c r="CL26" s="149">
        <f t="shared" ref="CL26:CL34" si="107">CJ26+CH26+CF26+CD26</f>
        <v>0</v>
      </c>
      <c r="CM26" s="149">
        <f t="shared" ref="CM26:CM34" si="108">SUM(CC26:CJ26)</f>
        <v>267375</v>
      </c>
      <c r="CN26" s="69">
        <f t="shared" ref="CN26:CN34" si="109">AF26*CB26</f>
        <v>25875</v>
      </c>
      <c r="CO26" s="69">
        <f t="shared" ref="CO26:CO34" si="110">CB26*AI26</f>
        <v>0</v>
      </c>
      <c r="CP26" s="69">
        <f t="shared" ref="CP26:CP34" si="111">AM26*CB26</f>
        <v>31050</v>
      </c>
      <c r="CQ26" s="69">
        <f t="shared" ref="CQ26:CQ34" si="112">AP26*CB26</f>
        <v>0</v>
      </c>
      <c r="CR26" s="69">
        <f t="shared" ref="CR26:CR34" si="113">CB26*AT26</f>
        <v>17250</v>
      </c>
      <c r="CS26" s="69">
        <f t="shared" ref="CS26:CS34" si="114">CB26*AW26</f>
        <v>0</v>
      </c>
      <c r="CT26" s="69">
        <f t="shared" ref="CT26:CT34" si="115">CB26*BA26</f>
        <v>20700</v>
      </c>
      <c r="CU26" s="69">
        <f t="shared" ref="CU26:CU34" si="116">CB26*BD26</f>
        <v>0</v>
      </c>
      <c r="CV26" s="69">
        <f t="shared" ref="CV26:CV34" si="117">BH26*CB26</f>
        <v>34500</v>
      </c>
      <c r="CW26" s="69">
        <f t="shared" ref="CW26:CW34" si="118">CB26*BK26</f>
        <v>0</v>
      </c>
      <c r="CX26" s="69">
        <f t="shared" ref="CX26:CX34" si="119">BO26*CB26</f>
        <v>22425</v>
      </c>
      <c r="CY26" s="69">
        <f t="shared" ref="CY26:CY34" si="120">CB26*BR26</f>
        <v>0</v>
      </c>
      <c r="CZ26" s="69">
        <f t="shared" ref="CZ26:CZ34" si="121">CB26*BV26</f>
        <v>8625</v>
      </c>
      <c r="DA26" s="69">
        <f t="shared" ref="DA26:DA34" si="122">CB26*BY26</f>
        <v>0</v>
      </c>
      <c r="DB26" s="149">
        <f t="shared" ref="DB26:DB34" si="123">CZ26+CX26+CV26+CT26+CN26+CP26+CR26</f>
        <v>160425</v>
      </c>
      <c r="DC26" s="149">
        <f t="shared" ref="DC26:DC34" si="124">DA26+CY26+CW26+CU26+CS26+CQ26+CO26</f>
        <v>0</v>
      </c>
      <c r="DD26" s="149">
        <f t="shared" ref="DD26:DD34" si="125">SUM(CN26:DA26)</f>
        <v>160425</v>
      </c>
      <c r="DE26" s="89">
        <f t="shared" ref="DE26:DE34" si="126">DD26+CM26</f>
        <v>427800</v>
      </c>
    </row>
    <row r="27" spans="1:109" ht="15.75" x14ac:dyDescent="0.25">
      <c r="A27" s="12" t="s">
        <v>19</v>
      </c>
      <c r="B27" s="13">
        <v>35</v>
      </c>
      <c r="C27" s="13">
        <v>14</v>
      </c>
      <c r="D27" s="13">
        <f t="shared" si="64"/>
        <v>490</v>
      </c>
      <c r="E27" s="13">
        <v>0</v>
      </c>
      <c r="F27" s="13">
        <v>0</v>
      </c>
      <c r="G27" s="13">
        <f t="shared" si="65"/>
        <v>0</v>
      </c>
      <c r="H27" s="14">
        <f t="shared" si="66"/>
        <v>490</v>
      </c>
      <c r="I27" s="13">
        <v>30</v>
      </c>
      <c r="J27" s="13">
        <v>19</v>
      </c>
      <c r="K27" s="13">
        <f t="shared" si="67"/>
        <v>570</v>
      </c>
      <c r="L27" s="13">
        <v>0</v>
      </c>
      <c r="M27" s="13">
        <v>0</v>
      </c>
      <c r="N27" s="13">
        <f t="shared" si="68"/>
        <v>0</v>
      </c>
      <c r="O27" s="14">
        <f t="shared" si="69"/>
        <v>570</v>
      </c>
      <c r="P27" s="13">
        <v>60</v>
      </c>
      <c r="Q27" s="13">
        <v>19</v>
      </c>
      <c r="R27" s="13">
        <f t="shared" si="70"/>
        <v>1140</v>
      </c>
      <c r="S27" s="13">
        <v>0</v>
      </c>
      <c r="T27" s="13">
        <v>0</v>
      </c>
      <c r="U27" s="13">
        <f t="shared" si="71"/>
        <v>0</v>
      </c>
      <c r="V27" s="14">
        <f t="shared" si="72"/>
        <v>1140</v>
      </c>
      <c r="W27" s="13">
        <v>30</v>
      </c>
      <c r="X27" s="13">
        <v>19</v>
      </c>
      <c r="Y27" s="13">
        <f t="shared" si="73"/>
        <v>570</v>
      </c>
      <c r="Z27" s="13">
        <v>0</v>
      </c>
      <c r="AA27" s="13">
        <v>0</v>
      </c>
      <c r="AB27" s="13">
        <f t="shared" si="74"/>
        <v>0</v>
      </c>
      <c r="AC27" s="14">
        <f t="shared" si="75"/>
        <v>570</v>
      </c>
      <c r="AD27" s="13">
        <v>15</v>
      </c>
      <c r="AE27" s="13">
        <v>19</v>
      </c>
      <c r="AF27" s="13">
        <f t="shared" si="76"/>
        <v>285</v>
      </c>
      <c r="AG27" s="13">
        <v>0</v>
      </c>
      <c r="AH27" s="13">
        <v>0</v>
      </c>
      <c r="AI27" s="13">
        <f t="shared" si="77"/>
        <v>0</v>
      </c>
      <c r="AJ27" s="14">
        <f t="shared" si="78"/>
        <v>285</v>
      </c>
      <c r="AK27" s="13">
        <v>18</v>
      </c>
      <c r="AL27" s="13">
        <v>19</v>
      </c>
      <c r="AM27" s="13">
        <f t="shared" si="79"/>
        <v>342</v>
      </c>
      <c r="AN27" s="13">
        <v>0</v>
      </c>
      <c r="AO27" s="13">
        <v>0</v>
      </c>
      <c r="AP27" s="13">
        <f t="shared" si="80"/>
        <v>0</v>
      </c>
      <c r="AQ27" s="14">
        <f t="shared" si="81"/>
        <v>342</v>
      </c>
      <c r="AR27" s="13">
        <v>10</v>
      </c>
      <c r="AS27" s="13">
        <v>19</v>
      </c>
      <c r="AT27" s="13">
        <f t="shared" si="82"/>
        <v>190</v>
      </c>
      <c r="AU27" s="13">
        <v>0</v>
      </c>
      <c r="AV27" s="13">
        <v>0</v>
      </c>
      <c r="AW27" s="13">
        <f t="shared" si="83"/>
        <v>0</v>
      </c>
      <c r="AX27" s="14">
        <f t="shared" si="84"/>
        <v>190</v>
      </c>
      <c r="AY27" s="13">
        <v>12</v>
      </c>
      <c r="AZ27" s="13">
        <v>19</v>
      </c>
      <c r="BA27" s="13">
        <f t="shared" si="85"/>
        <v>228</v>
      </c>
      <c r="BB27" s="13">
        <v>0</v>
      </c>
      <c r="BC27" s="13">
        <v>0</v>
      </c>
      <c r="BD27" s="13">
        <f t="shared" si="86"/>
        <v>0</v>
      </c>
      <c r="BE27" s="14">
        <f t="shared" si="87"/>
        <v>228</v>
      </c>
      <c r="BF27" s="13">
        <v>20</v>
      </c>
      <c r="BG27" s="13">
        <v>19</v>
      </c>
      <c r="BH27" s="13">
        <f t="shared" si="88"/>
        <v>380</v>
      </c>
      <c r="BI27" s="13">
        <v>0</v>
      </c>
      <c r="BJ27" s="13">
        <v>0</v>
      </c>
      <c r="BK27" s="13">
        <f t="shared" si="89"/>
        <v>0</v>
      </c>
      <c r="BL27" s="14">
        <f t="shared" si="90"/>
        <v>380</v>
      </c>
      <c r="BM27" s="13">
        <v>13</v>
      </c>
      <c r="BN27" s="13">
        <v>19</v>
      </c>
      <c r="BO27" s="13">
        <f t="shared" si="91"/>
        <v>247</v>
      </c>
      <c r="BP27" s="13">
        <v>0</v>
      </c>
      <c r="BQ27" s="13">
        <v>0</v>
      </c>
      <c r="BR27" s="13">
        <f t="shared" si="92"/>
        <v>0</v>
      </c>
      <c r="BS27" s="14">
        <f t="shared" si="93"/>
        <v>247</v>
      </c>
      <c r="BT27" s="13">
        <v>5</v>
      </c>
      <c r="BU27" s="13">
        <v>19</v>
      </c>
      <c r="BV27" s="13">
        <f t="shared" si="94"/>
        <v>95</v>
      </c>
      <c r="BW27" s="13">
        <v>0</v>
      </c>
      <c r="BX27" s="13">
        <v>0</v>
      </c>
      <c r="BY27" s="13">
        <f t="shared" si="95"/>
        <v>0</v>
      </c>
      <c r="BZ27" s="14">
        <f t="shared" si="96"/>
        <v>95</v>
      </c>
      <c r="CA27" s="19">
        <f t="shared" si="97"/>
        <v>4537</v>
      </c>
      <c r="CB27" s="148">
        <v>115</v>
      </c>
      <c r="CC27" s="16">
        <f t="shared" si="98"/>
        <v>56350</v>
      </c>
      <c r="CD27" s="69">
        <f t="shared" si="99"/>
        <v>0</v>
      </c>
      <c r="CE27" s="69">
        <f t="shared" si="100"/>
        <v>65550</v>
      </c>
      <c r="CF27" s="69">
        <f t="shared" si="101"/>
        <v>0</v>
      </c>
      <c r="CG27" s="69">
        <f t="shared" si="102"/>
        <v>131100</v>
      </c>
      <c r="CH27" s="69">
        <f t="shared" si="103"/>
        <v>0</v>
      </c>
      <c r="CI27" s="69">
        <f t="shared" si="104"/>
        <v>65550</v>
      </c>
      <c r="CJ27" s="69">
        <f t="shared" si="105"/>
        <v>0</v>
      </c>
      <c r="CK27" s="149">
        <f t="shared" si="106"/>
        <v>318550</v>
      </c>
      <c r="CL27" s="149">
        <f t="shared" si="107"/>
        <v>0</v>
      </c>
      <c r="CM27" s="149">
        <f t="shared" si="108"/>
        <v>318550</v>
      </c>
      <c r="CN27" s="69">
        <f t="shared" si="109"/>
        <v>32775</v>
      </c>
      <c r="CO27" s="69">
        <f t="shared" si="110"/>
        <v>0</v>
      </c>
      <c r="CP27" s="69">
        <f t="shared" si="111"/>
        <v>39330</v>
      </c>
      <c r="CQ27" s="69">
        <f t="shared" si="112"/>
        <v>0</v>
      </c>
      <c r="CR27" s="69">
        <f t="shared" si="113"/>
        <v>21850</v>
      </c>
      <c r="CS27" s="69">
        <f t="shared" si="114"/>
        <v>0</v>
      </c>
      <c r="CT27" s="69">
        <f t="shared" si="115"/>
        <v>26220</v>
      </c>
      <c r="CU27" s="69">
        <f t="shared" si="116"/>
        <v>0</v>
      </c>
      <c r="CV27" s="69">
        <f t="shared" si="117"/>
        <v>43700</v>
      </c>
      <c r="CW27" s="69">
        <f t="shared" si="118"/>
        <v>0</v>
      </c>
      <c r="CX27" s="69">
        <f t="shared" si="119"/>
        <v>28405</v>
      </c>
      <c r="CY27" s="69">
        <f t="shared" si="120"/>
        <v>0</v>
      </c>
      <c r="CZ27" s="69">
        <f t="shared" si="121"/>
        <v>10925</v>
      </c>
      <c r="DA27" s="69">
        <f t="shared" si="122"/>
        <v>0</v>
      </c>
      <c r="DB27" s="149">
        <f t="shared" si="123"/>
        <v>203205</v>
      </c>
      <c r="DC27" s="149">
        <f t="shared" si="124"/>
        <v>0</v>
      </c>
      <c r="DD27" s="149">
        <f t="shared" si="125"/>
        <v>203205</v>
      </c>
      <c r="DE27" s="89">
        <f t="shared" si="126"/>
        <v>521755</v>
      </c>
    </row>
    <row r="28" spans="1:109" ht="15.75" x14ac:dyDescent="0.25">
      <c r="A28" s="12" t="s">
        <v>20</v>
      </c>
      <c r="B28" s="13">
        <v>35</v>
      </c>
      <c r="C28" s="13">
        <v>17</v>
      </c>
      <c r="D28" s="13">
        <f t="shared" si="64"/>
        <v>595</v>
      </c>
      <c r="E28" s="13">
        <v>0</v>
      </c>
      <c r="F28" s="13">
        <v>0</v>
      </c>
      <c r="G28" s="13">
        <f t="shared" si="65"/>
        <v>0</v>
      </c>
      <c r="H28" s="14">
        <f t="shared" si="66"/>
        <v>595</v>
      </c>
      <c r="I28" s="13">
        <v>30</v>
      </c>
      <c r="J28" s="13">
        <v>17</v>
      </c>
      <c r="K28" s="13">
        <f t="shared" si="67"/>
        <v>510</v>
      </c>
      <c r="L28" s="13">
        <v>0</v>
      </c>
      <c r="M28" s="13">
        <v>0</v>
      </c>
      <c r="N28" s="13">
        <f t="shared" si="68"/>
        <v>0</v>
      </c>
      <c r="O28" s="14">
        <f t="shared" si="69"/>
        <v>510</v>
      </c>
      <c r="P28" s="13">
        <v>60</v>
      </c>
      <c r="Q28" s="13">
        <v>17</v>
      </c>
      <c r="R28" s="13">
        <f t="shared" si="70"/>
        <v>1020</v>
      </c>
      <c r="S28" s="13">
        <v>0</v>
      </c>
      <c r="T28" s="13">
        <v>0</v>
      </c>
      <c r="U28" s="13">
        <f t="shared" si="71"/>
        <v>0</v>
      </c>
      <c r="V28" s="14">
        <f t="shared" si="72"/>
        <v>1020</v>
      </c>
      <c r="W28" s="13">
        <v>30</v>
      </c>
      <c r="X28" s="13">
        <v>17</v>
      </c>
      <c r="Y28" s="13">
        <f t="shared" si="73"/>
        <v>510</v>
      </c>
      <c r="Z28" s="13">
        <v>0</v>
      </c>
      <c r="AA28" s="13">
        <v>0</v>
      </c>
      <c r="AB28" s="13">
        <f t="shared" si="74"/>
        <v>0</v>
      </c>
      <c r="AC28" s="14">
        <f t="shared" si="75"/>
        <v>510</v>
      </c>
      <c r="AD28" s="13">
        <v>15</v>
      </c>
      <c r="AE28" s="13">
        <v>17</v>
      </c>
      <c r="AF28" s="13">
        <f t="shared" si="76"/>
        <v>255</v>
      </c>
      <c r="AG28" s="13">
        <v>0</v>
      </c>
      <c r="AH28" s="13">
        <v>0</v>
      </c>
      <c r="AI28" s="13">
        <f t="shared" si="77"/>
        <v>0</v>
      </c>
      <c r="AJ28" s="14">
        <f t="shared" si="78"/>
        <v>255</v>
      </c>
      <c r="AK28" s="13">
        <v>18</v>
      </c>
      <c r="AL28" s="13">
        <v>17</v>
      </c>
      <c r="AM28" s="13">
        <f t="shared" si="79"/>
        <v>306</v>
      </c>
      <c r="AN28" s="13">
        <v>0</v>
      </c>
      <c r="AO28" s="13">
        <v>0</v>
      </c>
      <c r="AP28" s="13">
        <f t="shared" si="80"/>
        <v>0</v>
      </c>
      <c r="AQ28" s="14">
        <f t="shared" si="81"/>
        <v>306</v>
      </c>
      <c r="AR28" s="13">
        <v>10</v>
      </c>
      <c r="AS28" s="13">
        <v>17</v>
      </c>
      <c r="AT28" s="13">
        <f t="shared" si="82"/>
        <v>170</v>
      </c>
      <c r="AU28" s="13">
        <v>0</v>
      </c>
      <c r="AV28" s="13">
        <v>0</v>
      </c>
      <c r="AW28" s="13">
        <f t="shared" si="83"/>
        <v>0</v>
      </c>
      <c r="AX28" s="14">
        <f t="shared" si="84"/>
        <v>170</v>
      </c>
      <c r="AY28" s="13">
        <v>12</v>
      </c>
      <c r="AZ28" s="13">
        <v>17</v>
      </c>
      <c r="BA28" s="13">
        <f t="shared" si="85"/>
        <v>204</v>
      </c>
      <c r="BB28" s="13">
        <v>0</v>
      </c>
      <c r="BC28" s="13">
        <v>0</v>
      </c>
      <c r="BD28" s="13">
        <f t="shared" si="86"/>
        <v>0</v>
      </c>
      <c r="BE28" s="14">
        <f t="shared" si="87"/>
        <v>204</v>
      </c>
      <c r="BF28" s="13">
        <v>20</v>
      </c>
      <c r="BG28" s="13">
        <v>17</v>
      </c>
      <c r="BH28" s="13">
        <f t="shared" si="88"/>
        <v>340</v>
      </c>
      <c r="BI28" s="13">
        <v>0</v>
      </c>
      <c r="BJ28" s="13">
        <v>0</v>
      </c>
      <c r="BK28" s="13">
        <f t="shared" si="89"/>
        <v>0</v>
      </c>
      <c r="BL28" s="14">
        <f t="shared" si="90"/>
        <v>340</v>
      </c>
      <c r="BM28" s="13">
        <v>13</v>
      </c>
      <c r="BN28" s="13">
        <v>17</v>
      </c>
      <c r="BO28" s="13">
        <f t="shared" si="91"/>
        <v>221</v>
      </c>
      <c r="BP28" s="13">
        <v>0</v>
      </c>
      <c r="BQ28" s="13">
        <v>0</v>
      </c>
      <c r="BR28" s="13">
        <f t="shared" si="92"/>
        <v>0</v>
      </c>
      <c r="BS28" s="14">
        <f t="shared" si="93"/>
        <v>221</v>
      </c>
      <c r="BT28" s="13">
        <v>5</v>
      </c>
      <c r="BU28" s="13">
        <v>17</v>
      </c>
      <c r="BV28" s="13">
        <f t="shared" si="94"/>
        <v>85</v>
      </c>
      <c r="BW28" s="13">
        <v>0</v>
      </c>
      <c r="BX28" s="13">
        <v>0</v>
      </c>
      <c r="BY28" s="13">
        <f t="shared" si="95"/>
        <v>0</v>
      </c>
      <c r="BZ28" s="14">
        <f t="shared" si="96"/>
        <v>85</v>
      </c>
      <c r="CA28" s="19">
        <f t="shared" si="97"/>
        <v>4216</v>
      </c>
      <c r="CB28" s="148">
        <v>115</v>
      </c>
      <c r="CC28" s="16">
        <f t="shared" si="98"/>
        <v>68425</v>
      </c>
      <c r="CD28" s="69">
        <f t="shared" si="99"/>
        <v>0</v>
      </c>
      <c r="CE28" s="69">
        <f t="shared" si="100"/>
        <v>58650</v>
      </c>
      <c r="CF28" s="69">
        <f t="shared" si="101"/>
        <v>0</v>
      </c>
      <c r="CG28" s="69">
        <f t="shared" si="102"/>
        <v>117300</v>
      </c>
      <c r="CH28" s="69">
        <f t="shared" si="103"/>
        <v>0</v>
      </c>
      <c r="CI28" s="69">
        <f t="shared" si="104"/>
        <v>58650</v>
      </c>
      <c r="CJ28" s="69">
        <f t="shared" si="105"/>
        <v>0</v>
      </c>
      <c r="CK28" s="149">
        <f t="shared" si="106"/>
        <v>303025</v>
      </c>
      <c r="CL28" s="149">
        <f t="shared" si="107"/>
        <v>0</v>
      </c>
      <c r="CM28" s="149">
        <f t="shared" si="108"/>
        <v>303025</v>
      </c>
      <c r="CN28" s="69">
        <f t="shared" si="109"/>
        <v>29325</v>
      </c>
      <c r="CO28" s="69">
        <f t="shared" si="110"/>
        <v>0</v>
      </c>
      <c r="CP28" s="69">
        <f t="shared" si="111"/>
        <v>35190</v>
      </c>
      <c r="CQ28" s="69">
        <f t="shared" si="112"/>
        <v>0</v>
      </c>
      <c r="CR28" s="69">
        <f t="shared" si="113"/>
        <v>19550</v>
      </c>
      <c r="CS28" s="69">
        <f t="shared" si="114"/>
        <v>0</v>
      </c>
      <c r="CT28" s="69">
        <f t="shared" si="115"/>
        <v>23460</v>
      </c>
      <c r="CU28" s="69">
        <f t="shared" si="116"/>
        <v>0</v>
      </c>
      <c r="CV28" s="69">
        <f t="shared" si="117"/>
        <v>39100</v>
      </c>
      <c r="CW28" s="69">
        <f t="shared" si="118"/>
        <v>0</v>
      </c>
      <c r="CX28" s="69">
        <f t="shared" si="119"/>
        <v>25415</v>
      </c>
      <c r="CY28" s="69">
        <f t="shared" si="120"/>
        <v>0</v>
      </c>
      <c r="CZ28" s="69">
        <f t="shared" si="121"/>
        <v>9775</v>
      </c>
      <c r="DA28" s="69">
        <f t="shared" si="122"/>
        <v>0</v>
      </c>
      <c r="DB28" s="149">
        <f t="shared" si="123"/>
        <v>181815</v>
      </c>
      <c r="DC28" s="149">
        <f t="shared" si="124"/>
        <v>0</v>
      </c>
      <c r="DD28" s="149">
        <f t="shared" si="125"/>
        <v>181815</v>
      </c>
      <c r="DE28" s="89">
        <f t="shared" si="126"/>
        <v>484840</v>
      </c>
    </row>
    <row r="29" spans="1:109" ht="15.75" x14ac:dyDescent="0.25">
      <c r="A29" s="12" t="s">
        <v>21</v>
      </c>
      <c r="B29" s="13">
        <v>35</v>
      </c>
      <c r="C29" s="18">
        <v>22</v>
      </c>
      <c r="D29" s="13">
        <f t="shared" si="64"/>
        <v>770</v>
      </c>
      <c r="E29" s="13">
        <v>0</v>
      </c>
      <c r="F29" s="13">
        <v>0</v>
      </c>
      <c r="G29" s="13">
        <f t="shared" si="65"/>
        <v>0</v>
      </c>
      <c r="H29" s="14">
        <f t="shared" si="66"/>
        <v>770</v>
      </c>
      <c r="I29" s="13">
        <v>30</v>
      </c>
      <c r="J29" s="18">
        <v>22</v>
      </c>
      <c r="K29" s="13">
        <f t="shared" si="67"/>
        <v>660</v>
      </c>
      <c r="L29" s="13">
        <v>0</v>
      </c>
      <c r="M29" s="13">
        <v>0</v>
      </c>
      <c r="N29" s="13">
        <f t="shared" si="68"/>
        <v>0</v>
      </c>
      <c r="O29" s="14">
        <f t="shared" si="69"/>
        <v>660</v>
      </c>
      <c r="P29" s="13">
        <v>60</v>
      </c>
      <c r="Q29" s="18">
        <v>22</v>
      </c>
      <c r="R29" s="13">
        <f t="shared" si="70"/>
        <v>1320</v>
      </c>
      <c r="S29" s="13">
        <v>0</v>
      </c>
      <c r="T29" s="13">
        <v>0</v>
      </c>
      <c r="U29" s="13">
        <f t="shared" si="71"/>
        <v>0</v>
      </c>
      <c r="V29" s="14">
        <f t="shared" si="72"/>
        <v>1320</v>
      </c>
      <c r="W29" s="13">
        <v>30</v>
      </c>
      <c r="X29" s="18">
        <v>22</v>
      </c>
      <c r="Y29" s="13">
        <f t="shared" si="73"/>
        <v>660</v>
      </c>
      <c r="Z29" s="13">
        <v>0</v>
      </c>
      <c r="AA29" s="13">
        <v>0</v>
      </c>
      <c r="AB29" s="13">
        <f t="shared" si="74"/>
        <v>0</v>
      </c>
      <c r="AC29" s="14">
        <f t="shared" si="75"/>
        <v>660</v>
      </c>
      <c r="AD29" s="13">
        <v>15</v>
      </c>
      <c r="AE29" s="18">
        <v>22</v>
      </c>
      <c r="AF29" s="13">
        <f t="shared" si="76"/>
        <v>330</v>
      </c>
      <c r="AG29" s="13">
        <v>0</v>
      </c>
      <c r="AH29" s="13">
        <v>0</v>
      </c>
      <c r="AI29" s="13">
        <f t="shared" si="77"/>
        <v>0</v>
      </c>
      <c r="AJ29" s="14">
        <f t="shared" si="78"/>
        <v>330</v>
      </c>
      <c r="AK29" s="13">
        <v>18</v>
      </c>
      <c r="AL29" s="18">
        <v>22</v>
      </c>
      <c r="AM29" s="13">
        <f t="shared" si="79"/>
        <v>396</v>
      </c>
      <c r="AN29" s="13">
        <v>0</v>
      </c>
      <c r="AO29" s="13">
        <v>0</v>
      </c>
      <c r="AP29" s="13">
        <f t="shared" si="80"/>
        <v>0</v>
      </c>
      <c r="AQ29" s="14">
        <f t="shared" si="81"/>
        <v>396</v>
      </c>
      <c r="AR29" s="13">
        <v>10</v>
      </c>
      <c r="AS29" s="18">
        <v>22</v>
      </c>
      <c r="AT29" s="13">
        <f t="shared" si="82"/>
        <v>220</v>
      </c>
      <c r="AU29" s="13">
        <v>0</v>
      </c>
      <c r="AV29" s="13">
        <v>0</v>
      </c>
      <c r="AW29" s="13">
        <f t="shared" si="83"/>
        <v>0</v>
      </c>
      <c r="AX29" s="14">
        <f t="shared" si="84"/>
        <v>220</v>
      </c>
      <c r="AY29" s="18">
        <v>12</v>
      </c>
      <c r="AZ29" s="18">
        <v>22</v>
      </c>
      <c r="BA29" s="13">
        <f t="shared" si="85"/>
        <v>264</v>
      </c>
      <c r="BB29" s="13">
        <v>0</v>
      </c>
      <c r="BC29" s="13">
        <v>0</v>
      </c>
      <c r="BD29" s="13">
        <f t="shared" si="86"/>
        <v>0</v>
      </c>
      <c r="BE29" s="14">
        <f t="shared" si="87"/>
        <v>264</v>
      </c>
      <c r="BF29" s="13">
        <v>20</v>
      </c>
      <c r="BG29" s="18">
        <v>22</v>
      </c>
      <c r="BH29" s="13">
        <f t="shared" si="88"/>
        <v>440</v>
      </c>
      <c r="BI29" s="13">
        <v>0</v>
      </c>
      <c r="BJ29" s="13">
        <v>0</v>
      </c>
      <c r="BK29" s="13">
        <f t="shared" si="89"/>
        <v>0</v>
      </c>
      <c r="BL29" s="14">
        <f t="shared" si="90"/>
        <v>440</v>
      </c>
      <c r="BM29" s="18">
        <v>13</v>
      </c>
      <c r="BN29" s="18">
        <v>22</v>
      </c>
      <c r="BO29" s="13">
        <f t="shared" si="91"/>
        <v>286</v>
      </c>
      <c r="BP29" s="13">
        <v>0</v>
      </c>
      <c r="BQ29" s="13">
        <v>0</v>
      </c>
      <c r="BR29" s="13">
        <f t="shared" si="92"/>
        <v>0</v>
      </c>
      <c r="BS29" s="14">
        <f t="shared" si="93"/>
        <v>286</v>
      </c>
      <c r="BT29" s="18">
        <v>5</v>
      </c>
      <c r="BU29" s="18">
        <v>22</v>
      </c>
      <c r="BV29" s="13">
        <f t="shared" si="94"/>
        <v>110</v>
      </c>
      <c r="BW29" s="13">
        <v>0</v>
      </c>
      <c r="BX29" s="13">
        <v>0</v>
      </c>
      <c r="BY29" s="13">
        <f t="shared" si="95"/>
        <v>0</v>
      </c>
      <c r="BZ29" s="14">
        <f t="shared" si="96"/>
        <v>110</v>
      </c>
      <c r="CA29" s="19">
        <f t="shared" si="97"/>
        <v>5456</v>
      </c>
      <c r="CB29" s="148">
        <v>115</v>
      </c>
      <c r="CC29" s="16">
        <f t="shared" si="98"/>
        <v>88550</v>
      </c>
      <c r="CD29" s="69">
        <f t="shared" si="99"/>
        <v>0</v>
      </c>
      <c r="CE29" s="69">
        <f t="shared" si="100"/>
        <v>75900</v>
      </c>
      <c r="CF29" s="69">
        <f t="shared" si="101"/>
        <v>0</v>
      </c>
      <c r="CG29" s="69">
        <f t="shared" si="102"/>
        <v>151800</v>
      </c>
      <c r="CH29" s="69">
        <f t="shared" si="103"/>
        <v>0</v>
      </c>
      <c r="CI29" s="69">
        <f t="shared" si="104"/>
        <v>75900</v>
      </c>
      <c r="CJ29" s="69">
        <f t="shared" si="105"/>
        <v>0</v>
      </c>
      <c r="CK29" s="149">
        <f t="shared" si="106"/>
        <v>392150</v>
      </c>
      <c r="CL29" s="149">
        <f t="shared" si="107"/>
        <v>0</v>
      </c>
      <c r="CM29" s="149">
        <f t="shared" si="108"/>
        <v>392150</v>
      </c>
      <c r="CN29" s="69">
        <f t="shared" si="109"/>
        <v>37950</v>
      </c>
      <c r="CO29" s="69">
        <f t="shared" si="110"/>
        <v>0</v>
      </c>
      <c r="CP29" s="69">
        <f t="shared" si="111"/>
        <v>45540</v>
      </c>
      <c r="CQ29" s="69">
        <f t="shared" si="112"/>
        <v>0</v>
      </c>
      <c r="CR29" s="69">
        <f t="shared" si="113"/>
        <v>25300</v>
      </c>
      <c r="CS29" s="69">
        <f t="shared" si="114"/>
        <v>0</v>
      </c>
      <c r="CT29" s="69">
        <f t="shared" si="115"/>
        <v>30360</v>
      </c>
      <c r="CU29" s="69">
        <f t="shared" si="116"/>
        <v>0</v>
      </c>
      <c r="CV29" s="69">
        <f t="shared" si="117"/>
        <v>50600</v>
      </c>
      <c r="CW29" s="69">
        <f t="shared" si="118"/>
        <v>0</v>
      </c>
      <c r="CX29" s="69">
        <f t="shared" si="119"/>
        <v>32890</v>
      </c>
      <c r="CY29" s="69">
        <f t="shared" si="120"/>
        <v>0</v>
      </c>
      <c r="CZ29" s="69">
        <f t="shared" si="121"/>
        <v>12650</v>
      </c>
      <c r="DA29" s="69">
        <f t="shared" si="122"/>
        <v>0</v>
      </c>
      <c r="DB29" s="149">
        <f t="shared" si="123"/>
        <v>235290</v>
      </c>
      <c r="DC29" s="149">
        <f t="shared" si="124"/>
        <v>0</v>
      </c>
      <c r="DD29" s="149">
        <f t="shared" si="125"/>
        <v>235290</v>
      </c>
      <c r="DE29" s="89">
        <f t="shared" si="126"/>
        <v>627440</v>
      </c>
    </row>
    <row r="30" spans="1:109" ht="15.75" x14ac:dyDescent="0.25">
      <c r="A30" s="12" t="s">
        <v>22</v>
      </c>
      <c r="B30" s="13">
        <v>35</v>
      </c>
      <c r="C30" s="13">
        <v>15</v>
      </c>
      <c r="D30" s="13">
        <f t="shared" si="64"/>
        <v>525</v>
      </c>
      <c r="E30" s="13">
        <v>0</v>
      </c>
      <c r="F30" s="13">
        <v>0</v>
      </c>
      <c r="G30" s="13">
        <f t="shared" si="65"/>
        <v>0</v>
      </c>
      <c r="H30" s="14">
        <f t="shared" si="66"/>
        <v>525</v>
      </c>
      <c r="I30" s="13">
        <v>30</v>
      </c>
      <c r="J30" s="13">
        <v>15</v>
      </c>
      <c r="K30" s="13">
        <f t="shared" si="67"/>
        <v>450</v>
      </c>
      <c r="L30" s="13">
        <v>0</v>
      </c>
      <c r="M30" s="13">
        <v>0</v>
      </c>
      <c r="N30" s="13">
        <f t="shared" si="68"/>
        <v>0</v>
      </c>
      <c r="O30" s="14">
        <f t="shared" si="69"/>
        <v>450</v>
      </c>
      <c r="P30" s="13">
        <v>60</v>
      </c>
      <c r="Q30" s="13">
        <v>15</v>
      </c>
      <c r="R30" s="13">
        <f t="shared" si="70"/>
        <v>900</v>
      </c>
      <c r="S30" s="13">
        <v>0</v>
      </c>
      <c r="T30" s="13">
        <v>0</v>
      </c>
      <c r="U30" s="13">
        <f t="shared" si="71"/>
        <v>0</v>
      </c>
      <c r="V30" s="14">
        <f t="shared" si="72"/>
        <v>900</v>
      </c>
      <c r="W30" s="13">
        <v>30</v>
      </c>
      <c r="X30" s="13">
        <v>15</v>
      </c>
      <c r="Y30" s="13">
        <f t="shared" si="73"/>
        <v>450</v>
      </c>
      <c r="Z30" s="13">
        <v>0</v>
      </c>
      <c r="AA30" s="13">
        <v>0</v>
      </c>
      <c r="AB30" s="13">
        <f t="shared" si="74"/>
        <v>0</v>
      </c>
      <c r="AC30" s="14">
        <f t="shared" si="75"/>
        <v>450</v>
      </c>
      <c r="AD30" s="13">
        <v>15</v>
      </c>
      <c r="AE30" s="13">
        <v>15</v>
      </c>
      <c r="AF30" s="13">
        <f t="shared" si="76"/>
        <v>225</v>
      </c>
      <c r="AG30" s="13">
        <v>0</v>
      </c>
      <c r="AH30" s="13">
        <v>0</v>
      </c>
      <c r="AI30" s="13">
        <f t="shared" si="77"/>
        <v>0</v>
      </c>
      <c r="AJ30" s="14">
        <f t="shared" si="78"/>
        <v>225</v>
      </c>
      <c r="AK30" s="13">
        <v>18</v>
      </c>
      <c r="AL30" s="13">
        <v>15</v>
      </c>
      <c r="AM30" s="13">
        <f t="shared" si="79"/>
        <v>270</v>
      </c>
      <c r="AN30" s="13">
        <v>0</v>
      </c>
      <c r="AO30" s="13">
        <v>0</v>
      </c>
      <c r="AP30" s="13">
        <f t="shared" si="80"/>
        <v>0</v>
      </c>
      <c r="AQ30" s="14">
        <f t="shared" si="81"/>
        <v>270</v>
      </c>
      <c r="AR30" s="13">
        <v>10</v>
      </c>
      <c r="AS30" s="13">
        <v>15</v>
      </c>
      <c r="AT30" s="13">
        <f t="shared" si="82"/>
        <v>150</v>
      </c>
      <c r="AU30" s="13">
        <v>0</v>
      </c>
      <c r="AV30" s="13">
        <v>0</v>
      </c>
      <c r="AW30" s="13">
        <f t="shared" si="83"/>
        <v>0</v>
      </c>
      <c r="AX30" s="14">
        <f t="shared" si="84"/>
        <v>150</v>
      </c>
      <c r="AY30" s="13">
        <v>12</v>
      </c>
      <c r="AZ30" s="13">
        <v>15</v>
      </c>
      <c r="BA30" s="13">
        <f t="shared" si="85"/>
        <v>180</v>
      </c>
      <c r="BB30" s="13">
        <v>0</v>
      </c>
      <c r="BC30" s="13">
        <v>0</v>
      </c>
      <c r="BD30" s="13">
        <f t="shared" si="86"/>
        <v>0</v>
      </c>
      <c r="BE30" s="14">
        <f t="shared" si="87"/>
        <v>180</v>
      </c>
      <c r="BF30" s="13">
        <v>20</v>
      </c>
      <c r="BG30" s="13">
        <v>15</v>
      </c>
      <c r="BH30" s="13">
        <f t="shared" si="88"/>
        <v>300</v>
      </c>
      <c r="BI30" s="13">
        <v>0</v>
      </c>
      <c r="BJ30" s="13">
        <v>0</v>
      </c>
      <c r="BK30" s="13">
        <f t="shared" si="89"/>
        <v>0</v>
      </c>
      <c r="BL30" s="14">
        <f t="shared" si="90"/>
        <v>300</v>
      </c>
      <c r="BM30" s="13">
        <v>13</v>
      </c>
      <c r="BN30" s="13">
        <v>15</v>
      </c>
      <c r="BO30" s="13">
        <f t="shared" si="91"/>
        <v>195</v>
      </c>
      <c r="BP30" s="13">
        <v>0</v>
      </c>
      <c r="BQ30" s="13">
        <v>0</v>
      </c>
      <c r="BR30" s="13">
        <f t="shared" si="92"/>
        <v>0</v>
      </c>
      <c r="BS30" s="14">
        <f t="shared" si="93"/>
        <v>195</v>
      </c>
      <c r="BT30" s="13">
        <v>5</v>
      </c>
      <c r="BU30" s="13">
        <v>15</v>
      </c>
      <c r="BV30" s="13">
        <f t="shared" si="94"/>
        <v>75</v>
      </c>
      <c r="BW30" s="13">
        <v>0</v>
      </c>
      <c r="BX30" s="13">
        <v>0</v>
      </c>
      <c r="BY30" s="13">
        <f t="shared" si="95"/>
        <v>0</v>
      </c>
      <c r="BZ30" s="14">
        <f t="shared" si="96"/>
        <v>75</v>
      </c>
      <c r="CA30" s="19">
        <f t="shared" si="97"/>
        <v>3720</v>
      </c>
      <c r="CB30" s="148">
        <v>115</v>
      </c>
      <c r="CC30" s="16">
        <f t="shared" si="98"/>
        <v>60375</v>
      </c>
      <c r="CD30" s="69">
        <f t="shared" si="99"/>
        <v>0</v>
      </c>
      <c r="CE30" s="69">
        <f t="shared" si="100"/>
        <v>51750</v>
      </c>
      <c r="CF30" s="69">
        <f t="shared" si="101"/>
        <v>0</v>
      </c>
      <c r="CG30" s="69">
        <f t="shared" si="102"/>
        <v>103500</v>
      </c>
      <c r="CH30" s="69">
        <f t="shared" si="103"/>
        <v>0</v>
      </c>
      <c r="CI30" s="69">
        <f t="shared" si="104"/>
        <v>51750</v>
      </c>
      <c r="CJ30" s="69">
        <f t="shared" si="105"/>
        <v>0</v>
      </c>
      <c r="CK30" s="149">
        <f t="shared" si="106"/>
        <v>267375</v>
      </c>
      <c r="CL30" s="149">
        <f t="shared" si="107"/>
        <v>0</v>
      </c>
      <c r="CM30" s="149">
        <f t="shared" si="108"/>
        <v>267375</v>
      </c>
      <c r="CN30" s="69">
        <f t="shared" si="109"/>
        <v>25875</v>
      </c>
      <c r="CO30" s="69">
        <f t="shared" si="110"/>
        <v>0</v>
      </c>
      <c r="CP30" s="69">
        <f t="shared" si="111"/>
        <v>31050</v>
      </c>
      <c r="CQ30" s="69">
        <f t="shared" si="112"/>
        <v>0</v>
      </c>
      <c r="CR30" s="69">
        <f t="shared" si="113"/>
        <v>17250</v>
      </c>
      <c r="CS30" s="69">
        <f t="shared" si="114"/>
        <v>0</v>
      </c>
      <c r="CT30" s="69">
        <f t="shared" si="115"/>
        <v>20700</v>
      </c>
      <c r="CU30" s="69">
        <f t="shared" si="116"/>
        <v>0</v>
      </c>
      <c r="CV30" s="69">
        <f t="shared" si="117"/>
        <v>34500</v>
      </c>
      <c r="CW30" s="69">
        <f t="shared" si="118"/>
        <v>0</v>
      </c>
      <c r="CX30" s="69">
        <f t="shared" si="119"/>
        <v>22425</v>
      </c>
      <c r="CY30" s="69">
        <f t="shared" si="120"/>
        <v>0</v>
      </c>
      <c r="CZ30" s="69">
        <f t="shared" si="121"/>
        <v>8625</v>
      </c>
      <c r="DA30" s="69">
        <f t="shared" si="122"/>
        <v>0</v>
      </c>
      <c r="DB30" s="149">
        <f t="shared" si="123"/>
        <v>160425</v>
      </c>
      <c r="DC30" s="149">
        <f t="shared" si="124"/>
        <v>0</v>
      </c>
      <c r="DD30" s="149">
        <f t="shared" si="125"/>
        <v>160425</v>
      </c>
      <c r="DE30" s="89">
        <f t="shared" si="126"/>
        <v>427800</v>
      </c>
    </row>
    <row r="31" spans="1:109" ht="15.75" x14ac:dyDescent="0.25">
      <c r="A31" s="12" t="s">
        <v>23</v>
      </c>
      <c r="B31" s="13">
        <v>60</v>
      </c>
      <c r="C31" s="13">
        <v>22</v>
      </c>
      <c r="D31" s="13">
        <f t="shared" si="64"/>
        <v>1320</v>
      </c>
      <c r="E31" s="13">
        <v>0</v>
      </c>
      <c r="F31" s="13">
        <v>0</v>
      </c>
      <c r="G31" s="13">
        <f t="shared" si="65"/>
        <v>0</v>
      </c>
      <c r="H31" s="14">
        <f t="shared" si="66"/>
        <v>1320</v>
      </c>
      <c r="I31" s="13">
        <v>35</v>
      </c>
      <c r="J31" s="13">
        <v>22</v>
      </c>
      <c r="K31" s="13">
        <f t="shared" si="67"/>
        <v>770</v>
      </c>
      <c r="L31" s="13">
        <v>0</v>
      </c>
      <c r="M31" s="13">
        <v>0</v>
      </c>
      <c r="N31" s="13">
        <f t="shared" si="68"/>
        <v>0</v>
      </c>
      <c r="O31" s="14">
        <f t="shared" si="69"/>
        <v>770</v>
      </c>
      <c r="P31" s="13">
        <v>33</v>
      </c>
      <c r="Q31" s="13">
        <v>22</v>
      </c>
      <c r="R31" s="13">
        <f t="shared" si="70"/>
        <v>726</v>
      </c>
      <c r="S31" s="13">
        <v>0</v>
      </c>
      <c r="T31" s="13">
        <v>0</v>
      </c>
      <c r="U31" s="13">
        <f t="shared" si="71"/>
        <v>0</v>
      </c>
      <c r="V31" s="14">
        <f t="shared" si="72"/>
        <v>726</v>
      </c>
      <c r="W31" s="13">
        <v>60</v>
      </c>
      <c r="X31" s="13">
        <v>22</v>
      </c>
      <c r="Y31" s="13">
        <f t="shared" si="73"/>
        <v>1320</v>
      </c>
      <c r="Z31" s="13">
        <v>0</v>
      </c>
      <c r="AA31" s="13">
        <v>0</v>
      </c>
      <c r="AB31" s="13">
        <f t="shared" si="74"/>
        <v>0</v>
      </c>
      <c r="AC31" s="14">
        <f t="shared" si="75"/>
        <v>1320</v>
      </c>
      <c r="AD31" s="13">
        <v>15</v>
      </c>
      <c r="AE31" s="13">
        <v>22</v>
      </c>
      <c r="AF31" s="13">
        <f t="shared" si="76"/>
        <v>330</v>
      </c>
      <c r="AG31" s="13">
        <v>0</v>
      </c>
      <c r="AH31" s="13">
        <v>0</v>
      </c>
      <c r="AI31" s="13">
        <f t="shared" si="77"/>
        <v>0</v>
      </c>
      <c r="AJ31" s="14">
        <f t="shared" si="78"/>
        <v>330</v>
      </c>
      <c r="AK31" s="13">
        <v>17</v>
      </c>
      <c r="AL31" s="13">
        <v>22</v>
      </c>
      <c r="AM31" s="13">
        <f t="shared" si="79"/>
        <v>374</v>
      </c>
      <c r="AN31" s="13">
        <v>0</v>
      </c>
      <c r="AO31" s="13">
        <v>0</v>
      </c>
      <c r="AP31" s="13">
        <f t="shared" si="80"/>
        <v>0</v>
      </c>
      <c r="AQ31" s="14">
        <f t="shared" si="81"/>
        <v>374</v>
      </c>
      <c r="AR31" s="13">
        <v>18</v>
      </c>
      <c r="AS31" s="13">
        <v>22</v>
      </c>
      <c r="AT31" s="13">
        <f t="shared" si="82"/>
        <v>396</v>
      </c>
      <c r="AU31" s="13">
        <v>0</v>
      </c>
      <c r="AV31" s="13">
        <v>0</v>
      </c>
      <c r="AW31" s="13">
        <f t="shared" si="83"/>
        <v>0</v>
      </c>
      <c r="AX31" s="14">
        <f t="shared" si="84"/>
        <v>396</v>
      </c>
      <c r="AY31" s="13">
        <v>18</v>
      </c>
      <c r="AZ31" s="13">
        <v>22</v>
      </c>
      <c r="BA31" s="13">
        <f t="shared" si="85"/>
        <v>396</v>
      </c>
      <c r="BB31" s="13">
        <v>0</v>
      </c>
      <c r="BC31" s="13">
        <v>0</v>
      </c>
      <c r="BD31" s="13">
        <f t="shared" si="86"/>
        <v>0</v>
      </c>
      <c r="BE31" s="14">
        <f t="shared" si="87"/>
        <v>396</v>
      </c>
      <c r="BF31" s="13">
        <v>18</v>
      </c>
      <c r="BG31" s="13">
        <v>22</v>
      </c>
      <c r="BH31" s="13">
        <f t="shared" si="88"/>
        <v>396</v>
      </c>
      <c r="BI31" s="13">
        <v>0</v>
      </c>
      <c r="BJ31" s="13">
        <v>0</v>
      </c>
      <c r="BK31" s="13">
        <f t="shared" si="89"/>
        <v>0</v>
      </c>
      <c r="BL31" s="14">
        <f t="shared" si="90"/>
        <v>396</v>
      </c>
      <c r="BM31" s="13">
        <v>20</v>
      </c>
      <c r="BN31" s="13">
        <v>22</v>
      </c>
      <c r="BO31" s="13">
        <f t="shared" si="91"/>
        <v>440</v>
      </c>
      <c r="BP31" s="13">
        <v>0</v>
      </c>
      <c r="BQ31" s="13">
        <v>0</v>
      </c>
      <c r="BR31" s="13">
        <f t="shared" si="92"/>
        <v>0</v>
      </c>
      <c r="BS31" s="14">
        <f t="shared" si="93"/>
        <v>440</v>
      </c>
      <c r="BT31" s="13">
        <v>13</v>
      </c>
      <c r="BU31" s="13">
        <v>22</v>
      </c>
      <c r="BV31" s="13">
        <f t="shared" si="94"/>
        <v>286</v>
      </c>
      <c r="BW31" s="13">
        <v>0</v>
      </c>
      <c r="BX31" s="13">
        <v>0</v>
      </c>
      <c r="BY31" s="13">
        <f t="shared" si="95"/>
        <v>0</v>
      </c>
      <c r="BZ31" s="14">
        <f t="shared" si="96"/>
        <v>286</v>
      </c>
      <c r="CA31" s="19">
        <f t="shared" si="97"/>
        <v>6754</v>
      </c>
      <c r="CB31" s="148">
        <v>115</v>
      </c>
      <c r="CC31" s="16">
        <f t="shared" si="98"/>
        <v>151800</v>
      </c>
      <c r="CD31" s="69">
        <f t="shared" si="99"/>
        <v>0</v>
      </c>
      <c r="CE31" s="69">
        <f t="shared" si="100"/>
        <v>88550</v>
      </c>
      <c r="CF31" s="69">
        <f t="shared" si="101"/>
        <v>0</v>
      </c>
      <c r="CG31" s="69">
        <f t="shared" si="102"/>
        <v>83490</v>
      </c>
      <c r="CH31" s="69">
        <f t="shared" si="103"/>
        <v>0</v>
      </c>
      <c r="CI31" s="69">
        <f t="shared" si="104"/>
        <v>151800</v>
      </c>
      <c r="CJ31" s="69">
        <f t="shared" si="105"/>
        <v>0</v>
      </c>
      <c r="CK31" s="149">
        <f t="shared" si="106"/>
        <v>475640</v>
      </c>
      <c r="CL31" s="149">
        <f t="shared" si="107"/>
        <v>0</v>
      </c>
      <c r="CM31" s="149">
        <f t="shared" si="108"/>
        <v>475640</v>
      </c>
      <c r="CN31" s="69">
        <f t="shared" si="109"/>
        <v>37950</v>
      </c>
      <c r="CO31" s="69">
        <f t="shared" si="110"/>
        <v>0</v>
      </c>
      <c r="CP31" s="69">
        <f t="shared" si="111"/>
        <v>43010</v>
      </c>
      <c r="CQ31" s="69">
        <f t="shared" si="112"/>
        <v>0</v>
      </c>
      <c r="CR31" s="69">
        <f t="shared" si="113"/>
        <v>45540</v>
      </c>
      <c r="CS31" s="69">
        <f t="shared" si="114"/>
        <v>0</v>
      </c>
      <c r="CT31" s="69">
        <f t="shared" si="115"/>
        <v>45540</v>
      </c>
      <c r="CU31" s="69">
        <f t="shared" si="116"/>
        <v>0</v>
      </c>
      <c r="CV31" s="69">
        <f t="shared" si="117"/>
        <v>45540</v>
      </c>
      <c r="CW31" s="69">
        <f t="shared" si="118"/>
        <v>0</v>
      </c>
      <c r="CX31" s="69">
        <f t="shared" si="119"/>
        <v>50600</v>
      </c>
      <c r="CY31" s="69">
        <f t="shared" si="120"/>
        <v>0</v>
      </c>
      <c r="CZ31" s="69">
        <f t="shared" si="121"/>
        <v>32890</v>
      </c>
      <c r="DA31" s="69">
        <f t="shared" si="122"/>
        <v>0</v>
      </c>
      <c r="DB31" s="149">
        <f t="shared" si="123"/>
        <v>301070</v>
      </c>
      <c r="DC31" s="149">
        <f t="shared" si="124"/>
        <v>0</v>
      </c>
      <c r="DD31" s="149">
        <f t="shared" si="125"/>
        <v>301070</v>
      </c>
      <c r="DE31" s="89">
        <f t="shared" si="126"/>
        <v>776710</v>
      </c>
    </row>
    <row r="32" spans="1:109" ht="15.75" x14ac:dyDescent="0.25">
      <c r="A32" s="12" t="s">
        <v>24</v>
      </c>
      <c r="B32" s="13">
        <v>60</v>
      </c>
      <c r="C32" s="13">
        <v>21</v>
      </c>
      <c r="D32" s="13">
        <f t="shared" si="64"/>
        <v>1260</v>
      </c>
      <c r="E32" s="13">
        <v>0</v>
      </c>
      <c r="F32" s="13">
        <v>0</v>
      </c>
      <c r="G32" s="13">
        <f t="shared" si="65"/>
        <v>0</v>
      </c>
      <c r="H32" s="14">
        <f t="shared" si="66"/>
        <v>1260</v>
      </c>
      <c r="I32" s="13">
        <v>35</v>
      </c>
      <c r="J32" s="13">
        <v>21</v>
      </c>
      <c r="K32" s="13">
        <f t="shared" si="67"/>
        <v>735</v>
      </c>
      <c r="L32" s="13">
        <v>0</v>
      </c>
      <c r="M32" s="13">
        <v>0</v>
      </c>
      <c r="N32" s="13">
        <f t="shared" si="68"/>
        <v>0</v>
      </c>
      <c r="O32" s="14">
        <f t="shared" si="69"/>
        <v>735</v>
      </c>
      <c r="P32" s="13">
        <v>33</v>
      </c>
      <c r="Q32" s="13">
        <v>21</v>
      </c>
      <c r="R32" s="13">
        <f t="shared" si="70"/>
        <v>693</v>
      </c>
      <c r="S32" s="13">
        <v>0</v>
      </c>
      <c r="T32" s="13">
        <v>0</v>
      </c>
      <c r="U32" s="13">
        <f t="shared" si="71"/>
        <v>0</v>
      </c>
      <c r="V32" s="14">
        <f t="shared" si="72"/>
        <v>693</v>
      </c>
      <c r="W32" s="13">
        <v>60</v>
      </c>
      <c r="X32" s="13">
        <v>21</v>
      </c>
      <c r="Y32" s="13">
        <f t="shared" si="73"/>
        <v>1260</v>
      </c>
      <c r="Z32" s="13">
        <v>0</v>
      </c>
      <c r="AA32" s="13">
        <v>0</v>
      </c>
      <c r="AB32" s="13">
        <f t="shared" si="74"/>
        <v>0</v>
      </c>
      <c r="AC32" s="14">
        <f t="shared" si="75"/>
        <v>1260</v>
      </c>
      <c r="AD32" s="13">
        <v>15</v>
      </c>
      <c r="AE32" s="13">
        <v>21</v>
      </c>
      <c r="AF32" s="13">
        <f t="shared" si="76"/>
        <v>315</v>
      </c>
      <c r="AG32" s="13">
        <v>0</v>
      </c>
      <c r="AH32" s="13">
        <v>0</v>
      </c>
      <c r="AI32" s="13">
        <f t="shared" si="77"/>
        <v>0</v>
      </c>
      <c r="AJ32" s="14">
        <f t="shared" si="78"/>
        <v>315</v>
      </c>
      <c r="AK32" s="13">
        <v>17</v>
      </c>
      <c r="AL32" s="13">
        <v>21</v>
      </c>
      <c r="AM32" s="13">
        <f t="shared" si="79"/>
        <v>357</v>
      </c>
      <c r="AN32" s="13">
        <v>0</v>
      </c>
      <c r="AO32" s="13">
        <v>0</v>
      </c>
      <c r="AP32" s="13">
        <f t="shared" si="80"/>
        <v>0</v>
      </c>
      <c r="AQ32" s="14">
        <f t="shared" si="81"/>
        <v>357</v>
      </c>
      <c r="AR32" s="13">
        <v>18</v>
      </c>
      <c r="AS32" s="13">
        <v>21</v>
      </c>
      <c r="AT32" s="13">
        <f t="shared" si="82"/>
        <v>378</v>
      </c>
      <c r="AU32" s="13">
        <v>0</v>
      </c>
      <c r="AV32" s="13">
        <v>0</v>
      </c>
      <c r="AW32" s="13">
        <f t="shared" si="83"/>
        <v>0</v>
      </c>
      <c r="AX32" s="14">
        <f t="shared" si="84"/>
        <v>378</v>
      </c>
      <c r="AY32" s="13">
        <v>18</v>
      </c>
      <c r="AZ32" s="13">
        <v>21</v>
      </c>
      <c r="BA32" s="13">
        <f t="shared" si="85"/>
        <v>378</v>
      </c>
      <c r="BB32" s="13">
        <v>0</v>
      </c>
      <c r="BC32" s="13">
        <v>0</v>
      </c>
      <c r="BD32" s="13">
        <f t="shared" si="86"/>
        <v>0</v>
      </c>
      <c r="BE32" s="14">
        <f t="shared" si="87"/>
        <v>378</v>
      </c>
      <c r="BF32" s="13">
        <v>18</v>
      </c>
      <c r="BG32" s="13">
        <v>22</v>
      </c>
      <c r="BH32" s="13">
        <f t="shared" si="88"/>
        <v>396</v>
      </c>
      <c r="BI32" s="13">
        <v>0</v>
      </c>
      <c r="BJ32" s="13">
        <v>0</v>
      </c>
      <c r="BK32" s="13">
        <f t="shared" si="89"/>
        <v>0</v>
      </c>
      <c r="BL32" s="14">
        <f t="shared" si="90"/>
        <v>396</v>
      </c>
      <c r="BM32" s="13">
        <v>20</v>
      </c>
      <c r="BN32" s="13">
        <v>21</v>
      </c>
      <c r="BO32" s="13">
        <f t="shared" si="91"/>
        <v>420</v>
      </c>
      <c r="BP32" s="13">
        <v>0</v>
      </c>
      <c r="BQ32" s="13">
        <v>0</v>
      </c>
      <c r="BR32" s="13">
        <f t="shared" si="92"/>
        <v>0</v>
      </c>
      <c r="BS32" s="14">
        <f t="shared" si="93"/>
        <v>420</v>
      </c>
      <c r="BT32" s="13">
        <v>13</v>
      </c>
      <c r="BU32" s="13">
        <v>21</v>
      </c>
      <c r="BV32" s="13">
        <f t="shared" si="94"/>
        <v>273</v>
      </c>
      <c r="BW32" s="13">
        <v>0</v>
      </c>
      <c r="BX32" s="13">
        <v>0</v>
      </c>
      <c r="BY32" s="13">
        <f t="shared" si="95"/>
        <v>0</v>
      </c>
      <c r="BZ32" s="14">
        <f t="shared" si="96"/>
        <v>273</v>
      </c>
      <c r="CA32" s="19">
        <f t="shared" si="97"/>
        <v>6465</v>
      </c>
      <c r="CB32" s="148">
        <v>115</v>
      </c>
      <c r="CC32" s="16">
        <f t="shared" si="98"/>
        <v>144900</v>
      </c>
      <c r="CD32" s="69">
        <f t="shared" si="99"/>
        <v>0</v>
      </c>
      <c r="CE32" s="69">
        <f t="shared" si="100"/>
        <v>84525</v>
      </c>
      <c r="CF32" s="69">
        <f t="shared" si="101"/>
        <v>0</v>
      </c>
      <c r="CG32" s="69">
        <f t="shared" si="102"/>
        <v>79695</v>
      </c>
      <c r="CH32" s="69">
        <f t="shared" si="103"/>
        <v>0</v>
      </c>
      <c r="CI32" s="69">
        <f t="shared" si="104"/>
        <v>144900</v>
      </c>
      <c r="CJ32" s="69">
        <f t="shared" si="105"/>
        <v>0</v>
      </c>
      <c r="CK32" s="149">
        <f t="shared" si="106"/>
        <v>454020</v>
      </c>
      <c r="CL32" s="149">
        <f t="shared" si="107"/>
        <v>0</v>
      </c>
      <c r="CM32" s="149">
        <f t="shared" si="108"/>
        <v>454020</v>
      </c>
      <c r="CN32" s="69">
        <f t="shared" si="109"/>
        <v>36225</v>
      </c>
      <c r="CO32" s="69">
        <f t="shared" si="110"/>
        <v>0</v>
      </c>
      <c r="CP32" s="69">
        <f t="shared" si="111"/>
        <v>41055</v>
      </c>
      <c r="CQ32" s="69">
        <f t="shared" si="112"/>
        <v>0</v>
      </c>
      <c r="CR32" s="69">
        <f t="shared" si="113"/>
        <v>43470</v>
      </c>
      <c r="CS32" s="69">
        <f t="shared" si="114"/>
        <v>0</v>
      </c>
      <c r="CT32" s="69">
        <f t="shared" si="115"/>
        <v>43470</v>
      </c>
      <c r="CU32" s="69">
        <f t="shared" si="116"/>
        <v>0</v>
      </c>
      <c r="CV32" s="69">
        <f t="shared" si="117"/>
        <v>45540</v>
      </c>
      <c r="CW32" s="69">
        <f t="shared" si="118"/>
        <v>0</v>
      </c>
      <c r="CX32" s="69">
        <f t="shared" si="119"/>
        <v>48300</v>
      </c>
      <c r="CY32" s="69">
        <f t="shared" si="120"/>
        <v>0</v>
      </c>
      <c r="CZ32" s="69">
        <f t="shared" si="121"/>
        <v>31395</v>
      </c>
      <c r="DA32" s="69">
        <f t="shared" si="122"/>
        <v>0</v>
      </c>
      <c r="DB32" s="149">
        <f t="shared" si="123"/>
        <v>289455</v>
      </c>
      <c r="DC32" s="149">
        <f t="shared" si="124"/>
        <v>0</v>
      </c>
      <c r="DD32" s="149">
        <f t="shared" si="125"/>
        <v>289455</v>
      </c>
      <c r="DE32" s="89">
        <f t="shared" si="126"/>
        <v>743475</v>
      </c>
    </row>
    <row r="33" spans="1:109" ht="15.75" x14ac:dyDescent="0.25">
      <c r="A33" s="12" t="s">
        <v>25</v>
      </c>
      <c r="B33" s="13">
        <v>60</v>
      </c>
      <c r="C33" s="13">
        <v>17</v>
      </c>
      <c r="D33" s="13">
        <f t="shared" si="64"/>
        <v>1020</v>
      </c>
      <c r="E33" s="13">
        <v>0</v>
      </c>
      <c r="F33" s="13">
        <v>0</v>
      </c>
      <c r="G33" s="13">
        <f t="shared" si="65"/>
        <v>0</v>
      </c>
      <c r="H33" s="14">
        <f t="shared" si="66"/>
        <v>1020</v>
      </c>
      <c r="I33" s="13">
        <v>35</v>
      </c>
      <c r="J33" s="13">
        <v>17</v>
      </c>
      <c r="K33" s="13">
        <f t="shared" si="67"/>
        <v>595</v>
      </c>
      <c r="L33" s="13">
        <v>0</v>
      </c>
      <c r="M33" s="13">
        <v>0</v>
      </c>
      <c r="N33" s="13">
        <f t="shared" si="68"/>
        <v>0</v>
      </c>
      <c r="O33" s="14">
        <f t="shared" si="69"/>
        <v>595</v>
      </c>
      <c r="P33" s="13">
        <v>33</v>
      </c>
      <c r="Q33" s="13">
        <v>17</v>
      </c>
      <c r="R33" s="13">
        <f t="shared" si="70"/>
        <v>561</v>
      </c>
      <c r="S33" s="13">
        <v>0</v>
      </c>
      <c r="T33" s="13">
        <v>0</v>
      </c>
      <c r="U33" s="13">
        <f t="shared" si="71"/>
        <v>0</v>
      </c>
      <c r="V33" s="14">
        <f t="shared" si="72"/>
        <v>561</v>
      </c>
      <c r="W33" s="13">
        <v>60</v>
      </c>
      <c r="X33" s="13">
        <v>17</v>
      </c>
      <c r="Y33" s="13">
        <f t="shared" si="73"/>
        <v>1020</v>
      </c>
      <c r="Z33" s="13">
        <v>0</v>
      </c>
      <c r="AA33" s="13">
        <v>0</v>
      </c>
      <c r="AB33" s="13">
        <f t="shared" si="74"/>
        <v>0</v>
      </c>
      <c r="AC33" s="14">
        <f t="shared" si="75"/>
        <v>1020</v>
      </c>
      <c r="AD33" s="13">
        <v>15</v>
      </c>
      <c r="AE33" s="13">
        <v>17</v>
      </c>
      <c r="AF33" s="13">
        <f t="shared" si="76"/>
        <v>255</v>
      </c>
      <c r="AG33" s="13">
        <v>0</v>
      </c>
      <c r="AH33" s="13">
        <v>0</v>
      </c>
      <c r="AI33" s="13">
        <f t="shared" si="77"/>
        <v>0</v>
      </c>
      <c r="AJ33" s="14">
        <f t="shared" si="78"/>
        <v>255</v>
      </c>
      <c r="AK33" s="13">
        <v>17</v>
      </c>
      <c r="AL33" s="13">
        <v>17</v>
      </c>
      <c r="AM33" s="13">
        <f t="shared" si="79"/>
        <v>289</v>
      </c>
      <c r="AN33" s="13">
        <v>0</v>
      </c>
      <c r="AO33" s="13">
        <v>0</v>
      </c>
      <c r="AP33" s="13">
        <f t="shared" si="80"/>
        <v>0</v>
      </c>
      <c r="AQ33" s="14">
        <f t="shared" si="81"/>
        <v>289</v>
      </c>
      <c r="AR33" s="13">
        <v>18</v>
      </c>
      <c r="AS33" s="13">
        <v>17</v>
      </c>
      <c r="AT33" s="13">
        <f t="shared" si="82"/>
        <v>306</v>
      </c>
      <c r="AU33" s="13">
        <v>0</v>
      </c>
      <c r="AV33" s="13">
        <v>0</v>
      </c>
      <c r="AW33" s="13">
        <f t="shared" si="83"/>
        <v>0</v>
      </c>
      <c r="AX33" s="14">
        <f t="shared" si="84"/>
        <v>306</v>
      </c>
      <c r="AY33" s="13">
        <v>18</v>
      </c>
      <c r="AZ33" s="13">
        <v>17</v>
      </c>
      <c r="BA33" s="13">
        <f t="shared" si="85"/>
        <v>306</v>
      </c>
      <c r="BB33" s="13">
        <v>0</v>
      </c>
      <c r="BC33" s="13">
        <v>0</v>
      </c>
      <c r="BD33" s="13">
        <f t="shared" si="86"/>
        <v>0</v>
      </c>
      <c r="BE33" s="14">
        <f t="shared" si="87"/>
        <v>306</v>
      </c>
      <c r="BF33" s="13">
        <v>18</v>
      </c>
      <c r="BG33" s="13">
        <v>16</v>
      </c>
      <c r="BH33" s="13">
        <f t="shared" si="88"/>
        <v>288</v>
      </c>
      <c r="BI33" s="13">
        <v>0</v>
      </c>
      <c r="BJ33" s="13">
        <v>0</v>
      </c>
      <c r="BK33" s="13">
        <f t="shared" si="89"/>
        <v>0</v>
      </c>
      <c r="BL33" s="14">
        <f t="shared" si="90"/>
        <v>288</v>
      </c>
      <c r="BM33" s="13">
        <v>20</v>
      </c>
      <c r="BN33" s="13">
        <v>17</v>
      </c>
      <c r="BO33" s="13">
        <f t="shared" si="91"/>
        <v>340</v>
      </c>
      <c r="BP33" s="13">
        <v>0</v>
      </c>
      <c r="BQ33" s="13">
        <v>0</v>
      </c>
      <c r="BR33" s="13">
        <f t="shared" si="92"/>
        <v>0</v>
      </c>
      <c r="BS33" s="14">
        <f t="shared" si="93"/>
        <v>340</v>
      </c>
      <c r="BT33" s="13">
        <v>13</v>
      </c>
      <c r="BU33" s="13">
        <v>17</v>
      </c>
      <c r="BV33" s="13">
        <f t="shared" si="94"/>
        <v>221</v>
      </c>
      <c r="BW33" s="13">
        <v>0</v>
      </c>
      <c r="BX33" s="13">
        <v>0</v>
      </c>
      <c r="BY33" s="13">
        <f t="shared" si="95"/>
        <v>0</v>
      </c>
      <c r="BZ33" s="14">
        <f t="shared" si="96"/>
        <v>221</v>
      </c>
      <c r="CA33" s="19">
        <f t="shared" si="97"/>
        <v>5201</v>
      </c>
      <c r="CB33" s="148">
        <v>115</v>
      </c>
      <c r="CC33" s="16">
        <f t="shared" si="98"/>
        <v>117300</v>
      </c>
      <c r="CD33" s="69">
        <f t="shared" si="99"/>
        <v>0</v>
      </c>
      <c r="CE33" s="69">
        <f t="shared" si="100"/>
        <v>68425</v>
      </c>
      <c r="CF33" s="69">
        <f t="shared" si="101"/>
        <v>0</v>
      </c>
      <c r="CG33" s="69">
        <f t="shared" si="102"/>
        <v>64515</v>
      </c>
      <c r="CH33" s="69">
        <f t="shared" si="103"/>
        <v>0</v>
      </c>
      <c r="CI33" s="69">
        <f t="shared" si="104"/>
        <v>117300</v>
      </c>
      <c r="CJ33" s="69">
        <f t="shared" si="105"/>
        <v>0</v>
      </c>
      <c r="CK33" s="149">
        <f t="shared" si="106"/>
        <v>367540</v>
      </c>
      <c r="CL33" s="149">
        <f t="shared" si="107"/>
        <v>0</v>
      </c>
      <c r="CM33" s="149">
        <f t="shared" si="108"/>
        <v>367540</v>
      </c>
      <c r="CN33" s="69">
        <f t="shared" si="109"/>
        <v>29325</v>
      </c>
      <c r="CO33" s="69">
        <f t="shared" si="110"/>
        <v>0</v>
      </c>
      <c r="CP33" s="69">
        <f t="shared" si="111"/>
        <v>33235</v>
      </c>
      <c r="CQ33" s="69">
        <f t="shared" si="112"/>
        <v>0</v>
      </c>
      <c r="CR33" s="69">
        <f t="shared" si="113"/>
        <v>35190</v>
      </c>
      <c r="CS33" s="69">
        <f t="shared" si="114"/>
        <v>0</v>
      </c>
      <c r="CT33" s="69">
        <f t="shared" si="115"/>
        <v>35190</v>
      </c>
      <c r="CU33" s="69">
        <f t="shared" si="116"/>
        <v>0</v>
      </c>
      <c r="CV33" s="69">
        <f t="shared" si="117"/>
        <v>33120</v>
      </c>
      <c r="CW33" s="69">
        <f t="shared" si="118"/>
        <v>0</v>
      </c>
      <c r="CX33" s="69">
        <f t="shared" si="119"/>
        <v>39100</v>
      </c>
      <c r="CY33" s="69">
        <f t="shared" si="120"/>
        <v>0</v>
      </c>
      <c r="CZ33" s="69">
        <f t="shared" si="121"/>
        <v>25415</v>
      </c>
      <c r="DA33" s="69">
        <f t="shared" si="122"/>
        <v>0</v>
      </c>
      <c r="DB33" s="149">
        <f t="shared" si="123"/>
        <v>230575</v>
      </c>
      <c r="DC33" s="149">
        <f t="shared" si="124"/>
        <v>0</v>
      </c>
      <c r="DD33" s="149">
        <f t="shared" si="125"/>
        <v>230575</v>
      </c>
      <c r="DE33" s="89">
        <f t="shared" si="126"/>
        <v>598115</v>
      </c>
    </row>
    <row r="34" spans="1:109" ht="15.75" x14ac:dyDescent="0.25">
      <c r="A34" s="19" t="s">
        <v>26</v>
      </c>
      <c r="B34" s="13">
        <v>60</v>
      </c>
      <c r="C34" s="20">
        <v>22</v>
      </c>
      <c r="D34" s="20">
        <f t="shared" si="64"/>
        <v>1320</v>
      </c>
      <c r="E34" s="13">
        <v>0</v>
      </c>
      <c r="F34" s="13">
        <v>0</v>
      </c>
      <c r="G34" s="20">
        <f t="shared" si="65"/>
        <v>0</v>
      </c>
      <c r="H34" s="14">
        <f t="shared" si="66"/>
        <v>1320</v>
      </c>
      <c r="I34" s="13">
        <v>35</v>
      </c>
      <c r="J34" s="20">
        <v>22</v>
      </c>
      <c r="K34" s="20">
        <f t="shared" si="67"/>
        <v>770</v>
      </c>
      <c r="L34" s="13">
        <v>0</v>
      </c>
      <c r="M34" s="13">
        <v>0</v>
      </c>
      <c r="N34" s="20">
        <f t="shared" si="68"/>
        <v>0</v>
      </c>
      <c r="O34" s="14">
        <f t="shared" si="69"/>
        <v>770</v>
      </c>
      <c r="P34" s="13">
        <v>33</v>
      </c>
      <c r="Q34" s="20">
        <v>22</v>
      </c>
      <c r="R34" s="20">
        <f t="shared" si="70"/>
        <v>726</v>
      </c>
      <c r="S34" s="13">
        <v>0</v>
      </c>
      <c r="T34" s="13">
        <v>0</v>
      </c>
      <c r="U34" s="20">
        <f t="shared" si="71"/>
        <v>0</v>
      </c>
      <c r="V34" s="14">
        <f t="shared" si="72"/>
        <v>726</v>
      </c>
      <c r="W34" s="13">
        <v>60</v>
      </c>
      <c r="X34" s="20">
        <v>22</v>
      </c>
      <c r="Y34" s="20">
        <f t="shared" si="73"/>
        <v>1320</v>
      </c>
      <c r="Z34" s="13">
        <v>0</v>
      </c>
      <c r="AA34" s="13">
        <v>0</v>
      </c>
      <c r="AB34" s="20">
        <f t="shared" si="74"/>
        <v>0</v>
      </c>
      <c r="AC34" s="14">
        <f t="shared" si="75"/>
        <v>1320</v>
      </c>
      <c r="AD34" s="13">
        <v>15</v>
      </c>
      <c r="AE34" s="20">
        <v>22</v>
      </c>
      <c r="AF34" s="20">
        <f t="shared" si="76"/>
        <v>330</v>
      </c>
      <c r="AG34" s="13">
        <v>0</v>
      </c>
      <c r="AH34" s="13">
        <v>0</v>
      </c>
      <c r="AI34" s="20">
        <f t="shared" si="77"/>
        <v>0</v>
      </c>
      <c r="AJ34" s="14">
        <f t="shared" si="78"/>
        <v>330</v>
      </c>
      <c r="AK34" s="13">
        <v>17</v>
      </c>
      <c r="AL34" s="20">
        <v>22</v>
      </c>
      <c r="AM34" s="20">
        <f t="shared" si="79"/>
        <v>374</v>
      </c>
      <c r="AN34" s="13">
        <v>0</v>
      </c>
      <c r="AO34" s="13">
        <v>0</v>
      </c>
      <c r="AP34" s="20">
        <f t="shared" si="80"/>
        <v>0</v>
      </c>
      <c r="AQ34" s="14">
        <f t="shared" si="81"/>
        <v>374</v>
      </c>
      <c r="AR34" s="13">
        <v>18</v>
      </c>
      <c r="AS34" s="20">
        <v>22</v>
      </c>
      <c r="AT34" s="20">
        <f t="shared" si="82"/>
        <v>396</v>
      </c>
      <c r="AU34" s="13">
        <v>0</v>
      </c>
      <c r="AV34" s="13">
        <v>0</v>
      </c>
      <c r="AW34" s="20">
        <f t="shared" si="83"/>
        <v>0</v>
      </c>
      <c r="AX34" s="14">
        <f t="shared" si="84"/>
        <v>396</v>
      </c>
      <c r="AY34" s="13">
        <v>18</v>
      </c>
      <c r="AZ34" s="20">
        <v>22</v>
      </c>
      <c r="BA34" s="20">
        <f t="shared" si="85"/>
        <v>396</v>
      </c>
      <c r="BB34" s="13">
        <v>0</v>
      </c>
      <c r="BC34" s="13">
        <v>0</v>
      </c>
      <c r="BD34" s="20">
        <f t="shared" si="86"/>
        <v>0</v>
      </c>
      <c r="BE34" s="14">
        <f t="shared" si="87"/>
        <v>396</v>
      </c>
      <c r="BF34" s="13">
        <v>18</v>
      </c>
      <c r="BG34" s="20">
        <v>22</v>
      </c>
      <c r="BH34" s="20">
        <f t="shared" si="88"/>
        <v>396</v>
      </c>
      <c r="BI34" s="13">
        <v>0</v>
      </c>
      <c r="BJ34" s="13">
        <v>0</v>
      </c>
      <c r="BK34" s="20">
        <f t="shared" si="89"/>
        <v>0</v>
      </c>
      <c r="BL34" s="14">
        <f t="shared" si="90"/>
        <v>396</v>
      </c>
      <c r="BM34" s="13">
        <v>20</v>
      </c>
      <c r="BN34" s="20">
        <v>22</v>
      </c>
      <c r="BO34" s="20">
        <f t="shared" si="91"/>
        <v>440</v>
      </c>
      <c r="BP34" s="13">
        <v>0</v>
      </c>
      <c r="BQ34" s="13">
        <v>0</v>
      </c>
      <c r="BR34" s="20">
        <f t="shared" si="92"/>
        <v>0</v>
      </c>
      <c r="BS34" s="14">
        <f t="shared" si="93"/>
        <v>440</v>
      </c>
      <c r="BT34" s="20">
        <v>13</v>
      </c>
      <c r="BU34" s="20">
        <v>22</v>
      </c>
      <c r="BV34" s="20">
        <f t="shared" si="94"/>
        <v>286</v>
      </c>
      <c r="BW34" s="13">
        <v>0</v>
      </c>
      <c r="BX34" s="13">
        <v>0</v>
      </c>
      <c r="BY34" s="20">
        <f t="shared" si="95"/>
        <v>0</v>
      </c>
      <c r="BZ34" s="14">
        <f t="shared" si="96"/>
        <v>286</v>
      </c>
      <c r="CA34" s="19">
        <f t="shared" si="97"/>
        <v>6754</v>
      </c>
      <c r="CB34" s="148">
        <v>115</v>
      </c>
      <c r="CC34" s="16">
        <f t="shared" si="98"/>
        <v>151800</v>
      </c>
      <c r="CD34" s="69">
        <f t="shared" si="99"/>
        <v>0</v>
      </c>
      <c r="CE34" s="69">
        <f t="shared" si="100"/>
        <v>88550</v>
      </c>
      <c r="CF34" s="69">
        <f t="shared" si="101"/>
        <v>0</v>
      </c>
      <c r="CG34" s="69">
        <f t="shared" si="102"/>
        <v>83490</v>
      </c>
      <c r="CH34" s="69">
        <f t="shared" si="103"/>
        <v>0</v>
      </c>
      <c r="CI34" s="69">
        <f t="shared" si="104"/>
        <v>151800</v>
      </c>
      <c r="CJ34" s="69">
        <f t="shared" si="105"/>
        <v>0</v>
      </c>
      <c r="CK34" s="149">
        <f t="shared" si="106"/>
        <v>475640</v>
      </c>
      <c r="CL34" s="149">
        <f t="shared" si="107"/>
        <v>0</v>
      </c>
      <c r="CM34" s="149">
        <f t="shared" si="108"/>
        <v>475640</v>
      </c>
      <c r="CN34" s="69">
        <f t="shared" si="109"/>
        <v>37950</v>
      </c>
      <c r="CO34" s="69">
        <f t="shared" si="110"/>
        <v>0</v>
      </c>
      <c r="CP34" s="69">
        <f t="shared" si="111"/>
        <v>43010</v>
      </c>
      <c r="CQ34" s="69">
        <f t="shared" si="112"/>
        <v>0</v>
      </c>
      <c r="CR34" s="69">
        <f t="shared" si="113"/>
        <v>45540</v>
      </c>
      <c r="CS34" s="69">
        <f t="shared" si="114"/>
        <v>0</v>
      </c>
      <c r="CT34" s="69">
        <f t="shared" si="115"/>
        <v>45540</v>
      </c>
      <c r="CU34" s="69">
        <f t="shared" si="116"/>
        <v>0</v>
      </c>
      <c r="CV34" s="69">
        <f t="shared" si="117"/>
        <v>45540</v>
      </c>
      <c r="CW34" s="69">
        <f t="shared" si="118"/>
        <v>0</v>
      </c>
      <c r="CX34" s="69">
        <f t="shared" si="119"/>
        <v>50600</v>
      </c>
      <c r="CY34" s="69">
        <f t="shared" si="120"/>
        <v>0</v>
      </c>
      <c r="CZ34" s="69">
        <f t="shared" si="121"/>
        <v>32890</v>
      </c>
      <c r="DA34" s="69">
        <f t="shared" si="122"/>
        <v>0</v>
      </c>
      <c r="DB34" s="149">
        <f t="shared" si="123"/>
        <v>301070</v>
      </c>
      <c r="DC34" s="149">
        <f t="shared" si="124"/>
        <v>0</v>
      </c>
      <c r="DD34" s="149">
        <f t="shared" si="125"/>
        <v>301070</v>
      </c>
      <c r="DE34" s="89">
        <f t="shared" si="126"/>
        <v>776710</v>
      </c>
    </row>
    <row r="35" spans="1:109" ht="15.75" x14ac:dyDescent="0.25">
      <c r="A35" s="21" t="s">
        <v>27</v>
      </c>
      <c r="B35" s="19"/>
      <c r="C35" s="21">
        <f>C26+C27+C28+C29+C30+C31+C32+C33+C34</f>
        <v>165</v>
      </c>
      <c r="D35" s="21">
        <f>D26+D27+D28+D29+D30+D31+D32+D33+D34</f>
        <v>7825</v>
      </c>
      <c r="E35" s="19"/>
      <c r="F35" s="21">
        <f>F26+F27+F28+F29+F30+F31+F32+F33+F34</f>
        <v>0</v>
      </c>
      <c r="G35" s="21">
        <f>G26+G27+G28+G29+G30+G31+G32+G33+G34</f>
        <v>0</v>
      </c>
      <c r="H35" s="22">
        <f>H26+H27+H28+H29+H30+H31+H32+H33+H34</f>
        <v>7825</v>
      </c>
      <c r="I35" s="19"/>
      <c r="J35" s="21">
        <f>J26+J27+J28+J29+J30+J31+J32+J33+J34</f>
        <v>170</v>
      </c>
      <c r="K35" s="21">
        <f>K26+K27+K28+K29+K30+K31+K32+K33+K34</f>
        <v>5510</v>
      </c>
      <c r="L35" s="19"/>
      <c r="M35" s="21">
        <f>M26+M27+M28+M29+M30+M31+M32+M33+M34</f>
        <v>0</v>
      </c>
      <c r="N35" s="21">
        <f>N26+N27+N28+N29+N30+N31+N32+N33+N34</f>
        <v>0</v>
      </c>
      <c r="O35" s="22">
        <f>O26+O27+O28+O29+O30+O31+O32+O33+O34</f>
        <v>5510</v>
      </c>
      <c r="P35" s="19"/>
      <c r="Q35" s="21">
        <f>Q26+Q27+Q28+Q29+Q30+Q31+Q32+Q33+Q34</f>
        <v>170</v>
      </c>
      <c r="R35" s="21">
        <f>R26+R27+R28+R29+R30+R31+R32+R33+R34</f>
        <v>7986</v>
      </c>
      <c r="S35" s="19"/>
      <c r="T35" s="21">
        <f>T26+T27+T28+T29+T30+T31+T32+T33+T34</f>
        <v>0</v>
      </c>
      <c r="U35" s="21">
        <f>U26+U27+U28+U29+U30+U31+U32+U33+U34</f>
        <v>0</v>
      </c>
      <c r="V35" s="22">
        <f>V26+V27+V28+V29+V30+V31+V32+V33+V34</f>
        <v>7986</v>
      </c>
      <c r="W35" s="19"/>
      <c r="X35" s="21">
        <f>X26+X27+X28+X29+X30+X31+X32+X33+X34</f>
        <v>170</v>
      </c>
      <c r="Y35" s="21">
        <f>Y26+Y27+Y28+Y29+Y30+Y31+Y32+Y33+Y34</f>
        <v>7560</v>
      </c>
      <c r="Z35" s="19"/>
      <c r="AA35" s="21">
        <f>AA26+AA27+AA28+AA29+AA30+AA31+AA32+AA33+AA34</f>
        <v>0</v>
      </c>
      <c r="AB35" s="21">
        <f>AB26+AB27+AB28+AB29+AB30+AB31+AB32+AB33+AB34</f>
        <v>0</v>
      </c>
      <c r="AC35" s="22">
        <f>AC26+AC27+AC28+AC29+AC30+AC31+AC32+AC33+AC34</f>
        <v>7560</v>
      </c>
      <c r="AD35" s="19"/>
      <c r="AE35" s="21">
        <f>AE26+AE27+AE28+AE29+AE30+AE31+AE32+AE33+AE34</f>
        <v>170</v>
      </c>
      <c r="AF35" s="21">
        <f>AF26+AF27+AF28+AF29+AF30+AF31+AF32+AF33+AF34</f>
        <v>2550</v>
      </c>
      <c r="AG35" s="19"/>
      <c r="AH35" s="21">
        <f>AH26+AH27+AH28+AH29+AH30+AH31+AH32+AH33+AH34</f>
        <v>0</v>
      </c>
      <c r="AI35" s="21">
        <f>AI26+AI27+AI28+AI29+AI30+AI31+AI32+AI33+AI34</f>
        <v>0</v>
      </c>
      <c r="AJ35" s="22">
        <f>AJ26+AJ27+AJ28+AJ29+AJ30+AJ31+AJ32+AJ33+AJ34</f>
        <v>2550</v>
      </c>
      <c r="AK35" s="19"/>
      <c r="AL35" s="21">
        <f>AL26+AL27+AL28+AL29+AL30+AL31+AL32+AL33+AL34</f>
        <v>170</v>
      </c>
      <c r="AM35" s="21">
        <f>AM26+AM27+AM28+AM29+AM30+AM31+AM32+AM33+AM34</f>
        <v>2978</v>
      </c>
      <c r="AN35" s="19"/>
      <c r="AO35" s="21">
        <f>AO26+AO27+AO28+AO29+AO30+AO31+AO32+AO33+AO34</f>
        <v>0</v>
      </c>
      <c r="AP35" s="21">
        <f>AP26+AP27+AP28+AP29+AP30+AP31+AP32+AP33+AP34</f>
        <v>0</v>
      </c>
      <c r="AQ35" s="22">
        <f>AQ26+AQ27+AQ28+AQ29+AQ30+AQ31+AQ32+AQ33+AQ34</f>
        <v>2978</v>
      </c>
      <c r="AR35" s="19"/>
      <c r="AS35" s="21">
        <f>AS26+AS27+AS28+AS29+AS30+AS31+AS32+AS33+AS34</f>
        <v>170</v>
      </c>
      <c r="AT35" s="21">
        <f>AT26+AT27+AT28+AT29+AT30+AT31+AT32+AT33+AT34</f>
        <v>2356</v>
      </c>
      <c r="AU35" s="19"/>
      <c r="AV35" s="21">
        <f>AV26+AV27+AV28+AV29+AV30+AV31+AV32+AV33+AV34</f>
        <v>0</v>
      </c>
      <c r="AW35" s="21">
        <f>AW26+AW27+AW28+AW29+AW30+AW31+AW32+AW33+AW34</f>
        <v>0</v>
      </c>
      <c r="AX35" s="22">
        <f>AX26+AX27+AX28+AX29+AX30+AX31+AX32+AX33+AX34</f>
        <v>2356</v>
      </c>
      <c r="AY35" s="19"/>
      <c r="AZ35" s="21">
        <f>AZ26+AZ27+AZ28+AZ29+AZ30+AZ31+AZ32+AZ33+AZ34</f>
        <v>170</v>
      </c>
      <c r="BA35" s="21">
        <f>BA26+BA27+BA28+BA29+BA30+BA31+BA32+BA33+BA34</f>
        <v>2532</v>
      </c>
      <c r="BB35" s="19"/>
      <c r="BC35" s="21">
        <f>BC26+BC27+BC28+BC29+BC30+BC31+BC32+BC33+BC34</f>
        <v>0</v>
      </c>
      <c r="BD35" s="21">
        <f>BD26+BD27+BD28+BD29+BD30+BD31+BD32+BD33+BD34</f>
        <v>0</v>
      </c>
      <c r="BE35" s="22">
        <f>BE26+BE27+BE28+BE29+BE30+BE31+BE32+BE33+BE34</f>
        <v>2532</v>
      </c>
      <c r="BF35" s="19"/>
      <c r="BG35" s="21">
        <f>BG26+BG27+BG28+BG29+BG30+BG31+BG32+BG33+BG34</f>
        <v>170</v>
      </c>
      <c r="BH35" s="21">
        <f>BH26+BH27+BH28+BH29+BH30+BH31+BH32+BH33+BH34</f>
        <v>3236</v>
      </c>
      <c r="BI35" s="19"/>
      <c r="BJ35" s="21">
        <f>BJ26+BJ27+BJ28+BJ29+BJ30+BJ31+BJ32+BJ33+BJ34</f>
        <v>0</v>
      </c>
      <c r="BK35" s="21">
        <f>BK26+BK27+BK28+BK29+BK30+BK31+BK32+BK33+BK34</f>
        <v>0</v>
      </c>
      <c r="BL35" s="22">
        <f>BL26+BL27+BL28+BL29+BL30+BL31+BL32+BL33+BL34</f>
        <v>3236</v>
      </c>
      <c r="BM35" s="19"/>
      <c r="BN35" s="21">
        <f>BN26+BN27+BN28+BN29+BN30+BN31+BN32+BN33+BN34</f>
        <v>170</v>
      </c>
      <c r="BO35" s="21">
        <f>BO26+BO27+BO28+BO29+BO30+BO31+BO32+BO33+BO34</f>
        <v>2784</v>
      </c>
      <c r="BP35" s="19"/>
      <c r="BQ35" s="21">
        <f>BQ26+BQ27+BQ28+BQ29+BQ30+BQ31+BQ32+BQ33+BQ34</f>
        <v>0</v>
      </c>
      <c r="BR35" s="21">
        <f>BR26+BR27+BR28+BR29+BR30+BR31+BR32+BR33+BR34</f>
        <v>0</v>
      </c>
      <c r="BS35" s="22">
        <f>BS26+BS27+BS28+BS29+BS30+BS31+BS32+BS33+BS34</f>
        <v>2784</v>
      </c>
      <c r="BT35" s="19"/>
      <c r="BU35" s="21">
        <f>BU26+BU27+BU28+BU29+BU30+BU31+BU32+BU33+BU34</f>
        <v>170</v>
      </c>
      <c r="BV35" s="21">
        <f>BV26+BV27+BV28+BV29+BV30+BV31+BV32+BV33+BV34</f>
        <v>1506</v>
      </c>
      <c r="BW35" s="19"/>
      <c r="BX35" s="21">
        <f>BX26+BX27+BX28+BX29+BX30+BX31+BX32+BX33+BX34</f>
        <v>0</v>
      </c>
      <c r="BY35" s="21">
        <f>BY26+BY27+BY28+BY29+BY30+BY31+BY32+BY33+BY34</f>
        <v>0</v>
      </c>
      <c r="BZ35" s="22">
        <f>BZ26+BZ27+BZ28+BZ29+BZ30+BZ31+BZ32+BZ33+BZ34</f>
        <v>1506</v>
      </c>
      <c r="CA35" s="152">
        <f>CA26+CA27+CA28+CA29+CA30+CA31+CA32+CA33+CA34</f>
        <v>46823</v>
      </c>
      <c r="CB35" s="148">
        <v>115</v>
      </c>
      <c r="CC35" s="55">
        <f t="shared" ref="CC35:DE35" si="127">SUM(CC26:CC34)</f>
        <v>899875</v>
      </c>
      <c r="CD35" s="55">
        <f t="shared" si="127"/>
        <v>0</v>
      </c>
      <c r="CE35" s="55">
        <f t="shared" si="127"/>
        <v>633650</v>
      </c>
      <c r="CF35" s="55">
        <f t="shared" si="127"/>
        <v>0</v>
      </c>
      <c r="CG35" s="55">
        <f t="shared" si="127"/>
        <v>918390</v>
      </c>
      <c r="CH35" s="55">
        <f t="shared" si="127"/>
        <v>0</v>
      </c>
      <c r="CI35" s="55">
        <f t="shared" si="127"/>
        <v>869400</v>
      </c>
      <c r="CJ35" s="55">
        <f t="shared" si="127"/>
        <v>0</v>
      </c>
      <c r="CK35" s="149">
        <f t="shared" si="127"/>
        <v>3321315</v>
      </c>
      <c r="CL35" s="149">
        <f t="shared" si="127"/>
        <v>0</v>
      </c>
      <c r="CM35" s="149">
        <f t="shared" si="127"/>
        <v>3321315</v>
      </c>
      <c r="CN35" s="55">
        <f t="shared" si="127"/>
        <v>293250</v>
      </c>
      <c r="CO35" s="55">
        <f t="shared" si="127"/>
        <v>0</v>
      </c>
      <c r="CP35" s="55">
        <f t="shared" si="127"/>
        <v>342470</v>
      </c>
      <c r="CQ35" s="55">
        <f t="shared" si="127"/>
        <v>0</v>
      </c>
      <c r="CR35" s="55">
        <f t="shared" si="127"/>
        <v>270940</v>
      </c>
      <c r="CS35" s="55">
        <f t="shared" si="127"/>
        <v>0</v>
      </c>
      <c r="CT35" s="55">
        <f t="shared" si="127"/>
        <v>291180</v>
      </c>
      <c r="CU35" s="55">
        <f t="shared" si="127"/>
        <v>0</v>
      </c>
      <c r="CV35" s="55">
        <f t="shared" si="127"/>
        <v>372140</v>
      </c>
      <c r="CW35" s="55">
        <f t="shared" si="127"/>
        <v>0</v>
      </c>
      <c r="CX35" s="55">
        <f t="shared" si="127"/>
        <v>320160</v>
      </c>
      <c r="CY35" s="55">
        <f t="shared" si="127"/>
        <v>0</v>
      </c>
      <c r="CZ35" s="55">
        <f t="shared" si="127"/>
        <v>173190</v>
      </c>
      <c r="DA35" s="55">
        <f t="shared" si="127"/>
        <v>0</v>
      </c>
      <c r="DB35" s="149">
        <f t="shared" si="127"/>
        <v>2063330</v>
      </c>
      <c r="DC35" s="149">
        <f t="shared" si="127"/>
        <v>0</v>
      </c>
      <c r="DD35" s="149">
        <f t="shared" si="127"/>
        <v>2063330</v>
      </c>
      <c r="DE35" s="89">
        <f t="shared" si="127"/>
        <v>5384645</v>
      </c>
    </row>
    <row r="36" spans="1:109" ht="15" customHeight="1" x14ac:dyDescent="0.25">
      <c r="A36" s="261" t="s">
        <v>3</v>
      </c>
      <c r="B36" s="262" t="s">
        <v>51</v>
      </c>
      <c r="C36" s="262"/>
      <c r="D36" s="262"/>
      <c r="E36" s="262"/>
      <c r="F36" s="262"/>
      <c r="G36" s="262"/>
      <c r="H36" s="262"/>
      <c r="I36" s="262" t="s">
        <v>52</v>
      </c>
      <c r="J36" s="262"/>
      <c r="K36" s="262"/>
      <c r="L36" s="262"/>
      <c r="M36" s="262"/>
      <c r="N36" s="262"/>
      <c r="O36" s="262"/>
      <c r="P36" s="262" t="s">
        <v>53</v>
      </c>
      <c r="Q36" s="262"/>
      <c r="R36" s="262"/>
      <c r="S36" s="262"/>
      <c r="T36" s="262"/>
      <c r="U36" s="262"/>
      <c r="V36" s="262"/>
      <c r="W36" s="262" t="s">
        <v>54</v>
      </c>
      <c r="X36" s="262"/>
      <c r="Y36" s="262"/>
      <c r="Z36" s="262"/>
      <c r="AA36" s="262"/>
      <c r="AB36" s="262"/>
      <c r="AC36" s="262"/>
      <c r="AD36" s="262" t="s">
        <v>28</v>
      </c>
      <c r="AE36" s="262"/>
      <c r="AF36" s="262"/>
      <c r="AG36" s="262"/>
      <c r="AH36" s="262"/>
      <c r="AI36" s="262"/>
      <c r="AJ36" s="262"/>
      <c r="AK36" s="262" t="s">
        <v>29</v>
      </c>
      <c r="AL36" s="262"/>
      <c r="AM36" s="262"/>
      <c r="AN36" s="262"/>
      <c r="AO36" s="262"/>
      <c r="AP36" s="262"/>
      <c r="AQ36" s="262"/>
      <c r="AR36" s="262" t="s">
        <v>48</v>
      </c>
      <c r="AS36" s="262"/>
      <c r="AT36" s="262"/>
      <c r="AU36" s="262"/>
      <c r="AV36" s="262"/>
      <c r="AW36" s="262"/>
      <c r="AX36" s="262"/>
      <c r="AY36" s="262" t="s">
        <v>49</v>
      </c>
      <c r="AZ36" s="262"/>
      <c r="BA36" s="262"/>
      <c r="BB36" s="262"/>
      <c r="BC36" s="262"/>
      <c r="BD36" s="262"/>
      <c r="BE36" s="262"/>
      <c r="BF36" s="262" t="s">
        <v>50</v>
      </c>
      <c r="BG36" s="262"/>
      <c r="BH36" s="262"/>
      <c r="BI36" s="262"/>
      <c r="BJ36" s="262"/>
      <c r="BK36" s="262"/>
      <c r="BL36" s="262"/>
      <c r="BM36" s="262" t="s">
        <v>4</v>
      </c>
      <c r="BN36" s="262"/>
      <c r="BO36" s="262"/>
      <c r="BP36" s="262"/>
      <c r="BQ36" s="262"/>
      <c r="BR36" s="262"/>
      <c r="BS36" s="262"/>
      <c r="BT36" s="262" t="s">
        <v>5</v>
      </c>
      <c r="BU36" s="262"/>
      <c r="BV36" s="262"/>
      <c r="BW36" s="262"/>
      <c r="BX36" s="262"/>
      <c r="BY36" s="262"/>
      <c r="BZ36" s="262"/>
      <c r="CA36" s="327" t="s">
        <v>103</v>
      </c>
      <c r="CB36" s="328" t="s">
        <v>104</v>
      </c>
      <c r="CC36" s="262" t="s">
        <v>51</v>
      </c>
      <c r="CD36" s="262"/>
      <c r="CE36" s="262" t="s">
        <v>52</v>
      </c>
      <c r="CF36" s="262"/>
      <c r="CG36" s="262" t="s">
        <v>53</v>
      </c>
      <c r="CH36" s="262"/>
      <c r="CI36" s="262" t="s">
        <v>54</v>
      </c>
      <c r="CJ36" s="262"/>
      <c r="CK36" s="265" t="s">
        <v>55</v>
      </c>
      <c r="CL36" s="265"/>
      <c r="CM36" s="265"/>
      <c r="CN36" s="262" t="s">
        <v>28</v>
      </c>
      <c r="CO36" s="262"/>
      <c r="CP36" s="262" t="s">
        <v>29</v>
      </c>
      <c r="CQ36" s="262"/>
      <c r="CR36" s="262" t="s">
        <v>48</v>
      </c>
      <c r="CS36" s="262"/>
      <c r="CT36" s="262" t="s">
        <v>49</v>
      </c>
      <c r="CU36" s="262"/>
      <c r="CV36" s="262" t="s">
        <v>50</v>
      </c>
      <c r="CW36" s="262"/>
      <c r="CX36" s="262" t="s">
        <v>4</v>
      </c>
      <c r="CY36" s="262"/>
      <c r="CZ36" s="262" t="s">
        <v>5</v>
      </c>
      <c r="DA36" s="262"/>
      <c r="DB36" s="265" t="s">
        <v>97</v>
      </c>
      <c r="DC36" s="265"/>
      <c r="DD36" s="265"/>
      <c r="DE36" s="325" t="s">
        <v>103</v>
      </c>
    </row>
    <row r="37" spans="1:109" ht="15" customHeight="1" x14ac:dyDescent="0.25">
      <c r="A37" s="261"/>
      <c r="B37" s="262" t="s">
        <v>7</v>
      </c>
      <c r="C37" s="262"/>
      <c r="D37" s="262"/>
      <c r="E37" s="262" t="s">
        <v>8</v>
      </c>
      <c r="F37" s="262"/>
      <c r="G37" s="262"/>
      <c r="H37" s="263" t="s">
        <v>9</v>
      </c>
      <c r="I37" s="262" t="s">
        <v>7</v>
      </c>
      <c r="J37" s="262"/>
      <c r="K37" s="262"/>
      <c r="L37" s="262" t="s">
        <v>8</v>
      </c>
      <c r="M37" s="262"/>
      <c r="N37" s="262"/>
      <c r="O37" s="263" t="s">
        <v>9</v>
      </c>
      <c r="P37" s="262" t="s">
        <v>7</v>
      </c>
      <c r="Q37" s="262"/>
      <c r="R37" s="262"/>
      <c r="S37" s="262" t="s">
        <v>8</v>
      </c>
      <c r="T37" s="262"/>
      <c r="U37" s="262"/>
      <c r="V37" s="263" t="s">
        <v>9</v>
      </c>
      <c r="W37" s="262" t="s">
        <v>7</v>
      </c>
      <c r="X37" s="262"/>
      <c r="Y37" s="262"/>
      <c r="Z37" s="262" t="s">
        <v>8</v>
      </c>
      <c r="AA37" s="262"/>
      <c r="AB37" s="262"/>
      <c r="AC37" s="263" t="s">
        <v>9</v>
      </c>
      <c r="AD37" s="262" t="s">
        <v>7</v>
      </c>
      <c r="AE37" s="262"/>
      <c r="AF37" s="262"/>
      <c r="AG37" s="262" t="s">
        <v>8</v>
      </c>
      <c r="AH37" s="262"/>
      <c r="AI37" s="262"/>
      <c r="AJ37" s="263" t="s">
        <v>9</v>
      </c>
      <c r="AK37" s="262" t="s">
        <v>7</v>
      </c>
      <c r="AL37" s="262"/>
      <c r="AM37" s="262"/>
      <c r="AN37" s="262" t="s">
        <v>8</v>
      </c>
      <c r="AO37" s="262"/>
      <c r="AP37" s="262"/>
      <c r="AQ37" s="263" t="s">
        <v>9</v>
      </c>
      <c r="AR37" s="262" t="s">
        <v>7</v>
      </c>
      <c r="AS37" s="262"/>
      <c r="AT37" s="262"/>
      <c r="AU37" s="262" t="s">
        <v>8</v>
      </c>
      <c r="AV37" s="262"/>
      <c r="AW37" s="262"/>
      <c r="AX37" s="263" t="s">
        <v>9</v>
      </c>
      <c r="AY37" s="262" t="s">
        <v>7</v>
      </c>
      <c r="AZ37" s="262"/>
      <c r="BA37" s="262"/>
      <c r="BB37" s="262" t="s">
        <v>8</v>
      </c>
      <c r="BC37" s="262"/>
      <c r="BD37" s="262"/>
      <c r="BE37" s="263" t="s">
        <v>9</v>
      </c>
      <c r="BF37" s="262" t="s">
        <v>7</v>
      </c>
      <c r="BG37" s="262"/>
      <c r="BH37" s="262"/>
      <c r="BI37" s="262" t="s">
        <v>8</v>
      </c>
      <c r="BJ37" s="262"/>
      <c r="BK37" s="262"/>
      <c r="BL37" s="263" t="s">
        <v>9</v>
      </c>
      <c r="BM37" s="262" t="s">
        <v>7</v>
      </c>
      <c r="BN37" s="262"/>
      <c r="BO37" s="262"/>
      <c r="BP37" s="262" t="s">
        <v>8</v>
      </c>
      <c r="BQ37" s="262"/>
      <c r="BR37" s="262"/>
      <c r="BS37" s="263" t="s">
        <v>9</v>
      </c>
      <c r="BT37" s="262" t="s">
        <v>7</v>
      </c>
      <c r="BU37" s="262"/>
      <c r="BV37" s="262"/>
      <c r="BW37" s="262" t="s">
        <v>8</v>
      </c>
      <c r="BX37" s="262"/>
      <c r="BY37" s="262"/>
      <c r="BZ37" s="263" t="s">
        <v>9</v>
      </c>
      <c r="CA37" s="327"/>
      <c r="CB37" s="328"/>
      <c r="CC37" s="264" t="s">
        <v>7</v>
      </c>
      <c r="CD37" s="264" t="s">
        <v>8</v>
      </c>
      <c r="CE37" s="264" t="s">
        <v>7</v>
      </c>
      <c r="CF37" s="264" t="s">
        <v>8</v>
      </c>
      <c r="CG37" s="264" t="s">
        <v>7</v>
      </c>
      <c r="CH37" s="264" t="s">
        <v>8</v>
      </c>
      <c r="CI37" s="264" t="s">
        <v>7</v>
      </c>
      <c r="CJ37" s="264" t="s">
        <v>8</v>
      </c>
      <c r="CK37" s="324" t="s">
        <v>7</v>
      </c>
      <c r="CL37" s="324" t="s">
        <v>8</v>
      </c>
      <c r="CM37" s="324" t="s">
        <v>13</v>
      </c>
      <c r="CN37" s="264" t="s">
        <v>7</v>
      </c>
      <c r="CO37" s="264" t="s">
        <v>8</v>
      </c>
      <c r="CP37" s="264" t="s">
        <v>7</v>
      </c>
      <c r="CQ37" s="264" t="s">
        <v>8</v>
      </c>
      <c r="CR37" s="264" t="s">
        <v>7</v>
      </c>
      <c r="CS37" s="264" t="s">
        <v>8</v>
      </c>
      <c r="CT37" s="264" t="s">
        <v>7</v>
      </c>
      <c r="CU37" s="264" t="s">
        <v>8</v>
      </c>
      <c r="CV37" s="264" t="s">
        <v>7</v>
      </c>
      <c r="CW37" s="264" t="s">
        <v>8</v>
      </c>
      <c r="CX37" s="264" t="s">
        <v>7</v>
      </c>
      <c r="CY37" s="264" t="s">
        <v>8</v>
      </c>
      <c r="CZ37" s="264" t="s">
        <v>7</v>
      </c>
      <c r="DA37" s="264" t="s">
        <v>8</v>
      </c>
      <c r="DB37" s="324" t="s">
        <v>7</v>
      </c>
      <c r="DC37" s="324" t="s">
        <v>8</v>
      </c>
      <c r="DD37" s="324" t="s">
        <v>13</v>
      </c>
      <c r="DE37" s="325"/>
    </row>
    <row r="38" spans="1:109" ht="47.25" x14ac:dyDescent="0.25">
      <c r="A38" s="26" t="s">
        <v>31</v>
      </c>
      <c r="B38" s="11" t="s">
        <v>11</v>
      </c>
      <c r="C38" s="11" t="s">
        <v>12</v>
      </c>
      <c r="D38" s="11" t="s">
        <v>13</v>
      </c>
      <c r="E38" s="11" t="s">
        <v>11</v>
      </c>
      <c r="F38" s="11" t="s">
        <v>12</v>
      </c>
      <c r="G38" s="11" t="s">
        <v>13</v>
      </c>
      <c r="H38" s="263"/>
      <c r="I38" s="11" t="s">
        <v>11</v>
      </c>
      <c r="J38" s="11" t="s">
        <v>12</v>
      </c>
      <c r="K38" s="11" t="s">
        <v>13</v>
      </c>
      <c r="L38" s="11" t="s">
        <v>11</v>
      </c>
      <c r="M38" s="11" t="s">
        <v>12</v>
      </c>
      <c r="N38" s="11" t="s">
        <v>13</v>
      </c>
      <c r="O38" s="263"/>
      <c r="P38" s="11" t="s">
        <v>11</v>
      </c>
      <c r="Q38" s="11" t="s">
        <v>12</v>
      </c>
      <c r="R38" s="11" t="s">
        <v>13</v>
      </c>
      <c r="S38" s="11" t="s">
        <v>11</v>
      </c>
      <c r="T38" s="11" t="s">
        <v>12</v>
      </c>
      <c r="U38" s="11" t="s">
        <v>13</v>
      </c>
      <c r="V38" s="263"/>
      <c r="W38" s="11" t="s">
        <v>11</v>
      </c>
      <c r="X38" s="11" t="s">
        <v>12</v>
      </c>
      <c r="Y38" s="11" t="s">
        <v>13</v>
      </c>
      <c r="Z38" s="11" t="s">
        <v>11</v>
      </c>
      <c r="AA38" s="11" t="s">
        <v>12</v>
      </c>
      <c r="AB38" s="11" t="s">
        <v>13</v>
      </c>
      <c r="AC38" s="263"/>
      <c r="AD38" s="11" t="s">
        <v>11</v>
      </c>
      <c r="AE38" s="11" t="s">
        <v>12</v>
      </c>
      <c r="AF38" s="11" t="s">
        <v>13</v>
      </c>
      <c r="AG38" s="11" t="s">
        <v>11</v>
      </c>
      <c r="AH38" s="11" t="s">
        <v>12</v>
      </c>
      <c r="AI38" s="11" t="s">
        <v>13</v>
      </c>
      <c r="AJ38" s="263"/>
      <c r="AK38" s="11" t="s">
        <v>11</v>
      </c>
      <c r="AL38" s="11" t="s">
        <v>12</v>
      </c>
      <c r="AM38" s="11" t="s">
        <v>13</v>
      </c>
      <c r="AN38" s="11" t="s">
        <v>11</v>
      </c>
      <c r="AO38" s="11" t="s">
        <v>12</v>
      </c>
      <c r="AP38" s="11" t="s">
        <v>13</v>
      </c>
      <c r="AQ38" s="263"/>
      <c r="AR38" s="11" t="s">
        <v>11</v>
      </c>
      <c r="AS38" s="11" t="s">
        <v>12</v>
      </c>
      <c r="AT38" s="11" t="s">
        <v>13</v>
      </c>
      <c r="AU38" s="11" t="s">
        <v>11</v>
      </c>
      <c r="AV38" s="11" t="s">
        <v>12</v>
      </c>
      <c r="AW38" s="11" t="s">
        <v>13</v>
      </c>
      <c r="AX38" s="263"/>
      <c r="AY38" s="11" t="s">
        <v>11</v>
      </c>
      <c r="AZ38" s="11" t="s">
        <v>12</v>
      </c>
      <c r="BA38" s="11" t="s">
        <v>13</v>
      </c>
      <c r="BB38" s="11" t="s">
        <v>11</v>
      </c>
      <c r="BC38" s="11" t="s">
        <v>12</v>
      </c>
      <c r="BD38" s="11" t="s">
        <v>13</v>
      </c>
      <c r="BE38" s="263"/>
      <c r="BF38" s="11" t="s">
        <v>11</v>
      </c>
      <c r="BG38" s="11" t="s">
        <v>12</v>
      </c>
      <c r="BH38" s="11" t="s">
        <v>13</v>
      </c>
      <c r="BI38" s="11" t="s">
        <v>11</v>
      </c>
      <c r="BJ38" s="11" t="s">
        <v>12</v>
      </c>
      <c r="BK38" s="11" t="s">
        <v>13</v>
      </c>
      <c r="BL38" s="263"/>
      <c r="BM38" s="11" t="s">
        <v>11</v>
      </c>
      <c r="BN38" s="11" t="s">
        <v>12</v>
      </c>
      <c r="BO38" s="11" t="s">
        <v>13</v>
      </c>
      <c r="BP38" s="11" t="s">
        <v>11</v>
      </c>
      <c r="BQ38" s="11" t="s">
        <v>12</v>
      </c>
      <c r="BR38" s="11" t="s">
        <v>13</v>
      </c>
      <c r="BS38" s="263"/>
      <c r="BT38" s="11" t="s">
        <v>11</v>
      </c>
      <c r="BU38" s="11" t="s">
        <v>12</v>
      </c>
      <c r="BV38" s="11" t="s">
        <v>13</v>
      </c>
      <c r="BW38" s="11" t="s">
        <v>11</v>
      </c>
      <c r="BX38" s="11" t="s">
        <v>12</v>
      </c>
      <c r="BY38" s="11" t="s">
        <v>13</v>
      </c>
      <c r="BZ38" s="263"/>
      <c r="CA38" s="327"/>
      <c r="CB38" s="328"/>
      <c r="CC38" s="264"/>
      <c r="CD38" s="264" t="s">
        <v>11</v>
      </c>
      <c r="CE38" s="264" t="s">
        <v>11</v>
      </c>
      <c r="CF38" s="264" t="s">
        <v>11</v>
      </c>
      <c r="CG38" s="264" t="s">
        <v>11</v>
      </c>
      <c r="CH38" s="264" t="s">
        <v>11</v>
      </c>
      <c r="CI38" s="264" t="s">
        <v>11</v>
      </c>
      <c r="CJ38" s="264" t="s">
        <v>11</v>
      </c>
      <c r="CK38" s="324" t="s">
        <v>11</v>
      </c>
      <c r="CL38" s="324" t="s">
        <v>11</v>
      </c>
      <c r="CM38" s="324" t="s">
        <v>11</v>
      </c>
      <c r="CN38" s="264" t="s">
        <v>11</v>
      </c>
      <c r="CO38" s="264" t="s">
        <v>11</v>
      </c>
      <c r="CP38" s="264" t="s">
        <v>11</v>
      </c>
      <c r="CQ38" s="264" t="s">
        <v>11</v>
      </c>
      <c r="CR38" s="264" t="s">
        <v>11</v>
      </c>
      <c r="CS38" s="264" t="s">
        <v>11</v>
      </c>
      <c r="CT38" s="264" t="s">
        <v>11</v>
      </c>
      <c r="CU38" s="264" t="s">
        <v>11</v>
      </c>
      <c r="CV38" s="264" t="s">
        <v>11</v>
      </c>
      <c r="CW38" s="264" t="s">
        <v>11</v>
      </c>
      <c r="CX38" s="264" t="s">
        <v>11</v>
      </c>
      <c r="CY38" s="264" t="s">
        <v>11</v>
      </c>
      <c r="CZ38" s="264" t="s">
        <v>11</v>
      </c>
      <c r="DA38" s="264" t="s">
        <v>11</v>
      </c>
      <c r="DB38" s="324" t="s">
        <v>11</v>
      </c>
      <c r="DC38" s="324" t="s">
        <v>11</v>
      </c>
      <c r="DD38" s="324" t="s">
        <v>11</v>
      </c>
      <c r="DE38" s="325"/>
    </row>
    <row r="39" spans="1:109" ht="15.75" x14ac:dyDescent="0.25">
      <c r="A39" s="12" t="s">
        <v>18</v>
      </c>
      <c r="B39" s="13">
        <v>60</v>
      </c>
      <c r="C39" s="13">
        <v>15</v>
      </c>
      <c r="D39" s="13">
        <f t="shared" ref="D39:D47" si="128">B39*C39</f>
        <v>900</v>
      </c>
      <c r="E39" s="13"/>
      <c r="F39" s="13"/>
      <c r="G39" s="13">
        <f t="shared" ref="G39:G47" si="129">E39*F39</f>
        <v>0</v>
      </c>
      <c r="H39" s="14">
        <f t="shared" ref="H39:H47" si="130">D39+G39</f>
        <v>900</v>
      </c>
      <c r="I39" s="13">
        <v>60</v>
      </c>
      <c r="J39" s="13">
        <v>15</v>
      </c>
      <c r="K39" s="13">
        <f t="shared" ref="K39:K47" si="131">I39*J39</f>
        <v>900</v>
      </c>
      <c r="L39" s="13"/>
      <c r="M39" s="13"/>
      <c r="N39" s="13">
        <f t="shared" ref="N39:N47" si="132">L39*M39</f>
        <v>0</v>
      </c>
      <c r="O39" s="14">
        <f t="shared" ref="O39:O47" si="133">K39+N39</f>
        <v>900</v>
      </c>
      <c r="P39" s="13">
        <v>30</v>
      </c>
      <c r="Q39" s="13">
        <v>15</v>
      </c>
      <c r="R39" s="13">
        <f t="shared" ref="R39:R47" si="134">P39*Q39</f>
        <v>450</v>
      </c>
      <c r="S39" s="13"/>
      <c r="T39" s="13"/>
      <c r="U39" s="13">
        <f t="shared" ref="U39:U47" si="135">S39*T39</f>
        <v>0</v>
      </c>
      <c r="V39" s="14">
        <f t="shared" ref="V39:V47" si="136">R39+U39</f>
        <v>450</v>
      </c>
      <c r="W39" s="13">
        <v>30</v>
      </c>
      <c r="X39" s="13">
        <v>15</v>
      </c>
      <c r="Y39" s="13">
        <f t="shared" ref="Y39:Y47" si="137">W39*X39</f>
        <v>450</v>
      </c>
      <c r="Z39" s="13"/>
      <c r="AA39" s="13"/>
      <c r="AB39" s="13">
        <f t="shared" ref="AB39:AB47" si="138">Z39*AA39</f>
        <v>0</v>
      </c>
      <c r="AC39" s="14">
        <f t="shared" ref="AC39:AC47" si="139">Y39+AB39</f>
        <v>450</v>
      </c>
      <c r="AD39" s="13">
        <v>12</v>
      </c>
      <c r="AE39" s="13">
        <v>15</v>
      </c>
      <c r="AF39" s="13">
        <f t="shared" ref="AF39:AF47" si="140">AD39*AE39</f>
        <v>180</v>
      </c>
      <c r="AG39" s="13"/>
      <c r="AH39" s="13"/>
      <c r="AI39" s="13">
        <f t="shared" ref="AI39:AI47" si="141">AG39*AH39</f>
        <v>0</v>
      </c>
      <c r="AJ39" s="14">
        <f t="shared" ref="AJ39:AJ47" si="142">AF39+AI39</f>
        <v>180</v>
      </c>
      <c r="AK39" s="13">
        <v>18</v>
      </c>
      <c r="AL39" s="13">
        <v>15</v>
      </c>
      <c r="AM39" s="13">
        <f t="shared" ref="AM39:AM47" si="143">AK39*AL39</f>
        <v>270</v>
      </c>
      <c r="AN39" s="13"/>
      <c r="AO39" s="13"/>
      <c r="AP39" s="13">
        <f t="shared" ref="AP39:AP47" si="144">AN39*AO39</f>
        <v>0</v>
      </c>
      <c r="AQ39" s="14">
        <f t="shared" ref="AQ39:AQ47" si="145">AM39+AP39</f>
        <v>270</v>
      </c>
      <c r="AR39" s="13">
        <v>10</v>
      </c>
      <c r="AS39" s="13">
        <v>18</v>
      </c>
      <c r="AT39" s="13">
        <f t="shared" ref="AT39:AT47" si="146">AR39*AS39</f>
        <v>180</v>
      </c>
      <c r="AU39" s="13"/>
      <c r="AV39" s="13"/>
      <c r="AW39" s="13">
        <f t="shared" ref="AW39:AW47" si="147">AU39*AV39</f>
        <v>0</v>
      </c>
      <c r="AX39" s="14">
        <f t="shared" ref="AX39:AX47" si="148">AT39+AW39</f>
        <v>180</v>
      </c>
      <c r="AY39" s="13">
        <v>12</v>
      </c>
      <c r="AZ39" s="13">
        <v>18</v>
      </c>
      <c r="BA39" s="13">
        <f t="shared" ref="BA39:BA47" si="149">AY39*AZ39</f>
        <v>216</v>
      </c>
      <c r="BB39" s="13"/>
      <c r="BC39" s="13"/>
      <c r="BD39" s="13">
        <f t="shared" ref="BD39:BD47" si="150">BB39*BC39</f>
        <v>0</v>
      </c>
      <c r="BE39" s="14">
        <f t="shared" ref="BE39:BE47" si="151">BA39+BD39</f>
        <v>216</v>
      </c>
      <c r="BF39" s="13">
        <v>19</v>
      </c>
      <c r="BG39" s="13">
        <v>18</v>
      </c>
      <c r="BH39" s="13">
        <f t="shared" ref="BH39:BH47" si="152">BF39*BG39</f>
        <v>342</v>
      </c>
      <c r="BI39" s="13"/>
      <c r="BJ39" s="13"/>
      <c r="BK39" s="13">
        <f t="shared" ref="BK39:BK47" si="153">BI39*BJ39</f>
        <v>0</v>
      </c>
      <c r="BL39" s="14">
        <f t="shared" ref="BL39:BL47" si="154">BH39+BK39</f>
        <v>342</v>
      </c>
      <c r="BM39" s="13"/>
      <c r="BN39" s="13"/>
      <c r="BO39" s="13">
        <f t="shared" ref="BO39:BO47" si="155">BM39*BN39</f>
        <v>0</v>
      </c>
      <c r="BP39" s="13"/>
      <c r="BQ39" s="13"/>
      <c r="BR39" s="13">
        <f t="shared" ref="BR39:BR47" si="156">BP39*BQ39</f>
        <v>0</v>
      </c>
      <c r="BS39" s="14">
        <f t="shared" ref="BS39:BS47" si="157">BO39+BR39</f>
        <v>0</v>
      </c>
      <c r="BT39" s="13"/>
      <c r="BU39" s="13"/>
      <c r="BV39" s="13">
        <f t="shared" ref="BV39:BV47" si="158">BT39*BU39</f>
        <v>0</v>
      </c>
      <c r="BW39" s="13"/>
      <c r="BX39" s="13"/>
      <c r="BY39" s="13">
        <f t="shared" ref="BY39:BY47" si="159">BW39*BX39</f>
        <v>0</v>
      </c>
      <c r="BZ39" s="14">
        <f t="shared" ref="BZ39:BZ47" si="160">BV39+BY39</f>
        <v>0</v>
      </c>
      <c r="CA39" s="19">
        <f t="shared" ref="CA39:CA47" si="161">H39+O39+V39+AC39+AJ39+AQ39+AX39+BE39+BL39+BS39+BZ39</f>
        <v>3888</v>
      </c>
      <c r="CB39" s="148">
        <v>115</v>
      </c>
      <c r="CC39" s="16">
        <f t="shared" ref="CC39:CC47" si="162">CB39*D39</f>
        <v>103500</v>
      </c>
      <c r="CD39" s="69">
        <f t="shared" ref="CD39:CD47" si="163">CB39*G39</f>
        <v>0</v>
      </c>
      <c r="CE39" s="69">
        <f t="shared" ref="CE39:CE47" si="164">K39*CB39</f>
        <v>103500</v>
      </c>
      <c r="CF39" s="69">
        <f t="shared" ref="CF39:CF47" si="165">CB39*N39</f>
        <v>0</v>
      </c>
      <c r="CG39" s="69">
        <f t="shared" ref="CG39:CG47" si="166">CB39*R39</f>
        <v>51750</v>
      </c>
      <c r="CH39" s="69">
        <f t="shared" ref="CH39:CH47" si="167">CB39*U39</f>
        <v>0</v>
      </c>
      <c r="CI39" s="69">
        <f t="shared" ref="CI39:CI47" si="168">CB39*Y39</f>
        <v>51750</v>
      </c>
      <c r="CJ39" s="69">
        <f t="shared" ref="CJ39:CJ47" si="169">CB39*AB39</f>
        <v>0</v>
      </c>
      <c r="CK39" s="149">
        <f t="shared" ref="CK39:CK47" si="170">CI39+CG39+CE39+CC39</f>
        <v>310500</v>
      </c>
      <c r="CL39" s="149">
        <f t="shared" ref="CL39:CL47" si="171">CJ39+CH39+CF39+CD39</f>
        <v>0</v>
      </c>
      <c r="CM39" s="149">
        <f t="shared" ref="CM39:CM47" si="172">SUM(CC39:CJ39)</f>
        <v>310500</v>
      </c>
      <c r="CN39" s="69">
        <f t="shared" ref="CN39:CN47" si="173">AF39*CB39</f>
        <v>20700</v>
      </c>
      <c r="CO39" s="69">
        <f t="shared" ref="CO39:CO47" si="174">CB39*AI39</f>
        <v>0</v>
      </c>
      <c r="CP39" s="69">
        <f t="shared" ref="CP39:CP47" si="175">AM39*CB39</f>
        <v>31050</v>
      </c>
      <c r="CQ39" s="69">
        <f t="shared" ref="CQ39:CQ47" si="176">AP39*CB39</f>
        <v>0</v>
      </c>
      <c r="CR39" s="69">
        <f t="shared" ref="CR39:CR47" si="177">CB39*AT39</f>
        <v>20700</v>
      </c>
      <c r="CS39" s="69">
        <f t="shared" ref="CS39:CS47" si="178">CB39*AW39</f>
        <v>0</v>
      </c>
      <c r="CT39" s="69">
        <f t="shared" ref="CT39:CT47" si="179">CB39*BA39</f>
        <v>24840</v>
      </c>
      <c r="CU39" s="69">
        <f t="shared" ref="CU39:CU47" si="180">CB39*BD39</f>
        <v>0</v>
      </c>
      <c r="CV39" s="69">
        <f t="shared" ref="CV39:CV47" si="181">BH39*CB39</f>
        <v>39330</v>
      </c>
      <c r="CW39" s="69">
        <f t="shared" ref="CW39:CW47" si="182">CB39*BK39</f>
        <v>0</v>
      </c>
      <c r="CX39" s="69">
        <f t="shared" ref="CX39:CX47" si="183">BO39*CB39</f>
        <v>0</v>
      </c>
      <c r="CY39" s="69">
        <f t="shared" ref="CY39:CY47" si="184">CB39*BR39</f>
        <v>0</v>
      </c>
      <c r="CZ39" s="69">
        <f t="shared" ref="CZ39:CZ47" si="185">CB39*BV39</f>
        <v>0</v>
      </c>
      <c r="DA39" s="69">
        <f t="shared" ref="DA39:DA47" si="186">CB39*BY39</f>
        <v>0</v>
      </c>
      <c r="DB39" s="149">
        <f t="shared" ref="DB39:DB47" si="187">CZ39+CX39+CV39+CT39+CN39+CP39+CR39</f>
        <v>136620</v>
      </c>
      <c r="DC39" s="149">
        <f t="shared" ref="DC39:DC47" si="188">DA39+CY39+CW39+CU39+CS39+CQ39+CO39</f>
        <v>0</v>
      </c>
      <c r="DD39" s="149">
        <f t="shared" ref="DD39:DD47" si="189">SUM(CN39:DA39)</f>
        <v>136620</v>
      </c>
      <c r="DE39" s="89">
        <f t="shared" ref="DE39:DE47" si="190">DD39+CM39</f>
        <v>447120</v>
      </c>
    </row>
    <row r="40" spans="1:109" ht="15.75" x14ac:dyDescent="0.25">
      <c r="A40" s="12" t="s">
        <v>19</v>
      </c>
      <c r="B40" s="13">
        <v>60</v>
      </c>
      <c r="C40" s="13">
        <v>14</v>
      </c>
      <c r="D40" s="13">
        <f t="shared" si="128"/>
        <v>840</v>
      </c>
      <c r="E40" s="13"/>
      <c r="F40" s="13"/>
      <c r="G40" s="13">
        <f t="shared" si="129"/>
        <v>0</v>
      </c>
      <c r="H40" s="14">
        <f t="shared" si="130"/>
        <v>840</v>
      </c>
      <c r="I40" s="13">
        <v>60</v>
      </c>
      <c r="J40" s="13">
        <v>19</v>
      </c>
      <c r="K40" s="13">
        <f t="shared" si="131"/>
        <v>1140</v>
      </c>
      <c r="L40" s="13"/>
      <c r="M40" s="13"/>
      <c r="N40" s="13">
        <f t="shared" si="132"/>
        <v>0</v>
      </c>
      <c r="O40" s="14">
        <f t="shared" si="133"/>
        <v>1140</v>
      </c>
      <c r="P40" s="13">
        <v>30</v>
      </c>
      <c r="Q40" s="13">
        <v>19</v>
      </c>
      <c r="R40" s="13">
        <f t="shared" si="134"/>
        <v>570</v>
      </c>
      <c r="S40" s="13"/>
      <c r="T40" s="13"/>
      <c r="U40" s="13">
        <f t="shared" si="135"/>
        <v>0</v>
      </c>
      <c r="V40" s="14">
        <f t="shared" si="136"/>
        <v>570</v>
      </c>
      <c r="W40" s="13">
        <v>30</v>
      </c>
      <c r="X40" s="13">
        <v>19</v>
      </c>
      <c r="Y40" s="13">
        <f t="shared" si="137"/>
        <v>570</v>
      </c>
      <c r="Z40" s="13"/>
      <c r="AA40" s="13"/>
      <c r="AB40" s="13">
        <f t="shared" si="138"/>
        <v>0</v>
      </c>
      <c r="AC40" s="14">
        <f t="shared" si="139"/>
        <v>570</v>
      </c>
      <c r="AD40" s="13">
        <v>12</v>
      </c>
      <c r="AE40" s="13">
        <v>19</v>
      </c>
      <c r="AF40" s="13">
        <f t="shared" si="140"/>
        <v>228</v>
      </c>
      <c r="AG40" s="13"/>
      <c r="AH40" s="13"/>
      <c r="AI40" s="13">
        <f t="shared" si="141"/>
        <v>0</v>
      </c>
      <c r="AJ40" s="14">
        <f t="shared" si="142"/>
        <v>228</v>
      </c>
      <c r="AK40" s="13">
        <v>18</v>
      </c>
      <c r="AL40" s="13">
        <v>19</v>
      </c>
      <c r="AM40" s="13">
        <f t="shared" si="143"/>
        <v>342</v>
      </c>
      <c r="AN40" s="13"/>
      <c r="AO40" s="13"/>
      <c r="AP40" s="13">
        <f t="shared" si="144"/>
        <v>0</v>
      </c>
      <c r="AQ40" s="14">
        <f t="shared" si="145"/>
        <v>342</v>
      </c>
      <c r="AR40" s="13">
        <v>10</v>
      </c>
      <c r="AS40" s="13">
        <v>23</v>
      </c>
      <c r="AT40" s="13">
        <f t="shared" si="146"/>
        <v>230</v>
      </c>
      <c r="AU40" s="13"/>
      <c r="AV40" s="13"/>
      <c r="AW40" s="13">
        <f t="shared" si="147"/>
        <v>0</v>
      </c>
      <c r="AX40" s="14">
        <f t="shared" si="148"/>
        <v>230</v>
      </c>
      <c r="AY40" s="13">
        <v>12</v>
      </c>
      <c r="AZ40" s="13">
        <v>23</v>
      </c>
      <c r="BA40" s="13">
        <f t="shared" si="149"/>
        <v>276</v>
      </c>
      <c r="BB40" s="13"/>
      <c r="BC40" s="13"/>
      <c r="BD40" s="13">
        <f t="shared" si="150"/>
        <v>0</v>
      </c>
      <c r="BE40" s="14">
        <f t="shared" si="151"/>
        <v>276</v>
      </c>
      <c r="BF40" s="13">
        <v>19</v>
      </c>
      <c r="BG40" s="13">
        <v>23</v>
      </c>
      <c r="BH40" s="13">
        <f t="shared" si="152"/>
        <v>437</v>
      </c>
      <c r="BI40" s="13"/>
      <c r="BJ40" s="13"/>
      <c r="BK40" s="13">
        <f t="shared" si="153"/>
        <v>0</v>
      </c>
      <c r="BL40" s="14">
        <f t="shared" si="154"/>
        <v>437</v>
      </c>
      <c r="BM40" s="13"/>
      <c r="BN40" s="13"/>
      <c r="BO40" s="13">
        <f t="shared" si="155"/>
        <v>0</v>
      </c>
      <c r="BP40" s="13"/>
      <c r="BQ40" s="13"/>
      <c r="BR40" s="13">
        <f t="shared" si="156"/>
        <v>0</v>
      </c>
      <c r="BS40" s="14">
        <f t="shared" si="157"/>
        <v>0</v>
      </c>
      <c r="BT40" s="13"/>
      <c r="BU40" s="13"/>
      <c r="BV40" s="13">
        <f t="shared" si="158"/>
        <v>0</v>
      </c>
      <c r="BW40" s="13"/>
      <c r="BX40" s="13"/>
      <c r="BY40" s="13">
        <f t="shared" si="159"/>
        <v>0</v>
      </c>
      <c r="BZ40" s="14">
        <f t="shared" si="160"/>
        <v>0</v>
      </c>
      <c r="CA40" s="19">
        <f t="shared" si="161"/>
        <v>4633</v>
      </c>
      <c r="CB40" s="148">
        <v>115</v>
      </c>
      <c r="CC40" s="16">
        <f t="shared" si="162"/>
        <v>96600</v>
      </c>
      <c r="CD40" s="69">
        <f t="shared" si="163"/>
        <v>0</v>
      </c>
      <c r="CE40" s="69">
        <f t="shared" si="164"/>
        <v>131100</v>
      </c>
      <c r="CF40" s="69">
        <f t="shared" si="165"/>
        <v>0</v>
      </c>
      <c r="CG40" s="69">
        <f t="shared" si="166"/>
        <v>65550</v>
      </c>
      <c r="CH40" s="69">
        <f t="shared" si="167"/>
        <v>0</v>
      </c>
      <c r="CI40" s="69">
        <f t="shared" si="168"/>
        <v>65550</v>
      </c>
      <c r="CJ40" s="69">
        <f t="shared" si="169"/>
        <v>0</v>
      </c>
      <c r="CK40" s="149">
        <f t="shared" si="170"/>
        <v>358800</v>
      </c>
      <c r="CL40" s="149">
        <f t="shared" si="171"/>
        <v>0</v>
      </c>
      <c r="CM40" s="149">
        <f t="shared" si="172"/>
        <v>358800</v>
      </c>
      <c r="CN40" s="69">
        <f t="shared" si="173"/>
        <v>26220</v>
      </c>
      <c r="CO40" s="69">
        <f t="shared" si="174"/>
        <v>0</v>
      </c>
      <c r="CP40" s="69">
        <f t="shared" si="175"/>
        <v>39330</v>
      </c>
      <c r="CQ40" s="69">
        <f t="shared" si="176"/>
        <v>0</v>
      </c>
      <c r="CR40" s="69">
        <f t="shared" si="177"/>
        <v>26450</v>
      </c>
      <c r="CS40" s="69">
        <f t="shared" si="178"/>
        <v>0</v>
      </c>
      <c r="CT40" s="69">
        <f t="shared" si="179"/>
        <v>31740</v>
      </c>
      <c r="CU40" s="69">
        <f t="shared" si="180"/>
        <v>0</v>
      </c>
      <c r="CV40" s="69">
        <f t="shared" si="181"/>
        <v>50255</v>
      </c>
      <c r="CW40" s="69">
        <f t="shared" si="182"/>
        <v>0</v>
      </c>
      <c r="CX40" s="69">
        <f t="shared" si="183"/>
        <v>0</v>
      </c>
      <c r="CY40" s="69">
        <f t="shared" si="184"/>
        <v>0</v>
      </c>
      <c r="CZ40" s="69">
        <f t="shared" si="185"/>
        <v>0</v>
      </c>
      <c r="DA40" s="69">
        <f t="shared" si="186"/>
        <v>0</v>
      </c>
      <c r="DB40" s="149">
        <f t="shared" si="187"/>
        <v>173995</v>
      </c>
      <c r="DC40" s="149">
        <f t="shared" si="188"/>
        <v>0</v>
      </c>
      <c r="DD40" s="149">
        <f t="shared" si="189"/>
        <v>173995</v>
      </c>
      <c r="DE40" s="89">
        <f t="shared" si="190"/>
        <v>532795</v>
      </c>
    </row>
    <row r="41" spans="1:109" ht="15.75" x14ac:dyDescent="0.25">
      <c r="A41" s="12" t="s">
        <v>20</v>
      </c>
      <c r="B41" s="13">
        <v>60</v>
      </c>
      <c r="C41" s="13">
        <v>17</v>
      </c>
      <c r="D41" s="13">
        <f t="shared" si="128"/>
        <v>1020</v>
      </c>
      <c r="E41" s="13"/>
      <c r="F41" s="13"/>
      <c r="G41" s="13">
        <f t="shared" si="129"/>
        <v>0</v>
      </c>
      <c r="H41" s="14">
        <f t="shared" si="130"/>
        <v>1020</v>
      </c>
      <c r="I41" s="13">
        <v>60</v>
      </c>
      <c r="J41" s="13">
        <v>17</v>
      </c>
      <c r="K41" s="13">
        <f t="shared" si="131"/>
        <v>1020</v>
      </c>
      <c r="L41" s="13"/>
      <c r="M41" s="13"/>
      <c r="N41" s="13">
        <f t="shared" si="132"/>
        <v>0</v>
      </c>
      <c r="O41" s="14">
        <f t="shared" si="133"/>
        <v>1020</v>
      </c>
      <c r="P41" s="13">
        <v>30</v>
      </c>
      <c r="Q41" s="13">
        <v>17</v>
      </c>
      <c r="R41" s="13">
        <f t="shared" si="134"/>
        <v>510</v>
      </c>
      <c r="S41" s="13"/>
      <c r="T41" s="13"/>
      <c r="U41" s="13">
        <f t="shared" si="135"/>
        <v>0</v>
      </c>
      <c r="V41" s="14">
        <f t="shared" si="136"/>
        <v>510</v>
      </c>
      <c r="W41" s="13">
        <v>30</v>
      </c>
      <c r="X41" s="13">
        <v>17</v>
      </c>
      <c r="Y41" s="13">
        <f t="shared" si="137"/>
        <v>510</v>
      </c>
      <c r="Z41" s="13"/>
      <c r="AA41" s="13"/>
      <c r="AB41" s="13">
        <f t="shared" si="138"/>
        <v>0</v>
      </c>
      <c r="AC41" s="14">
        <f t="shared" si="139"/>
        <v>510</v>
      </c>
      <c r="AD41" s="13">
        <v>12</v>
      </c>
      <c r="AE41" s="13">
        <v>17</v>
      </c>
      <c r="AF41" s="13">
        <f t="shared" si="140"/>
        <v>204</v>
      </c>
      <c r="AG41" s="13"/>
      <c r="AH41" s="13"/>
      <c r="AI41" s="13">
        <f t="shared" si="141"/>
        <v>0</v>
      </c>
      <c r="AJ41" s="14">
        <f t="shared" si="142"/>
        <v>204</v>
      </c>
      <c r="AK41" s="13">
        <v>18</v>
      </c>
      <c r="AL41" s="13">
        <v>17</v>
      </c>
      <c r="AM41" s="13">
        <f t="shared" si="143"/>
        <v>306</v>
      </c>
      <c r="AN41" s="13"/>
      <c r="AO41" s="13"/>
      <c r="AP41" s="13">
        <f t="shared" si="144"/>
        <v>0</v>
      </c>
      <c r="AQ41" s="14">
        <f t="shared" si="145"/>
        <v>306</v>
      </c>
      <c r="AR41" s="13">
        <v>10</v>
      </c>
      <c r="AS41" s="13">
        <v>20</v>
      </c>
      <c r="AT41" s="13">
        <f t="shared" si="146"/>
        <v>200</v>
      </c>
      <c r="AU41" s="13"/>
      <c r="AV41" s="13"/>
      <c r="AW41" s="13">
        <f t="shared" si="147"/>
        <v>0</v>
      </c>
      <c r="AX41" s="14">
        <f t="shared" si="148"/>
        <v>200</v>
      </c>
      <c r="AY41" s="13">
        <v>12</v>
      </c>
      <c r="AZ41" s="13">
        <v>20</v>
      </c>
      <c r="BA41" s="13">
        <f t="shared" si="149"/>
        <v>240</v>
      </c>
      <c r="BB41" s="13"/>
      <c r="BC41" s="13"/>
      <c r="BD41" s="13">
        <f t="shared" si="150"/>
        <v>0</v>
      </c>
      <c r="BE41" s="14">
        <f t="shared" si="151"/>
        <v>240</v>
      </c>
      <c r="BF41" s="13">
        <v>19</v>
      </c>
      <c r="BG41" s="13">
        <v>20</v>
      </c>
      <c r="BH41" s="13">
        <f t="shared" si="152"/>
        <v>380</v>
      </c>
      <c r="BI41" s="13"/>
      <c r="BJ41" s="13"/>
      <c r="BK41" s="13">
        <f t="shared" si="153"/>
        <v>0</v>
      </c>
      <c r="BL41" s="14">
        <f t="shared" si="154"/>
        <v>380</v>
      </c>
      <c r="BM41" s="13"/>
      <c r="BN41" s="13"/>
      <c r="BO41" s="13">
        <f t="shared" si="155"/>
        <v>0</v>
      </c>
      <c r="BP41" s="13"/>
      <c r="BQ41" s="13"/>
      <c r="BR41" s="13">
        <f t="shared" si="156"/>
        <v>0</v>
      </c>
      <c r="BS41" s="14">
        <f t="shared" si="157"/>
        <v>0</v>
      </c>
      <c r="BT41" s="13"/>
      <c r="BU41" s="13"/>
      <c r="BV41" s="13">
        <f t="shared" si="158"/>
        <v>0</v>
      </c>
      <c r="BW41" s="13"/>
      <c r="BX41" s="13"/>
      <c r="BY41" s="13">
        <f t="shared" si="159"/>
        <v>0</v>
      </c>
      <c r="BZ41" s="14">
        <f t="shared" si="160"/>
        <v>0</v>
      </c>
      <c r="CA41" s="19">
        <f t="shared" si="161"/>
        <v>4390</v>
      </c>
      <c r="CB41" s="148">
        <v>115</v>
      </c>
      <c r="CC41" s="16">
        <f t="shared" si="162"/>
        <v>117300</v>
      </c>
      <c r="CD41" s="69">
        <f t="shared" si="163"/>
        <v>0</v>
      </c>
      <c r="CE41" s="69">
        <f t="shared" si="164"/>
        <v>117300</v>
      </c>
      <c r="CF41" s="69">
        <f t="shared" si="165"/>
        <v>0</v>
      </c>
      <c r="CG41" s="69">
        <f t="shared" si="166"/>
        <v>58650</v>
      </c>
      <c r="CH41" s="69">
        <f t="shared" si="167"/>
        <v>0</v>
      </c>
      <c r="CI41" s="69">
        <f t="shared" si="168"/>
        <v>58650</v>
      </c>
      <c r="CJ41" s="69">
        <f t="shared" si="169"/>
        <v>0</v>
      </c>
      <c r="CK41" s="149">
        <f t="shared" si="170"/>
        <v>351900</v>
      </c>
      <c r="CL41" s="149">
        <f t="shared" si="171"/>
        <v>0</v>
      </c>
      <c r="CM41" s="149">
        <f t="shared" si="172"/>
        <v>351900</v>
      </c>
      <c r="CN41" s="69">
        <f t="shared" si="173"/>
        <v>23460</v>
      </c>
      <c r="CO41" s="69">
        <f t="shared" si="174"/>
        <v>0</v>
      </c>
      <c r="CP41" s="69">
        <f t="shared" si="175"/>
        <v>35190</v>
      </c>
      <c r="CQ41" s="69">
        <f t="shared" si="176"/>
        <v>0</v>
      </c>
      <c r="CR41" s="69">
        <f t="shared" si="177"/>
        <v>23000</v>
      </c>
      <c r="CS41" s="69">
        <f t="shared" si="178"/>
        <v>0</v>
      </c>
      <c r="CT41" s="69">
        <f t="shared" si="179"/>
        <v>27600</v>
      </c>
      <c r="CU41" s="69">
        <f t="shared" si="180"/>
        <v>0</v>
      </c>
      <c r="CV41" s="69">
        <f t="shared" si="181"/>
        <v>43700</v>
      </c>
      <c r="CW41" s="69">
        <f t="shared" si="182"/>
        <v>0</v>
      </c>
      <c r="CX41" s="69">
        <f t="shared" si="183"/>
        <v>0</v>
      </c>
      <c r="CY41" s="69">
        <f t="shared" si="184"/>
        <v>0</v>
      </c>
      <c r="CZ41" s="69">
        <f t="shared" si="185"/>
        <v>0</v>
      </c>
      <c r="DA41" s="69">
        <f t="shared" si="186"/>
        <v>0</v>
      </c>
      <c r="DB41" s="149">
        <f t="shared" si="187"/>
        <v>152950</v>
      </c>
      <c r="DC41" s="149">
        <f t="shared" si="188"/>
        <v>0</v>
      </c>
      <c r="DD41" s="149">
        <f t="shared" si="189"/>
        <v>152950</v>
      </c>
      <c r="DE41" s="89">
        <f t="shared" si="190"/>
        <v>504850</v>
      </c>
    </row>
    <row r="42" spans="1:109" ht="15.75" x14ac:dyDescent="0.25">
      <c r="A42" s="12" t="s">
        <v>21</v>
      </c>
      <c r="B42" s="18">
        <v>60</v>
      </c>
      <c r="C42" s="18">
        <v>22</v>
      </c>
      <c r="D42" s="13">
        <f t="shared" si="128"/>
        <v>1320</v>
      </c>
      <c r="E42" s="18"/>
      <c r="F42" s="18"/>
      <c r="G42" s="13">
        <f t="shared" si="129"/>
        <v>0</v>
      </c>
      <c r="H42" s="14">
        <f t="shared" si="130"/>
        <v>1320</v>
      </c>
      <c r="I42" s="18">
        <v>60</v>
      </c>
      <c r="J42" s="18">
        <v>22</v>
      </c>
      <c r="K42" s="13">
        <f t="shared" si="131"/>
        <v>1320</v>
      </c>
      <c r="L42" s="18"/>
      <c r="M42" s="18"/>
      <c r="N42" s="13">
        <f t="shared" si="132"/>
        <v>0</v>
      </c>
      <c r="O42" s="14">
        <f t="shared" si="133"/>
        <v>1320</v>
      </c>
      <c r="P42" s="18">
        <v>30</v>
      </c>
      <c r="Q42" s="18">
        <v>22</v>
      </c>
      <c r="R42" s="13">
        <f t="shared" si="134"/>
        <v>660</v>
      </c>
      <c r="S42" s="18"/>
      <c r="T42" s="18"/>
      <c r="U42" s="13">
        <f t="shared" si="135"/>
        <v>0</v>
      </c>
      <c r="V42" s="14">
        <f t="shared" si="136"/>
        <v>660</v>
      </c>
      <c r="W42" s="18">
        <v>30</v>
      </c>
      <c r="X42" s="18">
        <v>22</v>
      </c>
      <c r="Y42" s="13">
        <f t="shared" si="137"/>
        <v>660</v>
      </c>
      <c r="Z42" s="18"/>
      <c r="AA42" s="18"/>
      <c r="AB42" s="13">
        <f t="shared" si="138"/>
        <v>0</v>
      </c>
      <c r="AC42" s="14">
        <f t="shared" si="139"/>
        <v>660</v>
      </c>
      <c r="AD42" s="18">
        <v>12</v>
      </c>
      <c r="AE42" s="18">
        <v>22</v>
      </c>
      <c r="AF42" s="13">
        <f t="shared" si="140"/>
        <v>264</v>
      </c>
      <c r="AG42" s="18"/>
      <c r="AH42" s="18"/>
      <c r="AI42" s="13">
        <f t="shared" si="141"/>
        <v>0</v>
      </c>
      <c r="AJ42" s="14">
        <f t="shared" si="142"/>
        <v>264</v>
      </c>
      <c r="AK42" s="18">
        <v>18</v>
      </c>
      <c r="AL42" s="18">
        <v>22</v>
      </c>
      <c r="AM42" s="13">
        <f t="shared" si="143"/>
        <v>396</v>
      </c>
      <c r="AN42" s="18"/>
      <c r="AO42" s="18"/>
      <c r="AP42" s="13">
        <f t="shared" si="144"/>
        <v>0</v>
      </c>
      <c r="AQ42" s="14">
        <f t="shared" si="145"/>
        <v>396</v>
      </c>
      <c r="AR42" s="18">
        <v>10</v>
      </c>
      <c r="AS42" s="18">
        <v>26</v>
      </c>
      <c r="AT42" s="13">
        <f t="shared" si="146"/>
        <v>260</v>
      </c>
      <c r="AU42" s="18"/>
      <c r="AV42" s="18"/>
      <c r="AW42" s="13">
        <f t="shared" si="147"/>
        <v>0</v>
      </c>
      <c r="AX42" s="14">
        <f t="shared" si="148"/>
        <v>260</v>
      </c>
      <c r="AY42" s="18">
        <v>12</v>
      </c>
      <c r="AZ42" s="18">
        <v>26</v>
      </c>
      <c r="BA42" s="13">
        <f t="shared" si="149"/>
        <v>312</v>
      </c>
      <c r="BB42" s="18"/>
      <c r="BC42" s="18"/>
      <c r="BD42" s="13">
        <f t="shared" si="150"/>
        <v>0</v>
      </c>
      <c r="BE42" s="14">
        <f t="shared" si="151"/>
        <v>312</v>
      </c>
      <c r="BF42" s="18">
        <v>19</v>
      </c>
      <c r="BG42" s="18">
        <v>26</v>
      </c>
      <c r="BH42" s="13">
        <f t="shared" si="152"/>
        <v>494</v>
      </c>
      <c r="BI42" s="18"/>
      <c r="BJ42" s="18"/>
      <c r="BK42" s="13">
        <f t="shared" si="153"/>
        <v>0</v>
      </c>
      <c r="BL42" s="14">
        <f t="shared" si="154"/>
        <v>494</v>
      </c>
      <c r="BM42" s="18"/>
      <c r="BN42" s="18"/>
      <c r="BO42" s="13">
        <f t="shared" si="155"/>
        <v>0</v>
      </c>
      <c r="BP42" s="18"/>
      <c r="BQ42" s="18"/>
      <c r="BR42" s="13">
        <f t="shared" si="156"/>
        <v>0</v>
      </c>
      <c r="BS42" s="14">
        <f t="shared" si="157"/>
        <v>0</v>
      </c>
      <c r="BT42" s="18"/>
      <c r="BU42" s="18"/>
      <c r="BV42" s="13">
        <f t="shared" si="158"/>
        <v>0</v>
      </c>
      <c r="BW42" s="18"/>
      <c r="BX42" s="18"/>
      <c r="BY42" s="13">
        <f t="shared" si="159"/>
        <v>0</v>
      </c>
      <c r="BZ42" s="14">
        <f t="shared" si="160"/>
        <v>0</v>
      </c>
      <c r="CA42" s="19">
        <f t="shared" si="161"/>
        <v>5686</v>
      </c>
      <c r="CB42" s="148">
        <v>115</v>
      </c>
      <c r="CC42" s="16">
        <f t="shared" si="162"/>
        <v>151800</v>
      </c>
      <c r="CD42" s="69">
        <f t="shared" si="163"/>
        <v>0</v>
      </c>
      <c r="CE42" s="69">
        <f t="shared" si="164"/>
        <v>151800</v>
      </c>
      <c r="CF42" s="69">
        <f t="shared" si="165"/>
        <v>0</v>
      </c>
      <c r="CG42" s="69">
        <f t="shared" si="166"/>
        <v>75900</v>
      </c>
      <c r="CH42" s="69">
        <f t="shared" si="167"/>
        <v>0</v>
      </c>
      <c r="CI42" s="69">
        <f t="shared" si="168"/>
        <v>75900</v>
      </c>
      <c r="CJ42" s="69">
        <f t="shared" si="169"/>
        <v>0</v>
      </c>
      <c r="CK42" s="149">
        <f t="shared" si="170"/>
        <v>455400</v>
      </c>
      <c r="CL42" s="149">
        <f t="shared" si="171"/>
        <v>0</v>
      </c>
      <c r="CM42" s="149">
        <f t="shared" si="172"/>
        <v>455400</v>
      </c>
      <c r="CN42" s="69">
        <f t="shared" si="173"/>
        <v>30360</v>
      </c>
      <c r="CO42" s="69">
        <f t="shared" si="174"/>
        <v>0</v>
      </c>
      <c r="CP42" s="69">
        <f t="shared" si="175"/>
        <v>45540</v>
      </c>
      <c r="CQ42" s="69">
        <f t="shared" si="176"/>
        <v>0</v>
      </c>
      <c r="CR42" s="69">
        <f t="shared" si="177"/>
        <v>29900</v>
      </c>
      <c r="CS42" s="69">
        <f t="shared" si="178"/>
        <v>0</v>
      </c>
      <c r="CT42" s="69">
        <f t="shared" si="179"/>
        <v>35880</v>
      </c>
      <c r="CU42" s="69">
        <f t="shared" si="180"/>
        <v>0</v>
      </c>
      <c r="CV42" s="69">
        <f t="shared" si="181"/>
        <v>56810</v>
      </c>
      <c r="CW42" s="69">
        <f t="shared" si="182"/>
        <v>0</v>
      </c>
      <c r="CX42" s="69">
        <f t="shared" si="183"/>
        <v>0</v>
      </c>
      <c r="CY42" s="69">
        <f t="shared" si="184"/>
        <v>0</v>
      </c>
      <c r="CZ42" s="69">
        <f t="shared" si="185"/>
        <v>0</v>
      </c>
      <c r="DA42" s="69">
        <f t="shared" si="186"/>
        <v>0</v>
      </c>
      <c r="DB42" s="149">
        <f t="shared" si="187"/>
        <v>198490</v>
      </c>
      <c r="DC42" s="149">
        <f t="shared" si="188"/>
        <v>0</v>
      </c>
      <c r="DD42" s="149">
        <f t="shared" si="189"/>
        <v>198490</v>
      </c>
      <c r="DE42" s="89">
        <f t="shared" si="190"/>
        <v>653890</v>
      </c>
    </row>
    <row r="43" spans="1:109" ht="15.75" x14ac:dyDescent="0.25">
      <c r="A43" s="12" t="s">
        <v>22</v>
      </c>
      <c r="B43" s="13">
        <v>60</v>
      </c>
      <c r="C43" s="13">
        <v>19</v>
      </c>
      <c r="D43" s="13">
        <f t="shared" si="128"/>
        <v>1140</v>
      </c>
      <c r="E43" s="13"/>
      <c r="F43" s="13"/>
      <c r="G43" s="13">
        <f t="shared" si="129"/>
        <v>0</v>
      </c>
      <c r="H43" s="14">
        <f t="shared" si="130"/>
        <v>1140</v>
      </c>
      <c r="I43" s="13">
        <v>60</v>
      </c>
      <c r="J43" s="13">
        <v>19</v>
      </c>
      <c r="K43" s="13">
        <f t="shared" si="131"/>
        <v>1140</v>
      </c>
      <c r="L43" s="13"/>
      <c r="M43" s="13"/>
      <c r="N43" s="13">
        <f t="shared" si="132"/>
        <v>0</v>
      </c>
      <c r="O43" s="14">
        <f t="shared" si="133"/>
        <v>1140</v>
      </c>
      <c r="P43" s="13">
        <v>30</v>
      </c>
      <c r="Q43" s="13">
        <v>19</v>
      </c>
      <c r="R43" s="13">
        <f t="shared" si="134"/>
        <v>570</v>
      </c>
      <c r="S43" s="13"/>
      <c r="T43" s="13"/>
      <c r="U43" s="13">
        <f t="shared" si="135"/>
        <v>0</v>
      </c>
      <c r="V43" s="14">
        <f t="shared" si="136"/>
        <v>570</v>
      </c>
      <c r="W43" s="13">
        <v>30</v>
      </c>
      <c r="X43" s="13">
        <v>19</v>
      </c>
      <c r="Y43" s="13">
        <f t="shared" si="137"/>
        <v>570</v>
      </c>
      <c r="Z43" s="13"/>
      <c r="AA43" s="13"/>
      <c r="AB43" s="13">
        <f t="shared" si="138"/>
        <v>0</v>
      </c>
      <c r="AC43" s="14">
        <f t="shared" si="139"/>
        <v>570</v>
      </c>
      <c r="AD43" s="13">
        <v>12</v>
      </c>
      <c r="AE43" s="13">
        <v>19</v>
      </c>
      <c r="AF43" s="13">
        <f t="shared" si="140"/>
        <v>228</v>
      </c>
      <c r="AG43" s="13"/>
      <c r="AH43" s="13"/>
      <c r="AI43" s="13">
        <f t="shared" si="141"/>
        <v>0</v>
      </c>
      <c r="AJ43" s="14">
        <f t="shared" si="142"/>
        <v>228</v>
      </c>
      <c r="AK43" s="13">
        <v>18</v>
      </c>
      <c r="AL43" s="13">
        <v>19</v>
      </c>
      <c r="AM43" s="13">
        <f t="shared" si="143"/>
        <v>342</v>
      </c>
      <c r="AN43" s="13"/>
      <c r="AO43" s="13"/>
      <c r="AP43" s="13">
        <f t="shared" si="144"/>
        <v>0</v>
      </c>
      <c r="AQ43" s="14">
        <f t="shared" si="145"/>
        <v>342</v>
      </c>
      <c r="AR43" s="13">
        <v>10</v>
      </c>
      <c r="AS43" s="13">
        <v>23</v>
      </c>
      <c r="AT43" s="13">
        <f t="shared" si="146"/>
        <v>230</v>
      </c>
      <c r="AU43" s="13"/>
      <c r="AV43" s="13"/>
      <c r="AW43" s="13">
        <f t="shared" si="147"/>
        <v>0</v>
      </c>
      <c r="AX43" s="14">
        <f t="shared" si="148"/>
        <v>230</v>
      </c>
      <c r="AY43" s="13">
        <v>12</v>
      </c>
      <c r="AZ43" s="13">
        <v>23</v>
      </c>
      <c r="BA43" s="13">
        <f t="shared" si="149"/>
        <v>276</v>
      </c>
      <c r="BB43" s="13"/>
      <c r="BC43" s="13"/>
      <c r="BD43" s="13">
        <f t="shared" si="150"/>
        <v>0</v>
      </c>
      <c r="BE43" s="14">
        <f t="shared" si="151"/>
        <v>276</v>
      </c>
      <c r="BF43" s="13">
        <v>19</v>
      </c>
      <c r="BG43" s="13">
        <v>23</v>
      </c>
      <c r="BH43" s="13">
        <f t="shared" si="152"/>
        <v>437</v>
      </c>
      <c r="BI43" s="13"/>
      <c r="BJ43" s="13"/>
      <c r="BK43" s="13">
        <f t="shared" si="153"/>
        <v>0</v>
      </c>
      <c r="BL43" s="14">
        <f t="shared" si="154"/>
        <v>437</v>
      </c>
      <c r="BM43" s="13"/>
      <c r="BN43" s="13"/>
      <c r="BO43" s="13">
        <f t="shared" si="155"/>
        <v>0</v>
      </c>
      <c r="BP43" s="13"/>
      <c r="BQ43" s="13"/>
      <c r="BR43" s="13">
        <f t="shared" si="156"/>
        <v>0</v>
      </c>
      <c r="BS43" s="14">
        <f t="shared" si="157"/>
        <v>0</v>
      </c>
      <c r="BT43" s="13"/>
      <c r="BU43" s="13"/>
      <c r="BV43" s="13">
        <f t="shared" si="158"/>
        <v>0</v>
      </c>
      <c r="BW43" s="13"/>
      <c r="BX43" s="13"/>
      <c r="BY43" s="13">
        <f t="shared" si="159"/>
        <v>0</v>
      </c>
      <c r="BZ43" s="14">
        <f t="shared" si="160"/>
        <v>0</v>
      </c>
      <c r="CA43" s="19">
        <f t="shared" si="161"/>
        <v>4933</v>
      </c>
      <c r="CB43" s="148">
        <v>115</v>
      </c>
      <c r="CC43" s="16">
        <f t="shared" si="162"/>
        <v>131100</v>
      </c>
      <c r="CD43" s="69">
        <f t="shared" si="163"/>
        <v>0</v>
      </c>
      <c r="CE43" s="69">
        <f t="shared" si="164"/>
        <v>131100</v>
      </c>
      <c r="CF43" s="69">
        <f t="shared" si="165"/>
        <v>0</v>
      </c>
      <c r="CG43" s="69">
        <f t="shared" si="166"/>
        <v>65550</v>
      </c>
      <c r="CH43" s="69">
        <f t="shared" si="167"/>
        <v>0</v>
      </c>
      <c r="CI43" s="69">
        <f t="shared" si="168"/>
        <v>65550</v>
      </c>
      <c r="CJ43" s="69">
        <f t="shared" si="169"/>
        <v>0</v>
      </c>
      <c r="CK43" s="149">
        <f t="shared" si="170"/>
        <v>393300</v>
      </c>
      <c r="CL43" s="149">
        <f t="shared" si="171"/>
        <v>0</v>
      </c>
      <c r="CM43" s="149">
        <f t="shared" si="172"/>
        <v>393300</v>
      </c>
      <c r="CN43" s="69">
        <f t="shared" si="173"/>
        <v>26220</v>
      </c>
      <c r="CO43" s="69">
        <f t="shared" si="174"/>
        <v>0</v>
      </c>
      <c r="CP43" s="69">
        <f t="shared" si="175"/>
        <v>39330</v>
      </c>
      <c r="CQ43" s="69">
        <f t="shared" si="176"/>
        <v>0</v>
      </c>
      <c r="CR43" s="69">
        <f t="shared" si="177"/>
        <v>26450</v>
      </c>
      <c r="CS43" s="69">
        <f t="shared" si="178"/>
        <v>0</v>
      </c>
      <c r="CT43" s="69">
        <f t="shared" si="179"/>
        <v>31740</v>
      </c>
      <c r="CU43" s="69">
        <f t="shared" si="180"/>
        <v>0</v>
      </c>
      <c r="CV43" s="69">
        <f t="shared" si="181"/>
        <v>50255</v>
      </c>
      <c r="CW43" s="69">
        <f t="shared" si="182"/>
        <v>0</v>
      </c>
      <c r="CX43" s="69">
        <f t="shared" si="183"/>
        <v>0</v>
      </c>
      <c r="CY43" s="69">
        <f t="shared" si="184"/>
        <v>0</v>
      </c>
      <c r="CZ43" s="69">
        <f t="shared" si="185"/>
        <v>0</v>
      </c>
      <c r="DA43" s="69">
        <f t="shared" si="186"/>
        <v>0</v>
      </c>
      <c r="DB43" s="149">
        <f t="shared" si="187"/>
        <v>173995</v>
      </c>
      <c r="DC43" s="149">
        <f t="shared" si="188"/>
        <v>0</v>
      </c>
      <c r="DD43" s="149">
        <f t="shared" si="189"/>
        <v>173995</v>
      </c>
      <c r="DE43" s="89">
        <f t="shared" si="190"/>
        <v>567295</v>
      </c>
    </row>
    <row r="44" spans="1:109" ht="15.75" x14ac:dyDescent="0.25">
      <c r="A44" s="12" t="s">
        <v>32</v>
      </c>
      <c r="B44" s="13">
        <v>60</v>
      </c>
      <c r="C44" s="13">
        <v>22</v>
      </c>
      <c r="D44" s="13">
        <f t="shared" si="128"/>
        <v>1320</v>
      </c>
      <c r="E44" s="13"/>
      <c r="F44" s="13"/>
      <c r="G44" s="13">
        <f t="shared" si="129"/>
        <v>0</v>
      </c>
      <c r="H44" s="14">
        <f t="shared" si="130"/>
        <v>1320</v>
      </c>
      <c r="I44" s="13">
        <v>60</v>
      </c>
      <c r="J44" s="13">
        <v>22</v>
      </c>
      <c r="K44" s="13">
        <f t="shared" si="131"/>
        <v>1320</v>
      </c>
      <c r="L44" s="13"/>
      <c r="M44" s="13"/>
      <c r="N44" s="13">
        <f t="shared" si="132"/>
        <v>0</v>
      </c>
      <c r="O44" s="14">
        <f t="shared" si="133"/>
        <v>1320</v>
      </c>
      <c r="P44" s="13">
        <v>60</v>
      </c>
      <c r="Q44" s="13">
        <v>22</v>
      </c>
      <c r="R44" s="13">
        <f t="shared" si="134"/>
        <v>1320</v>
      </c>
      <c r="S44" s="13"/>
      <c r="T44" s="13"/>
      <c r="U44" s="13">
        <f t="shared" si="135"/>
        <v>0</v>
      </c>
      <c r="V44" s="14">
        <f t="shared" si="136"/>
        <v>1320</v>
      </c>
      <c r="W44" s="13">
        <v>30</v>
      </c>
      <c r="X44" s="13">
        <v>22</v>
      </c>
      <c r="Y44" s="13">
        <f t="shared" si="137"/>
        <v>660</v>
      </c>
      <c r="Z44" s="13"/>
      <c r="AA44" s="13"/>
      <c r="AB44" s="13">
        <f t="shared" si="138"/>
        <v>0</v>
      </c>
      <c r="AC44" s="14">
        <f t="shared" si="139"/>
        <v>660</v>
      </c>
      <c r="AD44" s="13">
        <v>10</v>
      </c>
      <c r="AE44" s="13">
        <v>22</v>
      </c>
      <c r="AF44" s="13">
        <f t="shared" si="140"/>
        <v>220</v>
      </c>
      <c r="AG44" s="13"/>
      <c r="AH44" s="13"/>
      <c r="AI44" s="13">
        <f t="shared" si="141"/>
        <v>0</v>
      </c>
      <c r="AJ44" s="14">
        <f t="shared" si="142"/>
        <v>220</v>
      </c>
      <c r="AK44" s="13">
        <v>12</v>
      </c>
      <c r="AL44" s="13">
        <v>22</v>
      </c>
      <c r="AM44" s="13">
        <f t="shared" si="143"/>
        <v>264</v>
      </c>
      <c r="AN44" s="13"/>
      <c r="AO44" s="13"/>
      <c r="AP44" s="13">
        <f t="shared" si="144"/>
        <v>0</v>
      </c>
      <c r="AQ44" s="14">
        <f t="shared" si="145"/>
        <v>264</v>
      </c>
      <c r="AR44" s="13">
        <v>20</v>
      </c>
      <c r="AS44" s="13">
        <v>26</v>
      </c>
      <c r="AT44" s="13">
        <f t="shared" si="146"/>
        <v>520</v>
      </c>
      <c r="AU44" s="13"/>
      <c r="AV44" s="13"/>
      <c r="AW44" s="13">
        <f t="shared" si="147"/>
        <v>0</v>
      </c>
      <c r="AX44" s="14">
        <f t="shared" si="148"/>
        <v>520</v>
      </c>
      <c r="AY44" s="13">
        <v>12</v>
      </c>
      <c r="AZ44" s="13">
        <v>26</v>
      </c>
      <c r="BA44" s="13">
        <f t="shared" si="149"/>
        <v>312</v>
      </c>
      <c r="BB44" s="13"/>
      <c r="BC44" s="13"/>
      <c r="BD44" s="13">
        <f t="shared" si="150"/>
        <v>0</v>
      </c>
      <c r="BE44" s="14">
        <f t="shared" si="151"/>
        <v>312</v>
      </c>
      <c r="BF44" s="13">
        <v>15</v>
      </c>
      <c r="BG44" s="13">
        <v>26</v>
      </c>
      <c r="BH44" s="13">
        <f t="shared" si="152"/>
        <v>390</v>
      </c>
      <c r="BI44" s="13"/>
      <c r="BJ44" s="13"/>
      <c r="BK44" s="13">
        <f t="shared" si="153"/>
        <v>0</v>
      </c>
      <c r="BL44" s="14">
        <f t="shared" si="154"/>
        <v>390</v>
      </c>
      <c r="BM44" s="13"/>
      <c r="BN44" s="13"/>
      <c r="BO44" s="13">
        <f t="shared" si="155"/>
        <v>0</v>
      </c>
      <c r="BP44" s="13"/>
      <c r="BQ44" s="13"/>
      <c r="BR44" s="13">
        <f t="shared" si="156"/>
        <v>0</v>
      </c>
      <c r="BS44" s="14">
        <f t="shared" si="157"/>
        <v>0</v>
      </c>
      <c r="BT44" s="13"/>
      <c r="BU44" s="13"/>
      <c r="BV44" s="13">
        <f t="shared" si="158"/>
        <v>0</v>
      </c>
      <c r="BW44" s="13"/>
      <c r="BX44" s="13"/>
      <c r="BY44" s="13">
        <f t="shared" si="159"/>
        <v>0</v>
      </c>
      <c r="BZ44" s="14">
        <f t="shared" si="160"/>
        <v>0</v>
      </c>
      <c r="CA44" s="19">
        <f t="shared" si="161"/>
        <v>6326</v>
      </c>
      <c r="CB44" s="148">
        <v>115</v>
      </c>
      <c r="CC44" s="16">
        <f t="shared" si="162"/>
        <v>151800</v>
      </c>
      <c r="CD44" s="69">
        <f t="shared" si="163"/>
        <v>0</v>
      </c>
      <c r="CE44" s="69">
        <f t="shared" si="164"/>
        <v>151800</v>
      </c>
      <c r="CF44" s="69">
        <f t="shared" si="165"/>
        <v>0</v>
      </c>
      <c r="CG44" s="69">
        <f t="shared" si="166"/>
        <v>151800</v>
      </c>
      <c r="CH44" s="69">
        <f t="shared" si="167"/>
        <v>0</v>
      </c>
      <c r="CI44" s="69">
        <f t="shared" si="168"/>
        <v>75900</v>
      </c>
      <c r="CJ44" s="69">
        <f t="shared" si="169"/>
        <v>0</v>
      </c>
      <c r="CK44" s="149">
        <f t="shared" si="170"/>
        <v>531300</v>
      </c>
      <c r="CL44" s="149">
        <f t="shared" si="171"/>
        <v>0</v>
      </c>
      <c r="CM44" s="149">
        <f t="shared" si="172"/>
        <v>531300</v>
      </c>
      <c r="CN44" s="69">
        <f t="shared" si="173"/>
        <v>25300</v>
      </c>
      <c r="CO44" s="69">
        <f t="shared" si="174"/>
        <v>0</v>
      </c>
      <c r="CP44" s="69">
        <f t="shared" si="175"/>
        <v>30360</v>
      </c>
      <c r="CQ44" s="69">
        <f t="shared" si="176"/>
        <v>0</v>
      </c>
      <c r="CR44" s="69">
        <f t="shared" si="177"/>
        <v>59800</v>
      </c>
      <c r="CS44" s="69">
        <f t="shared" si="178"/>
        <v>0</v>
      </c>
      <c r="CT44" s="69">
        <f t="shared" si="179"/>
        <v>35880</v>
      </c>
      <c r="CU44" s="69">
        <f t="shared" si="180"/>
        <v>0</v>
      </c>
      <c r="CV44" s="69">
        <f t="shared" si="181"/>
        <v>44850</v>
      </c>
      <c r="CW44" s="69">
        <f t="shared" si="182"/>
        <v>0</v>
      </c>
      <c r="CX44" s="69">
        <f t="shared" si="183"/>
        <v>0</v>
      </c>
      <c r="CY44" s="69">
        <f t="shared" si="184"/>
        <v>0</v>
      </c>
      <c r="CZ44" s="69">
        <f t="shared" si="185"/>
        <v>0</v>
      </c>
      <c r="DA44" s="69">
        <f t="shared" si="186"/>
        <v>0</v>
      </c>
      <c r="DB44" s="149">
        <f t="shared" si="187"/>
        <v>196190</v>
      </c>
      <c r="DC44" s="149">
        <f t="shared" si="188"/>
        <v>0</v>
      </c>
      <c r="DD44" s="149">
        <f t="shared" si="189"/>
        <v>196190</v>
      </c>
      <c r="DE44" s="89">
        <f t="shared" si="190"/>
        <v>727490</v>
      </c>
    </row>
    <row r="45" spans="1:109" ht="15.75" x14ac:dyDescent="0.25">
      <c r="A45" s="12" t="s">
        <v>24</v>
      </c>
      <c r="B45" s="13">
        <v>60</v>
      </c>
      <c r="C45" s="13">
        <v>22</v>
      </c>
      <c r="D45" s="13">
        <f t="shared" si="128"/>
        <v>1320</v>
      </c>
      <c r="E45" s="13"/>
      <c r="F45" s="13"/>
      <c r="G45" s="13">
        <f t="shared" si="129"/>
        <v>0</v>
      </c>
      <c r="H45" s="14">
        <f t="shared" si="130"/>
        <v>1320</v>
      </c>
      <c r="I45" s="13">
        <v>60</v>
      </c>
      <c r="J45" s="13">
        <v>22</v>
      </c>
      <c r="K45" s="13">
        <f t="shared" si="131"/>
        <v>1320</v>
      </c>
      <c r="L45" s="13"/>
      <c r="M45" s="13"/>
      <c r="N45" s="13">
        <f t="shared" si="132"/>
        <v>0</v>
      </c>
      <c r="O45" s="14">
        <f t="shared" si="133"/>
        <v>1320</v>
      </c>
      <c r="P45" s="13">
        <v>60</v>
      </c>
      <c r="Q45" s="13">
        <v>22</v>
      </c>
      <c r="R45" s="13">
        <f t="shared" si="134"/>
        <v>1320</v>
      </c>
      <c r="S45" s="13"/>
      <c r="T45" s="13"/>
      <c r="U45" s="13">
        <f t="shared" si="135"/>
        <v>0</v>
      </c>
      <c r="V45" s="14">
        <f t="shared" si="136"/>
        <v>1320</v>
      </c>
      <c r="W45" s="13">
        <v>30</v>
      </c>
      <c r="X45" s="13">
        <v>22</v>
      </c>
      <c r="Y45" s="13">
        <f t="shared" si="137"/>
        <v>660</v>
      </c>
      <c r="Z45" s="13"/>
      <c r="AA45" s="13"/>
      <c r="AB45" s="13">
        <f t="shared" si="138"/>
        <v>0</v>
      </c>
      <c r="AC45" s="14">
        <f t="shared" si="139"/>
        <v>660</v>
      </c>
      <c r="AD45" s="13">
        <v>10</v>
      </c>
      <c r="AE45" s="13">
        <v>22</v>
      </c>
      <c r="AF45" s="13">
        <f t="shared" si="140"/>
        <v>220</v>
      </c>
      <c r="AG45" s="13"/>
      <c r="AH45" s="13"/>
      <c r="AI45" s="13">
        <f t="shared" si="141"/>
        <v>0</v>
      </c>
      <c r="AJ45" s="14">
        <f t="shared" si="142"/>
        <v>220</v>
      </c>
      <c r="AK45" s="13">
        <v>12</v>
      </c>
      <c r="AL45" s="13">
        <v>22</v>
      </c>
      <c r="AM45" s="13">
        <f t="shared" si="143"/>
        <v>264</v>
      </c>
      <c r="AN45" s="13"/>
      <c r="AO45" s="13"/>
      <c r="AP45" s="13">
        <f t="shared" si="144"/>
        <v>0</v>
      </c>
      <c r="AQ45" s="14">
        <f t="shared" si="145"/>
        <v>264</v>
      </c>
      <c r="AR45" s="13">
        <v>20</v>
      </c>
      <c r="AS45" s="13">
        <v>27</v>
      </c>
      <c r="AT45" s="13">
        <f t="shared" si="146"/>
        <v>540</v>
      </c>
      <c r="AU45" s="13"/>
      <c r="AV45" s="13"/>
      <c r="AW45" s="13">
        <f t="shared" si="147"/>
        <v>0</v>
      </c>
      <c r="AX45" s="14">
        <f t="shared" si="148"/>
        <v>540</v>
      </c>
      <c r="AY45" s="13">
        <v>12</v>
      </c>
      <c r="AZ45" s="13">
        <v>27</v>
      </c>
      <c r="BA45" s="13">
        <f t="shared" si="149"/>
        <v>324</v>
      </c>
      <c r="BB45" s="13"/>
      <c r="BC45" s="13"/>
      <c r="BD45" s="13">
        <f t="shared" si="150"/>
        <v>0</v>
      </c>
      <c r="BE45" s="14">
        <f t="shared" si="151"/>
        <v>324</v>
      </c>
      <c r="BF45" s="13">
        <v>15</v>
      </c>
      <c r="BG45" s="13">
        <v>27</v>
      </c>
      <c r="BH45" s="13">
        <f t="shared" si="152"/>
        <v>405</v>
      </c>
      <c r="BI45" s="13"/>
      <c r="BJ45" s="13"/>
      <c r="BK45" s="13">
        <f t="shared" si="153"/>
        <v>0</v>
      </c>
      <c r="BL45" s="14">
        <f t="shared" si="154"/>
        <v>405</v>
      </c>
      <c r="BM45" s="13"/>
      <c r="BN45" s="13"/>
      <c r="BO45" s="13">
        <f t="shared" si="155"/>
        <v>0</v>
      </c>
      <c r="BP45" s="13"/>
      <c r="BQ45" s="13"/>
      <c r="BR45" s="13">
        <f t="shared" si="156"/>
        <v>0</v>
      </c>
      <c r="BS45" s="14">
        <f t="shared" si="157"/>
        <v>0</v>
      </c>
      <c r="BT45" s="13"/>
      <c r="BU45" s="13"/>
      <c r="BV45" s="13">
        <f t="shared" si="158"/>
        <v>0</v>
      </c>
      <c r="BW45" s="13"/>
      <c r="BX45" s="13"/>
      <c r="BY45" s="13">
        <f t="shared" si="159"/>
        <v>0</v>
      </c>
      <c r="BZ45" s="14">
        <f t="shared" si="160"/>
        <v>0</v>
      </c>
      <c r="CA45" s="19">
        <f t="shared" si="161"/>
        <v>6373</v>
      </c>
      <c r="CB45" s="148">
        <v>115</v>
      </c>
      <c r="CC45" s="16">
        <f t="shared" si="162"/>
        <v>151800</v>
      </c>
      <c r="CD45" s="69">
        <f t="shared" si="163"/>
        <v>0</v>
      </c>
      <c r="CE45" s="69">
        <f t="shared" si="164"/>
        <v>151800</v>
      </c>
      <c r="CF45" s="69">
        <f t="shared" si="165"/>
        <v>0</v>
      </c>
      <c r="CG45" s="69">
        <f t="shared" si="166"/>
        <v>151800</v>
      </c>
      <c r="CH45" s="69">
        <f t="shared" si="167"/>
        <v>0</v>
      </c>
      <c r="CI45" s="69">
        <f t="shared" si="168"/>
        <v>75900</v>
      </c>
      <c r="CJ45" s="69">
        <f t="shared" si="169"/>
        <v>0</v>
      </c>
      <c r="CK45" s="149">
        <f t="shared" si="170"/>
        <v>531300</v>
      </c>
      <c r="CL45" s="149">
        <f t="shared" si="171"/>
        <v>0</v>
      </c>
      <c r="CM45" s="149">
        <f t="shared" si="172"/>
        <v>531300</v>
      </c>
      <c r="CN45" s="69">
        <f t="shared" si="173"/>
        <v>25300</v>
      </c>
      <c r="CO45" s="69">
        <f t="shared" si="174"/>
        <v>0</v>
      </c>
      <c r="CP45" s="69">
        <f t="shared" si="175"/>
        <v>30360</v>
      </c>
      <c r="CQ45" s="69">
        <f t="shared" si="176"/>
        <v>0</v>
      </c>
      <c r="CR45" s="69">
        <f t="shared" si="177"/>
        <v>62100</v>
      </c>
      <c r="CS45" s="69">
        <f t="shared" si="178"/>
        <v>0</v>
      </c>
      <c r="CT45" s="69">
        <f t="shared" si="179"/>
        <v>37260</v>
      </c>
      <c r="CU45" s="69">
        <f t="shared" si="180"/>
        <v>0</v>
      </c>
      <c r="CV45" s="69">
        <f t="shared" si="181"/>
        <v>46575</v>
      </c>
      <c r="CW45" s="69">
        <f t="shared" si="182"/>
        <v>0</v>
      </c>
      <c r="CX45" s="69">
        <f t="shared" si="183"/>
        <v>0</v>
      </c>
      <c r="CY45" s="69">
        <f t="shared" si="184"/>
        <v>0</v>
      </c>
      <c r="CZ45" s="69">
        <f t="shared" si="185"/>
        <v>0</v>
      </c>
      <c r="DA45" s="69">
        <f t="shared" si="186"/>
        <v>0</v>
      </c>
      <c r="DB45" s="149">
        <f t="shared" si="187"/>
        <v>201595</v>
      </c>
      <c r="DC45" s="149">
        <f t="shared" si="188"/>
        <v>0</v>
      </c>
      <c r="DD45" s="149">
        <f t="shared" si="189"/>
        <v>201595</v>
      </c>
      <c r="DE45" s="89">
        <f t="shared" si="190"/>
        <v>732895</v>
      </c>
    </row>
    <row r="46" spans="1:109" ht="15.75" x14ac:dyDescent="0.25">
      <c r="A46" s="12" t="s">
        <v>25</v>
      </c>
      <c r="B46" s="13">
        <v>60</v>
      </c>
      <c r="C46" s="13">
        <v>16</v>
      </c>
      <c r="D46" s="13">
        <f t="shared" si="128"/>
        <v>960</v>
      </c>
      <c r="E46" s="13"/>
      <c r="F46" s="13"/>
      <c r="G46" s="13">
        <f t="shared" si="129"/>
        <v>0</v>
      </c>
      <c r="H46" s="14">
        <f t="shared" si="130"/>
        <v>960</v>
      </c>
      <c r="I46" s="13">
        <v>60</v>
      </c>
      <c r="J46" s="13">
        <v>16</v>
      </c>
      <c r="K46" s="13">
        <f t="shared" si="131"/>
        <v>960</v>
      </c>
      <c r="L46" s="13"/>
      <c r="M46" s="13"/>
      <c r="N46" s="13">
        <f t="shared" si="132"/>
        <v>0</v>
      </c>
      <c r="O46" s="14">
        <f t="shared" si="133"/>
        <v>960</v>
      </c>
      <c r="P46" s="13">
        <v>60</v>
      </c>
      <c r="Q46" s="13">
        <v>16</v>
      </c>
      <c r="R46" s="13">
        <f t="shared" si="134"/>
        <v>960</v>
      </c>
      <c r="S46" s="13"/>
      <c r="T46" s="13"/>
      <c r="U46" s="13">
        <f t="shared" si="135"/>
        <v>0</v>
      </c>
      <c r="V46" s="14">
        <f t="shared" si="136"/>
        <v>960</v>
      </c>
      <c r="W46" s="13">
        <v>30</v>
      </c>
      <c r="X46" s="13">
        <v>16</v>
      </c>
      <c r="Y46" s="13">
        <f t="shared" si="137"/>
        <v>480</v>
      </c>
      <c r="Z46" s="13"/>
      <c r="AA46" s="13"/>
      <c r="AB46" s="13">
        <f t="shared" si="138"/>
        <v>0</v>
      </c>
      <c r="AC46" s="14">
        <f t="shared" si="139"/>
        <v>480</v>
      </c>
      <c r="AD46" s="13">
        <v>10</v>
      </c>
      <c r="AE46" s="13">
        <v>16</v>
      </c>
      <c r="AF46" s="13">
        <f t="shared" si="140"/>
        <v>160</v>
      </c>
      <c r="AG46" s="13"/>
      <c r="AH46" s="13"/>
      <c r="AI46" s="13">
        <f t="shared" si="141"/>
        <v>0</v>
      </c>
      <c r="AJ46" s="14">
        <f t="shared" si="142"/>
        <v>160</v>
      </c>
      <c r="AK46" s="13">
        <v>12</v>
      </c>
      <c r="AL46" s="13">
        <v>16</v>
      </c>
      <c r="AM46" s="13">
        <f t="shared" si="143"/>
        <v>192</v>
      </c>
      <c r="AN46" s="13"/>
      <c r="AO46" s="13"/>
      <c r="AP46" s="13">
        <f t="shared" si="144"/>
        <v>0</v>
      </c>
      <c r="AQ46" s="14">
        <f t="shared" si="145"/>
        <v>192</v>
      </c>
      <c r="AR46" s="13">
        <v>20</v>
      </c>
      <c r="AS46" s="13">
        <v>19</v>
      </c>
      <c r="AT46" s="13">
        <f t="shared" si="146"/>
        <v>380</v>
      </c>
      <c r="AU46" s="13"/>
      <c r="AV46" s="13"/>
      <c r="AW46" s="13">
        <f t="shared" si="147"/>
        <v>0</v>
      </c>
      <c r="AX46" s="14">
        <f t="shared" si="148"/>
        <v>380</v>
      </c>
      <c r="AY46" s="13">
        <v>12</v>
      </c>
      <c r="AZ46" s="13">
        <v>19</v>
      </c>
      <c r="BA46" s="13">
        <f t="shared" si="149"/>
        <v>228</v>
      </c>
      <c r="BB46" s="13"/>
      <c r="BC46" s="13"/>
      <c r="BD46" s="13">
        <f t="shared" si="150"/>
        <v>0</v>
      </c>
      <c r="BE46" s="14">
        <f t="shared" si="151"/>
        <v>228</v>
      </c>
      <c r="BF46" s="13">
        <v>15</v>
      </c>
      <c r="BG46" s="13">
        <v>19</v>
      </c>
      <c r="BH46" s="13">
        <f t="shared" si="152"/>
        <v>285</v>
      </c>
      <c r="BI46" s="13"/>
      <c r="BJ46" s="13"/>
      <c r="BK46" s="13">
        <f t="shared" si="153"/>
        <v>0</v>
      </c>
      <c r="BL46" s="14">
        <f t="shared" si="154"/>
        <v>285</v>
      </c>
      <c r="BM46" s="13"/>
      <c r="BN46" s="13"/>
      <c r="BO46" s="13">
        <f t="shared" si="155"/>
        <v>0</v>
      </c>
      <c r="BP46" s="13"/>
      <c r="BQ46" s="13"/>
      <c r="BR46" s="13">
        <f t="shared" si="156"/>
        <v>0</v>
      </c>
      <c r="BS46" s="14">
        <f t="shared" si="157"/>
        <v>0</v>
      </c>
      <c r="BT46" s="13"/>
      <c r="BU46" s="13"/>
      <c r="BV46" s="13">
        <f t="shared" si="158"/>
        <v>0</v>
      </c>
      <c r="BW46" s="13"/>
      <c r="BX46" s="13"/>
      <c r="BY46" s="13">
        <f t="shared" si="159"/>
        <v>0</v>
      </c>
      <c r="BZ46" s="14">
        <f t="shared" si="160"/>
        <v>0</v>
      </c>
      <c r="CA46" s="19">
        <f t="shared" si="161"/>
        <v>4605</v>
      </c>
      <c r="CB46" s="148">
        <v>115</v>
      </c>
      <c r="CC46" s="16">
        <f t="shared" si="162"/>
        <v>110400</v>
      </c>
      <c r="CD46" s="69">
        <f t="shared" si="163"/>
        <v>0</v>
      </c>
      <c r="CE46" s="69">
        <f t="shared" si="164"/>
        <v>110400</v>
      </c>
      <c r="CF46" s="69">
        <f t="shared" si="165"/>
        <v>0</v>
      </c>
      <c r="CG46" s="69">
        <f t="shared" si="166"/>
        <v>110400</v>
      </c>
      <c r="CH46" s="69">
        <f t="shared" si="167"/>
        <v>0</v>
      </c>
      <c r="CI46" s="69">
        <f t="shared" si="168"/>
        <v>55200</v>
      </c>
      <c r="CJ46" s="69">
        <f t="shared" si="169"/>
        <v>0</v>
      </c>
      <c r="CK46" s="149">
        <f t="shared" si="170"/>
        <v>386400</v>
      </c>
      <c r="CL46" s="149">
        <f t="shared" si="171"/>
        <v>0</v>
      </c>
      <c r="CM46" s="149">
        <f t="shared" si="172"/>
        <v>386400</v>
      </c>
      <c r="CN46" s="69">
        <f t="shared" si="173"/>
        <v>18400</v>
      </c>
      <c r="CO46" s="69">
        <f t="shared" si="174"/>
        <v>0</v>
      </c>
      <c r="CP46" s="69">
        <f t="shared" si="175"/>
        <v>22080</v>
      </c>
      <c r="CQ46" s="69">
        <f t="shared" si="176"/>
        <v>0</v>
      </c>
      <c r="CR46" s="69">
        <f t="shared" si="177"/>
        <v>43700</v>
      </c>
      <c r="CS46" s="69">
        <f t="shared" si="178"/>
        <v>0</v>
      </c>
      <c r="CT46" s="69">
        <f t="shared" si="179"/>
        <v>26220</v>
      </c>
      <c r="CU46" s="69">
        <f t="shared" si="180"/>
        <v>0</v>
      </c>
      <c r="CV46" s="69">
        <f t="shared" si="181"/>
        <v>32775</v>
      </c>
      <c r="CW46" s="69">
        <f t="shared" si="182"/>
        <v>0</v>
      </c>
      <c r="CX46" s="69">
        <f t="shared" si="183"/>
        <v>0</v>
      </c>
      <c r="CY46" s="69">
        <f t="shared" si="184"/>
        <v>0</v>
      </c>
      <c r="CZ46" s="69">
        <f t="shared" si="185"/>
        <v>0</v>
      </c>
      <c r="DA46" s="69">
        <f t="shared" si="186"/>
        <v>0</v>
      </c>
      <c r="DB46" s="149">
        <f t="shared" si="187"/>
        <v>143175</v>
      </c>
      <c r="DC46" s="149">
        <f t="shared" si="188"/>
        <v>0</v>
      </c>
      <c r="DD46" s="149">
        <f t="shared" si="189"/>
        <v>143175</v>
      </c>
      <c r="DE46" s="89">
        <f t="shared" si="190"/>
        <v>529575</v>
      </c>
    </row>
    <row r="47" spans="1:109" ht="15.75" x14ac:dyDescent="0.25">
      <c r="A47" s="19" t="s">
        <v>26</v>
      </c>
      <c r="B47" s="20">
        <v>60</v>
      </c>
      <c r="C47" s="20">
        <v>19</v>
      </c>
      <c r="D47" s="20">
        <f t="shared" si="128"/>
        <v>1140</v>
      </c>
      <c r="E47" s="20"/>
      <c r="F47" s="20"/>
      <c r="G47" s="20">
        <f t="shared" si="129"/>
        <v>0</v>
      </c>
      <c r="H47" s="14">
        <f t="shared" si="130"/>
        <v>1140</v>
      </c>
      <c r="I47" s="20">
        <v>60</v>
      </c>
      <c r="J47" s="20">
        <v>19</v>
      </c>
      <c r="K47" s="20">
        <f t="shared" si="131"/>
        <v>1140</v>
      </c>
      <c r="L47" s="20"/>
      <c r="M47" s="20"/>
      <c r="N47" s="20">
        <f t="shared" si="132"/>
        <v>0</v>
      </c>
      <c r="O47" s="14">
        <f t="shared" si="133"/>
        <v>1140</v>
      </c>
      <c r="P47" s="20">
        <v>60</v>
      </c>
      <c r="Q47" s="20">
        <v>19</v>
      </c>
      <c r="R47" s="20">
        <f t="shared" si="134"/>
        <v>1140</v>
      </c>
      <c r="S47" s="20"/>
      <c r="T47" s="20"/>
      <c r="U47" s="20">
        <f t="shared" si="135"/>
        <v>0</v>
      </c>
      <c r="V47" s="14">
        <f t="shared" si="136"/>
        <v>1140</v>
      </c>
      <c r="W47" s="20">
        <v>30</v>
      </c>
      <c r="X47" s="20">
        <v>19</v>
      </c>
      <c r="Y47" s="20">
        <f t="shared" si="137"/>
        <v>570</v>
      </c>
      <c r="Z47" s="20"/>
      <c r="AA47" s="20"/>
      <c r="AB47" s="20">
        <f t="shared" si="138"/>
        <v>0</v>
      </c>
      <c r="AC47" s="14">
        <f t="shared" si="139"/>
        <v>570</v>
      </c>
      <c r="AD47" s="20">
        <v>10</v>
      </c>
      <c r="AE47" s="20">
        <v>19</v>
      </c>
      <c r="AF47" s="20">
        <f t="shared" si="140"/>
        <v>190</v>
      </c>
      <c r="AG47" s="20"/>
      <c r="AH47" s="20"/>
      <c r="AI47" s="20">
        <f t="shared" si="141"/>
        <v>0</v>
      </c>
      <c r="AJ47" s="14">
        <f t="shared" si="142"/>
        <v>190</v>
      </c>
      <c r="AK47" s="20">
        <v>12</v>
      </c>
      <c r="AL47" s="20">
        <v>19</v>
      </c>
      <c r="AM47" s="20">
        <f t="shared" si="143"/>
        <v>228</v>
      </c>
      <c r="AN47" s="20"/>
      <c r="AO47" s="20"/>
      <c r="AP47" s="20">
        <f t="shared" si="144"/>
        <v>0</v>
      </c>
      <c r="AQ47" s="14">
        <f t="shared" si="145"/>
        <v>228</v>
      </c>
      <c r="AR47" s="20">
        <v>20</v>
      </c>
      <c r="AS47" s="20">
        <v>23</v>
      </c>
      <c r="AT47" s="20">
        <f t="shared" si="146"/>
        <v>460</v>
      </c>
      <c r="AU47" s="20"/>
      <c r="AV47" s="20"/>
      <c r="AW47" s="20">
        <f t="shared" si="147"/>
        <v>0</v>
      </c>
      <c r="AX47" s="14">
        <f t="shared" si="148"/>
        <v>460</v>
      </c>
      <c r="AY47" s="20">
        <v>12</v>
      </c>
      <c r="AZ47" s="20">
        <v>20</v>
      </c>
      <c r="BA47" s="20">
        <f t="shared" si="149"/>
        <v>240</v>
      </c>
      <c r="BB47" s="20"/>
      <c r="BC47" s="20"/>
      <c r="BD47" s="20">
        <f t="shared" si="150"/>
        <v>0</v>
      </c>
      <c r="BE47" s="14">
        <f t="shared" si="151"/>
        <v>240</v>
      </c>
      <c r="BF47" s="20">
        <v>15</v>
      </c>
      <c r="BG47" s="20">
        <v>20</v>
      </c>
      <c r="BH47" s="20">
        <f t="shared" si="152"/>
        <v>300</v>
      </c>
      <c r="BI47" s="20"/>
      <c r="BJ47" s="20"/>
      <c r="BK47" s="20">
        <f t="shared" si="153"/>
        <v>0</v>
      </c>
      <c r="BL47" s="14">
        <f t="shared" si="154"/>
        <v>300</v>
      </c>
      <c r="BM47" s="20"/>
      <c r="BN47" s="20"/>
      <c r="BO47" s="20">
        <f t="shared" si="155"/>
        <v>0</v>
      </c>
      <c r="BP47" s="20"/>
      <c r="BQ47" s="20"/>
      <c r="BR47" s="20">
        <f t="shared" si="156"/>
        <v>0</v>
      </c>
      <c r="BS47" s="14">
        <f t="shared" si="157"/>
        <v>0</v>
      </c>
      <c r="BT47" s="20"/>
      <c r="BU47" s="20"/>
      <c r="BV47" s="20">
        <f t="shared" si="158"/>
        <v>0</v>
      </c>
      <c r="BW47" s="20"/>
      <c r="BX47" s="20"/>
      <c r="BY47" s="20">
        <f t="shared" si="159"/>
        <v>0</v>
      </c>
      <c r="BZ47" s="14">
        <f t="shared" si="160"/>
        <v>0</v>
      </c>
      <c r="CA47" s="19">
        <f t="shared" si="161"/>
        <v>5408</v>
      </c>
      <c r="CB47" s="148">
        <v>115</v>
      </c>
      <c r="CC47" s="16">
        <f t="shared" si="162"/>
        <v>131100</v>
      </c>
      <c r="CD47" s="69">
        <f t="shared" si="163"/>
        <v>0</v>
      </c>
      <c r="CE47" s="69">
        <f t="shared" si="164"/>
        <v>131100</v>
      </c>
      <c r="CF47" s="69">
        <f t="shared" si="165"/>
        <v>0</v>
      </c>
      <c r="CG47" s="69">
        <f t="shared" si="166"/>
        <v>131100</v>
      </c>
      <c r="CH47" s="69">
        <f t="shared" si="167"/>
        <v>0</v>
      </c>
      <c r="CI47" s="69">
        <f t="shared" si="168"/>
        <v>65550</v>
      </c>
      <c r="CJ47" s="69">
        <f t="shared" si="169"/>
        <v>0</v>
      </c>
      <c r="CK47" s="149">
        <f t="shared" si="170"/>
        <v>458850</v>
      </c>
      <c r="CL47" s="149">
        <f t="shared" si="171"/>
        <v>0</v>
      </c>
      <c r="CM47" s="149">
        <f t="shared" si="172"/>
        <v>458850</v>
      </c>
      <c r="CN47" s="69">
        <f t="shared" si="173"/>
        <v>21850</v>
      </c>
      <c r="CO47" s="69">
        <f t="shared" si="174"/>
        <v>0</v>
      </c>
      <c r="CP47" s="69">
        <f t="shared" si="175"/>
        <v>26220</v>
      </c>
      <c r="CQ47" s="69">
        <f t="shared" si="176"/>
        <v>0</v>
      </c>
      <c r="CR47" s="69">
        <f t="shared" si="177"/>
        <v>52900</v>
      </c>
      <c r="CS47" s="69">
        <f t="shared" si="178"/>
        <v>0</v>
      </c>
      <c r="CT47" s="69">
        <f t="shared" si="179"/>
        <v>27600</v>
      </c>
      <c r="CU47" s="69">
        <f t="shared" si="180"/>
        <v>0</v>
      </c>
      <c r="CV47" s="69">
        <f t="shared" si="181"/>
        <v>34500</v>
      </c>
      <c r="CW47" s="69">
        <f t="shared" si="182"/>
        <v>0</v>
      </c>
      <c r="CX47" s="69">
        <f t="shared" si="183"/>
        <v>0</v>
      </c>
      <c r="CY47" s="69">
        <f t="shared" si="184"/>
        <v>0</v>
      </c>
      <c r="CZ47" s="69">
        <f t="shared" si="185"/>
        <v>0</v>
      </c>
      <c r="DA47" s="69">
        <f t="shared" si="186"/>
        <v>0</v>
      </c>
      <c r="DB47" s="149">
        <f t="shared" si="187"/>
        <v>163070</v>
      </c>
      <c r="DC47" s="149">
        <f t="shared" si="188"/>
        <v>0</v>
      </c>
      <c r="DD47" s="149">
        <f t="shared" si="189"/>
        <v>163070</v>
      </c>
      <c r="DE47" s="89">
        <f t="shared" si="190"/>
        <v>621920</v>
      </c>
    </row>
    <row r="48" spans="1:109" ht="15.75" x14ac:dyDescent="0.25">
      <c r="A48" s="21" t="s">
        <v>27</v>
      </c>
      <c r="B48" s="19"/>
      <c r="C48" s="21">
        <f>C39+C40+C41+C42+C43+C44+C45+C46+C47</f>
        <v>166</v>
      </c>
      <c r="D48" s="21">
        <f>D39+D40+D41+D42+D43+D44+D45+D46+D47</f>
        <v>9960</v>
      </c>
      <c r="E48" s="19"/>
      <c r="F48" s="21">
        <f>F39+F40+F41+F42+F43+F44+F45+F46+F47</f>
        <v>0</v>
      </c>
      <c r="G48" s="21">
        <f>G39+G40+G41+G42+G43+G44+G45+G46+G47</f>
        <v>0</v>
      </c>
      <c r="H48" s="22">
        <f>H39+H40+H41+H42+H43+H44+H45+H46+H47</f>
        <v>9960</v>
      </c>
      <c r="I48" s="19"/>
      <c r="J48" s="21">
        <f>J39+J40+J41+J42+J43+J44+J45+J46+J47</f>
        <v>171</v>
      </c>
      <c r="K48" s="21">
        <f>K39+K40+K41+K42+K43+K44+K45+K46+K47</f>
        <v>10260</v>
      </c>
      <c r="L48" s="19"/>
      <c r="M48" s="21">
        <f>M39+M40+M41+M42+M43+M44+M45+M46+M47</f>
        <v>0</v>
      </c>
      <c r="N48" s="21">
        <f>N39+N40+N41+N42+N43+N44+N45+N46+N47</f>
        <v>0</v>
      </c>
      <c r="O48" s="22">
        <f>O39+O40+O41+O42+O43+O44+O45+O46+O47</f>
        <v>10260</v>
      </c>
      <c r="P48" s="19"/>
      <c r="Q48" s="21">
        <f>Q39+Q40+Q41+Q42+Q43+Q44+Q45+Q46+Q47</f>
        <v>171</v>
      </c>
      <c r="R48" s="21">
        <f>R39+R40+R41+R42+R43+R44+R45+R46+R47</f>
        <v>7500</v>
      </c>
      <c r="S48" s="19"/>
      <c r="T48" s="21">
        <f>T39+T40+T41+T42+T43+T44+T45+T46+T47</f>
        <v>0</v>
      </c>
      <c r="U48" s="21">
        <f>U39+U40+U41+U42+U43+U44+U45+U46+U47</f>
        <v>0</v>
      </c>
      <c r="V48" s="22">
        <f>V39+V40+V41+V42+V43+V44+V45+V46+V47</f>
        <v>7500</v>
      </c>
      <c r="W48" s="19"/>
      <c r="X48" s="21">
        <f>X39+X40+X41+X42+X43+X44+X45+X46+X47</f>
        <v>171</v>
      </c>
      <c r="Y48" s="21">
        <f>Y39+Y40+Y41+Y42+Y43+Y44+Y45+Y46+Y47</f>
        <v>5130</v>
      </c>
      <c r="Z48" s="19"/>
      <c r="AA48" s="21">
        <f>AA39+AA40+AA41+AA42+AA43+AA44+AA45+AA46+AA47</f>
        <v>0</v>
      </c>
      <c r="AB48" s="21">
        <f>AB39+AB40+AB41+AB42+AB43+AB44+AB45+AB46+AB47</f>
        <v>0</v>
      </c>
      <c r="AC48" s="22">
        <f>AC39+AC40+AC41+AC42+AC43+AC44+AC45+AC46+AC47</f>
        <v>5130</v>
      </c>
      <c r="AD48" s="19"/>
      <c r="AE48" s="21">
        <f>AE39+AE40+AE41+AE42+AE43+AE44+AE45+AE46+AE47</f>
        <v>171</v>
      </c>
      <c r="AF48" s="21">
        <f>AF39+AF40+AF41+AF42+AF43+AF44+AF45+AF46+AF47</f>
        <v>1894</v>
      </c>
      <c r="AG48" s="19"/>
      <c r="AH48" s="21">
        <f>AH39+AH40+AH41+AH42+AH43+AH44+AH45+AH46+AH47</f>
        <v>0</v>
      </c>
      <c r="AI48" s="21">
        <f>AI39+AI40+AI41+AI42+AI43+AI44+AI45+AI46+AI47</f>
        <v>0</v>
      </c>
      <c r="AJ48" s="22">
        <f>AJ39+AJ40+AJ41+AJ42+AJ43+AJ44+AJ45+AJ46+AJ47</f>
        <v>1894</v>
      </c>
      <c r="AK48" s="19"/>
      <c r="AL48" s="21">
        <f>AL39+AL40+AL41+AL42+AL43+AL44+AL45+AL46+AL47</f>
        <v>171</v>
      </c>
      <c r="AM48" s="21">
        <f>AM39+AM40+AM41+AM42+AM43+AM44+AM45+AM46+AM47</f>
        <v>2604</v>
      </c>
      <c r="AN48" s="19"/>
      <c r="AO48" s="21">
        <f>AO39+AO40+AO41+AO42+AO43+AO44+AO45+AO46+AO47</f>
        <v>0</v>
      </c>
      <c r="AP48" s="21">
        <f>AP39+AP40+AP41+AP42+AP43+AP44+AP45+AP46+AP47</f>
        <v>0</v>
      </c>
      <c r="AQ48" s="22">
        <f>AQ39+AQ40+AQ41+AQ42+AQ43+AQ44+AQ45+AQ46+AQ47</f>
        <v>2604</v>
      </c>
      <c r="AR48" s="19"/>
      <c r="AS48" s="21">
        <f>AS39+AS40+AS41+AS42+AS43+AS44+AS45+AS46+AS47</f>
        <v>205</v>
      </c>
      <c r="AT48" s="21">
        <f>AT39+AT40+AT41+AT42+AT43+AT44+AT45+AT46+AT47</f>
        <v>3000</v>
      </c>
      <c r="AU48" s="19"/>
      <c r="AV48" s="21">
        <f>AV39+AV40+AV41+AV42+AV43+AV44+AV45+AV46+AV47</f>
        <v>0</v>
      </c>
      <c r="AW48" s="21">
        <f>AW39+AW40+AW41+AW42+AW43+AW44+AW45+AW46+AW47</f>
        <v>0</v>
      </c>
      <c r="AX48" s="22">
        <f>AX39+AX40+AX41+AX42+AX43+AX44+AX45+AX46+AX47</f>
        <v>3000</v>
      </c>
      <c r="AY48" s="19"/>
      <c r="AZ48" s="21">
        <f>AZ39+AZ40+AZ41+AZ42+AZ43+AZ44+AZ45+AZ46+AZ47</f>
        <v>202</v>
      </c>
      <c r="BA48" s="21">
        <f>BA39+BA40+BA41+BA42+BA43+BA44+BA45+BA46+BA47</f>
        <v>2424</v>
      </c>
      <c r="BB48" s="19"/>
      <c r="BC48" s="21">
        <f>BC39+BC40+BC41+BC42+BC43+BC44+BC45+BC46+BC47</f>
        <v>0</v>
      </c>
      <c r="BD48" s="21">
        <f>BD39+BD40+BD41+BD42+BD43+BD44+BD45+BD46+BD47</f>
        <v>0</v>
      </c>
      <c r="BE48" s="22">
        <f>BE39+BE40+BE41+BE42+BE43+BE44+BE45+BE46+BE47</f>
        <v>2424</v>
      </c>
      <c r="BF48" s="19"/>
      <c r="BG48" s="21">
        <f>BG39+BG40+BG41+BG42+BG43+BG44+BG45+BG46+BG47</f>
        <v>202</v>
      </c>
      <c r="BH48" s="21">
        <f>BH39+BH40+BH41+BH42+BH43+BH44+BH45+BH46+BH47</f>
        <v>3470</v>
      </c>
      <c r="BI48" s="19"/>
      <c r="BJ48" s="21">
        <f>BJ39+BJ40+BJ41+BJ42+BJ43+BJ44+BJ45+BJ46+BJ47</f>
        <v>0</v>
      </c>
      <c r="BK48" s="21">
        <f>BK39+BK40+BK41+BK42+BK43+BK44+BK45+BK46+BK47</f>
        <v>0</v>
      </c>
      <c r="BL48" s="22">
        <f>BL39+BL40+BL41+BL42+BL43+BL44+BL45+BL46+BL47</f>
        <v>3470</v>
      </c>
      <c r="BM48" s="19"/>
      <c r="BN48" s="21">
        <f>BN39+BN40+BN41+BN42+BN43+BN44+BN45+BN46+BN47</f>
        <v>0</v>
      </c>
      <c r="BO48" s="21">
        <f>BO39+BO40+BO41+BO42+BO43+BO44+BO45+BO46+BO47</f>
        <v>0</v>
      </c>
      <c r="BP48" s="19"/>
      <c r="BQ48" s="21">
        <f>BQ39+BQ40+BQ41+BQ42+BQ43+BQ44+BQ45+BQ46+BQ47</f>
        <v>0</v>
      </c>
      <c r="BR48" s="21">
        <f>BR39+BR40+BR41+BR42+BR43+BR44+BR45+BR46+BR47</f>
        <v>0</v>
      </c>
      <c r="BS48" s="22">
        <f>BS39+BS40+BS41+BS42+BS43+BS44+BS45+BS46+BS47</f>
        <v>0</v>
      </c>
      <c r="BT48" s="19"/>
      <c r="BU48" s="21">
        <f>BU39+BU40+BU41+BU42+BU43+BU44+BU45+BU46+BU47</f>
        <v>0</v>
      </c>
      <c r="BV48" s="21">
        <f>BV39+BV40+BV41+BV42+BV43+BV44+BV45+BV46+BV47</f>
        <v>0</v>
      </c>
      <c r="BW48" s="19"/>
      <c r="BX48" s="21">
        <f>BX39+BX40+BX41+BX42+BX43+BX44+BX45+BX46+BX47</f>
        <v>0</v>
      </c>
      <c r="BY48" s="21">
        <f>BY39+BY40+BY41+BY42+BY43+BY44+BY45+BY46+BY47</f>
        <v>0</v>
      </c>
      <c r="BZ48" s="22">
        <f>BZ39+BZ40+BZ41+BZ42+BZ43+BZ44+BZ45+BZ46+BZ47</f>
        <v>0</v>
      </c>
      <c r="CA48" s="152">
        <f>CA39+CA40+CA41+CA42+CA43+CA44+CA45+CA46+CA47</f>
        <v>46242</v>
      </c>
      <c r="CB48" s="148">
        <v>115</v>
      </c>
      <c r="CC48" s="55">
        <f t="shared" ref="CC48:DE48" si="191">SUM(CC39:CC47)</f>
        <v>1145400</v>
      </c>
      <c r="CD48" s="55">
        <f t="shared" si="191"/>
        <v>0</v>
      </c>
      <c r="CE48" s="55">
        <f t="shared" si="191"/>
        <v>1179900</v>
      </c>
      <c r="CF48" s="55">
        <f t="shared" si="191"/>
        <v>0</v>
      </c>
      <c r="CG48" s="55">
        <f t="shared" si="191"/>
        <v>862500</v>
      </c>
      <c r="CH48" s="55">
        <f t="shared" si="191"/>
        <v>0</v>
      </c>
      <c r="CI48" s="55">
        <f t="shared" si="191"/>
        <v>589950</v>
      </c>
      <c r="CJ48" s="55">
        <f t="shared" si="191"/>
        <v>0</v>
      </c>
      <c r="CK48" s="149">
        <f t="shared" si="191"/>
        <v>3777750</v>
      </c>
      <c r="CL48" s="149">
        <f t="shared" si="191"/>
        <v>0</v>
      </c>
      <c r="CM48" s="149">
        <f t="shared" si="191"/>
        <v>3777750</v>
      </c>
      <c r="CN48" s="55">
        <f t="shared" si="191"/>
        <v>217810</v>
      </c>
      <c r="CO48" s="55">
        <f t="shared" si="191"/>
        <v>0</v>
      </c>
      <c r="CP48" s="55">
        <f t="shared" si="191"/>
        <v>299460</v>
      </c>
      <c r="CQ48" s="55">
        <f t="shared" si="191"/>
        <v>0</v>
      </c>
      <c r="CR48" s="55">
        <f t="shared" si="191"/>
        <v>345000</v>
      </c>
      <c r="CS48" s="55">
        <f t="shared" si="191"/>
        <v>0</v>
      </c>
      <c r="CT48" s="55">
        <f t="shared" si="191"/>
        <v>278760</v>
      </c>
      <c r="CU48" s="55">
        <f t="shared" si="191"/>
        <v>0</v>
      </c>
      <c r="CV48" s="55">
        <f t="shared" si="191"/>
        <v>399050</v>
      </c>
      <c r="CW48" s="55">
        <f t="shared" si="191"/>
        <v>0</v>
      </c>
      <c r="CX48" s="55">
        <f t="shared" si="191"/>
        <v>0</v>
      </c>
      <c r="CY48" s="55">
        <f t="shared" si="191"/>
        <v>0</v>
      </c>
      <c r="CZ48" s="55">
        <f t="shared" si="191"/>
        <v>0</v>
      </c>
      <c r="DA48" s="55">
        <f t="shared" si="191"/>
        <v>0</v>
      </c>
      <c r="DB48" s="149">
        <f t="shared" si="191"/>
        <v>1540080</v>
      </c>
      <c r="DC48" s="149">
        <f t="shared" si="191"/>
        <v>0</v>
      </c>
      <c r="DD48" s="149">
        <f t="shared" si="191"/>
        <v>1540080</v>
      </c>
      <c r="DE48" s="89">
        <f t="shared" si="191"/>
        <v>5317830</v>
      </c>
    </row>
    <row r="49" spans="1:109" ht="15" customHeight="1" x14ac:dyDescent="0.25">
      <c r="A49" s="261" t="s">
        <v>3</v>
      </c>
      <c r="B49" s="262" t="s">
        <v>51</v>
      </c>
      <c r="C49" s="262"/>
      <c r="D49" s="262"/>
      <c r="E49" s="262"/>
      <c r="F49" s="262"/>
      <c r="G49" s="262"/>
      <c r="H49" s="262"/>
      <c r="I49" s="262" t="s">
        <v>52</v>
      </c>
      <c r="J49" s="262"/>
      <c r="K49" s="262"/>
      <c r="L49" s="262"/>
      <c r="M49" s="262"/>
      <c r="N49" s="262"/>
      <c r="O49" s="262"/>
      <c r="P49" s="262" t="s">
        <v>53</v>
      </c>
      <c r="Q49" s="262"/>
      <c r="R49" s="262"/>
      <c r="S49" s="262"/>
      <c r="T49" s="262"/>
      <c r="U49" s="262"/>
      <c r="V49" s="262"/>
      <c r="W49" s="262" t="s">
        <v>54</v>
      </c>
      <c r="X49" s="262"/>
      <c r="Y49" s="262"/>
      <c r="Z49" s="262"/>
      <c r="AA49" s="262"/>
      <c r="AB49" s="262"/>
      <c r="AC49" s="262"/>
      <c r="AD49" s="262" t="s">
        <v>28</v>
      </c>
      <c r="AE49" s="262"/>
      <c r="AF49" s="262"/>
      <c r="AG49" s="262"/>
      <c r="AH49" s="262"/>
      <c r="AI49" s="262"/>
      <c r="AJ49" s="262"/>
      <c r="AK49" s="262" t="s">
        <v>29</v>
      </c>
      <c r="AL49" s="262"/>
      <c r="AM49" s="262"/>
      <c r="AN49" s="262"/>
      <c r="AO49" s="262"/>
      <c r="AP49" s="262"/>
      <c r="AQ49" s="262"/>
      <c r="AR49" s="262" t="s">
        <v>48</v>
      </c>
      <c r="AS49" s="262"/>
      <c r="AT49" s="262"/>
      <c r="AU49" s="262"/>
      <c r="AV49" s="262"/>
      <c r="AW49" s="262"/>
      <c r="AX49" s="262"/>
      <c r="AY49" s="262" t="s">
        <v>49</v>
      </c>
      <c r="AZ49" s="262"/>
      <c r="BA49" s="262"/>
      <c r="BB49" s="262"/>
      <c r="BC49" s="262"/>
      <c r="BD49" s="262"/>
      <c r="BE49" s="262"/>
      <c r="BF49" s="262" t="s">
        <v>50</v>
      </c>
      <c r="BG49" s="262"/>
      <c r="BH49" s="262"/>
      <c r="BI49" s="262"/>
      <c r="BJ49" s="262"/>
      <c r="BK49" s="262"/>
      <c r="BL49" s="262"/>
      <c r="BM49" s="262" t="s">
        <v>4</v>
      </c>
      <c r="BN49" s="262"/>
      <c r="BO49" s="262"/>
      <c r="BP49" s="262"/>
      <c r="BQ49" s="262"/>
      <c r="BR49" s="262"/>
      <c r="BS49" s="262"/>
      <c r="BT49" s="262" t="s">
        <v>5</v>
      </c>
      <c r="BU49" s="262"/>
      <c r="BV49" s="262"/>
      <c r="BW49" s="262"/>
      <c r="BX49" s="262"/>
      <c r="BY49" s="262"/>
      <c r="BZ49" s="262"/>
      <c r="CA49" s="329" t="s">
        <v>103</v>
      </c>
      <c r="CB49" s="328" t="s">
        <v>104</v>
      </c>
      <c r="CC49" s="262" t="s">
        <v>51</v>
      </c>
      <c r="CD49" s="262"/>
      <c r="CE49" s="262" t="s">
        <v>52</v>
      </c>
      <c r="CF49" s="262"/>
      <c r="CG49" s="262" t="s">
        <v>53</v>
      </c>
      <c r="CH49" s="262"/>
      <c r="CI49" s="262" t="s">
        <v>54</v>
      </c>
      <c r="CJ49" s="262"/>
      <c r="CK49" s="265" t="s">
        <v>55</v>
      </c>
      <c r="CL49" s="265"/>
      <c r="CM49" s="265"/>
      <c r="CN49" s="262" t="s">
        <v>28</v>
      </c>
      <c r="CO49" s="262"/>
      <c r="CP49" s="262" t="s">
        <v>29</v>
      </c>
      <c r="CQ49" s="262"/>
      <c r="CR49" s="262" t="s">
        <v>48</v>
      </c>
      <c r="CS49" s="262"/>
      <c r="CT49" s="262" t="s">
        <v>49</v>
      </c>
      <c r="CU49" s="262"/>
      <c r="CV49" s="262" t="s">
        <v>50</v>
      </c>
      <c r="CW49" s="262"/>
      <c r="CX49" s="262" t="s">
        <v>4</v>
      </c>
      <c r="CY49" s="262"/>
      <c r="CZ49" s="262" t="s">
        <v>5</v>
      </c>
      <c r="DA49" s="262"/>
      <c r="DB49" s="265" t="s">
        <v>97</v>
      </c>
      <c r="DC49" s="265"/>
      <c r="DD49" s="265"/>
      <c r="DE49" s="325" t="s">
        <v>103</v>
      </c>
    </row>
    <row r="50" spans="1:109" ht="15" customHeight="1" x14ac:dyDescent="0.25">
      <c r="A50" s="261"/>
      <c r="B50" s="262" t="s">
        <v>7</v>
      </c>
      <c r="C50" s="262"/>
      <c r="D50" s="262"/>
      <c r="E50" s="262" t="s">
        <v>8</v>
      </c>
      <c r="F50" s="262"/>
      <c r="G50" s="262"/>
      <c r="H50" s="263" t="s">
        <v>9</v>
      </c>
      <c r="I50" s="262" t="s">
        <v>7</v>
      </c>
      <c r="J50" s="262"/>
      <c r="K50" s="262"/>
      <c r="L50" s="262" t="s">
        <v>8</v>
      </c>
      <c r="M50" s="262"/>
      <c r="N50" s="262"/>
      <c r="O50" s="263" t="s">
        <v>9</v>
      </c>
      <c r="P50" s="262" t="s">
        <v>7</v>
      </c>
      <c r="Q50" s="262"/>
      <c r="R50" s="262"/>
      <c r="S50" s="262" t="s">
        <v>8</v>
      </c>
      <c r="T50" s="262"/>
      <c r="U50" s="262"/>
      <c r="V50" s="263" t="s">
        <v>9</v>
      </c>
      <c r="W50" s="262" t="s">
        <v>7</v>
      </c>
      <c r="X50" s="262"/>
      <c r="Y50" s="262"/>
      <c r="Z50" s="262" t="s">
        <v>8</v>
      </c>
      <c r="AA50" s="262"/>
      <c r="AB50" s="262"/>
      <c r="AC50" s="263" t="s">
        <v>9</v>
      </c>
      <c r="AD50" s="262" t="s">
        <v>7</v>
      </c>
      <c r="AE50" s="262"/>
      <c r="AF50" s="262"/>
      <c r="AG50" s="262" t="s">
        <v>8</v>
      </c>
      <c r="AH50" s="262"/>
      <c r="AI50" s="262"/>
      <c r="AJ50" s="263" t="s">
        <v>9</v>
      </c>
      <c r="AK50" s="262" t="s">
        <v>7</v>
      </c>
      <c r="AL50" s="262"/>
      <c r="AM50" s="262"/>
      <c r="AN50" s="262" t="s">
        <v>8</v>
      </c>
      <c r="AO50" s="262"/>
      <c r="AP50" s="262"/>
      <c r="AQ50" s="263" t="s">
        <v>9</v>
      </c>
      <c r="AR50" s="262" t="s">
        <v>7</v>
      </c>
      <c r="AS50" s="262"/>
      <c r="AT50" s="262"/>
      <c r="AU50" s="262" t="s">
        <v>8</v>
      </c>
      <c r="AV50" s="262"/>
      <c r="AW50" s="262"/>
      <c r="AX50" s="263" t="s">
        <v>9</v>
      </c>
      <c r="AY50" s="262" t="s">
        <v>7</v>
      </c>
      <c r="AZ50" s="262"/>
      <c r="BA50" s="262"/>
      <c r="BB50" s="262" t="s">
        <v>8</v>
      </c>
      <c r="BC50" s="262"/>
      <c r="BD50" s="262"/>
      <c r="BE50" s="263" t="s">
        <v>9</v>
      </c>
      <c r="BF50" s="262" t="s">
        <v>7</v>
      </c>
      <c r="BG50" s="262"/>
      <c r="BH50" s="262"/>
      <c r="BI50" s="262" t="s">
        <v>8</v>
      </c>
      <c r="BJ50" s="262"/>
      <c r="BK50" s="262"/>
      <c r="BL50" s="263" t="s">
        <v>9</v>
      </c>
      <c r="BM50" s="262" t="s">
        <v>7</v>
      </c>
      <c r="BN50" s="262"/>
      <c r="BO50" s="262"/>
      <c r="BP50" s="262" t="s">
        <v>8</v>
      </c>
      <c r="BQ50" s="262"/>
      <c r="BR50" s="262"/>
      <c r="BS50" s="263" t="s">
        <v>9</v>
      </c>
      <c r="BT50" s="262" t="s">
        <v>7</v>
      </c>
      <c r="BU50" s="262"/>
      <c r="BV50" s="262"/>
      <c r="BW50" s="262" t="s">
        <v>8</v>
      </c>
      <c r="BX50" s="262"/>
      <c r="BY50" s="262"/>
      <c r="BZ50" s="263" t="s">
        <v>9</v>
      </c>
      <c r="CA50" s="329"/>
      <c r="CB50" s="328"/>
      <c r="CC50" s="264" t="s">
        <v>7</v>
      </c>
      <c r="CD50" s="264" t="s">
        <v>8</v>
      </c>
      <c r="CE50" s="264" t="s">
        <v>7</v>
      </c>
      <c r="CF50" s="264" t="s">
        <v>8</v>
      </c>
      <c r="CG50" s="264" t="s">
        <v>7</v>
      </c>
      <c r="CH50" s="264" t="s">
        <v>8</v>
      </c>
      <c r="CI50" s="264" t="s">
        <v>7</v>
      </c>
      <c r="CJ50" s="264" t="s">
        <v>8</v>
      </c>
      <c r="CK50" s="324" t="s">
        <v>7</v>
      </c>
      <c r="CL50" s="324" t="s">
        <v>8</v>
      </c>
      <c r="CM50" s="324" t="s">
        <v>13</v>
      </c>
      <c r="CN50" s="264" t="s">
        <v>7</v>
      </c>
      <c r="CO50" s="264" t="s">
        <v>8</v>
      </c>
      <c r="CP50" s="264" t="s">
        <v>7</v>
      </c>
      <c r="CQ50" s="264" t="s">
        <v>8</v>
      </c>
      <c r="CR50" s="264" t="s">
        <v>7</v>
      </c>
      <c r="CS50" s="264" t="s">
        <v>8</v>
      </c>
      <c r="CT50" s="264" t="s">
        <v>7</v>
      </c>
      <c r="CU50" s="264" t="s">
        <v>8</v>
      </c>
      <c r="CV50" s="264" t="s">
        <v>7</v>
      </c>
      <c r="CW50" s="264" t="s">
        <v>8</v>
      </c>
      <c r="CX50" s="264" t="s">
        <v>7</v>
      </c>
      <c r="CY50" s="264" t="s">
        <v>8</v>
      </c>
      <c r="CZ50" s="264" t="s">
        <v>7</v>
      </c>
      <c r="DA50" s="264" t="s">
        <v>8</v>
      </c>
      <c r="DB50" s="324" t="s">
        <v>7</v>
      </c>
      <c r="DC50" s="324" t="s">
        <v>8</v>
      </c>
      <c r="DD50" s="324" t="s">
        <v>13</v>
      </c>
      <c r="DE50" s="325"/>
    </row>
    <row r="51" spans="1:109" ht="47.25" x14ac:dyDescent="0.25">
      <c r="A51" s="24" t="s">
        <v>33</v>
      </c>
      <c r="B51" s="11" t="s">
        <v>11</v>
      </c>
      <c r="C51" s="11" t="s">
        <v>12</v>
      </c>
      <c r="D51" s="11" t="s">
        <v>13</v>
      </c>
      <c r="E51" s="11" t="s">
        <v>11</v>
      </c>
      <c r="F51" s="11" t="s">
        <v>12</v>
      </c>
      <c r="G51" s="11" t="s">
        <v>13</v>
      </c>
      <c r="H51" s="263"/>
      <c r="I51" s="11" t="s">
        <v>11</v>
      </c>
      <c r="J51" s="11" t="s">
        <v>12</v>
      </c>
      <c r="K51" s="11" t="s">
        <v>13</v>
      </c>
      <c r="L51" s="11" t="s">
        <v>11</v>
      </c>
      <c r="M51" s="11" t="s">
        <v>12</v>
      </c>
      <c r="N51" s="11" t="s">
        <v>13</v>
      </c>
      <c r="O51" s="263"/>
      <c r="P51" s="11" t="s">
        <v>11</v>
      </c>
      <c r="Q51" s="11" t="s">
        <v>12</v>
      </c>
      <c r="R51" s="11" t="s">
        <v>13</v>
      </c>
      <c r="S51" s="11" t="s">
        <v>11</v>
      </c>
      <c r="T51" s="11" t="s">
        <v>12</v>
      </c>
      <c r="U51" s="11" t="s">
        <v>13</v>
      </c>
      <c r="V51" s="263"/>
      <c r="W51" s="11" t="s">
        <v>11</v>
      </c>
      <c r="X51" s="11" t="s">
        <v>12</v>
      </c>
      <c r="Y51" s="11" t="s">
        <v>13</v>
      </c>
      <c r="Z51" s="11" t="s">
        <v>11</v>
      </c>
      <c r="AA51" s="11" t="s">
        <v>12</v>
      </c>
      <c r="AB51" s="11" t="s">
        <v>13</v>
      </c>
      <c r="AC51" s="263"/>
      <c r="AD51" s="11" t="s">
        <v>11</v>
      </c>
      <c r="AE51" s="11" t="s">
        <v>12</v>
      </c>
      <c r="AF51" s="11" t="s">
        <v>13</v>
      </c>
      <c r="AG51" s="11" t="s">
        <v>11</v>
      </c>
      <c r="AH51" s="11" t="s">
        <v>12</v>
      </c>
      <c r="AI51" s="11" t="s">
        <v>13</v>
      </c>
      <c r="AJ51" s="263"/>
      <c r="AK51" s="11" t="s">
        <v>11</v>
      </c>
      <c r="AL51" s="11" t="s">
        <v>12</v>
      </c>
      <c r="AM51" s="11" t="s">
        <v>13</v>
      </c>
      <c r="AN51" s="11" t="s">
        <v>11</v>
      </c>
      <c r="AO51" s="11" t="s">
        <v>12</v>
      </c>
      <c r="AP51" s="11" t="s">
        <v>13</v>
      </c>
      <c r="AQ51" s="263"/>
      <c r="AR51" s="11" t="s">
        <v>11</v>
      </c>
      <c r="AS51" s="11" t="s">
        <v>12</v>
      </c>
      <c r="AT51" s="11" t="s">
        <v>13</v>
      </c>
      <c r="AU51" s="11" t="s">
        <v>11</v>
      </c>
      <c r="AV51" s="11" t="s">
        <v>12</v>
      </c>
      <c r="AW51" s="11" t="s">
        <v>13</v>
      </c>
      <c r="AX51" s="263"/>
      <c r="AY51" s="58" t="s">
        <v>11</v>
      </c>
      <c r="AZ51" s="11" t="s">
        <v>12</v>
      </c>
      <c r="BA51" s="11" t="s">
        <v>13</v>
      </c>
      <c r="BB51" s="11" t="s">
        <v>11</v>
      </c>
      <c r="BC51" s="11" t="s">
        <v>12</v>
      </c>
      <c r="BD51" s="11" t="s">
        <v>13</v>
      </c>
      <c r="BE51" s="263"/>
      <c r="BF51" s="11" t="s">
        <v>11</v>
      </c>
      <c r="BG51" s="11" t="s">
        <v>12</v>
      </c>
      <c r="BH51" s="11" t="s">
        <v>13</v>
      </c>
      <c r="BI51" s="11" t="s">
        <v>11</v>
      </c>
      <c r="BJ51" s="11" t="s">
        <v>12</v>
      </c>
      <c r="BK51" s="11" t="s">
        <v>13</v>
      </c>
      <c r="BL51" s="263"/>
      <c r="BM51" s="11" t="s">
        <v>11</v>
      </c>
      <c r="BN51" s="11" t="s">
        <v>12</v>
      </c>
      <c r="BO51" s="11" t="s">
        <v>13</v>
      </c>
      <c r="BP51" s="11" t="s">
        <v>11</v>
      </c>
      <c r="BQ51" s="11" t="s">
        <v>12</v>
      </c>
      <c r="BR51" s="11" t="s">
        <v>13</v>
      </c>
      <c r="BS51" s="263"/>
      <c r="BT51" s="11" t="s">
        <v>11</v>
      </c>
      <c r="BU51" s="11" t="s">
        <v>12</v>
      </c>
      <c r="BV51" s="11" t="s">
        <v>13</v>
      </c>
      <c r="BW51" s="11" t="s">
        <v>11</v>
      </c>
      <c r="BX51" s="11" t="s">
        <v>12</v>
      </c>
      <c r="BY51" s="11" t="s">
        <v>13</v>
      </c>
      <c r="BZ51" s="263"/>
      <c r="CA51" s="329"/>
      <c r="CB51" s="328"/>
      <c r="CC51" s="264"/>
      <c r="CD51" s="264" t="s">
        <v>11</v>
      </c>
      <c r="CE51" s="264" t="s">
        <v>11</v>
      </c>
      <c r="CF51" s="264" t="s">
        <v>11</v>
      </c>
      <c r="CG51" s="264" t="s">
        <v>11</v>
      </c>
      <c r="CH51" s="264" t="s">
        <v>11</v>
      </c>
      <c r="CI51" s="264" t="s">
        <v>11</v>
      </c>
      <c r="CJ51" s="264" t="s">
        <v>11</v>
      </c>
      <c r="CK51" s="324" t="s">
        <v>11</v>
      </c>
      <c r="CL51" s="324" t="s">
        <v>11</v>
      </c>
      <c r="CM51" s="324" t="s">
        <v>11</v>
      </c>
      <c r="CN51" s="264" t="s">
        <v>11</v>
      </c>
      <c r="CO51" s="264" t="s">
        <v>11</v>
      </c>
      <c r="CP51" s="264" t="s">
        <v>11</v>
      </c>
      <c r="CQ51" s="264" t="s">
        <v>11</v>
      </c>
      <c r="CR51" s="264" t="s">
        <v>11</v>
      </c>
      <c r="CS51" s="264" t="s">
        <v>11</v>
      </c>
      <c r="CT51" s="264" t="s">
        <v>11</v>
      </c>
      <c r="CU51" s="264" t="s">
        <v>11</v>
      </c>
      <c r="CV51" s="264" t="s">
        <v>11</v>
      </c>
      <c r="CW51" s="264" t="s">
        <v>11</v>
      </c>
      <c r="CX51" s="264" t="s">
        <v>11</v>
      </c>
      <c r="CY51" s="264" t="s">
        <v>11</v>
      </c>
      <c r="CZ51" s="264" t="s">
        <v>11</v>
      </c>
      <c r="DA51" s="264" t="s">
        <v>11</v>
      </c>
      <c r="DB51" s="324" t="s">
        <v>11</v>
      </c>
      <c r="DC51" s="324" t="s">
        <v>11</v>
      </c>
      <c r="DD51" s="324" t="s">
        <v>11</v>
      </c>
      <c r="DE51" s="325"/>
    </row>
    <row r="52" spans="1:109" ht="15.75" x14ac:dyDescent="0.25">
      <c r="A52" s="12" t="s">
        <v>18</v>
      </c>
      <c r="B52" s="13">
        <v>89</v>
      </c>
      <c r="C52" s="13">
        <v>15</v>
      </c>
      <c r="D52" s="153">
        <f t="shared" ref="D52:D60" si="192">B52*C52</f>
        <v>1335</v>
      </c>
      <c r="E52" s="13"/>
      <c r="F52" s="13"/>
      <c r="G52" s="13">
        <f t="shared" ref="G52:G60" si="193">E52*F52</f>
        <v>0</v>
      </c>
      <c r="H52" s="14">
        <f t="shared" ref="H52:H60" si="194">D52+G52</f>
        <v>1335</v>
      </c>
      <c r="I52" s="13"/>
      <c r="J52" s="13"/>
      <c r="K52" s="13">
        <f t="shared" ref="K52:K60" si="195">I52*J52</f>
        <v>0</v>
      </c>
      <c r="L52" s="13">
        <v>89</v>
      </c>
      <c r="M52" s="13">
        <v>15</v>
      </c>
      <c r="N52" s="13">
        <f t="shared" ref="N52:N60" si="196">L52*M52</f>
        <v>1335</v>
      </c>
      <c r="O52" s="14">
        <f t="shared" ref="O52:O60" si="197">K52+N52</f>
        <v>1335</v>
      </c>
      <c r="P52" s="13"/>
      <c r="Q52" s="13"/>
      <c r="R52" s="13">
        <f t="shared" ref="R52:R60" si="198">P52*Q52</f>
        <v>0</v>
      </c>
      <c r="S52" s="13">
        <v>62</v>
      </c>
      <c r="T52" s="13">
        <v>15</v>
      </c>
      <c r="U52" s="13">
        <f t="shared" ref="U52:U60" si="199">S52*T52</f>
        <v>930</v>
      </c>
      <c r="V52" s="14">
        <f t="shared" ref="V52:V60" si="200">R52+U52</f>
        <v>930</v>
      </c>
      <c r="W52" s="13">
        <v>57</v>
      </c>
      <c r="X52" s="13">
        <v>15</v>
      </c>
      <c r="Y52" s="13">
        <f t="shared" ref="Y52:Y60" si="201">W52*X52</f>
        <v>855</v>
      </c>
      <c r="Z52" s="13"/>
      <c r="AA52" s="13"/>
      <c r="AB52" s="13">
        <f t="shared" ref="AB52:AB60" si="202">Z52*AA52</f>
        <v>0</v>
      </c>
      <c r="AC52" s="14">
        <f t="shared" ref="AC52:AC60" si="203">Y52+AB52</f>
        <v>855</v>
      </c>
      <c r="AD52" s="13">
        <v>14</v>
      </c>
      <c r="AE52" s="13">
        <v>15</v>
      </c>
      <c r="AF52" s="13">
        <f t="shared" ref="AF52:AF60" si="204">AD52*AE52</f>
        <v>210</v>
      </c>
      <c r="AG52" s="13"/>
      <c r="AH52" s="13"/>
      <c r="AI52" s="13">
        <f t="shared" ref="AI52:AI60" si="205">AG52*AH52</f>
        <v>0</v>
      </c>
      <c r="AJ52" s="14">
        <f t="shared" ref="AJ52:AJ60" si="206">AF52+AI52</f>
        <v>210</v>
      </c>
      <c r="AK52" s="13"/>
      <c r="AL52" s="13"/>
      <c r="AM52" s="13">
        <f t="shared" ref="AM52:AM60" si="207">AK52*AL52</f>
        <v>0</v>
      </c>
      <c r="AN52" s="13">
        <v>12</v>
      </c>
      <c r="AO52" s="13">
        <v>15</v>
      </c>
      <c r="AP52" s="13">
        <f t="shared" ref="AP52:AP60" si="208">AN52*AO52</f>
        <v>180</v>
      </c>
      <c r="AQ52" s="14">
        <f t="shared" ref="AQ52:AQ60" si="209">AM52+AP52</f>
        <v>180</v>
      </c>
      <c r="AR52" s="13"/>
      <c r="AS52" s="13"/>
      <c r="AT52" s="13">
        <f t="shared" ref="AT52:AT60" si="210">AR52*AS52</f>
        <v>0</v>
      </c>
      <c r="AU52" s="13">
        <v>11</v>
      </c>
      <c r="AV52" s="13">
        <v>15</v>
      </c>
      <c r="AW52" s="13">
        <f t="shared" ref="AW52:AW60" si="211">AU52*AV52</f>
        <v>165</v>
      </c>
      <c r="AX52" s="14">
        <f t="shared" ref="AX52:AX60" si="212">AT52+AW52</f>
        <v>165</v>
      </c>
      <c r="AY52" s="29"/>
      <c r="AZ52" s="13"/>
      <c r="BA52" s="13">
        <f t="shared" ref="BA52:BA60" si="213">AY52*AZ52</f>
        <v>0</v>
      </c>
      <c r="BB52" s="13">
        <v>22</v>
      </c>
      <c r="BC52" s="13">
        <v>15</v>
      </c>
      <c r="BD52" s="13">
        <f t="shared" ref="BD52:BD60" si="214">BB52*BC52</f>
        <v>330</v>
      </c>
      <c r="BE52" s="14">
        <f t="shared" ref="BE52:BE60" si="215">BA52+BD52</f>
        <v>330</v>
      </c>
      <c r="BF52" s="13">
        <v>14</v>
      </c>
      <c r="BG52" s="13">
        <v>15</v>
      </c>
      <c r="BH52" s="13">
        <f t="shared" ref="BH52:BH60" si="216">BF52*BG52</f>
        <v>210</v>
      </c>
      <c r="BI52" s="13"/>
      <c r="BJ52" s="13"/>
      <c r="BK52" s="13">
        <f t="shared" ref="BK52:BK60" si="217">BI52*BJ52</f>
        <v>0</v>
      </c>
      <c r="BL52" s="14">
        <f t="shared" ref="BL52:BL60" si="218">BH52+BK52</f>
        <v>210</v>
      </c>
      <c r="BM52" s="13">
        <v>4</v>
      </c>
      <c r="BN52" s="13">
        <v>18</v>
      </c>
      <c r="BO52" s="13">
        <f t="shared" ref="BO52:BO60" si="219">BM52*BN52</f>
        <v>72</v>
      </c>
      <c r="BP52" s="13"/>
      <c r="BQ52" s="13"/>
      <c r="BR52" s="13">
        <f t="shared" ref="BR52:BR60" si="220">BP52*BQ52</f>
        <v>0</v>
      </c>
      <c r="BS52" s="14">
        <f t="shared" ref="BS52:BS60" si="221">BO52+BR52</f>
        <v>72</v>
      </c>
      <c r="BT52" s="13">
        <v>5</v>
      </c>
      <c r="BU52" s="13">
        <v>18</v>
      </c>
      <c r="BV52" s="13">
        <f t="shared" ref="BV52:BV60" si="222">BT52*BU52</f>
        <v>90</v>
      </c>
      <c r="BW52" s="13"/>
      <c r="BX52" s="13"/>
      <c r="BY52" s="13">
        <f t="shared" ref="BY52:BY60" si="223">BW52*BX52</f>
        <v>0</v>
      </c>
      <c r="BZ52" s="14">
        <f t="shared" ref="BZ52:BZ60" si="224">BV52+BY52</f>
        <v>90</v>
      </c>
      <c r="CA52" s="12">
        <f t="shared" ref="CA52:CA60" si="225">H52+O52+V52+AC52+AJ52+AQ52+AX52+BE52+BL52+BS52+BZ52</f>
        <v>5712</v>
      </c>
      <c r="CB52" s="148">
        <v>115</v>
      </c>
      <c r="CC52" s="16">
        <f t="shared" ref="CC52:CC60" si="226">CB52*D52</f>
        <v>153525</v>
      </c>
      <c r="CD52" s="69">
        <f t="shared" ref="CD52:CD60" si="227">CB52*G52</f>
        <v>0</v>
      </c>
      <c r="CE52" s="69">
        <f t="shared" ref="CE52:CE60" si="228">K52*CB52</f>
        <v>0</v>
      </c>
      <c r="CF52" s="69">
        <f t="shared" ref="CF52:CF60" si="229">CB52*N52</f>
        <v>153525</v>
      </c>
      <c r="CG52" s="69">
        <f t="shared" ref="CG52:CG60" si="230">CB52*R52</f>
        <v>0</v>
      </c>
      <c r="CH52" s="69">
        <f t="shared" ref="CH52:CH60" si="231">CB52*U52</f>
        <v>106950</v>
      </c>
      <c r="CI52" s="69">
        <f t="shared" ref="CI52:CI60" si="232">CB52*Y52</f>
        <v>98325</v>
      </c>
      <c r="CJ52" s="69">
        <f t="shared" ref="CJ52:CJ60" si="233">CB52*AB52</f>
        <v>0</v>
      </c>
      <c r="CK52" s="149">
        <f t="shared" ref="CK52:CK60" si="234">CI52+CG52+CE52+CC52</f>
        <v>251850</v>
      </c>
      <c r="CL52" s="149">
        <f t="shared" ref="CL52:CL60" si="235">CJ52+CH52+CF52+CD52</f>
        <v>260475</v>
      </c>
      <c r="CM52" s="149">
        <f t="shared" ref="CM52:CM60" si="236">SUM(CC52:CJ52)</f>
        <v>512325</v>
      </c>
      <c r="CN52" s="69">
        <f t="shared" ref="CN52:CN60" si="237">AF52*CB52</f>
        <v>24150</v>
      </c>
      <c r="CO52" s="69">
        <f t="shared" ref="CO52:CO60" si="238">CB52*AI52</f>
        <v>0</v>
      </c>
      <c r="CP52" s="69">
        <f t="shared" ref="CP52:CP60" si="239">AM52*CB52</f>
        <v>0</v>
      </c>
      <c r="CQ52" s="69">
        <f t="shared" ref="CQ52:CQ60" si="240">AP52*CB52</f>
        <v>20700</v>
      </c>
      <c r="CR52" s="69">
        <f t="shared" ref="CR52:CR60" si="241">CB52*AT52</f>
        <v>0</v>
      </c>
      <c r="CS52" s="69">
        <f t="shared" ref="CS52:CS60" si="242">CB52*AW52</f>
        <v>18975</v>
      </c>
      <c r="CT52" s="69">
        <f t="shared" ref="CT52:CT60" si="243">CB52*BA52</f>
        <v>0</v>
      </c>
      <c r="CU52" s="69">
        <f t="shared" ref="CU52:CU60" si="244">CB52*BD52</f>
        <v>37950</v>
      </c>
      <c r="CV52" s="69">
        <f t="shared" ref="CV52:CV60" si="245">BH52*CB52</f>
        <v>24150</v>
      </c>
      <c r="CW52" s="69">
        <f t="shared" ref="CW52:CW60" si="246">CB52*BK52</f>
        <v>0</v>
      </c>
      <c r="CX52" s="69">
        <f t="shared" ref="CX52:CX60" si="247">BO52*CB52</f>
        <v>8280</v>
      </c>
      <c r="CY52" s="69">
        <f t="shared" ref="CY52:CY60" si="248">CB52*BR52</f>
        <v>0</v>
      </c>
      <c r="CZ52" s="69">
        <f t="shared" ref="CZ52:CZ60" si="249">CB52*BV52</f>
        <v>10350</v>
      </c>
      <c r="DA52" s="69">
        <f t="shared" ref="DA52:DA60" si="250">CB52*BY52</f>
        <v>0</v>
      </c>
      <c r="DB52" s="149">
        <f t="shared" ref="DB52:DB60" si="251">CZ52+CX52+CV52+CT52+CN52+CP52+CR52</f>
        <v>66930</v>
      </c>
      <c r="DC52" s="149">
        <f t="shared" ref="DC52:DC60" si="252">DA52+CY52+CW52+CU52+CS52+CQ52+CO52</f>
        <v>77625</v>
      </c>
      <c r="DD52" s="149">
        <f t="shared" ref="DD52:DD60" si="253">SUM(CN52:DA52)</f>
        <v>144555</v>
      </c>
      <c r="DE52" s="89">
        <f t="shared" ref="DE52:DE60" si="254">DD52+CM52</f>
        <v>656880</v>
      </c>
    </row>
    <row r="53" spans="1:109" ht="15.75" x14ac:dyDescent="0.25">
      <c r="A53" s="12" t="s">
        <v>19</v>
      </c>
      <c r="B53" s="13">
        <v>89</v>
      </c>
      <c r="C53" s="13">
        <v>14</v>
      </c>
      <c r="D53" s="153">
        <f t="shared" si="192"/>
        <v>1246</v>
      </c>
      <c r="E53" s="13"/>
      <c r="F53" s="13"/>
      <c r="G53" s="13">
        <f t="shared" si="193"/>
        <v>0</v>
      </c>
      <c r="H53" s="14">
        <f t="shared" si="194"/>
        <v>1246</v>
      </c>
      <c r="I53" s="13"/>
      <c r="J53" s="13"/>
      <c r="K53" s="13">
        <f t="shared" si="195"/>
        <v>0</v>
      </c>
      <c r="L53" s="13">
        <v>89</v>
      </c>
      <c r="M53" s="13">
        <v>19</v>
      </c>
      <c r="N53" s="13">
        <f t="shared" si="196"/>
        <v>1691</v>
      </c>
      <c r="O53" s="14">
        <f t="shared" si="197"/>
        <v>1691</v>
      </c>
      <c r="P53" s="13"/>
      <c r="Q53" s="13"/>
      <c r="R53" s="13">
        <f t="shared" si="198"/>
        <v>0</v>
      </c>
      <c r="S53" s="13">
        <v>62</v>
      </c>
      <c r="T53" s="13">
        <v>19</v>
      </c>
      <c r="U53" s="13">
        <f t="shared" si="199"/>
        <v>1178</v>
      </c>
      <c r="V53" s="14">
        <f t="shared" si="200"/>
        <v>1178</v>
      </c>
      <c r="W53" s="13">
        <v>57</v>
      </c>
      <c r="X53" s="13">
        <v>19</v>
      </c>
      <c r="Y53" s="13">
        <f t="shared" si="201"/>
        <v>1083</v>
      </c>
      <c r="Z53" s="13"/>
      <c r="AA53" s="13"/>
      <c r="AB53" s="13">
        <f t="shared" si="202"/>
        <v>0</v>
      </c>
      <c r="AC53" s="14">
        <f t="shared" si="203"/>
        <v>1083</v>
      </c>
      <c r="AD53" s="13">
        <v>14</v>
      </c>
      <c r="AE53" s="13">
        <v>19</v>
      </c>
      <c r="AF53" s="13">
        <f t="shared" si="204"/>
        <v>266</v>
      </c>
      <c r="AG53" s="13"/>
      <c r="AH53" s="13"/>
      <c r="AI53" s="13">
        <f t="shared" si="205"/>
        <v>0</v>
      </c>
      <c r="AJ53" s="14">
        <f t="shared" si="206"/>
        <v>266</v>
      </c>
      <c r="AK53" s="13"/>
      <c r="AL53" s="13"/>
      <c r="AM53" s="13">
        <f t="shared" si="207"/>
        <v>0</v>
      </c>
      <c r="AN53" s="13">
        <v>12</v>
      </c>
      <c r="AO53" s="13">
        <v>19</v>
      </c>
      <c r="AP53" s="13">
        <f t="shared" si="208"/>
        <v>228</v>
      </c>
      <c r="AQ53" s="14">
        <f t="shared" si="209"/>
        <v>228</v>
      </c>
      <c r="AR53" s="13"/>
      <c r="AS53" s="13"/>
      <c r="AT53" s="13">
        <f t="shared" si="210"/>
        <v>0</v>
      </c>
      <c r="AU53" s="13">
        <v>11</v>
      </c>
      <c r="AV53" s="13">
        <v>19</v>
      </c>
      <c r="AW53" s="13">
        <f t="shared" si="211"/>
        <v>209</v>
      </c>
      <c r="AX53" s="14">
        <f t="shared" si="212"/>
        <v>209</v>
      </c>
      <c r="AY53" s="29"/>
      <c r="AZ53" s="13"/>
      <c r="BA53" s="13">
        <f t="shared" si="213"/>
        <v>0</v>
      </c>
      <c r="BB53" s="13">
        <v>22</v>
      </c>
      <c r="BC53" s="13">
        <v>19</v>
      </c>
      <c r="BD53" s="13">
        <f t="shared" si="214"/>
        <v>418</v>
      </c>
      <c r="BE53" s="14">
        <f t="shared" si="215"/>
        <v>418</v>
      </c>
      <c r="BF53" s="13">
        <v>14</v>
      </c>
      <c r="BG53" s="13">
        <v>19</v>
      </c>
      <c r="BH53" s="13">
        <f t="shared" si="216"/>
        <v>266</v>
      </c>
      <c r="BI53" s="13"/>
      <c r="BJ53" s="13"/>
      <c r="BK53" s="13">
        <f t="shared" si="217"/>
        <v>0</v>
      </c>
      <c r="BL53" s="14">
        <f t="shared" si="218"/>
        <v>266</v>
      </c>
      <c r="BM53" s="13">
        <v>4</v>
      </c>
      <c r="BN53" s="13">
        <v>23</v>
      </c>
      <c r="BO53" s="13">
        <f t="shared" si="219"/>
        <v>92</v>
      </c>
      <c r="BP53" s="13"/>
      <c r="BQ53" s="13"/>
      <c r="BR53" s="13">
        <f t="shared" si="220"/>
        <v>0</v>
      </c>
      <c r="BS53" s="14">
        <f t="shared" si="221"/>
        <v>92</v>
      </c>
      <c r="BT53" s="13">
        <v>5</v>
      </c>
      <c r="BU53" s="13">
        <v>23</v>
      </c>
      <c r="BV53" s="13">
        <f t="shared" si="222"/>
        <v>115</v>
      </c>
      <c r="BW53" s="13"/>
      <c r="BX53" s="13"/>
      <c r="BY53" s="13">
        <f t="shared" si="223"/>
        <v>0</v>
      </c>
      <c r="BZ53" s="14">
        <f t="shared" si="224"/>
        <v>115</v>
      </c>
      <c r="CA53" s="12">
        <f t="shared" si="225"/>
        <v>6792</v>
      </c>
      <c r="CB53" s="148">
        <v>115</v>
      </c>
      <c r="CC53" s="16">
        <f t="shared" si="226"/>
        <v>143290</v>
      </c>
      <c r="CD53" s="69">
        <f t="shared" si="227"/>
        <v>0</v>
      </c>
      <c r="CE53" s="69">
        <f t="shared" si="228"/>
        <v>0</v>
      </c>
      <c r="CF53" s="69">
        <f t="shared" si="229"/>
        <v>194465</v>
      </c>
      <c r="CG53" s="69">
        <f t="shared" si="230"/>
        <v>0</v>
      </c>
      <c r="CH53" s="69">
        <f t="shared" si="231"/>
        <v>135470</v>
      </c>
      <c r="CI53" s="69">
        <f t="shared" si="232"/>
        <v>124545</v>
      </c>
      <c r="CJ53" s="69">
        <f t="shared" si="233"/>
        <v>0</v>
      </c>
      <c r="CK53" s="149">
        <f t="shared" si="234"/>
        <v>267835</v>
      </c>
      <c r="CL53" s="149">
        <f t="shared" si="235"/>
        <v>329935</v>
      </c>
      <c r="CM53" s="149">
        <f t="shared" si="236"/>
        <v>597770</v>
      </c>
      <c r="CN53" s="69">
        <f t="shared" si="237"/>
        <v>30590</v>
      </c>
      <c r="CO53" s="69">
        <f t="shared" si="238"/>
        <v>0</v>
      </c>
      <c r="CP53" s="69">
        <f t="shared" si="239"/>
        <v>0</v>
      </c>
      <c r="CQ53" s="69">
        <f t="shared" si="240"/>
        <v>26220</v>
      </c>
      <c r="CR53" s="69">
        <f t="shared" si="241"/>
        <v>0</v>
      </c>
      <c r="CS53" s="69">
        <f t="shared" si="242"/>
        <v>24035</v>
      </c>
      <c r="CT53" s="69">
        <f t="shared" si="243"/>
        <v>0</v>
      </c>
      <c r="CU53" s="69">
        <f t="shared" si="244"/>
        <v>48070</v>
      </c>
      <c r="CV53" s="69">
        <f t="shared" si="245"/>
        <v>30590</v>
      </c>
      <c r="CW53" s="69">
        <f t="shared" si="246"/>
        <v>0</v>
      </c>
      <c r="CX53" s="69">
        <f t="shared" si="247"/>
        <v>10580</v>
      </c>
      <c r="CY53" s="69">
        <f t="shared" si="248"/>
        <v>0</v>
      </c>
      <c r="CZ53" s="69">
        <f t="shared" si="249"/>
        <v>13225</v>
      </c>
      <c r="DA53" s="69">
        <f t="shared" si="250"/>
        <v>0</v>
      </c>
      <c r="DB53" s="149">
        <f t="shared" si="251"/>
        <v>84985</v>
      </c>
      <c r="DC53" s="149">
        <f t="shared" si="252"/>
        <v>98325</v>
      </c>
      <c r="DD53" s="149">
        <f t="shared" si="253"/>
        <v>183310</v>
      </c>
      <c r="DE53" s="89">
        <f t="shared" si="254"/>
        <v>781080</v>
      </c>
    </row>
    <row r="54" spans="1:109" ht="15.75" x14ac:dyDescent="0.25">
      <c r="A54" s="12" t="s">
        <v>20</v>
      </c>
      <c r="B54" s="13">
        <v>89</v>
      </c>
      <c r="C54" s="13">
        <v>17</v>
      </c>
      <c r="D54" s="153">
        <f t="shared" si="192"/>
        <v>1513</v>
      </c>
      <c r="E54" s="13"/>
      <c r="F54" s="13"/>
      <c r="G54" s="13">
        <f t="shared" si="193"/>
        <v>0</v>
      </c>
      <c r="H54" s="14">
        <f t="shared" si="194"/>
        <v>1513</v>
      </c>
      <c r="I54" s="13"/>
      <c r="J54" s="13"/>
      <c r="K54" s="13">
        <f t="shared" si="195"/>
        <v>0</v>
      </c>
      <c r="L54" s="13">
        <v>89</v>
      </c>
      <c r="M54" s="13">
        <v>17</v>
      </c>
      <c r="N54" s="13">
        <f t="shared" si="196"/>
        <v>1513</v>
      </c>
      <c r="O54" s="14">
        <f t="shared" si="197"/>
        <v>1513</v>
      </c>
      <c r="P54" s="13"/>
      <c r="Q54" s="13"/>
      <c r="R54" s="13">
        <f t="shared" si="198"/>
        <v>0</v>
      </c>
      <c r="S54" s="13">
        <v>62</v>
      </c>
      <c r="T54" s="13">
        <v>17</v>
      </c>
      <c r="U54" s="13">
        <f t="shared" si="199"/>
        <v>1054</v>
      </c>
      <c r="V54" s="14">
        <f t="shared" si="200"/>
        <v>1054</v>
      </c>
      <c r="W54" s="13">
        <v>57</v>
      </c>
      <c r="X54" s="13">
        <v>17</v>
      </c>
      <c r="Y54" s="13">
        <f t="shared" si="201"/>
        <v>969</v>
      </c>
      <c r="Z54" s="13"/>
      <c r="AA54" s="13"/>
      <c r="AB54" s="13">
        <f t="shared" si="202"/>
        <v>0</v>
      </c>
      <c r="AC54" s="14">
        <f t="shared" si="203"/>
        <v>969</v>
      </c>
      <c r="AD54" s="13">
        <v>14</v>
      </c>
      <c r="AE54" s="13">
        <v>17</v>
      </c>
      <c r="AF54" s="13">
        <f t="shared" si="204"/>
        <v>238</v>
      </c>
      <c r="AG54" s="13"/>
      <c r="AH54" s="13"/>
      <c r="AI54" s="13">
        <f t="shared" si="205"/>
        <v>0</v>
      </c>
      <c r="AJ54" s="14">
        <f t="shared" si="206"/>
        <v>238</v>
      </c>
      <c r="AK54" s="13"/>
      <c r="AL54" s="13"/>
      <c r="AM54" s="13">
        <f t="shared" si="207"/>
        <v>0</v>
      </c>
      <c r="AN54" s="13">
        <v>12</v>
      </c>
      <c r="AO54" s="13">
        <v>17</v>
      </c>
      <c r="AP54" s="13">
        <f t="shared" si="208"/>
        <v>204</v>
      </c>
      <c r="AQ54" s="14">
        <f t="shared" si="209"/>
        <v>204</v>
      </c>
      <c r="AR54" s="13"/>
      <c r="AS54" s="13"/>
      <c r="AT54" s="13">
        <f t="shared" si="210"/>
        <v>0</v>
      </c>
      <c r="AU54" s="13">
        <v>11</v>
      </c>
      <c r="AV54" s="13">
        <v>17</v>
      </c>
      <c r="AW54" s="13">
        <f t="shared" si="211"/>
        <v>187</v>
      </c>
      <c r="AX54" s="14">
        <f t="shared" si="212"/>
        <v>187</v>
      </c>
      <c r="AY54" s="29"/>
      <c r="AZ54" s="13"/>
      <c r="BA54" s="13">
        <f t="shared" si="213"/>
        <v>0</v>
      </c>
      <c r="BB54" s="13">
        <v>22</v>
      </c>
      <c r="BC54" s="13">
        <v>17</v>
      </c>
      <c r="BD54" s="13">
        <f t="shared" si="214"/>
        <v>374</v>
      </c>
      <c r="BE54" s="14">
        <f t="shared" si="215"/>
        <v>374</v>
      </c>
      <c r="BF54" s="13">
        <v>14</v>
      </c>
      <c r="BG54" s="13">
        <v>17</v>
      </c>
      <c r="BH54" s="13">
        <f t="shared" si="216"/>
        <v>238</v>
      </c>
      <c r="BI54" s="13"/>
      <c r="BJ54" s="13"/>
      <c r="BK54" s="13">
        <f t="shared" si="217"/>
        <v>0</v>
      </c>
      <c r="BL54" s="14">
        <f t="shared" si="218"/>
        <v>238</v>
      </c>
      <c r="BM54" s="13">
        <v>4</v>
      </c>
      <c r="BN54" s="13">
        <v>20</v>
      </c>
      <c r="BO54" s="13">
        <f t="shared" si="219"/>
        <v>80</v>
      </c>
      <c r="BP54" s="13"/>
      <c r="BQ54" s="13"/>
      <c r="BR54" s="13">
        <f t="shared" si="220"/>
        <v>0</v>
      </c>
      <c r="BS54" s="14">
        <f t="shared" si="221"/>
        <v>80</v>
      </c>
      <c r="BT54" s="13">
        <v>5</v>
      </c>
      <c r="BU54" s="13">
        <v>20</v>
      </c>
      <c r="BV54" s="13">
        <f t="shared" si="222"/>
        <v>100</v>
      </c>
      <c r="BW54" s="13"/>
      <c r="BX54" s="13"/>
      <c r="BY54" s="13">
        <f t="shared" si="223"/>
        <v>0</v>
      </c>
      <c r="BZ54" s="14">
        <f t="shared" si="224"/>
        <v>100</v>
      </c>
      <c r="CA54" s="12">
        <f t="shared" si="225"/>
        <v>6470</v>
      </c>
      <c r="CB54" s="148">
        <v>115</v>
      </c>
      <c r="CC54" s="16">
        <f t="shared" si="226"/>
        <v>173995</v>
      </c>
      <c r="CD54" s="69">
        <f t="shared" si="227"/>
        <v>0</v>
      </c>
      <c r="CE54" s="69">
        <f t="shared" si="228"/>
        <v>0</v>
      </c>
      <c r="CF54" s="69">
        <f t="shared" si="229"/>
        <v>173995</v>
      </c>
      <c r="CG54" s="69">
        <f t="shared" si="230"/>
        <v>0</v>
      </c>
      <c r="CH54" s="69">
        <f t="shared" si="231"/>
        <v>121210</v>
      </c>
      <c r="CI54" s="69">
        <f t="shared" si="232"/>
        <v>111435</v>
      </c>
      <c r="CJ54" s="69">
        <f t="shared" si="233"/>
        <v>0</v>
      </c>
      <c r="CK54" s="149">
        <f t="shared" si="234"/>
        <v>285430</v>
      </c>
      <c r="CL54" s="149">
        <f t="shared" si="235"/>
        <v>295205</v>
      </c>
      <c r="CM54" s="149">
        <f t="shared" si="236"/>
        <v>580635</v>
      </c>
      <c r="CN54" s="69">
        <f t="shared" si="237"/>
        <v>27370</v>
      </c>
      <c r="CO54" s="69">
        <f t="shared" si="238"/>
        <v>0</v>
      </c>
      <c r="CP54" s="69">
        <f t="shared" si="239"/>
        <v>0</v>
      </c>
      <c r="CQ54" s="69">
        <f t="shared" si="240"/>
        <v>23460</v>
      </c>
      <c r="CR54" s="69">
        <f t="shared" si="241"/>
        <v>0</v>
      </c>
      <c r="CS54" s="69">
        <f t="shared" si="242"/>
        <v>21505</v>
      </c>
      <c r="CT54" s="69">
        <f t="shared" si="243"/>
        <v>0</v>
      </c>
      <c r="CU54" s="69">
        <f t="shared" si="244"/>
        <v>43010</v>
      </c>
      <c r="CV54" s="69">
        <f t="shared" si="245"/>
        <v>27370</v>
      </c>
      <c r="CW54" s="69">
        <f t="shared" si="246"/>
        <v>0</v>
      </c>
      <c r="CX54" s="69">
        <f t="shared" si="247"/>
        <v>9200</v>
      </c>
      <c r="CY54" s="69">
        <f t="shared" si="248"/>
        <v>0</v>
      </c>
      <c r="CZ54" s="69">
        <f t="shared" si="249"/>
        <v>11500</v>
      </c>
      <c r="DA54" s="69">
        <f t="shared" si="250"/>
        <v>0</v>
      </c>
      <c r="DB54" s="149">
        <f t="shared" si="251"/>
        <v>75440</v>
      </c>
      <c r="DC54" s="149">
        <f t="shared" si="252"/>
        <v>87975</v>
      </c>
      <c r="DD54" s="149">
        <f t="shared" si="253"/>
        <v>163415</v>
      </c>
      <c r="DE54" s="89">
        <f t="shared" si="254"/>
        <v>744050</v>
      </c>
    </row>
    <row r="55" spans="1:109" ht="15.75" x14ac:dyDescent="0.25">
      <c r="A55" s="12" t="s">
        <v>21</v>
      </c>
      <c r="B55" s="13">
        <v>89</v>
      </c>
      <c r="C55" s="13">
        <v>22</v>
      </c>
      <c r="D55" s="153">
        <f t="shared" si="192"/>
        <v>1958</v>
      </c>
      <c r="E55" s="13"/>
      <c r="F55" s="13"/>
      <c r="G55" s="13">
        <f t="shared" si="193"/>
        <v>0</v>
      </c>
      <c r="H55" s="14">
        <f t="shared" si="194"/>
        <v>1958</v>
      </c>
      <c r="I55" s="13"/>
      <c r="J55" s="13"/>
      <c r="K55" s="13">
        <f t="shared" si="195"/>
        <v>0</v>
      </c>
      <c r="L55" s="13">
        <v>89</v>
      </c>
      <c r="M55" s="13">
        <v>22</v>
      </c>
      <c r="N55" s="13">
        <f t="shared" si="196"/>
        <v>1958</v>
      </c>
      <c r="O55" s="14">
        <f t="shared" si="197"/>
        <v>1958</v>
      </c>
      <c r="P55" s="13"/>
      <c r="Q55" s="13"/>
      <c r="R55" s="13">
        <f t="shared" si="198"/>
        <v>0</v>
      </c>
      <c r="S55" s="13">
        <v>62</v>
      </c>
      <c r="T55" s="13">
        <v>22</v>
      </c>
      <c r="U55" s="13">
        <f t="shared" si="199"/>
        <v>1364</v>
      </c>
      <c r="V55" s="14">
        <f t="shared" si="200"/>
        <v>1364</v>
      </c>
      <c r="W55" s="13">
        <v>57</v>
      </c>
      <c r="X55" s="13">
        <v>22</v>
      </c>
      <c r="Y55" s="13">
        <f t="shared" si="201"/>
        <v>1254</v>
      </c>
      <c r="Z55" s="13"/>
      <c r="AA55" s="13"/>
      <c r="AB55" s="13">
        <f t="shared" si="202"/>
        <v>0</v>
      </c>
      <c r="AC55" s="14">
        <f t="shared" si="203"/>
        <v>1254</v>
      </c>
      <c r="AD55" s="13">
        <v>14</v>
      </c>
      <c r="AE55" s="13">
        <v>22</v>
      </c>
      <c r="AF55" s="13">
        <f t="shared" si="204"/>
        <v>308</v>
      </c>
      <c r="AG55" s="13"/>
      <c r="AH55" s="13"/>
      <c r="AI55" s="13">
        <f t="shared" si="205"/>
        <v>0</v>
      </c>
      <c r="AJ55" s="14">
        <f t="shared" si="206"/>
        <v>308</v>
      </c>
      <c r="AK55" s="13"/>
      <c r="AL55" s="13"/>
      <c r="AM55" s="13">
        <f t="shared" si="207"/>
        <v>0</v>
      </c>
      <c r="AN55" s="13">
        <v>12</v>
      </c>
      <c r="AO55" s="13">
        <v>22</v>
      </c>
      <c r="AP55" s="13">
        <f t="shared" si="208"/>
        <v>264</v>
      </c>
      <c r="AQ55" s="14">
        <f t="shared" si="209"/>
        <v>264</v>
      </c>
      <c r="AR55" s="13"/>
      <c r="AS55" s="13"/>
      <c r="AT55" s="13">
        <f t="shared" si="210"/>
        <v>0</v>
      </c>
      <c r="AU55" s="13">
        <v>11</v>
      </c>
      <c r="AV55" s="13">
        <v>22</v>
      </c>
      <c r="AW55" s="13">
        <f t="shared" si="211"/>
        <v>242</v>
      </c>
      <c r="AX55" s="14">
        <f t="shared" si="212"/>
        <v>242</v>
      </c>
      <c r="AY55" s="29"/>
      <c r="AZ55" s="13"/>
      <c r="BA55" s="13">
        <f t="shared" si="213"/>
        <v>0</v>
      </c>
      <c r="BB55" s="13">
        <v>22</v>
      </c>
      <c r="BC55" s="13">
        <v>22</v>
      </c>
      <c r="BD55" s="13">
        <f t="shared" si="214"/>
        <v>484</v>
      </c>
      <c r="BE55" s="14">
        <f t="shared" si="215"/>
        <v>484</v>
      </c>
      <c r="BF55" s="13">
        <v>14</v>
      </c>
      <c r="BG55" s="13">
        <v>22</v>
      </c>
      <c r="BH55" s="13">
        <f t="shared" si="216"/>
        <v>308</v>
      </c>
      <c r="BI55" s="13"/>
      <c r="BJ55" s="13"/>
      <c r="BK55" s="13">
        <f t="shared" si="217"/>
        <v>0</v>
      </c>
      <c r="BL55" s="14">
        <f t="shared" si="218"/>
        <v>308</v>
      </c>
      <c r="BM55" s="13">
        <v>4</v>
      </c>
      <c r="BN55" s="13">
        <v>26</v>
      </c>
      <c r="BO55" s="13">
        <f t="shared" si="219"/>
        <v>104</v>
      </c>
      <c r="BP55" s="13"/>
      <c r="BQ55" s="13"/>
      <c r="BR55" s="13">
        <f t="shared" si="220"/>
        <v>0</v>
      </c>
      <c r="BS55" s="14">
        <f t="shared" si="221"/>
        <v>104</v>
      </c>
      <c r="BT55" s="13">
        <v>5</v>
      </c>
      <c r="BU55" s="13">
        <v>26</v>
      </c>
      <c r="BV55" s="13">
        <f t="shared" si="222"/>
        <v>130</v>
      </c>
      <c r="BW55" s="13"/>
      <c r="BX55" s="13"/>
      <c r="BY55" s="13">
        <f t="shared" si="223"/>
        <v>0</v>
      </c>
      <c r="BZ55" s="14">
        <f t="shared" si="224"/>
        <v>130</v>
      </c>
      <c r="CA55" s="12">
        <f t="shared" si="225"/>
        <v>8374</v>
      </c>
      <c r="CB55" s="148">
        <v>115</v>
      </c>
      <c r="CC55" s="16">
        <f t="shared" si="226"/>
        <v>225170</v>
      </c>
      <c r="CD55" s="69">
        <f t="shared" si="227"/>
        <v>0</v>
      </c>
      <c r="CE55" s="69">
        <f t="shared" si="228"/>
        <v>0</v>
      </c>
      <c r="CF55" s="69">
        <f t="shared" si="229"/>
        <v>225170</v>
      </c>
      <c r="CG55" s="69">
        <f t="shared" si="230"/>
        <v>0</v>
      </c>
      <c r="CH55" s="69">
        <f t="shared" si="231"/>
        <v>156860</v>
      </c>
      <c r="CI55" s="69">
        <f t="shared" si="232"/>
        <v>144210</v>
      </c>
      <c r="CJ55" s="69">
        <f t="shared" si="233"/>
        <v>0</v>
      </c>
      <c r="CK55" s="149">
        <f t="shared" si="234"/>
        <v>369380</v>
      </c>
      <c r="CL55" s="149">
        <f t="shared" si="235"/>
        <v>382030</v>
      </c>
      <c r="CM55" s="149">
        <f t="shared" si="236"/>
        <v>751410</v>
      </c>
      <c r="CN55" s="69">
        <f t="shared" si="237"/>
        <v>35420</v>
      </c>
      <c r="CO55" s="69">
        <f t="shared" si="238"/>
        <v>0</v>
      </c>
      <c r="CP55" s="69">
        <f t="shared" si="239"/>
        <v>0</v>
      </c>
      <c r="CQ55" s="69">
        <f t="shared" si="240"/>
        <v>30360</v>
      </c>
      <c r="CR55" s="69">
        <f t="shared" si="241"/>
        <v>0</v>
      </c>
      <c r="CS55" s="69">
        <f t="shared" si="242"/>
        <v>27830</v>
      </c>
      <c r="CT55" s="69">
        <f t="shared" si="243"/>
        <v>0</v>
      </c>
      <c r="CU55" s="69">
        <f t="shared" si="244"/>
        <v>55660</v>
      </c>
      <c r="CV55" s="69">
        <f t="shared" si="245"/>
        <v>35420</v>
      </c>
      <c r="CW55" s="69">
        <f t="shared" si="246"/>
        <v>0</v>
      </c>
      <c r="CX55" s="69">
        <f t="shared" si="247"/>
        <v>11960</v>
      </c>
      <c r="CY55" s="69">
        <f t="shared" si="248"/>
        <v>0</v>
      </c>
      <c r="CZ55" s="69">
        <f t="shared" si="249"/>
        <v>14950</v>
      </c>
      <c r="DA55" s="69">
        <f t="shared" si="250"/>
        <v>0</v>
      </c>
      <c r="DB55" s="149">
        <f t="shared" si="251"/>
        <v>97750</v>
      </c>
      <c r="DC55" s="149">
        <f t="shared" si="252"/>
        <v>113850</v>
      </c>
      <c r="DD55" s="149">
        <f t="shared" si="253"/>
        <v>211600</v>
      </c>
      <c r="DE55" s="89">
        <f t="shared" si="254"/>
        <v>963010</v>
      </c>
    </row>
    <row r="56" spans="1:109" ht="15.75" x14ac:dyDescent="0.25">
      <c r="A56" s="12" t="s">
        <v>22</v>
      </c>
      <c r="B56" s="13">
        <v>89</v>
      </c>
      <c r="C56" s="13">
        <v>15</v>
      </c>
      <c r="D56" s="153">
        <f t="shared" si="192"/>
        <v>1335</v>
      </c>
      <c r="E56" s="13"/>
      <c r="F56" s="13"/>
      <c r="G56" s="13">
        <f t="shared" si="193"/>
        <v>0</v>
      </c>
      <c r="H56" s="14">
        <f t="shared" si="194"/>
        <v>1335</v>
      </c>
      <c r="I56" s="13"/>
      <c r="J56" s="13"/>
      <c r="K56" s="13">
        <f t="shared" si="195"/>
        <v>0</v>
      </c>
      <c r="L56" s="13">
        <v>89</v>
      </c>
      <c r="M56" s="13">
        <v>21</v>
      </c>
      <c r="N56" s="13">
        <f t="shared" si="196"/>
        <v>1869</v>
      </c>
      <c r="O56" s="14">
        <f t="shared" si="197"/>
        <v>1869</v>
      </c>
      <c r="P56" s="13"/>
      <c r="Q56" s="13"/>
      <c r="R56" s="13">
        <f t="shared" si="198"/>
        <v>0</v>
      </c>
      <c r="S56" s="13">
        <v>62</v>
      </c>
      <c r="T56" s="13">
        <v>21</v>
      </c>
      <c r="U56" s="13">
        <f t="shared" si="199"/>
        <v>1302</v>
      </c>
      <c r="V56" s="14">
        <f t="shared" si="200"/>
        <v>1302</v>
      </c>
      <c r="W56" s="13">
        <v>57</v>
      </c>
      <c r="X56" s="13">
        <v>21</v>
      </c>
      <c r="Y56" s="13">
        <f t="shared" si="201"/>
        <v>1197</v>
      </c>
      <c r="Z56" s="13"/>
      <c r="AA56" s="13"/>
      <c r="AB56" s="13">
        <f t="shared" si="202"/>
        <v>0</v>
      </c>
      <c r="AC56" s="14">
        <f t="shared" si="203"/>
        <v>1197</v>
      </c>
      <c r="AD56" s="13">
        <v>14</v>
      </c>
      <c r="AE56" s="13">
        <v>21</v>
      </c>
      <c r="AF56" s="13">
        <f t="shared" si="204"/>
        <v>294</v>
      </c>
      <c r="AG56" s="13"/>
      <c r="AH56" s="13"/>
      <c r="AI56" s="13">
        <f t="shared" si="205"/>
        <v>0</v>
      </c>
      <c r="AJ56" s="14">
        <f t="shared" si="206"/>
        <v>294</v>
      </c>
      <c r="AK56" s="13"/>
      <c r="AL56" s="13"/>
      <c r="AM56" s="13">
        <f t="shared" si="207"/>
        <v>0</v>
      </c>
      <c r="AN56" s="13">
        <v>12</v>
      </c>
      <c r="AO56" s="13">
        <v>21</v>
      </c>
      <c r="AP56" s="13">
        <f t="shared" si="208"/>
        <v>252</v>
      </c>
      <c r="AQ56" s="14">
        <f t="shared" si="209"/>
        <v>252</v>
      </c>
      <c r="AR56" s="13"/>
      <c r="AS56" s="13"/>
      <c r="AT56" s="13">
        <f t="shared" si="210"/>
        <v>0</v>
      </c>
      <c r="AU56" s="13">
        <v>11</v>
      </c>
      <c r="AV56" s="13">
        <v>21</v>
      </c>
      <c r="AW56" s="13">
        <f t="shared" si="211"/>
        <v>231</v>
      </c>
      <c r="AX56" s="14">
        <f t="shared" si="212"/>
        <v>231</v>
      </c>
      <c r="AY56" s="29"/>
      <c r="AZ56" s="13"/>
      <c r="BA56" s="13">
        <f t="shared" si="213"/>
        <v>0</v>
      </c>
      <c r="BB56" s="13">
        <v>22</v>
      </c>
      <c r="BC56" s="13">
        <v>21</v>
      </c>
      <c r="BD56" s="13">
        <f t="shared" si="214"/>
        <v>462</v>
      </c>
      <c r="BE56" s="14">
        <f t="shared" si="215"/>
        <v>462</v>
      </c>
      <c r="BF56" s="13">
        <v>14</v>
      </c>
      <c r="BG56" s="13">
        <v>19</v>
      </c>
      <c r="BH56" s="13">
        <f t="shared" si="216"/>
        <v>266</v>
      </c>
      <c r="BI56" s="13"/>
      <c r="BJ56" s="13"/>
      <c r="BK56" s="13">
        <f t="shared" si="217"/>
        <v>0</v>
      </c>
      <c r="BL56" s="14">
        <f t="shared" si="218"/>
        <v>266</v>
      </c>
      <c r="BM56" s="13">
        <v>4</v>
      </c>
      <c r="BN56" s="13">
        <v>25</v>
      </c>
      <c r="BO56" s="13">
        <f t="shared" si="219"/>
        <v>100</v>
      </c>
      <c r="BP56" s="13"/>
      <c r="BQ56" s="13"/>
      <c r="BR56" s="13">
        <f t="shared" si="220"/>
        <v>0</v>
      </c>
      <c r="BS56" s="14">
        <f t="shared" si="221"/>
        <v>100</v>
      </c>
      <c r="BT56" s="13">
        <v>5</v>
      </c>
      <c r="BU56" s="13">
        <v>19</v>
      </c>
      <c r="BV56" s="13">
        <f t="shared" si="222"/>
        <v>95</v>
      </c>
      <c r="BW56" s="13"/>
      <c r="BX56" s="13"/>
      <c r="BY56" s="13">
        <f t="shared" si="223"/>
        <v>0</v>
      </c>
      <c r="BZ56" s="14">
        <f t="shared" si="224"/>
        <v>95</v>
      </c>
      <c r="CA56" s="12">
        <f t="shared" si="225"/>
        <v>7403</v>
      </c>
      <c r="CB56" s="148">
        <v>115</v>
      </c>
      <c r="CC56" s="16">
        <f t="shared" si="226"/>
        <v>153525</v>
      </c>
      <c r="CD56" s="69">
        <f t="shared" si="227"/>
        <v>0</v>
      </c>
      <c r="CE56" s="69">
        <f t="shared" si="228"/>
        <v>0</v>
      </c>
      <c r="CF56" s="69">
        <f t="shared" si="229"/>
        <v>214935</v>
      </c>
      <c r="CG56" s="69">
        <f t="shared" si="230"/>
        <v>0</v>
      </c>
      <c r="CH56" s="69">
        <f t="shared" si="231"/>
        <v>149730</v>
      </c>
      <c r="CI56" s="69">
        <f t="shared" si="232"/>
        <v>137655</v>
      </c>
      <c r="CJ56" s="69">
        <f t="shared" si="233"/>
        <v>0</v>
      </c>
      <c r="CK56" s="149">
        <f t="shared" si="234"/>
        <v>291180</v>
      </c>
      <c r="CL56" s="149">
        <f t="shared" si="235"/>
        <v>364665</v>
      </c>
      <c r="CM56" s="149">
        <f t="shared" si="236"/>
        <v>655845</v>
      </c>
      <c r="CN56" s="69">
        <f t="shared" si="237"/>
        <v>33810</v>
      </c>
      <c r="CO56" s="69">
        <f t="shared" si="238"/>
        <v>0</v>
      </c>
      <c r="CP56" s="69">
        <f t="shared" si="239"/>
        <v>0</v>
      </c>
      <c r="CQ56" s="69">
        <f t="shared" si="240"/>
        <v>28980</v>
      </c>
      <c r="CR56" s="69">
        <f t="shared" si="241"/>
        <v>0</v>
      </c>
      <c r="CS56" s="69">
        <f t="shared" si="242"/>
        <v>26565</v>
      </c>
      <c r="CT56" s="69">
        <f t="shared" si="243"/>
        <v>0</v>
      </c>
      <c r="CU56" s="69">
        <f t="shared" si="244"/>
        <v>53130</v>
      </c>
      <c r="CV56" s="69">
        <f t="shared" si="245"/>
        <v>30590</v>
      </c>
      <c r="CW56" s="69">
        <f t="shared" si="246"/>
        <v>0</v>
      </c>
      <c r="CX56" s="69">
        <f t="shared" si="247"/>
        <v>11500</v>
      </c>
      <c r="CY56" s="69">
        <f t="shared" si="248"/>
        <v>0</v>
      </c>
      <c r="CZ56" s="69">
        <f t="shared" si="249"/>
        <v>10925</v>
      </c>
      <c r="DA56" s="69">
        <f t="shared" si="250"/>
        <v>0</v>
      </c>
      <c r="DB56" s="149">
        <f t="shared" si="251"/>
        <v>86825</v>
      </c>
      <c r="DC56" s="149">
        <f t="shared" si="252"/>
        <v>108675</v>
      </c>
      <c r="DD56" s="149">
        <f t="shared" si="253"/>
        <v>195500</v>
      </c>
      <c r="DE56" s="89">
        <f t="shared" si="254"/>
        <v>851345</v>
      </c>
    </row>
    <row r="57" spans="1:109" ht="15.75" x14ac:dyDescent="0.25">
      <c r="A57" s="28" t="s">
        <v>23</v>
      </c>
      <c r="B57" s="29">
        <v>60</v>
      </c>
      <c r="C57" s="29">
        <v>22</v>
      </c>
      <c r="D57" s="154">
        <f t="shared" si="192"/>
        <v>1320</v>
      </c>
      <c r="E57" s="29"/>
      <c r="F57" s="29"/>
      <c r="G57" s="29">
        <f t="shared" si="193"/>
        <v>0</v>
      </c>
      <c r="H57" s="30">
        <f t="shared" si="194"/>
        <v>1320</v>
      </c>
      <c r="I57" s="29"/>
      <c r="J57" s="29"/>
      <c r="K57" s="29">
        <f t="shared" si="195"/>
        <v>0</v>
      </c>
      <c r="L57" s="29">
        <v>89</v>
      </c>
      <c r="M57" s="29">
        <v>22</v>
      </c>
      <c r="N57" s="29">
        <f t="shared" si="196"/>
        <v>1958</v>
      </c>
      <c r="O57" s="30">
        <f t="shared" si="197"/>
        <v>1958</v>
      </c>
      <c r="P57" s="29"/>
      <c r="Q57" s="29"/>
      <c r="R57" s="29">
        <f t="shared" si="198"/>
        <v>0</v>
      </c>
      <c r="S57" s="29">
        <v>89</v>
      </c>
      <c r="T57" s="29">
        <v>22</v>
      </c>
      <c r="U57" s="29">
        <f t="shared" si="199"/>
        <v>1958</v>
      </c>
      <c r="V57" s="30">
        <f t="shared" si="200"/>
        <v>1958</v>
      </c>
      <c r="W57" s="13">
        <v>62</v>
      </c>
      <c r="X57" s="29">
        <v>22</v>
      </c>
      <c r="Y57" s="29">
        <f t="shared" si="201"/>
        <v>1364</v>
      </c>
      <c r="Z57" s="29"/>
      <c r="AA57" s="29"/>
      <c r="AB57" s="29">
        <f t="shared" si="202"/>
        <v>0</v>
      </c>
      <c r="AC57" s="30">
        <f t="shared" si="203"/>
        <v>1364</v>
      </c>
      <c r="AD57" s="29">
        <v>14</v>
      </c>
      <c r="AE57" s="29">
        <v>22</v>
      </c>
      <c r="AF57" s="29">
        <f t="shared" si="204"/>
        <v>308</v>
      </c>
      <c r="AG57" s="29"/>
      <c r="AH57" s="29"/>
      <c r="AI57" s="29">
        <f t="shared" si="205"/>
        <v>0</v>
      </c>
      <c r="AJ57" s="30">
        <f t="shared" si="206"/>
        <v>308</v>
      </c>
      <c r="AK57" s="29"/>
      <c r="AL57" s="29"/>
      <c r="AM57" s="29">
        <f t="shared" si="207"/>
        <v>0</v>
      </c>
      <c r="AN57" s="29">
        <v>14</v>
      </c>
      <c r="AO57" s="29">
        <v>22</v>
      </c>
      <c r="AP57" s="29">
        <f t="shared" si="208"/>
        <v>308</v>
      </c>
      <c r="AQ57" s="30">
        <f t="shared" si="209"/>
        <v>308</v>
      </c>
      <c r="AR57" s="29"/>
      <c r="AS57" s="29"/>
      <c r="AT57" s="29">
        <f t="shared" si="210"/>
        <v>0</v>
      </c>
      <c r="AU57" s="29">
        <v>12</v>
      </c>
      <c r="AV57" s="29">
        <v>22</v>
      </c>
      <c r="AW57" s="29">
        <f t="shared" si="211"/>
        <v>264</v>
      </c>
      <c r="AX57" s="30">
        <f t="shared" si="212"/>
        <v>264</v>
      </c>
      <c r="AY57" s="29"/>
      <c r="AZ57" s="29"/>
      <c r="BA57" s="29">
        <f t="shared" si="213"/>
        <v>0</v>
      </c>
      <c r="BB57" s="29">
        <v>11</v>
      </c>
      <c r="BC57" s="29">
        <v>22</v>
      </c>
      <c r="BD57" s="29">
        <f t="shared" si="214"/>
        <v>242</v>
      </c>
      <c r="BE57" s="30">
        <f t="shared" si="215"/>
        <v>242</v>
      </c>
      <c r="BF57" s="29">
        <v>22</v>
      </c>
      <c r="BG57" s="29">
        <v>22</v>
      </c>
      <c r="BH57" s="29">
        <f t="shared" si="216"/>
        <v>484</v>
      </c>
      <c r="BI57" s="29"/>
      <c r="BJ57" s="29"/>
      <c r="BK57" s="29">
        <f t="shared" si="217"/>
        <v>0</v>
      </c>
      <c r="BL57" s="30">
        <f t="shared" si="218"/>
        <v>484</v>
      </c>
      <c r="BM57" s="29">
        <v>4</v>
      </c>
      <c r="BN57" s="29">
        <v>26</v>
      </c>
      <c r="BO57" s="29">
        <f t="shared" si="219"/>
        <v>104</v>
      </c>
      <c r="BP57" s="29"/>
      <c r="BQ57" s="29"/>
      <c r="BR57" s="29">
        <f t="shared" si="220"/>
        <v>0</v>
      </c>
      <c r="BS57" s="30">
        <f t="shared" si="221"/>
        <v>104</v>
      </c>
      <c r="BT57" s="29">
        <v>4</v>
      </c>
      <c r="BU57" s="29">
        <v>26</v>
      </c>
      <c r="BV57" s="29">
        <f t="shared" si="222"/>
        <v>104</v>
      </c>
      <c r="BW57" s="29"/>
      <c r="BX57" s="29"/>
      <c r="BY57" s="29">
        <f t="shared" si="223"/>
        <v>0</v>
      </c>
      <c r="BZ57" s="30">
        <f t="shared" si="224"/>
        <v>104</v>
      </c>
      <c r="CA57" s="28">
        <f t="shared" si="225"/>
        <v>8414</v>
      </c>
      <c r="CB57" s="148">
        <v>115</v>
      </c>
      <c r="CC57" s="16">
        <f t="shared" si="226"/>
        <v>151800</v>
      </c>
      <c r="CD57" s="69">
        <f t="shared" si="227"/>
        <v>0</v>
      </c>
      <c r="CE57" s="69">
        <f t="shared" si="228"/>
        <v>0</v>
      </c>
      <c r="CF57" s="69">
        <f t="shared" si="229"/>
        <v>225170</v>
      </c>
      <c r="CG57" s="69">
        <f t="shared" si="230"/>
        <v>0</v>
      </c>
      <c r="CH57" s="69">
        <f t="shared" si="231"/>
        <v>225170</v>
      </c>
      <c r="CI57" s="69">
        <f t="shared" si="232"/>
        <v>156860</v>
      </c>
      <c r="CJ57" s="69">
        <f t="shared" si="233"/>
        <v>0</v>
      </c>
      <c r="CK57" s="149">
        <f t="shared" si="234"/>
        <v>308660</v>
      </c>
      <c r="CL57" s="149">
        <f t="shared" si="235"/>
        <v>450340</v>
      </c>
      <c r="CM57" s="149">
        <f t="shared" si="236"/>
        <v>759000</v>
      </c>
      <c r="CN57" s="69">
        <f t="shared" si="237"/>
        <v>35420</v>
      </c>
      <c r="CO57" s="69">
        <f t="shared" si="238"/>
        <v>0</v>
      </c>
      <c r="CP57" s="69">
        <f t="shared" si="239"/>
        <v>0</v>
      </c>
      <c r="CQ57" s="69">
        <f t="shared" si="240"/>
        <v>35420</v>
      </c>
      <c r="CR57" s="69">
        <f t="shared" si="241"/>
        <v>0</v>
      </c>
      <c r="CS57" s="69">
        <f t="shared" si="242"/>
        <v>30360</v>
      </c>
      <c r="CT57" s="69">
        <f t="shared" si="243"/>
        <v>0</v>
      </c>
      <c r="CU57" s="69">
        <f t="shared" si="244"/>
        <v>27830</v>
      </c>
      <c r="CV57" s="69">
        <f t="shared" si="245"/>
        <v>55660</v>
      </c>
      <c r="CW57" s="69">
        <f t="shared" si="246"/>
        <v>0</v>
      </c>
      <c r="CX57" s="69">
        <f t="shared" si="247"/>
        <v>11960</v>
      </c>
      <c r="CY57" s="69">
        <f t="shared" si="248"/>
        <v>0</v>
      </c>
      <c r="CZ57" s="69">
        <f t="shared" si="249"/>
        <v>11960</v>
      </c>
      <c r="DA57" s="69">
        <f t="shared" si="250"/>
        <v>0</v>
      </c>
      <c r="DB57" s="149">
        <f t="shared" si="251"/>
        <v>115000</v>
      </c>
      <c r="DC57" s="149">
        <f t="shared" si="252"/>
        <v>93610</v>
      </c>
      <c r="DD57" s="149">
        <f t="shared" si="253"/>
        <v>208610</v>
      </c>
      <c r="DE57" s="89">
        <f t="shared" si="254"/>
        <v>967610</v>
      </c>
    </row>
    <row r="58" spans="1:109" ht="15.75" x14ac:dyDescent="0.25">
      <c r="A58" s="12" t="s">
        <v>24</v>
      </c>
      <c r="B58" s="13">
        <v>60</v>
      </c>
      <c r="C58" s="13">
        <v>22</v>
      </c>
      <c r="D58" s="153">
        <f t="shared" si="192"/>
        <v>1320</v>
      </c>
      <c r="E58" s="13"/>
      <c r="F58" s="13"/>
      <c r="G58" s="13">
        <f t="shared" si="193"/>
        <v>0</v>
      </c>
      <c r="H58" s="14">
        <f t="shared" si="194"/>
        <v>1320</v>
      </c>
      <c r="I58" s="13"/>
      <c r="J58" s="13"/>
      <c r="K58" s="13">
        <f t="shared" si="195"/>
        <v>0</v>
      </c>
      <c r="L58" s="13">
        <v>89</v>
      </c>
      <c r="M58" s="13">
        <v>22</v>
      </c>
      <c r="N58" s="13">
        <f t="shared" si="196"/>
        <v>1958</v>
      </c>
      <c r="O58" s="14">
        <f t="shared" si="197"/>
        <v>1958</v>
      </c>
      <c r="P58" s="13"/>
      <c r="Q58" s="13"/>
      <c r="R58" s="13">
        <f t="shared" si="198"/>
        <v>0</v>
      </c>
      <c r="S58" s="13">
        <v>89</v>
      </c>
      <c r="T58" s="13">
        <v>22</v>
      </c>
      <c r="U58" s="13">
        <f t="shared" si="199"/>
        <v>1958</v>
      </c>
      <c r="V58" s="14">
        <f t="shared" si="200"/>
        <v>1958</v>
      </c>
      <c r="W58" s="13">
        <v>62</v>
      </c>
      <c r="X58" s="13">
        <v>22</v>
      </c>
      <c r="Y58" s="13">
        <f t="shared" si="201"/>
        <v>1364</v>
      </c>
      <c r="Z58" s="13"/>
      <c r="AA58" s="13"/>
      <c r="AB58" s="13">
        <f t="shared" si="202"/>
        <v>0</v>
      </c>
      <c r="AC58" s="14">
        <f t="shared" si="203"/>
        <v>1364</v>
      </c>
      <c r="AD58" s="13">
        <v>14</v>
      </c>
      <c r="AE58" s="13">
        <v>22</v>
      </c>
      <c r="AF58" s="13">
        <f t="shared" si="204"/>
        <v>308</v>
      </c>
      <c r="AG58" s="13"/>
      <c r="AH58" s="13"/>
      <c r="AI58" s="13">
        <f t="shared" si="205"/>
        <v>0</v>
      </c>
      <c r="AJ58" s="14">
        <f t="shared" si="206"/>
        <v>308</v>
      </c>
      <c r="AK58" s="13"/>
      <c r="AL58" s="13"/>
      <c r="AM58" s="13">
        <f t="shared" si="207"/>
        <v>0</v>
      </c>
      <c r="AN58" s="13">
        <v>14</v>
      </c>
      <c r="AO58" s="13">
        <v>22</v>
      </c>
      <c r="AP58" s="13">
        <f t="shared" si="208"/>
        <v>308</v>
      </c>
      <c r="AQ58" s="14">
        <f t="shared" si="209"/>
        <v>308</v>
      </c>
      <c r="AR58" s="13"/>
      <c r="AS58" s="13"/>
      <c r="AT58" s="13">
        <f t="shared" si="210"/>
        <v>0</v>
      </c>
      <c r="AU58" s="13">
        <v>12</v>
      </c>
      <c r="AV58" s="13">
        <v>22</v>
      </c>
      <c r="AW58" s="13">
        <f t="shared" si="211"/>
        <v>264</v>
      </c>
      <c r="AX58" s="14">
        <f t="shared" si="212"/>
        <v>264</v>
      </c>
      <c r="AY58" s="29"/>
      <c r="AZ58" s="13"/>
      <c r="BA58" s="13">
        <f t="shared" si="213"/>
        <v>0</v>
      </c>
      <c r="BB58" s="13">
        <v>11</v>
      </c>
      <c r="BC58" s="13">
        <v>22</v>
      </c>
      <c r="BD58" s="13">
        <f t="shared" si="214"/>
        <v>242</v>
      </c>
      <c r="BE58" s="14">
        <f t="shared" si="215"/>
        <v>242</v>
      </c>
      <c r="BF58" s="13">
        <v>22</v>
      </c>
      <c r="BG58" s="13">
        <v>22</v>
      </c>
      <c r="BH58" s="13">
        <f t="shared" si="216"/>
        <v>484</v>
      </c>
      <c r="BI58" s="13"/>
      <c r="BJ58" s="13"/>
      <c r="BK58" s="13">
        <f t="shared" si="217"/>
        <v>0</v>
      </c>
      <c r="BL58" s="14">
        <f t="shared" si="218"/>
        <v>484</v>
      </c>
      <c r="BM58" s="13">
        <v>4</v>
      </c>
      <c r="BN58" s="13">
        <v>26</v>
      </c>
      <c r="BO58" s="13">
        <f t="shared" si="219"/>
        <v>104</v>
      </c>
      <c r="BP58" s="13"/>
      <c r="BQ58" s="13"/>
      <c r="BR58" s="13">
        <f t="shared" si="220"/>
        <v>0</v>
      </c>
      <c r="BS58" s="14">
        <f t="shared" si="221"/>
        <v>104</v>
      </c>
      <c r="BT58" s="13">
        <v>4</v>
      </c>
      <c r="BU58" s="13">
        <v>26</v>
      </c>
      <c r="BV58" s="13">
        <f t="shared" si="222"/>
        <v>104</v>
      </c>
      <c r="BW58" s="13"/>
      <c r="BX58" s="13"/>
      <c r="BY58" s="13">
        <f t="shared" si="223"/>
        <v>0</v>
      </c>
      <c r="BZ58" s="14">
        <f t="shared" si="224"/>
        <v>104</v>
      </c>
      <c r="CA58" s="12">
        <f t="shared" si="225"/>
        <v>8414</v>
      </c>
      <c r="CB58" s="148">
        <v>115</v>
      </c>
      <c r="CC58" s="16">
        <f t="shared" si="226"/>
        <v>151800</v>
      </c>
      <c r="CD58" s="69">
        <f t="shared" si="227"/>
        <v>0</v>
      </c>
      <c r="CE58" s="69">
        <f t="shared" si="228"/>
        <v>0</v>
      </c>
      <c r="CF58" s="69">
        <f t="shared" si="229"/>
        <v>225170</v>
      </c>
      <c r="CG58" s="69">
        <f t="shared" si="230"/>
        <v>0</v>
      </c>
      <c r="CH58" s="69">
        <f t="shared" si="231"/>
        <v>225170</v>
      </c>
      <c r="CI58" s="69">
        <f t="shared" si="232"/>
        <v>156860</v>
      </c>
      <c r="CJ58" s="69">
        <f t="shared" si="233"/>
        <v>0</v>
      </c>
      <c r="CK58" s="149">
        <f t="shared" si="234"/>
        <v>308660</v>
      </c>
      <c r="CL58" s="149">
        <f t="shared" si="235"/>
        <v>450340</v>
      </c>
      <c r="CM58" s="149">
        <f t="shared" si="236"/>
        <v>759000</v>
      </c>
      <c r="CN58" s="69">
        <f t="shared" si="237"/>
        <v>35420</v>
      </c>
      <c r="CO58" s="69">
        <f t="shared" si="238"/>
        <v>0</v>
      </c>
      <c r="CP58" s="69">
        <f t="shared" si="239"/>
        <v>0</v>
      </c>
      <c r="CQ58" s="69">
        <f t="shared" si="240"/>
        <v>35420</v>
      </c>
      <c r="CR58" s="69">
        <f t="shared" si="241"/>
        <v>0</v>
      </c>
      <c r="CS58" s="69">
        <f t="shared" si="242"/>
        <v>30360</v>
      </c>
      <c r="CT58" s="69">
        <f t="shared" si="243"/>
        <v>0</v>
      </c>
      <c r="CU58" s="69">
        <f t="shared" si="244"/>
        <v>27830</v>
      </c>
      <c r="CV58" s="69">
        <f t="shared" si="245"/>
        <v>55660</v>
      </c>
      <c r="CW58" s="69">
        <f t="shared" si="246"/>
        <v>0</v>
      </c>
      <c r="CX58" s="69">
        <f t="shared" si="247"/>
        <v>11960</v>
      </c>
      <c r="CY58" s="69">
        <f t="shared" si="248"/>
        <v>0</v>
      </c>
      <c r="CZ58" s="69">
        <f t="shared" si="249"/>
        <v>11960</v>
      </c>
      <c r="DA58" s="69">
        <f t="shared" si="250"/>
        <v>0</v>
      </c>
      <c r="DB58" s="149">
        <f t="shared" si="251"/>
        <v>115000</v>
      </c>
      <c r="DC58" s="149">
        <f t="shared" si="252"/>
        <v>93610</v>
      </c>
      <c r="DD58" s="149">
        <f t="shared" si="253"/>
        <v>208610</v>
      </c>
      <c r="DE58" s="89">
        <f t="shared" si="254"/>
        <v>967610</v>
      </c>
    </row>
    <row r="59" spans="1:109" ht="15.75" x14ac:dyDescent="0.25">
      <c r="A59" s="12" t="s">
        <v>25</v>
      </c>
      <c r="B59" s="13">
        <v>60</v>
      </c>
      <c r="C59" s="13">
        <v>16</v>
      </c>
      <c r="D59" s="153">
        <f t="shared" si="192"/>
        <v>960</v>
      </c>
      <c r="E59" s="13"/>
      <c r="F59" s="13"/>
      <c r="G59" s="13">
        <f t="shared" si="193"/>
        <v>0</v>
      </c>
      <c r="H59" s="14">
        <f t="shared" si="194"/>
        <v>960</v>
      </c>
      <c r="I59" s="13"/>
      <c r="J59" s="13"/>
      <c r="K59" s="13">
        <f t="shared" si="195"/>
        <v>0</v>
      </c>
      <c r="L59" s="13">
        <v>89</v>
      </c>
      <c r="M59" s="13">
        <v>16</v>
      </c>
      <c r="N59" s="13">
        <f t="shared" si="196"/>
        <v>1424</v>
      </c>
      <c r="O59" s="14">
        <f t="shared" si="197"/>
        <v>1424</v>
      </c>
      <c r="P59" s="13"/>
      <c r="Q59" s="13"/>
      <c r="R59" s="13">
        <f t="shared" si="198"/>
        <v>0</v>
      </c>
      <c r="S59" s="13">
        <v>89</v>
      </c>
      <c r="T59" s="13">
        <v>16</v>
      </c>
      <c r="U59" s="13">
        <f t="shared" si="199"/>
        <v>1424</v>
      </c>
      <c r="V59" s="14">
        <f t="shared" si="200"/>
        <v>1424</v>
      </c>
      <c r="W59" s="13">
        <v>62</v>
      </c>
      <c r="X59" s="13">
        <v>16</v>
      </c>
      <c r="Y59" s="13">
        <f t="shared" si="201"/>
        <v>992</v>
      </c>
      <c r="Z59" s="13"/>
      <c r="AA59" s="13"/>
      <c r="AB59" s="13">
        <f t="shared" si="202"/>
        <v>0</v>
      </c>
      <c r="AC59" s="14">
        <f t="shared" si="203"/>
        <v>992</v>
      </c>
      <c r="AD59" s="13">
        <v>14</v>
      </c>
      <c r="AE59" s="13">
        <v>16</v>
      </c>
      <c r="AF59" s="13">
        <f t="shared" si="204"/>
        <v>224</v>
      </c>
      <c r="AG59" s="13"/>
      <c r="AH59" s="13"/>
      <c r="AI59" s="13">
        <f t="shared" si="205"/>
        <v>0</v>
      </c>
      <c r="AJ59" s="14">
        <f t="shared" si="206"/>
        <v>224</v>
      </c>
      <c r="AK59" s="13"/>
      <c r="AL59" s="13"/>
      <c r="AM59" s="13">
        <f t="shared" si="207"/>
        <v>0</v>
      </c>
      <c r="AN59" s="13">
        <v>14</v>
      </c>
      <c r="AO59" s="13">
        <v>16</v>
      </c>
      <c r="AP59" s="13">
        <f t="shared" si="208"/>
        <v>224</v>
      </c>
      <c r="AQ59" s="14">
        <f t="shared" si="209"/>
        <v>224</v>
      </c>
      <c r="AR59" s="13"/>
      <c r="AS59" s="13"/>
      <c r="AT59" s="13">
        <f t="shared" si="210"/>
        <v>0</v>
      </c>
      <c r="AU59" s="13">
        <v>12</v>
      </c>
      <c r="AV59" s="13">
        <v>16</v>
      </c>
      <c r="AW59" s="13">
        <f t="shared" si="211"/>
        <v>192</v>
      </c>
      <c r="AX59" s="14">
        <f t="shared" si="212"/>
        <v>192</v>
      </c>
      <c r="AY59" s="29"/>
      <c r="AZ59" s="13"/>
      <c r="BA59" s="13">
        <f t="shared" si="213"/>
        <v>0</v>
      </c>
      <c r="BB59" s="13">
        <v>11</v>
      </c>
      <c r="BC59" s="13">
        <v>16</v>
      </c>
      <c r="BD59" s="13">
        <f t="shared" si="214"/>
        <v>176</v>
      </c>
      <c r="BE59" s="14">
        <f t="shared" si="215"/>
        <v>176</v>
      </c>
      <c r="BF59" s="13">
        <v>22</v>
      </c>
      <c r="BG59" s="13">
        <v>16</v>
      </c>
      <c r="BH59" s="13">
        <f t="shared" si="216"/>
        <v>352</v>
      </c>
      <c r="BI59" s="13"/>
      <c r="BJ59" s="13"/>
      <c r="BK59" s="13">
        <f t="shared" si="217"/>
        <v>0</v>
      </c>
      <c r="BL59" s="14">
        <f t="shared" si="218"/>
        <v>352</v>
      </c>
      <c r="BM59" s="13">
        <v>4</v>
      </c>
      <c r="BN59" s="13">
        <v>19</v>
      </c>
      <c r="BO59" s="13">
        <f t="shared" si="219"/>
        <v>76</v>
      </c>
      <c r="BP59" s="13"/>
      <c r="BQ59" s="13"/>
      <c r="BR59" s="13">
        <f t="shared" si="220"/>
        <v>0</v>
      </c>
      <c r="BS59" s="14">
        <f t="shared" si="221"/>
        <v>76</v>
      </c>
      <c r="BT59" s="13">
        <v>4</v>
      </c>
      <c r="BU59" s="13">
        <v>19</v>
      </c>
      <c r="BV59" s="13">
        <f t="shared" si="222"/>
        <v>76</v>
      </c>
      <c r="BW59" s="13"/>
      <c r="BX59" s="13"/>
      <c r="BY59" s="13">
        <f t="shared" si="223"/>
        <v>0</v>
      </c>
      <c r="BZ59" s="14">
        <f t="shared" si="224"/>
        <v>76</v>
      </c>
      <c r="CA59" s="12">
        <f t="shared" si="225"/>
        <v>6120</v>
      </c>
      <c r="CB59" s="148">
        <v>115</v>
      </c>
      <c r="CC59" s="16">
        <f t="shared" si="226"/>
        <v>110400</v>
      </c>
      <c r="CD59" s="69">
        <f t="shared" si="227"/>
        <v>0</v>
      </c>
      <c r="CE59" s="69">
        <f t="shared" si="228"/>
        <v>0</v>
      </c>
      <c r="CF59" s="69">
        <f t="shared" si="229"/>
        <v>163760</v>
      </c>
      <c r="CG59" s="69">
        <f t="shared" si="230"/>
        <v>0</v>
      </c>
      <c r="CH59" s="69">
        <f t="shared" si="231"/>
        <v>163760</v>
      </c>
      <c r="CI59" s="69">
        <f t="shared" si="232"/>
        <v>114080</v>
      </c>
      <c r="CJ59" s="69">
        <f t="shared" si="233"/>
        <v>0</v>
      </c>
      <c r="CK59" s="149">
        <f t="shared" si="234"/>
        <v>224480</v>
      </c>
      <c r="CL59" s="149">
        <f t="shared" si="235"/>
        <v>327520</v>
      </c>
      <c r="CM59" s="149">
        <f t="shared" si="236"/>
        <v>552000</v>
      </c>
      <c r="CN59" s="69">
        <f t="shared" si="237"/>
        <v>25760</v>
      </c>
      <c r="CO59" s="69">
        <f t="shared" si="238"/>
        <v>0</v>
      </c>
      <c r="CP59" s="69">
        <f t="shared" si="239"/>
        <v>0</v>
      </c>
      <c r="CQ59" s="69">
        <f t="shared" si="240"/>
        <v>25760</v>
      </c>
      <c r="CR59" s="69">
        <f t="shared" si="241"/>
        <v>0</v>
      </c>
      <c r="CS59" s="69">
        <f t="shared" si="242"/>
        <v>22080</v>
      </c>
      <c r="CT59" s="69">
        <f t="shared" si="243"/>
        <v>0</v>
      </c>
      <c r="CU59" s="69">
        <f t="shared" si="244"/>
        <v>20240</v>
      </c>
      <c r="CV59" s="69">
        <f t="shared" si="245"/>
        <v>40480</v>
      </c>
      <c r="CW59" s="69">
        <f t="shared" si="246"/>
        <v>0</v>
      </c>
      <c r="CX59" s="69">
        <f t="shared" si="247"/>
        <v>8740</v>
      </c>
      <c r="CY59" s="69">
        <f t="shared" si="248"/>
        <v>0</v>
      </c>
      <c r="CZ59" s="69">
        <f t="shared" si="249"/>
        <v>8740</v>
      </c>
      <c r="DA59" s="69">
        <f t="shared" si="250"/>
        <v>0</v>
      </c>
      <c r="DB59" s="149">
        <f t="shared" si="251"/>
        <v>83720</v>
      </c>
      <c r="DC59" s="149">
        <f t="shared" si="252"/>
        <v>68080</v>
      </c>
      <c r="DD59" s="149">
        <f t="shared" si="253"/>
        <v>151800</v>
      </c>
      <c r="DE59" s="89">
        <f t="shared" si="254"/>
        <v>703800</v>
      </c>
    </row>
    <row r="60" spans="1:109" ht="15.75" x14ac:dyDescent="0.25">
      <c r="A60" s="12" t="s">
        <v>26</v>
      </c>
      <c r="B60" s="13">
        <v>60</v>
      </c>
      <c r="C60" s="13">
        <v>23</v>
      </c>
      <c r="D60" s="153">
        <f t="shared" si="192"/>
        <v>1380</v>
      </c>
      <c r="E60" s="13"/>
      <c r="F60" s="13"/>
      <c r="G60" s="13">
        <f t="shared" si="193"/>
        <v>0</v>
      </c>
      <c r="H60" s="14">
        <f t="shared" si="194"/>
        <v>1380</v>
      </c>
      <c r="I60" s="13"/>
      <c r="J60" s="13"/>
      <c r="K60" s="13">
        <f t="shared" si="195"/>
        <v>0</v>
      </c>
      <c r="L60" s="13">
        <v>89</v>
      </c>
      <c r="M60" s="13">
        <v>23</v>
      </c>
      <c r="N60" s="13">
        <f t="shared" si="196"/>
        <v>2047</v>
      </c>
      <c r="O60" s="14">
        <f t="shared" si="197"/>
        <v>2047</v>
      </c>
      <c r="P60" s="13"/>
      <c r="Q60" s="13"/>
      <c r="R60" s="13">
        <f t="shared" si="198"/>
        <v>0</v>
      </c>
      <c r="S60" s="13">
        <v>89</v>
      </c>
      <c r="T60" s="13">
        <v>23</v>
      </c>
      <c r="U60" s="13">
        <f t="shared" si="199"/>
        <v>2047</v>
      </c>
      <c r="V60" s="14">
        <f t="shared" si="200"/>
        <v>2047</v>
      </c>
      <c r="W60" s="13">
        <v>62</v>
      </c>
      <c r="X60" s="13">
        <v>23</v>
      </c>
      <c r="Y60" s="13">
        <f t="shared" si="201"/>
        <v>1426</v>
      </c>
      <c r="Z60" s="13"/>
      <c r="AA60" s="13"/>
      <c r="AB60" s="13">
        <f t="shared" si="202"/>
        <v>0</v>
      </c>
      <c r="AC60" s="14">
        <f t="shared" si="203"/>
        <v>1426</v>
      </c>
      <c r="AD60" s="13">
        <v>14</v>
      </c>
      <c r="AE60" s="13">
        <v>23</v>
      </c>
      <c r="AF60" s="13">
        <f t="shared" si="204"/>
        <v>322</v>
      </c>
      <c r="AG60" s="13"/>
      <c r="AH60" s="13"/>
      <c r="AI60" s="13">
        <f t="shared" si="205"/>
        <v>0</v>
      </c>
      <c r="AJ60" s="14">
        <f t="shared" si="206"/>
        <v>322</v>
      </c>
      <c r="AK60" s="13"/>
      <c r="AL60" s="13"/>
      <c r="AM60" s="13">
        <f t="shared" si="207"/>
        <v>0</v>
      </c>
      <c r="AN60" s="13">
        <v>14</v>
      </c>
      <c r="AO60" s="13">
        <v>23</v>
      </c>
      <c r="AP60" s="13">
        <f t="shared" si="208"/>
        <v>322</v>
      </c>
      <c r="AQ60" s="14">
        <f t="shared" si="209"/>
        <v>322</v>
      </c>
      <c r="AR60" s="13"/>
      <c r="AS60" s="13"/>
      <c r="AT60" s="13">
        <f t="shared" si="210"/>
        <v>0</v>
      </c>
      <c r="AU60" s="13">
        <v>12</v>
      </c>
      <c r="AV60" s="13">
        <v>23</v>
      </c>
      <c r="AW60" s="13">
        <f t="shared" si="211"/>
        <v>276</v>
      </c>
      <c r="AX60" s="14">
        <f t="shared" si="212"/>
        <v>276</v>
      </c>
      <c r="AY60" s="29"/>
      <c r="AZ60" s="13"/>
      <c r="BA60" s="13">
        <f t="shared" si="213"/>
        <v>0</v>
      </c>
      <c r="BB60" s="13">
        <v>11</v>
      </c>
      <c r="BC60" s="13">
        <v>23</v>
      </c>
      <c r="BD60" s="13">
        <f t="shared" si="214"/>
        <v>253</v>
      </c>
      <c r="BE60" s="14">
        <f t="shared" si="215"/>
        <v>253</v>
      </c>
      <c r="BF60" s="13">
        <v>22</v>
      </c>
      <c r="BG60" s="13">
        <v>23</v>
      </c>
      <c r="BH60" s="13">
        <f t="shared" si="216"/>
        <v>506</v>
      </c>
      <c r="BI60" s="13"/>
      <c r="BJ60" s="13"/>
      <c r="BK60" s="13">
        <f t="shared" si="217"/>
        <v>0</v>
      </c>
      <c r="BL60" s="14">
        <f t="shared" si="218"/>
        <v>506</v>
      </c>
      <c r="BM60" s="13">
        <v>4</v>
      </c>
      <c r="BN60" s="13">
        <v>27</v>
      </c>
      <c r="BO60" s="13">
        <f t="shared" si="219"/>
        <v>108</v>
      </c>
      <c r="BP60" s="13"/>
      <c r="BQ60" s="13"/>
      <c r="BR60" s="13">
        <f t="shared" si="220"/>
        <v>0</v>
      </c>
      <c r="BS60" s="14">
        <f t="shared" si="221"/>
        <v>108</v>
      </c>
      <c r="BT60" s="13">
        <v>4</v>
      </c>
      <c r="BU60" s="13">
        <v>27</v>
      </c>
      <c r="BV60" s="13">
        <f t="shared" si="222"/>
        <v>108</v>
      </c>
      <c r="BW60" s="13"/>
      <c r="BX60" s="13"/>
      <c r="BY60" s="13">
        <f t="shared" si="223"/>
        <v>0</v>
      </c>
      <c r="BZ60" s="14">
        <f t="shared" si="224"/>
        <v>108</v>
      </c>
      <c r="CA60" s="12">
        <f t="shared" si="225"/>
        <v>8795</v>
      </c>
      <c r="CB60" s="148">
        <v>115</v>
      </c>
      <c r="CC60" s="16">
        <f t="shared" si="226"/>
        <v>158700</v>
      </c>
      <c r="CD60" s="69">
        <f t="shared" si="227"/>
        <v>0</v>
      </c>
      <c r="CE60" s="69">
        <f t="shared" si="228"/>
        <v>0</v>
      </c>
      <c r="CF60" s="69">
        <f t="shared" si="229"/>
        <v>235405</v>
      </c>
      <c r="CG60" s="69">
        <f t="shared" si="230"/>
        <v>0</v>
      </c>
      <c r="CH60" s="69">
        <f t="shared" si="231"/>
        <v>235405</v>
      </c>
      <c r="CI60" s="69">
        <f t="shared" si="232"/>
        <v>163990</v>
      </c>
      <c r="CJ60" s="69">
        <f t="shared" si="233"/>
        <v>0</v>
      </c>
      <c r="CK60" s="149">
        <f t="shared" si="234"/>
        <v>322690</v>
      </c>
      <c r="CL60" s="149">
        <f t="shared" si="235"/>
        <v>470810</v>
      </c>
      <c r="CM60" s="149">
        <f t="shared" si="236"/>
        <v>793500</v>
      </c>
      <c r="CN60" s="69">
        <f t="shared" si="237"/>
        <v>37030</v>
      </c>
      <c r="CO60" s="69">
        <f t="shared" si="238"/>
        <v>0</v>
      </c>
      <c r="CP60" s="69">
        <f t="shared" si="239"/>
        <v>0</v>
      </c>
      <c r="CQ60" s="69">
        <f t="shared" si="240"/>
        <v>37030</v>
      </c>
      <c r="CR60" s="69">
        <f t="shared" si="241"/>
        <v>0</v>
      </c>
      <c r="CS60" s="69">
        <f t="shared" si="242"/>
        <v>31740</v>
      </c>
      <c r="CT60" s="69">
        <f t="shared" si="243"/>
        <v>0</v>
      </c>
      <c r="CU60" s="69">
        <f t="shared" si="244"/>
        <v>29095</v>
      </c>
      <c r="CV60" s="69">
        <f t="shared" si="245"/>
        <v>58190</v>
      </c>
      <c r="CW60" s="69">
        <f t="shared" si="246"/>
        <v>0</v>
      </c>
      <c r="CX60" s="69">
        <f t="shared" si="247"/>
        <v>12420</v>
      </c>
      <c r="CY60" s="69">
        <f t="shared" si="248"/>
        <v>0</v>
      </c>
      <c r="CZ60" s="69">
        <f t="shared" si="249"/>
        <v>12420</v>
      </c>
      <c r="DA60" s="69">
        <f t="shared" si="250"/>
        <v>0</v>
      </c>
      <c r="DB60" s="149">
        <f t="shared" si="251"/>
        <v>120060</v>
      </c>
      <c r="DC60" s="149">
        <f t="shared" si="252"/>
        <v>97865</v>
      </c>
      <c r="DD60" s="149">
        <f t="shared" si="253"/>
        <v>217925</v>
      </c>
      <c r="DE60" s="89">
        <f t="shared" si="254"/>
        <v>1011425</v>
      </c>
    </row>
    <row r="61" spans="1:109" ht="15.75" x14ac:dyDescent="0.25">
      <c r="A61" s="24" t="s">
        <v>27</v>
      </c>
      <c r="B61" s="24">
        <f>SUM(B52:B60)</f>
        <v>685</v>
      </c>
      <c r="C61" s="24">
        <f>SUM(C52:C60)</f>
        <v>166</v>
      </c>
      <c r="D61" s="155">
        <f>SUM(D52:D60)</f>
        <v>12367</v>
      </c>
      <c r="E61" s="13">
        <v>0</v>
      </c>
      <c r="F61" s="24">
        <f>F52+F53+F54+F55+F56+F57+F58+F59+F60</f>
        <v>0</v>
      </c>
      <c r="G61" s="24">
        <f>G52+G53+G54+G55+G56+G57+G58+G59+G60</f>
        <v>0</v>
      </c>
      <c r="H61" s="31">
        <f>H52+H53+H54+H55+H56+H57+H58+H59+H60</f>
        <v>12367</v>
      </c>
      <c r="I61" s="12"/>
      <c r="J61" s="24">
        <f>J52+J53+J54+J55+J56+J57+J58+J59+J60</f>
        <v>0</v>
      </c>
      <c r="K61" s="24">
        <f>K52+K53+K54+K55+K56+K57+K58+K59+K60</f>
        <v>0</v>
      </c>
      <c r="L61" s="12"/>
      <c r="M61" s="24">
        <f>M52+M53+M54+M55+M56+M57+M58+M59+M60</f>
        <v>177</v>
      </c>
      <c r="N61" s="24">
        <f>N52+N53+N54+N55+N56+N57+N58+N59+N60</f>
        <v>15753</v>
      </c>
      <c r="O61" s="31">
        <f>O52+O53+O54+O55+O56+O57+O58+O59+O60</f>
        <v>15753</v>
      </c>
      <c r="P61" s="12"/>
      <c r="Q61" s="24">
        <f>Q52+Q53+Q54+Q55+Q56+Q57+Q58+Q59+Q60</f>
        <v>0</v>
      </c>
      <c r="R61" s="24">
        <f>R52+R53+R54+R55+R56+R57+R58+R59+R60</f>
        <v>0</v>
      </c>
      <c r="S61" s="12"/>
      <c r="T61" s="24">
        <f>T52+T53+T54+T55+T56+T57+T58+T59+T60</f>
        <v>177</v>
      </c>
      <c r="U61" s="24">
        <f>U52+U53+U54+U55+U56+U57+U58+U59+U60</f>
        <v>13215</v>
      </c>
      <c r="V61" s="31">
        <f>V52+V53+V54+V55+V56+V57+V58+V59+V60</f>
        <v>13215</v>
      </c>
      <c r="W61" s="12"/>
      <c r="X61" s="24">
        <f>X52+X53+X54+X55+X56+X57+X58+X59+X60</f>
        <v>177</v>
      </c>
      <c r="Y61" s="24">
        <f>Y52+Y53+Y54+Y55+Y56+Y57+Y58+Y59+Y60</f>
        <v>10504</v>
      </c>
      <c r="Z61" s="12"/>
      <c r="AA61" s="24">
        <f>AA52+AA53+AA54+AA55+AA56+AA57+AA58+AA59+AA60</f>
        <v>0</v>
      </c>
      <c r="AB61" s="24">
        <f>AB52+AB53+AB54+AB55+AB56+AB57+AB58+AB59+AB60</f>
        <v>0</v>
      </c>
      <c r="AC61" s="31">
        <f>AC52+AC53+AC54+AC55+AC56+AC57+AC58+AC59+AC60</f>
        <v>10504</v>
      </c>
      <c r="AD61" s="12"/>
      <c r="AE61" s="24">
        <f>AE52+AE53+AE54+AE55+AE56+AE57+AE58+AE59+AE60</f>
        <v>177</v>
      </c>
      <c r="AF61" s="24">
        <f>AF52+AF53+AF54+AF55+AF56+AF57+AF58+AF59+AF60</f>
        <v>2478</v>
      </c>
      <c r="AG61" s="12"/>
      <c r="AH61" s="24">
        <f>AH52+AH53+AH54+AH55+AH56+AH57+AH58+AH59+AH60</f>
        <v>0</v>
      </c>
      <c r="AI61" s="24">
        <f>AI52+AI53+AI54+AI55+AI56+AI57+AI58+AI59+AI60</f>
        <v>0</v>
      </c>
      <c r="AJ61" s="31">
        <f>AJ52+AJ53+AJ54+AJ55+AJ56+AJ57+AJ58+AJ59+AJ60</f>
        <v>2478</v>
      </c>
      <c r="AK61" s="12"/>
      <c r="AL61" s="24">
        <f>AL52+AL53+AL54+AL55+AL56+AL57+AL58+AL59+AL60</f>
        <v>0</v>
      </c>
      <c r="AM61" s="24">
        <f>AM52+AM53+AM54+AM55+AM56+AM57+AM58+AM59+AM60</f>
        <v>0</v>
      </c>
      <c r="AN61" s="12"/>
      <c r="AO61" s="24">
        <f>AO52+AO53+AO54+AO55+AO56+AO57+AO58+AO59+AO60</f>
        <v>177</v>
      </c>
      <c r="AP61" s="24">
        <f>AP52+AP53+AP54+AP55+AP56+AP57+AP58+AP59+AP60</f>
        <v>2290</v>
      </c>
      <c r="AQ61" s="31">
        <f>AQ52+AQ53+AQ54+AQ55+AQ56+AQ57+AQ58+AQ59+AQ60</f>
        <v>2290</v>
      </c>
      <c r="AR61" s="12"/>
      <c r="AS61" s="24">
        <f>AS52+AS53+AS54+AS55+AS56+AS57+AS58+AS59+AS60</f>
        <v>0</v>
      </c>
      <c r="AT61" s="24">
        <f>AT52+AT53+AT54+AT55+AT56+AT57+AT58+AT59+AT60</f>
        <v>0</v>
      </c>
      <c r="AU61" s="12"/>
      <c r="AV61" s="24">
        <f>AV52+AV53+AV54+AV55+AV56+AV57+AV58+AV59+AV60</f>
        <v>177</v>
      </c>
      <c r="AW61" s="24">
        <f>AW52+AW53+AW54+AW55+AW56+AW57+AW58+AW59+AW60</f>
        <v>2030</v>
      </c>
      <c r="AX61" s="31">
        <f>AX52+AX53+AX54+AX55+AX56+AX57+AX58+AX59+AX60</f>
        <v>2030</v>
      </c>
      <c r="AY61" s="28"/>
      <c r="AZ61" s="24">
        <f>AZ52+AZ53+AZ54+AZ55+AZ56+AZ57+AZ58+AZ59+AZ60</f>
        <v>0</v>
      </c>
      <c r="BA61" s="24">
        <f>BA52+BA53+BA54+BA55+BA56+BA57+BA58+BA59+BA60</f>
        <v>0</v>
      </c>
      <c r="BB61" s="12"/>
      <c r="BC61" s="24">
        <f>BC52+BC53+BC54+BC55+BC56+BC57+BC58+BC59+BC60</f>
        <v>177</v>
      </c>
      <c r="BD61" s="24">
        <f>BD52+BD53+BD54+BD55+BD56+BD57+BD58+BD59+BD60</f>
        <v>2981</v>
      </c>
      <c r="BE61" s="31">
        <f>BE52+BE53+BE54+BE55+BE56+BE57+BE58+BE59+BE60</f>
        <v>2981</v>
      </c>
      <c r="BF61" s="12"/>
      <c r="BG61" s="24">
        <f>BG52+BG53+BG54+BG55+BG56+BG57+BG58+BG59+BG60</f>
        <v>175</v>
      </c>
      <c r="BH61" s="24">
        <f>BH52+BH53+BH54+BH55+BH56+BH57+BH58+BH59+BH60</f>
        <v>3114</v>
      </c>
      <c r="BI61" s="12"/>
      <c r="BJ61" s="24">
        <f>BJ52+BJ53+BJ54+BJ55+BJ56+BJ57+BJ58+BJ59+BJ60</f>
        <v>0</v>
      </c>
      <c r="BK61" s="24">
        <f>BK52+BK53+BK54+BK55+BK56+BK57+BK58+BK59+BK60</f>
        <v>0</v>
      </c>
      <c r="BL61" s="31">
        <f>BL52+BL53+BL54+BL55+BL56+BL57+BL58+BL59+BL60</f>
        <v>3114</v>
      </c>
      <c r="BM61" s="12"/>
      <c r="BN61" s="24">
        <f>BN52+BN53+BN54+BN55+BN56+BN57+BN58+BN59+BN60</f>
        <v>210</v>
      </c>
      <c r="BO61" s="24">
        <f>BO52+BO53+BO54+BO55+BO56+BO57+BO58+BO59+BO60</f>
        <v>840</v>
      </c>
      <c r="BP61" s="12"/>
      <c r="BQ61" s="24">
        <f>BQ52+BQ53+BQ54+BQ55+BQ56+BQ57+BQ58+BQ59+BQ60</f>
        <v>0</v>
      </c>
      <c r="BR61" s="24">
        <f>BR52+BR53+BR54+BR55+BR56+BR57+BR58+BR59+BR60</f>
        <v>0</v>
      </c>
      <c r="BS61" s="31">
        <f>BS52+BS53+BS54+BS55+BS56+BS57+BS58+BS59+BS60</f>
        <v>840</v>
      </c>
      <c r="BT61" s="12"/>
      <c r="BU61" s="24">
        <f>BU52+BU53+BU54+BU55+BU56+BU57+BU58+BU59+BU60</f>
        <v>204</v>
      </c>
      <c r="BV61" s="24">
        <f>BV52+BV53+BV54+BV55+BV56+BV57+BV58+BV59+BV60</f>
        <v>922</v>
      </c>
      <c r="BW61" s="12"/>
      <c r="BX61" s="24">
        <f>BX52+BX53+BX54+BX55+BX56+BX57+BX58+BX59+BX60</f>
        <v>0</v>
      </c>
      <c r="BY61" s="24">
        <f>BY52+BY53+BY54+BY55+BY56+BY57+BY58+BY59+BY60</f>
        <v>0</v>
      </c>
      <c r="BZ61" s="31">
        <f>BZ52+BZ53+BZ54+BZ55+BZ56+BZ57+BZ58+BZ59+BZ60</f>
        <v>922</v>
      </c>
      <c r="CA61" s="156">
        <f>SUM(CA52:CA60)</f>
        <v>66494</v>
      </c>
      <c r="CB61" s="148">
        <v>115</v>
      </c>
      <c r="CC61" s="55">
        <f t="shared" ref="CC61:DE61" si="255">SUM(CC52:CC60)</f>
        <v>1422205</v>
      </c>
      <c r="CD61" s="55">
        <f t="shared" si="255"/>
        <v>0</v>
      </c>
      <c r="CE61" s="55">
        <f t="shared" si="255"/>
        <v>0</v>
      </c>
      <c r="CF61" s="55">
        <f t="shared" si="255"/>
        <v>1811595</v>
      </c>
      <c r="CG61" s="55">
        <f t="shared" si="255"/>
        <v>0</v>
      </c>
      <c r="CH61" s="55">
        <f t="shared" si="255"/>
        <v>1519725</v>
      </c>
      <c r="CI61" s="55">
        <f t="shared" si="255"/>
        <v>1207960</v>
      </c>
      <c r="CJ61" s="55">
        <f t="shared" si="255"/>
        <v>0</v>
      </c>
      <c r="CK61" s="149">
        <f t="shared" si="255"/>
        <v>2630165</v>
      </c>
      <c r="CL61" s="149">
        <f t="shared" si="255"/>
        <v>3331320</v>
      </c>
      <c r="CM61" s="149">
        <f t="shared" si="255"/>
        <v>5961485</v>
      </c>
      <c r="CN61" s="55">
        <f t="shared" si="255"/>
        <v>284970</v>
      </c>
      <c r="CO61" s="55">
        <f t="shared" si="255"/>
        <v>0</v>
      </c>
      <c r="CP61" s="55">
        <f t="shared" si="255"/>
        <v>0</v>
      </c>
      <c r="CQ61" s="55">
        <f t="shared" si="255"/>
        <v>263350</v>
      </c>
      <c r="CR61" s="55">
        <f t="shared" si="255"/>
        <v>0</v>
      </c>
      <c r="CS61" s="55">
        <f t="shared" si="255"/>
        <v>233450</v>
      </c>
      <c r="CT61" s="55">
        <f t="shared" si="255"/>
        <v>0</v>
      </c>
      <c r="CU61" s="55">
        <f t="shared" si="255"/>
        <v>342815</v>
      </c>
      <c r="CV61" s="55">
        <f t="shared" si="255"/>
        <v>358110</v>
      </c>
      <c r="CW61" s="55">
        <f t="shared" si="255"/>
        <v>0</v>
      </c>
      <c r="CX61" s="55">
        <f t="shared" si="255"/>
        <v>96600</v>
      </c>
      <c r="CY61" s="55">
        <f t="shared" si="255"/>
        <v>0</v>
      </c>
      <c r="CZ61" s="55">
        <f t="shared" si="255"/>
        <v>106030</v>
      </c>
      <c r="DA61" s="55">
        <f t="shared" si="255"/>
        <v>0</v>
      </c>
      <c r="DB61" s="149">
        <f t="shared" si="255"/>
        <v>845710</v>
      </c>
      <c r="DC61" s="149">
        <f t="shared" si="255"/>
        <v>839615</v>
      </c>
      <c r="DD61" s="149">
        <f t="shared" si="255"/>
        <v>1685325</v>
      </c>
      <c r="DE61" s="89">
        <f t="shared" si="255"/>
        <v>7646810</v>
      </c>
    </row>
    <row r="62" spans="1:109" ht="15" customHeight="1" x14ac:dyDescent="0.25">
      <c r="A62" s="261" t="s">
        <v>3</v>
      </c>
      <c r="B62" s="262" t="s">
        <v>51</v>
      </c>
      <c r="C62" s="262"/>
      <c r="D62" s="262"/>
      <c r="E62" s="262"/>
      <c r="F62" s="262"/>
      <c r="G62" s="262"/>
      <c r="H62" s="262"/>
      <c r="I62" s="262" t="s">
        <v>52</v>
      </c>
      <c r="J62" s="262"/>
      <c r="K62" s="262"/>
      <c r="L62" s="262"/>
      <c r="M62" s="262"/>
      <c r="N62" s="262"/>
      <c r="O62" s="262"/>
      <c r="P62" s="262" t="s">
        <v>53</v>
      </c>
      <c r="Q62" s="262"/>
      <c r="R62" s="262"/>
      <c r="S62" s="262"/>
      <c r="T62" s="262"/>
      <c r="U62" s="262"/>
      <c r="V62" s="262"/>
      <c r="W62" s="262" t="s">
        <v>54</v>
      </c>
      <c r="X62" s="262"/>
      <c r="Y62" s="262"/>
      <c r="Z62" s="262"/>
      <c r="AA62" s="262"/>
      <c r="AB62" s="262"/>
      <c r="AC62" s="262"/>
      <c r="AD62" s="262" t="s">
        <v>28</v>
      </c>
      <c r="AE62" s="262"/>
      <c r="AF62" s="262"/>
      <c r="AG62" s="262"/>
      <c r="AH62" s="262"/>
      <c r="AI62" s="262"/>
      <c r="AJ62" s="262"/>
      <c r="AK62" s="262" t="s">
        <v>29</v>
      </c>
      <c r="AL62" s="262"/>
      <c r="AM62" s="262"/>
      <c r="AN62" s="262"/>
      <c r="AO62" s="262"/>
      <c r="AP62" s="262"/>
      <c r="AQ62" s="262"/>
      <c r="AR62" s="262" t="s">
        <v>48</v>
      </c>
      <c r="AS62" s="262"/>
      <c r="AT62" s="262"/>
      <c r="AU62" s="262"/>
      <c r="AV62" s="262"/>
      <c r="AW62" s="262"/>
      <c r="AX62" s="262"/>
      <c r="AY62" s="262" t="s">
        <v>49</v>
      </c>
      <c r="AZ62" s="262"/>
      <c r="BA62" s="262"/>
      <c r="BB62" s="262"/>
      <c r="BC62" s="262"/>
      <c r="BD62" s="262"/>
      <c r="BE62" s="262"/>
      <c r="BF62" s="262" t="s">
        <v>50</v>
      </c>
      <c r="BG62" s="262"/>
      <c r="BH62" s="262"/>
      <c r="BI62" s="262"/>
      <c r="BJ62" s="262"/>
      <c r="BK62" s="262"/>
      <c r="BL62" s="262"/>
      <c r="BM62" s="262" t="s">
        <v>4</v>
      </c>
      <c r="BN62" s="262"/>
      <c r="BO62" s="262"/>
      <c r="BP62" s="262"/>
      <c r="BQ62" s="262"/>
      <c r="BR62" s="262"/>
      <c r="BS62" s="262"/>
      <c r="BT62" s="262" t="s">
        <v>5</v>
      </c>
      <c r="BU62" s="262"/>
      <c r="BV62" s="262"/>
      <c r="BW62" s="262"/>
      <c r="BX62" s="262"/>
      <c r="BY62" s="262"/>
      <c r="BZ62" s="262"/>
      <c r="CA62" s="327" t="s">
        <v>103</v>
      </c>
      <c r="CB62" s="328" t="s">
        <v>104</v>
      </c>
      <c r="CC62" s="262" t="s">
        <v>51</v>
      </c>
      <c r="CD62" s="262"/>
      <c r="CE62" s="262" t="s">
        <v>52</v>
      </c>
      <c r="CF62" s="262"/>
      <c r="CG62" s="262" t="s">
        <v>53</v>
      </c>
      <c r="CH62" s="262"/>
      <c r="CI62" s="262" t="s">
        <v>54</v>
      </c>
      <c r="CJ62" s="262"/>
      <c r="CK62" s="265" t="s">
        <v>55</v>
      </c>
      <c r="CL62" s="265"/>
      <c r="CM62" s="265"/>
      <c r="CN62" s="262" t="s">
        <v>28</v>
      </c>
      <c r="CO62" s="262"/>
      <c r="CP62" s="262" t="s">
        <v>29</v>
      </c>
      <c r="CQ62" s="262"/>
      <c r="CR62" s="262" t="s">
        <v>48</v>
      </c>
      <c r="CS62" s="262"/>
      <c r="CT62" s="262" t="s">
        <v>49</v>
      </c>
      <c r="CU62" s="262"/>
      <c r="CV62" s="262" t="s">
        <v>50</v>
      </c>
      <c r="CW62" s="262"/>
      <c r="CX62" s="262" t="s">
        <v>4</v>
      </c>
      <c r="CY62" s="262"/>
      <c r="CZ62" s="262" t="s">
        <v>5</v>
      </c>
      <c r="DA62" s="262"/>
      <c r="DB62" s="265" t="s">
        <v>97</v>
      </c>
      <c r="DC62" s="265"/>
      <c r="DD62" s="265"/>
      <c r="DE62" s="325" t="s">
        <v>103</v>
      </c>
    </row>
    <row r="63" spans="1:109" ht="15" customHeight="1" x14ac:dyDescent="0.25">
      <c r="A63" s="261"/>
      <c r="B63" s="262" t="s">
        <v>7</v>
      </c>
      <c r="C63" s="262"/>
      <c r="D63" s="262"/>
      <c r="E63" s="262" t="s">
        <v>8</v>
      </c>
      <c r="F63" s="262"/>
      <c r="G63" s="262"/>
      <c r="H63" s="263" t="s">
        <v>9</v>
      </c>
      <c r="I63" s="262" t="s">
        <v>7</v>
      </c>
      <c r="J63" s="262"/>
      <c r="K63" s="262"/>
      <c r="L63" s="262" t="s">
        <v>8</v>
      </c>
      <c r="M63" s="262"/>
      <c r="N63" s="262"/>
      <c r="O63" s="263" t="s">
        <v>9</v>
      </c>
      <c r="P63" s="262" t="s">
        <v>7</v>
      </c>
      <c r="Q63" s="262"/>
      <c r="R63" s="262"/>
      <c r="S63" s="262" t="s">
        <v>8</v>
      </c>
      <c r="T63" s="262"/>
      <c r="U63" s="262"/>
      <c r="V63" s="263" t="s">
        <v>9</v>
      </c>
      <c r="W63" s="262" t="s">
        <v>7</v>
      </c>
      <c r="X63" s="262"/>
      <c r="Y63" s="262"/>
      <c r="Z63" s="262" t="s">
        <v>8</v>
      </c>
      <c r="AA63" s="262"/>
      <c r="AB63" s="262"/>
      <c r="AC63" s="263" t="s">
        <v>9</v>
      </c>
      <c r="AD63" s="262" t="s">
        <v>7</v>
      </c>
      <c r="AE63" s="262"/>
      <c r="AF63" s="262"/>
      <c r="AG63" s="262" t="s">
        <v>8</v>
      </c>
      <c r="AH63" s="262"/>
      <c r="AI63" s="262"/>
      <c r="AJ63" s="263" t="s">
        <v>9</v>
      </c>
      <c r="AK63" s="262" t="s">
        <v>7</v>
      </c>
      <c r="AL63" s="262"/>
      <c r="AM63" s="262"/>
      <c r="AN63" s="262" t="s">
        <v>8</v>
      </c>
      <c r="AO63" s="262"/>
      <c r="AP63" s="262"/>
      <c r="AQ63" s="263" t="s">
        <v>9</v>
      </c>
      <c r="AR63" s="262" t="s">
        <v>7</v>
      </c>
      <c r="AS63" s="262"/>
      <c r="AT63" s="262"/>
      <c r="AU63" s="262" t="s">
        <v>8</v>
      </c>
      <c r="AV63" s="262"/>
      <c r="AW63" s="262"/>
      <c r="AX63" s="263" t="s">
        <v>9</v>
      </c>
      <c r="AY63" s="262" t="s">
        <v>7</v>
      </c>
      <c r="AZ63" s="262"/>
      <c r="BA63" s="262"/>
      <c r="BB63" s="262" t="s">
        <v>8</v>
      </c>
      <c r="BC63" s="262"/>
      <c r="BD63" s="262"/>
      <c r="BE63" s="263" t="s">
        <v>9</v>
      </c>
      <c r="BF63" s="262" t="s">
        <v>7</v>
      </c>
      <c r="BG63" s="262"/>
      <c r="BH63" s="262"/>
      <c r="BI63" s="262" t="s">
        <v>8</v>
      </c>
      <c r="BJ63" s="262"/>
      <c r="BK63" s="262"/>
      <c r="BL63" s="263" t="s">
        <v>9</v>
      </c>
      <c r="BM63" s="262" t="s">
        <v>7</v>
      </c>
      <c r="BN63" s="262"/>
      <c r="BO63" s="262"/>
      <c r="BP63" s="262" t="s">
        <v>8</v>
      </c>
      <c r="BQ63" s="262"/>
      <c r="BR63" s="262"/>
      <c r="BS63" s="263" t="s">
        <v>9</v>
      </c>
      <c r="BT63" s="262" t="s">
        <v>7</v>
      </c>
      <c r="BU63" s="262"/>
      <c r="BV63" s="262"/>
      <c r="BW63" s="262" t="s">
        <v>8</v>
      </c>
      <c r="BX63" s="262"/>
      <c r="BY63" s="262"/>
      <c r="BZ63" s="263" t="s">
        <v>9</v>
      </c>
      <c r="CA63" s="327"/>
      <c r="CB63" s="328"/>
      <c r="CC63" s="264" t="s">
        <v>7</v>
      </c>
      <c r="CD63" s="264" t="s">
        <v>8</v>
      </c>
      <c r="CE63" s="264" t="s">
        <v>7</v>
      </c>
      <c r="CF63" s="264" t="s">
        <v>8</v>
      </c>
      <c r="CG63" s="264" t="s">
        <v>7</v>
      </c>
      <c r="CH63" s="264" t="s">
        <v>8</v>
      </c>
      <c r="CI63" s="264" t="s">
        <v>7</v>
      </c>
      <c r="CJ63" s="264" t="s">
        <v>8</v>
      </c>
      <c r="CK63" s="324" t="s">
        <v>7</v>
      </c>
      <c r="CL63" s="324" t="s">
        <v>8</v>
      </c>
      <c r="CM63" s="324" t="s">
        <v>13</v>
      </c>
      <c r="CN63" s="264" t="s">
        <v>7</v>
      </c>
      <c r="CO63" s="264" t="s">
        <v>8</v>
      </c>
      <c r="CP63" s="264" t="s">
        <v>7</v>
      </c>
      <c r="CQ63" s="264" t="s">
        <v>8</v>
      </c>
      <c r="CR63" s="264" t="s">
        <v>7</v>
      </c>
      <c r="CS63" s="264" t="s">
        <v>8</v>
      </c>
      <c r="CT63" s="264" t="s">
        <v>7</v>
      </c>
      <c r="CU63" s="264" t="s">
        <v>8</v>
      </c>
      <c r="CV63" s="264" t="s">
        <v>7</v>
      </c>
      <c r="CW63" s="264" t="s">
        <v>8</v>
      </c>
      <c r="CX63" s="264" t="s">
        <v>7</v>
      </c>
      <c r="CY63" s="264" t="s">
        <v>8</v>
      </c>
      <c r="CZ63" s="264" t="s">
        <v>7</v>
      </c>
      <c r="DA63" s="264" t="s">
        <v>8</v>
      </c>
      <c r="DB63" s="324" t="s">
        <v>7</v>
      </c>
      <c r="DC63" s="324" t="s">
        <v>8</v>
      </c>
      <c r="DD63" s="324" t="s">
        <v>13</v>
      </c>
      <c r="DE63" s="325"/>
    </row>
    <row r="64" spans="1:109" ht="47.25" x14ac:dyDescent="0.25">
      <c r="A64" s="24" t="s">
        <v>34</v>
      </c>
      <c r="B64" s="11" t="s">
        <v>11</v>
      </c>
      <c r="C64" s="11" t="s">
        <v>12</v>
      </c>
      <c r="D64" s="11" t="s">
        <v>13</v>
      </c>
      <c r="E64" s="11" t="s">
        <v>11</v>
      </c>
      <c r="F64" s="11" t="s">
        <v>12</v>
      </c>
      <c r="G64" s="11" t="s">
        <v>13</v>
      </c>
      <c r="H64" s="263"/>
      <c r="I64" s="11" t="s">
        <v>11</v>
      </c>
      <c r="J64" s="11" t="s">
        <v>12</v>
      </c>
      <c r="K64" s="11" t="s">
        <v>13</v>
      </c>
      <c r="L64" s="11" t="s">
        <v>11</v>
      </c>
      <c r="M64" s="11" t="s">
        <v>12</v>
      </c>
      <c r="N64" s="11" t="s">
        <v>13</v>
      </c>
      <c r="O64" s="263"/>
      <c r="P64" s="11" t="s">
        <v>11</v>
      </c>
      <c r="Q64" s="11" t="s">
        <v>12</v>
      </c>
      <c r="R64" s="11" t="s">
        <v>13</v>
      </c>
      <c r="S64" s="11" t="s">
        <v>11</v>
      </c>
      <c r="T64" s="11" t="s">
        <v>12</v>
      </c>
      <c r="U64" s="11" t="s">
        <v>13</v>
      </c>
      <c r="V64" s="263"/>
      <c r="W64" s="11" t="s">
        <v>11</v>
      </c>
      <c r="X64" s="11" t="s">
        <v>12</v>
      </c>
      <c r="Y64" s="11" t="s">
        <v>13</v>
      </c>
      <c r="Z64" s="11" t="s">
        <v>11</v>
      </c>
      <c r="AA64" s="11" t="s">
        <v>12</v>
      </c>
      <c r="AB64" s="11" t="s">
        <v>13</v>
      </c>
      <c r="AC64" s="263"/>
      <c r="AD64" s="11" t="s">
        <v>11</v>
      </c>
      <c r="AE64" s="11" t="s">
        <v>12</v>
      </c>
      <c r="AF64" s="11" t="s">
        <v>13</v>
      </c>
      <c r="AG64" s="11" t="s">
        <v>11</v>
      </c>
      <c r="AH64" s="11" t="s">
        <v>12</v>
      </c>
      <c r="AI64" s="11" t="s">
        <v>13</v>
      </c>
      <c r="AJ64" s="263"/>
      <c r="AK64" s="11" t="s">
        <v>11</v>
      </c>
      <c r="AL64" s="11" t="s">
        <v>12</v>
      </c>
      <c r="AM64" s="11" t="s">
        <v>13</v>
      </c>
      <c r="AN64" s="11" t="s">
        <v>11</v>
      </c>
      <c r="AO64" s="11" t="s">
        <v>12</v>
      </c>
      <c r="AP64" s="11" t="s">
        <v>13</v>
      </c>
      <c r="AQ64" s="263"/>
      <c r="AR64" s="11" t="s">
        <v>11</v>
      </c>
      <c r="AS64" s="11" t="s">
        <v>12</v>
      </c>
      <c r="AT64" s="11" t="s">
        <v>13</v>
      </c>
      <c r="AU64" s="11" t="s">
        <v>11</v>
      </c>
      <c r="AV64" s="11" t="s">
        <v>12</v>
      </c>
      <c r="AW64" s="11" t="s">
        <v>13</v>
      </c>
      <c r="AX64" s="263"/>
      <c r="AY64" s="11" t="s">
        <v>11</v>
      </c>
      <c r="AZ64" s="11" t="s">
        <v>12</v>
      </c>
      <c r="BA64" s="11" t="s">
        <v>13</v>
      </c>
      <c r="BB64" s="11" t="s">
        <v>11</v>
      </c>
      <c r="BC64" s="11" t="s">
        <v>12</v>
      </c>
      <c r="BD64" s="11" t="s">
        <v>13</v>
      </c>
      <c r="BE64" s="263"/>
      <c r="BF64" s="11" t="s">
        <v>11</v>
      </c>
      <c r="BG64" s="11" t="s">
        <v>12</v>
      </c>
      <c r="BH64" s="11" t="s">
        <v>13</v>
      </c>
      <c r="BI64" s="11" t="s">
        <v>11</v>
      </c>
      <c r="BJ64" s="11" t="s">
        <v>12</v>
      </c>
      <c r="BK64" s="11" t="s">
        <v>13</v>
      </c>
      <c r="BL64" s="263"/>
      <c r="BM64" s="11" t="s">
        <v>11</v>
      </c>
      <c r="BN64" s="11" t="s">
        <v>12</v>
      </c>
      <c r="BO64" s="11" t="s">
        <v>13</v>
      </c>
      <c r="BP64" s="11" t="s">
        <v>11</v>
      </c>
      <c r="BQ64" s="11" t="s">
        <v>12</v>
      </c>
      <c r="BR64" s="11" t="s">
        <v>13</v>
      </c>
      <c r="BS64" s="263"/>
      <c r="BT64" s="11" t="s">
        <v>11</v>
      </c>
      <c r="BU64" s="11" t="s">
        <v>12</v>
      </c>
      <c r="BV64" s="11" t="s">
        <v>13</v>
      </c>
      <c r="BW64" s="11" t="s">
        <v>11</v>
      </c>
      <c r="BX64" s="11" t="s">
        <v>12</v>
      </c>
      <c r="BY64" s="11" t="s">
        <v>13</v>
      </c>
      <c r="BZ64" s="263"/>
      <c r="CA64" s="327"/>
      <c r="CB64" s="328"/>
      <c r="CC64" s="264"/>
      <c r="CD64" s="264" t="s">
        <v>11</v>
      </c>
      <c r="CE64" s="264" t="s">
        <v>11</v>
      </c>
      <c r="CF64" s="264" t="s">
        <v>11</v>
      </c>
      <c r="CG64" s="264" t="s">
        <v>11</v>
      </c>
      <c r="CH64" s="264" t="s">
        <v>11</v>
      </c>
      <c r="CI64" s="264" t="s">
        <v>11</v>
      </c>
      <c r="CJ64" s="264" t="s">
        <v>11</v>
      </c>
      <c r="CK64" s="324" t="s">
        <v>11</v>
      </c>
      <c r="CL64" s="324" t="s">
        <v>11</v>
      </c>
      <c r="CM64" s="324" t="s">
        <v>11</v>
      </c>
      <c r="CN64" s="264" t="s">
        <v>11</v>
      </c>
      <c r="CO64" s="264" t="s">
        <v>11</v>
      </c>
      <c r="CP64" s="264" t="s">
        <v>11</v>
      </c>
      <c r="CQ64" s="264" t="s">
        <v>11</v>
      </c>
      <c r="CR64" s="264" t="s">
        <v>11</v>
      </c>
      <c r="CS64" s="264" t="s">
        <v>11</v>
      </c>
      <c r="CT64" s="264" t="s">
        <v>11</v>
      </c>
      <c r="CU64" s="264" t="s">
        <v>11</v>
      </c>
      <c r="CV64" s="264" t="s">
        <v>11</v>
      </c>
      <c r="CW64" s="264" t="s">
        <v>11</v>
      </c>
      <c r="CX64" s="264" t="s">
        <v>11</v>
      </c>
      <c r="CY64" s="264" t="s">
        <v>11</v>
      </c>
      <c r="CZ64" s="264" t="s">
        <v>11</v>
      </c>
      <c r="DA64" s="264" t="s">
        <v>11</v>
      </c>
      <c r="DB64" s="324" t="s">
        <v>11</v>
      </c>
      <c r="DC64" s="324" t="s">
        <v>11</v>
      </c>
      <c r="DD64" s="324" t="s">
        <v>11</v>
      </c>
      <c r="DE64" s="325"/>
    </row>
    <row r="65" spans="1:109" ht="15.75" x14ac:dyDescent="0.25">
      <c r="A65" s="12" t="s">
        <v>18</v>
      </c>
      <c r="B65" s="13">
        <v>365</v>
      </c>
      <c r="C65" s="13">
        <v>15</v>
      </c>
      <c r="D65" s="13">
        <f t="shared" ref="D65:D73" si="256">B65*C65</f>
        <v>5475</v>
      </c>
      <c r="E65" s="13"/>
      <c r="F65" s="13"/>
      <c r="G65" s="13">
        <f t="shared" ref="G65:G73" si="257">E65*F65</f>
        <v>0</v>
      </c>
      <c r="H65" s="14">
        <f t="shared" ref="H65:H73" si="258">D65+G65</f>
        <v>5475</v>
      </c>
      <c r="I65" s="13"/>
      <c r="J65" s="13"/>
      <c r="K65" s="13">
        <f t="shared" ref="K65:K73" si="259">I65*J65</f>
        <v>0</v>
      </c>
      <c r="L65" s="13">
        <v>330</v>
      </c>
      <c r="M65" s="13">
        <v>15</v>
      </c>
      <c r="N65" s="13">
        <f t="shared" ref="N65:N73" si="260">L65*M65</f>
        <v>4950</v>
      </c>
      <c r="O65" s="14">
        <f t="shared" ref="O65:O73" si="261">K65+N65</f>
        <v>4950</v>
      </c>
      <c r="P65" s="13">
        <v>90</v>
      </c>
      <c r="Q65" s="13">
        <v>15</v>
      </c>
      <c r="R65" s="13">
        <f t="shared" ref="R65:R73" si="262">P65*Q65</f>
        <v>1350</v>
      </c>
      <c r="S65" s="13">
        <v>240</v>
      </c>
      <c r="T65" s="13">
        <v>15</v>
      </c>
      <c r="U65" s="13">
        <f t="shared" ref="U65:U73" si="263">S65*T65</f>
        <v>3600</v>
      </c>
      <c r="V65" s="14">
        <f t="shared" ref="V65:V73" si="264">R65+U65</f>
        <v>4950</v>
      </c>
      <c r="W65" s="13">
        <v>325</v>
      </c>
      <c r="X65" s="13">
        <v>15</v>
      </c>
      <c r="Y65" s="13">
        <f t="shared" ref="Y65:Y73" si="265">W65*X65</f>
        <v>4875</v>
      </c>
      <c r="Z65" s="13"/>
      <c r="AA65" s="13"/>
      <c r="AB65" s="13">
        <f t="shared" ref="AB65:AB73" si="266">Z65*AA65</f>
        <v>0</v>
      </c>
      <c r="AC65" s="14">
        <f t="shared" ref="AC65:AC73" si="267">Y65+AB65</f>
        <v>4875</v>
      </c>
      <c r="AD65" s="13"/>
      <c r="AE65" s="13"/>
      <c r="AF65" s="13">
        <f t="shared" ref="AF65:AF73" si="268">AD65*AE65</f>
        <v>0</v>
      </c>
      <c r="AG65" s="13"/>
      <c r="AH65" s="13"/>
      <c r="AI65" s="13">
        <f t="shared" ref="AI65:AI73" si="269">AG65*AH65</f>
        <v>0</v>
      </c>
      <c r="AJ65" s="14">
        <f t="shared" ref="AJ65:AJ73" si="270">AF65+AI65</f>
        <v>0</v>
      </c>
      <c r="AK65" s="13"/>
      <c r="AL65" s="13"/>
      <c r="AM65" s="13">
        <f t="shared" ref="AM65:AM73" si="271">AK65*AL65</f>
        <v>0</v>
      </c>
      <c r="AN65" s="13"/>
      <c r="AO65" s="13"/>
      <c r="AP65" s="13">
        <f t="shared" ref="AP65:AP73" si="272">AN65*AO65</f>
        <v>0</v>
      </c>
      <c r="AQ65" s="14">
        <f t="shared" ref="AQ65:AQ73" si="273">AM65+AP65</f>
        <v>0</v>
      </c>
      <c r="AR65" s="13"/>
      <c r="AS65" s="13"/>
      <c r="AT65" s="13">
        <f t="shared" ref="AT65:AT73" si="274">AR65*AS65</f>
        <v>0</v>
      </c>
      <c r="AU65" s="13"/>
      <c r="AV65" s="13"/>
      <c r="AW65" s="13">
        <f t="shared" ref="AW65:AW73" si="275">AU65*AV65</f>
        <v>0</v>
      </c>
      <c r="AX65" s="14">
        <f t="shared" ref="AX65:AX73" si="276">AT65+AW65</f>
        <v>0</v>
      </c>
      <c r="AY65" s="13"/>
      <c r="AZ65" s="13"/>
      <c r="BA65" s="13">
        <f t="shared" ref="BA65:BA73" si="277">AY65*AZ65</f>
        <v>0</v>
      </c>
      <c r="BB65" s="13"/>
      <c r="BC65" s="13"/>
      <c r="BD65" s="13">
        <f t="shared" ref="BD65:BD73" si="278">BB65*BC65</f>
        <v>0</v>
      </c>
      <c r="BE65" s="14">
        <f t="shared" ref="BE65:BE73" si="279">BA65+BD65</f>
        <v>0</v>
      </c>
      <c r="BF65" s="13"/>
      <c r="BG65" s="13"/>
      <c r="BH65" s="13">
        <f t="shared" ref="BH65:BH73" si="280">BF65*BG65</f>
        <v>0</v>
      </c>
      <c r="BI65" s="13"/>
      <c r="BJ65" s="13"/>
      <c r="BK65" s="13">
        <f t="shared" ref="BK65:BK73" si="281">BI65*BJ65</f>
        <v>0</v>
      </c>
      <c r="BL65" s="14">
        <f t="shared" ref="BL65:BL73" si="282">BH65+BK65</f>
        <v>0</v>
      </c>
      <c r="BM65" s="13"/>
      <c r="BN65" s="13"/>
      <c r="BO65" s="13">
        <f t="shared" ref="BO65:BO73" si="283">BM65*BN65</f>
        <v>0</v>
      </c>
      <c r="BP65" s="13"/>
      <c r="BQ65" s="13"/>
      <c r="BR65" s="13">
        <f t="shared" ref="BR65:BR73" si="284">BP65*BQ65</f>
        <v>0</v>
      </c>
      <c r="BS65" s="14">
        <f t="shared" ref="BS65:BS73" si="285">BO65+BR65</f>
        <v>0</v>
      </c>
      <c r="BT65" s="13"/>
      <c r="BU65" s="13"/>
      <c r="BV65" s="13">
        <f t="shared" ref="BV65:BV73" si="286">BT65*BU65</f>
        <v>0</v>
      </c>
      <c r="BW65" s="13"/>
      <c r="BX65" s="13"/>
      <c r="BY65" s="13">
        <f t="shared" ref="BY65:BY73" si="287">BW65*BX65</f>
        <v>0</v>
      </c>
      <c r="BZ65" s="14">
        <f t="shared" ref="BZ65:BZ73" si="288">BV65+BY65</f>
        <v>0</v>
      </c>
      <c r="CA65" s="19">
        <f t="shared" ref="CA65:CA73" si="289">H65+O65+V65+AC65+AJ65+AQ65+AX65+BE65+BL65+BS65+BZ65</f>
        <v>20250</v>
      </c>
      <c r="CB65" s="148">
        <v>115</v>
      </c>
      <c r="CC65" s="16">
        <f t="shared" ref="CC65:CC73" si="290">CB65*D65</f>
        <v>629625</v>
      </c>
      <c r="CD65" s="69">
        <f t="shared" ref="CD65:CD73" si="291">CB65*G65</f>
        <v>0</v>
      </c>
      <c r="CE65" s="69">
        <f t="shared" ref="CE65:CE73" si="292">K65*CB65</f>
        <v>0</v>
      </c>
      <c r="CF65" s="69">
        <f t="shared" ref="CF65:CF73" si="293">CB65*N65</f>
        <v>569250</v>
      </c>
      <c r="CG65" s="69">
        <f t="shared" ref="CG65:CG73" si="294">CB65*R65</f>
        <v>155250</v>
      </c>
      <c r="CH65" s="69">
        <f t="shared" ref="CH65:CH73" si="295">CB65*U65</f>
        <v>414000</v>
      </c>
      <c r="CI65" s="69">
        <f t="shared" ref="CI65:CI73" si="296">CB65*Y65</f>
        <v>560625</v>
      </c>
      <c r="CJ65" s="69">
        <f t="shared" ref="CJ65:CJ73" si="297">CB65*AB65</f>
        <v>0</v>
      </c>
      <c r="CK65" s="149">
        <f t="shared" ref="CK65:CK73" si="298">CI65+CG65+CE65+CC65</f>
        <v>1345500</v>
      </c>
      <c r="CL65" s="149">
        <f t="shared" ref="CL65:CL73" si="299">CJ65+CH65+CF65+CD65</f>
        <v>983250</v>
      </c>
      <c r="CM65" s="149">
        <f t="shared" ref="CM65:CM73" si="300">SUM(CC65:CJ65)</f>
        <v>2328750</v>
      </c>
      <c r="CN65" s="69">
        <f t="shared" ref="CN65:CN73" si="301">AF65*CB65</f>
        <v>0</v>
      </c>
      <c r="CO65" s="69">
        <f t="shared" ref="CO65:CO73" si="302">CB65*AI65</f>
        <v>0</v>
      </c>
      <c r="CP65" s="69">
        <f t="shared" ref="CP65:CP73" si="303">AM65*CB65</f>
        <v>0</v>
      </c>
      <c r="CQ65" s="69">
        <f t="shared" ref="CQ65:CQ73" si="304">AP65*CB65</f>
        <v>0</v>
      </c>
      <c r="CR65" s="69">
        <f t="shared" ref="CR65:CR73" si="305">CB65*AT65</f>
        <v>0</v>
      </c>
      <c r="CS65" s="69">
        <f t="shared" ref="CS65:CS73" si="306">CB65*AW65</f>
        <v>0</v>
      </c>
      <c r="CT65" s="69">
        <f t="shared" ref="CT65:CT73" si="307">CB65*BA65</f>
        <v>0</v>
      </c>
      <c r="CU65" s="69">
        <f t="shared" ref="CU65:CU73" si="308">CB65*BD65</f>
        <v>0</v>
      </c>
      <c r="CV65" s="69">
        <f t="shared" ref="CV65:CV73" si="309">BH65*CB65</f>
        <v>0</v>
      </c>
      <c r="CW65" s="69">
        <f t="shared" ref="CW65:CW73" si="310">CB65*BK65</f>
        <v>0</v>
      </c>
      <c r="CX65" s="69">
        <f t="shared" ref="CX65:CX73" si="311">BO65*CB65</f>
        <v>0</v>
      </c>
      <c r="CY65" s="69">
        <f t="shared" ref="CY65:CY73" si="312">CB65*BR65</f>
        <v>0</v>
      </c>
      <c r="CZ65" s="69">
        <f t="shared" ref="CZ65:CZ73" si="313">CB65*BV65</f>
        <v>0</v>
      </c>
      <c r="DA65" s="69">
        <f t="shared" ref="DA65:DA73" si="314">CB65*BY65</f>
        <v>0</v>
      </c>
      <c r="DB65" s="149">
        <f t="shared" ref="DB65:DB73" si="315">CZ65+CX65+CV65+CT65+CN65+CP65+CR65</f>
        <v>0</v>
      </c>
      <c r="DC65" s="149">
        <f t="shared" ref="DC65:DC73" si="316">DA65+CY65+CW65+CU65+CS65+CQ65+CO65</f>
        <v>0</v>
      </c>
      <c r="DD65" s="149">
        <f t="shared" ref="DD65:DD73" si="317">SUM(CN65:DA65)</f>
        <v>0</v>
      </c>
      <c r="DE65" s="89">
        <f t="shared" ref="DE65:DE73" si="318">DD65+CM65</f>
        <v>2328750</v>
      </c>
    </row>
    <row r="66" spans="1:109" ht="15.75" x14ac:dyDescent="0.25">
      <c r="A66" s="12" t="s">
        <v>19</v>
      </c>
      <c r="B66" s="13">
        <v>365</v>
      </c>
      <c r="C66" s="13">
        <v>14</v>
      </c>
      <c r="D66" s="13">
        <f t="shared" si="256"/>
        <v>5110</v>
      </c>
      <c r="E66" s="13"/>
      <c r="F66" s="13"/>
      <c r="G66" s="13">
        <f t="shared" si="257"/>
        <v>0</v>
      </c>
      <c r="H66" s="14">
        <f t="shared" si="258"/>
        <v>5110</v>
      </c>
      <c r="I66" s="13"/>
      <c r="J66" s="13"/>
      <c r="K66" s="13">
        <f t="shared" si="259"/>
        <v>0</v>
      </c>
      <c r="L66" s="13">
        <v>330</v>
      </c>
      <c r="M66" s="13">
        <v>19</v>
      </c>
      <c r="N66" s="13">
        <f t="shared" si="260"/>
        <v>6270</v>
      </c>
      <c r="O66" s="14">
        <f t="shared" si="261"/>
        <v>6270</v>
      </c>
      <c r="P66" s="13">
        <v>90</v>
      </c>
      <c r="Q66" s="13">
        <v>19</v>
      </c>
      <c r="R66" s="13">
        <f t="shared" si="262"/>
        <v>1710</v>
      </c>
      <c r="S66" s="13">
        <v>240</v>
      </c>
      <c r="T66" s="13">
        <v>19</v>
      </c>
      <c r="U66" s="13">
        <f t="shared" si="263"/>
        <v>4560</v>
      </c>
      <c r="V66" s="14">
        <f t="shared" si="264"/>
        <v>6270</v>
      </c>
      <c r="W66" s="13">
        <v>325</v>
      </c>
      <c r="X66" s="13">
        <v>19</v>
      </c>
      <c r="Y66" s="13">
        <f t="shared" si="265"/>
        <v>6175</v>
      </c>
      <c r="Z66" s="13"/>
      <c r="AA66" s="13"/>
      <c r="AB66" s="13">
        <f t="shared" si="266"/>
        <v>0</v>
      </c>
      <c r="AC66" s="14">
        <f t="shared" si="267"/>
        <v>6175</v>
      </c>
      <c r="AD66" s="13"/>
      <c r="AE66" s="13"/>
      <c r="AF66" s="13">
        <f t="shared" si="268"/>
        <v>0</v>
      </c>
      <c r="AG66" s="13"/>
      <c r="AH66" s="13"/>
      <c r="AI66" s="13">
        <f t="shared" si="269"/>
        <v>0</v>
      </c>
      <c r="AJ66" s="14">
        <f t="shared" si="270"/>
        <v>0</v>
      </c>
      <c r="AK66" s="13"/>
      <c r="AL66" s="13"/>
      <c r="AM66" s="13">
        <f t="shared" si="271"/>
        <v>0</v>
      </c>
      <c r="AN66" s="13"/>
      <c r="AO66" s="13"/>
      <c r="AP66" s="13">
        <f t="shared" si="272"/>
        <v>0</v>
      </c>
      <c r="AQ66" s="14">
        <f t="shared" si="273"/>
        <v>0</v>
      </c>
      <c r="AR66" s="13"/>
      <c r="AS66" s="13"/>
      <c r="AT66" s="13">
        <f t="shared" si="274"/>
        <v>0</v>
      </c>
      <c r="AU66" s="13"/>
      <c r="AV66" s="13"/>
      <c r="AW66" s="13">
        <f t="shared" si="275"/>
        <v>0</v>
      </c>
      <c r="AX66" s="14">
        <f t="shared" si="276"/>
        <v>0</v>
      </c>
      <c r="AY66" s="13"/>
      <c r="AZ66" s="13"/>
      <c r="BA66" s="13">
        <f t="shared" si="277"/>
        <v>0</v>
      </c>
      <c r="BB66" s="13"/>
      <c r="BC66" s="13"/>
      <c r="BD66" s="13">
        <f t="shared" si="278"/>
        <v>0</v>
      </c>
      <c r="BE66" s="14">
        <f t="shared" si="279"/>
        <v>0</v>
      </c>
      <c r="BF66" s="13"/>
      <c r="BG66" s="13"/>
      <c r="BH66" s="13">
        <f t="shared" si="280"/>
        <v>0</v>
      </c>
      <c r="BI66" s="13"/>
      <c r="BJ66" s="13"/>
      <c r="BK66" s="13">
        <f t="shared" si="281"/>
        <v>0</v>
      </c>
      <c r="BL66" s="14">
        <f t="shared" si="282"/>
        <v>0</v>
      </c>
      <c r="BM66" s="13"/>
      <c r="BN66" s="13"/>
      <c r="BO66" s="13">
        <f t="shared" si="283"/>
        <v>0</v>
      </c>
      <c r="BP66" s="13"/>
      <c r="BQ66" s="13"/>
      <c r="BR66" s="13">
        <f t="shared" si="284"/>
        <v>0</v>
      </c>
      <c r="BS66" s="14">
        <f t="shared" si="285"/>
        <v>0</v>
      </c>
      <c r="BT66" s="13"/>
      <c r="BU66" s="13"/>
      <c r="BV66" s="13">
        <f t="shared" si="286"/>
        <v>0</v>
      </c>
      <c r="BW66" s="13"/>
      <c r="BX66" s="13"/>
      <c r="BY66" s="13">
        <f t="shared" si="287"/>
        <v>0</v>
      </c>
      <c r="BZ66" s="14">
        <f t="shared" si="288"/>
        <v>0</v>
      </c>
      <c r="CA66" s="19">
        <f t="shared" si="289"/>
        <v>23825</v>
      </c>
      <c r="CB66" s="148">
        <v>115</v>
      </c>
      <c r="CC66" s="16">
        <f t="shared" si="290"/>
        <v>587650</v>
      </c>
      <c r="CD66" s="69">
        <f t="shared" si="291"/>
        <v>0</v>
      </c>
      <c r="CE66" s="69">
        <f t="shared" si="292"/>
        <v>0</v>
      </c>
      <c r="CF66" s="69">
        <f t="shared" si="293"/>
        <v>721050</v>
      </c>
      <c r="CG66" s="69">
        <f t="shared" si="294"/>
        <v>196650</v>
      </c>
      <c r="CH66" s="69">
        <f t="shared" si="295"/>
        <v>524400</v>
      </c>
      <c r="CI66" s="69">
        <f t="shared" si="296"/>
        <v>710125</v>
      </c>
      <c r="CJ66" s="69">
        <f t="shared" si="297"/>
        <v>0</v>
      </c>
      <c r="CK66" s="149">
        <f t="shared" si="298"/>
        <v>1494425</v>
      </c>
      <c r="CL66" s="149">
        <f t="shared" si="299"/>
        <v>1245450</v>
      </c>
      <c r="CM66" s="149">
        <f t="shared" si="300"/>
        <v>2739875</v>
      </c>
      <c r="CN66" s="69">
        <f t="shared" si="301"/>
        <v>0</v>
      </c>
      <c r="CO66" s="69">
        <f t="shared" si="302"/>
        <v>0</v>
      </c>
      <c r="CP66" s="69">
        <f t="shared" si="303"/>
        <v>0</v>
      </c>
      <c r="CQ66" s="69">
        <f t="shared" si="304"/>
        <v>0</v>
      </c>
      <c r="CR66" s="69">
        <f t="shared" si="305"/>
        <v>0</v>
      </c>
      <c r="CS66" s="69">
        <f t="shared" si="306"/>
        <v>0</v>
      </c>
      <c r="CT66" s="69">
        <f t="shared" si="307"/>
        <v>0</v>
      </c>
      <c r="CU66" s="69">
        <f t="shared" si="308"/>
        <v>0</v>
      </c>
      <c r="CV66" s="69">
        <f t="shared" si="309"/>
        <v>0</v>
      </c>
      <c r="CW66" s="69">
        <f t="shared" si="310"/>
        <v>0</v>
      </c>
      <c r="CX66" s="69">
        <f t="shared" si="311"/>
        <v>0</v>
      </c>
      <c r="CY66" s="69">
        <f t="shared" si="312"/>
        <v>0</v>
      </c>
      <c r="CZ66" s="69">
        <f t="shared" si="313"/>
        <v>0</v>
      </c>
      <c r="DA66" s="69">
        <f t="shared" si="314"/>
        <v>0</v>
      </c>
      <c r="DB66" s="149">
        <f t="shared" si="315"/>
        <v>0</v>
      </c>
      <c r="DC66" s="149">
        <f t="shared" si="316"/>
        <v>0</v>
      </c>
      <c r="DD66" s="149">
        <f t="shared" si="317"/>
        <v>0</v>
      </c>
      <c r="DE66" s="89">
        <f t="shared" si="318"/>
        <v>2739875</v>
      </c>
    </row>
    <row r="67" spans="1:109" ht="15.75" x14ac:dyDescent="0.25">
      <c r="A67" s="12" t="s">
        <v>20</v>
      </c>
      <c r="B67" s="13">
        <v>365</v>
      </c>
      <c r="C67" s="13">
        <v>14</v>
      </c>
      <c r="D67" s="13">
        <f t="shared" si="256"/>
        <v>5110</v>
      </c>
      <c r="E67" s="13"/>
      <c r="F67" s="13"/>
      <c r="G67" s="13">
        <f t="shared" si="257"/>
        <v>0</v>
      </c>
      <c r="H67" s="14">
        <f t="shared" si="258"/>
        <v>5110</v>
      </c>
      <c r="I67" s="13"/>
      <c r="J67" s="13"/>
      <c r="K67" s="13">
        <f t="shared" si="259"/>
        <v>0</v>
      </c>
      <c r="L67" s="13">
        <v>330</v>
      </c>
      <c r="M67" s="13">
        <v>14</v>
      </c>
      <c r="N67" s="13">
        <f t="shared" si="260"/>
        <v>4620</v>
      </c>
      <c r="O67" s="14">
        <f t="shared" si="261"/>
        <v>4620</v>
      </c>
      <c r="P67" s="13">
        <v>90</v>
      </c>
      <c r="Q67" s="13">
        <v>14</v>
      </c>
      <c r="R67" s="13">
        <f t="shared" si="262"/>
        <v>1260</v>
      </c>
      <c r="S67" s="13">
        <v>240</v>
      </c>
      <c r="T67" s="13">
        <v>14</v>
      </c>
      <c r="U67" s="13">
        <f t="shared" si="263"/>
        <v>3360</v>
      </c>
      <c r="V67" s="14">
        <f t="shared" si="264"/>
        <v>4620</v>
      </c>
      <c r="W67" s="13">
        <v>325</v>
      </c>
      <c r="X67" s="13">
        <v>14</v>
      </c>
      <c r="Y67" s="13">
        <f t="shared" si="265"/>
        <v>4550</v>
      </c>
      <c r="Z67" s="13"/>
      <c r="AA67" s="13"/>
      <c r="AB67" s="13">
        <f t="shared" si="266"/>
        <v>0</v>
      </c>
      <c r="AC67" s="14">
        <f t="shared" si="267"/>
        <v>4550</v>
      </c>
      <c r="AD67" s="13"/>
      <c r="AE67" s="13"/>
      <c r="AF67" s="13">
        <f t="shared" si="268"/>
        <v>0</v>
      </c>
      <c r="AG67" s="13"/>
      <c r="AH67" s="13"/>
      <c r="AI67" s="13">
        <f t="shared" si="269"/>
        <v>0</v>
      </c>
      <c r="AJ67" s="14">
        <f t="shared" si="270"/>
        <v>0</v>
      </c>
      <c r="AK67" s="13"/>
      <c r="AL67" s="13"/>
      <c r="AM67" s="13">
        <f t="shared" si="271"/>
        <v>0</v>
      </c>
      <c r="AN67" s="13"/>
      <c r="AO67" s="13"/>
      <c r="AP67" s="13">
        <f t="shared" si="272"/>
        <v>0</v>
      </c>
      <c r="AQ67" s="14">
        <f t="shared" si="273"/>
        <v>0</v>
      </c>
      <c r="AR67" s="13"/>
      <c r="AS67" s="13"/>
      <c r="AT67" s="13">
        <f t="shared" si="274"/>
        <v>0</v>
      </c>
      <c r="AU67" s="13"/>
      <c r="AV67" s="13"/>
      <c r="AW67" s="13">
        <f t="shared" si="275"/>
        <v>0</v>
      </c>
      <c r="AX67" s="14">
        <f t="shared" si="276"/>
        <v>0</v>
      </c>
      <c r="AY67" s="13"/>
      <c r="AZ67" s="13"/>
      <c r="BA67" s="13">
        <f t="shared" si="277"/>
        <v>0</v>
      </c>
      <c r="BB67" s="13"/>
      <c r="BC67" s="13"/>
      <c r="BD67" s="13">
        <f t="shared" si="278"/>
        <v>0</v>
      </c>
      <c r="BE67" s="14">
        <f t="shared" si="279"/>
        <v>0</v>
      </c>
      <c r="BF67" s="13"/>
      <c r="BG67" s="13"/>
      <c r="BH67" s="13">
        <f t="shared" si="280"/>
        <v>0</v>
      </c>
      <c r="BI67" s="13"/>
      <c r="BJ67" s="13"/>
      <c r="BK67" s="13">
        <f t="shared" si="281"/>
        <v>0</v>
      </c>
      <c r="BL67" s="14">
        <f t="shared" si="282"/>
        <v>0</v>
      </c>
      <c r="BM67" s="13"/>
      <c r="BN67" s="13"/>
      <c r="BO67" s="13">
        <f t="shared" si="283"/>
        <v>0</v>
      </c>
      <c r="BP67" s="13"/>
      <c r="BQ67" s="13"/>
      <c r="BR67" s="13">
        <f t="shared" si="284"/>
        <v>0</v>
      </c>
      <c r="BS67" s="14">
        <f t="shared" si="285"/>
        <v>0</v>
      </c>
      <c r="BT67" s="13"/>
      <c r="BU67" s="13"/>
      <c r="BV67" s="13">
        <f t="shared" si="286"/>
        <v>0</v>
      </c>
      <c r="BW67" s="13"/>
      <c r="BX67" s="13"/>
      <c r="BY67" s="13">
        <f t="shared" si="287"/>
        <v>0</v>
      </c>
      <c r="BZ67" s="14">
        <f t="shared" si="288"/>
        <v>0</v>
      </c>
      <c r="CA67" s="19">
        <f t="shared" si="289"/>
        <v>18900</v>
      </c>
      <c r="CB67" s="148">
        <v>115</v>
      </c>
      <c r="CC67" s="16">
        <f t="shared" si="290"/>
        <v>587650</v>
      </c>
      <c r="CD67" s="69">
        <f t="shared" si="291"/>
        <v>0</v>
      </c>
      <c r="CE67" s="69">
        <f t="shared" si="292"/>
        <v>0</v>
      </c>
      <c r="CF67" s="69">
        <f t="shared" si="293"/>
        <v>531300</v>
      </c>
      <c r="CG67" s="69">
        <f t="shared" si="294"/>
        <v>144900</v>
      </c>
      <c r="CH67" s="69">
        <f t="shared" si="295"/>
        <v>386400</v>
      </c>
      <c r="CI67" s="69">
        <f t="shared" si="296"/>
        <v>523250</v>
      </c>
      <c r="CJ67" s="69">
        <f t="shared" si="297"/>
        <v>0</v>
      </c>
      <c r="CK67" s="149">
        <f t="shared" si="298"/>
        <v>1255800</v>
      </c>
      <c r="CL67" s="149">
        <f t="shared" si="299"/>
        <v>917700</v>
      </c>
      <c r="CM67" s="149">
        <f t="shared" si="300"/>
        <v>2173500</v>
      </c>
      <c r="CN67" s="69">
        <f t="shared" si="301"/>
        <v>0</v>
      </c>
      <c r="CO67" s="69">
        <f t="shared" si="302"/>
        <v>0</v>
      </c>
      <c r="CP67" s="69">
        <f t="shared" si="303"/>
        <v>0</v>
      </c>
      <c r="CQ67" s="69">
        <f t="shared" si="304"/>
        <v>0</v>
      </c>
      <c r="CR67" s="69">
        <f t="shared" si="305"/>
        <v>0</v>
      </c>
      <c r="CS67" s="69">
        <f t="shared" si="306"/>
        <v>0</v>
      </c>
      <c r="CT67" s="69">
        <f t="shared" si="307"/>
        <v>0</v>
      </c>
      <c r="CU67" s="69">
        <f t="shared" si="308"/>
        <v>0</v>
      </c>
      <c r="CV67" s="69">
        <f t="shared" si="309"/>
        <v>0</v>
      </c>
      <c r="CW67" s="69">
        <f t="shared" si="310"/>
        <v>0</v>
      </c>
      <c r="CX67" s="69">
        <f t="shared" si="311"/>
        <v>0</v>
      </c>
      <c r="CY67" s="69">
        <f t="shared" si="312"/>
        <v>0</v>
      </c>
      <c r="CZ67" s="69">
        <f t="shared" si="313"/>
        <v>0</v>
      </c>
      <c r="DA67" s="69">
        <f t="shared" si="314"/>
        <v>0</v>
      </c>
      <c r="DB67" s="149">
        <f t="shared" si="315"/>
        <v>0</v>
      </c>
      <c r="DC67" s="149">
        <f t="shared" si="316"/>
        <v>0</v>
      </c>
      <c r="DD67" s="149">
        <f t="shared" si="317"/>
        <v>0</v>
      </c>
      <c r="DE67" s="89">
        <f t="shared" si="318"/>
        <v>2173500</v>
      </c>
    </row>
    <row r="68" spans="1:109" ht="15.75" x14ac:dyDescent="0.25">
      <c r="A68" s="12" t="s">
        <v>21</v>
      </c>
      <c r="B68" s="13">
        <v>365</v>
      </c>
      <c r="C68" s="18">
        <v>22</v>
      </c>
      <c r="D68" s="13">
        <f t="shared" si="256"/>
        <v>8030</v>
      </c>
      <c r="E68" s="18"/>
      <c r="F68" s="18"/>
      <c r="G68" s="13">
        <f t="shared" si="257"/>
        <v>0</v>
      </c>
      <c r="H68" s="14">
        <f t="shared" si="258"/>
        <v>8030</v>
      </c>
      <c r="I68" s="18"/>
      <c r="J68" s="18"/>
      <c r="K68" s="13">
        <f t="shared" si="259"/>
        <v>0</v>
      </c>
      <c r="L68" s="13">
        <v>330</v>
      </c>
      <c r="M68" s="18">
        <v>22</v>
      </c>
      <c r="N68" s="13">
        <f t="shared" si="260"/>
        <v>7260</v>
      </c>
      <c r="O68" s="14">
        <f t="shared" si="261"/>
        <v>7260</v>
      </c>
      <c r="P68" s="13">
        <v>90</v>
      </c>
      <c r="Q68" s="18">
        <v>22</v>
      </c>
      <c r="R68" s="13">
        <f t="shared" si="262"/>
        <v>1980</v>
      </c>
      <c r="S68" s="13">
        <v>240</v>
      </c>
      <c r="T68" s="18">
        <v>22</v>
      </c>
      <c r="U68" s="13">
        <f t="shared" si="263"/>
        <v>5280</v>
      </c>
      <c r="V68" s="14">
        <f t="shared" si="264"/>
        <v>7260</v>
      </c>
      <c r="W68" s="13">
        <v>325</v>
      </c>
      <c r="X68" s="18">
        <v>22</v>
      </c>
      <c r="Y68" s="13">
        <f t="shared" si="265"/>
        <v>7150</v>
      </c>
      <c r="Z68" s="18"/>
      <c r="AA68" s="18"/>
      <c r="AB68" s="13">
        <f t="shared" si="266"/>
        <v>0</v>
      </c>
      <c r="AC68" s="14">
        <f t="shared" si="267"/>
        <v>7150</v>
      </c>
      <c r="AD68" s="18"/>
      <c r="AE68" s="18"/>
      <c r="AF68" s="13">
        <f t="shared" si="268"/>
        <v>0</v>
      </c>
      <c r="AG68" s="18"/>
      <c r="AH68" s="18"/>
      <c r="AI68" s="13">
        <f t="shared" si="269"/>
        <v>0</v>
      </c>
      <c r="AJ68" s="14">
        <f t="shared" si="270"/>
        <v>0</v>
      </c>
      <c r="AK68" s="18"/>
      <c r="AL68" s="18"/>
      <c r="AM68" s="13">
        <f t="shared" si="271"/>
        <v>0</v>
      </c>
      <c r="AN68" s="18"/>
      <c r="AO68" s="18"/>
      <c r="AP68" s="13">
        <f t="shared" si="272"/>
        <v>0</v>
      </c>
      <c r="AQ68" s="14">
        <f t="shared" si="273"/>
        <v>0</v>
      </c>
      <c r="AR68" s="18"/>
      <c r="AS68" s="18"/>
      <c r="AT68" s="13">
        <f t="shared" si="274"/>
        <v>0</v>
      </c>
      <c r="AU68" s="18"/>
      <c r="AV68" s="18"/>
      <c r="AW68" s="13">
        <f t="shared" si="275"/>
        <v>0</v>
      </c>
      <c r="AX68" s="14">
        <f t="shared" si="276"/>
        <v>0</v>
      </c>
      <c r="AY68" s="18"/>
      <c r="AZ68" s="18"/>
      <c r="BA68" s="13">
        <f t="shared" si="277"/>
        <v>0</v>
      </c>
      <c r="BB68" s="18"/>
      <c r="BC68" s="18"/>
      <c r="BD68" s="13">
        <f t="shared" si="278"/>
        <v>0</v>
      </c>
      <c r="BE68" s="14">
        <f t="shared" si="279"/>
        <v>0</v>
      </c>
      <c r="BF68" s="18"/>
      <c r="BG68" s="18"/>
      <c r="BH68" s="13">
        <f t="shared" si="280"/>
        <v>0</v>
      </c>
      <c r="BI68" s="18"/>
      <c r="BJ68" s="18"/>
      <c r="BK68" s="13">
        <f t="shared" si="281"/>
        <v>0</v>
      </c>
      <c r="BL68" s="14">
        <f t="shared" si="282"/>
        <v>0</v>
      </c>
      <c r="BM68" s="18"/>
      <c r="BN68" s="18"/>
      <c r="BO68" s="13">
        <f t="shared" si="283"/>
        <v>0</v>
      </c>
      <c r="BP68" s="18"/>
      <c r="BQ68" s="18"/>
      <c r="BR68" s="13">
        <f t="shared" si="284"/>
        <v>0</v>
      </c>
      <c r="BS68" s="14">
        <f t="shared" si="285"/>
        <v>0</v>
      </c>
      <c r="BT68" s="18"/>
      <c r="BU68" s="18"/>
      <c r="BV68" s="13">
        <f t="shared" si="286"/>
        <v>0</v>
      </c>
      <c r="BW68" s="18"/>
      <c r="BX68" s="18"/>
      <c r="BY68" s="13">
        <f t="shared" si="287"/>
        <v>0</v>
      </c>
      <c r="BZ68" s="14">
        <f t="shared" si="288"/>
        <v>0</v>
      </c>
      <c r="CA68" s="19">
        <f t="shared" si="289"/>
        <v>29700</v>
      </c>
      <c r="CB68" s="148">
        <v>115</v>
      </c>
      <c r="CC68" s="16">
        <f t="shared" si="290"/>
        <v>923450</v>
      </c>
      <c r="CD68" s="69">
        <f t="shared" si="291"/>
        <v>0</v>
      </c>
      <c r="CE68" s="69">
        <f t="shared" si="292"/>
        <v>0</v>
      </c>
      <c r="CF68" s="69">
        <f t="shared" si="293"/>
        <v>834900</v>
      </c>
      <c r="CG68" s="69">
        <f t="shared" si="294"/>
        <v>227700</v>
      </c>
      <c r="CH68" s="69">
        <f t="shared" si="295"/>
        <v>607200</v>
      </c>
      <c r="CI68" s="69">
        <f t="shared" si="296"/>
        <v>822250</v>
      </c>
      <c r="CJ68" s="69">
        <f t="shared" si="297"/>
        <v>0</v>
      </c>
      <c r="CK68" s="149">
        <f t="shared" si="298"/>
        <v>1973400</v>
      </c>
      <c r="CL68" s="149">
        <f t="shared" si="299"/>
        <v>1442100</v>
      </c>
      <c r="CM68" s="149">
        <f t="shared" si="300"/>
        <v>3415500</v>
      </c>
      <c r="CN68" s="69">
        <f t="shared" si="301"/>
        <v>0</v>
      </c>
      <c r="CO68" s="69">
        <f t="shared" si="302"/>
        <v>0</v>
      </c>
      <c r="CP68" s="69">
        <f t="shared" si="303"/>
        <v>0</v>
      </c>
      <c r="CQ68" s="69">
        <f t="shared" si="304"/>
        <v>0</v>
      </c>
      <c r="CR68" s="69">
        <f t="shared" si="305"/>
        <v>0</v>
      </c>
      <c r="CS68" s="69">
        <f t="shared" si="306"/>
        <v>0</v>
      </c>
      <c r="CT68" s="69">
        <f t="shared" si="307"/>
        <v>0</v>
      </c>
      <c r="CU68" s="69">
        <f t="shared" si="308"/>
        <v>0</v>
      </c>
      <c r="CV68" s="69">
        <f t="shared" si="309"/>
        <v>0</v>
      </c>
      <c r="CW68" s="69">
        <f t="shared" si="310"/>
        <v>0</v>
      </c>
      <c r="CX68" s="69">
        <f t="shared" si="311"/>
        <v>0</v>
      </c>
      <c r="CY68" s="69">
        <f t="shared" si="312"/>
        <v>0</v>
      </c>
      <c r="CZ68" s="69">
        <f t="shared" si="313"/>
        <v>0</v>
      </c>
      <c r="DA68" s="69">
        <f t="shared" si="314"/>
        <v>0</v>
      </c>
      <c r="DB68" s="149">
        <f t="shared" si="315"/>
        <v>0</v>
      </c>
      <c r="DC68" s="149">
        <f t="shared" si="316"/>
        <v>0</v>
      </c>
      <c r="DD68" s="149">
        <f t="shared" si="317"/>
        <v>0</v>
      </c>
      <c r="DE68" s="89">
        <f t="shared" si="318"/>
        <v>3415500</v>
      </c>
    </row>
    <row r="69" spans="1:109" ht="15.75" x14ac:dyDescent="0.25">
      <c r="A69" s="12" t="s">
        <v>22</v>
      </c>
      <c r="B69" s="13">
        <v>365</v>
      </c>
      <c r="C69" s="13">
        <v>19</v>
      </c>
      <c r="D69" s="13">
        <f t="shared" si="256"/>
        <v>6935</v>
      </c>
      <c r="E69" s="13"/>
      <c r="F69" s="13"/>
      <c r="G69" s="13">
        <f t="shared" si="257"/>
        <v>0</v>
      </c>
      <c r="H69" s="14">
        <f t="shared" si="258"/>
        <v>6935</v>
      </c>
      <c r="I69" s="13"/>
      <c r="J69" s="13"/>
      <c r="K69" s="13">
        <f t="shared" si="259"/>
        <v>0</v>
      </c>
      <c r="L69" s="13">
        <v>330</v>
      </c>
      <c r="M69" s="13">
        <v>19</v>
      </c>
      <c r="N69" s="13">
        <f t="shared" si="260"/>
        <v>6270</v>
      </c>
      <c r="O69" s="14">
        <f t="shared" si="261"/>
        <v>6270</v>
      </c>
      <c r="P69" s="13">
        <v>90</v>
      </c>
      <c r="Q69" s="13">
        <v>19</v>
      </c>
      <c r="R69" s="13">
        <f t="shared" si="262"/>
        <v>1710</v>
      </c>
      <c r="S69" s="13">
        <v>240</v>
      </c>
      <c r="T69" s="13">
        <v>19</v>
      </c>
      <c r="U69" s="13">
        <f t="shared" si="263"/>
        <v>4560</v>
      </c>
      <c r="V69" s="14">
        <f t="shared" si="264"/>
        <v>6270</v>
      </c>
      <c r="W69" s="13">
        <v>325</v>
      </c>
      <c r="X69" s="13">
        <v>19</v>
      </c>
      <c r="Y69" s="13">
        <f t="shared" si="265"/>
        <v>6175</v>
      </c>
      <c r="Z69" s="13"/>
      <c r="AA69" s="13"/>
      <c r="AB69" s="13">
        <f t="shared" si="266"/>
        <v>0</v>
      </c>
      <c r="AC69" s="14">
        <f t="shared" si="267"/>
        <v>6175</v>
      </c>
      <c r="AD69" s="13"/>
      <c r="AE69" s="13"/>
      <c r="AF69" s="13">
        <f t="shared" si="268"/>
        <v>0</v>
      </c>
      <c r="AG69" s="13"/>
      <c r="AH69" s="13"/>
      <c r="AI69" s="13">
        <f t="shared" si="269"/>
        <v>0</v>
      </c>
      <c r="AJ69" s="14">
        <f t="shared" si="270"/>
        <v>0</v>
      </c>
      <c r="AK69" s="13"/>
      <c r="AL69" s="13"/>
      <c r="AM69" s="13">
        <f t="shared" si="271"/>
        <v>0</v>
      </c>
      <c r="AN69" s="13"/>
      <c r="AO69" s="13"/>
      <c r="AP69" s="13">
        <f t="shared" si="272"/>
        <v>0</v>
      </c>
      <c r="AQ69" s="14">
        <f t="shared" si="273"/>
        <v>0</v>
      </c>
      <c r="AR69" s="13"/>
      <c r="AS69" s="13"/>
      <c r="AT69" s="13">
        <f t="shared" si="274"/>
        <v>0</v>
      </c>
      <c r="AU69" s="13"/>
      <c r="AV69" s="13"/>
      <c r="AW69" s="13">
        <f t="shared" si="275"/>
        <v>0</v>
      </c>
      <c r="AX69" s="14">
        <f t="shared" si="276"/>
        <v>0</v>
      </c>
      <c r="AY69" s="13"/>
      <c r="AZ69" s="13"/>
      <c r="BA69" s="13">
        <f t="shared" si="277"/>
        <v>0</v>
      </c>
      <c r="BB69" s="13"/>
      <c r="BC69" s="13"/>
      <c r="BD69" s="13">
        <f t="shared" si="278"/>
        <v>0</v>
      </c>
      <c r="BE69" s="14">
        <f t="shared" si="279"/>
        <v>0</v>
      </c>
      <c r="BF69" s="13"/>
      <c r="BG69" s="13"/>
      <c r="BH69" s="13">
        <f t="shared" si="280"/>
        <v>0</v>
      </c>
      <c r="BI69" s="13"/>
      <c r="BJ69" s="13"/>
      <c r="BK69" s="13">
        <f t="shared" si="281"/>
        <v>0</v>
      </c>
      <c r="BL69" s="14">
        <f t="shared" si="282"/>
        <v>0</v>
      </c>
      <c r="BM69" s="13"/>
      <c r="BN69" s="13"/>
      <c r="BO69" s="13">
        <f t="shared" si="283"/>
        <v>0</v>
      </c>
      <c r="BP69" s="13"/>
      <c r="BQ69" s="13"/>
      <c r="BR69" s="13">
        <f t="shared" si="284"/>
        <v>0</v>
      </c>
      <c r="BS69" s="14">
        <f t="shared" si="285"/>
        <v>0</v>
      </c>
      <c r="BT69" s="13"/>
      <c r="BU69" s="13"/>
      <c r="BV69" s="13">
        <f t="shared" si="286"/>
        <v>0</v>
      </c>
      <c r="BW69" s="13"/>
      <c r="BX69" s="13"/>
      <c r="BY69" s="13">
        <f t="shared" si="287"/>
        <v>0</v>
      </c>
      <c r="BZ69" s="14">
        <f t="shared" si="288"/>
        <v>0</v>
      </c>
      <c r="CA69" s="19">
        <f t="shared" si="289"/>
        <v>25650</v>
      </c>
      <c r="CB69" s="148">
        <v>115</v>
      </c>
      <c r="CC69" s="16">
        <f t="shared" si="290"/>
        <v>797525</v>
      </c>
      <c r="CD69" s="69">
        <f t="shared" si="291"/>
        <v>0</v>
      </c>
      <c r="CE69" s="69">
        <f t="shared" si="292"/>
        <v>0</v>
      </c>
      <c r="CF69" s="69">
        <f t="shared" si="293"/>
        <v>721050</v>
      </c>
      <c r="CG69" s="69">
        <f t="shared" si="294"/>
        <v>196650</v>
      </c>
      <c r="CH69" s="69">
        <f t="shared" si="295"/>
        <v>524400</v>
      </c>
      <c r="CI69" s="69">
        <f t="shared" si="296"/>
        <v>710125</v>
      </c>
      <c r="CJ69" s="69">
        <f t="shared" si="297"/>
        <v>0</v>
      </c>
      <c r="CK69" s="149">
        <f t="shared" si="298"/>
        <v>1704300</v>
      </c>
      <c r="CL69" s="149">
        <f t="shared" si="299"/>
        <v>1245450</v>
      </c>
      <c r="CM69" s="149">
        <f t="shared" si="300"/>
        <v>2949750</v>
      </c>
      <c r="CN69" s="69">
        <f t="shared" si="301"/>
        <v>0</v>
      </c>
      <c r="CO69" s="69">
        <f t="shared" si="302"/>
        <v>0</v>
      </c>
      <c r="CP69" s="69">
        <f t="shared" si="303"/>
        <v>0</v>
      </c>
      <c r="CQ69" s="69">
        <f t="shared" si="304"/>
        <v>0</v>
      </c>
      <c r="CR69" s="69">
        <f t="shared" si="305"/>
        <v>0</v>
      </c>
      <c r="CS69" s="69">
        <f t="shared" si="306"/>
        <v>0</v>
      </c>
      <c r="CT69" s="69">
        <f t="shared" si="307"/>
        <v>0</v>
      </c>
      <c r="CU69" s="69">
        <f t="shared" si="308"/>
        <v>0</v>
      </c>
      <c r="CV69" s="69">
        <f t="shared" si="309"/>
        <v>0</v>
      </c>
      <c r="CW69" s="69">
        <f t="shared" si="310"/>
        <v>0</v>
      </c>
      <c r="CX69" s="69">
        <f t="shared" si="311"/>
        <v>0</v>
      </c>
      <c r="CY69" s="69">
        <f t="shared" si="312"/>
        <v>0</v>
      </c>
      <c r="CZ69" s="69">
        <f t="shared" si="313"/>
        <v>0</v>
      </c>
      <c r="DA69" s="69">
        <f t="shared" si="314"/>
        <v>0</v>
      </c>
      <c r="DB69" s="149">
        <f t="shared" si="315"/>
        <v>0</v>
      </c>
      <c r="DC69" s="149">
        <f t="shared" si="316"/>
        <v>0</v>
      </c>
      <c r="DD69" s="149">
        <f t="shared" si="317"/>
        <v>0</v>
      </c>
      <c r="DE69" s="89">
        <f t="shared" si="318"/>
        <v>2949750</v>
      </c>
    </row>
    <row r="70" spans="1:109" ht="15.75" x14ac:dyDescent="0.25">
      <c r="A70" s="12" t="s">
        <v>32</v>
      </c>
      <c r="B70" s="13">
        <v>365</v>
      </c>
      <c r="C70" s="13">
        <v>22</v>
      </c>
      <c r="D70" s="13">
        <f t="shared" si="256"/>
        <v>8030</v>
      </c>
      <c r="E70" s="13"/>
      <c r="F70" s="13"/>
      <c r="G70" s="13">
        <f t="shared" si="257"/>
        <v>0</v>
      </c>
      <c r="H70" s="14">
        <f t="shared" si="258"/>
        <v>8030</v>
      </c>
      <c r="I70" s="13"/>
      <c r="J70" s="13"/>
      <c r="K70" s="13">
        <f t="shared" si="259"/>
        <v>0</v>
      </c>
      <c r="L70" s="13">
        <v>330</v>
      </c>
      <c r="M70" s="13">
        <v>22</v>
      </c>
      <c r="N70" s="13">
        <f t="shared" si="260"/>
        <v>7260</v>
      </c>
      <c r="O70" s="14">
        <f t="shared" si="261"/>
        <v>7260</v>
      </c>
      <c r="P70" s="13">
        <v>90</v>
      </c>
      <c r="Q70" s="13">
        <v>22</v>
      </c>
      <c r="R70" s="13">
        <f t="shared" si="262"/>
        <v>1980</v>
      </c>
      <c r="S70" s="13">
        <v>240</v>
      </c>
      <c r="T70" s="13">
        <v>22</v>
      </c>
      <c r="U70" s="13">
        <f t="shared" si="263"/>
        <v>5280</v>
      </c>
      <c r="V70" s="14">
        <f t="shared" si="264"/>
        <v>7260</v>
      </c>
      <c r="W70" s="13">
        <v>325</v>
      </c>
      <c r="X70" s="13">
        <v>22</v>
      </c>
      <c r="Y70" s="13">
        <f t="shared" si="265"/>
        <v>7150</v>
      </c>
      <c r="Z70" s="13"/>
      <c r="AA70" s="13"/>
      <c r="AB70" s="13">
        <f t="shared" si="266"/>
        <v>0</v>
      </c>
      <c r="AC70" s="14">
        <f t="shared" si="267"/>
        <v>7150</v>
      </c>
      <c r="AD70" s="13"/>
      <c r="AE70" s="13"/>
      <c r="AF70" s="13">
        <f t="shared" si="268"/>
        <v>0</v>
      </c>
      <c r="AG70" s="13"/>
      <c r="AH70" s="13"/>
      <c r="AI70" s="13">
        <f t="shared" si="269"/>
        <v>0</v>
      </c>
      <c r="AJ70" s="14">
        <f t="shared" si="270"/>
        <v>0</v>
      </c>
      <c r="AK70" s="13"/>
      <c r="AL70" s="13"/>
      <c r="AM70" s="13">
        <f t="shared" si="271"/>
        <v>0</v>
      </c>
      <c r="AN70" s="13"/>
      <c r="AO70" s="13"/>
      <c r="AP70" s="13">
        <f t="shared" si="272"/>
        <v>0</v>
      </c>
      <c r="AQ70" s="14">
        <f t="shared" si="273"/>
        <v>0</v>
      </c>
      <c r="AR70" s="13"/>
      <c r="AS70" s="13"/>
      <c r="AT70" s="13">
        <f t="shared" si="274"/>
        <v>0</v>
      </c>
      <c r="AU70" s="13"/>
      <c r="AV70" s="13"/>
      <c r="AW70" s="13">
        <f t="shared" si="275"/>
        <v>0</v>
      </c>
      <c r="AX70" s="14">
        <f t="shared" si="276"/>
        <v>0</v>
      </c>
      <c r="AY70" s="13"/>
      <c r="AZ70" s="13"/>
      <c r="BA70" s="13">
        <f t="shared" si="277"/>
        <v>0</v>
      </c>
      <c r="BB70" s="13"/>
      <c r="BC70" s="13"/>
      <c r="BD70" s="13">
        <f t="shared" si="278"/>
        <v>0</v>
      </c>
      <c r="BE70" s="14">
        <f t="shared" si="279"/>
        <v>0</v>
      </c>
      <c r="BF70" s="13"/>
      <c r="BG70" s="13"/>
      <c r="BH70" s="13">
        <f t="shared" si="280"/>
        <v>0</v>
      </c>
      <c r="BI70" s="13"/>
      <c r="BJ70" s="13"/>
      <c r="BK70" s="13">
        <f t="shared" si="281"/>
        <v>0</v>
      </c>
      <c r="BL70" s="14">
        <f t="shared" si="282"/>
        <v>0</v>
      </c>
      <c r="BM70" s="13"/>
      <c r="BN70" s="13"/>
      <c r="BO70" s="13">
        <f t="shared" si="283"/>
        <v>0</v>
      </c>
      <c r="BP70" s="13"/>
      <c r="BQ70" s="13"/>
      <c r="BR70" s="13">
        <f t="shared" si="284"/>
        <v>0</v>
      </c>
      <c r="BS70" s="14">
        <f t="shared" si="285"/>
        <v>0</v>
      </c>
      <c r="BT70" s="13"/>
      <c r="BU70" s="13"/>
      <c r="BV70" s="13">
        <f t="shared" si="286"/>
        <v>0</v>
      </c>
      <c r="BW70" s="13"/>
      <c r="BX70" s="13"/>
      <c r="BY70" s="13">
        <f t="shared" si="287"/>
        <v>0</v>
      </c>
      <c r="BZ70" s="14">
        <f t="shared" si="288"/>
        <v>0</v>
      </c>
      <c r="CA70" s="19">
        <f t="shared" si="289"/>
        <v>29700</v>
      </c>
      <c r="CB70" s="148">
        <v>115</v>
      </c>
      <c r="CC70" s="16">
        <f t="shared" si="290"/>
        <v>923450</v>
      </c>
      <c r="CD70" s="69">
        <f t="shared" si="291"/>
        <v>0</v>
      </c>
      <c r="CE70" s="69">
        <f t="shared" si="292"/>
        <v>0</v>
      </c>
      <c r="CF70" s="69">
        <f t="shared" si="293"/>
        <v>834900</v>
      </c>
      <c r="CG70" s="69">
        <f t="shared" si="294"/>
        <v>227700</v>
      </c>
      <c r="CH70" s="69">
        <f t="shared" si="295"/>
        <v>607200</v>
      </c>
      <c r="CI70" s="69">
        <f t="shared" si="296"/>
        <v>822250</v>
      </c>
      <c r="CJ70" s="69">
        <f t="shared" si="297"/>
        <v>0</v>
      </c>
      <c r="CK70" s="149">
        <f t="shared" si="298"/>
        <v>1973400</v>
      </c>
      <c r="CL70" s="149">
        <f t="shared" si="299"/>
        <v>1442100</v>
      </c>
      <c r="CM70" s="149">
        <f t="shared" si="300"/>
        <v>3415500</v>
      </c>
      <c r="CN70" s="69">
        <f t="shared" si="301"/>
        <v>0</v>
      </c>
      <c r="CO70" s="69">
        <f t="shared" si="302"/>
        <v>0</v>
      </c>
      <c r="CP70" s="69">
        <f t="shared" si="303"/>
        <v>0</v>
      </c>
      <c r="CQ70" s="69">
        <f t="shared" si="304"/>
        <v>0</v>
      </c>
      <c r="CR70" s="69">
        <f t="shared" si="305"/>
        <v>0</v>
      </c>
      <c r="CS70" s="69">
        <f t="shared" si="306"/>
        <v>0</v>
      </c>
      <c r="CT70" s="69">
        <f t="shared" si="307"/>
        <v>0</v>
      </c>
      <c r="CU70" s="69">
        <f t="shared" si="308"/>
        <v>0</v>
      </c>
      <c r="CV70" s="69">
        <f t="shared" si="309"/>
        <v>0</v>
      </c>
      <c r="CW70" s="69">
        <f t="shared" si="310"/>
        <v>0</v>
      </c>
      <c r="CX70" s="69">
        <f t="shared" si="311"/>
        <v>0</v>
      </c>
      <c r="CY70" s="69">
        <f t="shared" si="312"/>
        <v>0</v>
      </c>
      <c r="CZ70" s="69">
        <f t="shared" si="313"/>
        <v>0</v>
      </c>
      <c r="DA70" s="69">
        <f t="shared" si="314"/>
        <v>0</v>
      </c>
      <c r="DB70" s="149">
        <f t="shared" si="315"/>
        <v>0</v>
      </c>
      <c r="DC70" s="149">
        <f t="shared" si="316"/>
        <v>0</v>
      </c>
      <c r="DD70" s="149">
        <f t="shared" si="317"/>
        <v>0</v>
      </c>
      <c r="DE70" s="89">
        <f t="shared" si="318"/>
        <v>3415500</v>
      </c>
    </row>
    <row r="71" spans="1:109" ht="15.75" x14ac:dyDescent="0.25">
      <c r="A71" s="12" t="s">
        <v>24</v>
      </c>
      <c r="B71" s="13">
        <v>365</v>
      </c>
      <c r="C71" s="13">
        <v>22</v>
      </c>
      <c r="D71" s="13">
        <f t="shared" si="256"/>
        <v>8030</v>
      </c>
      <c r="E71" s="13"/>
      <c r="F71" s="13"/>
      <c r="G71" s="13">
        <f t="shared" si="257"/>
        <v>0</v>
      </c>
      <c r="H71" s="14">
        <f t="shared" si="258"/>
        <v>8030</v>
      </c>
      <c r="I71" s="13"/>
      <c r="J71" s="13"/>
      <c r="K71" s="13">
        <f t="shared" si="259"/>
        <v>0</v>
      </c>
      <c r="L71" s="13">
        <v>330</v>
      </c>
      <c r="M71" s="13">
        <v>22</v>
      </c>
      <c r="N71" s="13">
        <f t="shared" si="260"/>
        <v>7260</v>
      </c>
      <c r="O71" s="14">
        <f t="shared" si="261"/>
        <v>7260</v>
      </c>
      <c r="P71" s="13">
        <v>90</v>
      </c>
      <c r="Q71" s="13">
        <v>22</v>
      </c>
      <c r="R71" s="13">
        <f t="shared" si="262"/>
        <v>1980</v>
      </c>
      <c r="S71" s="13">
        <v>240</v>
      </c>
      <c r="T71" s="13">
        <v>22</v>
      </c>
      <c r="U71" s="13">
        <f t="shared" si="263"/>
        <v>5280</v>
      </c>
      <c r="V71" s="14">
        <f t="shared" si="264"/>
        <v>7260</v>
      </c>
      <c r="W71" s="13">
        <v>325</v>
      </c>
      <c r="X71" s="13">
        <v>22</v>
      </c>
      <c r="Y71" s="13">
        <f t="shared" si="265"/>
        <v>7150</v>
      </c>
      <c r="Z71" s="13"/>
      <c r="AA71" s="13"/>
      <c r="AB71" s="13">
        <f t="shared" si="266"/>
        <v>0</v>
      </c>
      <c r="AC71" s="14">
        <f t="shared" si="267"/>
        <v>7150</v>
      </c>
      <c r="AD71" s="13"/>
      <c r="AE71" s="13"/>
      <c r="AF71" s="13">
        <f t="shared" si="268"/>
        <v>0</v>
      </c>
      <c r="AG71" s="13"/>
      <c r="AH71" s="13"/>
      <c r="AI71" s="13">
        <f t="shared" si="269"/>
        <v>0</v>
      </c>
      <c r="AJ71" s="14">
        <f t="shared" si="270"/>
        <v>0</v>
      </c>
      <c r="AK71" s="13"/>
      <c r="AL71" s="13"/>
      <c r="AM71" s="13">
        <f t="shared" si="271"/>
        <v>0</v>
      </c>
      <c r="AN71" s="13"/>
      <c r="AO71" s="13"/>
      <c r="AP71" s="13">
        <f t="shared" si="272"/>
        <v>0</v>
      </c>
      <c r="AQ71" s="14">
        <f t="shared" si="273"/>
        <v>0</v>
      </c>
      <c r="AR71" s="13"/>
      <c r="AS71" s="13"/>
      <c r="AT71" s="13">
        <f t="shared" si="274"/>
        <v>0</v>
      </c>
      <c r="AU71" s="13"/>
      <c r="AV71" s="13"/>
      <c r="AW71" s="13">
        <f t="shared" si="275"/>
        <v>0</v>
      </c>
      <c r="AX71" s="14">
        <f t="shared" si="276"/>
        <v>0</v>
      </c>
      <c r="AY71" s="13"/>
      <c r="AZ71" s="13"/>
      <c r="BA71" s="13">
        <f t="shared" si="277"/>
        <v>0</v>
      </c>
      <c r="BB71" s="13"/>
      <c r="BC71" s="13"/>
      <c r="BD71" s="13">
        <f t="shared" si="278"/>
        <v>0</v>
      </c>
      <c r="BE71" s="14">
        <f t="shared" si="279"/>
        <v>0</v>
      </c>
      <c r="BF71" s="13"/>
      <c r="BG71" s="13"/>
      <c r="BH71" s="13">
        <f t="shared" si="280"/>
        <v>0</v>
      </c>
      <c r="BI71" s="13"/>
      <c r="BJ71" s="13"/>
      <c r="BK71" s="13">
        <f t="shared" si="281"/>
        <v>0</v>
      </c>
      <c r="BL71" s="14">
        <f t="shared" si="282"/>
        <v>0</v>
      </c>
      <c r="BM71" s="13"/>
      <c r="BN71" s="13"/>
      <c r="BO71" s="13">
        <f t="shared" si="283"/>
        <v>0</v>
      </c>
      <c r="BP71" s="13"/>
      <c r="BQ71" s="13"/>
      <c r="BR71" s="13">
        <f t="shared" si="284"/>
        <v>0</v>
      </c>
      <c r="BS71" s="14">
        <f t="shared" si="285"/>
        <v>0</v>
      </c>
      <c r="BT71" s="13"/>
      <c r="BU71" s="13"/>
      <c r="BV71" s="13">
        <f t="shared" si="286"/>
        <v>0</v>
      </c>
      <c r="BW71" s="13"/>
      <c r="BX71" s="13"/>
      <c r="BY71" s="13">
        <f t="shared" si="287"/>
        <v>0</v>
      </c>
      <c r="BZ71" s="14">
        <f t="shared" si="288"/>
        <v>0</v>
      </c>
      <c r="CA71" s="19">
        <f t="shared" si="289"/>
        <v>29700</v>
      </c>
      <c r="CB71" s="148">
        <v>115</v>
      </c>
      <c r="CC71" s="16">
        <f t="shared" si="290"/>
        <v>923450</v>
      </c>
      <c r="CD71" s="69">
        <f t="shared" si="291"/>
        <v>0</v>
      </c>
      <c r="CE71" s="69">
        <f t="shared" si="292"/>
        <v>0</v>
      </c>
      <c r="CF71" s="69">
        <f t="shared" si="293"/>
        <v>834900</v>
      </c>
      <c r="CG71" s="69">
        <f t="shared" si="294"/>
        <v>227700</v>
      </c>
      <c r="CH71" s="69">
        <f t="shared" si="295"/>
        <v>607200</v>
      </c>
      <c r="CI71" s="69">
        <f t="shared" si="296"/>
        <v>822250</v>
      </c>
      <c r="CJ71" s="69">
        <f t="shared" si="297"/>
        <v>0</v>
      </c>
      <c r="CK71" s="149">
        <f t="shared" si="298"/>
        <v>1973400</v>
      </c>
      <c r="CL71" s="149">
        <f t="shared" si="299"/>
        <v>1442100</v>
      </c>
      <c r="CM71" s="149">
        <f t="shared" si="300"/>
        <v>3415500</v>
      </c>
      <c r="CN71" s="69">
        <f t="shared" si="301"/>
        <v>0</v>
      </c>
      <c r="CO71" s="69">
        <f t="shared" si="302"/>
        <v>0</v>
      </c>
      <c r="CP71" s="69">
        <f t="shared" si="303"/>
        <v>0</v>
      </c>
      <c r="CQ71" s="69">
        <f t="shared" si="304"/>
        <v>0</v>
      </c>
      <c r="CR71" s="69">
        <f t="shared" si="305"/>
        <v>0</v>
      </c>
      <c r="CS71" s="69">
        <f t="shared" si="306"/>
        <v>0</v>
      </c>
      <c r="CT71" s="69">
        <f t="shared" si="307"/>
        <v>0</v>
      </c>
      <c r="CU71" s="69">
        <f t="shared" si="308"/>
        <v>0</v>
      </c>
      <c r="CV71" s="69">
        <f t="shared" si="309"/>
        <v>0</v>
      </c>
      <c r="CW71" s="69">
        <f t="shared" si="310"/>
        <v>0</v>
      </c>
      <c r="CX71" s="69">
        <f t="shared" si="311"/>
        <v>0</v>
      </c>
      <c r="CY71" s="69">
        <f t="shared" si="312"/>
        <v>0</v>
      </c>
      <c r="CZ71" s="69">
        <f t="shared" si="313"/>
        <v>0</v>
      </c>
      <c r="DA71" s="69">
        <f t="shared" si="314"/>
        <v>0</v>
      </c>
      <c r="DB71" s="149">
        <f t="shared" si="315"/>
        <v>0</v>
      </c>
      <c r="DC71" s="149">
        <f t="shared" si="316"/>
        <v>0</v>
      </c>
      <c r="DD71" s="149">
        <f t="shared" si="317"/>
        <v>0</v>
      </c>
      <c r="DE71" s="89">
        <f t="shared" si="318"/>
        <v>3415500</v>
      </c>
    </row>
    <row r="72" spans="1:109" ht="15.75" x14ac:dyDescent="0.25">
      <c r="A72" s="12" t="s">
        <v>25</v>
      </c>
      <c r="B72" s="13">
        <v>365</v>
      </c>
      <c r="C72" s="13">
        <v>16</v>
      </c>
      <c r="D72" s="13">
        <f t="shared" si="256"/>
        <v>5840</v>
      </c>
      <c r="E72" s="13"/>
      <c r="F72" s="13"/>
      <c r="G72" s="13">
        <f t="shared" si="257"/>
        <v>0</v>
      </c>
      <c r="H72" s="14">
        <f t="shared" si="258"/>
        <v>5840</v>
      </c>
      <c r="I72" s="13"/>
      <c r="J72" s="13"/>
      <c r="K72" s="13">
        <f t="shared" si="259"/>
        <v>0</v>
      </c>
      <c r="L72" s="13">
        <v>330</v>
      </c>
      <c r="M72" s="13">
        <v>16</v>
      </c>
      <c r="N72" s="13">
        <f t="shared" si="260"/>
        <v>5280</v>
      </c>
      <c r="O72" s="14">
        <f t="shared" si="261"/>
        <v>5280</v>
      </c>
      <c r="P72" s="13">
        <v>90</v>
      </c>
      <c r="Q72" s="13">
        <v>16</v>
      </c>
      <c r="R72" s="13">
        <f t="shared" si="262"/>
        <v>1440</v>
      </c>
      <c r="S72" s="13">
        <v>240</v>
      </c>
      <c r="T72" s="13">
        <v>16</v>
      </c>
      <c r="U72" s="13">
        <f t="shared" si="263"/>
        <v>3840</v>
      </c>
      <c r="V72" s="14">
        <f t="shared" si="264"/>
        <v>5280</v>
      </c>
      <c r="W72" s="13">
        <v>325</v>
      </c>
      <c r="X72" s="13">
        <v>16</v>
      </c>
      <c r="Y72" s="13">
        <f t="shared" si="265"/>
        <v>5200</v>
      </c>
      <c r="Z72" s="13"/>
      <c r="AA72" s="13"/>
      <c r="AB72" s="13">
        <f t="shared" si="266"/>
        <v>0</v>
      </c>
      <c r="AC72" s="14">
        <f t="shared" si="267"/>
        <v>5200</v>
      </c>
      <c r="AD72" s="13"/>
      <c r="AE72" s="13"/>
      <c r="AF72" s="13">
        <f t="shared" si="268"/>
        <v>0</v>
      </c>
      <c r="AG72" s="13"/>
      <c r="AH72" s="13"/>
      <c r="AI72" s="13">
        <f t="shared" si="269"/>
        <v>0</v>
      </c>
      <c r="AJ72" s="14">
        <f t="shared" si="270"/>
        <v>0</v>
      </c>
      <c r="AK72" s="13"/>
      <c r="AL72" s="13"/>
      <c r="AM72" s="13">
        <f t="shared" si="271"/>
        <v>0</v>
      </c>
      <c r="AN72" s="13"/>
      <c r="AO72" s="13"/>
      <c r="AP72" s="13">
        <f t="shared" si="272"/>
        <v>0</v>
      </c>
      <c r="AQ72" s="14">
        <f t="shared" si="273"/>
        <v>0</v>
      </c>
      <c r="AR72" s="13"/>
      <c r="AS72" s="13"/>
      <c r="AT72" s="13">
        <f t="shared" si="274"/>
        <v>0</v>
      </c>
      <c r="AU72" s="13"/>
      <c r="AV72" s="13"/>
      <c r="AW72" s="13">
        <f t="shared" si="275"/>
        <v>0</v>
      </c>
      <c r="AX72" s="14">
        <f t="shared" si="276"/>
        <v>0</v>
      </c>
      <c r="AY72" s="13"/>
      <c r="AZ72" s="13"/>
      <c r="BA72" s="13">
        <f t="shared" si="277"/>
        <v>0</v>
      </c>
      <c r="BB72" s="13"/>
      <c r="BC72" s="13"/>
      <c r="BD72" s="13">
        <f t="shared" si="278"/>
        <v>0</v>
      </c>
      <c r="BE72" s="14">
        <f t="shared" si="279"/>
        <v>0</v>
      </c>
      <c r="BF72" s="13"/>
      <c r="BG72" s="13"/>
      <c r="BH72" s="13">
        <f t="shared" si="280"/>
        <v>0</v>
      </c>
      <c r="BI72" s="13"/>
      <c r="BJ72" s="13"/>
      <c r="BK72" s="13">
        <f t="shared" si="281"/>
        <v>0</v>
      </c>
      <c r="BL72" s="14">
        <f t="shared" si="282"/>
        <v>0</v>
      </c>
      <c r="BM72" s="13"/>
      <c r="BN72" s="13"/>
      <c r="BO72" s="13">
        <f t="shared" si="283"/>
        <v>0</v>
      </c>
      <c r="BP72" s="13"/>
      <c r="BQ72" s="13"/>
      <c r="BR72" s="13">
        <f t="shared" si="284"/>
        <v>0</v>
      </c>
      <c r="BS72" s="14">
        <f t="shared" si="285"/>
        <v>0</v>
      </c>
      <c r="BT72" s="13"/>
      <c r="BU72" s="13"/>
      <c r="BV72" s="13">
        <f t="shared" si="286"/>
        <v>0</v>
      </c>
      <c r="BW72" s="13"/>
      <c r="BX72" s="13"/>
      <c r="BY72" s="13">
        <f t="shared" si="287"/>
        <v>0</v>
      </c>
      <c r="BZ72" s="14">
        <f t="shared" si="288"/>
        <v>0</v>
      </c>
      <c r="CA72" s="19">
        <f t="shared" si="289"/>
        <v>21600</v>
      </c>
      <c r="CB72" s="148">
        <v>115</v>
      </c>
      <c r="CC72" s="16">
        <f t="shared" si="290"/>
        <v>671600</v>
      </c>
      <c r="CD72" s="69">
        <f t="shared" si="291"/>
        <v>0</v>
      </c>
      <c r="CE72" s="69">
        <f t="shared" si="292"/>
        <v>0</v>
      </c>
      <c r="CF72" s="69">
        <f t="shared" si="293"/>
        <v>607200</v>
      </c>
      <c r="CG72" s="69">
        <f t="shared" si="294"/>
        <v>165600</v>
      </c>
      <c r="CH72" s="69">
        <f t="shared" si="295"/>
        <v>441600</v>
      </c>
      <c r="CI72" s="69">
        <f t="shared" si="296"/>
        <v>598000</v>
      </c>
      <c r="CJ72" s="69">
        <f t="shared" si="297"/>
        <v>0</v>
      </c>
      <c r="CK72" s="149">
        <f t="shared" si="298"/>
        <v>1435200</v>
      </c>
      <c r="CL72" s="149">
        <f t="shared" si="299"/>
        <v>1048800</v>
      </c>
      <c r="CM72" s="149">
        <f t="shared" si="300"/>
        <v>2484000</v>
      </c>
      <c r="CN72" s="69">
        <f t="shared" si="301"/>
        <v>0</v>
      </c>
      <c r="CO72" s="69">
        <f t="shared" si="302"/>
        <v>0</v>
      </c>
      <c r="CP72" s="69">
        <f t="shared" si="303"/>
        <v>0</v>
      </c>
      <c r="CQ72" s="69">
        <f t="shared" si="304"/>
        <v>0</v>
      </c>
      <c r="CR72" s="69">
        <f t="shared" si="305"/>
        <v>0</v>
      </c>
      <c r="CS72" s="69">
        <f t="shared" si="306"/>
        <v>0</v>
      </c>
      <c r="CT72" s="69">
        <f t="shared" si="307"/>
        <v>0</v>
      </c>
      <c r="CU72" s="69">
        <f t="shared" si="308"/>
        <v>0</v>
      </c>
      <c r="CV72" s="69">
        <f t="shared" si="309"/>
        <v>0</v>
      </c>
      <c r="CW72" s="69">
        <f t="shared" si="310"/>
        <v>0</v>
      </c>
      <c r="CX72" s="69">
        <f t="shared" si="311"/>
        <v>0</v>
      </c>
      <c r="CY72" s="69">
        <f t="shared" si="312"/>
        <v>0</v>
      </c>
      <c r="CZ72" s="69">
        <f t="shared" si="313"/>
        <v>0</v>
      </c>
      <c r="DA72" s="69">
        <f t="shared" si="314"/>
        <v>0</v>
      </c>
      <c r="DB72" s="149">
        <f t="shared" si="315"/>
        <v>0</v>
      </c>
      <c r="DC72" s="149">
        <f t="shared" si="316"/>
        <v>0</v>
      </c>
      <c r="DD72" s="149">
        <f t="shared" si="317"/>
        <v>0</v>
      </c>
      <c r="DE72" s="89">
        <f t="shared" si="318"/>
        <v>2484000</v>
      </c>
    </row>
    <row r="73" spans="1:109" ht="15.75" x14ac:dyDescent="0.25">
      <c r="A73" s="19" t="s">
        <v>26</v>
      </c>
      <c r="B73" s="13">
        <v>365</v>
      </c>
      <c r="C73" s="20">
        <v>19</v>
      </c>
      <c r="D73" s="20">
        <f t="shared" si="256"/>
        <v>6935</v>
      </c>
      <c r="E73" s="20"/>
      <c r="F73" s="20"/>
      <c r="G73" s="20">
        <f t="shared" si="257"/>
        <v>0</v>
      </c>
      <c r="H73" s="14">
        <f t="shared" si="258"/>
        <v>6935</v>
      </c>
      <c r="I73" s="20"/>
      <c r="J73" s="20"/>
      <c r="K73" s="20">
        <f t="shared" si="259"/>
        <v>0</v>
      </c>
      <c r="L73" s="13">
        <v>330</v>
      </c>
      <c r="M73" s="20">
        <v>19</v>
      </c>
      <c r="N73" s="20">
        <f t="shared" si="260"/>
        <v>6270</v>
      </c>
      <c r="O73" s="14">
        <f t="shared" si="261"/>
        <v>6270</v>
      </c>
      <c r="P73" s="13">
        <v>90</v>
      </c>
      <c r="Q73" s="20">
        <v>19</v>
      </c>
      <c r="R73" s="20">
        <f t="shared" si="262"/>
        <v>1710</v>
      </c>
      <c r="S73" s="13">
        <v>240</v>
      </c>
      <c r="T73" s="20">
        <v>19</v>
      </c>
      <c r="U73" s="20">
        <f t="shared" si="263"/>
        <v>4560</v>
      </c>
      <c r="V73" s="14">
        <f t="shared" si="264"/>
        <v>6270</v>
      </c>
      <c r="W73" s="13">
        <v>325</v>
      </c>
      <c r="X73" s="20">
        <v>19</v>
      </c>
      <c r="Y73" s="20">
        <f t="shared" si="265"/>
        <v>6175</v>
      </c>
      <c r="Z73" s="20"/>
      <c r="AA73" s="20"/>
      <c r="AB73" s="20">
        <f t="shared" si="266"/>
        <v>0</v>
      </c>
      <c r="AC73" s="14">
        <f t="shared" si="267"/>
        <v>6175</v>
      </c>
      <c r="AD73" s="20"/>
      <c r="AE73" s="20"/>
      <c r="AF73" s="20">
        <f t="shared" si="268"/>
        <v>0</v>
      </c>
      <c r="AG73" s="20"/>
      <c r="AH73" s="20"/>
      <c r="AI73" s="20">
        <f t="shared" si="269"/>
        <v>0</v>
      </c>
      <c r="AJ73" s="14">
        <f t="shared" si="270"/>
        <v>0</v>
      </c>
      <c r="AK73" s="20"/>
      <c r="AL73" s="20"/>
      <c r="AM73" s="20">
        <f t="shared" si="271"/>
        <v>0</v>
      </c>
      <c r="AN73" s="20"/>
      <c r="AO73" s="20"/>
      <c r="AP73" s="20">
        <f t="shared" si="272"/>
        <v>0</v>
      </c>
      <c r="AQ73" s="14">
        <f t="shared" si="273"/>
        <v>0</v>
      </c>
      <c r="AR73" s="20"/>
      <c r="AS73" s="20"/>
      <c r="AT73" s="20">
        <f t="shared" si="274"/>
        <v>0</v>
      </c>
      <c r="AU73" s="20"/>
      <c r="AV73" s="20"/>
      <c r="AW73" s="20">
        <f t="shared" si="275"/>
        <v>0</v>
      </c>
      <c r="AX73" s="14">
        <f t="shared" si="276"/>
        <v>0</v>
      </c>
      <c r="AY73" s="20"/>
      <c r="AZ73" s="20"/>
      <c r="BA73" s="20">
        <f t="shared" si="277"/>
        <v>0</v>
      </c>
      <c r="BB73" s="20"/>
      <c r="BC73" s="20"/>
      <c r="BD73" s="20">
        <f t="shared" si="278"/>
        <v>0</v>
      </c>
      <c r="BE73" s="14">
        <f t="shared" si="279"/>
        <v>0</v>
      </c>
      <c r="BF73" s="20"/>
      <c r="BG73" s="20"/>
      <c r="BH73" s="20">
        <f t="shared" si="280"/>
        <v>0</v>
      </c>
      <c r="BI73" s="20"/>
      <c r="BJ73" s="20"/>
      <c r="BK73" s="20">
        <f t="shared" si="281"/>
        <v>0</v>
      </c>
      <c r="BL73" s="14">
        <f t="shared" si="282"/>
        <v>0</v>
      </c>
      <c r="BM73" s="20"/>
      <c r="BN73" s="20"/>
      <c r="BO73" s="20">
        <f t="shared" si="283"/>
        <v>0</v>
      </c>
      <c r="BP73" s="20"/>
      <c r="BQ73" s="20"/>
      <c r="BR73" s="20">
        <f t="shared" si="284"/>
        <v>0</v>
      </c>
      <c r="BS73" s="14">
        <f t="shared" si="285"/>
        <v>0</v>
      </c>
      <c r="BT73" s="20"/>
      <c r="BU73" s="20"/>
      <c r="BV73" s="20">
        <f t="shared" si="286"/>
        <v>0</v>
      </c>
      <c r="BW73" s="20"/>
      <c r="BX73" s="20"/>
      <c r="BY73" s="20">
        <f t="shared" si="287"/>
        <v>0</v>
      </c>
      <c r="BZ73" s="14">
        <f t="shared" si="288"/>
        <v>0</v>
      </c>
      <c r="CA73" s="19">
        <f t="shared" si="289"/>
        <v>25650</v>
      </c>
      <c r="CB73" s="148">
        <v>115</v>
      </c>
      <c r="CC73" s="16">
        <f t="shared" si="290"/>
        <v>797525</v>
      </c>
      <c r="CD73" s="69">
        <f t="shared" si="291"/>
        <v>0</v>
      </c>
      <c r="CE73" s="69">
        <f t="shared" si="292"/>
        <v>0</v>
      </c>
      <c r="CF73" s="69">
        <f t="shared" si="293"/>
        <v>721050</v>
      </c>
      <c r="CG73" s="69">
        <f t="shared" si="294"/>
        <v>196650</v>
      </c>
      <c r="CH73" s="69">
        <f t="shared" si="295"/>
        <v>524400</v>
      </c>
      <c r="CI73" s="69">
        <f t="shared" si="296"/>
        <v>710125</v>
      </c>
      <c r="CJ73" s="69">
        <f t="shared" si="297"/>
        <v>0</v>
      </c>
      <c r="CK73" s="149">
        <f t="shared" si="298"/>
        <v>1704300</v>
      </c>
      <c r="CL73" s="149">
        <f t="shared" si="299"/>
        <v>1245450</v>
      </c>
      <c r="CM73" s="149">
        <f t="shared" si="300"/>
        <v>2949750</v>
      </c>
      <c r="CN73" s="69">
        <f t="shared" si="301"/>
        <v>0</v>
      </c>
      <c r="CO73" s="69">
        <f t="shared" si="302"/>
        <v>0</v>
      </c>
      <c r="CP73" s="69">
        <f t="shared" si="303"/>
        <v>0</v>
      </c>
      <c r="CQ73" s="69">
        <f t="shared" si="304"/>
        <v>0</v>
      </c>
      <c r="CR73" s="69">
        <f t="shared" si="305"/>
        <v>0</v>
      </c>
      <c r="CS73" s="69">
        <f t="shared" si="306"/>
        <v>0</v>
      </c>
      <c r="CT73" s="69">
        <f t="shared" si="307"/>
        <v>0</v>
      </c>
      <c r="CU73" s="69">
        <f t="shared" si="308"/>
        <v>0</v>
      </c>
      <c r="CV73" s="69">
        <f t="shared" si="309"/>
        <v>0</v>
      </c>
      <c r="CW73" s="69">
        <f t="shared" si="310"/>
        <v>0</v>
      </c>
      <c r="CX73" s="69">
        <f t="shared" si="311"/>
        <v>0</v>
      </c>
      <c r="CY73" s="69">
        <f t="shared" si="312"/>
        <v>0</v>
      </c>
      <c r="CZ73" s="69">
        <f t="shared" si="313"/>
        <v>0</v>
      </c>
      <c r="DA73" s="69">
        <f t="shared" si="314"/>
        <v>0</v>
      </c>
      <c r="DB73" s="149">
        <f t="shared" si="315"/>
        <v>0</v>
      </c>
      <c r="DC73" s="149">
        <f t="shared" si="316"/>
        <v>0</v>
      </c>
      <c r="DD73" s="149">
        <f t="shared" si="317"/>
        <v>0</v>
      </c>
      <c r="DE73" s="89">
        <f t="shared" si="318"/>
        <v>2949750</v>
      </c>
    </row>
    <row r="74" spans="1:109" ht="15.75" x14ac:dyDescent="0.25">
      <c r="A74" s="21" t="s">
        <v>27</v>
      </c>
      <c r="B74" s="19"/>
      <c r="C74" s="21">
        <f>C65+C66+C67+C68+C69+C70+C71+C72+C73</f>
        <v>163</v>
      </c>
      <c r="D74" s="21">
        <f>D65+D66+D67+D68+D69+D70+D71+D72+D73</f>
        <v>59495</v>
      </c>
      <c r="E74" s="19"/>
      <c r="F74" s="21">
        <f>F65+F66+F67+F68+F69+F70+F71+F72+F73</f>
        <v>0</v>
      </c>
      <c r="G74" s="21">
        <f>G65+G66+G67+G68+G69+G70+G71+G72+G73</f>
        <v>0</v>
      </c>
      <c r="H74" s="22">
        <f>H65+H66+H67+H68+H69+H70+H71+H72+H73</f>
        <v>59495</v>
      </c>
      <c r="I74" s="19"/>
      <c r="J74" s="21">
        <f>J65+J66+J67+J68+J69+J70+J71+J72+J73</f>
        <v>0</v>
      </c>
      <c r="K74" s="21">
        <f>K65+K66+K67+K68+K69+K70+K71+K72+K73</f>
        <v>0</v>
      </c>
      <c r="L74" s="19"/>
      <c r="M74" s="21">
        <f>M65+M66+M67+M68+M69+M70+M71+M72+M73</f>
        <v>168</v>
      </c>
      <c r="N74" s="21">
        <f>N65+N66+N67+N68+N69+N70+N71+N72+N73</f>
        <v>55440</v>
      </c>
      <c r="O74" s="22">
        <f>O65+O66+O67+O68+O69+O70+O71+O72+O73</f>
        <v>55440</v>
      </c>
      <c r="P74" s="19"/>
      <c r="Q74" s="21">
        <f>Q65+Q66+Q67+Q68+Q69+Q70+Q71+Q72+Q73</f>
        <v>168</v>
      </c>
      <c r="R74" s="21">
        <f>R65+R66+R67+R68+R69+R70+R71+R72+R73</f>
        <v>15120</v>
      </c>
      <c r="S74" s="19"/>
      <c r="T74" s="21">
        <f>T65+T66+T67+T68+T69+T70+T71+T72+T73</f>
        <v>168</v>
      </c>
      <c r="U74" s="21">
        <f>U65+U66+U67+U68+U69+U70+U71+U72+U73</f>
        <v>40320</v>
      </c>
      <c r="V74" s="22">
        <f>V65+V66+V67+V68+V69+V70+V71+V72+V73</f>
        <v>55440</v>
      </c>
      <c r="W74" s="19"/>
      <c r="X74" s="21">
        <f>X65+X66+X67+X68+X69+X70+X71+X72+X73</f>
        <v>168</v>
      </c>
      <c r="Y74" s="21">
        <f>Y65+Y66+Y67+Y68+Y69+Y70+Y71+Y72+Y73</f>
        <v>54600</v>
      </c>
      <c r="Z74" s="19"/>
      <c r="AA74" s="21">
        <f>AA65+AA66+AA67+AA68+AA69+AA70+AA71+AA72+AA73</f>
        <v>0</v>
      </c>
      <c r="AB74" s="21">
        <f>AB65+AB66+AB67+AB68+AB69+AB70+AB71+AB72+AB73</f>
        <v>0</v>
      </c>
      <c r="AC74" s="22">
        <f>AC65+AC66+AC67+AC68+AC69+AC70+AC71+AC72+AC73</f>
        <v>54600</v>
      </c>
      <c r="AD74" s="19"/>
      <c r="AE74" s="21">
        <f>AE65+AE66+AE67+AE68+AE69+AE70+AE71+AE72+AE73</f>
        <v>0</v>
      </c>
      <c r="AF74" s="21">
        <f>AF65+AF66+AF67+AF68+AF69+AF70+AF71+AF72+AF73</f>
        <v>0</v>
      </c>
      <c r="AG74" s="19"/>
      <c r="AH74" s="21">
        <f>AH65+AH66+AH67+AH68+AH69+AH70+AH71+AH72+AH73</f>
        <v>0</v>
      </c>
      <c r="AI74" s="21">
        <f>AI65+AI66+AI67+AI68+AI69+AI70+AI71+AI72+AI73</f>
        <v>0</v>
      </c>
      <c r="AJ74" s="22">
        <f>AJ65+AJ66+AJ67+AJ68+AJ69+AJ70+AJ71+AJ72+AJ73</f>
        <v>0</v>
      </c>
      <c r="AK74" s="19"/>
      <c r="AL74" s="21">
        <f>AL65+AL66+AL67+AL68+AL69+AL70+AL71+AL72+AL73</f>
        <v>0</v>
      </c>
      <c r="AM74" s="21">
        <f>AM65+AM66+AM67+AM68+AM69+AM70+AM71+AM72+AM73</f>
        <v>0</v>
      </c>
      <c r="AN74" s="19"/>
      <c r="AO74" s="21">
        <f>AO65+AO66+AO67+AO68+AO69+AO70+AO71+AO72+AO73</f>
        <v>0</v>
      </c>
      <c r="AP74" s="21">
        <f>AP65+AP66+AP67+AP68+AP69+AP70+AP71+AP72+AP73</f>
        <v>0</v>
      </c>
      <c r="AQ74" s="22">
        <f>AQ65+AQ66+AQ67+AQ68+AQ69+AQ70+AQ71+AQ72+AQ73</f>
        <v>0</v>
      </c>
      <c r="AR74" s="19"/>
      <c r="AS74" s="21">
        <f>AS65+AS66+AS67+AS68+AS69+AS70+AS71+AS72+AS73</f>
        <v>0</v>
      </c>
      <c r="AT74" s="21">
        <f>AT65+AT66+AT67+AT68+AT69+AT70+AT71+AT72+AT73</f>
        <v>0</v>
      </c>
      <c r="AU74" s="19"/>
      <c r="AV74" s="21">
        <f>AV65+AV66+AV67+AV68+AV69+AV70+AV71+AV72+AV73</f>
        <v>0</v>
      </c>
      <c r="AW74" s="21">
        <f>AW65+AW66+AW67+AW68+AW69+AW70+AW71+AW72+AW73</f>
        <v>0</v>
      </c>
      <c r="AX74" s="22">
        <f>AX65+AX66+AX67+AX68+AX69+AX70+AX71+AX72+AX73</f>
        <v>0</v>
      </c>
      <c r="AY74" s="19"/>
      <c r="AZ74" s="21">
        <f>AZ65+AZ66+AZ67+AZ68+AZ69+AZ70+AZ71+AZ72+AZ73</f>
        <v>0</v>
      </c>
      <c r="BA74" s="21">
        <f>BA65+BA66+BA67+BA68+BA69+BA70+BA71+BA72+BA73</f>
        <v>0</v>
      </c>
      <c r="BB74" s="19"/>
      <c r="BC74" s="21">
        <f>BC65+BC66+BC67+BC68+BC69+BC70+BC71+BC72+BC73</f>
        <v>0</v>
      </c>
      <c r="BD74" s="21">
        <f>BD65+BD66+BD67+BD68+BD69+BD70+BD71+BD72+BD73</f>
        <v>0</v>
      </c>
      <c r="BE74" s="22">
        <f>BE65+BE66+BE67+BE68+BE69+BE70+BE71+BE72+BE73</f>
        <v>0</v>
      </c>
      <c r="BF74" s="19"/>
      <c r="BG74" s="21">
        <f>BG65+BG66+BG67+BG68+BG69+BG70+BG71+BG72+BG73</f>
        <v>0</v>
      </c>
      <c r="BH74" s="21">
        <f>BH65+BH66+BH67+BH68+BH69+BH70+BH71+BH72+BH73</f>
        <v>0</v>
      </c>
      <c r="BI74" s="19"/>
      <c r="BJ74" s="21">
        <f>BJ65+BJ66+BJ67+BJ68+BJ69+BJ70+BJ71+BJ72+BJ73</f>
        <v>0</v>
      </c>
      <c r="BK74" s="21">
        <f>BK65+BK66+BK67+BK68+BK69+BK70+BK71+BK72+BK73</f>
        <v>0</v>
      </c>
      <c r="BL74" s="22">
        <f>BL65+BL66+BL67+BL68+BL69+BL70+BL71+BL72+BL73</f>
        <v>0</v>
      </c>
      <c r="BM74" s="19"/>
      <c r="BN74" s="21">
        <f>BN65+BN66+BN67+BN68+BN69+BN70+BN71+BN72+BN73</f>
        <v>0</v>
      </c>
      <c r="BO74" s="21">
        <f>BO65+BO66+BO67+BO68+BO69+BO70+BO71+BO72+BO73</f>
        <v>0</v>
      </c>
      <c r="BP74" s="19"/>
      <c r="BQ74" s="21">
        <f>BQ65+BQ66+BQ67+BQ68+BQ69+BQ70+BQ71+BQ72+BQ73</f>
        <v>0</v>
      </c>
      <c r="BR74" s="21">
        <f>BR65+BR66+BR67+BR68+BR69+BR70+BR71+BR72+BR73</f>
        <v>0</v>
      </c>
      <c r="BS74" s="22">
        <f>BS65+BS66+BS67+BS68+BS69+BS70+BS71+BS72+BS73</f>
        <v>0</v>
      </c>
      <c r="BT74" s="19"/>
      <c r="BU74" s="21">
        <f>BU65+BU66+BU67+BU68+BU69+BU70+BU71+BU72+BU73</f>
        <v>0</v>
      </c>
      <c r="BV74" s="21">
        <f>BV65+BV66+BV67+BV68+BV69+BV70+BV71+BV72+BV73</f>
        <v>0</v>
      </c>
      <c r="BW74" s="19"/>
      <c r="BX74" s="21">
        <f>BX65+BX66+BX67+BX68+BX69+BX70+BX71+BX72+BX73</f>
        <v>0</v>
      </c>
      <c r="BY74" s="21">
        <f>BY65+BY66+BY67+BY68+BY69+BY70+BY71+BY72+BY73</f>
        <v>0</v>
      </c>
      <c r="BZ74" s="22">
        <f>BZ65+BZ66+BZ67+BZ68+BZ69+BZ70+BZ71+BZ72+BZ73</f>
        <v>0</v>
      </c>
      <c r="CA74" s="152">
        <f>CA65+CA66+CA67+CA68+CA69+CA70+CA71+CA72+CA73</f>
        <v>224975</v>
      </c>
      <c r="CB74" s="148">
        <v>115</v>
      </c>
      <c r="CC74" s="55">
        <f t="shared" ref="CC74:DE74" si="319">SUM(CC65:CC73)</f>
        <v>6841925</v>
      </c>
      <c r="CD74" s="55">
        <f t="shared" si="319"/>
        <v>0</v>
      </c>
      <c r="CE74" s="55">
        <f t="shared" si="319"/>
        <v>0</v>
      </c>
      <c r="CF74" s="55">
        <f t="shared" si="319"/>
        <v>6375600</v>
      </c>
      <c r="CG74" s="55">
        <f t="shared" si="319"/>
        <v>1738800</v>
      </c>
      <c r="CH74" s="55">
        <f t="shared" si="319"/>
        <v>4636800</v>
      </c>
      <c r="CI74" s="55">
        <f t="shared" si="319"/>
        <v>6279000</v>
      </c>
      <c r="CJ74" s="55">
        <f t="shared" si="319"/>
        <v>0</v>
      </c>
      <c r="CK74" s="149">
        <f t="shared" si="319"/>
        <v>14859725</v>
      </c>
      <c r="CL74" s="149">
        <f t="shared" si="319"/>
        <v>11012400</v>
      </c>
      <c r="CM74" s="149">
        <f t="shared" si="319"/>
        <v>25872125</v>
      </c>
      <c r="CN74" s="55">
        <f t="shared" si="319"/>
        <v>0</v>
      </c>
      <c r="CO74" s="55">
        <f t="shared" si="319"/>
        <v>0</v>
      </c>
      <c r="CP74" s="55">
        <f t="shared" si="319"/>
        <v>0</v>
      </c>
      <c r="CQ74" s="55">
        <f t="shared" si="319"/>
        <v>0</v>
      </c>
      <c r="CR74" s="55">
        <f t="shared" si="319"/>
        <v>0</v>
      </c>
      <c r="CS74" s="55">
        <f t="shared" si="319"/>
        <v>0</v>
      </c>
      <c r="CT74" s="55">
        <f t="shared" si="319"/>
        <v>0</v>
      </c>
      <c r="CU74" s="55">
        <f t="shared" si="319"/>
        <v>0</v>
      </c>
      <c r="CV74" s="55">
        <f t="shared" si="319"/>
        <v>0</v>
      </c>
      <c r="CW74" s="55">
        <f t="shared" si="319"/>
        <v>0</v>
      </c>
      <c r="CX74" s="55">
        <f t="shared" si="319"/>
        <v>0</v>
      </c>
      <c r="CY74" s="55">
        <f t="shared" si="319"/>
        <v>0</v>
      </c>
      <c r="CZ74" s="55">
        <f t="shared" si="319"/>
        <v>0</v>
      </c>
      <c r="DA74" s="55">
        <f t="shared" si="319"/>
        <v>0</v>
      </c>
      <c r="DB74" s="149">
        <f t="shared" si="319"/>
        <v>0</v>
      </c>
      <c r="DC74" s="149">
        <f t="shared" si="319"/>
        <v>0</v>
      </c>
      <c r="DD74" s="149">
        <f t="shared" si="319"/>
        <v>0</v>
      </c>
      <c r="DE74" s="89">
        <f t="shared" si="319"/>
        <v>25872125</v>
      </c>
    </row>
    <row r="75" spans="1:109" ht="17.45" customHeight="1" x14ac:dyDescent="0.25">
      <c r="A75" s="326" t="s">
        <v>35</v>
      </c>
      <c r="B75" s="326"/>
      <c r="C75" s="326"/>
      <c r="D75" s="326"/>
      <c r="E75" s="326"/>
      <c r="F75" s="326"/>
      <c r="G75" s="326"/>
      <c r="H75" s="326"/>
      <c r="I75" s="326"/>
      <c r="J75" s="326"/>
      <c r="K75" s="326"/>
      <c r="L75" s="326"/>
      <c r="M75" s="326"/>
      <c r="N75" s="326"/>
      <c r="O75" s="326"/>
      <c r="P75" s="326"/>
      <c r="Q75" s="326"/>
      <c r="R75" s="326"/>
      <c r="S75" s="326"/>
      <c r="T75" s="326"/>
      <c r="U75" s="326"/>
      <c r="V75" s="326"/>
      <c r="W75" s="326"/>
      <c r="X75" s="326"/>
      <c r="Y75" s="32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  <c r="BT75" s="146"/>
      <c r="BU75" s="146"/>
      <c r="BV75" s="146"/>
      <c r="BW75" s="146"/>
      <c r="BX75" s="146"/>
      <c r="BY75" s="146"/>
      <c r="BZ75" s="146"/>
      <c r="CA75" s="146"/>
      <c r="CB75" s="140"/>
      <c r="CC75" s="326"/>
      <c r="CD75" s="326"/>
      <c r="CE75" s="326"/>
      <c r="CF75" s="326"/>
      <c r="CG75" s="326"/>
      <c r="CH75" s="326"/>
      <c r="CI75" s="326"/>
      <c r="CJ75" s="326"/>
      <c r="CK75" s="157"/>
      <c r="CL75" s="157"/>
      <c r="CM75" s="157"/>
      <c r="CN75" s="146"/>
      <c r="CO75" s="146"/>
      <c r="CP75" s="146"/>
      <c r="CQ75" s="146"/>
      <c r="CR75" s="146"/>
      <c r="CS75" s="146"/>
      <c r="CT75" s="146"/>
      <c r="CU75" s="146"/>
      <c r="CV75" s="146"/>
      <c r="CW75" s="146"/>
      <c r="CX75" s="146"/>
      <c r="CY75" s="146"/>
      <c r="CZ75" s="146"/>
      <c r="DA75" s="146"/>
      <c r="DB75" s="146"/>
      <c r="DC75" s="146"/>
      <c r="DD75" s="146"/>
      <c r="DE75" s="158"/>
    </row>
    <row r="76" spans="1:109" ht="15.75" customHeight="1" x14ac:dyDescent="0.25">
      <c r="A76" s="261" t="s">
        <v>3</v>
      </c>
      <c r="B76" s="262" t="s">
        <v>51</v>
      </c>
      <c r="C76" s="262"/>
      <c r="D76" s="262"/>
      <c r="E76" s="262"/>
      <c r="F76" s="262"/>
      <c r="G76" s="262"/>
      <c r="H76" s="262"/>
      <c r="I76" s="262" t="s">
        <v>52</v>
      </c>
      <c r="J76" s="262"/>
      <c r="K76" s="262"/>
      <c r="L76" s="262"/>
      <c r="M76" s="262"/>
      <c r="N76" s="262"/>
      <c r="O76" s="262"/>
      <c r="P76" s="262" t="s">
        <v>53</v>
      </c>
      <c r="Q76" s="262"/>
      <c r="R76" s="262"/>
      <c r="S76" s="262"/>
      <c r="T76" s="262"/>
      <c r="U76" s="262"/>
      <c r="V76" s="262"/>
      <c r="W76" s="262" t="s">
        <v>54</v>
      </c>
      <c r="X76" s="262"/>
      <c r="Y76" s="262"/>
      <c r="Z76" s="262"/>
      <c r="AA76" s="262"/>
      <c r="AB76" s="262"/>
      <c r="AC76" s="262"/>
      <c r="AD76" s="262" t="s">
        <v>28</v>
      </c>
      <c r="AE76" s="262"/>
      <c r="AF76" s="262"/>
      <c r="AG76" s="262"/>
      <c r="AH76" s="262"/>
      <c r="AI76" s="262"/>
      <c r="AJ76" s="262"/>
      <c r="AK76" s="262" t="s">
        <v>29</v>
      </c>
      <c r="AL76" s="262"/>
      <c r="AM76" s="262"/>
      <c r="AN76" s="262"/>
      <c r="AO76" s="262"/>
      <c r="AP76" s="262"/>
      <c r="AQ76" s="262"/>
      <c r="AR76" s="262" t="s">
        <v>48</v>
      </c>
      <c r="AS76" s="262"/>
      <c r="AT76" s="262"/>
      <c r="AU76" s="262"/>
      <c r="AV76" s="262"/>
      <c r="AW76" s="262"/>
      <c r="AX76" s="262"/>
      <c r="AY76" s="262" t="s">
        <v>49</v>
      </c>
      <c r="AZ76" s="262"/>
      <c r="BA76" s="262"/>
      <c r="BB76" s="262"/>
      <c r="BC76" s="262"/>
      <c r="BD76" s="262"/>
      <c r="BE76" s="262"/>
      <c r="BF76" s="262" t="s">
        <v>50</v>
      </c>
      <c r="BG76" s="262"/>
      <c r="BH76" s="262"/>
      <c r="BI76" s="262"/>
      <c r="BJ76" s="262"/>
      <c r="BK76" s="262"/>
      <c r="BL76" s="262"/>
      <c r="BM76" s="262" t="s">
        <v>4</v>
      </c>
      <c r="BN76" s="262"/>
      <c r="BO76" s="262"/>
      <c r="BP76" s="262"/>
      <c r="BQ76" s="262"/>
      <c r="BR76" s="262"/>
      <c r="BS76" s="262"/>
      <c r="BT76" s="262" t="s">
        <v>5</v>
      </c>
      <c r="BU76" s="262"/>
      <c r="BV76" s="262"/>
      <c r="BW76" s="262"/>
      <c r="BX76" s="262"/>
      <c r="BY76" s="262"/>
      <c r="BZ76" s="262"/>
      <c r="CA76" s="327" t="s">
        <v>103</v>
      </c>
      <c r="CB76" s="328" t="s">
        <v>104</v>
      </c>
      <c r="CC76" s="262" t="s">
        <v>51</v>
      </c>
      <c r="CD76" s="262"/>
      <c r="CE76" s="262" t="s">
        <v>52</v>
      </c>
      <c r="CF76" s="262"/>
      <c r="CG76" s="262" t="s">
        <v>53</v>
      </c>
      <c r="CH76" s="262"/>
      <c r="CI76" s="262" t="s">
        <v>54</v>
      </c>
      <c r="CJ76" s="262"/>
      <c r="CK76" s="265" t="s">
        <v>55</v>
      </c>
      <c r="CL76" s="265"/>
      <c r="CM76" s="265"/>
      <c r="CN76" s="262" t="s">
        <v>28</v>
      </c>
      <c r="CO76" s="262"/>
      <c r="CP76" s="262" t="s">
        <v>29</v>
      </c>
      <c r="CQ76" s="262"/>
      <c r="CR76" s="262" t="s">
        <v>48</v>
      </c>
      <c r="CS76" s="262"/>
      <c r="CT76" s="262" t="s">
        <v>49</v>
      </c>
      <c r="CU76" s="262"/>
      <c r="CV76" s="262" t="s">
        <v>50</v>
      </c>
      <c r="CW76" s="262"/>
      <c r="CX76" s="262" t="s">
        <v>4</v>
      </c>
      <c r="CY76" s="262"/>
      <c r="CZ76" s="262" t="s">
        <v>5</v>
      </c>
      <c r="DA76" s="262"/>
      <c r="DB76" s="265" t="s">
        <v>97</v>
      </c>
      <c r="DC76" s="265"/>
      <c r="DD76" s="265"/>
      <c r="DE76" s="325" t="s">
        <v>103</v>
      </c>
    </row>
    <row r="77" spans="1:109" ht="15" customHeight="1" x14ac:dyDescent="0.25">
      <c r="A77" s="261"/>
      <c r="B77" s="262" t="s">
        <v>7</v>
      </c>
      <c r="C77" s="262"/>
      <c r="D77" s="262"/>
      <c r="E77" s="262" t="s">
        <v>8</v>
      </c>
      <c r="F77" s="262"/>
      <c r="G77" s="262"/>
      <c r="H77" s="263" t="s">
        <v>9</v>
      </c>
      <c r="I77" s="262" t="s">
        <v>7</v>
      </c>
      <c r="J77" s="262"/>
      <c r="K77" s="262"/>
      <c r="L77" s="262" t="s">
        <v>8</v>
      </c>
      <c r="M77" s="262"/>
      <c r="N77" s="262"/>
      <c r="O77" s="263" t="s">
        <v>9</v>
      </c>
      <c r="P77" s="262" t="s">
        <v>7</v>
      </c>
      <c r="Q77" s="262"/>
      <c r="R77" s="262"/>
      <c r="S77" s="262" t="s">
        <v>8</v>
      </c>
      <c r="T77" s="262"/>
      <c r="U77" s="262"/>
      <c r="V77" s="263" t="s">
        <v>9</v>
      </c>
      <c r="W77" s="262" t="s">
        <v>7</v>
      </c>
      <c r="X77" s="262"/>
      <c r="Y77" s="262"/>
      <c r="Z77" s="262" t="s">
        <v>8</v>
      </c>
      <c r="AA77" s="262"/>
      <c r="AB77" s="262"/>
      <c r="AC77" s="263" t="s">
        <v>9</v>
      </c>
      <c r="AD77" s="262" t="s">
        <v>7</v>
      </c>
      <c r="AE77" s="262"/>
      <c r="AF77" s="262"/>
      <c r="AG77" s="262" t="s">
        <v>8</v>
      </c>
      <c r="AH77" s="262"/>
      <c r="AI77" s="262"/>
      <c r="AJ77" s="263" t="s">
        <v>9</v>
      </c>
      <c r="AK77" s="262" t="s">
        <v>7</v>
      </c>
      <c r="AL77" s="262"/>
      <c r="AM77" s="262"/>
      <c r="AN77" s="262" t="s">
        <v>8</v>
      </c>
      <c r="AO77" s="262"/>
      <c r="AP77" s="262"/>
      <c r="AQ77" s="263" t="s">
        <v>9</v>
      </c>
      <c r="AR77" s="262" t="s">
        <v>7</v>
      </c>
      <c r="AS77" s="262"/>
      <c r="AT77" s="262"/>
      <c r="AU77" s="262" t="s">
        <v>8</v>
      </c>
      <c r="AV77" s="262"/>
      <c r="AW77" s="262"/>
      <c r="AX77" s="263" t="s">
        <v>9</v>
      </c>
      <c r="AY77" s="262" t="s">
        <v>7</v>
      </c>
      <c r="AZ77" s="262"/>
      <c r="BA77" s="262"/>
      <c r="BB77" s="262" t="s">
        <v>8</v>
      </c>
      <c r="BC77" s="262"/>
      <c r="BD77" s="262"/>
      <c r="BE77" s="263" t="s">
        <v>9</v>
      </c>
      <c r="BF77" s="262" t="s">
        <v>7</v>
      </c>
      <c r="BG77" s="262"/>
      <c r="BH77" s="262"/>
      <c r="BI77" s="262" t="s">
        <v>8</v>
      </c>
      <c r="BJ77" s="262"/>
      <c r="BK77" s="262"/>
      <c r="BL77" s="263" t="s">
        <v>9</v>
      </c>
      <c r="BM77" s="262" t="s">
        <v>7</v>
      </c>
      <c r="BN77" s="262"/>
      <c r="BO77" s="262"/>
      <c r="BP77" s="262" t="s">
        <v>8</v>
      </c>
      <c r="BQ77" s="262"/>
      <c r="BR77" s="262"/>
      <c r="BS77" s="263" t="s">
        <v>9</v>
      </c>
      <c r="BT77" s="262" t="s">
        <v>7</v>
      </c>
      <c r="BU77" s="262"/>
      <c r="BV77" s="262"/>
      <c r="BW77" s="262" t="s">
        <v>8</v>
      </c>
      <c r="BX77" s="262"/>
      <c r="BY77" s="262"/>
      <c r="BZ77" s="263" t="s">
        <v>9</v>
      </c>
      <c r="CA77" s="327"/>
      <c r="CB77" s="328"/>
      <c r="CC77" s="264" t="s">
        <v>7</v>
      </c>
      <c r="CD77" s="264" t="s">
        <v>8</v>
      </c>
      <c r="CE77" s="264" t="s">
        <v>7</v>
      </c>
      <c r="CF77" s="264" t="s">
        <v>8</v>
      </c>
      <c r="CG77" s="264" t="s">
        <v>7</v>
      </c>
      <c r="CH77" s="264" t="s">
        <v>8</v>
      </c>
      <c r="CI77" s="264" t="s">
        <v>7</v>
      </c>
      <c r="CJ77" s="264" t="s">
        <v>8</v>
      </c>
      <c r="CK77" s="324" t="s">
        <v>7</v>
      </c>
      <c r="CL77" s="324" t="s">
        <v>8</v>
      </c>
      <c r="CM77" s="324" t="s">
        <v>13</v>
      </c>
      <c r="CN77" s="264" t="s">
        <v>7</v>
      </c>
      <c r="CO77" s="264" t="s">
        <v>8</v>
      </c>
      <c r="CP77" s="264" t="s">
        <v>7</v>
      </c>
      <c r="CQ77" s="264" t="s">
        <v>8</v>
      </c>
      <c r="CR77" s="264" t="s">
        <v>7</v>
      </c>
      <c r="CS77" s="264" t="s">
        <v>8</v>
      </c>
      <c r="CT77" s="264" t="s">
        <v>7</v>
      </c>
      <c r="CU77" s="264" t="s">
        <v>8</v>
      </c>
      <c r="CV77" s="264" t="s">
        <v>7</v>
      </c>
      <c r="CW77" s="264" t="s">
        <v>8</v>
      </c>
      <c r="CX77" s="264" t="s">
        <v>7</v>
      </c>
      <c r="CY77" s="264" t="s">
        <v>8</v>
      </c>
      <c r="CZ77" s="264" t="s">
        <v>7</v>
      </c>
      <c r="DA77" s="264" t="s">
        <v>8</v>
      </c>
      <c r="DB77" s="324" t="s">
        <v>7</v>
      </c>
      <c r="DC77" s="324" t="s">
        <v>8</v>
      </c>
      <c r="DD77" s="324" t="s">
        <v>13</v>
      </c>
      <c r="DE77" s="325"/>
    </row>
    <row r="78" spans="1:109" ht="47.25" x14ac:dyDescent="0.25">
      <c r="A78" s="32" t="s">
        <v>36</v>
      </c>
      <c r="B78" s="11" t="s">
        <v>11</v>
      </c>
      <c r="C78" s="11" t="s">
        <v>12</v>
      </c>
      <c r="D78" s="11" t="s">
        <v>13</v>
      </c>
      <c r="E78" s="11" t="s">
        <v>11</v>
      </c>
      <c r="F78" s="11" t="s">
        <v>12</v>
      </c>
      <c r="G78" s="11" t="s">
        <v>13</v>
      </c>
      <c r="H78" s="263"/>
      <c r="I78" s="11" t="s">
        <v>11</v>
      </c>
      <c r="J78" s="11" t="s">
        <v>12</v>
      </c>
      <c r="K78" s="11" t="s">
        <v>13</v>
      </c>
      <c r="L78" s="11" t="s">
        <v>11</v>
      </c>
      <c r="M78" s="11" t="s">
        <v>12</v>
      </c>
      <c r="N78" s="11" t="s">
        <v>13</v>
      </c>
      <c r="O78" s="263"/>
      <c r="P78" s="11" t="s">
        <v>11</v>
      </c>
      <c r="Q78" s="11" t="s">
        <v>12</v>
      </c>
      <c r="R78" s="11" t="s">
        <v>13</v>
      </c>
      <c r="S78" s="11" t="s">
        <v>11</v>
      </c>
      <c r="T78" s="11" t="s">
        <v>12</v>
      </c>
      <c r="U78" s="11" t="s">
        <v>13</v>
      </c>
      <c r="V78" s="263"/>
      <c r="W78" s="11" t="s">
        <v>11</v>
      </c>
      <c r="X78" s="11" t="s">
        <v>12</v>
      </c>
      <c r="Y78" s="11" t="s">
        <v>13</v>
      </c>
      <c r="Z78" s="11" t="s">
        <v>11</v>
      </c>
      <c r="AA78" s="11" t="s">
        <v>12</v>
      </c>
      <c r="AB78" s="11" t="s">
        <v>13</v>
      </c>
      <c r="AC78" s="263"/>
      <c r="AD78" s="11" t="s">
        <v>11</v>
      </c>
      <c r="AE78" s="11" t="s">
        <v>12</v>
      </c>
      <c r="AF78" s="11" t="s">
        <v>13</v>
      </c>
      <c r="AG78" s="11" t="s">
        <v>11</v>
      </c>
      <c r="AH78" s="11" t="s">
        <v>12</v>
      </c>
      <c r="AI78" s="11" t="s">
        <v>13</v>
      </c>
      <c r="AJ78" s="263"/>
      <c r="AK78" s="11" t="s">
        <v>11</v>
      </c>
      <c r="AL78" s="11" t="s">
        <v>12</v>
      </c>
      <c r="AM78" s="11" t="s">
        <v>13</v>
      </c>
      <c r="AN78" s="11" t="s">
        <v>11</v>
      </c>
      <c r="AO78" s="11" t="s">
        <v>12</v>
      </c>
      <c r="AP78" s="11" t="s">
        <v>13</v>
      </c>
      <c r="AQ78" s="263"/>
      <c r="AR78" s="11" t="s">
        <v>11</v>
      </c>
      <c r="AS78" s="11" t="s">
        <v>12</v>
      </c>
      <c r="AT78" s="11" t="s">
        <v>13</v>
      </c>
      <c r="AU78" s="11" t="s">
        <v>11</v>
      </c>
      <c r="AV78" s="11" t="s">
        <v>12</v>
      </c>
      <c r="AW78" s="11" t="s">
        <v>13</v>
      </c>
      <c r="AX78" s="263"/>
      <c r="AY78" s="11" t="s">
        <v>11</v>
      </c>
      <c r="AZ78" s="11" t="s">
        <v>12</v>
      </c>
      <c r="BA78" s="11" t="s">
        <v>13</v>
      </c>
      <c r="BB78" s="11" t="s">
        <v>11</v>
      </c>
      <c r="BC78" s="11" t="s">
        <v>12</v>
      </c>
      <c r="BD78" s="11" t="s">
        <v>13</v>
      </c>
      <c r="BE78" s="263"/>
      <c r="BF78" s="11" t="s">
        <v>11</v>
      </c>
      <c r="BG78" s="11" t="s">
        <v>12</v>
      </c>
      <c r="BH78" s="11" t="s">
        <v>13</v>
      </c>
      <c r="BI78" s="11" t="s">
        <v>11</v>
      </c>
      <c r="BJ78" s="11" t="s">
        <v>12</v>
      </c>
      <c r="BK78" s="11" t="s">
        <v>13</v>
      </c>
      <c r="BL78" s="263"/>
      <c r="BM78" s="11" t="s">
        <v>11</v>
      </c>
      <c r="BN78" s="11" t="s">
        <v>12</v>
      </c>
      <c r="BO78" s="11" t="s">
        <v>13</v>
      </c>
      <c r="BP78" s="11" t="s">
        <v>11</v>
      </c>
      <c r="BQ78" s="11" t="s">
        <v>12</v>
      </c>
      <c r="BR78" s="11" t="s">
        <v>13</v>
      </c>
      <c r="BS78" s="263"/>
      <c r="BT78" s="11" t="s">
        <v>11</v>
      </c>
      <c r="BU78" s="11" t="s">
        <v>12</v>
      </c>
      <c r="BV78" s="11" t="s">
        <v>13</v>
      </c>
      <c r="BW78" s="11" t="s">
        <v>11</v>
      </c>
      <c r="BX78" s="11" t="s">
        <v>12</v>
      </c>
      <c r="BY78" s="11" t="s">
        <v>13</v>
      </c>
      <c r="BZ78" s="263"/>
      <c r="CA78" s="327"/>
      <c r="CB78" s="328"/>
      <c r="CC78" s="264"/>
      <c r="CD78" s="264" t="s">
        <v>11</v>
      </c>
      <c r="CE78" s="264" t="s">
        <v>11</v>
      </c>
      <c r="CF78" s="264" t="s">
        <v>11</v>
      </c>
      <c r="CG78" s="264" t="s">
        <v>11</v>
      </c>
      <c r="CH78" s="264" t="s">
        <v>11</v>
      </c>
      <c r="CI78" s="264" t="s">
        <v>11</v>
      </c>
      <c r="CJ78" s="264" t="s">
        <v>11</v>
      </c>
      <c r="CK78" s="324" t="s">
        <v>11</v>
      </c>
      <c r="CL78" s="324" t="s">
        <v>11</v>
      </c>
      <c r="CM78" s="324" t="s">
        <v>11</v>
      </c>
      <c r="CN78" s="264" t="s">
        <v>11</v>
      </c>
      <c r="CO78" s="264" t="s">
        <v>11</v>
      </c>
      <c r="CP78" s="264" t="s">
        <v>11</v>
      </c>
      <c r="CQ78" s="264" t="s">
        <v>11</v>
      </c>
      <c r="CR78" s="264" t="s">
        <v>11</v>
      </c>
      <c r="CS78" s="264" t="s">
        <v>11</v>
      </c>
      <c r="CT78" s="264" t="s">
        <v>11</v>
      </c>
      <c r="CU78" s="264" t="s">
        <v>11</v>
      </c>
      <c r="CV78" s="264" t="s">
        <v>11</v>
      </c>
      <c r="CW78" s="264" t="s">
        <v>11</v>
      </c>
      <c r="CX78" s="264" t="s">
        <v>11</v>
      </c>
      <c r="CY78" s="264" t="s">
        <v>11</v>
      </c>
      <c r="CZ78" s="264" t="s">
        <v>11</v>
      </c>
      <c r="DA78" s="264" t="s">
        <v>11</v>
      </c>
      <c r="DB78" s="324" t="s">
        <v>11</v>
      </c>
      <c r="DC78" s="324" t="s">
        <v>11</v>
      </c>
      <c r="DD78" s="324" t="s">
        <v>11</v>
      </c>
      <c r="DE78" s="325"/>
    </row>
    <row r="79" spans="1:109" ht="15.75" x14ac:dyDescent="0.25">
      <c r="A79" s="12" t="s">
        <v>18</v>
      </c>
      <c r="B79" s="13">
        <v>21</v>
      </c>
      <c r="C79" s="13">
        <v>15</v>
      </c>
      <c r="D79" s="13">
        <f t="shared" ref="D79:D87" si="320">B79*C79</f>
        <v>315</v>
      </c>
      <c r="E79" s="13">
        <v>0</v>
      </c>
      <c r="F79" s="13">
        <v>0</v>
      </c>
      <c r="G79" s="13">
        <f t="shared" ref="G79:G87" si="321">E79*F79</f>
        <v>0</v>
      </c>
      <c r="H79" s="14">
        <f t="shared" ref="H79:H87" si="322">D79+G79</f>
        <v>315</v>
      </c>
      <c r="I79" s="13">
        <v>13</v>
      </c>
      <c r="J79" s="13">
        <v>15</v>
      </c>
      <c r="K79" s="13">
        <f t="shared" ref="K79:K87" si="323">I79*J79</f>
        <v>195</v>
      </c>
      <c r="L79" s="13">
        <v>0</v>
      </c>
      <c r="M79" s="13">
        <v>0</v>
      </c>
      <c r="N79" s="13">
        <f t="shared" ref="N79:N87" si="324">L79*M79</f>
        <v>0</v>
      </c>
      <c r="O79" s="14">
        <f t="shared" ref="O79:O87" si="325">K79+N79</f>
        <v>195</v>
      </c>
      <c r="P79" s="13">
        <v>21</v>
      </c>
      <c r="Q79" s="13">
        <v>15</v>
      </c>
      <c r="R79" s="13">
        <f t="shared" ref="R79:R87" si="326">P79*Q79</f>
        <v>315</v>
      </c>
      <c r="S79" s="13">
        <v>0</v>
      </c>
      <c r="T79" s="13">
        <v>0</v>
      </c>
      <c r="U79" s="13">
        <f t="shared" ref="U79:U87" si="327">S79*T79</f>
        <v>0</v>
      </c>
      <c r="V79" s="14">
        <f t="shared" ref="V79:V87" si="328">R79+U79</f>
        <v>315</v>
      </c>
      <c r="W79" s="13">
        <v>24</v>
      </c>
      <c r="X79" s="13">
        <v>15</v>
      </c>
      <c r="Y79" s="13">
        <f t="shared" ref="Y79:Y87" si="329">W79*X79</f>
        <v>360</v>
      </c>
      <c r="Z79" s="13">
        <v>0</v>
      </c>
      <c r="AA79" s="13">
        <v>0</v>
      </c>
      <c r="AB79" s="13">
        <f t="shared" ref="AB79:AB87" si="330">Z79*AA79</f>
        <v>0</v>
      </c>
      <c r="AC79" s="14">
        <f t="shared" ref="AC79:AC87" si="331">Y79+AB79</f>
        <v>360</v>
      </c>
      <c r="AD79" s="13">
        <v>7</v>
      </c>
      <c r="AE79" s="13">
        <v>15</v>
      </c>
      <c r="AF79" s="13">
        <f t="shared" ref="AF79:AF87" si="332">AD79*AE79</f>
        <v>105</v>
      </c>
      <c r="AG79" s="13">
        <v>0</v>
      </c>
      <c r="AH79" s="13">
        <v>0</v>
      </c>
      <c r="AI79" s="13">
        <f t="shared" ref="AI79:AI87" si="333">AG79*AH79</f>
        <v>0</v>
      </c>
      <c r="AJ79" s="14">
        <f t="shared" ref="AJ79:AJ87" si="334">AF79+AI79</f>
        <v>105</v>
      </c>
      <c r="AK79" s="13">
        <v>6</v>
      </c>
      <c r="AL79" s="13">
        <v>15</v>
      </c>
      <c r="AM79" s="13">
        <f t="shared" ref="AM79:AM87" si="335">AK79*AL79</f>
        <v>90</v>
      </c>
      <c r="AN79" s="13">
        <v>0</v>
      </c>
      <c r="AO79" s="13">
        <v>0</v>
      </c>
      <c r="AP79" s="13">
        <f t="shared" ref="AP79:AP87" si="336">AN79*AO79</f>
        <v>0</v>
      </c>
      <c r="AQ79" s="14">
        <f t="shared" ref="AQ79:AQ87" si="337">AM79+AP79</f>
        <v>90</v>
      </c>
      <c r="AR79" s="13">
        <v>5</v>
      </c>
      <c r="AS79" s="13">
        <v>15</v>
      </c>
      <c r="AT79" s="13">
        <f t="shared" ref="AT79:AT87" si="338">AR79*AS79</f>
        <v>75</v>
      </c>
      <c r="AU79" s="13">
        <v>0</v>
      </c>
      <c r="AV79" s="13">
        <v>0</v>
      </c>
      <c r="AW79" s="13">
        <f t="shared" ref="AW79:AW87" si="339">AU79*AV79</f>
        <v>0</v>
      </c>
      <c r="AX79" s="14">
        <f t="shared" ref="AX79:AX87" si="340">AT79+AW79</f>
        <v>75</v>
      </c>
      <c r="AY79" s="13">
        <v>5</v>
      </c>
      <c r="AZ79" s="13">
        <v>15</v>
      </c>
      <c r="BA79" s="13">
        <f t="shared" ref="BA79:BA87" si="341">AY79*AZ79</f>
        <v>75</v>
      </c>
      <c r="BB79" s="13">
        <v>0</v>
      </c>
      <c r="BC79" s="13">
        <v>0</v>
      </c>
      <c r="BD79" s="13">
        <f t="shared" ref="BD79:BD87" si="342">BB79*BC79</f>
        <v>0</v>
      </c>
      <c r="BE79" s="14">
        <f t="shared" ref="BE79:BE87" si="343">BA79+BD79</f>
        <v>75</v>
      </c>
      <c r="BF79" s="13">
        <v>16</v>
      </c>
      <c r="BG79" s="13">
        <v>18</v>
      </c>
      <c r="BH79" s="13">
        <f t="shared" ref="BH79:BH87" si="344">BF79*BG79</f>
        <v>288</v>
      </c>
      <c r="BI79" s="13">
        <v>0</v>
      </c>
      <c r="BJ79" s="13">
        <v>0</v>
      </c>
      <c r="BK79" s="13">
        <f t="shared" ref="BK79:BK87" si="345">BI79*BJ79</f>
        <v>0</v>
      </c>
      <c r="BL79" s="14">
        <f t="shared" ref="BL79:BL87" si="346">BH79+BK79</f>
        <v>288</v>
      </c>
      <c r="BM79" s="13">
        <v>7</v>
      </c>
      <c r="BN79" s="13">
        <v>18</v>
      </c>
      <c r="BO79" s="13">
        <f t="shared" ref="BO79:BO87" si="347">BM79*BN79</f>
        <v>126</v>
      </c>
      <c r="BP79" s="13">
        <v>0</v>
      </c>
      <c r="BQ79" s="13">
        <v>0</v>
      </c>
      <c r="BR79" s="13">
        <f t="shared" ref="BR79:BR87" si="348">BP79*BQ79</f>
        <v>0</v>
      </c>
      <c r="BS79" s="14">
        <f t="shared" ref="BS79:BS87" si="349">BO79+BR79</f>
        <v>126</v>
      </c>
      <c r="BT79" s="13">
        <v>5</v>
      </c>
      <c r="BU79" s="13">
        <v>18</v>
      </c>
      <c r="BV79" s="13">
        <f t="shared" ref="BV79:BV87" si="350">BT79*BU79</f>
        <v>90</v>
      </c>
      <c r="BW79" s="13">
        <v>0</v>
      </c>
      <c r="BX79" s="13">
        <v>0</v>
      </c>
      <c r="BY79" s="13">
        <f t="shared" ref="BY79:BY87" si="351">BW79*BX79</f>
        <v>0</v>
      </c>
      <c r="BZ79" s="14">
        <f t="shared" ref="BZ79:BZ87" si="352">BV79+BY79</f>
        <v>90</v>
      </c>
      <c r="CA79" s="19">
        <f t="shared" ref="CA79:CA87" si="353">H79+O79+V79+AC79+AJ79+AQ79+AX79+BE79+BL79+BS79+BZ79</f>
        <v>2034</v>
      </c>
      <c r="CB79" s="148">
        <v>115</v>
      </c>
      <c r="CC79" s="16">
        <f t="shared" ref="CC79:CC87" si="354">CB79*D79</f>
        <v>36225</v>
      </c>
      <c r="CD79" s="69">
        <f t="shared" ref="CD79:CD87" si="355">CB79*G79</f>
        <v>0</v>
      </c>
      <c r="CE79" s="69">
        <f t="shared" ref="CE79:CE87" si="356">K79*CB79</f>
        <v>22425</v>
      </c>
      <c r="CF79" s="69">
        <f t="shared" ref="CF79:CF87" si="357">CB79*N79</f>
        <v>0</v>
      </c>
      <c r="CG79" s="69">
        <f t="shared" ref="CG79:CG87" si="358">CB79*R79</f>
        <v>36225</v>
      </c>
      <c r="CH79" s="69">
        <f t="shared" ref="CH79:CH87" si="359">CB79*U79</f>
        <v>0</v>
      </c>
      <c r="CI79" s="69">
        <f t="shared" ref="CI79:CI87" si="360">CB79*Y79</f>
        <v>41400</v>
      </c>
      <c r="CJ79" s="69">
        <f t="shared" ref="CJ79:CJ87" si="361">CB79*AB79</f>
        <v>0</v>
      </c>
      <c r="CK79" s="149">
        <f t="shared" ref="CK79:CK87" si="362">CI79+CG79+CE79+CC79</f>
        <v>136275</v>
      </c>
      <c r="CL79" s="149">
        <f t="shared" ref="CL79:CL87" si="363">CJ79+CH79+CF79+CD79</f>
        <v>0</v>
      </c>
      <c r="CM79" s="149">
        <f t="shared" ref="CM79:CM87" si="364">SUM(CC79:CJ79)</f>
        <v>136275</v>
      </c>
      <c r="CN79" s="69">
        <f t="shared" ref="CN79:CN87" si="365">AF79*CB79</f>
        <v>12075</v>
      </c>
      <c r="CO79" s="69">
        <f t="shared" ref="CO79:CO87" si="366">CB79*AI79</f>
        <v>0</v>
      </c>
      <c r="CP79" s="69">
        <f t="shared" ref="CP79:CP87" si="367">AM79*CB79</f>
        <v>10350</v>
      </c>
      <c r="CQ79" s="69">
        <f t="shared" ref="CQ79:CQ87" si="368">AP79*CB79</f>
        <v>0</v>
      </c>
      <c r="CR79" s="69">
        <f t="shared" ref="CR79:CR87" si="369">CB79*AT79</f>
        <v>8625</v>
      </c>
      <c r="CS79" s="69">
        <f t="shared" ref="CS79:CS87" si="370">CB79*AW79</f>
        <v>0</v>
      </c>
      <c r="CT79" s="69">
        <f t="shared" ref="CT79:CT87" si="371">CB79*BA79</f>
        <v>8625</v>
      </c>
      <c r="CU79" s="69">
        <f t="shared" ref="CU79:CU87" si="372">CB79*BD79</f>
        <v>0</v>
      </c>
      <c r="CV79" s="69">
        <f t="shared" ref="CV79:CV87" si="373">BH79*CB79</f>
        <v>33120</v>
      </c>
      <c r="CW79" s="69">
        <f t="shared" ref="CW79:CW87" si="374">CB79*BK79</f>
        <v>0</v>
      </c>
      <c r="CX79" s="69">
        <f t="shared" ref="CX79:CX87" si="375">BO79*CB79</f>
        <v>14490</v>
      </c>
      <c r="CY79" s="69">
        <f t="shared" ref="CY79:CY87" si="376">CB79*BR79</f>
        <v>0</v>
      </c>
      <c r="CZ79" s="69">
        <f t="shared" ref="CZ79:CZ87" si="377">CB79*BV79</f>
        <v>10350</v>
      </c>
      <c r="DA79" s="69">
        <f t="shared" ref="DA79:DA87" si="378">CB79*BY79</f>
        <v>0</v>
      </c>
      <c r="DB79" s="149">
        <f t="shared" ref="DB79:DB87" si="379">CZ79+CX79+CV79+CT79+CN79+CP79+CR79</f>
        <v>97635</v>
      </c>
      <c r="DC79" s="149">
        <f t="shared" ref="DC79:DC87" si="380">DA79+CY79+CW79+CU79+CS79+CQ79+CO79</f>
        <v>0</v>
      </c>
      <c r="DD79" s="149">
        <f t="shared" ref="DD79:DD87" si="381">SUM(CN79:DA79)</f>
        <v>97635</v>
      </c>
      <c r="DE79" s="89">
        <f t="shared" ref="DE79:DE87" si="382">DD79+CM79</f>
        <v>233910</v>
      </c>
    </row>
    <row r="80" spans="1:109" ht="15.75" x14ac:dyDescent="0.25">
      <c r="A80" s="12" t="s">
        <v>19</v>
      </c>
      <c r="B80" s="13">
        <v>21</v>
      </c>
      <c r="C80" s="13">
        <v>14</v>
      </c>
      <c r="D80" s="13">
        <f t="shared" si="320"/>
        <v>294</v>
      </c>
      <c r="E80" s="13">
        <v>0</v>
      </c>
      <c r="F80" s="13">
        <v>0</v>
      </c>
      <c r="G80" s="13">
        <f t="shared" si="321"/>
        <v>0</v>
      </c>
      <c r="H80" s="14">
        <f t="shared" si="322"/>
        <v>294</v>
      </c>
      <c r="I80" s="13">
        <v>13</v>
      </c>
      <c r="J80" s="13">
        <v>19</v>
      </c>
      <c r="K80" s="13">
        <f t="shared" si="323"/>
        <v>247</v>
      </c>
      <c r="L80" s="13">
        <v>0</v>
      </c>
      <c r="M80" s="13">
        <v>0</v>
      </c>
      <c r="N80" s="13">
        <f t="shared" si="324"/>
        <v>0</v>
      </c>
      <c r="O80" s="14">
        <f t="shared" si="325"/>
        <v>247</v>
      </c>
      <c r="P80" s="13">
        <v>21</v>
      </c>
      <c r="Q80" s="13">
        <v>19</v>
      </c>
      <c r="R80" s="13">
        <f t="shared" si="326"/>
        <v>399</v>
      </c>
      <c r="S80" s="13">
        <v>0</v>
      </c>
      <c r="T80" s="13">
        <v>0</v>
      </c>
      <c r="U80" s="13">
        <f t="shared" si="327"/>
        <v>0</v>
      </c>
      <c r="V80" s="14">
        <f t="shared" si="328"/>
        <v>399</v>
      </c>
      <c r="W80" s="13">
        <v>24</v>
      </c>
      <c r="X80" s="13">
        <v>19</v>
      </c>
      <c r="Y80" s="13">
        <f t="shared" si="329"/>
        <v>456</v>
      </c>
      <c r="Z80" s="13">
        <v>0</v>
      </c>
      <c r="AA80" s="13">
        <v>0</v>
      </c>
      <c r="AB80" s="13">
        <f t="shared" si="330"/>
        <v>0</v>
      </c>
      <c r="AC80" s="14">
        <f t="shared" si="331"/>
        <v>456</v>
      </c>
      <c r="AD80" s="13">
        <v>7</v>
      </c>
      <c r="AE80" s="13">
        <v>19</v>
      </c>
      <c r="AF80" s="13">
        <f t="shared" si="332"/>
        <v>133</v>
      </c>
      <c r="AG80" s="13">
        <v>0</v>
      </c>
      <c r="AH80" s="13">
        <v>0</v>
      </c>
      <c r="AI80" s="13">
        <f t="shared" si="333"/>
        <v>0</v>
      </c>
      <c r="AJ80" s="14">
        <f t="shared" si="334"/>
        <v>133</v>
      </c>
      <c r="AK80" s="13">
        <v>6</v>
      </c>
      <c r="AL80" s="13">
        <v>19</v>
      </c>
      <c r="AM80" s="13">
        <f t="shared" si="335"/>
        <v>114</v>
      </c>
      <c r="AN80" s="13">
        <v>0</v>
      </c>
      <c r="AO80" s="13">
        <v>0</v>
      </c>
      <c r="AP80" s="13">
        <f t="shared" si="336"/>
        <v>0</v>
      </c>
      <c r="AQ80" s="14">
        <f t="shared" si="337"/>
        <v>114</v>
      </c>
      <c r="AR80" s="13">
        <v>5</v>
      </c>
      <c r="AS80" s="13">
        <v>19</v>
      </c>
      <c r="AT80" s="13">
        <f t="shared" si="338"/>
        <v>95</v>
      </c>
      <c r="AU80" s="13">
        <v>0</v>
      </c>
      <c r="AV80" s="13">
        <v>0</v>
      </c>
      <c r="AW80" s="13">
        <f t="shared" si="339"/>
        <v>0</v>
      </c>
      <c r="AX80" s="14">
        <f t="shared" si="340"/>
        <v>95</v>
      </c>
      <c r="AY80" s="13">
        <v>5</v>
      </c>
      <c r="AZ80" s="13">
        <v>19</v>
      </c>
      <c r="BA80" s="13">
        <f t="shared" si="341"/>
        <v>95</v>
      </c>
      <c r="BB80" s="13">
        <v>0</v>
      </c>
      <c r="BC80" s="13">
        <v>0</v>
      </c>
      <c r="BD80" s="13">
        <f t="shared" si="342"/>
        <v>0</v>
      </c>
      <c r="BE80" s="14">
        <f t="shared" si="343"/>
        <v>95</v>
      </c>
      <c r="BF80" s="13">
        <v>16</v>
      </c>
      <c r="BG80" s="13">
        <v>23</v>
      </c>
      <c r="BH80" s="13">
        <f t="shared" si="344"/>
        <v>368</v>
      </c>
      <c r="BI80" s="13">
        <v>0</v>
      </c>
      <c r="BJ80" s="13">
        <v>0</v>
      </c>
      <c r="BK80" s="13">
        <f t="shared" si="345"/>
        <v>0</v>
      </c>
      <c r="BL80" s="14">
        <f t="shared" si="346"/>
        <v>368</v>
      </c>
      <c r="BM80" s="13">
        <v>7</v>
      </c>
      <c r="BN80" s="13">
        <v>23</v>
      </c>
      <c r="BO80" s="13">
        <f t="shared" si="347"/>
        <v>161</v>
      </c>
      <c r="BP80" s="13">
        <v>0</v>
      </c>
      <c r="BQ80" s="13">
        <v>0</v>
      </c>
      <c r="BR80" s="13">
        <f t="shared" si="348"/>
        <v>0</v>
      </c>
      <c r="BS80" s="14">
        <f t="shared" si="349"/>
        <v>161</v>
      </c>
      <c r="BT80" s="13">
        <v>5</v>
      </c>
      <c r="BU80" s="13">
        <v>23</v>
      </c>
      <c r="BV80" s="13">
        <f t="shared" si="350"/>
        <v>115</v>
      </c>
      <c r="BW80" s="13">
        <v>0</v>
      </c>
      <c r="BX80" s="13">
        <v>0</v>
      </c>
      <c r="BY80" s="13">
        <f t="shared" si="351"/>
        <v>0</v>
      </c>
      <c r="BZ80" s="14">
        <f t="shared" si="352"/>
        <v>115</v>
      </c>
      <c r="CA80" s="19">
        <f t="shared" si="353"/>
        <v>2477</v>
      </c>
      <c r="CB80" s="148">
        <v>115</v>
      </c>
      <c r="CC80" s="16">
        <f t="shared" si="354"/>
        <v>33810</v>
      </c>
      <c r="CD80" s="69">
        <f t="shared" si="355"/>
        <v>0</v>
      </c>
      <c r="CE80" s="69">
        <f t="shared" si="356"/>
        <v>28405</v>
      </c>
      <c r="CF80" s="69">
        <f t="shared" si="357"/>
        <v>0</v>
      </c>
      <c r="CG80" s="69">
        <f t="shared" si="358"/>
        <v>45885</v>
      </c>
      <c r="CH80" s="69">
        <f t="shared" si="359"/>
        <v>0</v>
      </c>
      <c r="CI80" s="69">
        <f t="shared" si="360"/>
        <v>52440</v>
      </c>
      <c r="CJ80" s="69">
        <f t="shared" si="361"/>
        <v>0</v>
      </c>
      <c r="CK80" s="149">
        <f t="shared" si="362"/>
        <v>160540</v>
      </c>
      <c r="CL80" s="149">
        <f t="shared" si="363"/>
        <v>0</v>
      </c>
      <c r="CM80" s="149">
        <f t="shared" si="364"/>
        <v>160540</v>
      </c>
      <c r="CN80" s="69">
        <f t="shared" si="365"/>
        <v>15295</v>
      </c>
      <c r="CO80" s="69">
        <f t="shared" si="366"/>
        <v>0</v>
      </c>
      <c r="CP80" s="69">
        <f t="shared" si="367"/>
        <v>13110</v>
      </c>
      <c r="CQ80" s="69">
        <f t="shared" si="368"/>
        <v>0</v>
      </c>
      <c r="CR80" s="69">
        <f t="shared" si="369"/>
        <v>10925</v>
      </c>
      <c r="CS80" s="69">
        <f t="shared" si="370"/>
        <v>0</v>
      </c>
      <c r="CT80" s="69">
        <f t="shared" si="371"/>
        <v>10925</v>
      </c>
      <c r="CU80" s="69">
        <f t="shared" si="372"/>
        <v>0</v>
      </c>
      <c r="CV80" s="69">
        <f t="shared" si="373"/>
        <v>42320</v>
      </c>
      <c r="CW80" s="69">
        <f t="shared" si="374"/>
        <v>0</v>
      </c>
      <c r="CX80" s="69">
        <f t="shared" si="375"/>
        <v>18515</v>
      </c>
      <c r="CY80" s="69">
        <f t="shared" si="376"/>
        <v>0</v>
      </c>
      <c r="CZ80" s="69">
        <f t="shared" si="377"/>
        <v>13225</v>
      </c>
      <c r="DA80" s="69">
        <f t="shared" si="378"/>
        <v>0</v>
      </c>
      <c r="DB80" s="149">
        <f t="shared" si="379"/>
        <v>124315</v>
      </c>
      <c r="DC80" s="149">
        <f t="shared" si="380"/>
        <v>0</v>
      </c>
      <c r="DD80" s="149">
        <f t="shared" si="381"/>
        <v>124315</v>
      </c>
      <c r="DE80" s="89">
        <f t="shared" si="382"/>
        <v>284855</v>
      </c>
    </row>
    <row r="81" spans="1:109" ht="15.75" x14ac:dyDescent="0.25">
      <c r="A81" s="12" t="s">
        <v>20</v>
      </c>
      <c r="B81" s="13">
        <v>21</v>
      </c>
      <c r="C81" s="13">
        <v>17</v>
      </c>
      <c r="D81" s="13">
        <f t="shared" si="320"/>
        <v>357</v>
      </c>
      <c r="E81" s="13">
        <v>0</v>
      </c>
      <c r="F81" s="13">
        <v>0</v>
      </c>
      <c r="G81" s="13">
        <f t="shared" si="321"/>
        <v>0</v>
      </c>
      <c r="H81" s="14">
        <f t="shared" si="322"/>
        <v>357</v>
      </c>
      <c r="I81" s="13">
        <v>13</v>
      </c>
      <c r="J81" s="13">
        <v>17</v>
      </c>
      <c r="K81" s="13">
        <f t="shared" si="323"/>
        <v>221</v>
      </c>
      <c r="L81" s="13">
        <v>0</v>
      </c>
      <c r="M81" s="13">
        <v>0</v>
      </c>
      <c r="N81" s="13">
        <f t="shared" si="324"/>
        <v>0</v>
      </c>
      <c r="O81" s="14">
        <f t="shared" si="325"/>
        <v>221</v>
      </c>
      <c r="P81" s="13">
        <v>21</v>
      </c>
      <c r="Q81" s="13">
        <v>17</v>
      </c>
      <c r="R81" s="13">
        <f t="shared" si="326"/>
        <v>357</v>
      </c>
      <c r="S81" s="13">
        <v>0</v>
      </c>
      <c r="T81" s="13">
        <v>0</v>
      </c>
      <c r="U81" s="13">
        <f t="shared" si="327"/>
        <v>0</v>
      </c>
      <c r="V81" s="14">
        <f t="shared" si="328"/>
        <v>357</v>
      </c>
      <c r="W81" s="13">
        <v>24</v>
      </c>
      <c r="X81" s="13">
        <v>17</v>
      </c>
      <c r="Y81" s="13">
        <f t="shared" si="329"/>
        <v>408</v>
      </c>
      <c r="Z81" s="13">
        <v>0</v>
      </c>
      <c r="AA81" s="13">
        <v>0</v>
      </c>
      <c r="AB81" s="13">
        <f t="shared" si="330"/>
        <v>0</v>
      </c>
      <c r="AC81" s="14">
        <f t="shared" si="331"/>
        <v>408</v>
      </c>
      <c r="AD81" s="13">
        <v>7</v>
      </c>
      <c r="AE81" s="13">
        <v>17</v>
      </c>
      <c r="AF81" s="13">
        <f t="shared" si="332"/>
        <v>119</v>
      </c>
      <c r="AG81" s="13">
        <v>0</v>
      </c>
      <c r="AH81" s="13">
        <v>0</v>
      </c>
      <c r="AI81" s="13">
        <f t="shared" si="333"/>
        <v>0</v>
      </c>
      <c r="AJ81" s="14">
        <f t="shared" si="334"/>
        <v>119</v>
      </c>
      <c r="AK81" s="13">
        <v>6</v>
      </c>
      <c r="AL81" s="13">
        <v>17</v>
      </c>
      <c r="AM81" s="13">
        <f t="shared" si="335"/>
        <v>102</v>
      </c>
      <c r="AN81" s="13">
        <v>0</v>
      </c>
      <c r="AO81" s="13">
        <v>0</v>
      </c>
      <c r="AP81" s="13">
        <f t="shared" si="336"/>
        <v>0</v>
      </c>
      <c r="AQ81" s="14">
        <f t="shared" si="337"/>
        <v>102</v>
      </c>
      <c r="AR81" s="13">
        <v>5</v>
      </c>
      <c r="AS81" s="13">
        <v>17</v>
      </c>
      <c r="AT81" s="13">
        <f t="shared" si="338"/>
        <v>85</v>
      </c>
      <c r="AU81" s="13">
        <v>0</v>
      </c>
      <c r="AV81" s="13">
        <v>0</v>
      </c>
      <c r="AW81" s="13">
        <f t="shared" si="339"/>
        <v>0</v>
      </c>
      <c r="AX81" s="14">
        <f t="shared" si="340"/>
        <v>85</v>
      </c>
      <c r="AY81" s="13">
        <v>5</v>
      </c>
      <c r="AZ81" s="13">
        <v>17</v>
      </c>
      <c r="BA81" s="13">
        <f t="shared" si="341"/>
        <v>85</v>
      </c>
      <c r="BB81" s="13">
        <v>0</v>
      </c>
      <c r="BC81" s="13">
        <v>0</v>
      </c>
      <c r="BD81" s="13">
        <f t="shared" si="342"/>
        <v>0</v>
      </c>
      <c r="BE81" s="14">
        <f t="shared" si="343"/>
        <v>85</v>
      </c>
      <c r="BF81" s="13">
        <v>16</v>
      </c>
      <c r="BG81" s="13">
        <v>20</v>
      </c>
      <c r="BH81" s="13">
        <f t="shared" si="344"/>
        <v>320</v>
      </c>
      <c r="BI81" s="13">
        <v>0</v>
      </c>
      <c r="BJ81" s="13">
        <v>0</v>
      </c>
      <c r="BK81" s="13">
        <f t="shared" si="345"/>
        <v>0</v>
      </c>
      <c r="BL81" s="14">
        <f t="shared" si="346"/>
        <v>320</v>
      </c>
      <c r="BM81" s="13">
        <v>7</v>
      </c>
      <c r="BN81" s="13">
        <v>20</v>
      </c>
      <c r="BO81" s="13">
        <f t="shared" si="347"/>
        <v>140</v>
      </c>
      <c r="BP81" s="13">
        <v>0</v>
      </c>
      <c r="BQ81" s="13">
        <v>0</v>
      </c>
      <c r="BR81" s="13">
        <f t="shared" si="348"/>
        <v>0</v>
      </c>
      <c r="BS81" s="14">
        <f t="shared" si="349"/>
        <v>140</v>
      </c>
      <c r="BT81" s="13">
        <v>5</v>
      </c>
      <c r="BU81" s="13">
        <v>20</v>
      </c>
      <c r="BV81" s="13">
        <f t="shared" si="350"/>
        <v>100</v>
      </c>
      <c r="BW81" s="13">
        <v>0</v>
      </c>
      <c r="BX81" s="13">
        <v>0</v>
      </c>
      <c r="BY81" s="13">
        <f t="shared" si="351"/>
        <v>0</v>
      </c>
      <c r="BZ81" s="14">
        <f t="shared" si="352"/>
        <v>100</v>
      </c>
      <c r="CA81" s="19">
        <f t="shared" si="353"/>
        <v>2294</v>
      </c>
      <c r="CB81" s="148">
        <v>115</v>
      </c>
      <c r="CC81" s="16">
        <f t="shared" si="354"/>
        <v>41055</v>
      </c>
      <c r="CD81" s="69">
        <f t="shared" si="355"/>
        <v>0</v>
      </c>
      <c r="CE81" s="69">
        <f t="shared" si="356"/>
        <v>25415</v>
      </c>
      <c r="CF81" s="69">
        <f t="shared" si="357"/>
        <v>0</v>
      </c>
      <c r="CG81" s="69">
        <f t="shared" si="358"/>
        <v>41055</v>
      </c>
      <c r="CH81" s="69">
        <f t="shared" si="359"/>
        <v>0</v>
      </c>
      <c r="CI81" s="69">
        <f t="shared" si="360"/>
        <v>46920</v>
      </c>
      <c r="CJ81" s="69">
        <f t="shared" si="361"/>
        <v>0</v>
      </c>
      <c r="CK81" s="149">
        <f t="shared" si="362"/>
        <v>154445</v>
      </c>
      <c r="CL81" s="149">
        <f t="shared" si="363"/>
        <v>0</v>
      </c>
      <c r="CM81" s="149">
        <f t="shared" si="364"/>
        <v>154445</v>
      </c>
      <c r="CN81" s="69">
        <f t="shared" si="365"/>
        <v>13685</v>
      </c>
      <c r="CO81" s="69">
        <f t="shared" si="366"/>
        <v>0</v>
      </c>
      <c r="CP81" s="69">
        <f t="shared" si="367"/>
        <v>11730</v>
      </c>
      <c r="CQ81" s="69">
        <f t="shared" si="368"/>
        <v>0</v>
      </c>
      <c r="CR81" s="69">
        <f t="shared" si="369"/>
        <v>9775</v>
      </c>
      <c r="CS81" s="69">
        <f t="shared" si="370"/>
        <v>0</v>
      </c>
      <c r="CT81" s="69">
        <f t="shared" si="371"/>
        <v>9775</v>
      </c>
      <c r="CU81" s="69">
        <f t="shared" si="372"/>
        <v>0</v>
      </c>
      <c r="CV81" s="69">
        <f t="shared" si="373"/>
        <v>36800</v>
      </c>
      <c r="CW81" s="69">
        <f t="shared" si="374"/>
        <v>0</v>
      </c>
      <c r="CX81" s="69">
        <f t="shared" si="375"/>
        <v>16100</v>
      </c>
      <c r="CY81" s="69">
        <f t="shared" si="376"/>
        <v>0</v>
      </c>
      <c r="CZ81" s="69">
        <f t="shared" si="377"/>
        <v>11500</v>
      </c>
      <c r="DA81" s="69">
        <f t="shared" si="378"/>
        <v>0</v>
      </c>
      <c r="DB81" s="149">
        <f t="shared" si="379"/>
        <v>109365</v>
      </c>
      <c r="DC81" s="149">
        <f t="shared" si="380"/>
        <v>0</v>
      </c>
      <c r="DD81" s="149">
        <f t="shared" si="381"/>
        <v>109365</v>
      </c>
      <c r="DE81" s="89">
        <f t="shared" si="382"/>
        <v>263810</v>
      </c>
    </row>
    <row r="82" spans="1:109" ht="15.75" x14ac:dyDescent="0.25">
      <c r="A82" s="12" t="s">
        <v>21</v>
      </c>
      <c r="B82" s="13">
        <v>21</v>
      </c>
      <c r="C82" s="18">
        <v>22</v>
      </c>
      <c r="D82" s="13">
        <f t="shared" si="320"/>
        <v>462</v>
      </c>
      <c r="E82" s="13">
        <v>0</v>
      </c>
      <c r="F82" s="13">
        <v>0</v>
      </c>
      <c r="G82" s="13">
        <f t="shared" si="321"/>
        <v>0</v>
      </c>
      <c r="H82" s="14">
        <f t="shared" si="322"/>
        <v>462</v>
      </c>
      <c r="I82" s="13">
        <v>13</v>
      </c>
      <c r="J82" s="18">
        <v>22</v>
      </c>
      <c r="K82" s="13">
        <f t="shared" si="323"/>
        <v>286</v>
      </c>
      <c r="L82" s="13">
        <v>0</v>
      </c>
      <c r="M82" s="13">
        <v>0</v>
      </c>
      <c r="N82" s="13">
        <f t="shared" si="324"/>
        <v>0</v>
      </c>
      <c r="O82" s="14">
        <f t="shared" si="325"/>
        <v>286</v>
      </c>
      <c r="P82" s="13">
        <v>21</v>
      </c>
      <c r="Q82" s="18">
        <v>22</v>
      </c>
      <c r="R82" s="13">
        <f t="shared" si="326"/>
        <v>462</v>
      </c>
      <c r="S82" s="13">
        <v>0</v>
      </c>
      <c r="T82" s="13">
        <v>0</v>
      </c>
      <c r="U82" s="13">
        <f t="shared" si="327"/>
        <v>0</v>
      </c>
      <c r="V82" s="14">
        <f t="shared" si="328"/>
        <v>462</v>
      </c>
      <c r="W82" s="13">
        <v>24</v>
      </c>
      <c r="X82" s="18">
        <v>22</v>
      </c>
      <c r="Y82" s="13">
        <f t="shared" si="329"/>
        <v>528</v>
      </c>
      <c r="Z82" s="13">
        <v>0</v>
      </c>
      <c r="AA82" s="13">
        <v>0</v>
      </c>
      <c r="AB82" s="13">
        <f t="shared" si="330"/>
        <v>0</v>
      </c>
      <c r="AC82" s="14">
        <f t="shared" si="331"/>
        <v>528</v>
      </c>
      <c r="AD82" s="13">
        <v>7</v>
      </c>
      <c r="AE82" s="18">
        <v>22</v>
      </c>
      <c r="AF82" s="13">
        <f t="shared" si="332"/>
        <v>154</v>
      </c>
      <c r="AG82" s="13">
        <v>0</v>
      </c>
      <c r="AH82" s="13">
        <v>0</v>
      </c>
      <c r="AI82" s="13">
        <f t="shared" si="333"/>
        <v>0</v>
      </c>
      <c r="AJ82" s="14">
        <f t="shared" si="334"/>
        <v>154</v>
      </c>
      <c r="AK82" s="13">
        <v>6</v>
      </c>
      <c r="AL82" s="18">
        <v>22</v>
      </c>
      <c r="AM82" s="13">
        <f t="shared" si="335"/>
        <v>132</v>
      </c>
      <c r="AN82" s="13">
        <v>0</v>
      </c>
      <c r="AO82" s="13">
        <v>0</v>
      </c>
      <c r="AP82" s="13">
        <f t="shared" si="336"/>
        <v>0</v>
      </c>
      <c r="AQ82" s="14">
        <f t="shared" si="337"/>
        <v>132</v>
      </c>
      <c r="AR82" s="13">
        <v>5</v>
      </c>
      <c r="AS82" s="18">
        <v>22</v>
      </c>
      <c r="AT82" s="13">
        <f t="shared" si="338"/>
        <v>110</v>
      </c>
      <c r="AU82" s="13">
        <v>0</v>
      </c>
      <c r="AV82" s="13">
        <v>0</v>
      </c>
      <c r="AW82" s="13">
        <f t="shared" si="339"/>
        <v>0</v>
      </c>
      <c r="AX82" s="14">
        <f t="shared" si="340"/>
        <v>110</v>
      </c>
      <c r="AY82" s="13">
        <v>5</v>
      </c>
      <c r="AZ82" s="18">
        <v>22</v>
      </c>
      <c r="BA82" s="13">
        <f t="shared" si="341"/>
        <v>110</v>
      </c>
      <c r="BB82" s="13">
        <v>0</v>
      </c>
      <c r="BC82" s="13">
        <v>0</v>
      </c>
      <c r="BD82" s="13">
        <f t="shared" si="342"/>
        <v>0</v>
      </c>
      <c r="BE82" s="14">
        <f t="shared" si="343"/>
        <v>110</v>
      </c>
      <c r="BF82" s="13">
        <v>16</v>
      </c>
      <c r="BG82" s="18">
        <v>26</v>
      </c>
      <c r="BH82" s="13">
        <f t="shared" si="344"/>
        <v>416</v>
      </c>
      <c r="BI82" s="13">
        <v>0</v>
      </c>
      <c r="BJ82" s="13">
        <v>0</v>
      </c>
      <c r="BK82" s="13">
        <f t="shared" si="345"/>
        <v>0</v>
      </c>
      <c r="BL82" s="14">
        <f t="shared" si="346"/>
        <v>416</v>
      </c>
      <c r="BM82" s="13">
        <v>7</v>
      </c>
      <c r="BN82" s="18">
        <v>26</v>
      </c>
      <c r="BO82" s="13">
        <f t="shared" si="347"/>
        <v>182</v>
      </c>
      <c r="BP82" s="13">
        <v>0</v>
      </c>
      <c r="BQ82" s="13">
        <v>0</v>
      </c>
      <c r="BR82" s="13">
        <f t="shared" si="348"/>
        <v>0</v>
      </c>
      <c r="BS82" s="14">
        <f t="shared" si="349"/>
        <v>182</v>
      </c>
      <c r="BT82" s="13">
        <v>5</v>
      </c>
      <c r="BU82" s="18">
        <v>26</v>
      </c>
      <c r="BV82" s="13">
        <f t="shared" si="350"/>
        <v>130</v>
      </c>
      <c r="BW82" s="13">
        <v>0</v>
      </c>
      <c r="BX82" s="13">
        <v>0</v>
      </c>
      <c r="BY82" s="13">
        <f t="shared" si="351"/>
        <v>0</v>
      </c>
      <c r="BZ82" s="14">
        <f t="shared" si="352"/>
        <v>130</v>
      </c>
      <c r="CA82" s="19">
        <f t="shared" si="353"/>
        <v>2972</v>
      </c>
      <c r="CB82" s="148">
        <v>115</v>
      </c>
      <c r="CC82" s="16">
        <f t="shared" si="354"/>
        <v>53130</v>
      </c>
      <c r="CD82" s="69">
        <f t="shared" si="355"/>
        <v>0</v>
      </c>
      <c r="CE82" s="69">
        <f t="shared" si="356"/>
        <v>32890</v>
      </c>
      <c r="CF82" s="69">
        <f t="shared" si="357"/>
        <v>0</v>
      </c>
      <c r="CG82" s="69">
        <f t="shared" si="358"/>
        <v>53130</v>
      </c>
      <c r="CH82" s="69">
        <f t="shared" si="359"/>
        <v>0</v>
      </c>
      <c r="CI82" s="69">
        <f t="shared" si="360"/>
        <v>60720</v>
      </c>
      <c r="CJ82" s="69">
        <f t="shared" si="361"/>
        <v>0</v>
      </c>
      <c r="CK82" s="149">
        <f t="shared" si="362"/>
        <v>199870</v>
      </c>
      <c r="CL82" s="149">
        <f t="shared" si="363"/>
        <v>0</v>
      </c>
      <c r="CM82" s="149">
        <f t="shared" si="364"/>
        <v>199870</v>
      </c>
      <c r="CN82" s="69">
        <f t="shared" si="365"/>
        <v>17710</v>
      </c>
      <c r="CO82" s="69">
        <f t="shared" si="366"/>
        <v>0</v>
      </c>
      <c r="CP82" s="69">
        <f t="shared" si="367"/>
        <v>15180</v>
      </c>
      <c r="CQ82" s="69">
        <f t="shared" si="368"/>
        <v>0</v>
      </c>
      <c r="CR82" s="69">
        <f t="shared" si="369"/>
        <v>12650</v>
      </c>
      <c r="CS82" s="69">
        <f t="shared" si="370"/>
        <v>0</v>
      </c>
      <c r="CT82" s="69">
        <f t="shared" si="371"/>
        <v>12650</v>
      </c>
      <c r="CU82" s="69">
        <f t="shared" si="372"/>
        <v>0</v>
      </c>
      <c r="CV82" s="69">
        <f t="shared" si="373"/>
        <v>47840</v>
      </c>
      <c r="CW82" s="69">
        <f t="shared" si="374"/>
        <v>0</v>
      </c>
      <c r="CX82" s="69">
        <f t="shared" si="375"/>
        <v>20930</v>
      </c>
      <c r="CY82" s="69">
        <f t="shared" si="376"/>
        <v>0</v>
      </c>
      <c r="CZ82" s="69">
        <f t="shared" si="377"/>
        <v>14950</v>
      </c>
      <c r="DA82" s="69">
        <f t="shared" si="378"/>
        <v>0</v>
      </c>
      <c r="DB82" s="149">
        <f t="shared" si="379"/>
        <v>141910</v>
      </c>
      <c r="DC82" s="149">
        <f t="shared" si="380"/>
        <v>0</v>
      </c>
      <c r="DD82" s="149">
        <f t="shared" si="381"/>
        <v>141910</v>
      </c>
      <c r="DE82" s="89">
        <f t="shared" si="382"/>
        <v>341780</v>
      </c>
    </row>
    <row r="83" spans="1:109" ht="15.75" x14ac:dyDescent="0.25">
      <c r="A83" s="12" t="s">
        <v>22</v>
      </c>
      <c r="B83" s="13">
        <v>21</v>
      </c>
      <c r="C83" s="13">
        <v>20</v>
      </c>
      <c r="D83" s="13">
        <f t="shared" si="320"/>
        <v>420</v>
      </c>
      <c r="E83" s="13">
        <v>0</v>
      </c>
      <c r="F83" s="13">
        <v>0</v>
      </c>
      <c r="G83" s="13">
        <f t="shared" si="321"/>
        <v>0</v>
      </c>
      <c r="H83" s="14">
        <f t="shared" si="322"/>
        <v>420</v>
      </c>
      <c r="I83" s="13">
        <v>13</v>
      </c>
      <c r="J83" s="13">
        <v>20</v>
      </c>
      <c r="K83" s="13">
        <f t="shared" si="323"/>
        <v>260</v>
      </c>
      <c r="L83" s="13">
        <v>0</v>
      </c>
      <c r="M83" s="13">
        <v>0</v>
      </c>
      <c r="N83" s="13">
        <f t="shared" si="324"/>
        <v>0</v>
      </c>
      <c r="O83" s="14">
        <f t="shared" si="325"/>
        <v>260</v>
      </c>
      <c r="P83" s="13">
        <v>21</v>
      </c>
      <c r="Q83" s="13">
        <v>20</v>
      </c>
      <c r="R83" s="13">
        <f t="shared" si="326"/>
        <v>420</v>
      </c>
      <c r="S83" s="13">
        <v>0</v>
      </c>
      <c r="T83" s="13">
        <v>0</v>
      </c>
      <c r="U83" s="13">
        <f t="shared" si="327"/>
        <v>0</v>
      </c>
      <c r="V83" s="14">
        <f t="shared" si="328"/>
        <v>420</v>
      </c>
      <c r="W83" s="13">
        <v>24</v>
      </c>
      <c r="X83" s="13">
        <v>20</v>
      </c>
      <c r="Y83" s="13">
        <f t="shared" si="329"/>
        <v>480</v>
      </c>
      <c r="Z83" s="13">
        <v>0</v>
      </c>
      <c r="AA83" s="13">
        <v>0</v>
      </c>
      <c r="AB83" s="13">
        <f t="shared" si="330"/>
        <v>0</v>
      </c>
      <c r="AC83" s="14">
        <f t="shared" si="331"/>
        <v>480</v>
      </c>
      <c r="AD83" s="13">
        <v>7</v>
      </c>
      <c r="AE83" s="13">
        <v>20</v>
      </c>
      <c r="AF83" s="13">
        <f t="shared" si="332"/>
        <v>140</v>
      </c>
      <c r="AG83" s="13">
        <v>0</v>
      </c>
      <c r="AH83" s="13">
        <v>0</v>
      </c>
      <c r="AI83" s="13">
        <f t="shared" si="333"/>
        <v>0</v>
      </c>
      <c r="AJ83" s="14">
        <f t="shared" si="334"/>
        <v>140</v>
      </c>
      <c r="AK83" s="13">
        <v>6</v>
      </c>
      <c r="AL83" s="13">
        <v>20</v>
      </c>
      <c r="AM83" s="13">
        <f t="shared" si="335"/>
        <v>120</v>
      </c>
      <c r="AN83" s="13">
        <v>0</v>
      </c>
      <c r="AO83" s="13">
        <v>0</v>
      </c>
      <c r="AP83" s="13">
        <f t="shared" si="336"/>
        <v>0</v>
      </c>
      <c r="AQ83" s="14">
        <f t="shared" si="337"/>
        <v>120</v>
      </c>
      <c r="AR83" s="13">
        <v>5</v>
      </c>
      <c r="AS83" s="13">
        <v>20</v>
      </c>
      <c r="AT83" s="13">
        <f t="shared" si="338"/>
        <v>100</v>
      </c>
      <c r="AU83" s="13">
        <v>0</v>
      </c>
      <c r="AV83" s="13">
        <v>0</v>
      </c>
      <c r="AW83" s="13">
        <f t="shared" si="339"/>
        <v>0</v>
      </c>
      <c r="AX83" s="14">
        <f t="shared" si="340"/>
        <v>100</v>
      </c>
      <c r="AY83" s="13">
        <v>5</v>
      </c>
      <c r="AZ83" s="13">
        <v>20</v>
      </c>
      <c r="BA83" s="13">
        <f t="shared" si="341"/>
        <v>100</v>
      </c>
      <c r="BB83" s="13">
        <v>0</v>
      </c>
      <c r="BC83" s="13">
        <v>0</v>
      </c>
      <c r="BD83" s="13">
        <f t="shared" si="342"/>
        <v>0</v>
      </c>
      <c r="BE83" s="14">
        <f t="shared" si="343"/>
        <v>100</v>
      </c>
      <c r="BF83" s="13">
        <v>16</v>
      </c>
      <c r="BG83" s="13">
        <v>17</v>
      </c>
      <c r="BH83" s="13">
        <f t="shared" si="344"/>
        <v>272</v>
      </c>
      <c r="BI83" s="13">
        <v>0</v>
      </c>
      <c r="BJ83" s="13">
        <v>0</v>
      </c>
      <c r="BK83" s="13">
        <f t="shared" si="345"/>
        <v>0</v>
      </c>
      <c r="BL83" s="14">
        <f t="shared" si="346"/>
        <v>272</v>
      </c>
      <c r="BM83" s="13">
        <v>7</v>
      </c>
      <c r="BN83" s="13">
        <v>24</v>
      </c>
      <c r="BO83" s="13">
        <f t="shared" si="347"/>
        <v>168</v>
      </c>
      <c r="BP83" s="13">
        <v>0</v>
      </c>
      <c r="BQ83" s="13">
        <v>0</v>
      </c>
      <c r="BR83" s="13">
        <f t="shared" si="348"/>
        <v>0</v>
      </c>
      <c r="BS83" s="14">
        <f t="shared" si="349"/>
        <v>168</v>
      </c>
      <c r="BT83" s="13">
        <v>5</v>
      </c>
      <c r="BU83" s="13">
        <v>17</v>
      </c>
      <c r="BV83" s="13">
        <f t="shared" si="350"/>
        <v>85</v>
      </c>
      <c r="BW83" s="13">
        <v>0</v>
      </c>
      <c r="BX83" s="13">
        <v>0</v>
      </c>
      <c r="BY83" s="13">
        <f t="shared" si="351"/>
        <v>0</v>
      </c>
      <c r="BZ83" s="14">
        <f t="shared" si="352"/>
        <v>85</v>
      </c>
      <c r="CA83" s="19">
        <f t="shared" si="353"/>
        <v>2565</v>
      </c>
      <c r="CB83" s="148">
        <v>115</v>
      </c>
      <c r="CC83" s="16">
        <f t="shared" si="354"/>
        <v>48300</v>
      </c>
      <c r="CD83" s="69">
        <f t="shared" si="355"/>
        <v>0</v>
      </c>
      <c r="CE83" s="69">
        <f t="shared" si="356"/>
        <v>29900</v>
      </c>
      <c r="CF83" s="69">
        <f t="shared" si="357"/>
        <v>0</v>
      </c>
      <c r="CG83" s="69">
        <f t="shared" si="358"/>
        <v>48300</v>
      </c>
      <c r="CH83" s="69">
        <f t="shared" si="359"/>
        <v>0</v>
      </c>
      <c r="CI83" s="69">
        <f t="shared" si="360"/>
        <v>55200</v>
      </c>
      <c r="CJ83" s="69">
        <f t="shared" si="361"/>
        <v>0</v>
      </c>
      <c r="CK83" s="149">
        <f t="shared" si="362"/>
        <v>181700</v>
      </c>
      <c r="CL83" s="149">
        <f t="shared" si="363"/>
        <v>0</v>
      </c>
      <c r="CM83" s="149">
        <f t="shared" si="364"/>
        <v>181700</v>
      </c>
      <c r="CN83" s="69">
        <f t="shared" si="365"/>
        <v>16100</v>
      </c>
      <c r="CO83" s="69">
        <f t="shared" si="366"/>
        <v>0</v>
      </c>
      <c r="CP83" s="69">
        <f t="shared" si="367"/>
        <v>13800</v>
      </c>
      <c r="CQ83" s="69">
        <f t="shared" si="368"/>
        <v>0</v>
      </c>
      <c r="CR83" s="69">
        <f t="shared" si="369"/>
        <v>11500</v>
      </c>
      <c r="CS83" s="69">
        <f t="shared" si="370"/>
        <v>0</v>
      </c>
      <c r="CT83" s="69">
        <f t="shared" si="371"/>
        <v>11500</v>
      </c>
      <c r="CU83" s="69">
        <f t="shared" si="372"/>
        <v>0</v>
      </c>
      <c r="CV83" s="69">
        <f t="shared" si="373"/>
        <v>31280</v>
      </c>
      <c r="CW83" s="69">
        <f t="shared" si="374"/>
        <v>0</v>
      </c>
      <c r="CX83" s="69">
        <f t="shared" si="375"/>
        <v>19320</v>
      </c>
      <c r="CY83" s="69">
        <f t="shared" si="376"/>
        <v>0</v>
      </c>
      <c r="CZ83" s="69">
        <f t="shared" si="377"/>
        <v>9775</v>
      </c>
      <c r="DA83" s="69">
        <f t="shared" si="378"/>
        <v>0</v>
      </c>
      <c r="DB83" s="149">
        <f t="shared" si="379"/>
        <v>113275</v>
      </c>
      <c r="DC83" s="149">
        <f t="shared" si="380"/>
        <v>0</v>
      </c>
      <c r="DD83" s="149">
        <f t="shared" si="381"/>
        <v>113275</v>
      </c>
      <c r="DE83" s="89">
        <f t="shared" si="382"/>
        <v>294975</v>
      </c>
    </row>
    <row r="84" spans="1:109" ht="15.75" x14ac:dyDescent="0.25">
      <c r="A84" s="12" t="s">
        <v>32</v>
      </c>
      <c r="B84" s="13">
        <v>25</v>
      </c>
      <c r="C84" s="13">
        <v>22</v>
      </c>
      <c r="D84" s="13">
        <f t="shared" si="320"/>
        <v>550</v>
      </c>
      <c r="E84" s="13">
        <v>0</v>
      </c>
      <c r="F84" s="13">
        <v>0</v>
      </c>
      <c r="G84" s="13">
        <f t="shared" si="321"/>
        <v>0</v>
      </c>
      <c r="H84" s="14">
        <f t="shared" si="322"/>
        <v>550</v>
      </c>
      <c r="I84" s="13">
        <v>21</v>
      </c>
      <c r="J84" s="13">
        <v>22</v>
      </c>
      <c r="K84" s="13">
        <f t="shared" si="323"/>
        <v>462</v>
      </c>
      <c r="L84" s="13">
        <v>0</v>
      </c>
      <c r="M84" s="13">
        <v>0</v>
      </c>
      <c r="N84" s="13">
        <f t="shared" si="324"/>
        <v>0</v>
      </c>
      <c r="O84" s="14">
        <f t="shared" si="325"/>
        <v>462</v>
      </c>
      <c r="P84" s="13">
        <v>15</v>
      </c>
      <c r="Q84" s="13">
        <v>22</v>
      </c>
      <c r="R84" s="13">
        <f t="shared" si="326"/>
        <v>330</v>
      </c>
      <c r="S84" s="13">
        <v>0</v>
      </c>
      <c r="T84" s="13">
        <v>0</v>
      </c>
      <c r="U84" s="13">
        <f t="shared" si="327"/>
        <v>0</v>
      </c>
      <c r="V84" s="14">
        <f t="shared" si="328"/>
        <v>330</v>
      </c>
      <c r="W84" s="13">
        <v>21</v>
      </c>
      <c r="X84" s="13">
        <v>22</v>
      </c>
      <c r="Y84" s="13">
        <f t="shared" si="329"/>
        <v>462</v>
      </c>
      <c r="Z84" s="13">
        <v>0</v>
      </c>
      <c r="AA84" s="13">
        <v>0</v>
      </c>
      <c r="AB84" s="13">
        <f t="shared" si="330"/>
        <v>0</v>
      </c>
      <c r="AC84" s="14">
        <f t="shared" si="331"/>
        <v>462</v>
      </c>
      <c r="AD84" s="13">
        <v>10</v>
      </c>
      <c r="AE84" s="13">
        <v>22</v>
      </c>
      <c r="AF84" s="13">
        <f t="shared" si="332"/>
        <v>220</v>
      </c>
      <c r="AG84" s="13">
        <v>0</v>
      </c>
      <c r="AH84" s="13">
        <v>0</v>
      </c>
      <c r="AI84" s="13">
        <f t="shared" si="333"/>
        <v>0</v>
      </c>
      <c r="AJ84" s="14">
        <f t="shared" si="334"/>
        <v>220</v>
      </c>
      <c r="AK84" s="13">
        <v>7</v>
      </c>
      <c r="AL84" s="13">
        <v>22</v>
      </c>
      <c r="AM84" s="13">
        <f t="shared" si="335"/>
        <v>154</v>
      </c>
      <c r="AN84" s="13">
        <v>0</v>
      </c>
      <c r="AO84" s="13">
        <v>0</v>
      </c>
      <c r="AP84" s="13">
        <f t="shared" si="336"/>
        <v>0</v>
      </c>
      <c r="AQ84" s="14">
        <f t="shared" si="337"/>
        <v>154</v>
      </c>
      <c r="AR84" s="13">
        <v>6</v>
      </c>
      <c r="AS84" s="13">
        <v>22</v>
      </c>
      <c r="AT84" s="13">
        <f t="shared" si="338"/>
        <v>132</v>
      </c>
      <c r="AU84" s="13">
        <v>0</v>
      </c>
      <c r="AV84" s="13">
        <v>0</v>
      </c>
      <c r="AW84" s="13">
        <f t="shared" si="339"/>
        <v>0</v>
      </c>
      <c r="AX84" s="14">
        <f t="shared" si="340"/>
        <v>132</v>
      </c>
      <c r="AY84" s="13">
        <v>5</v>
      </c>
      <c r="AZ84" s="13">
        <v>22</v>
      </c>
      <c r="BA84" s="13">
        <f t="shared" si="341"/>
        <v>110</v>
      </c>
      <c r="BB84" s="13">
        <v>0</v>
      </c>
      <c r="BC84" s="13">
        <v>0</v>
      </c>
      <c r="BD84" s="13">
        <f t="shared" si="342"/>
        <v>0</v>
      </c>
      <c r="BE84" s="14">
        <f t="shared" si="343"/>
        <v>110</v>
      </c>
      <c r="BF84" s="13">
        <v>6</v>
      </c>
      <c r="BG84" s="13">
        <v>26</v>
      </c>
      <c r="BH84" s="13">
        <f t="shared" si="344"/>
        <v>156</v>
      </c>
      <c r="BI84" s="13">
        <v>0</v>
      </c>
      <c r="BJ84" s="13">
        <v>0</v>
      </c>
      <c r="BK84" s="13">
        <f t="shared" si="345"/>
        <v>0</v>
      </c>
      <c r="BL84" s="14">
        <f t="shared" si="346"/>
        <v>156</v>
      </c>
      <c r="BM84" s="13">
        <v>10</v>
      </c>
      <c r="BN84" s="13">
        <v>26</v>
      </c>
      <c r="BO84" s="13">
        <f t="shared" si="347"/>
        <v>260</v>
      </c>
      <c r="BP84" s="13">
        <v>0</v>
      </c>
      <c r="BQ84" s="13">
        <v>0</v>
      </c>
      <c r="BR84" s="13">
        <f t="shared" si="348"/>
        <v>0</v>
      </c>
      <c r="BS84" s="14">
        <f t="shared" si="349"/>
        <v>260</v>
      </c>
      <c r="BT84" s="13">
        <v>7</v>
      </c>
      <c r="BU84" s="13">
        <v>26</v>
      </c>
      <c r="BV84" s="13">
        <f t="shared" si="350"/>
        <v>182</v>
      </c>
      <c r="BW84" s="13">
        <v>0</v>
      </c>
      <c r="BX84" s="13">
        <v>0</v>
      </c>
      <c r="BY84" s="13">
        <f t="shared" si="351"/>
        <v>0</v>
      </c>
      <c r="BZ84" s="14">
        <f t="shared" si="352"/>
        <v>182</v>
      </c>
      <c r="CA84" s="19">
        <f t="shared" si="353"/>
        <v>3018</v>
      </c>
      <c r="CB84" s="148">
        <v>115</v>
      </c>
      <c r="CC84" s="16">
        <f t="shared" si="354"/>
        <v>63250</v>
      </c>
      <c r="CD84" s="69">
        <f t="shared" si="355"/>
        <v>0</v>
      </c>
      <c r="CE84" s="69">
        <f t="shared" si="356"/>
        <v>53130</v>
      </c>
      <c r="CF84" s="69">
        <f t="shared" si="357"/>
        <v>0</v>
      </c>
      <c r="CG84" s="69">
        <f t="shared" si="358"/>
        <v>37950</v>
      </c>
      <c r="CH84" s="69">
        <f t="shared" si="359"/>
        <v>0</v>
      </c>
      <c r="CI84" s="69">
        <f t="shared" si="360"/>
        <v>53130</v>
      </c>
      <c r="CJ84" s="69">
        <f t="shared" si="361"/>
        <v>0</v>
      </c>
      <c r="CK84" s="149">
        <f t="shared" si="362"/>
        <v>207460</v>
      </c>
      <c r="CL84" s="149">
        <f t="shared" si="363"/>
        <v>0</v>
      </c>
      <c r="CM84" s="149">
        <f t="shared" si="364"/>
        <v>207460</v>
      </c>
      <c r="CN84" s="69">
        <f t="shared" si="365"/>
        <v>25300</v>
      </c>
      <c r="CO84" s="69">
        <f t="shared" si="366"/>
        <v>0</v>
      </c>
      <c r="CP84" s="69">
        <f t="shared" si="367"/>
        <v>17710</v>
      </c>
      <c r="CQ84" s="69">
        <f t="shared" si="368"/>
        <v>0</v>
      </c>
      <c r="CR84" s="69">
        <f t="shared" si="369"/>
        <v>15180</v>
      </c>
      <c r="CS84" s="69">
        <f t="shared" si="370"/>
        <v>0</v>
      </c>
      <c r="CT84" s="69">
        <f t="shared" si="371"/>
        <v>12650</v>
      </c>
      <c r="CU84" s="69">
        <f t="shared" si="372"/>
        <v>0</v>
      </c>
      <c r="CV84" s="69">
        <f t="shared" si="373"/>
        <v>17940</v>
      </c>
      <c r="CW84" s="69">
        <f t="shared" si="374"/>
        <v>0</v>
      </c>
      <c r="CX84" s="69">
        <f t="shared" si="375"/>
        <v>29900</v>
      </c>
      <c r="CY84" s="69">
        <f t="shared" si="376"/>
        <v>0</v>
      </c>
      <c r="CZ84" s="69">
        <f t="shared" si="377"/>
        <v>20930</v>
      </c>
      <c r="DA84" s="69">
        <f t="shared" si="378"/>
        <v>0</v>
      </c>
      <c r="DB84" s="149">
        <f t="shared" si="379"/>
        <v>139610</v>
      </c>
      <c r="DC84" s="149">
        <f t="shared" si="380"/>
        <v>0</v>
      </c>
      <c r="DD84" s="149">
        <f t="shared" si="381"/>
        <v>139610</v>
      </c>
      <c r="DE84" s="89">
        <f t="shared" si="382"/>
        <v>347070</v>
      </c>
    </row>
    <row r="85" spans="1:109" ht="15.75" x14ac:dyDescent="0.25">
      <c r="A85" s="12" t="s">
        <v>24</v>
      </c>
      <c r="B85" s="13">
        <v>25</v>
      </c>
      <c r="C85" s="13">
        <v>21</v>
      </c>
      <c r="D85" s="13">
        <f t="shared" si="320"/>
        <v>525</v>
      </c>
      <c r="E85" s="13">
        <v>0</v>
      </c>
      <c r="F85" s="13">
        <v>0</v>
      </c>
      <c r="G85" s="13">
        <f t="shared" si="321"/>
        <v>0</v>
      </c>
      <c r="H85" s="14">
        <f t="shared" si="322"/>
        <v>525</v>
      </c>
      <c r="I85" s="13">
        <v>21</v>
      </c>
      <c r="J85" s="13">
        <v>21</v>
      </c>
      <c r="K85" s="13">
        <f t="shared" si="323"/>
        <v>441</v>
      </c>
      <c r="L85" s="13">
        <v>0</v>
      </c>
      <c r="M85" s="13">
        <v>0</v>
      </c>
      <c r="N85" s="13">
        <f t="shared" si="324"/>
        <v>0</v>
      </c>
      <c r="O85" s="14">
        <f t="shared" si="325"/>
        <v>441</v>
      </c>
      <c r="P85" s="13">
        <v>15</v>
      </c>
      <c r="Q85" s="13">
        <v>21</v>
      </c>
      <c r="R85" s="13">
        <f t="shared" si="326"/>
        <v>315</v>
      </c>
      <c r="S85" s="13">
        <v>0</v>
      </c>
      <c r="T85" s="13">
        <v>0</v>
      </c>
      <c r="U85" s="13">
        <f t="shared" si="327"/>
        <v>0</v>
      </c>
      <c r="V85" s="14">
        <f t="shared" si="328"/>
        <v>315</v>
      </c>
      <c r="W85" s="13">
        <v>21</v>
      </c>
      <c r="X85" s="13">
        <v>21</v>
      </c>
      <c r="Y85" s="13">
        <f t="shared" si="329"/>
        <v>441</v>
      </c>
      <c r="Z85" s="13">
        <v>0</v>
      </c>
      <c r="AA85" s="13">
        <v>0</v>
      </c>
      <c r="AB85" s="13">
        <f t="shared" si="330"/>
        <v>0</v>
      </c>
      <c r="AC85" s="14">
        <f t="shared" si="331"/>
        <v>441</v>
      </c>
      <c r="AD85" s="13">
        <v>10</v>
      </c>
      <c r="AE85" s="13">
        <v>21</v>
      </c>
      <c r="AF85" s="13">
        <f t="shared" si="332"/>
        <v>210</v>
      </c>
      <c r="AG85" s="13">
        <v>0</v>
      </c>
      <c r="AH85" s="13">
        <v>0</v>
      </c>
      <c r="AI85" s="13">
        <f t="shared" si="333"/>
        <v>0</v>
      </c>
      <c r="AJ85" s="14">
        <f t="shared" si="334"/>
        <v>210</v>
      </c>
      <c r="AK85" s="13">
        <v>7</v>
      </c>
      <c r="AL85" s="13">
        <v>21</v>
      </c>
      <c r="AM85" s="13">
        <f t="shared" si="335"/>
        <v>147</v>
      </c>
      <c r="AN85" s="13">
        <v>0</v>
      </c>
      <c r="AO85" s="13">
        <v>0</v>
      </c>
      <c r="AP85" s="13">
        <f t="shared" si="336"/>
        <v>0</v>
      </c>
      <c r="AQ85" s="14">
        <f t="shared" si="337"/>
        <v>147</v>
      </c>
      <c r="AR85" s="13">
        <v>6</v>
      </c>
      <c r="AS85" s="13">
        <v>21</v>
      </c>
      <c r="AT85" s="13">
        <f t="shared" si="338"/>
        <v>126</v>
      </c>
      <c r="AU85" s="13">
        <v>0</v>
      </c>
      <c r="AV85" s="13">
        <v>0</v>
      </c>
      <c r="AW85" s="13">
        <f t="shared" si="339"/>
        <v>0</v>
      </c>
      <c r="AX85" s="14">
        <f t="shared" si="340"/>
        <v>126</v>
      </c>
      <c r="AY85" s="13">
        <v>5</v>
      </c>
      <c r="AZ85" s="13">
        <v>21</v>
      </c>
      <c r="BA85" s="13">
        <f t="shared" si="341"/>
        <v>105</v>
      </c>
      <c r="BB85" s="13">
        <v>0</v>
      </c>
      <c r="BC85" s="13">
        <v>0</v>
      </c>
      <c r="BD85" s="13">
        <f t="shared" si="342"/>
        <v>0</v>
      </c>
      <c r="BE85" s="14">
        <f t="shared" si="343"/>
        <v>105</v>
      </c>
      <c r="BF85" s="13">
        <v>6</v>
      </c>
      <c r="BG85" s="13">
        <v>26</v>
      </c>
      <c r="BH85" s="13">
        <f t="shared" si="344"/>
        <v>156</v>
      </c>
      <c r="BI85" s="13">
        <v>0</v>
      </c>
      <c r="BJ85" s="13">
        <v>0</v>
      </c>
      <c r="BK85" s="13">
        <f t="shared" si="345"/>
        <v>0</v>
      </c>
      <c r="BL85" s="14">
        <f t="shared" si="346"/>
        <v>156</v>
      </c>
      <c r="BM85" s="13">
        <v>10</v>
      </c>
      <c r="BN85" s="13">
        <v>26</v>
      </c>
      <c r="BO85" s="13">
        <f t="shared" si="347"/>
        <v>260</v>
      </c>
      <c r="BP85" s="13">
        <v>0</v>
      </c>
      <c r="BQ85" s="13">
        <v>0</v>
      </c>
      <c r="BR85" s="13">
        <f t="shared" si="348"/>
        <v>0</v>
      </c>
      <c r="BS85" s="14">
        <f t="shared" si="349"/>
        <v>260</v>
      </c>
      <c r="BT85" s="13">
        <v>7</v>
      </c>
      <c r="BU85" s="13">
        <v>26</v>
      </c>
      <c r="BV85" s="13">
        <f t="shared" si="350"/>
        <v>182</v>
      </c>
      <c r="BW85" s="13">
        <v>0</v>
      </c>
      <c r="BX85" s="13">
        <v>0</v>
      </c>
      <c r="BY85" s="13">
        <f t="shared" si="351"/>
        <v>0</v>
      </c>
      <c r="BZ85" s="14">
        <f t="shared" si="352"/>
        <v>182</v>
      </c>
      <c r="CA85" s="19">
        <f t="shared" si="353"/>
        <v>2908</v>
      </c>
      <c r="CB85" s="148">
        <v>115</v>
      </c>
      <c r="CC85" s="16">
        <f t="shared" si="354"/>
        <v>60375</v>
      </c>
      <c r="CD85" s="69">
        <f t="shared" si="355"/>
        <v>0</v>
      </c>
      <c r="CE85" s="69">
        <f t="shared" si="356"/>
        <v>50715</v>
      </c>
      <c r="CF85" s="69">
        <f t="shared" si="357"/>
        <v>0</v>
      </c>
      <c r="CG85" s="69">
        <f t="shared" si="358"/>
        <v>36225</v>
      </c>
      <c r="CH85" s="69">
        <f t="shared" si="359"/>
        <v>0</v>
      </c>
      <c r="CI85" s="69">
        <f t="shared" si="360"/>
        <v>50715</v>
      </c>
      <c r="CJ85" s="69">
        <f t="shared" si="361"/>
        <v>0</v>
      </c>
      <c r="CK85" s="149">
        <f t="shared" si="362"/>
        <v>198030</v>
      </c>
      <c r="CL85" s="149">
        <f t="shared" si="363"/>
        <v>0</v>
      </c>
      <c r="CM85" s="149">
        <f t="shared" si="364"/>
        <v>198030</v>
      </c>
      <c r="CN85" s="69">
        <f t="shared" si="365"/>
        <v>24150</v>
      </c>
      <c r="CO85" s="69">
        <f t="shared" si="366"/>
        <v>0</v>
      </c>
      <c r="CP85" s="69">
        <f t="shared" si="367"/>
        <v>16905</v>
      </c>
      <c r="CQ85" s="69">
        <f t="shared" si="368"/>
        <v>0</v>
      </c>
      <c r="CR85" s="69">
        <f t="shared" si="369"/>
        <v>14490</v>
      </c>
      <c r="CS85" s="69">
        <f t="shared" si="370"/>
        <v>0</v>
      </c>
      <c r="CT85" s="69">
        <f t="shared" si="371"/>
        <v>12075</v>
      </c>
      <c r="CU85" s="69">
        <f t="shared" si="372"/>
        <v>0</v>
      </c>
      <c r="CV85" s="69">
        <f t="shared" si="373"/>
        <v>17940</v>
      </c>
      <c r="CW85" s="69">
        <f t="shared" si="374"/>
        <v>0</v>
      </c>
      <c r="CX85" s="69">
        <f t="shared" si="375"/>
        <v>29900</v>
      </c>
      <c r="CY85" s="69">
        <f t="shared" si="376"/>
        <v>0</v>
      </c>
      <c r="CZ85" s="69">
        <f t="shared" si="377"/>
        <v>20930</v>
      </c>
      <c r="DA85" s="69">
        <f t="shared" si="378"/>
        <v>0</v>
      </c>
      <c r="DB85" s="149">
        <f t="shared" si="379"/>
        <v>136390</v>
      </c>
      <c r="DC85" s="149">
        <f t="shared" si="380"/>
        <v>0</v>
      </c>
      <c r="DD85" s="149">
        <f t="shared" si="381"/>
        <v>136390</v>
      </c>
      <c r="DE85" s="89">
        <f t="shared" si="382"/>
        <v>334420</v>
      </c>
    </row>
    <row r="86" spans="1:109" ht="15.75" x14ac:dyDescent="0.25">
      <c r="A86" s="12" t="s">
        <v>25</v>
      </c>
      <c r="B86" s="13">
        <v>25</v>
      </c>
      <c r="C86" s="13">
        <v>17</v>
      </c>
      <c r="D86" s="13">
        <f t="shared" si="320"/>
        <v>425</v>
      </c>
      <c r="E86" s="13">
        <v>0</v>
      </c>
      <c r="F86" s="13">
        <v>0</v>
      </c>
      <c r="G86" s="13">
        <f t="shared" si="321"/>
        <v>0</v>
      </c>
      <c r="H86" s="14">
        <f t="shared" si="322"/>
        <v>425</v>
      </c>
      <c r="I86" s="13">
        <v>21</v>
      </c>
      <c r="J86" s="13">
        <v>17</v>
      </c>
      <c r="K86" s="13">
        <f t="shared" si="323"/>
        <v>357</v>
      </c>
      <c r="L86" s="13">
        <v>0</v>
      </c>
      <c r="M86" s="13">
        <v>0</v>
      </c>
      <c r="N86" s="13">
        <f t="shared" si="324"/>
        <v>0</v>
      </c>
      <c r="O86" s="14">
        <f t="shared" si="325"/>
        <v>357</v>
      </c>
      <c r="P86" s="13">
        <v>15</v>
      </c>
      <c r="Q86" s="13">
        <v>17</v>
      </c>
      <c r="R86" s="13">
        <f t="shared" si="326"/>
        <v>255</v>
      </c>
      <c r="S86" s="13">
        <v>0</v>
      </c>
      <c r="T86" s="13">
        <v>0</v>
      </c>
      <c r="U86" s="13">
        <f t="shared" si="327"/>
        <v>0</v>
      </c>
      <c r="V86" s="14">
        <f t="shared" si="328"/>
        <v>255</v>
      </c>
      <c r="W86" s="13">
        <v>21</v>
      </c>
      <c r="X86" s="13">
        <v>17</v>
      </c>
      <c r="Y86" s="13">
        <f t="shared" si="329"/>
        <v>357</v>
      </c>
      <c r="Z86" s="13">
        <v>0</v>
      </c>
      <c r="AA86" s="13">
        <v>0</v>
      </c>
      <c r="AB86" s="13">
        <f t="shared" si="330"/>
        <v>0</v>
      </c>
      <c r="AC86" s="14">
        <f t="shared" si="331"/>
        <v>357</v>
      </c>
      <c r="AD86" s="13">
        <v>10</v>
      </c>
      <c r="AE86" s="13">
        <v>17</v>
      </c>
      <c r="AF86" s="13">
        <f t="shared" si="332"/>
        <v>170</v>
      </c>
      <c r="AG86" s="13">
        <v>0</v>
      </c>
      <c r="AH86" s="13">
        <v>0</v>
      </c>
      <c r="AI86" s="13">
        <f t="shared" si="333"/>
        <v>0</v>
      </c>
      <c r="AJ86" s="14">
        <f t="shared" si="334"/>
        <v>170</v>
      </c>
      <c r="AK86" s="13">
        <v>7</v>
      </c>
      <c r="AL86" s="13">
        <v>17</v>
      </c>
      <c r="AM86" s="13">
        <f t="shared" si="335"/>
        <v>119</v>
      </c>
      <c r="AN86" s="13">
        <v>0</v>
      </c>
      <c r="AO86" s="13">
        <v>0</v>
      </c>
      <c r="AP86" s="13">
        <f t="shared" si="336"/>
        <v>0</v>
      </c>
      <c r="AQ86" s="14">
        <f t="shared" si="337"/>
        <v>119</v>
      </c>
      <c r="AR86" s="13">
        <v>6</v>
      </c>
      <c r="AS86" s="13">
        <v>17</v>
      </c>
      <c r="AT86" s="13">
        <f t="shared" si="338"/>
        <v>102</v>
      </c>
      <c r="AU86" s="13">
        <v>0</v>
      </c>
      <c r="AV86" s="13">
        <v>0</v>
      </c>
      <c r="AW86" s="13">
        <f t="shared" si="339"/>
        <v>0</v>
      </c>
      <c r="AX86" s="14">
        <f t="shared" si="340"/>
        <v>102</v>
      </c>
      <c r="AY86" s="13">
        <v>5</v>
      </c>
      <c r="AZ86" s="13">
        <v>17</v>
      </c>
      <c r="BA86" s="13">
        <f t="shared" si="341"/>
        <v>85</v>
      </c>
      <c r="BB86" s="13">
        <v>0</v>
      </c>
      <c r="BC86" s="13">
        <v>0</v>
      </c>
      <c r="BD86" s="13">
        <f t="shared" si="342"/>
        <v>0</v>
      </c>
      <c r="BE86" s="14">
        <f t="shared" si="343"/>
        <v>85</v>
      </c>
      <c r="BF86" s="13">
        <v>6</v>
      </c>
      <c r="BG86" s="13">
        <v>21</v>
      </c>
      <c r="BH86" s="13">
        <f t="shared" si="344"/>
        <v>126</v>
      </c>
      <c r="BI86" s="13">
        <v>0</v>
      </c>
      <c r="BJ86" s="13">
        <v>0</v>
      </c>
      <c r="BK86" s="13">
        <f t="shared" si="345"/>
        <v>0</v>
      </c>
      <c r="BL86" s="14">
        <f t="shared" si="346"/>
        <v>126</v>
      </c>
      <c r="BM86" s="13">
        <v>10</v>
      </c>
      <c r="BN86" s="13">
        <v>20</v>
      </c>
      <c r="BO86" s="13">
        <f t="shared" si="347"/>
        <v>200</v>
      </c>
      <c r="BP86" s="13">
        <v>0</v>
      </c>
      <c r="BQ86" s="13">
        <v>0</v>
      </c>
      <c r="BR86" s="13">
        <f t="shared" si="348"/>
        <v>0</v>
      </c>
      <c r="BS86" s="14">
        <f t="shared" si="349"/>
        <v>200</v>
      </c>
      <c r="BT86" s="13">
        <v>7</v>
      </c>
      <c r="BU86" s="13">
        <v>21</v>
      </c>
      <c r="BV86" s="13">
        <f t="shared" si="350"/>
        <v>147</v>
      </c>
      <c r="BW86" s="13">
        <v>0</v>
      </c>
      <c r="BX86" s="13">
        <v>0</v>
      </c>
      <c r="BY86" s="13">
        <f t="shared" si="351"/>
        <v>0</v>
      </c>
      <c r="BZ86" s="14">
        <f t="shared" si="352"/>
        <v>147</v>
      </c>
      <c r="CA86" s="19">
        <f t="shared" si="353"/>
        <v>2343</v>
      </c>
      <c r="CB86" s="148">
        <v>115</v>
      </c>
      <c r="CC86" s="16">
        <f t="shared" si="354"/>
        <v>48875</v>
      </c>
      <c r="CD86" s="69">
        <f t="shared" si="355"/>
        <v>0</v>
      </c>
      <c r="CE86" s="69">
        <f t="shared" si="356"/>
        <v>41055</v>
      </c>
      <c r="CF86" s="69">
        <f t="shared" si="357"/>
        <v>0</v>
      </c>
      <c r="CG86" s="69">
        <f t="shared" si="358"/>
        <v>29325</v>
      </c>
      <c r="CH86" s="69">
        <f t="shared" si="359"/>
        <v>0</v>
      </c>
      <c r="CI86" s="69">
        <f t="shared" si="360"/>
        <v>41055</v>
      </c>
      <c r="CJ86" s="69">
        <f t="shared" si="361"/>
        <v>0</v>
      </c>
      <c r="CK86" s="149">
        <f t="shared" si="362"/>
        <v>160310</v>
      </c>
      <c r="CL86" s="149">
        <f t="shared" si="363"/>
        <v>0</v>
      </c>
      <c r="CM86" s="149">
        <f t="shared" si="364"/>
        <v>160310</v>
      </c>
      <c r="CN86" s="69">
        <f t="shared" si="365"/>
        <v>19550</v>
      </c>
      <c r="CO86" s="69">
        <f t="shared" si="366"/>
        <v>0</v>
      </c>
      <c r="CP86" s="69">
        <f t="shared" si="367"/>
        <v>13685</v>
      </c>
      <c r="CQ86" s="69">
        <f t="shared" si="368"/>
        <v>0</v>
      </c>
      <c r="CR86" s="69">
        <f t="shared" si="369"/>
        <v>11730</v>
      </c>
      <c r="CS86" s="69">
        <f t="shared" si="370"/>
        <v>0</v>
      </c>
      <c r="CT86" s="69">
        <f t="shared" si="371"/>
        <v>9775</v>
      </c>
      <c r="CU86" s="69">
        <f t="shared" si="372"/>
        <v>0</v>
      </c>
      <c r="CV86" s="69">
        <f t="shared" si="373"/>
        <v>14490</v>
      </c>
      <c r="CW86" s="69">
        <f t="shared" si="374"/>
        <v>0</v>
      </c>
      <c r="CX86" s="69">
        <f t="shared" si="375"/>
        <v>23000</v>
      </c>
      <c r="CY86" s="69">
        <f t="shared" si="376"/>
        <v>0</v>
      </c>
      <c r="CZ86" s="69">
        <f t="shared" si="377"/>
        <v>16905</v>
      </c>
      <c r="DA86" s="69">
        <f t="shared" si="378"/>
        <v>0</v>
      </c>
      <c r="DB86" s="149">
        <f t="shared" si="379"/>
        <v>109135</v>
      </c>
      <c r="DC86" s="149">
        <f t="shared" si="380"/>
        <v>0</v>
      </c>
      <c r="DD86" s="149">
        <f t="shared" si="381"/>
        <v>109135</v>
      </c>
      <c r="DE86" s="89">
        <f t="shared" si="382"/>
        <v>269445</v>
      </c>
    </row>
    <row r="87" spans="1:109" ht="15.75" x14ac:dyDescent="0.25">
      <c r="A87" s="19" t="s">
        <v>26</v>
      </c>
      <c r="B87" s="13">
        <v>25</v>
      </c>
      <c r="C87" s="20">
        <v>19</v>
      </c>
      <c r="D87" s="20">
        <f t="shared" si="320"/>
        <v>475</v>
      </c>
      <c r="E87" s="13">
        <v>0</v>
      </c>
      <c r="F87" s="13">
        <v>0</v>
      </c>
      <c r="G87" s="20">
        <f t="shared" si="321"/>
        <v>0</v>
      </c>
      <c r="H87" s="14">
        <f t="shared" si="322"/>
        <v>475</v>
      </c>
      <c r="I87" s="13">
        <v>21</v>
      </c>
      <c r="J87" s="20">
        <v>19</v>
      </c>
      <c r="K87" s="20">
        <f t="shared" si="323"/>
        <v>399</v>
      </c>
      <c r="L87" s="13">
        <v>0</v>
      </c>
      <c r="M87" s="13">
        <v>0</v>
      </c>
      <c r="N87" s="20">
        <f t="shared" si="324"/>
        <v>0</v>
      </c>
      <c r="O87" s="14">
        <f t="shared" si="325"/>
        <v>399</v>
      </c>
      <c r="P87" s="13">
        <v>15</v>
      </c>
      <c r="Q87" s="20">
        <v>19</v>
      </c>
      <c r="R87" s="20">
        <f t="shared" si="326"/>
        <v>285</v>
      </c>
      <c r="S87" s="13">
        <v>0</v>
      </c>
      <c r="T87" s="13">
        <v>0</v>
      </c>
      <c r="U87" s="20">
        <f t="shared" si="327"/>
        <v>0</v>
      </c>
      <c r="V87" s="14">
        <f t="shared" si="328"/>
        <v>285</v>
      </c>
      <c r="W87" s="13">
        <v>21</v>
      </c>
      <c r="X87" s="20">
        <v>19</v>
      </c>
      <c r="Y87" s="20">
        <f t="shared" si="329"/>
        <v>399</v>
      </c>
      <c r="Z87" s="13">
        <v>0</v>
      </c>
      <c r="AA87" s="13">
        <v>0</v>
      </c>
      <c r="AB87" s="20">
        <f t="shared" si="330"/>
        <v>0</v>
      </c>
      <c r="AC87" s="14">
        <f t="shared" si="331"/>
        <v>399</v>
      </c>
      <c r="AD87" s="13">
        <v>10</v>
      </c>
      <c r="AE87" s="20">
        <v>19</v>
      </c>
      <c r="AF87" s="20">
        <f t="shared" si="332"/>
        <v>190</v>
      </c>
      <c r="AG87" s="13">
        <v>0</v>
      </c>
      <c r="AH87" s="13">
        <v>0</v>
      </c>
      <c r="AI87" s="20">
        <f t="shared" si="333"/>
        <v>0</v>
      </c>
      <c r="AJ87" s="14">
        <f t="shared" si="334"/>
        <v>190</v>
      </c>
      <c r="AK87" s="13">
        <v>7</v>
      </c>
      <c r="AL87" s="20">
        <v>19</v>
      </c>
      <c r="AM87" s="20">
        <f t="shared" si="335"/>
        <v>133</v>
      </c>
      <c r="AN87" s="13">
        <v>0</v>
      </c>
      <c r="AO87" s="13">
        <v>0</v>
      </c>
      <c r="AP87" s="20">
        <f t="shared" si="336"/>
        <v>0</v>
      </c>
      <c r="AQ87" s="14">
        <f t="shared" si="337"/>
        <v>133</v>
      </c>
      <c r="AR87" s="13">
        <v>6</v>
      </c>
      <c r="AS87" s="20">
        <v>19</v>
      </c>
      <c r="AT87" s="20">
        <f t="shared" si="338"/>
        <v>114</v>
      </c>
      <c r="AU87" s="13">
        <v>0</v>
      </c>
      <c r="AV87" s="13">
        <v>0</v>
      </c>
      <c r="AW87" s="20">
        <f t="shared" si="339"/>
        <v>0</v>
      </c>
      <c r="AX87" s="14">
        <f t="shared" si="340"/>
        <v>114</v>
      </c>
      <c r="AY87" s="13">
        <v>5</v>
      </c>
      <c r="AZ87" s="20">
        <v>19</v>
      </c>
      <c r="BA87" s="20">
        <f t="shared" si="341"/>
        <v>95</v>
      </c>
      <c r="BB87" s="13">
        <v>0</v>
      </c>
      <c r="BC87" s="13">
        <v>0</v>
      </c>
      <c r="BD87" s="20">
        <f t="shared" si="342"/>
        <v>0</v>
      </c>
      <c r="BE87" s="14">
        <f t="shared" si="343"/>
        <v>95</v>
      </c>
      <c r="BF87" s="13">
        <v>6</v>
      </c>
      <c r="BG87" s="20">
        <v>27</v>
      </c>
      <c r="BH87" s="20">
        <f t="shared" si="344"/>
        <v>162</v>
      </c>
      <c r="BI87" s="13">
        <v>0</v>
      </c>
      <c r="BJ87" s="13">
        <v>0</v>
      </c>
      <c r="BK87" s="20">
        <f t="shared" si="345"/>
        <v>0</v>
      </c>
      <c r="BL87" s="14">
        <f t="shared" si="346"/>
        <v>162</v>
      </c>
      <c r="BM87" s="13">
        <v>10</v>
      </c>
      <c r="BN87" s="20">
        <v>23</v>
      </c>
      <c r="BO87" s="20">
        <f t="shared" si="347"/>
        <v>230</v>
      </c>
      <c r="BP87" s="13">
        <v>0</v>
      </c>
      <c r="BQ87" s="13">
        <v>0</v>
      </c>
      <c r="BR87" s="20">
        <f t="shared" si="348"/>
        <v>0</v>
      </c>
      <c r="BS87" s="14">
        <f t="shared" si="349"/>
        <v>230</v>
      </c>
      <c r="BT87" s="13">
        <v>7</v>
      </c>
      <c r="BU87" s="20">
        <v>27</v>
      </c>
      <c r="BV87" s="20">
        <f t="shared" si="350"/>
        <v>189</v>
      </c>
      <c r="BW87" s="13">
        <v>0</v>
      </c>
      <c r="BX87" s="13">
        <v>0</v>
      </c>
      <c r="BY87" s="20">
        <f t="shared" si="351"/>
        <v>0</v>
      </c>
      <c r="BZ87" s="14">
        <f t="shared" si="352"/>
        <v>189</v>
      </c>
      <c r="CA87" s="19">
        <f t="shared" si="353"/>
        <v>2671</v>
      </c>
      <c r="CB87" s="148">
        <v>115</v>
      </c>
      <c r="CC87" s="16">
        <f t="shared" si="354"/>
        <v>54625</v>
      </c>
      <c r="CD87" s="69">
        <f t="shared" si="355"/>
        <v>0</v>
      </c>
      <c r="CE87" s="69">
        <f t="shared" si="356"/>
        <v>45885</v>
      </c>
      <c r="CF87" s="69">
        <f t="shared" si="357"/>
        <v>0</v>
      </c>
      <c r="CG87" s="69">
        <f t="shared" si="358"/>
        <v>32775</v>
      </c>
      <c r="CH87" s="69">
        <f t="shared" si="359"/>
        <v>0</v>
      </c>
      <c r="CI87" s="69">
        <f t="shared" si="360"/>
        <v>45885</v>
      </c>
      <c r="CJ87" s="69">
        <f t="shared" si="361"/>
        <v>0</v>
      </c>
      <c r="CK87" s="149">
        <f t="shared" si="362"/>
        <v>179170</v>
      </c>
      <c r="CL87" s="149">
        <f t="shared" si="363"/>
        <v>0</v>
      </c>
      <c r="CM87" s="149">
        <f t="shared" si="364"/>
        <v>179170</v>
      </c>
      <c r="CN87" s="69">
        <f t="shared" si="365"/>
        <v>21850</v>
      </c>
      <c r="CO87" s="69">
        <f t="shared" si="366"/>
        <v>0</v>
      </c>
      <c r="CP87" s="69">
        <f t="shared" si="367"/>
        <v>15295</v>
      </c>
      <c r="CQ87" s="69">
        <f t="shared" si="368"/>
        <v>0</v>
      </c>
      <c r="CR87" s="69">
        <f t="shared" si="369"/>
        <v>13110</v>
      </c>
      <c r="CS87" s="69">
        <f t="shared" si="370"/>
        <v>0</v>
      </c>
      <c r="CT87" s="69">
        <f t="shared" si="371"/>
        <v>10925</v>
      </c>
      <c r="CU87" s="69">
        <f t="shared" si="372"/>
        <v>0</v>
      </c>
      <c r="CV87" s="69">
        <f t="shared" si="373"/>
        <v>18630</v>
      </c>
      <c r="CW87" s="69">
        <f t="shared" si="374"/>
        <v>0</v>
      </c>
      <c r="CX87" s="69">
        <f t="shared" si="375"/>
        <v>26450</v>
      </c>
      <c r="CY87" s="69">
        <f t="shared" si="376"/>
        <v>0</v>
      </c>
      <c r="CZ87" s="69">
        <f t="shared" si="377"/>
        <v>21735</v>
      </c>
      <c r="DA87" s="69">
        <f t="shared" si="378"/>
        <v>0</v>
      </c>
      <c r="DB87" s="149">
        <f t="shared" si="379"/>
        <v>127995</v>
      </c>
      <c r="DC87" s="149">
        <f t="shared" si="380"/>
        <v>0</v>
      </c>
      <c r="DD87" s="149">
        <f t="shared" si="381"/>
        <v>127995</v>
      </c>
      <c r="DE87" s="89">
        <f t="shared" si="382"/>
        <v>307165</v>
      </c>
    </row>
    <row r="88" spans="1:109" ht="15.75" x14ac:dyDescent="0.25">
      <c r="A88" s="21" t="s">
        <v>27</v>
      </c>
      <c r="B88" s="19"/>
      <c r="C88" s="21">
        <f>C79+C80+C81+C82+C83+C84+C85+C86+C87</f>
        <v>167</v>
      </c>
      <c r="D88" s="21">
        <f>D79+D80+D81+D82+D83+D84+D85+D86+D87</f>
        <v>3823</v>
      </c>
      <c r="E88" s="19"/>
      <c r="F88" s="21">
        <f>F79+F80+F81+F82+F83+F84+F85+F86+F87</f>
        <v>0</v>
      </c>
      <c r="G88" s="21">
        <f>G79+G80+G81+G82+G83+G84+G85+G86+G87</f>
        <v>0</v>
      </c>
      <c r="H88" s="22">
        <f>H79+H80+H81+H82+H83+H84+H85+H86+H87</f>
        <v>3823</v>
      </c>
      <c r="I88" s="19"/>
      <c r="J88" s="21">
        <f>J79+J80+J81+J82+J83+J84+J85+J86+J87</f>
        <v>172</v>
      </c>
      <c r="K88" s="21">
        <f>K79+K80+K81+K82+K83+K84+K85+K86+K87</f>
        <v>2868</v>
      </c>
      <c r="L88" s="19"/>
      <c r="M88" s="21">
        <f>M79+M80+M81+M82+M83+M84+M85+M86+M87</f>
        <v>0</v>
      </c>
      <c r="N88" s="21">
        <f>N79+N80+N81+N82+N83+N84+N85+N86+N87</f>
        <v>0</v>
      </c>
      <c r="O88" s="22">
        <f>O79+O80+O81+O82+O83+O84+O85+O86+O87</f>
        <v>2868</v>
      </c>
      <c r="P88" s="19"/>
      <c r="Q88" s="21">
        <f>Q79+Q80+Q81+Q82+Q83+Q84+Q85+Q86+Q87</f>
        <v>172</v>
      </c>
      <c r="R88" s="21">
        <f>R79+R80+R81+R82+R83+R84+R85+R86+R87</f>
        <v>3138</v>
      </c>
      <c r="S88" s="19"/>
      <c r="T88" s="21">
        <f>T79+T80+T81+T82+T83+T84+T85+T86+T87</f>
        <v>0</v>
      </c>
      <c r="U88" s="21">
        <f>U79+U80+U81+U82+U83+U84+U85+U86+U87</f>
        <v>0</v>
      </c>
      <c r="V88" s="22">
        <f>V79+V80+V81+V82+V83+V84+V85+V86+V87</f>
        <v>3138</v>
      </c>
      <c r="W88" s="19"/>
      <c r="X88" s="21">
        <f>X79+X80+X81+X82+X83+X84+X85+X86+X87</f>
        <v>172</v>
      </c>
      <c r="Y88" s="21">
        <f>Y79+Y80+Y81+Y82+Y83+Y84+Y85+Y86+Y87</f>
        <v>3891</v>
      </c>
      <c r="Z88" s="19"/>
      <c r="AA88" s="21">
        <f>AA79+AA80+AA81+AA82+AA83+AA84+AA85+AA86+AA87</f>
        <v>0</v>
      </c>
      <c r="AB88" s="21">
        <f>AB79+AB80+AB81+AB82+AB83+AB84+AB85+AB86+AB87</f>
        <v>0</v>
      </c>
      <c r="AC88" s="22">
        <f>AC79+AC80+AC81+AC82+AC83+AC84+AC85+AC86+AC87</f>
        <v>3891</v>
      </c>
      <c r="AD88" s="19"/>
      <c r="AE88" s="21">
        <f>AE79+AE80+AE81+AE82+AE83+AE84+AE85+AE86+AE87</f>
        <v>172</v>
      </c>
      <c r="AF88" s="21">
        <f>AF79+AF80+AF81+AF82+AF83+AF84+AF85+AF86+AF87</f>
        <v>1441</v>
      </c>
      <c r="AG88" s="19"/>
      <c r="AH88" s="21">
        <f>AH79+AH80+AH81+AH82+AH83+AH84+AH85+AH86+AH87</f>
        <v>0</v>
      </c>
      <c r="AI88" s="21">
        <f>AI79+AI80+AI81+AI82+AI83+AI84+AI85+AI86+AI87</f>
        <v>0</v>
      </c>
      <c r="AJ88" s="22">
        <f>AJ79+AJ80+AJ81+AJ82+AJ83+AJ84+AJ85+AJ86+AJ87</f>
        <v>1441</v>
      </c>
      <c r="AK88" s="19"/>
      <c r="AL88" s="21">
        <f>AL79+AL80+AL81+AL82+AL83+AL84+AL85+AL86+AL87</f>
        <v>172</v>
      </c>
      <c r="AM88" s="21">
        <f>AM79+AM80+AM81+AM82+AM83+AM84+AM85+AM86+AM87</f>
        <v>1111</v>
      </c>
      <c r="AN88" s="19"/>
      <c r="AO88" s="21">
        <f>AO79+AO80+AO81+AO82+AO83+AO84+AO85+AO86+AO87</f>
        <v>0</v>
      </c>
      <c r="AP88" s="21">
        <f>AP79+AP80+AP81+AP82+AP83+AP84+AP85+AP86+AP87</f>
        <v>0</v>
      </c>
      <c r="AQ88" s="22">
        <f>AQ79+AQ80+AQ81+AQ82+AQ83+AQ84+AQ85+AQ86+AQ87</f>
        <v>1111</v>
      </c>
      <c r="AR88" s="19"/>
      <c r="AS88" s="21">
        <f>AS79+AS80+AS81+AS82+AS83+AS84+AS85+AS86+AS87</f>
        <v>172</v>
      </c>
      <c r="AT88" s="21">
        <f>AT79+AT80+AT81+AT82+AT83+AT84+AT85+AT86+AT87</f>
        <v>939</v>
      </c>
      <c r="AU88" s="19"/>
      <c r="AV88" s="21">
        <f>AV79+AV80+AV81+AV82+AV83+AV84+AV85+AV86+AV87</f>
        <v>0</v>
      </c>
      <c r="AW88" s="21">
        <f>AW79+AW80+AW81+AW82+AW83+AW84+AW85+AW86+AW87</f>
        <v>0</v>
      </c>
      <c r="AX88" s="22">
        <f>AX79+AX80+AX81+AX82+AX83+AX84+AX85+AX86+AX87</f>
        <v>939</v>
      </c>
      <c r="AY88" s="19"/>
      <c r="AZ88" s="21">
        <f>AZ79+AZ80+AZ81+AZ82+AZ83+AZ84+AZ85+AZ86+AZ87</f>
        <v>172</v>
      </c>
      <c r="BA88" s="21">
        <f>BA79+BA80+BA81+BA82+BA83+BA84+BA85+BA86+BA87</f>
        <v>860</v>
      </c>
      <c r="BB88" s="19"/>
      <c r="BC88" s="21">
        <f>BC79+BC80+BC81+BC82+BC83+BC84+BC85+BC86+BC87</f>
        <v>0</v>
      </c>
      <c r="BD88" s="21">
        <f>BD79+BD80+BD81+BD82+BD83+BD84+BD85+BD86+BD87</f>
        <v>0</v>
      </c>
      <c r="BE88" s="22">
        <f>BE79+BE80+BE81+BE82+BE83+BE84+BE85+BE86+BE87</f>
        <v>860</v>
      </c>
      <c r="BF88" s="19"/>
      <c r="BG88" s="21">
        <f>BG79+BG80+BG81+BG82+BG83+BG84+BG85+BG86+BG87</f>
        <v>204</v>
      </c>
      <c r="BH88" s="21">
        <f>BH79+BH80+BH81+BH82+BH83+BH84+BH85+BH86+BH87</f>
        <v>2264</v>
      </c>
      <c r="BI88" s="19"/>
      <c r="BJ88" s="21">
        <f>BJ79+BJ80+BJ81+BJ82+BJ83+BJ84+BJ85+BJ86+BJ87</f>
        <v>0</v>
      </c>
      <c r="BK88" s="21">
        <f>BK79+BK80+BK81+BK82+BK83+BK84+BK85+BK86+BK87</f>
        <v>0</v>
      </c>
      <c r="BL88" s="22">
        <f>BL79+BL80+BL81+BL82+BL83+BL84+BL85+BL86+BL87</f>
        <v>2264</v>
      </c>
      <c r="BM88" s="19"/>
      <c r="BN88" s="21">
        <f>BN79+BN80+BN81+BN82+BN83+BN84+BN85+BN86+BN87</f>
        <v>206</v>
      </c>
      <c r="BO88" s="21">
        <f>BO79+BO80+BO81+BO82+BO83+BO84+BO85+BO86+BO87</f>
        <v>1727</v>
      </c>
      <c r="BP88" s="19"/>
      <c r="BQ88" s="21">
        <f>BQ79+BQ80+BQ81+BQ82+BQ83+BQ84+BQ85+BQ86+BQ87</f>
        <v>0</v>
      </c>
      <c r="BR88" s="21">
        <f>BR79+BR80+BR81+BR82+BR83+BR84+BR85+BR86+BR87</f>
        <v>0</v>
      </c>
      <c r="BS88" s="22">
        <f>BS79+BS80+BS81+BS82+BS83+BS84+BS85+BS86+BS87</f>
        <v>1727</v>
      </c>
      <c r="BT88" s="19"/>
      <c r="BU88" s="21">
        <f>BU79+BU80+BU81+BU82+BU83+BU84+BU85+BU86+BU87</f>
        <v>204</v>
      </c>
      <c r="BV88" s="21">
        <f>BV79+BV80+BV81+BV82+BV83+BV84+BV85+BV86+BV87</f>
        <v>1220</v>
      </c>
      <c r="BW88" s="19"/>
      <c r="BX88" s="21">
        <f>BX79+BX80+BX81+BX82+BX83+BX84+BX85+BX86+BX87</f>
        <v>0</v>
      </c>
      <c r="BY88" s="21">
        <f>BY79+BY80+BY81+BY82+BY83+BY84+BY85+BY86+BY87</f>
        <v>0</v>
      </c>
      <c r="BZ88" s="22">
        <f>BZ79+BZ80+BZ81+BZ82+BZ83+BZ84+BZ85+BZ86+BZ87</f>
        <v>1220</v>
      </c>
      <c r="CA88" s="152">
        <f>CA79+CA80+CA81+CA82+CA83+CA84+CA85+CA86+CA87</f>
        <v>23282</v>
      </c>
      <c r="CB88" s="148">
        <v>115</v>
      </c>
      <c r="CC88" s="55">
        <f t="shared" ref="CC88:DE88" si="383">SUM(CC79:CC87)</f>
        <v>439645</v>
      </c>
      <c r="CD88" s="55">
        <f t="shared" si="383"/>
        <v>0</v>
      </c>
      <c r="CE88" s="55">
        <f t="shared" si="383"/>
        <v>329820</v>
      </c>
      <c r="CF88" s="55">
        <f t="shared" si="383"/>
        <v>0</v>
      </c>
      <c r="CG88" s="55">
        <f t="shared" si="383"/>
        <v>360870</v>
      </c>
      <c r="CH88" s="55">
        <f t="shared" si="383"/>
        <v>0</v>
      </c>
      <c r="CI88" s="55">
        <f t="shared" si="383"/>
        <v>447465</v>
      </c>
      <c r="CJ88" s="55">
        <f t="shared" si="383"/>
        <v>0</v>
      </c>
      <c r="CK88" s="149">
        <f t="shared" si="383"/>
        <v>1577800</v>
      </c>
      <c r="CL88" s="149">
        <f t="shared" si="383"/>
        <v>0</v>
      </c>
      <c r="CM88" s="149">
        <f t="shared" si="383"/>
        <v>1577800</v>
      </c>
      <c r="CN88" s="55">
        <f t="shared" si="383"/>
        <v>165715</v>
      </c>
      <c r="CO88" s="55">
        <f t="shared" si="383"/>
        <v>0</v>
      </c>
      <c r="CP88" s="55">
        <f t="shared" si="383"/>
        <v>127765</v>
      </c>
      <c r="CQ88" s="55">
        <f t="shared" si="383"/>
        <v>0</v>
      </c>
      <c r="CR88" s="55">
        <f t="shared" si="383"/>
        <v>107985</v>
      </c>
      <c r="CS88" s="55">
        <f t="shared" si="383"/>
        <v>0</v>
      </c>
      <c r="CT88" s="55">
        <f t="shared" si="383"/>
        <v>98900</v>
      </c>
      <c r="CU88" s="55">
        <f t="shared" si="383"/>
        <v>0</v>
      </c>
      <c r="CV88" s="55">
        <f t="shared" si="383"/>
        <v>260360</v>
      </c>
      <c r="CW88" s="55">
        <f t="shared" si="383"/>
        <v>0</v>
      </c>
      <c r="CX88" s="55">
        <f t="shared" si="383"/>
        <v>198605</v>
      </c>
      <c r="CY88" s="55">
        <f t="shared" si="383"/>
        <v>0</v>
      </c>
      <c r="CZ88" s="55">
        <f t="shared" si="383"/>
        <v>140300</v>
      </c>
      <c r="DA88" s="55">
        <f t="shared" si="383"/>
        <v>0</v>
      </c>
      <c r="DB88" s="149">
        <f t="shared" si="383"/>
        <v>1099630</v>
      </c>
      <c r="DC88" s="149">
        <f t="shared" si="383"/>
        <v>0</v>
      </c>
      <c r="DD88" s="149">
        <f t="shared" si="383"/>
        <v>1099630</v>
      </c>
      <c r="DE88" s="89">
        <f t="shared" si="383"/>
        <v>2677430</v>
      </c>
    </row>
    <row r="89" spans="1:109" ht="15" customHeight="1" x14ac:dyDescent="0.25">
      <c r="A89" s="261" t="s">
        <v>3</v>
      </c>
      <c r="B89" s="262" t="s">
        <v>51</v>
      </c>
      <c r="C89" s="262"/>
      <c r="D89" s="262"/>
      <c r="E89" s="262"/>
      <c r="F89" s="262"/>
      <c r="G89" s="262"/>
      <c r="H89" s="262"/>
      <c r="I89" s="262" t="s">
        <v>52</v>
      </c>
      <c r="J89" s="262"/>
      <c r="K89" s="262"/>
      <c r="L89" s="262"/>
      <c r="M89" s="262"/>
      <c r="N89" s="262"/>
      <c r="O89" s="262"/>
      <c r="P89" s="262" t="s">
        <v>53</v>
      </c>
      <c r="Q89" s="262"/>
      <c r="R89" s="262"/>
      <c r="S89" s="262"/>
      <c r="T89" s="262"/>
      <c r="U89" s="262"/>
      <c r="V89" s="262"/>
      <c r="W89" s="262" t="s">
        <v>54</v>
      </c>
      <c r="X89" s="262"/>
      <c r="Y89" s="262"/>
      <c r="Z89" s="262"/>
      <c r="AA89" s="262"/>
      <c r="AB89" s="262"/>
      <c r="AC89" s="262"/>
      <c r="AD89" s="262" t="s">
        <v>28</v>
      </c>
      <c r="AE89" s="262"/>
      <c r="AF89" s="262"/>
      <c r="AG89" s="262"/>
      <c r="AH89" s="262"/>
      <c r="AI89" s="262"/>
      <c r="AJ89" s="262"/>
      <c r="AK89" s="262" t="s">
        <v>29</v>
      </c>
      <c r="AL89" s="262"/>
      <c r="AM89" s="262"/>
      <c r="AN89" s="262"/>
      <c r="AO89" s="262"/>
      <c r="AP89" s="262"/>
      <c r="AQ89" s="262"/>
      <c r="AR89" s="262" t="s">
        <v>48</v>
      </c>
      <c r="AS89" s="262"/>
      <c r="AT89" s="262"/>
      <c r="AU89" s="262"/>
      <c r="AV89" s="262"/>
      <c r="AW89" s="262"/>
      <c r="AX89" s="262"/>
      <c r="AY89" s="262" t="s">
        <v>49</v>
      </c>
      <c r="AZ89" s="262"/>
      <c r="BA89" s="262"/>
      <c r="BB89" s="262"/>
      <c r="BC89" s="262"/>
      <c r="BD89" s="262"/>
      <c r="BE89" s="262"/>
      <c r="BF89" s="262" t="s">
        <v>50</v>
      </c>
      <c r="BG89" s="262"/>
      <c r="BH89" s="262"/>
      <c r="BI89" s="262"/>
      <c r="BJ89" s="262"/>
      <c r="BK89" s="262"/>
      <c r="BL89" s="262"/>
      <c r="BM89" s="262" t="s">
        <v>4</v>
      </c>
      <c r="BN89" s="262"/>
      <c r="BO89" s="262"/>
      <c r="BP89" s="262"/>
      <c r="BQ89" s="262"/>
      <c r="BR89" s="262"/>
      <c r="BS89" s="262"/>
      <c r="BT89" s="262" t="s">
        <v>5</v>
      </c>
      <c r="BU89" s="262"/>
      <c r="BV89" s="262"/>
      <c r="BW89" s="262"/>
      <c r="BX89" s="262"/>
      <c r="BY89" s="262"/>
      <c r="BZ89" s="262"/>
      <c r="CA89" s="327" t="s">
        <v>103</v>
      </c>
      <c r="CB89" s="328" t="s">
        <v>104</v>
      </c>
      <c r="CC89" s="262" t="s">
        <v>51</v>
      </c>
      <c r="CD89" s="262"/>
      <c r="CE89" s="262" t="s">
        <v>52</v>
      </c>
      <c r="CF89" s="262"/>
      <c r="CG89" s="262" t="s">
        <v>53</v>
      </c>
      <c r="CH89" s="262"/>
      <c r="CI89" s="262" t="s">
        <v>54</v>
      </c>
      <c r="CJ89" s="262"/>
      <c r="CK89" s="265" t="s">
        <v>55</v>
      </c>
      <c r="CL89" s="265"/>
      <c r="CM89" s="265"/>
      <c r="CN89" s="262" t="s">
        <v>28</v>
      </c>
      <c r="CO89" s="262"/>
      <c r="CP89" s="262" t="s">
        <v>29</v>
      </c>
      <c r="CQ89" s="262"/>
      <c r="CR89" s="262" t="s">
        <v>48</v>
      </c>
      <c r="CS89" s="262"/>
      <c r="CT89" s="262" t="s">
        <v>49</v>
      </c>
      <c r="CU89" s="262"/>
      <c r="CV89" s="262" t="s">
        <v>50</v>
      </c>
      <c r="CW89" s="262"/>
      <c r="CX89" s="262" t="s">
        <v>4</v>
      </c>
      <c r="CY89" s="262"/>
      <c r="CZ89" s="262" t="s">
        <v>5</v>
      </c>
      <c r="DA89" s="262"/>
      <c r="DB89" s="265" t="s">
        <v>97</v>
      </c>
      <c r="DC89" s="265"/>
      <c r="DD89" s="265"/>
      <c r="DE89" s="325" t="s">
        <v>103</v>
      </c>
    </row>
    <row r="90" spans="1:109" ht="15" customHeight="1" x14ac:dyDescent="0.25">
      <c r="A90" s="261"/>
      <c r="B90" s="262" t="s">
        <v>7</v>
      </c>
      <c r="C90" s="262"/>
      <c r="D90" s="262"/>
      <c r="E90" s="262" t="s">
        <v>8</v>
      </c>
      <c r="F90" s="262"/>
      <c r="G90" s="262"/>
      <c r="H90" s="263" t="s">
        <v>9</v>
      </c>
      <c r="I90" s="262" t="s">
        <v>7</v>
      </c>
      <c r="J90" s="262"/>
      <c r="K90" s="262"/>
      <c r="L90" s="262" t="s">
        <v>8</v>
      </c>
      <c r="M90" s="262"/>
      <c r="N90" s="262"/>
      <c r="O90" s="263" t="s">
        <v>9</v>
      </c>
      <c r="P90" s="262" t="s">
        <v>7</v>
      </c>
      <c r="Q90" s="262"/>
      <c r="R90" s="262"/>
      <c r="S90" s="262" t="s">
        <v>8</v>
      </c>
      <c r="T90" s="262"/>
      <c r="U90" s="262"/>
      <c r="V90" s="263" t="s">
        <v>9</v>
      </c>
      <c r="W90" s="262" t="s">
        <v>7</v>
      </c>
      <c r="X90" s="262"/>
      <c r="Y90" s="262"/>
      <c r="Z90" s="262" t="s">
        <v>8</v>
      </c>
      <c r="AA90" s="262"/>
      <c r="AB90" s="262"/>
      <c r="AC90" s="263" t="s">
        <v>9</v>
      </c>
      <c r="AD90" s="262" t="s">
        <v>7</v>
      </c>
      <c r="AE90" s="262"/>
      <c r="AF90" s="262"/>
      <c r="AG90" s="262" t="s">
        <v>8</v>
      </c>
      <c r="AH90" s="262"/>
      <c r="AI90" s="262"/>
      <c r="AJ90" s="263" t="s">
        <v>9</v>
      </c>
      <c r="AK90" s="262" t="s">
        <v>7</v>
      </c>
      <c r="AL90" s="262"/>
      <c r="AM90" s="262"/>
      <c r="AN90" s="262" t="s">
        <v>8</v>
      </c>
      <c r="AO90" s="262"/>
      <c r="AP90" s="262"/>
      <c r="AQ90" s="263" t="s">
        <v>9</v>
      </c>
      <c r="AR90" s="262" t="s">
        <v>7</v>
      </c>
      <c r="AS90" s="262"/>
      <c r="AT90" s="262"/>
      <c r="AU90" s="262" t="s">
        <v>8</v>
      </c>
      <c r="AV90" s="262"/>
      <c r="AW90" s="262"/>
      <c r="AX90" s="263" t="s">
        <v>9</v>
      </c>
      <c r="AY90" s="262" t="s">
        <v>7</v>
      </c>
      <c r="AZ90" s="262"/>
      <c r="BA90" s="262"/>
      <c r="BB90" s="262" t="s">
        <v>8</v>
      </c>
      <c r="BC90" s="262"/>
      <c r="BD90" s="262"/>
      <c r="BE90" s="263" t="s">
        <v>9</v>
      </c>
      <c r="BF90" s="262" t="s">
        <v>7</v>
      </c>
      <c r="BG90" s="262"/>
      <c r="BH90" s="262"/>
      <c r="BI90" s="262" t="s">
        <v>8</v>
      </c>
      <c r="BJ90" s="262"/>
      <c r="BK90" s="262"/>
      <c r="BL90" s="263" t="s">
        <v>9</v>
      </c>
      <c r="BM90" s="262" t="s">
        <v>7</v>
      </c>
      <c r="BN90" s="262"/>
      <c r="BO90" s="262"/>
      <c r="BP90" s="262" t="s">
        <v>8</v>
      </c>
      <c r="BQ90" s="262"/>
      <c r="BR90" s="262"/>
      <c r="BS90" s="263" t="s">
        <v>9</v>
      </c>
      <c r="BT90" s="262" t="s">
        <v>7</v>
      </c>
      <c r="BU90" s="262"/>
      <c r="BV90" s="262"/>
      <c r="BW90" s="262" t="s">
        <v>8</v>
      </c>
      <c r="BX90" s="262"/>
      <c r="BY90" s="262"/>
      <c r="BZ90" s="263" t="s">
        <v>9</v>
      </c>
      <c r="CA90" s="327"/>
      <c r="CB90" s="328"/>
      <c r="CC90" s="264" t="s">
        <v>7</v>
      </c>
      <c r="CD90" s="264" t="s">
        <v>8</v>
      </c>
      <c r="CE90" s="264" t="s">
        <v>7</v>
      </c>
      <c r="CF90" s="264" t="s">
        <v>8</v>
      </c>
      <c r="CG90" s="264" t="s">
        <v>7</v>
      </c>
      <c r="CH90" s="264" t="s">
        <v>8</v>
      </c>
      <c r="CI90" s="264" t="s">
        <v>7</v>
      </c>
      <c r="CJ90" s="264" t="s">
        <v>8</v>
      </c>
      <c r="CK90" s="324" t="s">
        <v>7</v>
      </c>
      <c r="CL90" s="324" t="s">
        <v>8</v>
      </c>
      <c r="CM90" s="324" t="s">
        <v>13</v>
      </c>
      <c r="CN90" s="264" t="s">
        <v>7</v>
      </c>
      <c r="CO90" s="264" t="s">
        <v>8</v>
      </c>
      <c r="CP90" s="264" t="s">
        <v>7</v>
      </c>
      <c r="CQ90" s="264" t="s">
        <v>8</v>
      </c>
      <c r="CR90" s="264" t="s">
        <v>7</v>
      </c>
      <c r="CS90" s="264" t="s">
        <v>8</v>
      </c>
      <c r="CT90" s="264" t="s">
        <v>7</v>
      </c>
      <c r="CU90" s="264" t="s">
        <v>8</v>
      </c>
      <c r="CV90" s="264" t="s">
        <v>7</v>
      </c>
      <c r="CW90" s="264" t="s">
        <v>8</v>
      </c>
      <c r="CX90" s="264" t="s">
        <v>7</v>
      </c>
      <c r="CY90" s="264" t="s">
        <v>8</v>
      </c>
      <c r="CZ90" s="264" t="s">
        <v>7</v>
      </c>
      <c r="DA90" s="264" t="s">
        <v>8</v>
      </c>
      <c r="DB90" s="324" t="s">
        <v>7</v>
      </c>
      <c r="DC90" s="324" t="s">
        <v>8</v>
      </c>
      <c r="DD90" s="324" t="s">
        <v>13</v>
      </c>
      <c r="DE90" s="325"/>
    </row>
    <row r="91" spans="1:109" ht="47.25" x14ac:dyDescent="0.25">
      <c r="A91" s="10" t="s">
        <v>37</v>
      </c>
      <c r="B91" s="11" t="s">
        <v>11</v>
      </c>
      <c r="C91" s="11" t="s">
        <v>12</v>
      </c>
      <c r="D91" s="11" t="s">
        <v>13</v>
      </c>
      <c r="E91" s="11" t="s">
        <v>11</v>
      </c>
      <c r="F91" s="11" t="s">
        <v>12</v>
      </c>
      <c r="G91" s="11" t="s">
        <v>13</v>
      </c>
      <c r="H91" s="263"/>
      <c r="I91" s="11" t="s">
        <v>11</v>
      </c>
      <c r="J91" s="11" t="s">
        <v>12</v>
      </c>
      <c r="K91" s="11" t="s">
        <v>13</v>
      </c>
      <c r="L91" s="11" t="s">
        <v>11</v>
      </c>
      <c r="M91" s="11" t="s">
        <v>12</v>
      </c>
      <c r="N91" s="11" t="s">
        <v>13</v>
      </c>
      <c r="O91" s="263"/>
      <c r="P91" s="11" t="s">
        <v>11</v>
      </c>
      <c r="Q91" s="11" t="s">
        <v>12</v>
      </c>
      <c r="R91" s="11" t="s">
        <v>13</v>
      </c>
      <c r="S91" s="11" t="s">
        <v>11</v>
      </c>
      <c r="T91" s="11" t="s">
        <v>12</v>
      </c>
      <c r="U91" s="11" t="s">
        <v>13</v>
      </c>
      <c r="V91" s="263"/>
      <c r="W91" s="11" t="s">
        <v>11</v>
      </c>
      <c r="X91" s="11" t="s">
        <v>12</v>
      </c>
      <c r="Y91" s="11" t="s">
        <v>13</v>
      </c>
      <c r="Z91" s="11" t="s">
        <v>11</v>
      </c>
      <c r="AA91" s="11" t="s">
        <v>12</v>
      </c>
      <c r="AB91" s="11" t="s">
        <v>13</v>
      </c>
      <c r="AC91" s="263"/>
      <c r="AD91" s="11" t="s">
        <v>11</v>
      </c>
      <c r="AE91" s="11" t="s">
        <v>12</v>
      </c>
      <c r="AF91" s="11" t="s">
        <v>13</v>
      </c>
      <c r="AG91" s="11" t="s">
        <v>11</v>
      </c>
      <c r="AH91" s="11" t="s">
        <v>12</v>
      </c>
      <c r="AI91" s="11" t="s">
        <v>13</v>
      </c>
      <c r="AJ91" s="263"/>
      <c r="AK91" s="11" t="s">
        <v>11</v>
      </c>
      <c r="AL91" s="11" t="s">
        <v>12</v>
      </c>
      <c r="AM91" s="11" t="s">
        <v>13</v>
      </c>
      <c r="AN91" s="11" t="s">
        <v>11</v>
      </c>
      <c r="AO91" s="11" t="s">
        <v>12</v>
      </c>
      <c r="AP91" s="11" t="s">
        <v>13</v>
      </c>
      <c r="AQ91" s="263"/>
      <c r="AR91" s="11" t="s">
        <v>11</v>
      </c>
      <c r="AS91" s="11" t="s">
        <v>12</v>
      </c>
      <c r="AT91" s="11" t="s">
        <v>13</v>
      </c>
      <c r="AU91" s="11" t="s">
        <v>11</v>
      </c>
      <c r="AV91" s="11" t="s">
        <v>12</v>
      </c>
      <c r="AW91" s="11" t="s">
        <v>13</v>
      </c>
      <c r="AX91" s="263"/>
      <c r="AY91" s="11" t="s">
        <v>11</v>
      </c>
      <c r="AZ91" s="11" t="s">
        <v>12</v>
      </c>
      <c r="BA91" s="11" t="s">
        <v>13</v>
      </c>
      <c r="BB91" s="11" t="s">
        <v>11</v>
      </c>
      <c r="BC91" s="11" t="s">
        <v>12</v>
      </c>
      <c r="BD91" s="11" t="s">
        <v>13</v>
      </c>
      <c r="BE91" s="263"/>
      <c r="BF91" s="11" t="s">
        <v>11</v>
      </c>
      <c r="BG91" s="11" t="s">
        <v>12</v>
      </c>
      <c r="BH91" s="11" t="s">
        <v>13</v>
      </c>
      <c r="BI91" s="11" t="s">
        <v>11</v>
      </c>
      <c r="BJ91" s="11" t="s">
        <v>12</v>
      </c>
      <c r="BK91" s="11" t="s">
        <v>13</v>
      </c>
      <c r="BL91" s="263"/>
      <c r="BM91" s="11" t="s">
        <v>11</v>
      </c>
      <c r="BN91" s="11" t="s">
        <v>12</v>
      </c>
      <c r="BO91" s="11" t="s">
        <v>13</v>
      </c>
      <c r="BP91" s="11" t="s">
        <v>11</v>
      </c>
      <c r="BQ91" s="11" t="s">
        <v>12</v>
      </c>
      <c r="BR91" s="11" t="s">
        <v>13</v>
      </c>
      <c r="BS91" s="263"/>
      <c r="BT91" s="11" t="s">
        <v>11</v>
      </c>
      <c r="BU91" s="11" t="s">
        <v>12</v>
      </c>
      <c r="BV91" s="11" t="s">
        <v>13</v>
      </c>
      <c r="BW91" s="11" t="s">
        <v>11</v>
      </c>
      <c r="BX91" s="11" t="s">
        <v>12</v>
      </c>
      <c r="BY91" s="11" t="s">
        <v>13</v>
      </c>
      <c r="BZ91" s="263"/>
      <c r="CA91" s="327"/>
      <c r="CB91" s="328"/>
      <c r="CC91" s="264"/>
      <c r="CD91" s="264" t="s">
        <v>11</v>
      </c>
      <c r="CE91" s="264" t="s">
        <v>11</v>
      </c>
      <c r="CF91" s="264" t="s">
        <v>11</v>
      </c>
      <c r="CG91" s="264" t="s">
        <v>11</v>
      </c>
      <c r="CH91" s="264" t="s">
        <v>11</v>
      </c>
      <c r="CI91" s="264" t="s">
        <v>11</v>
      </c>
      <c r="CJ91" s="264" t="s">
        <v>11</v>
      </c>
      <c r="CK91" s="324" t="s">
        <v>11</v>
      </c>
      <c r="CL91" s="324" t="s">
        <v>11</v>
      </c>
      <c r="CM91" s="324" t="s">
        <v>11</v>
      </c>
      <c r="CN91" s="264" t="s">
        <v>11</v>
      </c>
      <c r="CO91" s="264" t="s">
        <v>11</v>
      </c>
      <c r="CP91" s="264" t="s">
        <v>11</v>
      </c>
      <c r="CQ91" s="264" t="s">
        <v>11</v>
      </c>
      <c r="CR91" s="264" t="s">
        <v>11</v>
      </c>
      <c r="CS91" s="264" t="s">
        <v>11</v>
      </c>
      <c r="CT91" s="264" t="s">
        <v>11</v>
      </c>
      <c r="CU91" s="264" t="s">
        <v>11</v>
      </c>
      <c r="CV91" s="264" t="s">
        <v>11</v>
      </c>
      <c r="CW91" s="264" t="s">
        <v>11</v>
      </c>
      <c r="CX91" s="264" t="s">
        <v>11</v>
      </c>
      <c r="CY91" s="264" t="s">
        <v>11</v>
      </c>
      <c r="CZ91" s="264" t="s">
        <v>11</v>
      </c>
      <c r="DA91" s="264" t="s">
        <v>11</v>
      </c>
      <c r="DB91" s="324" t="s">
        <v>11</v>
      </c>
      <c r="DC91" s="324" t="s">
        <v>11</v>
      </c>
      <c r="DD91" s="324" t="s">
        <v>11</v>
      </c>
      <c r="DE91" s="325"/>
    </row>
    <row r="92" spans="1:109" ht="15.75" x14ac:dyDescent="0.25">
      <c r="A92" s="12" t="s">
        <v>18</v>
      </c>
      <c r="B92" s="13"/>
      <c r="C92" s="13"/>
      <c r="D92" s="13">
        <f t="shared" ref="D92:D100" si="384">B92*C92</f>
        <v>0</v>
      </c>
      <c r="E92" s="13"/>
      <c r="F92" s="13"/>
      <c r="G92" s="13">
        <f t="shared" ref="G92:G100" si="385">E92*F92</f>
        <v>0</v>
      </c>
      <c r="H92" s="14">
        <f t="shared" ref="H92:H100" si="386">D92+G92</f>
        <v>0</v>
      </c>
      <c r="I92" s="13"/>
      <c r="J92" s="13"/>
      <c r="K92" s="13">
        <f t="shared" ref="K92:K100" si="387">I92*J92</f>
        <v>0</v>
      </c>
      <c r="L92" s="13"/>
      <c r="M92" s="13"/>
      <c r="N92" s="13">
        <f t="shared" ref="N92:N100" si="388">L92*M92</f>
        <v>0</v>
      </c>
      <c r="O92" s="14">
        <f t="shared" ref="O92:O100" si="389">K92+N92</f>
        <v>0</v>
      </c>
      <c r="P92" s="13"/>
      <c r="Q92" s="13"/>
      <c r="R92" s="13">
        <f t="shared" ref="R92:R100" si="390">P92*Q92</f>
        <v>0</v>
      </c>
      <c r="S92" s="13"/>
      <c r="T92" s="13"/>
      <c r="U92" s="13">
        <f t="shared" ref="U92:U100" si="391">S92*T92</f>
        <v>0</v>
      </c>
      <c r="V92" s="14">
        <f t="shared" ref="V92:V100" si="392">R92+U92</f>
        <v>0</v>
      </c>
      <c r="W92" s="13"/>
      <c r="X92" s="13"/>
      <c r="Y92" s="13">
        <f t="shared" ref="Y92:Y100" si="393">W92*X92</f>
        <v>0</v>
      </c>
      <c r="Z92" s="13"/>
      <c r="AA92" s="13"/>
      <c r="AB92" s="13">
        <f t="shared" ref="AB92:AB100" si="394">Z92*AA92</f>
        <v>0</v>
      </c>
      <c r="AC92" s="14">
        <f t="shared" ref="AC92:AC100" si="395">Y92+AB92</f>
        <v>0</v>
      </c>
      <c r="AD92" s="13">
        <v>62</v>
      </c>
      <c r="AE92" s="13">
        <v>15</v>
      </c>
      <c r="AF92" s="13">
        <f t="shared" ref="AF92:AF100" si="396">AD92*AE92</f>
        <v>930</v>
      </c>
      <c r="AG92" s="13"/>
      <c r="AH92" s="13"/>
      <c r="AI92" s="13">
        <f t="shared" ref="AI92:AI100" si="397">AG92*AH92</f>
        <v>0</v>
      </c>
      <c r="AJ92" s="14">
        <f t="shared" ref="AJ92:AJ100" si="398">AF92+AI92</f>
        <v>930</v>
      </c>
      <c r="AK92" s="13">
        <v>2</v>
      </c>
      <c r="AL92" s="13">
        <v>15</v>
      </c>
      <c r="AM92" s="13">
        <f t="shared" ref="AM92:AM100" si="399">AK92*AL92</f>
        <v>30</v>
      </c>
      <c r="AN92" s="13">
        <v>52</v>
      </c>
      <c r="AO92" s="13">
        <v>15</v>
      </c>
      <c r="AP92" s="13">
        <f t="shared" ref="AP92:AP100" si="400">AN92*AO92</f>
        <v>780</v>
      </c>
      <c r="AQ92" s="14">
        <f t="shared" ref="AQ92:AQ100" si="401">AM92+AP92</f>
        <v>810</v>
      </c>
      <c r="AR92" s="13">
        <v>2</v>
      </c>
      <c r="AS92" s="13">
        <v>15</v>
      </c>
      <c r="AT92" s="13">
        <f t="shared" ref="AT92:AT100" si="402">AR92*AS92</f>
        <v>30</v>
      </c>
      <c r="AU92" s="13">
        <v>27</v>
      </c>
      <c r="AV92" s="13">
        <v>15</v>
      </c>
      <c r="AW92" s="13">
        <f t="shared" ref="AW92:AW100" si="403">AU92*AV92</f>
        <v>405</v>
      </c>
      <c r="AX92" s="14">
        <f t="shared" ref="AX92:AX100" si="404">AT92+AW92</f>
        <v>435</v>
      </c>
      <c r="AY92" s="13">
        <v>37</v>
      </c>
      <c r="AZ92" s="13">
        <v>15</v>
      </c>
      <c r="BA92" s="13">
        <f t="shared" ref="BA92:BA100" si="405">AY92*AZ92</f>
        <v>555</v>
      </c>
      <c r="BB92" s="13"/>
      <c r="BC92" s="13"/>
      <c r="BD92" s="13">
        <f t="shared" ref="BD92:BD100" si="406">BB92*BC92</f>
        <v>0</v>
      </c>
      <c r="BE92" s="14">
        <f t="shared" ref="BE92:BE100" si="407">BA92+BD92</f>
        <v>555</v>
      </c>
      <c r="BF92" s="13">
        <v>37</v>
      </c>
      <c r="BG92" s="13">
        <v>15</v>
      </c>
      <c r="BH92" s="13">
        <f t="shared" ref="BH92:BH100" si="408">BF92*BG92</f>
        <v>555</v>
      </c>
      <c r="BI92" s="13"/>
      <c r="BJ92" s="13"/>
      <c r="BK92" s="13">
        <f t="shared" ref="BK92:BK100" si="409">BI92*BJ92</f>
        <v>0</v>
      </c>
      <c r="BL92" s="14">
        <f t="shared" ref="BL92:BL100" si="410">BH92+BK92</f>
        <v>555</v>
      </c>
      <c r="BM92" s="13">
        <v>17</v>
      </c>
      <c r="BN92" s="13">
        <v>18</v>
      </c>
      <c r="BO92" s="13">
        <f t="shared" ref="BO92:BO100" si="411">BM92*BN92</f>
        <v>306</v>
      </c>
      <c r="BP92" s="13"/>
      <c r="BQ92" s="13"/>
      <c r="BR92" s="13">
        <f t="shared" ref="BR92:BR100" si="412">BP92*BQ92</f>
        <v>0</v>
      </c>
      <c r="BS92" s="14">
        <f t="shared" ref="BS92:BS100" si="413">BO92+BR92</f>
        <v>306</v>
      </c>
      <c r="BT92" s="13">
        <v>15</v>
      </c>
      <c r="BU92" s="13">
        <v>18</v>
      </c>
      <c r="BV92" s="13">
        <f t="shared" ref="BV92:BV100" si="414">BT92*BU92</f>
        <v>270</v>
      </c>
      <c r="BW92" s="13"/>
      <c r="BX92" s="13"/>
      <c r="BY92" s="13">
        <f t="shared" ref="BY92:BY100" si="415">BW92*BX92</f>
        <v>0</v>
      </c>
      <c r="BZ92" s="14">
        <f t="shared" ref="BZ92:BZ100" si="416">BV92+BY92</f>
        <v>270</v>
      </c>
      <c r="CA92" s="19">
        <f t="shared" ref="CA92:CA100" si="417">H92+O92+V92+AC92+AJ92+AQ92+AX92+BE92+BL92+BS92+BZ92</f>
        <v>3861</v>
      </c>
      <c r="CB92" s="148">
        <v>115</v>
      </c>
      <c r="CC92" s="16">
        <f t="shared" ref="CC92:CC100" si="418">CB92*D92</f>
        <v>0</v>
      </c>
      <c r="CD92" s="69">
        <f t="shared" ref="CD92:CD100" si="419">CB92*G92</f>
        <v>0</v>
      </c>
      <c r="CE92" s="69">
        <f t="shared" ref="CE92:CE100" si="420">K92*CB92</f>
        <v>0</v>
      </c>
      <c r="CF92" s="69">
        <f t="shared" ref="CF92:CF100" si="421">CB92*N92</f>
        <v>0</v>
      </c>
      <c r="CG92" s="69">
        <f t="shared" ref="CG92:CG100" si="422">CB92*R92</f>
        <v>0</v>
      </c>
      <c r="CH92" s="69">
        <f t="shared" ref="CH92:CH100" si="423">CB92*U92</f>
        <v>0</v>
      </c>
      <c r="CI92" s="69">
        <f t="shared" ref="CI92:CI100" si="424">CB92*Y92</f>
        <v>0</v>
      </c>
      <c r="CJ92" s="69">
        <f t="shared" ref="CJ92:CJ100" si="425">CB92*AB92</f>
        <v>0</v>
      </c>
      <c r="CK92" s="149">
        <f t="shared" ref="CK92:CK100" si="426">CI92+CG92+CE92+CC92</f>
        <v>0</v>
      </c>
      <c r="CL92" s="149">
        <f t="shared" ref="CL92:CL100" si="427">CJ92+CH92+CF92+CD92</f>
        <v>0</v>
      </c>
      <c r="CM92" s="149">
        <f t="shared" ref="CM92:CM100" si="428">SUM(CC92:CJ92)</f>
        <v>0</v>
      </c>
      <c r="CN92" s="69">
        <f t="shared" ref="CN92:CN100" si="429">AF92*CB92</f>
        <v>106950</v>
      </c>
      <c r="CO92" s="69">
        <f t="shared" ref="CO92:CO100" si="430">CB92*AI92</f>
        <v>0</v>
      </c>
      <c r="CP92" s="69">
        <f t="shared" ref="CP92:CP100" si="431">AM92*CB92</f>
        <v>3450</v>
      </c>
      <c r="CQ92" s="69">
        <f t="shared" ref="CQ92:CQ100" si="432">AP92*CB92</f>
        <v>89700</v>
      </c>
      <c r="CR92" s="69">
        <f t="shared" ref="CR92:CR100" si="433">CB92*AT92</f>
        <v>3450</v>
      </c>
      <c r="CS92" s="69">
        <f t="shared" ref="CS92:CS100" si="434">CB92*AW92</f>
        <v>46575</v>
      </c>
      <c r="CT92" s="69">
        <f t="shared" ref="CT92:CT100" si="435">CB92*BA92</f>
        <v>63825</v>
      </c>
      <c r="CU92" s="69">
        <f t="shared" ref="CU92:CU100" si="436">CB92*BD92</f>
        <v>0</v>
      </c>
      <c r="CV92" s="69">
        <f t="shared" ref="CV92:CV100" si="437">BH92*CB92</f>
        <v>63825</v>
      </c>
      <c r="CW92" s="69">
        <f t="shared" ref="CW92:CW100" si="438">CB92*BK92</f>
        <v>0</v>
      </c>
      <c r="CX92" s="69">
        <f t="shared" ref="CX92:CX100" si="439">BO92*CB92</f>
        <v>35190</v>
      </c>
      <c r="CY92" s="69">
        <f t="shared" ref="CY92:CY100" si="440">CB92*BR92</f>
        <v>0</v>
      </c>
      <c r="CZ92" s="69">
        <f t="shared" ref="CZ92:CZ100" si="441">CB92*BV92</f>
        <v>31050</v>
      </c>
      <c r="DA92" s="69">
        <f t="shared" ref="DA92:DA100" si="442">CB92*BY92</f>
        <v>0</v>
      </c>
      <c r="DB92" s="149">
        <f t="shared" ref="DB92:DB100" si="443">CZ92+CX92+CV92+CT92+CN92+CP92+CR92</f>
        <v>307740</v>
      </c>
      <c r="DC92" s="149">
        <f t="shared" ref="DC92:DC100" si="444">DA92+CY92+CW92+CU92+CS92+CQ92+CO92</f>
        <v>136275</v>
      </c>
      <c r="DD92" s="149">
        <f t="shared" ref="DD92:DD100" si="445">SUM(CN92:DA92)</f>
        <v>444015</v>
      </c>
      <c r="DE92" s="89">
        <f t="shared" ref="DE92:DE100" si="446">DD92+CM92</f>
        <v>444015</v>
      </c>
    </row>
    <row r="93" spans="1:109" ht="15.75" x14ac:dyDescent="0.25">
      <c r="A93" s="12" t="s">
        <v>19</v>
      </c>
      <c r="B93" s="13"/>
      <c r="C93" s="13"/>
      <c r="D93" s="13">
        <f t="shared" si="384"/>
        <v>0</v>
      </c>
      <c r="E93" s="13"/>
      <c r="F93" s="13"/>
      <c r="G93" s="13">
        <f t="shared" si="385"/>
        <v>0</v>
      </c>
      <c r="H93" s="14">
        <f t="shared" si="386"/>
        <v>0</v>
      </c>
      <c r="I93" s="13"/>
      <c r="J93" s="13"/>
      <c r="K93" s="13">
        <f t="shared" si="387"/>
        <v>0</v>
      </c>
      <c r="L93" s="13"/>
      <c r="M93" s="13"/>
      <c r="N93" s="13">
        <f t="shared" si="388"/>
        <v>0</v>
      </c>
      <c r="O93" s="14">
        <f t="shared" si="389"/>
        <v>0</v>
      </c>
      <c r="P93" s="13"/>
      <c r="Q93" s="13"/>
      <c r="R93" s="13">
        <f t="shared" si="390"/>
        <v>0</v>
      </c>
      <c r="S93" s="13"/>
      <c r="T93" s="13"/>
      <c r="U93" s="13">
        <f t="shared" si="391"/>
        <v>0</v>
      </c>
      <c r="V93" s="14">
        <f t="shared" si="392"/>
        <v>0</v>
      </c>
      <c r="W93" s="13"/>
      <c r="X93" s="13"/>
      <c r="Y93" s="13">
        <f t="shared" si="393"/>
        <v>0</v>
      </c>
      <c r="Z93" s="13"/>
      <c r="AA93" s="13"/>
      <c r="AB93" s="13">
        <f t="shared" si="394"/>
        <v>0</v>
      </c>
      <c r="AC93" s="14">
        <f t="shared" si="395"/>
        <v>0</v>
      </c>
      <c r="AD93" s="13">
        <v>62</v>
      </c>
      <c r="AE93" s="13">
        <v>19</v>
      </c>
      <c r="AF93" s="13">
        <f t="shared" si="396"/>
        <v>1178</v>
      </c>
      <c r="AG93" s="13"/>
      <c r="AH93" s="13"/>
      <c r="AI93" s="13">
        <f t="shared" si="397"/>
        <v>0</v>
      </c>
      <c r="AJ93" s="14">
        <f t="shared" si="398"/>
        <v>1178</v>
      </c>
      <c r="AK93" s="13">
        <v>2</v>
      </c>
      <c r="AL93" s="13">
        <v>19</v>
      </c>
      <c r="AM93" s="13">
        <f t="shared" si="399"/>
        <v>38</v>
      </c>
      <c r="AN93" s="13">
        <v>52</v>
      </c>
      <c r="AO93" s="13">
        <v>19</v>
      </c>
      <c r="AP93" s="13">
        <f t="shared" si="400"/>
        <v>988</v>
      </c>
      <c r="AQ93" s="14">
        <f t="shared" si="401"/>
        <v>1026</v>
      </c>
      <c r="AR93" s="13">
        <v>2</v>
      </c>
      <c r="AS93" s="13">
        <v>19</v>
      </c>
      <c r="AT93" s="13">
        <f t="shared" si="402"/>
        <v>38</v>
      </c>
      <c r="AU93" s="13">
        <v>27</v>
      </c>
      <c r="AV93" s="13">
        <v>19</v>
      </c>
      <c r="AW93" s="13">
        <f t="shared" si="403"/>
        <v>513</v>
      </c>
      <c r="AX93" s="14">
        <f t="shared" si="404"/>
        <v>551</v>
      </c>
      <c r="AY93" s="13">
        <v>37</v>
      </c>
      <c r="AZ93" s="13">
        <v>19</v>
      </c>
      <c r="BA93" s="13">
        <f t="shared" si="405"/>
        <v>703</v>
      </c>
      <c r="BB93" s="13"/>
      <c r="BC93" s="13"/>
      <c r="BD93" s="13">
        <f t="shared" si="406"/>
        <v>0</v>
      </c>
      <c r="BE93" s="14">
        <f t="shared" si="407"/>
        <v>703</v>
      </c>
      <c r="BF93" s="13">
        <v>37</v>
      </c>
      <c r="BG93" s="13">
        <v>19</v>
      </c>
      <c r="BH93" s="13">
        <f t="shared" si="408"/>
        <v>703</v>
      </c>
      <c r="BI93" s="13"/>
      <c r="BJ93" s="13"/>
      <c r="BK93" s="13">
        <f t="shared" si="409"/>
        <v>0</v>
      </c>
      <c r="BL93" s="14">
        <f t="shared" si="410"/>
        <v>703</v>
      </c>
      <c r="BM93" s="13">
        <v>17</v>
      </c>
      <c r="BN93" s="13">
        <v>23</v>
      </c>
      <c r="BO93" s="13">
        <f t="shared" si="411"/>
        <v>391</v>
      </c>
      <c r="BP93" s="13"/>
      <c r="BQ93" s="13"/>
      <c r="BR93" s="13">
        <f t="shared" si="412"/>
        <v>0</v>
      </c>
      <c r="BS93" s="14">
        <f t="shared" si="413"/>
        <v>391</v>
      </c>
      <c r="BT93" s="13">
        <v>15</v>
      </c>
      <c r="BU93" s="13">
        <v>23</v>
      </c>
      <c r="BV93" s="13">
        <f t="shared" si="414"/>
        <v>345</v>
      </c>
      <c r="BW93" s="13"/>
      <c r="BX93" s="13"/>
      <c r="BY93" s="13">
        <f t="shared" si="415"/>
        <v>0</v>
      </c>
      <c r="BZ93" s="14">
        <f t="shared" si="416"/>
        <v>345</v>
      </c>
      <c r="CA93" s="19">
        <f t="shared" si="417"/>
        <v>4897</v>
      </c>
      <c r="CB93" s="148">
        <v>115</v>
      </c>
      <c r="CC93" s="16">
        <f t="shared" si="418"/>
        <v>0</v>
      </c>
      <c r="CD93" s="69">
        <f t="shared" si="419"/>
        <v>0</v>
      </c>
      <c r="CE93" s="69">
        <f t="shared" si="420"/>
        <v>0</v>
      </c>
      <c r="CF93" s="69">
        <f t="shared" si="421"/>
        <v>0</v>
      </c>
      <c r="CG93" s="69">
        <f t="shared" si="422"/>
        <v>0</v>
      </c>
      <c r="CH93" s="69">
        <f t="shared" si="423"/>
        <v>0</v>
      </c>
      <c r="CI93" s="69">
        <f t="shared" si="424"/>
        <v>0</v>
      </c>
      <c r="CJ93" s="69">
        <f t="shared" si="425"/>
        <v>0</v>
      </c>
      <c r="CK93" s="149">
        <f t="shared" si="426"/>
        <v>0</v>
      </c>
      <c r="CL93" s="149">
        <f t="shared" si="427"/>
        <v>0</v>
      </c>
      <c r="CM93" s="149">
        <f t="shared" si="428"/>
        <v>0</v>
      </c>
      <c r="CN93" s="69">
        <f t="shared" si="429"/>
        <v>135470</v>
      </c>
      <c r="CO93" s="69">
        <f t="shared" si="430"/>
        <v>0</v>
      </c>
      <c r="CP93" s="69">
        <f t="shared" si="431"/>
        <v>4370</v>
      </c>
      <c r="CQ93" s="69">
        <f t="shared" si="432"/>
        <v>113620</v>
      </c>
      <c r="CR93" s="69">
        <f t="shared" si="433"/>
        <v>4370</v>
      </c>
      <c r="CS93" s="69">
        <f t="shared" si="434"/>
        <v>58995</v>
      </c>
      <c r="CT93" s="69">
        <f t="shared" si="435"/>
        <v>80845</v>
      </c>
      <c r="CU93" s="69">
        <f t="shared" si="436"/>
        <v>0</v>
      </c>
      <c r="CV93" s="69">
        <f t="shared" si="437"/>
        <v>80845</v>
      </c>
      <c r="CW93" s="69">
        <f t="shared" si="438"/>
        <v>0</v>
      </c>
      <c r="CX93" s="69">
        <f t="shared" si="439"/>
        <v>44965</v>
      </c>
      <c r="CY93" s="69">
        <f t="shared" si="440"/>
        <v>0</v>
      </c>
      <c r="CZ93" s="69">
        <f t="shared" si="441"/>
        <v>39675</v>
      </c>
      <c r="DA93" s="69">
        <f t="shared" si="442"/>
        <v>0</v>
      </c>
      <c r="DB93" s="149">
        <f t="shared" si="443"/>
        <v>390540</v>
      </c>
      <c r="DC93" s="149">
        <f t="shared" si="444"/>
        <v>172615</v>
      </c>
      <c r="DD93" s="149">
        <f t="shared" si="445"/>
        <v>563155</v>
      </c>
      <c r="DE93" s="89">
        <f t="shared" si="446"/>
        <v>563155</v>
      </c>
    </row>
    <row r="94" spans="1:109" ht="15.75" x14ac:dyDescent="0.25">
      <c r="A94" s="12" t="s">
        <v>20</v>
      </c>
      <c r="B94" s="13"/>
      <c r="C94" s="13"/>
      <c r="D94" s="13">
        <f t="shared" si="384"/>
        <v>0</v>
      </c>
      <c r="E94" s="13"/>
      <c r="F94" s="13"/>
      <c r="G94" s="13">
        <f t="shared" si="385"/>
        <v>0</v>
      </c>
      <c r="H94" s="14">
        <f t="shared" si="386"/>
        <v>0</v>
      </c>
      <c r="I94" s="13"/>
      <c r="J94" s="13"/>
      <c r="K94" s="13">
        <f t="shared" si="387"/>
        <v>0</v>
      </c>
      <c r="L94" s="13"/>
      <c r="M94" s="13"/>
      <c r="N94" s="13">
        <f t="shared" si="388"/>
        <v>0</v>
      </c>
      <c r="O94" s="14">
        <f t="shared" si="389"/>
        <v>0</v>
      </c>
      <c r="P94" s="13"/>
      <c r="Q94" s="13"/>
      <c r="R94" s="13">
        <f t="shared" si="390"/>
        <v>0</v>
      </c>
      <c r="S94" s="13"/>
      <c r="T94" s="13"/>
      <c r="U94" s="13">
        <f t="shared" si="391"/>
        <v>0</v>
      </c>
      <c r="V94" s="14">
        <f t="shared" si="392"/>
        <v>0</v>
      </c>
      <c r="W94" s="13"/>
      <c r="X94" s="13"/>
      <c r="Y94" s="13">
        <f t="shared" si="393"/>
        <v>0</v>
      </c>
      <c r="Z94" s="13"/>
      <c r="AA94" s="13"/>
      <c r="AB94" s="13">
        <f t="shared" si="394"/>
        <v>0</v>
      </c>
      <c r="AC94" s="14">
        <f t="shared" si="395"/>
        <v>0</v>
      </c>
      <c r="AD94" s="13">
        <v>62</v>
      </c>
      <c r="AE94" s="13">
        <v>19</v>
      </c>
      <c r="AF94" s="13">
        <f t="shared" si="396"/>
        <v>1178</v>
      </c>
      <c r="AG94" s="13"/>
      <c r="AH94" s="13"/>
      <c r="AI94" s="13">
        <f t="shared" si="397"/>
        <v>0</v>
      </c>
      <c r="AJ94" s="14">
        <f t="shared" si="398"/>
        <v>1178</v>
      </c>
      <c r="AK94" s="13">
        <v>2</v>
      </c>
      <c r="AL94" s="13">
        <v>19</v>
      </c>
      <c r="AM94" s="13">
        <f t="shared" si="399"/>
        <v>38</v>
      </c>
      <c r="AN94" s="13">
        <v>52</v>
      </c>
      <c r="AO94" s="13">
        <v>19</v>
      </c>
      <c r="AP94" s="13">
        <f t="shared" si="400"/>
        <v>988</v>
      </c>
      <c r="AQ94" s="14">
        <f t="shared" si="401"/>
        <v>1026</v>
      </c>
      <c r="AR94" s="13">
        <v>2</v>
      </c>
      <c r="AS94" s="13">
        <v>19</v>
      </c>
      <c r="AT94" s="13">
        <f t="shared" si="402"/>
        <v>38</v>
      </c>
      <c r="AU94" s="13">
        <v>27</v>
      </c>
      <c r="AV94" s="13">
        <v>19</v>
      </c>
      <c r="AW94" s="13">
        <f t="shared" si="403"/>
        <v>513</v>
      </c>
      <c r="AX94" s="14">
        <f t="shared" si="404"/>
        <v>551</v>
      </c>
      <c r="AY94" s="13">
        <v>37</v>
      </c>
      <c r="AZ94" s="13">
        <v>19</v>
      </c>
      <c r="BA94" s="13">
        <f t="shared" si="405"/>
        <v>703</v>
      </c>
      <c r="BB94" s="13"/>
      <c r="BC94" s="13"/>
      <c r="BD94" s="13">
        <f t="shared" si="406"/>
        <v>0</v>
      </c>
      <c r="BE94" s="14">
        <f t="shared" si="407"/>
        <v>703</v>
      </c>
      <c r="BF94" s="13">
        <v>37</v>
      </c>
      <c r="BG94" s="13">
        <v>19</v>
      </c>
      <c r="BH94" s="13">
        <f t="shared" si="408"/>
        <v>703</v>
      </c>
      <c r="BI94" s="13"/>
      <c r="BJ94" s="13"/>
      <c r="BK94" s="13">
        <f t="shared" si="409"/>
        <v>0</v>
      </c>
      <c r="BL94" s="14">
        <f t="shared" si="410"/>
        <v>703</v>
      </c>
      <c r="BM94" s="13">
        <v>17</v>
      </c>
      <c r="BN94" s="13">
        <v>23</v>
      </c>
      <c r="BO94" s="13">
        <f t="shared" si="411"/>
        <v>391</v>
      </c>
      <c r="BP94" s="13"/>
      <c r="BQ94" s="13"/>
      <c r="BR94" s="13">
        <f t="shared" si="412"/>
        <v>0</v>
      </c>
      <c r="BS94" s="14">
        <f t="shared" si="413"/>
        <v>391</v>
      </c>
      <c r="BT94" s="13">
        <v>15</v>
      </c>
      <c r="BU94" s="13">
        <v>23</v>
      </c>
      <c r="BV94" s="13">
        <f t="shared" si="414"/>
        <v>345</v>
      </c>
      <c r="BW94" s="13"/>
      <c r="BX94" s="13"/>
      <c r="BY94" s="13">
        <f t="shared" si="415"/>
        <v>0</v>
      </c>
      <c r="BZ94" s="14">
        <f t="shared" si="416"/>
        <v>345</v>
      </c>
      <c r="CA94" s="19">
        <f t="shared" si="417"/>
        <v>4897</v>
      </c>
      <c r="CB94" s="148">
        <v>115</v>
      </c>
      <c r="CC94" s="16">
        <f t="shared" si="418"/>
        <v>0</v>
      </c>
      <c r="CD94" s="69">
        <f t="shared" si="419"/>
        <v>0</v>
      </c>
      <c r="CE94" s="69">
        <f t="shared" si="420"/>
        <v>0</v>
      </c>
      <c r="CF94" s="69">
        <f t="shared" si="421"/>
        <v>0</v>
      </c>
      <c r="CG94" s="69">
        <f t="shared" si="422"/>
        <v>0</v>
      </c>
      <c r="CH94" s="69">
        <f t="shared" si="423"/>
        <v>0</v>
      </c>
      <c r="CI94" s="69">
        <f t="shared" si="424"/>
        <v>0</v>
      </c>
      <c r="CJ94" s="69">
        <f t="shared" si="425"/>
        <v>0</v>
      </c>
      <c r="CK94" s="149">
        <f t="shared" si="426"/>
        <v>0</v>
      </c>
      <c r="CL94" s="149">
        <f t="shared" si="427"/>
        <v>0</v>
      </c>
      <c r="CM94" s="149">
        <f t="shared" si="428"/>
        <v>0</v>
      </c>
      <c r="CN94" s="69">
        <f t="shared" si="429"/>
        <v>135470</v>
      </c>
      <c r="CO94" s="69">
        <f t="shared" si="430"/>
        <v>0</v>
      </c>
      <c r="CP94" s="69">
        <f t="shared" si="431"/>
        <v>4370</v>
      </c>
      <c r="CQ94" s="69">
        <f t="shared" si="432"/>
        <v>113620</v>
      </c>
      <c r="CR94" s="69">
        <f t="shared" si="433"/>
        <v>4370</v>
      </c>
      <c r="CS94" s="69">
        <f t="shared" si="434"/>
        <v>58995</v>
      </c>
      <c r="CT94" s="69">
        <f t="shared" si="435"/>
        <v>80845</v>
      </c>
      <c r="CU94" s="69">
        <f t="shared" si="436"/>
        <v>0</v>
      </c>
      <c r="CV94" s="69">
        <f t="shared" si="437"/>
        <v>80845</v>
      </c>
      <c r="CW94" s="69">
        <f t="shared" si="438"/>
        <v>0</v>
      </c>
      <c r="CX94" s="69">
        <f t="shared" si="439"/>
        <v>44965</v>
      </c>
      <c r="CY94" s="69">
        <f t="shared" si="440"/>
        <v>0</v>
      </c>
      <c r="CZ94" s="69">
        <f t="shared" si="441"/>
        <v>39675</v>
      </c>
      <c r="DA94" s="69">
        <f t="shared" si="442"/>
        <v>0</v>
      </c>
      <c r="DB94" s="149">
        <f t="shared" si="443"/>
        <v>390540</v>
      </c>
      <c r="DC94" s="149">
        <f t="shared" si="444"/>
        <v>172615</v>
      </c>
      <c r="DD94" s="149">
        <f t="shared" si="445"/>
        <v>563155</v>
      </c>
      <c r="DE94" s="89">
        <f t="shared" si="446"/>
        <v>563155</v>
      </c>
    </row>
    <row r="95" spans="1:109" ht="15.75" x14ac:dyDescent="0.25">
      <c r="A95" s="12" t="s">
        <v>21</v>
      </c>
      <c r="B95" s="18"/>
      <c r="C95" s="18"/>
      <c r="D95" s="13">
        <f t="shared" si="384"/>
        <v>0</v>
      </c>
      <c r="E95" s="18"/>
      <c r="F95" s="18"/>
      <c r="G95" s="13">
        <f t="shared" si="385"/>
        <v>0</v>
      </c>
      <c r="H95" s="14">
        <f t="shared" si="386"/>
        <v>0</v>
      </c>
      <c r="I95" s="18"/>
      <c r="J95" s="18"/>
      <c r="K95" s="13">
        <f t="shared" si="387"/>
        <v>0</v>
      </c>
      <c r="L95" s="18"/>
      <c r="M95" s="18"/>
      <c r="N95" s="13">
        <f t="shared" si="388"/>
        <v>0</v>
      </c>
      <c r="O95" s="14">
        <f t="shared" si="389"/>
        <v>0</v>
      </c>
      <c r="P95" s="18"/>
      <c r="Q95" s="18"/>
      <c r="R95" s="13">
        <f t="shared" si="390"/>
        <v>0</v>
      </c>
      <c r="S95" s="18"/>
      <c r="T95" s="18"/>
      <c r="U95" s="13">
        <f t="shared" si="391"/>
        <v>0</v>
      </c>
      <c r="V95" s="14">
        <f t="shared" si="392"/>
        <v>0</v>
      </c>
      <c r="W95" s="18"/>
      <c r="X95" s="18"/>
      <c r="Y95" s="13">
        <f t="shared" si="393"/>
        <v>0</v>
      </c>
      <c r="Z95" s="18"/>
      <c r="AA95" s="18"/>
      <c r="AB95" s="13">
        <f t="shared" si="394"/>
        <v>0</v>
      </c>
      <c r="AC95" s="14">
        <f t="shared" si="395"/>
        <v>0</v>
      </c>
      <c r="AD95" s="13">
        <v>62</v>
      </c>
      <c r="AE95" s="18">
        <v>22</v>
      </c>
      <c r="AF95" s="13">
        <f t="shared" si="396"/>
        <v>1364</v>
      </c>
      <c r="AG95" s="18"/>
      <c r="AH95" s="18"/>
      <c r="AI95" s="13">
        <f t="shared" si="397"/>
        <v>0</v>
      </c>
      <c r="AJ95" s="14">
        <f t="shared" si="398"/>
        <v>1364</v>
      </c>
      <c r="AK95" s="13">
        <v>2</v>
      </c>
      <c r="AL95" s="18">
        <v>22</v>
      </c>
      <c r="AM95" s="13">
        <f t="shared" si="399"/>
        <v>44</v>
      </c>
      <c r="AN95" s="13">
        <v>52</v>
      </c>
      <c r="AO95" s="18">
        <v>22</v>
      </c>
      <c r="AP95" s="13">
        <f t="shared" si="400"/>
        <v>1144</v>
      </c>
      <c r="AQ95" s="14">
        <f t="shared" si="401"/>
        <v>1188</v>
      </c>
      <c r="AR95" s="13">
        <v>2</v>
      </c>
      <c r="AS95" s="18">
        <v>22</v>
      </c>
      <c r="AT95" s="13">
        <f t="shared" si="402"/>
        <v>44</v>
      </c>
      <c r="AU95" s="13">
        <v>27</v>
      </c>
      <c r="AV95" s="18">
        <v>22</v>
      </c>
      <c r="AW95" s="13">
        <f t="shared" si="403"/>
        <v>594</v>
      </c>
      <c r="AX95" s="14">
        <f t="shared" si="404"/>
        <v>638</v>
      </c>
      <c r="AY95" s="13">
        <v>37</v>
      </c>
      <c r="AZ95" s="18">
        <v>22</v>
      </c>
      <c r="BA95" s="13">
        <f t="shared" si="405"/>
        <v>814</v>
      </c>
      <c r="BB95" s="18"/>
      <c r="BC95" s="18"/>
      <c r="BD95" s="13">
        <f t="shared" si="406"/>
        <v>0</v>
      </c>
      <c r="BE95" s="14">
        <f t="shared" si="407"/>
        <v>814</v>
      </c>
      <c r="BF95" s="13">
        <v>37</v>
      </c>
      <c r="BG95" s="18">
        <v>22</v>
      </c>
      <c r="BH95" s="13">
        <f t="shared" si="408"/>
        <v>814</v>
      </c>
      <c r="BI95" s="18"/>
      <c r="BJ95" s="18"/>
      <c r="BK95" s="13">
        <f t="shared" si="409"/>
        <v>0</v>
      </c>
      <c r="BL95" s="14">
        <f t="shared" si="410"/>
        <v>814</v>
      </c>
      <c r="BM95" s="13">
        <v>17</v>
      </c>
      <c r="BN95" s="18">
        <v>26</v>
      </c>
      <c r="BO95" s="13">
        <f t="shared" si="411"/>
        <v>442</v>
      </c>
      <c r="BP95" s="18"/>
      <c r="BQ95" s="18"/>
      <c r="BR95" s="13">
        <f t="shared" si="412"/>
        <v>0</v>
      </c>
      <c r="BS95" s="14">
        <f t="shared" si="413"/>
        <v>442</v>
      </c>
      <c r="BT95" s="13">
        <v>15</v>
      </c>
      <c r="BU95" s="18">
        <v>26</v>
      </c>
      <c r="BV95" s="13">
        <f t="shared" si="414"/>
        <v>390</v>
      </c>
      <c r="BW95" s="18"/>
      <c r="BX95" s="18"/>
      <c r="BY95" s="13">
        <f t="shared" si="415"/>
        <v>0</v>
      </c>
      <c r="BZ95" s="14">
        <f t="shared" si="416"/>
        <v>390</v>
      </c>
      <c r="CA95" s="19">
        <f t="shared" si="417"/>
        <v>5650</v>
      </c>
      <c r="CB95" s="148">
        <v>115</v>
      </c>
      <c r="CC95" s="16">
        <f t="shared" si="418"/>
        <v>0</v>
      </c>
      <c r="CD95" s="69">
        <f t="shared" si="419"/>
        <v>0</v>
      </c>
      <c r="CE95" s="69">
        <f t="shared" si="420"/>
        <v>0</v>
      </c>
      <c r="CF95" s="69">
        <f t="shared" si="421"/>
        <v>0</v>
      </c>
      <c r="CG95" s="69">
        <f t="shared" si="422"/>
        <v>0</v>
      </c>
      <c r="CH95" s="69">
        <f t="shared" si="423"/>
        <v>0</v>
      </c>
      <c r="CI95" s="69">
        <f t="shared" si="424"/>
        <v>0</v>
      </c>
      <c r="CJ95" s="69">
        <f t="shared" si="425"/>
        <v>0</v>
      </c>
      <c r="CK95" s="149">
        <f t="shared" si="426"/>
        <v>0</v>
      </c>
      <c r="CL95" s="149">
        <f t="shared" si="427"/>
        <v>0</v>
      </c>
      <c r="CM95" s="149">
        <f t="shared" si="428"/>
        <v>0</v>
      </c>
      <c r="CN95" s="69">
        <f t="shared" si="429"/>
        <v>156860</v>
      </c>
      <c r="CO95" s="69">
        <f t="shared" si="430"/>
        <v>0</v>
      </c>
      <c r="CP95" s="69">
        <f t="shared" si="431"/>
        <v>5060</v>
      </c>
      <c r="CQ95" s="69">
        <f t="shared" si="432"/>
        <v>131560</v>
      </c>
      <c r="CR95" s="69">
        <f t="shared" si="433"/>
        <v>5060</v>
      </c>
      <c r="CS95" s="69">
        <f t="shared" si="434"/>
        <v>68310</v>
      </c>
      <c r="CT95" s="69">
        <f t="shared" si="435"/>
        <v>93610</v>
      </c>
      <c r="CU95" s="69">
        <f t="shared" si="436"/>
        <v>0</v>
      </c>
      <c r="CV95" s="69">
        <f t="shared" si="437"/>
        <v>93610</v>
      </c>
      <c r="CW95" s="69">
        <f t="shared" si="438"/>
        <v>0</v>
      </c>
      <c r="CX95" s="69">
        <f t="shared" si="439"/>
        <v>50830</v>
      </c>
      <c r="CY95" s="69">
        <f t="shared" si="440"/>
        <v>0</v>
      </c>
      <c r="CZ95" s="69">
        <f t="shared" si="441"/>
        <v>44850</v>
      </c>
      <c r="DA95" s="69">
        <f t="shared" si="442"/>
        <v>0</v>
      </c>
      <c r="DB95" s="149">
        <f t="shared" si="443"/>
        <v>449880</v>
      </c>
      <c r="DC95" s="149">
        <f t="shared" si="444"/>
        <v>199870</v>
      </c>
      <c r="DD95" s="149">
        <f t="shared" si="445"/>
        <v>649750</v>
      </c>
      <c r="DE95" s="89">
        <f t="shared" si="446"/>
        <v>649750</v>
      </c>
    </row>
    <row r="96" spans="1:109" ht="15.75" x14ac:dyDescent="0.25">
      <c r="A96" s="12" t="s">
        <v>22</v>
      </c>
      <c r="B96" s="13"/>
      <c r="C96" s="13"/>
      <c r="D96" s="13">
        <f t="shared" si="384"/>
        <v>0</v>
      </c>
      <c r="E96" s="13"/>
      <c r="F96" s="13"/>
      <c r="G96" s="13">
        <f t="shared" si="385"/>
        <v>0</v>
      </c>
      <c r="H96" s="14">
        <f t="shared" si="386"/>
        <v>0</v>
      </c>
      <c r="I96" s="13"/>
      <c r="J96" s="13"/>
      <c r="K96" s="13">
        <f t="shared" si="387"/>
        <v>0</v>
      </c>
      <c r="L96" s="13"/>
      <c r="M96" s="13"/>
      <c r="N96" s="13">
        <f t="shared" si="388"/>
        <v>0</v>
      </c>
      <c r="O96" s="14">
        <f t="shared" si="389"/>
        <v>0</v>
      </c>
      <c r="P96" s="13"/>
      <c r="Q96" s="13"/>
      <c r="R96" s="13">
        <f t="shared" si="390"/>
        <v>0</v>
      </c>
      <c r="S96" s="13"/>
      <c r="T96" s="13"/>
      <c r="U96" s="13">
        <f t="shared" si="391"/>
        <v>0</v>
      </c>
      <c r="V96" s="14">
        <f t="shared" si="392"/>
        <v>0</v>
      </c>
      <c r="W96" s="13"/>
      <c r="X96" s="13"/>
      <c r="Y96" s="13">
        <f t="shared" si="393"/>
        <v>0</v>
      </c>
      <c r="Z96" s="13"/>
      <c r="AA96" s="13"/>
      <c r="AB96" s="13">
        <f t="shared" si="394"/>
        <v>0</v>
      </c>
      <c r="AC96" s="14">
        <f t="shared" si="395"/>
        <v>0</v>
      </c>
      <c r="AD96" s="13">
        <v>62</v>
      </c>
      <c r="AE96" s="13">
        <v>15</v>
      </c>
      <c r="AF96" s="13">
        <f t="shared" si="396"/>
        <v>930</v>
      </c>
      <c r="AG96" s="13"/>
      <c r="AH96" s="13"/>
      <c r="AI96" s="13">
        <f t="shared" si="397"/>
        <v>0</v>
      </c>
      <c r="AJ96" s="14">
        <f t="shared" si="398"/>
        <v>930</v>
      </c>
      <c r="AK96" s="13">
        <v>2</v>
      </c>
      <c r="AL96" s="13">
        <v>15</v>
      </c>
      <c r="AM96" s="13">
        <f t="shared" si="399"/>
        <v>30</v>
      </c>
      <c r="AN96" s="13">
        <v>52</v>
      </c>
      <c r="AO96" s="13">
        <v>15</v>
      </c>
      <c r="AP96" s="13">
        <f t="shared" si="400"/>
        <v>780</v>
      </c>
      <c r="AQ96" s="14">
        <f t="shared" si="401"/>
        <v>810</v>
      </c>
      <c r="AR96" s="13">
        <v>2</v>
      </c>
      <c r="AS96" s="13">
        <v>15</v>
      </c>
      <c r="AT96" s="13">
        <f t="shared" si="402"/>
        <v>30</v>
      </c>
      <c r="AU96" s="13">
        <v>27</v>
      </c>
      <c r="AV96" s="13">
        <v>15</v>
      </c>
      <c r="AW96" s="13">
        <f t="shared" si="403"/>
        <v>405</v>
      </c>
      <c r="AX96" s="14">
        <f t="shared" si="404"/>
        <v>435</v>
      </c>
      <c r="AY96" s="13">
        <v>37</v>
      </c>
      <c r="AZ96" s="13">
        <v>15</v>
      </c>
      <c r="BA96" s="13">
        <f t="shared" si="405"/>
        <v>555</v>
      </c>
      <c r="BB96" s="13"/>
      <c r="BC96" s="13"/>
      <c r="BD96" s="13">
        <f t="shared" si="406"/>
        <v>0</v>
      </c>
      <c r="BE96" s="14">
        <f t="shared" si="407"/>
        <v>555</v>
      </c>
      <c r="BF96" s="13">
        <v>37</v>
      </c>
      <c r="BG96" s="13">
        <v>15</v>
      </c>
      <c r="BH96" s="13">
        <f t="shared" si="408"/>
        <v>555</v>
      </c>
      <c r="BI96" s="13"/>
      <c r="BJ96" s="13"/>
      <c r="BK96" s="13">
        <f t="shared" si="409"/>
        <v>0</v>
      </c>
      <c r="BL96" s="14">
        <f t="shared" si="410"/>
        <v>555</v>
      </c>
      <c r="BM96" s="13">
        <v>17</v>
      </c>
      <c r="BN96" s="13">
        <v>18</v>
      </c>
      <c r="BO96" s="13">
        <f t="shared" si="411"/>
        <v>306</v>
      </c>
      <c r="BP96" s="13"/>
      <c r="BQ96" s="13"/>
      <c r="BR96" s="13">
        <f t="shared" si="412"/>
        <v>0</v>
      </c>
      <c r="BS96" s="14">
        <f t="shared" si="413"/>
        <v>306</v>
      </c>
      <c r="BT96" s="13">
        <v>15</v>
      </c>
      <c r="BU96" s="13">
        <v>18</v>
      </c>
      <c r="BV96" s="13">
        <f t="shared" si="414"/>
        <v>270</v>
      </c>
      <c r="BW96" s="13"/>
      <c r="BX96" s="13"/>
      <c r="BY96" s="13">
        <f t="shared" si="415"/>
        <v>0</v>
      </c>
      <c r="BZ96" s="14">
        <f t="shared" si="416"/>
        <v>270</v>
      </c>
      <c r="CA96" s="19">
        <f t="shared" si="417"/>
        <v>3861</v>
      </c>
      <c r="CB96" s="148">
        <v>115</v>
      </c>
      <c r="CC96" s="16">
        <f t="shared" si="418"/>
        <v>0</v>
      </c>
      <c r="CD96" s="69">
        <f t="shared" si="419"/>
        <v>0</v>
      </c>
      <c r="CE96" s="69">
        <f t="shared" si="420"/>
        <v>0</v>
      </c>
      <c r="CF96" s="69">
        <f t="shared" si="421"/>
        <v>0</v>
      </c>
      <c r="CG96" s="69">
        <f t="shared" si="422"/>
        <v>0</v>
      </c>
      <c r="CH96" s="69">
        <f t="shared" si="423"/>
        <v>0</v>
      </c>
      <c r="CI96" s="69">
        <f t="shared" si="424"/>
        <v>0</v>
      </c>
      <c r="CJ96" s="69">
        <f t="shared" si="425"/>
        <v>0</v>
      </c>
      <c r="CK96" s="149">
        <f t="shared" si="426"/>
        <v>0</v>
      </c>
      <c r="CL96" s="149">
        <f t="shared" si="427"/>
        <v>0</v>
      </c>
      <c r="CM96" s="149">
        <f t="shared" si="428"/>
        <v>0</v>
      </c>
      <c r="CN96" s="69">
        <f t="shared" si="429"/>
        <v>106950</v>
      </c>
      <c r="CO96" s="69">
        <f t="shared" si="430"/>
        <v>0</v>
      </c>
      <c r="CP96" s="69">
        <f t="shared" si="431"/>
        <v>3450</v>
      </c>
      <c r="CQ96" s="69">
        <f t="shared" si="432"/>
        <v>89700</v>
      </c>
      <c r="CR96" s="69">
        <f t="shared" si="433"/>
        <v>3450</v>
      </c>
      <c r="CS96" s="69">
        <f t="shared" si="434"/>
        <v>46575</v>
      </c>
      <c r="CT96" s="69">
        <f t="shared" si="435"/>
        <v>63825</v>
      </c>
      <c r="CU96" s="69">
        <f t="shared" si="436"/>
        <v>0</v>
      </c>
      <c r="CV96" s="69">
        <f t="shared" si="437"/>
        <v>63825</v>
      </c>
      <c r="CW96" s="69">
        <f t="shared" si="438"/>
        <v>0</v>
      </c>
      <c r="CX96" s="69">
        <f t="shared" si="439"/>
        <v>35190</v>
      </c>
      <c r="CY96" s="69">
        <f t="shared" si="440"/>
        <v>0</v>
      </c>
      <c r="CZ96" s="69">
        <f t="shared" si="441"/>
        <v>31050</v>
      </c>
      <c r="DA96" s="69">
        <f t="shared" si="442"/>
        <v>0</v>
      </c>
      <c r="DB96" s="149">
        <f t="shared" si="443"/>
        <v>307740</v>
      </c>
      <c r="DC96" s="149">
        <f t="shared" si="444"/>
        <v>136275</v>
      </c>
      <c r="DD96" s="149">
        <f t="shared" si="445"/>
        <v>444015</v>
      </c>
      <c r="DE96" s="89">
        <f t="shared" si="446"/>
        <v>444015</v>
      </c>
    </row>
    <row r="97" spans="1:109" ht="15.75" x14ac:dyDescent="0.25">
      <c r="A97" s="12" t="s">
        <v>32</v>
      </c>
      <c r="B97" s="13"/>
      <c r="C97" s="13"/>
      <c r="D97" s="13">
        <f t="shared" si="384"/>
        <v>0</v>
      </c>
      <c r="E97" s="13"/>
      <c r="F97" s="13"/>
      <c r="G97" s="13">
        <f t="shared" si="385"/>
        <v>0</v>
      </c>
      <c r="H97" s="14">
        <f t="shared" si="386"/>
        <v>0</v>
      </c>
      <c r="I97" s="13"/>
      <c r="J97" s="13"/>
      <c r="K97" s="13">
        <f t="shared" si="387"/>
        <v>0</v>
      </c>
      <c r="L97" s="13"/>
      <c r="M97" s="13"/>
      <c r="N97" s="13">
        <f t="shared" si="388"/>
        <v>0</v>
      </c>
      <c r="O97" s="14">
        <f t="shared" si="389"/>
        <v>0</v>
      </c>
      <c r="P97" s="13"/>
      <c r="Q97" s="13"/>
      <c r="R97" s="13">
        <f t="shared" si="390"/>
        <v>0</v>
      </c>
      <c r="S97" s="13"/>
      <c r="T97" s="13"/>
      <c r="U97" s="13">
        <f t="shared" si="391"/>
        <v>0</v>
      </c>
      <c r="V97" s="14">
        <f t="shared" si="392"/>
        <v>0</v>
      </c>
      <c r="W97" s="13"/>
      <c r="X97" s="13"/>
      <c r="Y97" s="13">
        <f t="shared" si="393"/>
        <v>0</v>
      </c>
      <c r="Z97" s="13"/>
      <c r="AA97" s="13"/>
      <c r="AB97" s="13">
        <f t="shared" si="394"/>
        <v>0</v>
      </c>
      <c r="AC97" s="14">
        <f t="shared" si="395"/>
        <v>0</v>
      </c>
      <c r="AD97" s="13">
        <v>62</v>
      </c>
      <c r="AE97" s="13">
        <v>22</v>
      </c>
      <c r="AF97" s="13">
        <f t="shared" si="396"/>
        <v>1364</v>
      </c>
      <c r="AG97" s="13"/>
      <c r="AH97" s="13"/>
      <c r="AI97" s="13">
        <f t="shared" si="397"/>
        <v>0</v>
      </c>
      <c r="AJ97" s="14">
        <f t="shared" si="398"/>
        <v>1364</v>
      </c>
      <c r="AK97" s="13">
        <v>2</v>
      </c>
      <c r="AL97" s="13">
        <v>22</v>
      </c>
      <c r="AM97" s="13">
        <f t="shared" si="399"/>
        <v>44</v>
      </c>
      <c r="AN97" s="13">
        <v>52</v>
      </c>
      <c r="AO97" s="13">
        <v>22</v>
      </c>
      <c r="AP97" s="13">
        <f t="shared" si="400"/>
        <v>1144</v>
      </c>
      <c r="AQ97" s="14">
        <f t="shared" si="401"/>
        <v>1188</v>
      </c>
      <c r="AR97" s="13">
        <v>2</v>
      </c>
      <c r="AS97" s="13">
        <v>22</v>
      </c>
      <c r="AT97" s="13">
        <f t="shared" si="402"/>
        <v>44</v>
      </c>
      <c r="AU97" s="13">
        <v>27</v>
      </c>
      <c r="AV97" s="13">
        <v>22</v>
      </c>
      <c r="AW97" s="13">
        <f t="shared" si="403"/>
        <v>594</v>
      </c>
      <c r="AX97" s="14">
        <f t="shared" si="404"/>
        <v>638</v>
      </c>
      <c r="AY97" s="13">
        <v>37</v>
      </c>
      <c r="AZ97" s="13">
        <v>22</v>
      </c>
      <c r="BA97" s="13">
        <f t="shared" si="405"/>
        <v>814</v>
      </c>
      <c r="BB97" s="13"/>
      <c r="BC97" s="13"/>
      <c r="BD97" s="13">
        <f t="shared" si="406"/>
        <v>0</v>
      </c>
      <c r="BE97" s="14">
        <f t="shared" si="407"/>
        <v>814</v>
      </c>
      <c r="BF97" s="13">
        <v>37</v>
      </c>
      <c r="BG97" s="13">
        <v>22</v>
      </c>
      <c r="BH97" s="13">
        <f t="shared" si="408"/>
        <v>814</v>
      </c>
      <c r="BI97" s="13"/>
      <c r="BJ97" s="13"/>
      <c r="BK97" s="13">
        <f t="shared" si="409"/>
        <v>0</v>
      </c>
      <c r="BL97" s="14">
        <f t="shared" si="410"/>
        <v>814</v>
      </c>
      <c r="BM97" s="13">
        <v>17</v>
      </c>
      <c r="BN97" s="13">
        <v>26</v>
      </c>
      <c r="BO97" s="13">
        <f t="shared" si="411"/>
        <v>442</v>
      </c>
      <c r="BP97" s="13"/>
      <c r="BQ97" s="13"/>
      <c r="BR97" s="13">
        <f t="shared" si="412"/>
        <v>0</v>
      </c>
      <c r="BS97" s="14">
        <f t="shared" si="413"/>
        <v>442</v>
      </c>
      <c r="BT97" s="13">
        <v>15</v>
      </c>
      <c r="BU97" s="13">
        <v>26</v>
      </c>
      <c r="BV97" s="13">
        <f t="shared" si="414"/>
        <v>390</v>
      </c>
      <c r="BW97" s="13"/>
      <c r="BX97" s="13"/>
      <c r="BY97" s="13">
        <f t="shared" si="415"/>
        <v>0</v>
      </c>
      <c r="BZ97" s="14">
        <f t="shared" si="416"/>
        <v>390</v>
      </c>
      <c r="CA97" s="19">
        <f t="shared" si="417"/>
        <v>5650</v>
      </c>
      <c r="CB97" s="148">
        <v>115</v>
      </c>
      <c r="CC97" s="16">
        <f t="shared" si="418"/>
        <v>0</v>
      </c>
      <c r="CD97" s="69">
        <f t="shared" si="419"/>
        <v>0</v>
      </c>
      <c r="CE97" s="69">
        <f t="shared" si="420"/>
        <v>0</v>
      </c>
      <c r="CF97" s="69">
        <f t="shared" si="421"/>
        <v>0</v>
      </c>
      <c r="CG97" s="69">
        <f t="shared" si="422"/>
        <v>0</v>
      </c>
      <c r="CH97" s="69">
        <f t="shared" si="423"/>
        <v>0</v>
      </c>
      <c r="CI97" s="69">
        <f t="shared" si="424"/>
        <v>0</v>
      </c>
      <c r="CJ97" s="69">
        <f t="shared" si="425"/>
        <v>0</v>
      </c>
      <c r="CK97" s="149">
        <f t="shared" si="426"/>
        <v>0</v>
      </c>
      <c r="CL97" s="149">
        <f t="shared" si="427"/>
        <v>0</v>
      </c>
      <c r="CM97" s="149">
        <f t="shared" si="428"/>
        <v>0</v>
      </c>
      <c r="CN97" s="69">
        <f t="shared" si="429"/>
        <v>156860</v>
      </c>
      <c r="CO97" s="69">
        <f t="shared" si="430"/>
        <v>0</v>
      </c>
      <c r="CP97" s="69">
        <f t="shared" si="431"/>
        <v>5060</v>
      </c>
      <c r="CQ97" s="69">
        <f t="shared" si="432"/>
        <v>131560</v>
      </c>
      <c r="CR97" s="69">
        <f t="shared" si="433"/>
        <v>5060</v>
      </c>
      <c r="CS97" s="69">
        <f t="shared" si="434"/>
        <v>68310</v>
      </c>
      <c r="CT97" s="69">
        <f t="shared" si="435"/>
        <v>93610</v>
      </c>
      <c r="CU97" s="69">
        <f t="shared" si="436"/>
        <v>0</v>
      </c>
      <c r="CV97" s="69">
        <f t="shared" si="437"/>
        <v>93610</v>
      </c>
      <c r="CW97" s="69">
        <f t="shared" si="438"/>
        <v>0</v>
      </c>
      <c r="CX97" s="69">
        <f t="shared" si="439"/>
        <v>50830</v>
      </c>
      <c r="CY97" s="69">
        <f t="shared" si="440"/>
        <v>0</v>
      </c>
      <c r="CZ97" s="69">
        <f t="shared" si="441"/>
        <v>44850</v>
      </c>
      <c r="DA97" s="69">
        <f t="shared" si="442"/>
        <v>0</v>
      </c>
      <c r="DB97" s="149">
        <f t="shared" si="443"/>
        <v>449880</v>
      </c>
      <c r="DC97" s="149">
        <f t="shared" si="444"/>
        <v>199870</v>
      </c>
      <c r="DD97" s="149">
        <f t="shared" si="445"/>
        <v>649750</v>
      </c>
      <c r="DE97" s="89">
        <f t="shared" si="446"/>
        <v>649750</v>
      </c>
    </row>
    <row r="98" spans="1:109" ht="15.75" x14ac:dyDescent="0.25">
      <c r="A98" s="12" t="s">
        <v>24</v>
      </c>
      <c r="B98" s="13"/>
      <c r="C98" s="13"/>
      <c r="D98" s="13">
        <f t="shared" si="384"/>
        <v>0</v>
      </c>
      <c r="E98" s="13"/>
      <c r="F98" s="13"/>
      <c r="G98" s="13">
        <f t="shared" si="385"/>
        <v>0</v>
      </c>
      <c r="H98" s="14">
        <f t="shared" si="386"/>
        <v>0</v>
      </c>
      <c r="I98" s="13"/>
      <c r="J98" s="13"/>
      <c r="K98" s="13">
        <f t="shared" si="387"/>
        <v>0</v>
      </c>
      <c r="L98" s="13"/>
      <c r="M98" s="13"/>
      <c r="N98" s="13">
        <f t="shared" si="388"/>
        <v>0</v>
      </c>
      <c r="O98" s="14">
        <f t="shared" si="389"/>
        <v>0</v>
      </c>
      <c r="P98" s="13"/>
      <c r="Q98" s="13"/>
      <c r="R98" s="13">
        <f t="shared" si="390"/>
        <v>0</v>
      </c>
      <c r="S98" s="13"/>
      <c r="T98" s="13"/>
      <c r="U98" s="13">
        <f t="shared" si="391"/>
        <v>0</v>
      </c>
      <c r="V98" s="14">
        <f t="shared" si="392"/>
        <v>0</v>
      </c>
      <c r="W98" s="13"/>
      <c r="X98" s="13"/>
      <c r="Y98" s="13">
        <f t="shared" si="393"/>
        <v>0</v>
      </c>
      <c r="Z98" s="13"/>
      <c r="AA98" s="13"/>
      <c r="AB98" s="13">
        <f t="shared" si="394"/>
        <v>0</v>
      </c>
      <c r="AC98" s="14">
        <f t="shared" si="395"/>
        <v>0</v>
      </c>
      <c r="AD98" s="13">
        <v>62</v>
      </c>
      <c r="AE98" s="13">
        <v>21</v>
      </c>
      <c r="AF98" s="13">
        <f t="shared" si="396"/>
        <v>1302</v>
      </c>
      <c r="AG98" s="13"/>
      <c r="AH98" s="13"/>
      <c r="AI98" s="13">
        <f t="shared" si="397"/>
        <v>0</v>
      </c>
      <c r="AJ98" s="14">
        <f t="shared" si="398"/>
        <v>1302</v>
      </c>
      <c r="AK98" s="13">
        <v>2</v>
      </c>
      <c r="AL98" s="13">
        <v>21</v>
      </c>
      <c r="AM98" s="13">
        <f t="shared" si="399"/>
        <v>42</v>
      </c>
      <c r="AN98" s="13">
        <v>52</v>
      </c>
      <c r="AO98" s="13">
        <v>21</v>
      </c>
      <c r="AP98" s="13">
        <f t="shared" si="400"/>
        <v>1092</v>
      </c>
      <c r="AQ98" s="14">
        <f t="shared" si="401"/>
        <v>1134</v>
      </c>
      <c r="AR98" s="13">
        <v>2</v>
      </c>
      <c r="AS98" s="13">
        <v>21</v>
      </c>
      <c r="AT98" s="13">
        <f t="shared" si="402"/>
        <v>42</v>
      </c>
      <c r="AU98" s="13">
        <v>27</v>
      </c>
      <c r="AV98" s="13">
        <v>21</v>
      </c>
      <c r="AW98" s="13">
        <f t="shared" si="403"/>
        <v>567</v>
      </c>
      <c r="AX98" s="14">
        <f t="shared" si="404"/>
        <v>609</v>
      </c>
      <c r="AY98" s="13">
        <v>37</v>
      </c>
      <c r="AZ98" s="13">
        <v>21</v>
      </c>
      <c r="BA98" s="13">
        <f t="shared" si="405"/>
        <v>777</v>
      </c>
      <c r="BB98" s="13"/>
      <c r="BC98" s="13"/>
      <c r="BD98" s="13">
        <f t="shared" si="406"/>
        <v>0</v>
      </c>
      <c r="BE98" s="14">
        <f t="shared" si="407"/>
        <v>777</v>
      </c>
      <c r="BF98" s="13">
        <v>37</v>
      </c>
      <c r="BG98" s="13">
        <v>21</v>
      </c>
      <c r="BH98" s="13">
        <f t="shared" si="408"/>
        <v>777</v>
      </c>
      <c r="BI98" s="13"/>
      <c r="BJ98" s="13"/>
      <c r="BK98" s="13">
        <f t="shared" si="409"/>
        <v>0</v>
      </c>
      <c r="BL98" s="14">
        <f t="shared" si="410"/>
        <v>777</v>
      </c>
      <c r="BM98" s="13">
        <v>17</v>
      </c>
      <c r="BN98" s="13">
        <v>26</v>
      </c>
      <c r="BO98" s="13">
        <f t="shared" si="411"/>
        <v>442</v>
      </c>
      <c r="BP98" s="13"/>
      <c r="BQ98" s="13"/>
      <c r="BR98" s="13">
        <f t="shared" si="412"/>
        <v>0</v>
      </c>
      <c r="BS98" s="14">
        <f t="shared" si="413"/>
        <v>442</v>
      </c>
      <c r="BT98" s="13">
        <v>15</v>
      </c>
      <c r="BU98" s="13">
        <v>26</v>
      </c>
      <c r="BV98" s="13">
        <f t="shared" si="414"/>
        <v>390</v>
      </c>
      <c r="BW98" s="13"/>
      <c r="BX98" s="13"/>
      <c r="BY98" s="13">
        <f t="shared" si="415"/>
        <v>0</v>
      </c>
      <c r="BZ98" s="14">
        <f t="shared" si="416"/>
        <v>390</v>
      </c>
      <c r="CA98" s="19">
        <f t="shared" si="417"/>
        <v>5431</v>
      </c>
      <c r="CB98" s="148">
        <v>115</v>
      </c>
      <c r="CC98" s="16">
        <f t="shared" si="418"/>
        <v>0</v>
      </c>
      <c r="CD98" s="69">
        <f t="shared" si="419"/>
        <v>0</v>
      </c>
      <c r="CE98" s="69">
        <f t="shared" si="420"/>
        <v>0</v>
      </c>
      <c r="CF98" s="69">
        <f t="shared" si="421"/>
        <v>0</v>
      </c>
      <c r="CG98" s="69">
        <f t="shared" si="422"/>
        <v>0</v>
      </c>
      <c r="CH98" s="69">
        <f t="shared" si="423"/>
        <v>0</v>
      </c>
      <c r="CI98" s="69">
        <f t="shared" si="424"/>
        <v>0</v>
      </c>
      <c r="CJ98" s="69">
        <f t="shared" si="425"/>
        <v>0</v>
      </c>
      <c r="CK98" s="149">
        <f t="shared" si="426"/>
        <v>0</v>
      </c>
      <c r="CL98" s="149">
        <f t="shared" si="427"/>
        <v>0</v>
      </c>
      <c r="CM98" s="149">
        <f t="shared" si="428"/>
        <v>0</v>
      </c>
      <c r="CN98" s="69">
        <f t="shared" si="429"/>
        <v>149730</v>
      </c>
      <c r="CO98" s="69">
        <f t="shared" si="430"/>
        <v>0</v>
      </c>
      <c r="CP98" s="69">
        <f t="shared" si="431"/>
        <v>4830</v>
      </c>
      <c r="CQ98" s="69">
        <f t="shared" si="432"/>
        <v>125580</v>
      </c>
      <c r="CR98" s="69">
        <f t="shared" si="433"/>
        <v>4830</v>
      </c>
      <c r="CS98" s="69">
        <f t="shared" si="434"/>
        <v>65205</v>
      </c>
      <c r="CT98" s="69">
        <f t="shared" si="435"/>
        <v>89355</v>
      </c>
      <c r="CU98" s="69">
        <f t="shared" si="436"/>
        <v>0</v>
      </c>
      <c r="CV98" s="69">
        <f t="shared" si="437"/>
        <v>89355</v>
      </c>
      <c r="CW98" s="69">
        <f t="shared" si="438"/>
        <v>0</v>
      </c>
      <c r="CX98" s="69">
        <f t="shared" si="439"/>
        <v>50830</v>
      </c>
      <c r="CY98" s="69">
        <f t="shared" si="440"/>
        <v>0</v>
      </c>
      <c r="CZ98" s="69">
        <f t="shared" si="441"/>
        <v>44850</v>
      </c>
      <c r="DA98" s="69">
        <f t="shared" si="442"/>
        <v>0</v>
      </c>
      <c r="DB98" s="149">
        <f t="shared" si="443"/>
        <v>433780</v>
      </c>
      <c r="DC98" s="149">
        <f t="shared" si="444"/>
        <v>190785</v>
      </c>
      <c r="DD98" s="149">
        <f t="shared" si="445"/>
        <v>624565</v>
      </c>
      <c r="DE98" s="89">
        <f t="shared" si="446"/>
        <v>624565</v>
      </c>
    </row>
    <row r="99" spans="1:109" ht="15.75" x14ac:dyDescent="0.25">
      <c r="A99" s="33" t="s">
        <v>25</v>
      </c>
      <c r="B99" s="18"/>
      <c r="C99" s="18"/>
      <c r="D99" s="18">
        <f t="shared" si="384"/>
        <v>0</v>
      </c>
      <c r="E99" s="18"/>
      <c r="F99" s="18"/>
      <c r="G99" s="18">
        <f t="shared" si="385"/>
        <v>0</v>
      </c>
      <c r="H99" s="34">
        <f t="shared" si="386"/>
        <v>0</v>
      </c>
      <c r="I99" s="18"/>
      <c r="J99" s="18"/>
      <c r="K99" s="18">
        <f t="shared" si="387"/>
        <v>0</v>
      </c>
      <c r="L99" s="18"/>
      <c r="M99" s="18"/>
      <c r="N99" s="18">
        <f t="shared" si="388"/>
        <v>0</v>
      </c>
      <c r="O99" s="34">
        <f t="shared" si="389"/>
        <v>0</v>
      </c>
      <c r="P99" s="18"/>
      <c r="Q99" s="18"/>
      <c r="R99" s="18">
        <f t="shared" si="390"/>
        <v>0</v>
      </c>
      <c r="S99" s="18"/>
      <c r="T99" s="18"/>
      <c r="U99" s="18">
        <f t="shared" si="391"/>
        <v>0</v>
      </c>
      <c r="V99" s="34">
        <f t="shared" si="392"/>
        <v>0</v>
      </c>
      <c r="W99" s="18"/>
      <c r="X99" s="18"/>
      <c r="Y99" s="18">
        <f t="shared" si="393"/>
        <v>0</v>
      </c>
      <c r="Z99" s="18"/>
      <c r="AA99" s="18"/>
      <c r="AB99" s="18">
        <f t="shared" si="394"/>
        <v>0</v>
      </c>
      <c r="AC99" s="34">
        <f t="shared" si="395"/>
        <v>0</v>
      </c>
      <c r="AD99" s="18">
        <v>62</v>
      </c>
      <c r="AE99" s="18">
        <v>13</v>
      </c>
      <c r="AF99" s="18">
        <f t="shared" si="396"/>
        <v>806</v>
      </c>
      <c r="AG99" s="18"/>
      <c r="AH99" s="18"/>
      <c r="AI99" s="18">
        <f t="shared" si="397"/>
        <v>0</v>
      </c>
      <c r="AJ99" s="34">
        <f t="shared" si="398"/>
        <v>806</v>
      </c>
      <c r="AK99" s="18">
        <v>2</v>
      </c>
      <c r="AL99" s="18">
        <v>13</v>
      </c>
      <c r="AM99" s="18">
        <f t="shared" si="399"/>
        <v>26</v>
      </c>
      <c r="AN99" s="18">
        <v>52</v>
      </c>
      <c r="AO99" s="18">
        <v>13</v>
      </c>
      <c r="AP99" s="18">
        <f t="shared" si="400"/>
        <v>676</v>
      </c>
      <c r="AQ99" s="34">
        <f t="shared" si="401"/>
        <v>702</v>
      </c>
      <c r="AR99" s="18">
        <v>2</v>
      </c>
      <c r="AS99" s="18">
        <v>13</v>
      </c>
      <c r="AT99" s="18">
        <f t="shared" si="402"/>
        <v>26</v>
      </c>
      <c r="AU99" s="18">
        <v>27</v>
      </c>
      <c r="AV99" s="18">
        <v>13</v>
      </c>
      <c r="AW99" s="18">
        <f t="shared" si="403"/>
        <v>351</v>
      </c>
      <c r="AX99" s="34">
        <f t="shared" si="404"/>
        <v>377</v>
      </c>
      <c r="AY99" s="18">
        <v>37</v>
      </c>
      <c r="AZ99" s="18">
        <v>13</v>
      </c>
      <c r="BA99" s="18">
        <f t="shared" si="405"/>
        <v>481</v>
      </c>
      <c r="BB99" s="18"/>
      <c r="BC99" s="18"/>
      <c r="BD99" s="18">
        <f t="shared" si="406"/>
        <v>0</v>
      </c>
      <c r="BE99" s="34">
        <f t="shared" si="407"/>
        <v>481</v>
      </c>
      <c r="BF99" s="18">
        <v>37</v>
      </c>
      <c r="BG99" s="18">
        <v>13</v>
      </c>
      <c r="BH99" s="18">
        <f t="shared" si="408"/>
        <v>481</v>
      </c>
      <c r="BI99" s="18"/>
      <c r="BJ99" s="18"/>
      <c r="BK99" s="18">
        <f t="shared" si="409"/>
        <v>0</v>
      </c>
      <c r="BL99" s="34">
        <f t="shared" si="410"/>
        <v>481</v>
      </c>
      <c r="BM99" s="18">
        <v>17</v>
      </c>
      <c r="BN99" s="18">
        <v>19</v>
      </c>
      <c r="BO99" s="18">
        <f t="shared" si="411"/>
        <v>323</v>
      </c>
      <c r="BP99" s="18"/>
      <c r="BQ99" s="18"/>
      <c r="BR99" s="18">
        <f t="shared" si="412"/>
        <v>0</v>
      </c>
      <c r="BS99" s="34">
        <f t="shared" si="413"/>
        <v>323</v>
      </c>
      <c r="BT99" s="18">
        <v>15</v>
      </c>
      <c r="BU99" s="18">
        <v>19</v>
      </c>
      <c r="BV99" s="18">
        <f t="shared" si="414"/>
        <v>285</v>
      </c>
      <c r="BW99" s="18"/>
      <c r="BX99" s="18"/>
      <c r="BY99" s="18">
        <f t="shared" si="415"/>
        <v>0</v>
      </c>
      <c r="BZ99" s="34">
        <f t="shared" si="416"/>
        <v>285</v>
      </c>
      <c r="CA99" s="159">
        <f t="shared" si="417"/>
        <v>3455</v>
      </c>
      <c r="CB99" s="148">
        <v>115</v>
      </c>
      <c r="CC99" s="16">
        <f t="shared" si="418"/>
        <v>0</v>
      </c>
      <c r="CD99" s="69">
        <f t="shared" si="419"/>
        <v>0</v>
      </c>
      <c r="CE99" s="69">
        <f t="shared" si="420"/>
        <v>0</v>
      </c>
      <c r="CF99" s="69">
        <f t="shared" si="421"/>
        <v>0</v>
      </c>
      <c r="CG99" s="69">
        <f t="shared" si="422"/>
        <v>0</v>
      </c>
      <c r="CH99" s="69">
        <f t="shared" si="423"/>
        <v>0</v>
      </c>
      <c r="CI99" s="69">
        <f t="shared" si="424"/>
        <v>0</v>
      </c>
      <c r="CJ99" s="69">
        <f t="shared" si="425"/>
        <v>0</v>
      </c>
      <c r="CK99" s="149">
        <f t="shared" si="426"/>
        <v>0</v>
      </c>
      <c r="CL99" s="149">
        <f t="shared" si="427"/>
        <v>0</v>
      </c>
      <c r="CM99" s="149">
        <f t="shared" si="428"/>
        <v>0</v>
      </c>
      <c r="CN99" s="69">
        <f t="shared" si="429"/>
        <v>92690</v>
      </c>
      <c r="CO99" s="69">
        <f t="shared" si="430"/>
        <v>0</v>
      </c>
      <c r="CP99" s="69">
        <f t="shared" si="431"/>
        <v>2990</v>
      </c>
      <c r="CQ99" s="69">
        <f t="shared" si="432"/>
        <v>77740</v>
      </c>
      <c r="CR99" s="69">
        <f t="shared" si="433"/>
        <v>2990</v>
      </c>
      <c r="CS99" s="69">
        <f t="shared" si="434"/>
        <v>40365</v>
      </c>
      <c r="CT99" s="69">
        <f t="shared" si="435"/>
        <v>55315</v>
      </c>
      <c r="CU99" s="69">
        <f t="shared" si="436"/>
        <v>0</v>
      </c>
      <c r="CV99" s="69">
        <f t="shared" si="437"/>
        <v>55315</v>
      </c>
      <c r="CW99" s="69">
        <f t="shared" si="438"/>
        <v>0</v>
      </c>
      <c r="CX99" s="69">
        <f t="shared" si="439"/>
        <v>37145</v>
      </c>
      <c r="CY99" s="69">
        <f t="shared" si="440"/>
        <v>0</v>
      </c>
      <c r="CZ99" s="69">
        <f t="shared" si="441"/>
        <v>32775</v>
      </c>
      <c r="DA99" s="69">
        <f t="shared" si="442"/>
        <v>0</v>
      </c>
      <c r="DB99" s="149">
        <f t="shared" si="443"/>
        <v>279220</v>
      </c>
      <c r="DC99" s="149">
        <f t="shared" si="444"/>
        <v>118105</v>
      </c>
      <c r="DD99" s="149">
        <f t="shared" si="445"/>
        <v>397325</v>
      </c>
      <c r="DE99" s="89">
        <f t="shared" si="446"/>
        <v>397325</v>
      </c>
    </row>
    <row r="100" spans="1:109" ht="15.75" x14ac:dyDescent="0.25">
      <c r="A100" s="12" t="s">
        <v>26</v>
      </c>
      <c r="B100" s="13"/>
      <c r="C100" s="13"/>
      <c r="D100" s="13">
        <f t="shared" si="384"/>
        <v>0</v>
      </c>
      <c r="E100" s="13"/>
      <c r="F100" s="13"/>
      <c r="G100" s="13">
        <f t="shared" si="385"/>
        <v>0</v>
      </c>
      <c r="H100" s="14">
        <f t="shared" si="386"/>
        <v>0</v>
      </c>
      <c r="I100" s="13"/>
      <c r="J100" s="13"/>
      <c r="K100" s="13">
        <f t="shared" si="387"/>
        <v>0</v>
      </c>
      <c r="L100" s="13"/>
      <c r="M100" s="13"/>
      <c r="N100" s="13">
        <f t="shared" si="388"/>
        <v>0</v>
      </c>
      <c r="O100" s="14">
        <f t="shared" si="389"/>
        <v>0</v>
      </c>
      <c r="P100" s="13"/>
      <c r="Q100" s="13"/>
      <c r="R100" s="13">
        <f t="shared" si="390"/>
        <v>0</v>
      </c>
      <c r="S100" s="13"/>
      <c r="T100" s="13"/>
      <c r="U100" s="13">
        <f t="shared" si="391"/>
        <v>0</v>
      </c>
      <c r="V100" s="14">
        <f t="shared" si="392"/>
        <v>0</v>
      </c>
      <c r="W100" s="13"/>
      <c r="X100" s="13"/>
      <c r="Y100" s="13">
        <f t="shared" si="393"/>
        <v>0</v>
      </c>
      <c r="Z100" s="13"/>
      <c r="AA100" s="13"/>
      <c r="AB100" s="13">
        <f t="shared" si="394"/>
        <v>0</v>
      </c>
      <c r="AC100" s="14">
        <f t="shared" si="395"/>
        <v>0</v>
      </c>
      <c r="AD100" s="13">
        <v>62</v>
      </c>
      <c r="AE100" s="13">
        <v>21</v>
      </c>
      <c r="AF100" s="13">
        <f t="shared" si="396"/>
        <v>1302</v>
      </c>
      <c r="AG100" s="13"/>
      <c r="AH100" s="13"/>
      <c r="AI100" s="13">
        <f t="shared" si="397"/>
        <v>0</v>
      </c>
      <c r="AJ100" s="14">
        <f t="shared" si="398"/>
        <v>1302</v>
      </c>
      <c r="AK100" s="13">
        <v>2</v>
      </c>
      <c r="AL100" s="13">
        <v>21</v>
      </c>
      <c r="AM100" s="13">
        <f t="shared" si="399"/>
        <v>42</v>
      </c>
      <c r="AN100" s="13">
        <v>52</v>
      </c>
      <c r="AO100" s="13">
        <v>21</v>
      </c>
      <c r="AP100" s="13">
        <f t="shared" si="400"/>
        <v>1092</v>
      </c>
      <c r="AQ100" s="14">
        <f t="shared" si="401"/>
        <v>1134</v>
      </c>
      <c r="AR100" s="13">
        <v>2</v>
      </c>
      <c r="AS100" s="13">
        <v>21</v>
      </c>
      <c r="AT100" s="13">
        <f t="shared" si="402"/>
        <v>42</v>
      </c>
      <c r="AU100" s="13">
        <v>27</v>
      </c>
      <c r="AV100" s="13">
        <v>21</v>
      </c>
      <c r="AW100" s="13">
        <f t="shared" si="403"/>
        <v>567</v>
      </c>
      <c r="AX100" s="14">
        <f t="shared" si="404"/>
        <v>609</v>
      </c>
      <c r="AY100" s="13">
        <v>37</v>
      </c>
      <c r="AZ100" s="13">
        <v>21</v>
      </c>
      <c r="BA100" s="13">
        <f t="shared" si="405"/>
        <v>777</v>
      </c>
      <c r="BB100" s="13"/>
      <c r="BC100" s="13"/>
      <c r="BD100" s="13">
        <f t="shared" si="406"/>
        <v>0</v>
      </c>
      <c r="BE100" s="14">
        <f t="shared" si="407"/>
        <v>777</v>
      </c>
      <c r="BF100" s="13">
        <v>37</v>
      </c>
      <c r="BG100" s="13">
        <v>21</v>
      </c>
      <c r="BH100" s="13">
        <f t="shared" si="408"/>
        <v>777</v>
      </c>
      <c r="BI100" s="13"/>
      <c r="BJ100" s="13"/>
      <c r="BK100" s="13">
        <f t="shared" si="409"/>
        <v>0</v>
      </c>
      <c r="BL100" s="14">
        <f t="shared" si="410"/>
        <v>777</v>
      </c>
      <c r="BM100" s="13">
        <v>17</v>
      </c>
      <c r="BN100" s="13">
        <v>26</v>
      </c>
      <c r="BO100" s="13">
        <f t="shared" si="411"/>
        <v>442</v>
      </c>
      <c r="BP100" s="13"/>
      <c r="BQ100" s="13"/>
      <c r="BR100" s="13">
        <f t="shared" si="412"/>
        <v>0</v>
      </c>
      <c r="BS100" s="14">
        <f t="shared" si="413"/>
        <v>442</v>
      </c>
      <c r="BT100" s="13">
        <v>15</v>
      </c>
      <c r="BU100" s="13">
        <v>26</v>
      </c>
      <c r="BV100" s="13">
        <f t="shared" si="414"/>
        <v>390</v>
      </c>
      <c r="BW100" s="13"/>
      <c r="BX100" s="13"/>
      <c r="BY100" s="13">
        <f t="shared" si="415"/>
        <v>0</v>
      </c>
      <c r="BZ100" s="14">
        <f t="shared" si="416"/>
        <v>390</v>
      </c>
      <c r="CA100" s="12">
        <f t="shared" si="417"/>
        <v>5431</v>
      </c>
      <c r="CB100" s="148">
        <v>115</v>
      </c>
      <c r="CC100" s="16">
        <f t="shared" si="418"/>
        <v>0</v>
      </c>
      <c r="CD100" s="69">
        <f t="shared" si="419"/>
        <v>0</v>
      </c>
      <c r="CE100" s="69">
        <f t="shared" si="420"/>
        <v>0</v>
      </c>
      <c r="CF100" s="69">
        <f t="shared" si="421"/>
        <v>0</v>
      </c>
      <c r="CG100" s="69">
        <f t="shared" si="422"/>
        <v>0</v>
      </c>
      <c r="CH100" s="69">
        <f t="shared" si="423"/>
        <v>0</v>
      </c>
      <c r="CI100" s="69">
        <f t="shared" si="424"/>
        <v>0</v>
      </c>
      <c r="CJ100" s="69">
        <f t="shared" si="425"/>
        <v>0</v>
      </c>
      <c r="CK100" s="149">
        <f t="shared" si="426"/>
        <v>0</v>
      </c>
      <c r="CL100" s="149">
        <f t="shared" si="427"/>
        <v>0</v>
      </c>
      <c r="CM100" s="149">
        <f t="shared" si="428"/>
        <v>0</v>
      </c>
      <c r="CN100" s="69">
        <f t="shared" si="429"/>
        <v>149730</v>
      </c>
      <c r="CO100" s="69">
        <f t="shared" si="430"/>
        <v>0</v>
      </c>
      <c r="CP100" s="69">
        <f t="shared" si="431"/>
        <v>4830</v>
      </c>
      <c r="CQ100" s="69">
        <f t="shared" si="432"/>
        <v>125580</v>
      </c>
      <c r="CR100" s="69">
        <f t="shared" si="433"/>
        <v>4830</v>
      </c>
      <c r="CS100" s="69">
        <f t="shared" si="434"/>
        <v>65205</v>
      </c>
      <c r="CT100" s="69">
        <f t="shared" si="435"/>
        <v>89355</v>
      </c>
      <c r="CU100" s="69">
        <f t="shared" si="436"/>
        <v>0</v>
      </c>
      <c r="CV100" s="69">
        <f t="shared" si="437"/>
        <v>89355</v>
      </c>
      <c r="CW100" s="69">
        <f t="shared" si="438"/>
        <v>0</v>
      </c>
      <c r="CX100" s="69">
        <f t="shared" si="439"/>
        <v>50830</v>
      </c>
      <c r="CY100" s="69">
        <f t="shared" si="440"/>
        <v>0</v>
      </c>
      <c r="CZ100" s="69">
        <f t="shared" si="441"/>
        <v>44850</v>
      </c>
      <c r="DA100" s="69">
        <f t="shared" si="442"/>
        <v>0</v>
      </c>
      <c r="DB100" s="149">
        <f t="shared" si="443"/>
        <v>433780</v>
      </c>
      <c r="DC100" s="149">
        <f t="shared" si="444"/>
        <v>190785</v>
      </c>
      <c r="DD100" s="149">
        <f t="shared" si="445"/>
        <v>624565</v>
      </c>
      <c r="DE100" s="89">
        <f t="shared" si="446"/>
        <v>624565</v>
      </c>
    </row>
    <row r="101" spans="1:109" ht="15.75" x14ac:dyDescent="0.25">
      <c r="A101" s="24" t="s">
        <v>27</v>
      </c>
      <c r="B101" s="12"/>
      <c r="C101" s="24">
        <f>C92+C93+C94+C95+C96+C97+C98+C99+C100</f>
        <v>0</v>
      </c>
      <c r="D101" s="24">
        <f>D92+D93+D94+D95+D96+D97+D98+D99+D100</f>
        <v>0</v>
      </c>
      <c r="E101" s="12"/>
      <c r="F101" s="24">
        <f>F92+F93+F94+F95+F96+F97+F98+F99+F100</f>
        <v>0</v>
      </c>
      <c r="G101" s="24">
        <f>G92+G93+G94+G95+G96+G97+G98+G99+G100</f>
        <v>0</v>
      </c>
      <c r="H101" s="31">
        <f>H92+H93+H94+H95+H96+H97+H98+H99+H100</f>
        <v>0</v>
      </c>
      <c r="I101" s="12"/>
      <c r="J101" s="24">
        <f>J92+J93+J94+J95+J96+J97+J98+J99+J100</f>
        <v>0</v>
      </c>
      <c r="K101" s="24">
        <f>K92+K93+K94+K95+K96+K97+K98+K99+K100</f>
        <v>0</v>
      </c>
      <c r="L101" s="12"/>
      <c r="M101" s="24">
        <f>M92+M93+M94+M95+M96+M97+M98+M99+M100</f>
        <v>0</v>
      </c>
      <c r="N101" s="24">
        <f>N92+N93+N94+N95+N96+N97+N98+N99+N100</f>
        <v>0</v>
      </c>
      <c r="O101" s="31">
        <f>O92+O93+O94+O95+O96+O97+O98+O99+O100</f>
        <v>0</v>
      </c>
      <c r="P101" s="12"/>
      <c r="Q101" s="24">
        <f>Q92+Q93+Q94+Q95+Q96+Q97+Q98+Q99+Q100</f>
        <v>0</v>
      </c>
      <c r="R101" s="24">
        <f>R92+R93+R94+R95+R96+R97+R98+R99+R100</f>
        <v>0</v>
      </c>
      <c r="S101" s="12"/>
      <c r="T101" s="24">
        <f>T92+T93+T94+T95+T96+T97+T98+T99+T100</f>
        <v>0</v>
      </c>
      <c r="U101" s="24">
        <f>U92+U93+U94+U95+U96+U97+U98+U99+U100</f>
        <v>0</v>
      </c>
      <c r="V101" s="31">
        <f>V92+V93+V94+V95+V96+V97+V98+V99+V100</f>
        <v>0</v>
      </c>
      <c r="W101" s="12"/>
      <c r="X101" s="24">
        <f>X92+X93+X94+X95+X96+X97+X98+X99+X100</f>
        <v>0</v>
      </c>
      <c r="Y101" s="24">
        <f>Y92+Y93+Y94+Y95+Y96+Y97+Y98+Y99+Y100</f>
        <v>0</v>
      </c>
      <c r="Z101" s="12"/>
      <c r="AA101" s="24">
        <f>AA92+AA93+AA94+AA95+AA96+AA97+AA98+AA99+AA100</f>
        <v>0</v>
      </c>
      <c r="AB101" s="24">
        <f>AB92+AB93+AB94+AB95+AB96+AB97+AB98+AB99+AB100</f>
        <v>0</v>
      </c>
      <c r="AC101" s="31">
        <f>AC92+AC93+AC94+AC95+AC96+AC97+AC98+AC99+AC100</f>
        <v>0</v>
      </c>
      <c r="AD101" s="12"/>
      <c r="AE101" s="24">
        <f>AE92+AE93+AE94+AE95+AE96+AE97+AE98+AE99+AE100</f>
        <v>167</v>
      </c>
      <c r="AF101" s="24">
        <f>AF92+AF93+AF94+AF95+AF96+AF97+AF98+AF99+AF100</f>
        <v>10354</v>
      </c>
      <c r="AG101" s="12"/>
      <c r="AH101" s="24">
        <f>AH92+AH93+AH94+AH95+AH96+AH97+AH98+AH99+AH100</f>
        <v>0</v>
      </c>
      <c r="AI101" s="24">
        <f>AI92+AI93+AI94+AI95+AI96+AI97+AI98+AI99+AI100</f>
        <v>0</v>
      </c>
      <c r="AJ101" s="31">
        <f>AJ92+AJ93+AJ94+AJ95+AJ96+AJ97+AJ98+AJ99+AJ100</f>
        <v>10354</v>
      </c>
      <c r="AK101" s="12"/>
      <c r="AL101" s="24">
        <f>AL92+AL93+AL94+AL95+AL96+AL97+AL98+AL99+AL100</f>
        <v>167</v>
      </c>
      <c r="AM101" s="24">
        <f>AM92+AM93+AM94+AM95+AM96+AM97+AM98+AM99+AM100</f>
        <v>334</v>
      </c>
      <c r="AN101" s="12"/>
      <c r="AO101" s="24">
        <f>AO92+AO93+AO94+AO95+AO96+AO97+AO98+AO99+AO100</f>
        <v>167</v>
      </c>
      <c r="AP101" s="24">
        <f>AP92+AP93+AP94+AP95+AP96+AP97+AP98+AP99+AP100</f>
        <v>8684</v>
      </c>
      <c r="AQ101" s="31">
        <f>AQ92+AQ93+AQ94+AQ95+AQ96+AQ97+AQ98+AQ99+AQ100</f>
        <v>9018</v>
      </c>
      <c r="AR101" s="12"/>
      <c r="AS101" s="24">
        <f>AS92+AS93+AS94+AS95+AS96+AS97+AS98+AS99+AS100</f>
        <v>167</v>
      </c>
      <c r="AT101" s="24">
        <f>AT92+AT93+AT94+AT95+AT96+AT97+AT98+AT99+AT100</f>
        <v>334</v>
      </c>
      <c r="AU101" s="12"/>
      <c r="AV101" s="24">
        <f>AV92+AV93+AV94+AV95+AV96+AV97+AV98+AV99+AV100</f>
        <v>167</v>
      </c>
      <c r="AW101" s="24">
        <f>AW92+AW93+AW94+AW95+AW96+AW97+AW98+AW99+AW100</f>
        <v>4509</v>
      </c>
      <c r="AX101" s="31">
        <f>AX92+AX93+AX94+AX95+AX96+AX97+AX98+AX99+AX100</f>
        <v>4843</v>
      </c>
      <c r="AY101" s="12"/>
      <c r="AZ101" s="24">
        <f>AZ92+AZ93+AZ94+AZ95+AZ96+AZ97+AZ98+AZ99+AZ100</f>
        <v>167</v>
      </c>
      <c r="BA101" s="24">
        <f>BA92+BA93+BA94+BA95+BA96+BA97+BA98+BA99+BA100</f>
        <v>6179</v>
      </c>
      <c r="BB101" s="12"/>
      <c r="BC101" s="24">
        <f>BC92+BC93+BC94+BC95+BC96+BC97+BC98+BC99+BC100</f>
        <v>0</v>
      </c>
      <c r="BD101" s="24">
        <f>BD92+BD93+BD94+BD95+BD96+BD97+BD98+BD99+BD100</f>
        <v>0</v>
      </c>
      <c r="BE101" s="31">
        <f>BE92+BE93+BE94+BE95+BE96+BE97+BE98+BE99+BE100</f>
        <v>6179</v>
      </c>
      <c r="BF101" s="12"/>
      <c r="BG101" s="24">
        <f>BG92+BG93+BG94+BG95+BG96+BG97+BG98+BG99+BG100</f>
        <v>167</v>
      </c>
      <c r="BH101" s="24">
        <f>BH92+BH93+BH94+BH95+BH96+BH97+BH98+BH99+BH100</f>
        <v>6179</v>
      </c>
      <c r="BI101" s="12"/>
      <c r="BJ101" s="24">
        <f>BJ92+BJ93+BJ94+BJ95+BJ96+BJ97+BJ98+BJ99+BJ100</f>
        <v>0</v>
      </c>
      <c r="BK101" s="24">
        <f>BK92+BK93+BK94+BK95+BK96+BK97+BK98+BK99+BK100</f>
        <v>0</v>
      </c>
      <c r="BL101" s="31">
        <f>BL92+BL93+BL94+BL95+BL96+BL97+BL98+BL99+BL100</f>
        <v>6179</v>
      </c>
      <c r="BM101" s="12"/>
      <c r="BN101" s="24">
        <f>BN92+BN93+BN94+BN95+BN96+BN97+BN98+BN99+BN100</f>
        <v>205</v>
      </c>
      <c r="BO101" s="24">
        <f>BO92+BO93+BO94+BO95+BO96+BO97+BO98+BO99+BO100</f>
        <v>3485</v>
      </c>
      <c r="BP101" s="12"/>
      <c r="BQ101" s="24">
        <f>BQ92+BQ93+BQ94+BQ95+BQ96+BQ97+BQ98+BQ99+BQ100</f>
        <v>0</v>
      </c>
      <c r="BR101" s="24">
        <f>BR92+BR93+BR94+BR95+BR96+BR97+BR98+BR99+BR100</f>
        <v>0</v>
      </c>
      <c r="BS101" s="31">
        <f>BS92+BS93+BS94+BS95+BS96+BS97+BS98+BS99+BS100</f>
        <v>3485</v>
      </c>
      <c r="BT101" s="12"/>
      <c r="BU101" s="24">
        <f>BU92+BU93+BU94+BU95+BU96+BU97+BU98+BU99+BU100</f>
        <v>205</v>
      </c>
      <c r="BV101" s="24">
        <f>BV92+BV93+BV94+BV95+BV96+BV97+BV98+BV99+BV100</f>
        <v>3075</v>
      </c>
      <c r="BW101" s="12"/>
      <c r="BX101" s="24">
        <f>BX92+BX93+BX94+BX95+BX96+BX97+BX98+BX99+BX100</f>
        <v>0</v>
      </c>
      <c r="BY101" s="24">
        <f>BY92+BY93+BY94+BY95+BY96+BY97+BY98+BY99+BY100</f>
        <v>0</v>
      </c>
      <c r="BZ101" s="31">
        <f>BZ92+BZ93+BZ94+BZ95+BZ96+BZ97+BZ98+BZ99+BZ100</f>
        <v>3075</v>
      </c>
      <c r="CA101" s="156">
        <f>CA92+CA93+CA94+CA95+CA96+CA97+CA98+CA99+CA100</f>
        <v>43133</v>
      </c>
      <c r="CB101" s="148">
        <v>115</v>
      </c>
      <c r="CC101" s="55">
        <f t="shared" ref="CC101:DE101" si="447">SUM(CC92:CC100)</f>
        <v>0</v>
      </c>
      <c r="CD101" s="55">
        <f t="shared" si="447"/>
        <v>0</v>
      </c>
      <c r="CE101" s="55">
        <f t="shared" si="447"/>
        <v>0</v>
      </c>
      <c r="CF101" s="55">
        <f t="shared" si="447"/>
        <v>0</v>
      </c>
      <c r="CG101" s="55">
        <f t="shared" si="447"/>
        <v>0</v>
      </c>
      <c r="CH101" s="55">
        <f t="shared" si="447"/>
        <v>0</v>
      </c>
      <c r="CI101" s="55">
        <f t="shared" si="447"/>
        <v>0</v>
      </c>
      <c r="CJ101" s="55">
        <f t="shared" si="447"/>
        <v>0</v>
      </c>
      <c r="CK101" s="149">
        <f t="shared" si="447"/>
        <v>0</v>
      </c>
      <c r="CL101" s="149">
        <f t="shared" si="447"/>
        <v>0</v>
      </c>
      <c r="CM101" s="149">
        <f t="shared" si="447"/>
        <v>0</v>
      </c>
      <c r="CN101" s="55">
        <f t="shared" si="447"/>
        <v>1190710</v>
      </c>
      <c r="CO101" s="55">
        <f t="shared" si="447"/>
        <v>0</v>
      </c>
      <c r="CP101" s="55">
        <f t="shared" si="447"/>
        <v>38410</v>
      </c>
      <c r="CQ101" s="55">
        <f t="shared" si="447"/>
        <v>998660</v>
      </c>
      <c r="CR101" s="55">
        <f t="shared" si="447"/>
        <v>38410</v>
      </c>
      <c r="CS101" s="55">
        <f t="shared" si="447"/>
        <v>518535</v>
      </c>
      <c r="CT101" s="55">
        <f t="shared" si="447"/>
        <v>710585</v>
      </c>
      <c r="CU101" s="55">
        <f t="shared" si="447"/>
        <v>0</v>
      </c>
      <c r="CV101" s="55">
        <f t="shared" si="447"/>
        <v>710585</v>
      </c>
      <c r="CW101" s="55">
        <f t="shared" si="447"/>
        <v>0</v>
      </c>
      <c r="CX101" s="55">
        <f t="shared" si="447"/>
        <v>400775</v>
      </c>
      <c r="CY101" s="55">
        <f t="shared" si="447"/>
        <v>0</v>
      </c>
      <c r="CZ101" s="55">
        <f t="shared" si="447"/>
        <v>353625</v>
      </c>
      <c r="DA101" s="55">
        <f t="shared" si="447"/>
        <v>0</v>
      </c>
      <c r="DB101" s="149">
        <f t="shared" si="447"/>
        <v>3443100</v>
      </c>
      <c r="DC101" s="149">
        <f t="shared" si="447"/>
        <v>1517195</v>
      </c>
      <c r="DD101" s="149">
        <f t="shared" si="447"/>
        <v>4960295</v>
      </c>
      <c r="DE101" s="89">
        <f t="shared" si="447"/>
        <v>4960295</v>
      </c>
    </row>
    <row r="102" spans="1:109" ht="15" customHeight="1" x14ac:dyDescent="0.25">
      <c r="A102" s="261" t="s">
        <v>3</v>
      </c>
      <c r="B102" s="262" t="s">
        <v>51</v>
      </c>
      <c r="C102" s="262"/>
      <c r="D102" s="262"/>
      <c r="E102" s="262"/>
      <c r="F102" s="262"/>
      <c r="G102" s="262"/>
      <c r="H102" s="262"/>
      <c r="I102" s="262" t="s">
        <v>52</v>
      </c>
      <c r="J102" s="262"/>
      <c r="K102" s="262"/>
      <c r="L102" s="262"/>
      <c r="M102" s="262"/>
      <c r="N102" s="262"/>
      <c r="O102" s="262"/>
      <c r="P102" s="262" t="s">
        <v>53</v>
      </c>
      <c r="Q102" s="262"/>
      <c r="R102" s="262"/>
      <c r="S102" s="262"/>
      <c r="T102" s="262"/>
      <c r="U102" s="262"/>
      <c r="V102" s="262"/>
      <c r="W102" s="262" t="s">
        <v>54</v>
      </c>
      <c r="X102" s="262"/>
      <c r="Y102" s="262"/>
      <c r="Z102" s="262"/>
      <c r="AA102" s="262"/>
      <c r="AB102" s="262"/>
      <c r="AC102" s="262"/>
      <c r="AD102" s="262" t="s">
        <v>28</v>
      </c>
      <c r="AE102" s="262"/>
      <c r="AF102" s="262"/>
      <c r="AG102" s="262"/>
      <c r="AH102" s="262"/>
      <c r="AI102" s="262"/>
      <c r="AJ102" s="262"/>
      <c r="AK102" s="262" t="s">
        <v>29</v>
      </c>
      <c r="AL102" s="262"/>
      <c r="AM102" s="262"/>
      <c r="AN102" s="262"/>
      <c r="AO102" s="262"/>
      <c r="AP102" s="262"/>
      <c r="AQ102" s="262"/>
      <c r="AR102" s="262" t="s">
        <v>48</v>
      </c>
      <c r="AS102" s="262"/>
      <c r="AT102" s="262"/>
      <c r="AU102" s="262"/>
      <c r="AV102" s="262"/>
      <c r="AW102" s="262"/>
      <c r="AX102" s="262"/>
      <c r="AY102" s="262" t="s">
        <v>49</v>
      </c>
      <c r="AZ102" s="262"/>
      <c r="BA102" s="262"/>
      <c r="BB102" s="262"/>
      <c r="BC102" s="262"/>
      <c r="BD102" s="262"/>
      <c r="BE102" s="262"/>
      <c r="BF102" s="262" t="s">
        <v>50</v>
      </c>
      <c r="BG102" s="262"/>
      <c r="BH102" s="262"/>
      <c r="BI102" s="262"/>
      <c r="BJ102" s="262"/>
      <c r="BK102" s="262"/>
      <c r="BL102" s="262"/>
      <c r="BM102" s="262" t="s">
        <v>4</v>
      </c>
      <c r="BN102" s="262"/>
      <c r="BO102" s="262"/>
      <c r="BP102" s="262"/>
      <c r="BQ102" s="262"/>
      <c r="BR102" s="262"/>
      <c r="BS102" s="262"/>
      <c r="BT102" s="262" t="s">
        <v>5</v>
      </c>
      <c r="BU102" s="262"/>
      <c r="BV102" s="262"/>
      <c r="BW102" s="262"/>
      <c r="BX102" s="262"/>
      <c r="BY102" s="262"/>
      <c r="BZ102" s="262"/>
      <c r="CA102" s="327" t="s">
        <v>103</v>
      </c>
      <c r="CB102" s="328" t="s">
        <v>104</v>
      </c>
      <c r="CC102" s="262" t="s">
        <v>51</v>
      </c>
      <c r="CD102" s="262"/>
      <c r="CE102" s="262" t="s">
        <v>52</v>
      </c>
      <c r="CF102" s="262"/>
      <c r="CG102" s="262" t="s">
        <v>53</v>
      </c>
      <c r="CH102" s="262"/>
      <c r="CI102" s="262" t="s">
        <v>54</v>
      </c>
      <c r="CJ102" s="262"/>
      <c r="CK102" s="265" t="s">
        <v>55</v>
      </c>
      <c r="CL102" s="265"/>
      <c r="CM102" s="265"/>
      <c r="CN102" s="262" t="s">
        <v>28</v>
      </c>
      <c r="CO102" s="262"/>
      <c r="CP102" s="262" t="s">
        <v>29</v>
      </c>
      <c r="CQ102" s="262"/>
      <c r="CR102" s="262" t="s">
        <v>48</v>
      </c>
      <c r="CS102" s="262"/>
      <c r="CT102" s="262" t="s">
        <v>49</v>
      </c>
      <c r="CU102" s="262"/>
      <c r="CV102" s="262" t="s">
        <v>50</v>
      </c>
      <c r="CW102" s="262"/>
      <c r="CX102" s="262" t="s">
        <v>4</v>
      </c>
      <c r="CY102" s="262"/>
      <c r="CZ102" s="262" t="s">
        <v>5</v>
      </c>
      <c r="DA102" s="262"/>
      <c r="DB102" s="265" t="s">
        <v>97</v>
      </c>
      <c r="DC102" s="265"/>
      <c r="DD102" s="265"/>
      <c r="DE102" s="325" t="s">
        <v>103</v>
      </c>
    </row>
    <row r="103" spans="1:109" ht="15" customHeight="1" x14ac:dyDescent="0.25">
      <c r="A103" s="261"/>
      <c r="B103" s="262" t="s">
        <v>7</v>
      </c>
      <c r="C103" s="262"/>
      <c r="D103" s="262"/>
      <c r="E103" s="262" t="s">
        <v>8</v>
      </c>
      <c r="F103" s="262"/>
      <c r="G103" s="262"/>
      <c r="H103" s="263" t="s">
        <v>9</v>
      </c>
      <c r="I103" s="262" t="s">
        <v>7</v>
      </c>
      <c r="J103" s="262"/>
      <c r="K103" s="262"/>
      <c r="L103" s="262" t="s">
        <v>8</v>
      </c>
      <c r="M103" s="262"/>
      <c r="N103" s="262"/>
      <c r="O103" s="263" t="s">
        <v>9</v>
      </c>
      <c r="P103" s="262" t="s">
        <v>7</v>
      </c>
      <c r="Q103" s="262"/>
      <c r="R103" s="262"/>
      <c r="S103" s="262" t="s">
        <v>8</v>
      </c>
      <c r="T103" s="262"/>
      <c r="U103" s="262"/>
      <c r="V103" s="263" t="s">
        <v>9</v>
      </c>
      <c r="W103" s="262" t="s">
        <v>7</v>
      </c>
      <c r="X103" s="262"/>
      <c r="Y103" s="262"/>
      <c r="Z103" s="262" t="s">
        <v>8</v>
      </c>
      <c r="AA103" s="262"/>
      <c r="AB103" s="262"/>
      <c r="AC103" s="263" t="s">
        <v>9</v>
      </c>
      <c r="AD103" s="262" t="s">
        <v>7</v>
      </c>
      <c r="AE103" s="262"/>
      <c r="AF103" s="262"/>
      <c r="AG103" s="262" t="s">
        <v>8</v>
      </c>
      <c r="AH103" s="262"/>
      <c r="AI103" s="262"/>
      <c r="AJ103" s="263" t="s">
        <v>9</v>
      </c>
      <c r="AK103" s="262" t="s">
        <v>7</v>
      </c>
      <c r="AL103" s="262"/>
      <c r="AM103" s="262"/>
      <c r="AN103" s="262" t="s">
        <v>8</v>
      </c>
      <c r="AO103" s="262"/>
      <c r="AP103" s="262"/>
      <c r="AQ103" s="263" t="s">
        <v>9</v>
      </c>
      <c r="AR103" s="262" t="s">
        <v>7</v>
      </c>
      <c r="AS103" s="262"/>
      <c r="AT103" s="262"/>
      <c r="AU103" s="262" t="s">
        <v>8</v>
      </c>
      <c r="AV103" s="262"/>
      <c r="AW103" s="262"/>
      <c r="AX103" s="263" t="s">
        <v>9</v>
      </c>
      <c r="AY103" s="262" t="s">
        <v>7</v>
      </c>
      <c r="AZ103" s="262"/>
      <c r="BA103" s="262"/>
      <c r="BB103" s="262" t="s">
        <v>8</v>
      </c>
      <c r="BC103" s="262"/>
      <c r="BD103" s="262"/>
      <c r="BE103" s="263" t="s">
        <v>9</v>
      </c>
      <c r="BF103" s="262" t="s">
        <v>7</v>
      </c>
      <c r="BG103" s="262"/>
      <c r="BH103" s="262"/>
      <c r="BI103" s="262" t="s">
        <v>8</v>
      </c>
      <c r="BJ103" s="262"/>
      <c r="BK103" s="262"/>
      <c r="BL103" s="263" t="s">
        <v>9</v>
      </c>
      <c r="BM103" s="262" t="s">
        <v>7</v>
      </c>
      <c r="BN103" s="262"/>
      <c r="BO103" s="262"/>
      <c r="BP103" s="262" t="s">
        <v>8</v>
      </c>
      <c r="BQ103" s="262"/>
      <c r="BR103" s="262"/>
      <c r="BS103" s="263" t="s">
        <v>9</v>
      </c>
      <c r="BT103" s="262" t="s">
        <v>7</v>
      </c>
      <c r="BU103" s="262"/>
      <c r="BV103" s="262"/>
      <c r="BW103" s="262" t="s">
        <v>8</v>
      </c>
      <c r="BX103" s="262"/>
      <c r="BY103" s="262"/>
      <c r="BZ103" s="263" t="s">
        <v>9</v>
      </c>
      <c r="CA103" s="327"/>
      <c r="CB103" s="328"/>
      <c r="CC103" s="264" t="s">
        <v>7</v>
      </c>
      <c r="CD103" s="264" t="s">
        <v>8</v>
      </c>
      <c r="CE103" s="264" t="s">
        <v>7</v>
      </c>
      <c r="CF103" s="264" t="s">
        <v>8</v>
      </c>
      <c r="CG103" s="264" t="s">
        <v>7</v>
      </c>
      <c r="CH103" s="264" t="s">
        <v>8</v>
      </c>
      <c r="CI103" s="264" t="s">
        <v>7</v>
      </c>
      <c r="CJ103" s="264" t="s">
        <v>8</v>
      </c>
      <c r="CK103" s="324" t="s">
        <v>7</v>
      </c>
      <c r="CL103" s="324" t="s">
        <v>8</v>
      </c>
      <c r="CM103" s="324" t="s">
        <v>13</v>
      </c>
      <c r="CN103" s="264" t="s">
        <v>7</v>
      </c>
      <c r="CO103" s="264" t="s">
        <v>8</v>
      </c>
      <c r="CP103" s="264" t="s">
        <v>7</v>
      </c>
      <c r="CQ103" s="264" t="s">
        <v>8</v>
      </c>
      <c r="CR103" s="264" t="s">
        <v>7</v>
      </c>
      <c r="CS103" s="264" t="s">
        <v>8</v>
      </c>
      <c r="CT103" s="264" t="s">
        <v>7</v>
      </c>
      <c r="CU103" s="264" t="s">
        <v>8</v>
      </c>
      <c r="CV103" s="264" t="s">
        <v>7</v>
      </c>
      <c r="CW103" s="264" t="s">
        <v>8</v>
      </c>
      <c r="CX103" s="264" t="s">
        <v>7</v>
      </c>
      <c r="CY103" s="264" t="s">
        <v>8</v>
      </c>
      <c r="CZ103" s="264" t="s">
        <v>7</v>
      </c>
      <c r="DA103" s="264" t="s">
        <v>8</v>
      </c>
      <c r="DB103" s="324" t="s">
        <v>7</v>
      </c>
      <c r="DC103" s="324" t="s">
        <v>8</v>
      </c>
      <c r="DD103" s="324" t="s">
        <v>13</v>
      </c>
      <c r="DE103" s="325"/>
    </row>
    <row r="104" spans="1:109" ht="47.25" x14ac:dyDescent="0.25">
      <c r="A104" s="10" t="s">
        <v>38</v>
      </c>
      <c r="B104" s="11" t="s">
        <v>11</v>
      </c>
      <c r="C104" s="11" t="s">
        <v>12</v>
      </c>
      <c r="D104" s="11" t="s">
        <v>13</v>
      </c>
      <c r="E104" s="11" t="s">
        <v>11</v>
      </c>
      <c r="F104" s="11" t="s">
        <v>12</v>
      </c>
      <c r="G104" s="11" t="s">
        <v>13</v>
      </c>
      <c r="H104" s="263"/>
      <c r="I104" s="11" t="s">
        <v>11</v>
      </c>
      <c r="J104" s="11" t="s">
        <v>12</v>
      </c>
      <c r="K104" s="11" t="s">
        <v>13</v>
      </c>
      <c r="L104" s="11" t="s">
        <v>11</v>
      </c>
      <c r="M104" s="11" t="s">
        <v>12</v>
      </c>
      <c r="N104" s="11" t="s">
        <v>13</v>
      </c>
      <c r="O104" s="263"/>
      <c r="P104" s="11" t="s">
        <v>11</v>
      </c>
      <c r="Q104" s="11" t="s">
        <v>12</v>
      </c>
      <c r="R104" s="11" t="s">
        <v>13</v>
      </c>
      <c r="S104" s="11" t="s">
        <v>11</v>
      </c>
      <c r="T104" s="11" t="s">
        <v>12</v>
      </c>
      <c r="U104" s="11" t="s">
        <v>13</v>
      </c>
      <c r="V104" s="263"/>
      <c r="W104" s="11" t="s">
        <v>11</v>
      </c>
      <c r="X104" s="11" t="s">
        <v>12</v>
      </c>
      <c r="Y104" s="11" t="s">
        <v>13</v>
      </c>
      <c r="Z104" s="11" t="s">
        <v>11</v>
      </c>
      <c r="AA104" s="11" t="s">
        <v>12</v>
      </c>
      <c r="AB104" s="11" t="s">
        <v>13</v>
      </c>
      <c r="AC104" s="263"/>
      <c r="AD104" s="11" t="s">
        <v>11</v>
      </c>
      <c r="AE104" s="11" t="s">
        <v>12</v>
      </c>
      <c r="AF104" s="11" t="s">
        <v>13</v>
      </c>
      <c r="AG104" s="11" t="s">
        <v>11</v>
      </c>
      <c r="AH104" s="11" t="s">
        <v>12</v>
      </c>
      <c r="AI104" s="11" t="s">
        <v>13</v>
      </c>
      <c r="AJ104" s="263"/>
      <c r="AK104" s="11" t="s">
        <v>11</v>
      </c>
      <c r="AL104" s="11" t="s">
        <v>12</v>
      </c>
      <c r="AM104" s="11" t="s">
        <v>13</v>
      </c>
      <c r="AN104" s="11" t="s">
        <v>11</v>
      </c>
      <c r="AO104" s="11" t="s">
        <v>12</v>
      </c>
      <c r="AP104" s="11" t="s">
        <v>13</v>
      </c>
      <c r="AQ104" s="263"/>
      <c r="AR104" s="11" t="s">
        <v>11</v>
      </c>
      <c r="AS104" s="11" t="s">
        <v>12</v>
      </c>
      <c r="AT104" s="11" t="s">
        <v>13</v>
      </c>
      <c r="AU104" s="11" t="s">
        <v>11</v>
      </c>
      <c r="AV104" s="11" t="s">
        <v>12</v>
      </c>
      <c r="AW104" s="11" t="s">
        <v>13</v>
      </c>
      <c r="AX104" s="263"/>
      <c r="AY104" s="11" t="s">
        <v>11</v>
      </c>
      <c r="AZ104" s="11" t="s">
        <v>12</v>
      </c>
      <c r="BA104" s="11" t="s">
        <v>13</v>
      </c>
      <c r="BB104" s="11" t="s">
        <v>11</v>
      </c>
      <c r="BC104" s="11" t="s">
        <v>12</v>
      </c>
      <c r="BD104" s="11" t="s">
        <v>13</v>
      </c>
      <c r="BE104" s="263"/>
      <c r="BF104" s="11" t="s">
        <v>11</v>
      </c>
      <c r="BG104" s="11" t="s">
        <v>12</v>
      </c>
      <c r="BH104" s="11" t="s">
        <v>13</v>
      </c>
      <c r="BI104" s="11" t="s">
        <v>11</v>
      </c>
      <c r="BJ104" s="11" t="s">
        <v>12</v>
      </c>
      <c r="BK104" s="11" t="s">
        <v>13</v>
      </c>
      <c r="BL104" s="263"/>
      <c r="BM104" s="11" t="s">
        <v>11</v>
      </c>
      <c r="BN104" s="11" t="s">
        <v>12</v>
      </c>
      <c r="BO104" s="11" t="s">
        <v>13</v>
      </c>
      <c r="BP104" s="11" t="s">
        <v>11</v>
      </c>
      <c r="BQ104" s="11" t="s">
        <v>12</v>
      </c>
      <c r="BR104" s="11" t="s">
        <v>13</v>
      </c>
      <c r="BS104" s="263"/>
      <c r="BT104" s="11" t="s">
        <v>11</v>
      </c>
      <c r="BU104" s="11"/>
      <c r="BV104" s="11" t="s">
        <v>13</v>
      </c>
      <c r="BW104" s="11" t="s">
        <v>11</v>
      </c>
      <c r="BX104" s="11" t="s">
        <v>12</v>
      </c>
      <c r="BY104" s="11" t="s">
        <v>13</v>
      </c>
      <c r="BZ104" s="263"/>
      <c r="CA104" s="327"/>
      <c r="CB104" s="328"/>
      <c r="CC104" s="264"/>
      <c r="CD104" s="264" t="s">
        <v>11</v>
      </c>
      <c r="CE104" s="264" t="s">
        <v>11</v>
      </c>
      <c r="CF104" s="264" t="s">
        <v>11</v>
      </c>
      <c r="CG104" s="264" t="s">
        <v>11</v>
      </c>
      <c r="CH104" s="264" t="s">
        <v>11</v>
      </c>
      <c r="CI104" s="264" t="s">
        <v>11</v>
      </c>
      <c r="CJ104" s="264" t="s">
        <v>11</v>
      </c>
      <c r="CK104" s="324" t="s">
        <v>11</v>
      </c>
      <c r="CL104" s="324" t="s">
        <v>11</v>
      </c>
      <c r="CM104" s="324" t="s">
        <v>11</v>
      </c>
      <c r="CN104" s="264" t="s">
        <v>11</v>
      </c>
      <c r="CO104" s="264" t="s">
        <v>11</v>
      </c>
      <c r="CP104" s="264" t="s">
        <v>11</v>
      </c>
      <c r="CQ104" s="264" t="s">
        <v>11</v>
      </c>
      <c r="CR104" s="264" t="s">
        <v>11</v>
      </c>
      <c r="CS104" s="264" t="s">
        <v>11</v>
      </c>
      <c r="CT104" s="264" t="s">
        <v>11</v>
      </c>
      <c r="CU104" s="264" t="s">
        <v>11</v>
      </c>
      <c r="CV104" s="264" t="s">
        <v>11</v>
      </c>
      <c r="CW104" s="264" t="s">
        <v>11</v>
      </c>
      <c r="CX104" s="264" t="s">
        <v>11</v>
      </c>
      <c r="CY104" s="264" t="s">
        <v>11</v>
      </c>
      <c r="CZ104" s="264" t="s">
        <v>11</v>
      </c>
      <c r="DA104" s="264" t="s">
        <v>11</v>
      </c>
      <c r="DB104" s="324" t="s">
        <v>11</v>
      </c>
      <c r="DC104" s="324" t="s">
        <v>11</v>
      </c>
      <c r="DD104" s="324" t="s">
        <v>11</v>
      </c>
      <c r="DE104" s="325"/>
    </row>
    <row r="105" spans="1:109" ht="15.75" x14ac:dyDescent="0.25">
      <c r="A105" s="12" t="s">
        <v>18</v>
      </c>
      <c r="B105" s="13">
        <v>90</v>
      </c>
      <c r="C105" s="13">
        <v>15</v>
      </c>
      <c r="D105" s="13">
        <v>1350</v>
      </c>
      <c r="E105" s="13"/>
      <c r="F105" s="13"/>
      <c r="G105" s="13">
        <f t="shared" ref="G105:G113" si="448">E105*F105</f>
        <v>0</v>
      </c>
      <c r="H105" s="14">
        <f t="shared" ref="H105:H113" si="449">D105+G105</f>
        <v>1350</v>
      </c>
      <c r="I105" s="13"/>
      <c r="J105" s="13"/>
      <c r="K105" s="13">
        <f t="shared" ref="K105:K113" si="450">I105*J105</f>
        <v>0</v>
      </c>
      <c r="L105" s="13">
        <v>120</v>
      </c>
      <c r="M105" s="13">
        <v>15</v>
      </c>
      <c r="N105" s="13">
        <v>1350</v>
      </c>
      <c r="O105" s="14">
        <f t="shared" ref="O105:O113" si="451">K105+N105</f>
        <v>1350</v>
      </c>
      <c r="P105" s="13"/>
      <c r="Q105" s="13"/>
      <c r="R105" s="13">
        <f t="shared" ref="R105:R113" si="452">P105*Q105</f>
        <v>0</v>
      </c>
      <c r="S105" s="13">
        <v>90</v>
      </c>
      <c r="T105" s="13">
        <v>15</v>
      </c>
      <c r="U105" s="13">
        <v>1350</v>
      </c>
      <c r="V105" s="14">
        <f t="shared" ref="V105:V113" si="453">R105+U105</f>
        <v>1350</v>
      </c>
      <c r="W105" s="13">
        <v>120</v>
      </c>
      <c r="X105" s="13">
        <v>15</v>
      </c>
      <c r="Y105" s="13">
        <v>1350</v>
      </c>
      <c r="Z105" s="13"/>
      <c r="AA105" s="13"/>
      <c r="AB105" s="13">
        <f t="shared" ref="AB105:AB113" si="454">Z105*AA105</f>
        <v>0</v>
      </c>
      <c r="AC105" s="14">
        <f t="shared" ref="AC105:AC113" si="455">Y105+AB105</f>
        <v>1350</v>
      </c>
      <c r="AD105" s="13">
        <v>11</v>
      </c>
      <c r="AE105" s="13">
        <v>15</v>
      </c>
      <c r="AF105" s="13">
        <v>165</v>
      </c>
      <c r="AG105" s="13"/>
      <c r="AH105" s="13"/>
      <c r="AI105" s="13">
        <f t="shared" ref="AI105:AI113" si="456">AG105*AH105</f>
        <v>0</v>
      </c>
      <c r="AJ105" s="14">
        <f t="shared" ref="AJ105:AJ113" si="457">AF105+AI105</f>
        <v>165</v>
      </c>
      <c r="AK105" s="13"/>
      <c r="AL105" s="13"/>
      <c r="AM105" s="13">
        <f t="shared" ref="AM105:AM113" si="458">AK105*AL105</f>
        <v>0</v>
      </c>
      <c r="AN105" s="13">
        <v>17</v>
      </c>
      <c r="AO105" s="13">
        <v>15</v>
      </c>
      <c r="AP105" s="13">
        <v>255</v>
      </c>
      <c r="AQ105" s="14">
        <f t="shared" ref="AQ105:AQ113" si="459">AM105+AP105</f>
        <v>255</v>
      </c>
      <c r="AR105" s="13"/>
      <c r="AS105" s="13"/>
      <c r="AT105" s="13">
        <f t="shared" ref="AT105:AT113" si="460">AR105*AS105</f>
        <v>0</v>
      </c>
      <c r="AU105" s="13">
        <v>15</v>
      </c>
      <c r="AV105" s="13">
        <v>15</v>
      </c>
      <c r="AW105" s="13">
        <v>225</v>
      </c>
      <c r="AX105" s="14">
        <f t="shared" ref="AX105:AX113" si="461">AT105+AW105</f>
        <v>225</v>
      </c>
      <c r="AY105" s="13"/>
      <c r="AZ105" s="13"/>
      <c r="BA105" s="13">
        <f t="shared" ref="BA105:BA113" si="462">AY105*AZ105</f>
        <v>0</v>
      </c>
      <c r="BB105" s="13">
        <v>19</v>
      </c>
      <c r="BC105" s="13">
        <v>15</v>
      </c>
      <c r="BD105" s="13">
        <v>285</v>
      </c>
      <c r="BE105" s="14">
        <f t="shared" ref="BE105:BE113" si="463">BA105+BD105</f>
        <v>285</v>
      </c>
      <c r="BF105" s="13">
        <v>17</v>
      </c>
      <c r="BG105" s="13">
        <v>18</v>
      </c>
      <c r="BH105" s="13">
        <v>306</v>
      </c>
      <c r="BI105" s="13"/>
      <c r="BJ105" s="13"/>
      <c r="BK105" s="13">
        <f t="shared" ref="BK105:BK113" si="464">BI105*BJ105</f>
        <v>0</v>
      </c>
      <c r="BL105" s="14">
        <f t="shared" ref="BL105:BL113" si="465">BH105+BK105</f>
        <v>306</v>
      </c>
      <c r="BM105" s="13">
        <v>8</v>
      </c>
      <c r="BN105" s="13">
        <v>18</v>
      </c>
      <c r="BO105" s="13">
        <v>144</v>
      </c>
      <c r="BP105" s="13"/>
      <c r="BQ105" s="13"/>
      <c r="BR105" s="13">
        <f t="shared" ref="BR105:BR113" si="466">BP105*BQ105</f>
        <v>0</v>
      </c>
      <c r="BS105" s="14">
        <f t="shared" ref="BS105:BS113" si="467">BO105+BR105</f>
        <v>144</v>
      </c>
      <c r="BT105" s="13">
        <v>7</v>
      </c>
      <c r="BU105" s="13">
        <v>18</v>
      </c>
      <c r="BV105" s="13">
        <v>126</v>
      </c>
      <c r="BW105" s="13"/>
      <c r="BX105" s="13"/>
      <c r="BY105" s="13">
        <f t="shared" ref="BY105:BY113" si="468">BW105*BX105</f>
        <v>0</v>
      </c>
      <c r="BZ105" s="14">
        <f t="shared" ref="BZ105:BZ113" si="469">BV105+BY105</f>
        <v>126</v>
      </c>
      <c r="CA105" s="19">
        <f t="shared" ref="CA105:CA113" si="470">H105+O105+V105+AC105+AJ105+AQ105+AX105+BE105+BL105+BS105+BZ105</f>
        <v>6906</v>
      </c>
      <c r="CB105" s="148">
        <v>115</v>
      </c>
      <c r="CC105" s="16">
        <f t="shared" ref="CC105:CC113" si="471">CB105*D105</f>
        <v>155250</v>
      </c>
      <c r="CD105" s="69">
        <f t="shared" ref="CD105:CD113" si="472">CB105*G105</f>
        <v>0</v>
      </c>
      <c r="CE105" s="69">
        <f t="shared" ref="CE105:CE113" si="473">K105*CB105</f>
        <v>0</v>
      </c>
      <c r="CF105" s="69">
        <f t="shared" ref="CF105:CF113" si="474">CB105*N105</f>
        <v>155250</v>
      </c>
      <c r="CG105" s="69">
        <f t="shared" ref="CG105:CG113" si="475">CB105*R105</f>
        <v>0</v>
      </c>
      <c r="CH105" s="69">
        <f t="shared" ref="CH105:CH113" si="476">CB105*U105</f>
        <v>155250</v>
      </c>
      <c r="CI105" s="69">
        <f t="shared" ref="CI105:CI113" si="477">CB105*Y105</f>
        <v>155250</v>
      </c>
      <c r="CJ105" s="69">
        <f t="shared" ref="CJ105:CJ113" si="478">CB105*AB105</f>
        <v>0</v>
      </c>
      <c r="CK105" s="149">
        <f t="shared" ref="CK105:CK113" si="479">CI105+CG105+CE105+CC105</f>
        <v>310500</v>
      </c>
      <c r="CL105" s="149">
        <f t="shared" ref="CL105:CL113" si="480">CJ105+CH105+CF105+CD105</f>
        <v>310500</v>
      </c>
      <c r="CM105" s="149">
        <f t="shared" ref="CM105:CM113" si="481">SUM(CC105:CJ105)</f>
        <v>621000</v>
      </c>
      <c r="CN105" s="69">
        <f t="shared" ref="CN105:CN113" si="482">AF105*CB105</f>
        <v>18975</v>
      </c>
      <c r="CO105" s="69">
        <f t="shared" ref="CO105:CO113" si="483">CB105*AI105</f>
        <v>0</v>
      </c>
      <c r="CP105" s="69">
        <f t="shared" ref="CP105:CP113" si="484">AM105*CB105</f>
        <v>0</v>
      </c>
      <c r="CQ105" s="69">
        <f t="shared" ref="CQ105:CQ113" si="485">AP105*CB105</f>
        <v>29325</v>
      </c>
      <c r="CR105" s="69">
        <f t="shared" ref="CR105:CR113" si="486">CB105*AT105</f>
        <v>0</v>
      </c>
      <c r="CS105" s="69">
        <f t="shared" ref="CS105:CS113" si="487">CB105*AW105</f>
        <v>25875</v>
      </c>
      <c r="CT105" s="69">
        <f t="shared" ref="CT105:CT113" si="488">CB105*BA105</f>
        <v>0</v>
      </c>
      <c r="CU105" s="69">
        <f t="shared" ref="CU105:CU113" si="489">CB105*BD105</f>
        <v>32775</v>
      </c>
      <c r="CV105" s="69">
        <f t="shared" ref="CV105:CV113" si="490">BH105*CB105</f>
        <v>35190</v>
      </c>
      <c r="CW105" s="69">
        <f t="shared" ref="CW105:CW113" si="491">CB105*BK105</f>
        <v>0</v>
      </c>
      <c r="CX105" s="69">
        <f t="shared" ref="CX105:CX113" si="492">BO105*CB105</f>
        <v>16560</v>
      </c>
      <c r="CY105" s="69">
        <f t="shared" ref="CY105:CY113" si="493">CB105*BR105</f>
        <v>0</v>
      </c>
      <c r="CZ105" s="69">
        <f t="shared" ref="CZ105:CZ113" si="494">CB105*BV105</f>
        <v>14490</v>
      </c>
      <c r="DA105" s="69">
        <f t="shared" ref="DA105:DA113" si="495">CB105*BY105</f>
        <v>0</v>
      </c>
      <c r="DB105" s="149">
        <f t="shared" ref="DB105:DB113" si="496">CZ105+CX105+CV105+CT105+CN105+CP105+CR105</f>
        <v>85215</v>
      </c>
      <c r="DC105" s="149">
        <f t="shared" ref="DC105:DC113" si="497">DA105+CY105+CW105+CU105+CS105+CQ105+CO105</f>
        <v>87975</v>
      </c>
      <c r="DD105" s="149">
        <f t="shared" ref="DD105:DD113" si="498">SUM(CN105:DA105)</f>
        <v>173190</v>
      </c>
      <c r="DE105" s="89">
        <f t="shared" ref="DE105:DE113" si="499">DD105+CM105</f>
        <v>794190</v>
      </c>
    </row>
    <row r="106" spans="1:109" ht="15.75" x14ac:dyDescent="0.25">
      <c r="A106" s="12" t="s">
        <v>19</v>
      </c>
      <c r="B106" s="13">
        <v>90</v>
      </c>
      <c r="C106" s="13">
        <v>15</v>
      </c>
      <c r="D106" s="13">
        <v>1350</v>
      </c>
      <c r="E106" s="13"/>
      <c r="F106" s="13"/>
      <c r="G106" s="13">
        <f t="shared" si="448"/>
        <v>0</v>
      </c>
      <c r="H106" s="14">
        <f t="shared" si="449"/>
        <v>1350</v>
      </c>
      <c r="I106" s="13"/>
      <c r="J106" s="13"/>
      <c r="K106" s="13">
        <f t="shared" si="450"/>
        <v>0</v>
      </c>
      <c r="L106" s="13">
        <v>120</v>
      </c>
      <c r="M106" s="13">
        <v>20</v>
      </c>
      <c r="N106" s="13">
        <v>1350</v>
      </c>
      <c r="O106" s="14">
        <f t="shared" si="451"/>
        <v>1350</v>
      </c>
      <c r="P106" s="13"/>
      <c r="Q106" s="13"/>
      <c r="R106" s="13">
        <f t="shared" si="452"/>
        <v>0</v>
      </c>
      <c r="S106" s="13">
        <v>90</v>
      </c>
      <c r="T106" s="13">
        <v>20</v>
      </c>
      <c r="U106" s="13">
        <v>1350</v>
      </c>
      <c r="V106" s="14">
        <f t="shared" si="453"/>
        <v>1350</v>
      </c>
      <c r="W106" s="13">
        <v>120</v>
      </c>
      <c r="X106" s="13">
        <v>20</v>
      </c>
      <c r="Y106" s="13">
        <v>1350</v>
      </c>
      <c r="Z106" s="13"/>
      <c r="AA106" s="13"/>
      <c r="AB106" s="13">
        <f t="shared" si="454"/>
        <v>0</v>
      </c>
      <c r="AC106" s="14">
        <f t="shared" si="455"/>
        <v>1350</v>
      </c>
      <c r="AD106" s="13">
        <v>11</v>
      </c>
      <c r="AE106" s="13">
        <v>20</v>
      </c>
      <c r="AF106" s="13">
        <v>220</v>
      </c>
      <c r="AG106" s="13"/>
      <c r="AH106" s="13"/>
      <c r="AI106" s="13">
        <f t="shared" si="456"/>
        <v>0</v>
      </c>
      <c r="AJ106" s="14">
        <f t="shared" si="457"/>
        <v>220</v>
      </c>
      <c r="AK106" s="13"/>
      <c r="AL106" s="13"/>
      <c r="AM106" s="13">
        <f t="shared" si="458"/>
        <v>0</v>
      </c>
      <c r="AN106" s="13">
        <v>17</v>
      </c>
      <c r="AO106" s="13">
        <v>20</v>
      </c>
      <c r="AP106" s="13">
        <v>340</v>
      </c>
      <c r="AQ106" s="14">
        <f t="shared" si="459"/>
        <v>340</v>
      </c>
      <c r="AR106" s="13"/>
      <c r="AS106" s="13"/>
      <c r="AT106" s="13">
        <f t="shared" si="460"/>
        <v>0</v>
      </c>
      <c r="AU106" s="13">
        <v>15</v>
      </c>
      <c r="AV106" s="13">
        <v>20</v>
      </c>
      <c r="AW106" s="13">
        <v>300</v>
      </c>
      <c r="AX106" s="14">
        <f t="shared" si="461"/>
        <v>300</v>
      </c>
      <c r="AY106" s="13"/>
      <c r="AZ106" s="13"/>
      <c r="BA106" s="13">
        <f t="shared" si="462"/>
        <v>0</v>
      </c>
      <c r="BB106" s="13">
        <v>19</v>
      </c>
      <c r="BC106" s="13">
        <v>20</v>
      </c>
      <c r="BD106" s="13">
        <v>380</v>
      </c>
      <c r="BE106" s="14">
        <f t="shared" si="463"/>
        <v>380</v>
      </c>
      <c r="BF106" s="13">
        <v>17</v>
      </c>
      <c r="BG106" s="13">
        <v>24</v>
      </c>
      <c r="BH106" s="13">
        <v>408</v>
      </c>
      <c r="BI106" s="13"/>
      <c r="BJ106" s="13"/>
      <c r="BK106" s="13">
        <f t="shared" si="464"/>
        <v>0</v>
      </c>
      <c r="BL106" s="14">
        <f t="shared" si="465"/>
        <v>408</v>
      </c>
      <c r="BM106" s="13">
        <v>8</v>
      </c>
      <c r="BN106" s="13">
        <v>24</v>
      </c>
      <c r="BO106" s="13">
        <v>192</v>
      </c>
      <c r="BP106" s="13"/>
      <c r="BQ106" s="13"/>
      <c r="BR106" s="13">
        <f t="shared" si="466"/>
        <v>0</v>
      </c>
      <c r="BS106" s="14">
        <f t="shared" si="467"/>
        <v>192</v>
      </c>
      <c r="BT106" s="13">
        <v>7</v>
      </c>
      <c r="BU106" s="13">
        <v>24</v>
      </c>
      <c r="BV106" s="13">
        <v>168</v>
      </c>
      <c r="BW106" s="13"/>
      <c r="BX106" s="13"/>
      <c r="BY106" s="13">
        <f t="shared" si="468"/>
        <v>0</v>
      </c>
      <c r="BZ106" s="14">
        <f t="shared" si="469"/>
        <v>168</v>
      </c>
      <c r="CA106" s="19">
        <f t="shared" si="470"/>
        <v>7408</v>
      </c>
      <c r="CB106" s="148">
        <v>115</v>
      </c>
      <c r="CC106" s="16">
        <f t="shared" si="471"/>
        <v>155250</v>
      </c>
      <c r="CD106" s="69">
        <f t="shared" si="472"/>
        <v>0</v>
      </c>
      <c r="CE106" s="69">
        <f t="shared" si="473"/>
        <v>0</v>
      </c>
      <c r="CF106" s="69">
        <f t="shared" si="474"/>
        <v>155250</v>
      </c>
      <c r="CG106" s="69">
        <f t="shared" si="475"/>
        <v>0</v>
      </c>
      <c r="CH106" s="69">
        <f t="shared" si="476"/>
        <v>155250</v>
      </c>
      <c r="CI106" s="69">
        <f t="shared" si="477"/>
        <v>155250</v>
      </c>
      <c r="CJ106" s="69">
        <f t="shared" si="478"/>
        <v>0</v>
      </c>
      <c r="CK106" s="149">
        <f t="shared" si="479"/>
        <v>310500</v>
      </c>
      <c r="CL106" s="149">
        <f t="shared" si="480"/>
        <v>310500</v>
      </c>
      <c r="CM106" s="149">
        <f t="shared" si="481"/>
        <v>621000</v>
      </c>
      <c r="CN106" s="69">
        <f t="shared" si="482"/>
        <v>25300</v>
      </c>
      <c r="CO106" s="69">
        <f t="shared" si="483"/>
        <v>0</v>
      </c>
      <c r="CP106" s="69">
        <f t="shared" si="484"/>
        <v>0</v>
      </c>
      <c r="CQ106" s="69">
        <f t="shared" si="485"/>
        <v>39100</v>
      </c>
      <c r="CR106" s="69">
        <f t="shared" si="486"/>
        <v>0</v>
      </c>
      <c r="CS106" s="69">
        <f t="shared" si="487"/>
        <v>34500</v>
      </c>
      <c r="CT106" s="69">
        <f t="shared" si="488"/>
        <v>0</v>
      </c>
      <c r="CU106" s="69">
        <f t="shared" si="489"/>
        <v>43700</v>
      </c>
      <c r="CV106" s="69">
        <f t="shared" si="490"/>
        <v>46920</v>
      </c>
      <c r="CW106" s="69">
        <f t="shared" si="491"/>
        <v>0</v>
      </c>
      <c r="CX106" s="69">
        <f t="shared" si="492"/>
        <v>22080</v>
      </c>
      <c r="CY106" s="69">
        <f t="shared" si="493"/>
        <v>0</v>
      </c>
      <c r="CZ106" s="69">
        <f t="shared" si="494"/>
        <v>19320</v>
      </c>
      <c r="DA106" s="69">
        <f t="shared" si="495"/>
        <v>0</v>
      </c>
      <c r="DB106" s="149">
        <f t="shared" si="496"/>
        <v>113620</v>
      </c>
      <c r="DC106" s="149">
        <f t="shared" si="497"/>
        <v>117300</v>
      </c>
      <c r="DD106" s="149">
        <f t="shared" si="498"/>
        <v>230920</v>
      </c>
      <c r="DE106" s="89">
        <f t="shared" si="499"/>
        <v>851920</v>
      </c>
    </row>
    <row r="107" spans="1:109" ht="15.75" x14ac:dyDescent="0.25">
      <c r="A107" s="12" t="s">
        <v>20</v>
      </c>
      <c r="B107" s="13">
        <v>90</v>
      </c>
      <c r="C107" s="13">
        <v>19</v>
      </c>
      <c r="D107" s="13">
        <v>1710</v>
      </c>
      <c r="E107" s="13"/>
      <c r="F107" s="13"/>
      <c r="G107" s="13">
        <f t="shared" si="448"/>
        <v>0</v>
      </c>
      <c r="H107" s="14">
        <f t="shared" si="449"/>
        <v>1710</v>
      </c>
      <c r="I107" s="13"/>
      <c r="J107" s="13"/>
      <c r="K107" s="13">
        <f t="shared" si="450"/>
        <v>0</v>
      </c>
      <c r="L107" s="13">
        <v>120</v>
      </c>
      <c r="M107" s="13">
        <v>19</v>
      </c>
      <c r="N107" s="13">
        <v>1710</v>
      </c>
      <c r="O107" s="14">
        <f t="shared" si="451"/>
        <v>1710</v>
      </c>
      <c r="P107" s="13"/>
      <c r="Q107" s="13"/>
      <c r="R107" s="13">
        <f t="shared" si="452"/>
        <v>0</v>
      </c>
      <c r="S107" s="13">
        <v>90</v>
      </c>
      <c r="T107" s="13">
        <v>19</v>
      </c>
      <c r="U107" s="13">
        <v>1710</v>
      </c>
      <c r="V107" s="14">
        <f t="shared" si="453"/>
        <v>1710</v>
      </c>
      <c r="W107" s="13">
        <v>120</v>
      </c>
      <c r="X107" s="13">
        <v>19</v>
      </c>
      <c r="Y107" s="13">
        <v>1710</v>
      </c>
      <c r="Z107" s="13"/>
      <c r="AA107" s="13"/>
      <c r="AB107" s="13">
        <f t="shared" si="454"/>
        <v>0</v>
      </c>
      <c r="AC107" s="14">
        <f t="shared" si="455"/>
        <v>1710</v>
      </c>
      <c r="AD107" s="13">
        <v>11</v>
      </c>
      <c r="AE107" s="13">
        <v>19</v>
      </c>
      <c r="AF107" s="13">
        <v>209</v>
      </c>
      <c r="AG107" s="13"/>
      <c r="AH107" s="13"/>
      <c r="AI107" s="13">
        <f t="shared" si="456"/>
        <v>0</v>
      </c>
      <c r="AJ107" s="14">
        <f t="shared" si="457"/>
        <v>209</v>
      </c>
      <c r="AK107" s="13"/>
      <c r="AL107" s="13"/>
      <c r="AM107" s="13">
        <f t="shared" si="458"/>
        <v>0</v>
      </c>
      <c r="AN107" s="13">
        <v>17</v>
      </c>
      <c r="AO107" s="13">
        <v>19</v>
      </c>
      <c r="AP107" s="13">
        <v>323</v>
      </c>
      <c r="AQ107" s="14">
        <f t="shared" si="459"/>
        <v>323</v>
      </c>
      <c r="AR107" s="13"/>
      <c r="AS107" s="13"/>
      <c r="AT107" s="13">
        <f t="shared" si="460"/>
        <v>0</v>
      </c>
      <c r="AU107" s="13">
        <v>15</v>
      </c>
      <c r="AV107" s="13">
        <v>19</v>
      </c>
      <c r="AW107" s="13">
        <v>285</v>
      </c>
      <c r="AX107" s="14">
        <f t="shared" si="461"/>
        <v>285</v>
      </c>
      <c r="AY107" s="13"/>
      <c r="AZ107" s="13"/>
      <c r="BA107" s="13">
        <f t="shared" si="462"/>
        <v>0</v>
      </c>
      <c r="BB107" s="13">
        <v>19</v>
      </c>
      <c r="BC107" s="13">
        <v>19</v>
      </c>
      <c r="BD107" s="13">
        <v>361</v>
      </c>
      <c r="BE107" s="14">
        <f t="shared" si="463"/>
        <v>361</v>
      </c>
      <c r="BF107" s="13">
        <v>17</v>
      </c>
      <c r="BG107" s="13">
        <v>21</v>
      </c>
      <c r="BH107" s="13">
        <v>357</v>
      </c>
      <c r="BI107" s="13"/>
      <c r="BJ107" s="13"/>
      <c r="BK107" s="13">
        <f t="shared" si="464"/>
        <v>0</v>
      </c>
      <c r="BL107" s="14">
        <f t="shared" si="465"/>
        <v>357</v>
      </c>
      <c r="BM107" s="13">
        <v>8</v>
      </c>
      <c r="BN107" s="13">
        <v>21</v>
      </c>
      <c r="BO107" s="13">
        <v>168</v>
      </c>
      <c r="BP107" s="13"/>
      <c r="BQ107" s="13"/>
      <c r="BR107" s="13">
        <f t="shared" si="466"/>
        <v>0</v>
      </c>
      <c r="BS107" s="14">
        <f t="shared" si="467"/>
        <v>168</v>
      </c>
      <c r="BT107" s="13">
        <v>7</v>
      </c>
      <c r="BU107" s="13">
        <v>21</v>
      </c>
      <c r="BV107" s="13">
        <v>147</v>
      </c>
      <c r="BW107" s="13"/>
      <c r="BX107" s="13"/>
      <c r="BY107" s="13">
        <f t="shared" si="468"/>
        <v>0</v>
      </c>
      <c r="BZ107" s="14">
        <f t="shared" si="469"/>
        <v>147</v>
      </c>
      <c r="CA107" s="19">
        <f t="shared" si="470"/>
        <v>8690</v>
      </c>
      <c r="CB107" s="148">
        <v>115</v>
      </c>
      <c r="CC107" s="16">
        <f t="shared" si="471"/>
        <v>196650</v>
      </c>
      <c r="CD107" s="69">
        <f t="shared" si="472"/>
        <v>0</v>
      </c>
      <c r="CE107" s="69">
        <f t="shared" si="473"/>
        <v>0</v>
      </c>
      <c r="CF107" s="69">
        <f t="shared" si="474"/>
        <v>196650</v>
      </c>
      <c r="CG107" s="69">
        <f t="shared" si="475"/>
        <v>0</v>
      </c>
      <c r="CH107" s="69">
        <f t="shared" si="476"/>
        <v>196650</v>
      </c>
      <c r="CI107" s="69">
        <f t="shared" si="477"/>
        <v>196650</v>
      </c>
      <c r="CJ107" s="69">
        <f t="shared" si="478"/>
        <v>0</v>
      </c>
      <c r="CK107" s="149">
        <f t="shared" si="479"/>
        <v>393300</v>
      </c>
      <c r="CL107" s="149">
        <f t="shared" si="480"/>
        <v>393300</v>
      </c>
      <c r="CM107" s="149">
        <f t="shared" si="481"/>
        <v>786600</v>
      </c>
      <c r="CN107" s="69">
        <f t="shared" si="482"/>
        <v>24035</v>
      </c>
      <c r="CO107" s="69">
        <f t="shared" si="483"/>
        <v>0</v>
      </c>
      <c r="CP107" s="69">
        <f t="shared" si="484"/>
        <v>0</v>
      </c>
      <c r="CQ107" s="69">
        <f t="shared" si="485"/>
        <v>37145</v>
      </c>
      <c r="CR107" s="69">
        <f t="shared" si="486"/>
        <v>0</v>
      </c>
      <c r="CS107" s="69">
        <f t="shared" si="487"/>
        <v>32775</v>
      </c>
      <c r="CT107" s="69">
        <f t="shared" si="488"/>
        <v>0</v>
      </c>
      <c r="CU107" s="69">
        <f t="shared" si="489"/>
        <v>41515</v>
      </c>
      <c r="CV107" s="69">
        <f t="shared" si="490"/>
        <v>41055</v>
      </c>
      <c r="CW107" s="69">
        <f t="shared" si="491"/>
        <v>0</v>
      </c>
      <c r="CX107" s="69">
        <f t="shared" si="492"/>
        <v>19320</v>
      </c>
      <c r="CY107" s="69">
        <f t="shared" si="493"/>
        <v>0</v>
      </c>
      <c r="CZ107" s="69">
        <f t="shared" si="494"/>
        <v>16905</v>
      </c>
      <c r="DA107" s="69">
        <f t="shared" si="495"/>
        <v>0</v>
      </c>
      <c r="DB107" s="149">
        <f t="shared" si="496"/>
        <v>101315</v>
      </c>
      <c r="DC107" s="149">
        <f t="shared" si="497"/>
        <v>111435</v>
      </c>
      <c r="DD107" s="149">
        <f t="shared" si="498"/>
        <v>212750</v>
      </c>
      <c r="DE107" s="89">
        <f t="shared" si="499"/>
        <v>999350</v>
      </c>
    </row>
    <row r="108" spans="1:109" ht="15.75" x14ac:dyDescent="0.25">
      <c r="A108" s="12" t="s">
        <v>21</v>
      </c>
      <c r="B108" s="18">
        <v>90</v>
      </c>
      <c r="C108" s="18">
        <v>22</v>
      </c>
      <c r="D108" s="13">
        <v>1980</v>
      </c>
      <c r="E108" s="18"/>
      <c r="F108" s="18"/>
      <c r="G108" s="13">
        <f t="shared" si="448"/>
        <v>0</v>
      </c>
      <c r="H108" s="14">
        <f t="shared" si="449"/>
        <v>1980</v>
      </c>
      <c r="I108" s="18"/>
      <c r="J108" s="18"/>
      <c r="K108" s="13">
        <f t="shared" si="450"/>
        <v>0</v>
      </c>
      <c r="L108" s="18">
        <v>120</v>
      </c>
      <c r="M108" s="18">
        <v>22</v>
      </c>
      <c r="N108" s="13">
        <v>1980</v>
      </c>
      <c r="O108" s="14">
        <f t="shared" si="451"/>
        <v>1980</v>
      </c>
      <c r="P108" s="18"/>
      <c r="Q108" s="18"/>
      <c r="R108" s="13">
        <f t="shared" si="452"/>
        <v>0</v>
      </c>
      <c r="S108" s="18">
        <v>90</v>
      </c>
      <c r="T108" s="18">
        <v>22</v>
      </c>
      <c r="U108" s="13">
        <v>1980</v>
      </c>
      <c r="V108" s="14">
        <f t="shared" si="453"/>
        <v>1980</v>
      </c>
      <c r="W108" s="18">
        <v>120</v>
      </c>
      <c r="X108" s="18">
        <v>22</v>
      </c>
      <c r="Y108" s="13">
        <v>1980</v>
      </c>
      <c r="Z108" s="18"/>
      <c r="AA108" s="18"/>
      <c r="AB108" s="13">
        <f t="shared" si="454"/>
        <v>0</v>
      </c>
      <c r="AC108" s="14">
        <f t="shared" si="455"/>
        <v>1980</v>
      </c>
      <c r="AD108" s="18">
        <v>11</v>
      </c>
      <c r="AE108" s="18">
        <v>22</v>
      </c>
      <c r="AF108" s="13">
        <v>242</v>
      </c>
      <c r="AG108" s="18"/>
      <c r="AH108" s="18"/>
      <c r="AI108" s="13">
        <f t="shared" si="456"/>
        <v>0</v>
      </c>
      <c r="AJ108" s="14">
        <f t="shared" si="457"/>
        <v>242</v>
      </c>
      <c r="AK108" s="18"/>
      <c r="AL108" s="18"/>
      <c r="AM108" s="13">
        <f t="shared" si="458"/>
        <v>0</v>
      </c>
      <c r="AN108" s="18">
        <v>17</v>
      </c>
      <c r="AO108" s="18">
        <v>22</v>
      </c>
      <c r="AP108" s="13">
        <v>374</v>
      </c>
      <c r="AQ108" s="14">
        <f t="shared" si="459"/>
        <v>374</v>
      </c>
      <c r="AR108" s="18"/>
      <c r="AS108" s="18"/>
      <c r="AT108" s="13">
        <f t="shared" si="460"/>
        <v>0</v>
      </c>
      <c r="AU108" s="18">
        <v>15</v>
      </c>
      <c r="AV108" s="18">
        <v>22</v>
      </c>
      <c r="AW108" s="13">
        <v>330</v>
      </c>
      <c r="AX108" s="14">
        <f t="shared" si="461"/>
        <v>330</v>
      </c>
      <c r="AY108" s="18"/>
      <c r="AZ108" s="18"/>
      <c r="BA108" s="13">
        <f t="shared" si="462"/>
        <v>0</v>
      </c>
      <c r="BB108" s="18">
        <v>19</v>
      </c>
      <c r="BC108" s="18">
        <v>22</v>
      </c>
      <c r="BD108" s="13">
        <v>418</v>
      </c>
      <c r="BE108" s="14">
        <f t="shared" si="463"/>
        <v>418</v>
      </c>
      <c r="BF108" s="18">
        <v>17</v>
      </c>
      <c r="BG108" s="18">
        <v>26</v>
      </c>
      <c r="BH108" s="13">
        <v>442</v>
      </c>
      <c r="BI108" s="18"/>
      <c r="BJ108" s="18"/>
      <c r="BK108" s="13">
        <f t="shared" si="464"/>
        <v>0</v>
      </c>
      <c r="BL108" s="14">
        <f t="shared" si="465"/>
        <v>442</v>
      </c>
      <c r="BM108" s="18">
        <v>8</v>
      </c>
      <c r="BN108" s="18">
        <v>26</v>
      </c>
      <c r="BO108" s="13">
        <v>208</v>
      </c>
      <c r="BP108" s="18"/>
      <c r="BQ108" s="18"/>
      <c r="BR108" s="13">
        <f t="shared" si="466"/>
        <v>0</v>
      </c>
      <c r="BS108" s="14">
        <f t="shared" si="467"/>
        <v>208</v>
      </c>
      <c r="BT108" s="18">
        <v>7</v>
      </c>
      <c r="BU108" s="18">
        <v>26</v>
      </c>
      <c r="BV108" s="13">
        <v>182</v>
      </c>
      <c r="BW108" s="18"/>
      <c r="BX108" s="18"/>
      <c r="BY108" s="13">
        <f t="shared" si="468"/>
        <v>0</v>
      </c>
      <c r="BZ108" s="14">
        <f t="shared" si="469"/>
        <v>182</v>
      </c>
      <c r="CA108" s="19">
        <f t="shared" si="470"/>
        <v>10116</v>
      </c>
      <c r="CB108" s="148">
        <v>115</v>
      </c>
      <c r="CC108" s="16">
        <f t="shared" si="471"/>
        <v>227700</v>
      </c>
      <c r="CD108" s="69">
        <f t="shared" si="472"/>
        <v>0</v>
      </c>
      <c r="CE108" s="69">
        <f t="shared" si="473"/>
        <v>0</v>
      </c>
      <c r="CF108" s="69">
        <f t="shared" si="474"/>
        <v>227700</v>
      </c>
      <c r="CG108" s="69">
        <f t="shared" si="475"/>
        <v>0</v>
      </c>
      <c r="CH108" s="69">
        <f t="shared" si="476"/>
        <v>227700</v>
      </c>
      <c r="CI108" s="69">
        <f t="shared" si="477"/>
        <v>227700</v>
      </c>
      <c r="CJ108" s="69">
        <f t="shared" si="478"/>
        <v>0</v>
      </c>
      <c r="CK108" s="149">
        <f t="shared" si="479"/>
        <v>455400</v>
      </c>
      <c r="CL108" s="149">
        <f t="shared" si="480"/>
        <v>455400</v>
      </c>
      <c r="CM108" s="149">
        <f t="shared" si="481"/>
        <v>910800</v>
      </c>
      <c r="CN108" s="69">
        <f t="shared" si="482"/>
        <v>27830</v>
      </c>
      <c r="CO108" s="69">
        <f t="shared" si="483"/>
        <v>0</v>
      </c>
      <c r="CP108" s="69">
        <f t="shared" si="484"/>
        <v>0</v>
      </c>
      <c r="CQ108" s="69">
        <f t="shared" si="485"/>
        <v>43010</v>
      </c>
      <c r="CR108" s="69">
        <f t="shared" si="486"/>
        <v>0</v>
      </c>
      <c r="CS108" s="69">
        <f t="shared" si="487"/>
        <v>37950</v>
      </c>
      <c r="CT108" s="69">
        <f t="shared" si="488"/>
        <v>0</v>
      </c>
      <c r="CU108" s="69">
        <f t="shared" si="489"/>
        <v>48070</v>
      </c>
      <c r="CV108" s="69">
        <f t="shared" si="490"/>
        <v>50830</v>
      </c>
      <c r="CW108" s="69">
        <f t="shared" si="491"/>
        <v>0</v>
      </c>
      <c r="CX108" s="69">
        <f t="shared" si="492"/>
        <v>23920</v>
      </c>
      <c r="CY108" s="69">
        <f t="shared" si="493"/>
        <v>0</v>
      </c>
      <c r="CZ108" s="69">
        <f t="shared" si="494"/>
        <v>20930</v>
      </c>
      <c r="DA108" s="69">
        <f t="shared" si="495"/>
        <v>0</v>
      </c>
      <c r="DB108" s="149">
        <f t="shared" si="496"/>
        <v>123510</v>
      </c>
      <c r="DC108" s="149">
        <f t="shared" si="497"/>
        <v>129030</v>
      </c>
      <c r="DD108" s="149">
        <f t="shared" si="498"/>
        <v>252540</v>
      </c>
      <c r="DE108" s="89">
        <f t="shared" si="499"/>
        <v>1163340</v>
      </c>
    </row>
    <row r="109" spans="1:109" ht="15.75" x14ac:dyDescent="0.25">
      <c r="A109" s="12" t="s">
        <v>22</v>
      </c>
      <c r="B109" s="13">
        <v>90</v>
      </c>
      <c r="C109" s="13">
        <v>16</v>
      </c>
      <c r="D109" s="13">
        <v>1440</v>
      </c>
      <c r="E109" s="13"/>
      <c r="F109" s="13"/>
      <c r="G109" s="13">
        <f t="shared" si="448"/>
        <v>0</v>
      </c>
      <c r="H109" s="14">
        <f t="shared" si="449"/>
        <v>1440</v>
      </c>
      <c r="I109" s="13"/>
      <c r="J109" s="13"/>
      <c r="K109" s="13">
        <f t="shared" si="450"/>
        <v>0</v>
      </c>
      <c r="L109" s="13">
        <v>120</v>
      </c>
      <c r="M109" s="13">
        <v>16</v>
      </c>
      <c r="N109" s="13">
        <v>1440</v>
      </c>
      <c r="O109" s="14">
        <f t="shared" si="451"/>
        <v>1440</v>
      </c>
      <c r="P109" s="13"/>
      <c r="Q109" s="13"/>
      <c r="R109" s="13">
        <f t="shared" si="452"/>
        <v>0</v>
      </c>
      <c r="S109" s="13">
        <v>90</v>
      </c>
      <c r="T109" s="13">
        <v>16</v>
      </c>
      <c r="U109" s="13">
        <v>1440</v>
      </c>
      <c r="V109" s="14">
        <f t="shared" si="453"/>
        <v>1440</v>
      </c>
      <c r="W109" s="13">
        <v>120</v>
      </c>
      <c r="X109" s="13">
        <v>16</v>
      </c>
      <c r="Y109" s="13">
        <v>1440</v>
      </c>
      <c r="Z109" s="13"/>
      <c r="AA109" s="13"/>
      <c r="AB109" s="13">
        <f t="shared" si="454"/>
        <v>0</v>
      </c>
      <c r="AC109" s="14">
        <f t="shared" si="455"/>
        <v>1440</v>
      </c>
      <c r="AD109" s="13">
        <v>11</v>
      </c>
      <c r="AE109" s="13">
        <v>16</v>
      </c>
      <c r="AF109" s="13">
        <v>176</v>
      </c>
      <c r="AG109" s="13"/>
      <c r="AH109" s="13"/>
      <c r="AI109" s="13">
        <f t="shared" si="456"/>
        <v>0</v>
      </c>
      <c r="AJ109" s="14">
        <f t="shared" si="457"/>
        <v>176</v>
      </c>
      <c r="AK109" s="13"/>
      <c r="AL109" s="13"/>
      <c r="AM109" s="13">
        <f t="shared" si="458"/>
        <v>0</v>
      </c>
      <c r="AN109" s="13">
        <v>17</v>
      </c>
      <c r="AO109" s="13">
        <v>16</v>
      </c>
      <c r="AP109" s="13">
        <v>272</v>
      </c>
      <c r="AQ109" s="14">
        <f t="shared" si="459"/>
        <v>272</v>
      </c>
      <c r="AR109" s="13"/>
      <c r="AS109" s="13"/>
      <c r="AT109" s="13">
        <f t="shared" si="460"/>
        <v>0</v>
      </c>
      <c r="AU109" s="13">
        <v>15</v>
      </c>
      <c r="AV109" s="13">
        <v>16</v>
      </c>
      <c r="AW109" s="13">
        <v>240</v>
      </c>
      <c r="AX109" s="14">
        <f t="shared" si="461"/>
        <v>240</v>
      </c>
      <c r="AY109" s="13"/>
      <c r="AZ109" s="13"/>
      <c r="BA109" s="13">
        <f t="shared" si="462"/>
        <v>0</v>
      </c>
      <c r="BB109" s="13">
        <v>19</v>
      </c>
      <c r="BC109" s="13">
        <v>16</v>
      </c>
      <c r="BD109" s="13">
        <v>304</v>
      </c>
      <c r="BE109" s="14">
        <f t="shared" si="463"/>
        <v>304</v>
      </c>
      <c r="BF109" s="13">
        <v>17</v>
      </c>
      <c r="BG109" s="13">
        <v>17</v>
      </c>
      <c r="BH109" s="13">
        <v>289</v>
      </c>
      <c r="BI109" s="13"/>
      <c r="BJ109" s="13"/>
      <c r="BK109" s="13">
        <f t="shared" si="464"/>
        <v>0</v>
      </c>
      <c r="BL109" s="14">
        <f t="shared" si="465"/>
        <v>289</v>
      </c>
      <c r="BM109" s="13">
        <v>8</v>
      </c>
      <c r="BN109" s="13">
        <v>17</v>
      </c>
      <c r="BO109" s="13">
        <v>136</v>
      </c>
      <c r="BP109" s="13"/>
      <c r="BQ109" s="13"/>
      <c r="BR109" s="13">
        <f t="shared" si="466"/>
        <v>0</v>
      </c>
      <c r="BS109" s="14">
        <f t="shared" si="467"/>
        <v>136</v>
      </c>
      <c r="BT109" s="13">
        <v>7</v>
      </c>
      <c r="BU109" s="13">
        <v>17</v>
      </c>
      <c r="BV109" s="13">
        <v>119</v>
      </c>
      <c r="BW109" s="13"/>
      <c r="BX109" s="13"/>
      <c r="BY109" s="13">
        <f t="shared" si="468"/>
        <v>0</v>
      </c>
      <c r="BZ109" s="14">
        <f t="shared" si="469"/>
        <v>119</v>
      </c>
      <c r="CA109" s="19">
        <f t="shared" si="470"/>
        <v>7296</v>
      </c>
      <c r="CB109" s="148">
        <v>115</v>
      </c>
      <c r="CC109" s="16">
        <f t="shared" si="471"/>
        <v>165600</v>
      </c>
      <c r="CD109" s="69">
        <f t="shared" si="472"/>
        <v>0</v>
      </c>
      <c r="CE109" s="69">
        <f t="shared" si="473"/>
        <v>0</v>
      </c>
      <c r="CF109" s="69">
        <f t="shared" si="474"/>
        <v>165600</v>
      </c>
      <c r="CG109" s="69">
        <f t="shared" si="475"/>
        <v>0</v>
      </c>
      <c r="CH109" s="69">
        <f t="shared" si="476"/>
        <v>165600</v>
      </c>
      <c r="CI109" s="69">
        <f t="shared" si="477"/>
        <v>165600</v>
      </c>
      <c r="CJ109" s="69">
        <f t="shared" si="478"/>
        <v>0</v>
      </c>
      <c r="CK109" s="149">
        <f t="shared" si="479"/>
        <v>331200</v>
      </c>
      <c r="CL109" s="149">
        <f t="shared" si="480"/>
        <v>331200</v>
      </c>
      <c r="CM109" s="149">
        <f t="shared" si="481"/>
        <v>662400</v>
      </c>
      <c r="CN109" s="69">
        <f t="shared" si="482"/>
        <v>20240</v>
      </c>
      <c r="CO109" s="69">
        <f t="shared" si="483"/>
        <v>0</v>
      </c>
      <c r="CP109" s="69">
        <f t="shared" si="484"/>
        <v>0</v>
      </c>
      <c r="CQ109" s="69">
        <f t="shared" si="485"/>
        <v>31280</v>
      </c>
      <c r="CR109" s="69">
        <f t="shared" si="486"/>
        <v>0</v>
      </c>
      <c r="CS109" s="69">
        <f t="shared" si="487"/>
        <v>27600</v>
      </c>
      <c r="CT109" s="69">
        <f t="shared" si="488"/>
        <v>0</v>
      </c>
      <c r="CU109" s="69">
        <f t="shared" si="489"/>
        <v>34960</v>
      </c>
      <c r="CV109" s="69">
        <f t="shared" si="490"/>
        <v>33235</v>
      </c>
      <c r="CW109" s="69">
        <f t="shared" si="491"/>
        <v>0</v>
      </c>
      <c r="CX109" s="69">
        <f t="shared" si="492"/>
        <v>15640</v>
      </c>
      <c r="CY109" s="69">
        <f t="shared" si="493"/>
        <v>0</v>
      </c>
      <c r="CZ109" s="69">
        <f t="shared" si="494"/>
        <v>13685</v>
      </c>
      <c r="DA109" s="69">
        <f t="shared" si="495"/>
        <v>0</v>
      </c>
      <c r="DB109" s="149">
        <f t="shared" si="496"/>
        <v>82800</v>
      </c>
      <c r="DC109" s="149">
        <f t="shared" si="497"/>
        <v>93840</v>
      </c>
      <c r="DD109" s="149">
        <f t="shared" si="498"/>
        <v>176640</v>
      </c>
      <c r="DE109" s="89">
        <f t="shared" si="499"/>
        <v>839040</v>
      </c>
    </row>
    <row r="110" spans="1:109" ht="15.75" x14ac:dyDescent="0.25">
      <c r="A110" s="12" t="s">
        <v>32</v>
      </c>
      <c r="B110" s="13">
        <v>120</v>
      </c>
      <c r="C110" s="13">
        <v>22</v>
      </c>
      <c r="D110" s="13">
        <v>2640</v>
      </c>
      <c r="E110" s="13"/>
      <c r="F110" s="13"/>
      <c r="G110" s="13">
        <f t="shared" si="448"/>
        <v>0</v>
      </c>
      <c r="H110" s="14">
        <f t="shared" si="449"/>
        <v>2640</v>
      </c>
      <c r="I110" s="13"/>
      <c r="J110" s="13"/>
      <c r="K110" s="13">
        <f t="shared" si="450"/>
        <v>0</v>
      </c>
      <c r="L110" s="13">
        <v>90</v>
      </c>
      <c r="M110" s="13">
        <v>22</v>
      </c>
      <c r="N110" s="13">
        <v>2640</v>
      </c>
      <c r="O110" s="14">
        <f t="shared" si="451"/>
        <v>2640</v>
      </c>
      <c r="P110" s="13"/>
      <c r="Q110" s="13"/>
      <c r="R110" s="13">
        <f t="shared" si="452"/>
        <v>0</v>
      </c>
      <c r="S110" s="13">
        <v>120</v>
      </c>
      <c r="T110" s="13">
        <v>22</v>
      </c>
      <c r="U110" s="13">
        <v>2640</v>
      </c>
      <c r="V110" s="14">
        <f t="shared" si="453"/>
        <v>2640</v>
      </c>
      <c r="W110" s="13">
        <v>90</v>
      </c>
      <c r="X110" s="13">
        <v>22</v>
      </c>
      <c r="Y110" s="13">
        <v>2640</v>
      </c>
      <c r="Z110" s="13"/>
      <c r="AA110" s="13"/>
      <c r="AB110" s="13">
        <f t="shared" si="454"/>
        <v>0</v>
      </c>
      <c r="AC110" s="14">
        <f t="shared" si="455"/>
        <v>2640</v>
      </c>
      <c r="AD110" s="13">
        <v>11</v>
      </c>
      <c r="AE110" s="13">
        <v>22</v>
      </c>
      <c r="AF110" s="13">
        <v>242</v>
      </c>
      <c r="AG110" s="13"/>
      <c r="AH110" s="13"/>
      <c r="AI110" s="13">
        <f t="shared" si="456"/>
        <v>0</v>
      </c>
      <c r="AJ110" s="14">
        <f t="shared" si="457"/>
        <v>242</v>
      </c>
      <c r="AK110" s="13"/>
      <c r="AL110" s="13"/>
      <c r="AM110" s="13">
        <f t="shared" si="458"/>
        <v>0</v>
      </c>
      <c r="AN110" s="13">
        <v>17</v>
      </c>
      <c r="AO110" s="13">
        <v>22</v>
      </c>
      <c r="AP110" s="13">
        <v>374</v>
      </c>
      <c r="AQ110" s="14">
        <f t="shared" si="459"/>
        <v>374</v>
      </c>
      <c r="AR110" s="13"/>
      <c r="AS110" s="13"/>
      <c r="AT110" s="13">
        <f t="shared" si="460"/>
        <v>0</v>
      </c>
      <c r="AU110" s="13">
        <v>15</v>
      </c>
      <c r="AV110" s="13">
        <v>22</v>
      </c>
      <c r="AW110" s="13">
        <v>330</v>
      </c>
      <c r="AX110" s="14">
        <f t="shared" si="461"/>
        <v>330</v>
      </c>
      <c r="AY110" s="13"/>
      <c r="AZ110" s="13"/>
      <c r="BA110" s="13">
        <f t="shared" si="462"/>
        <v>0</v>
      </c>
      <c r="BB110" s="13">
        <v>19</v>
      </c>
      <c r="BC110" s="13">
        <v>22</v>
      </c>
      <c r="BD110" s="13">
        <v>418</v>
      </c>
      <c r="BE110" s="14">
        <f t="shared" si="463"/>
        <v>418</v>
      </c>
      <c r="BF110" s="13">
        <v>17</v>
      </c>
      <c r="BG110" s="13">
        <v>26</v>
      </c>
      <c r="BH110" s="13">
        <v>442</v>
      </c>
      <c r="BI110" s="13"/>
      <c r="BJ110" s="13"/>
      <c r="BK110" s="13">
        <f t="shared" si="464"/>
        <v>0</v>
      </c>
      <c r="BL110" s="14">
        <f t="shared" si="465"/>
        <v>442</v>
      </c>
      <c r="BM110" s="13">
        <v>8</v>
      </c>
      <c r="BN110" s="13">
        <v>26</v>
      </c>
      <c r="BO110" s="13">
        <v>208</v>
      </c>
      <c r="BP110" s="13"/>
      <c r="BQ110" s="13"/>
      <c r="BR110" s="13">
        <f t="shared" si="466"/>
        <v>0</v>
      </c>
      <c r="BS110" s="14">
        <f t="shared" si="467"/>
        <v>208</v>
      </c>
      <c r="BT110" s="13">
        <v>7</v>
      </c>
      <c r="BU110" s="13">
        <v>26</v>
      </c>
      <c r="BV110" s="13">
        <v>182</v>
      </c>
      <c r="BW110" s="13"/>
      <c r="BX110" s="13"/>
      <c r="BY110" s="13">
        <f t="shared" si="468"/>
        <v>0</v>
      </c>
      <c r="BZ110" s="14">
        <f t="shared" si="469"/>
        <v>182</v>
      </c>
      <c r="CA110" s="19">
        <f t="shared" si="470"/>
        <v>12756</v>
      </c>
      <c r="CB110" s="148">
        <v>115</v>
      </c>
      <c r="CC110" s="16">
        <f t="shared" si="471"/>
        <v>303600</v>
      </c>
      <c r="CD110" s="69">
        <f t="shared" si="472"/>
        <v>0</v>
      </c>
      <c r="CE110" s="69">
        <f t="shared" si="473"/>
        <v>0</v>
      </c>
      <c r="CF110" s="69">
        <f t="shared" si="474"/>
        <v>303600</v>
      </c>
      <c r="CG110" s="69">
        <f t="shared" si="475"/>
        <v>0</v>
      </c>
      <c r="CH110" s="69">
        <f t="shared" si="476"/>
        <v>303600</v>
      </c>
      <c r="CI110" s="69">
        <f t="shared" si="477"/>
        <v>303600</v>
      </c>
      <c r="CJ110" s="69">
        <f t="shared" si="478"/>
        <v>0</v>
      </c>
      <c r="CK110" s="149">
        <f t="shared" si="479"/>
        <v>607200</v>
      </c>
      <c r="CL110" s="149">
        <f t="shared" si="480"/>
        <v>607200</v>
      </c>
      <c r="CM110" s="149">
        <f t="shared" si="481"/>
        <v>1214400</v>
      </c>
      <c r="CN110" s="69">
        <f t="shared" si="482"/>
        <v>27830</v>
      </c>
      <c r="CO110" s="69">
        <f t="shared" si="483"/>
        <v>0</v>
      </c>
      <c r="CP110" s="69">
        <f t="shared" si="484"/>
        <v>0</v>
      </c>
      <c r="CQ110" s="69">
        <f t="shared" si="485"/>
        <v>43010</v>
      </c>
      <c r="CR110" s="69">
        <f t="shared" si="486"/>
        <v>0</v>
      </c>
      <c r="CS110" s="69">
        <f t="shared" si="487"/>
        <v>37950</v>
      </c>
      <c r="CT110" s="69">
        <f t="shared" si="488"/>
        <v>0</v>
      </c>
      <c r="CU110" s="69">
        <f t="shared" si="489"/>
        <v>48070</v>
      </c>
      <c r="CV110" s="69">
        <f t="shared" si="490"/>
        <v>50830</v>
      </c>
      <c r="CW110" s="69">
        <f t="shared" si="491"/>
        <v>0</v>
      </c>
      <c r="CX110" s="69">
        <f t="shared" si="492"/>
        <v>23920</v>
      </c>
      <c r="CY110" s="69">
        <f t="shared" si="493"/>
        <v>0</v>
      </c>
      <c r="CZ110" s="69">
        <f t="shared" si="494"/>
        <v>20930</v>
      </c>
      <c r="DA110" s="69">
        <f t="shared" si="495"/>
        <v>0</v>
      </c>
      <c r="DB110" s="149">
        <f t="shared" si="496"/>
        <v>123510</v>
      </c>
      <c r="DC110" s="149">
        <f t="shared" si="497"/>
        <v>129030</v>
      </c>
      <c r="DD110" s="149">
        <f t="shared" si="498"/>
        <v>252540</v>
      </c>
      <c r="DE110" s="89">
        <f t="shared" si="499"/>
        <v>1466940</v>
      </c>
    </row>
    <row r="111" spans="1:109" ht="15.75" x14ac:dyDescent="0.25">
      <c r="A111" s="12" t="s">
        <v>24</v>
      </c>
      <c r="B111" s="13">
        <v>120</v>
      </c>
      <c r="C111" s="13">
        <v>21</v>
      </c>
      <c r="D111" s="13">
        <v>2520</v>
      </c>
      <c r="E111" s="13"/>
      <c r="F111" s="13"/>
      <c r="G111" s="13">
        <f t="shared" si="448"/>
        <v>0</v>
      </c>
      <c r="H111" s="14">
        <f t="shared" si="449"/>
        <v>2520</v>
      </c>
      <c r="I111" s="13"/>
      <c r="J111" s="13"/>
      <c r="K111" s="13">
        <f t="shared" si="450"/>
        <v>0</v>
      </c>
      <c r="L111" s="13">
        <v>90</v>
      </c>
      <c r="M111" s="13">
        <v>21</v>
      </c>
      <c r="N111" s="13">
        <v>2520</v>
      </c>
      <c r="O111" s="14">
        <f t="shared" si="451"/>
        <v>2520</v>
      </c>
      <c r="P111" s="13"/>
      <c r="Q111" s="13"/>
      <c r="R111" s="13">
        <f t="shared" si="452"/>
        <v>0</v>
      </c>
      <c r="S111" s="13">
        <v>120</v>
      </c>
      <c r="T111" s="13">
        <v>21</v>
      </c>
      <c r="U111" s="13">
        <v>2520</v>
      </c>
      <c r="V111" s="14">
        <f t="shared" si="453"/>
        <v>2520</v>
      </c>
      <c r="W111" s="13">
        <v>90</v>
      </c>
      <c r="X111" s="13">
        <v>21</v>
      </c>
      <c r="Y111" s="13">
        <v>2520</v>
      </c>
      <c r="Z111" s="13"/>
      <c r="AA111" s="13"/>
      <c r="AB111" s="13">
        <f t="shared" si="454"/>
        <v>0</v>
      </c>
      <c r="AC111" s="14">
        <f t="shared" si="455"/>
        <v>2520</v>
      </c>
      <c r="AD111" s="13">
        <v>11</v>
      </c>
      <c r="AE111" s="13">
        <v>21</v>
      </c>
      <c r="AF111" s="13">
        <v>231</v>
      </c>
      <c r="AG111" s="13"/>
      <c r="AH111" s="13"/>
      <c r="AI111" s="13">
        <f t="shared" si="456"/>
        <v>0</v>
      </c>
      <c r="AJ111" s="14">
        <f t="shared" si="457"/>
        <v>231</v>
      </c>
      <c r="AK111" s="13"/>
      <c r="AL111" s="13"/>
      <c r="AM111" s="13">
        <f t="shared" si="458"/>
        <v>0</v>
      </c>
      <c r="AN111" s="13">
        <v>17</v>
      </c>
      <c r="AO111" s="13">
        <v>21</v>
      </c>
      <c r="AP111" s="13">
        <v>357</v>
      </c>
      <c r="AQ111" s="14">
        <f t="shared" si="459"/>
        <v>357</v>
      </c>
      <c r="AR111" s="13"/>
      <c r="AS111" s="13"/>
      <c r="AT111" s="13">
        <f t="shared" si="460"/>
        <v>0</v>
      </c>
      <c r="AU111" s="13">
        <v>15</v>
      </c>
      <c r="AV111" s="13">
        <v>21</v>
      </c>
      <c r="AW111" s="13">
        <v>315</v>
      </c>
      <c r="AX111" s="14">
        <f t="shared" si="461"/>
        <v>315</v>
      </c>
      <c r="AY111" s="13"/>
      <c r="AZ111" s="13"/>
      <c r="BA111" s="13">
        <f t="shared" si="462"/>
        <v>0</v>
      </c>
      <c r="BB111" s="13">
        <v>19</v>
      </c>
      <c r="BC111" s="13">
        <v>21</v>
      </c>
      <c r="BD111" s="13">
        <v>399</v>
      </c>
      <c r="BE111" s="14">
        <f t="shared" si="463"/>
        <v>399</v>
      </c>
      <c r="BF111" s="13">
        <v>17</v>
      </c>
      <c r="BG111" s="13">
        <v>26</v>
      </c>
      <c r="BH111" s="13">
        <v>442</v>
      </c>
      <c r="BI111" s="13"/>
      <c r="BJ111" s="13"/>
      <c r="BK111" s="13">
        <f t="shared" si="464"/>
        <v>0</v>
      </c>
      <c r="BL111" s="14">
        <f t="shared" si="465"/>
        <v>442</v>
      </c>
      <c r="BM111" s="13">
        <v>8</v>
      </c>
      <c r="BN111" s="13">
        <v>26</v>
      </c>
      <c r="BO111" s="13">
        <v>208</v>
      </c>
      <c r="BP111" s="13"/>
      <c r="BQ111" s="13"/>
      <c r="BR111" s="13">
        <f t="shared" si="466"/>
        <v>0</v>
      </c>
      <c r="BS111" s="14">
        <f t="shared" si="467"/>
        <v>208</v>
      </c>
      <c r="BT111" s="13">
        <v>7</v>
      </c>
      <c r="BU111" s="13">
        <v>26</v>
      </c>
      <c r="BV111" s="13">
        <v>182</v>
      </c>
      <c r="BW111" s="13"/>
      <c r="BX111" s="13"/>
      <c r="BY111" s="13">
        <f t="shared" si="468"/>
        <v>0</v>
      </c>
      <c r="BZ111" s="14">
        <f t="shared" si="469"/>
        <v>182</v>
      </c>
      <c r="CA111" s="19">
        <f t="shared" si="470"/>
        <v>12214</v>
      </c>
      <c r="CB111" s="148">
        <v>115</v>
      </c>
      <c r="CC111" s="16">
        <f t="shared" si="471"/>
        <v>289800</v>
      </c>
      <c r="CD111" s="69">
        <f t="shared" si="472"/>
        <v>0</v>
      </c>
      <c r="CE111" s="69">
        <f t="shared" si="473"/>
        <v>0</v>
      </c>
      <c r="CF111" s="69">
        <f t="shared" si="474"/>
        <v>289800</v>
      </c>
      <c r="CG111" s="69">
        <f t="shared" si="475"/>
        <v>0</v>
      </c>
      <c r="CH111" s="69">
        <f t="shared" si="476"/>
        <v>289800</v>
      </c>
      <c r="CI111" s="69">
        <f t="shared" si="477"/>
        <v>289800</v>
      </c>
      <c r="CJ111" s="69">
        <f t="shared" si="478"/>
        <v>0</v>
      </c>
      <c r="CK111" s="149">
        <f t="shared" si="479"/>
        <v>579600</v>
      </c>
      <c r="CL111" s="149">
        <f t="shared" si="480"/>
        <v>579600</v>
      </c>
      <c r="CM111" s="149">
        <f t="shared" si="481"/>
        <v>1159200</v>
      </c>
      <c r="CN111" s="69">
        <f t="shared" si="482"/>
        <v>26565</v>
      </c>
      <c r="CO111" s="69">
        <f t="shared" si="483"/>
        <v>0</v>
      </c>
      <c r="CP111" s="69">
        <f t="shared" si="484"/>
        <v>0</v>
      </c>
      <c r="CQ111" s="69">
        <f t="shared" si="485"/>
        <v>41055</v>
      </c>
      <c r="CR111" s="69">
        <f t="shared" si="486"/>
        <v>0</v>
      </c>
      <c r="CS111" s="69">
        <f t="shared" si="487"/>
        <v>36225</v>
      </c>
      <c r="CT111" s="69">
        <f t="shared" si="488"/>
        <v>0</v>
      </c>
      <c r="CU111" s="69">
        <f t="shared" si="489"/>
        <v>45885</v>
      </c>
      <c r="CV111" s="69">
        <f t="shared" si="490"/>
        <v>50830</v>
      </c>
      <c r="CW111" s="69">
        <f t="shared" si="491"/>
        <v>0</v>
      </c>
      <c r="CX111" s="69">
        <f t="shared" si="492"/>
        <v>23920</v>
      </c>
      <c r="CY111" s="69">
        <f t="shared" si="493"/>
        <v>0</v>
      </c>
      <c r="CZ111" s="69">
        <f t="shared" si="494"/>
        <v>20930</v>
      </c>
      <c r="DA111" s="69">
        <f t="shared" si="495"/>
        <v>0</v>
      </c>
      <c r="DB111" s="149">
        <f t="shared" si="496"/>
        <v>122245</v>
      </c>
      <c r="DC111" s="149">
        <f t="shared" si="497"/>
        <v>123165</v>
      </c>
      <c r="DD111" s="149">
        <f t="shared" si="498"/>
        <v>245410</v>
      </c>
      <c r="DE111" s="89">
        <f t="shared" si="499"/>
        <v>1404610</v>
      </c>
    </row>
    <row r="112" spans="1:109" ht="15.75" x14ac:dyDescent="0.25">
      <c r="A112" s="12" t="s">
        <v>25</v>
      </c>
      <c r="B112" s="13">
        <v>120</v>
      </c>
      <c r="C112" s="13">
        <v>16</v>
      </c>
      <c r="D112" s="13">
        <v>1920</v>
      </c>
      <c r="E112" s="13"/>
      <c r="F112" s="13"/>
      <c r="G112" s="13">
        <f t="shared" si="448"/>
        <v>0</v>
      </c>
      <c r="H112" s="14">
        <f t="shared" si="449"/>
        <v>1920</v>
      </c>
      <c r="I112" s="13"/>
      <c r="J112" s="13"/>
      <c r="K112" s="13">
        <f t="shared" si="450"/>
        <v>0</v>
      </c>
      <c r="L112" s="13">
        <v>90</v>
      </c>
      <c r="M112" s="13">
        <v>16</v>
      </c>
      <c r="N112" s="13">
        <v>1920</v>
      </c>
      <c r="O112" s="14">
        <f t="shared" si="451"/>
        <v>1920</v>
      </c>
      <c r="P112" s="13"/>
      <c r="Q112" s="13"/>
      <c r="R112" s="13">
        <f t="shared" si="452"/>
        <v>0</v>
      </c>
      <c r="S112" s="13">
        <v>120</v>
      </c>
      <c r="T112" s="13">
        <v>16</v>
      </c>
      <c r="U112" s="13">
        <v>1920</v>
      </c>
      <c r="V112" s="14">
        <f t="shared" si="453"/>
        <v>1920</v>
      </c>
      <c r="W112" s="13">
        <v>90</v>
      </c>
      <c r="X112" s="13">
        <v>16</v>
      </c>
      <c r="Y112" s="13">
        <v>1920</v>
      </c>
      <c r="Z112" s="13"/>
      <c r="AA112" s="13"/>
      <c r="AB112" s="13">
        <f t="shared" si="454"/>
        <v>0</v>
      </c>
      <c r="AC112" s="14">
        <f t="shared" si="455"/>
        <v>1920</v>
      </c>
      <c r="AD112" s="13">
        <v>11</v>
      </c>
      <c r="AE112" s="13">
        <v>16</v>
      </c>
      <c r="AF112" s="13">
        <v>176</v>
      </c>
      <c r="AG112" s="13"/>
      <c r="AH112" s="13"/>
      <c r="AI112" s="13">
        <f t="shared" si="456"/>
        <v>0</v>
      </c>
      <c r="AJ112" s="14">
        <f t="shared" si="457"/>
        <v>176</v>
      </c>
      <c r="AK112" s="13"/>
      <c r="AL112" s="13"/>
      <c r="AM112" s="13">
        <f t="shared" si="458"/>
        <v>0</v>
      </c>
      <c r="AN112" s="13">
        <v>17</v>
      </c>
      <c r="AO112" s="13">
        <v>16</v>
      </c>
      <c r="AP112" s="13">
        <v>272</v>
      </c>
      <c r="AQ112" s="14">
        <f t="shared" si="459"/>
        <v>272</v>
      </c>
      <c r="AR112" s="13"/>
      <c r="AS112" s="13"/>
      <c r="AT112" s="13">
        <f t="shared" si="460"/>
        <v>0</v>
      </c>
      <c r="AU112" s="13">
        <v>15</v>
      </c>
      <c r="AV112" s="13">
        <v>16</v>
      </c>
      <c r="AW112" s="13">
        <v>240</v>
      </c>
      <c r="AX112" s="14">
        <f t="shared" si="461"/>
        <v>240</v>
      </c>
      <c r="AY112" s="13"/>
      <c r="AZ112" s="13"/>
      <c r="BA112" s="13">
        <f t="shared" si="462"/>
        <v>0</v>
      </c>
      <c r="BB112" s="13">
        <v>19</v>
      </c>
      <c r="BC112" s="13">
        <v>16</v>
      </c>
      <c r="BD112" s="13">
        <v>304</v>
      </c>
      <c r="BE112" s="14">
        <f t="shared" si="463"/>
        <v>304</v>
      </c>
      <c r="BF112" s="13">
        <v>17</v>
      </c>
      <c r="BG112" s="13">
        <v>20</v>
      </c>
      <c r="BH112" s="13">
        <v>340</v>
      </c>
      <c r="BI112" s="13"/>
      <c r="BJ112" s="13"/>
      <c r="BK112" s="13">
        <f t="shared" si="464"/>
        <v>0</v>
      </c>
      <c r="BL112" s="14">
        <f t="shared" si="465"/>
        <v>340</v>
      </c>
      <c r="BM112" s="13">
        <v>8</v>
      </c>
      <c r="BN112" s="13">
        <v>20</v>
      </c>
      <c r="BO112" s="13">
        <v>160</v>
      </c>
      <c r="BP112" s="13"/>
      <c r="BQ112" s="13"/>
      <c r="BR112" s="13">
        <f t="shared" si="466"/>
        <v>0</v>
      </c>
      <c r="BS112" s="14">
        <f t="shared" si="467"/>
        <v>160</v>
      </c>
      <c r="BT112" s="13">
        <v>7</v>
      </c>
      <c r="BU112" s="13">
        <v>20</v>
      </c>
      <c r="BV112" s="13">
        <v>140</v>
      </c>
      <c r="BW112" s="13"/>
      <c r="BX112" s="13"/>
      <c r="BY112" s="13">
        <f t="shared" si="468"/>
        <v>0</v>
      </c>
      <c r="BZ112" s="14">
        <f t="shared" si="469"/>
        <v>140</v>
      </c>
      <c r="CA112" s="19">
        <f t="shared" si="470"/>
        <v>9312</v>
      </c>
      <c r="CB112" s="148">
        <v>115</v>
      </c>
      <c r="CC112" s="16">
        <f t="shared" si="471"/>
        <v>220800</v>
      </c>
      <c r="CD112" s="69">
        <f t="shared" si="472"/>
        <v>0</v>
      </c>
      <c r="CE112" s="69">
        <f t="shared" si="473"/>
        <v>0</v>
      </c>
      <c r="CF112" s="69">
        <f t="shared" si="474"/>
        <v>220800</v>
      </c>
      <c r="CG112" s="69">
        <f t="shared" si="475"/>
        <v>0</v>
      </c>
      <c r="CH112" s="69">
        <f t="shared" si="476"/>
        <v>220800</v>
      </c>
      <c r="CI112" s="69">
        <f t="shared" si="477"/>
        <v>220800</v>
      </c>
      <c r="CJ112" s="69">
        <f t="shared" si="478"/>
        <v>0</v>
      </c>
      <c r="CK112" s="149">
        <f t="shared" si="479"/>
        <v>441600</v>
      </c>
      <c r="CL112" s="149">
        <f t="shared" si="480"/>
        <v>441600</v>
      </c>
      <c r="CM112" s="149">
        <f t="shared" si="481"/>
        <v>883200</v>
      </c>
      <c r="CN112" s="69">
        <f t="shared" si="482"/>
        <v>20240</v>
      </c>
      <c r="CO112" s="69">
        <f t="shared" si="483"/>
        <v>0</v>
      </c>
      <c r="CP112" s="69">
        <f t="shared" si="484"/>
        <v>0</v>
      </c>
      <c r="CQ112" s="69">
        <f t="shared" si="485"/>
        <v>31280</v>
      </c>
      <c r="CR112" s="69">
        <f t="shared" si="486"/>
        <v>0</v>
      </c>
      <c r="CS112" s="69">
        <f t="shared" si="487"/>
        <v>27600</v>
      </c>
      <c r="CT112" s="69">
        <f t="shared" si="488"/>
        <v>0</v>
      </c>
      <c r="CU112" s="69">
        <f t="shared" si="489"/>
        <v>34960</v>
      </c>
      <c r="CV112" s="69">
        <f t="shared" si="490"/>
        <v>39100</v>
      </c>
      <c r="CW112" s="69">
        <f t="shared" si="491"/>
        <v>0</v>
      </c>
      <c r="CX112" s="69">
        <f t="shared" si="492"/>
        <v>18400</v>
      </c>
      <c r="CY112" s="69">
        <f t="shared" si="493"/>
        <v>0</v>
      </c>
      <c r="CZ112" s="69">
        <f t="shared" si="494"/>
        <v>16100</v>
      </c>
      <c r="DA112" s="69">
        <f t="shared" si="495"/>
        <v>0</v>
      </c>
      <c r="DB112" s="149">
        <f t="shared" si="496"/>
        <v>93840</v>
      </c>
      <c r="DC112" s="149">
        <f t="shared" si="497"/>
        <v>93840</v>
      </c>
      <c r="DD112" s="149">
        <f t="shared" si="498"/>
        <v>187680</v>
      </c>
      <c r="DE112" s="89">
        <f t="shared" si="499"/>
        <v>1070880</v>
      </c>
    </row>
    <row r="113" spans="1:109" ht="15.75" x14ac:dyDescent="0.25">
      <c r="A113" s="19" t="s">
        <v>26</v>
      </c>
      <c r="B113" s="20">
        <v>120</v>
      </c>
      <c r="C113" s="20">
        <v>20</v>
      </c>
      <c r="D113" s="20">
        <v>2400</v>
      </c>
      <c r="E113" s="20"/>
      <c r="F113" s="20"/>
      <c r="G113" s="20">
        <f t="shared" si="448"/>
        <v>0</v>
      </c>
      <c r="H113" s="14">
        <f t="shared" si="449"/>
        <v>2400</v>
      </c>
      <c r="I113" s="20"/>
      <c r="J113" s="20"/>
      <c r="K113" s="20">
        <f t="shared" si="450"/>
        <v>0</v>
      </c>
      <c r="L113" s="20">
        <v>90</v>
      </c>
      <c r="M113" s="20">
        <v>20</v>
      </c>
      <c r="N113" s="20">
        <v>2400</v>
      </c>
      <c r="O113" s="14">
        <f t="shared" si="451"/>
        <v>2400</v>
      </c>
      <c r="P113" s="20"/>
      <c r="Q113" s="20"/>
      <c r="R113" s="20">
        <f t="shared" si="452"/>
        <v>0</v>
      </c>
      <c r="S113" s="20">
        <v>120</v>
      </c>
      <c r="T113" s="20">
        <v>20</v>
      </c>
      <c r="U113" s="20">
        <v>2400</v>
      </c>
      <c r="V113" s="14">
        <f t="shared" si="453"/>
        <v>2400</v>
      </c>
      <c r="W113" s="20">
        <v>90</v>
      </c>
      <c r="X113" s="20">
        <v>20</v>
      </c>
      <c r="Y113" s="20">
        <v>2400</v>
      </c>
      <c r="Z113" s="20"/>
      <c r="AA113" s="20"/>
      <c r="AB113" s="20">
        <f t="shared" si="454"/>
        <v>0</v>
      </c>
      <c r="AC113" s="14">
        <f t="shared" si="455"/>
        <v>2400</v>
      </c>
      <c r="AD113" s="20">
        <v>11</v>
      </c>
      <c r="AE113" s="20">
        <v>20</v>
      </c>
      <c r="AF113" s="20">
        <v>220</v>
      </c>
      <c r="AG113" s="20"/>
      <c r="AH113" s="20"/>
      <c r="AI113" s="20">
        <f t="shared" si="456"/>
        <v>0</v>
      </c>
      <c r="AJ113" s="14">
        <f t="shared" si="457"/>
        <v>220</v>
      </c>
      <c r="AK113" s="20"/>
      <c r="AL113" s="20"/>
      <c r="AM113" s="20">
        <f t="shared" si="458"/>
        <v>0</v>
      </c>
      <c r="AN113" s="20">
        <v>17</v>
      </c>
      <c r="AO113" s="20">
        <v>20</v>
      </c>
      <c r="AP113" s="20">
        <v>340</v>
      </c>
      <c r="AQ113" s="14">
        <f t="shared" si="459"/>
        <v>340</v>
      </c>
      <c r="AR113" s="20"/>
      <c r="AS113" s="20"/>
      <c r="AT113" s="20">
        <f t="shared" si="460"/>
        <v>0</v>
      </c>
      <c r="AU113" s="20">
        <v>15</v>
      </c>
      <c r="AV113" s="20">
        <v>20</v>
      </c>
      <c r="AW113" s="20">
        <v>300</v>
      </c>
      <c r="AX113" s="14">
        <f t="shared" si="461"/>
        <v>300</v>
      </c>
      <c r="AY113" s="20"/>
      <c r="AZ113" s="20"/>
      <c r="BA113" s="20">
        <f t="shared" si="462"/>
        <v>0</v>
      </c>
      <c r="BB113" s="20">
        <v>19</v>
      </c>
      <c r="BC113" s="20">
        <v>20</v>
      </c>
      <c r="BD113" s="20">
        <v>380</v>
      </c>
      <c r="BE113" s="14">
        <f t="shared" si="463"/>
        <v>380</v>
      </c>
      <c r="BF113" s="20">
        <v>17</v>
      </c>
      <c r="BG113" s="20">
        <v>25</v>
      </c>
      <c r="BH113" s="20">
        <v>425</v>
      </c>
      <c r="BI113" s="20"/>
      <c r="BJ113" s="20"/>
      <c r="BK113" s="20">
        <f t="shared" si="464"/>
        <v>0</v>
      </c>
      <c r="BL113" s="14">
        <f t="shared" si="465"/>
        <v>425</v>
      </c>
      <c r="BM113" s="20">
        <v>8</v>
      </c>
      <c r="BN113" s="20">
        <v>25</v>
      </c>
      <c r="BO113" s="20">
        <v>200</v>
      </c>
      <c r="BP113" s="20"/>
      <c r="BQ113" s="20"/>
      <c r="BR113" s="20">
        <f t="shared" si="466"/>
        <v>0</v>
      </c>
      <c r="BS113" s="14">
        <f t="shared" si="467"/>
        <v>200</v>
      </c>
      <c r="BT113" s="20">
        <v>7</v>
      </c>
      <c r="BU113" s="20">
        <v>25</v>
      </c>
      <c r="BV113" s="20">
        <v>175</v>
      </c>
      <c r="BW113" s="20"/>
      <c r="BX113" s="20"/>
      <c r="BY113" s="20">
        <f t="shared" si="468"/>
        <v>0</v>
      </c>
      <c r="BZ113" s="14">
        <f t="shared" si="469"/>
        <v>175</v>
      </c>
      <c r="CA113" s="19">
        <f t="shared" si="470"/>
        <v>11640</v>
      </c>
      <c r="CB113" s="148">
        <v>115</v>
      </c>
      <c r="CC113" s="16">
        <f t="shared" si="471"/>
        <v>276000</v>
      </c>
      <c r="CD113" s="69">
        <f t="shared" si="472"/>
        <v>0</v>
      </c>
      <c r="CE113" s="69">
        <f t="shared" si="473"/>
        <v>0</v>
      </c>
      <c r="CF113" s="69">
        <f t="shared" si="474"/>
        <v>276000</v>
      </c>
      <c r="CG113" s="69">
        <f t="shared" si="475"/>
        <v>0</v>
      </c>
      <c r="CH113" s="69">
        <f t="shared" si="476"/>
        <v>276000</v>
      </c>
      <c r="CI113" s="69">
        <f t="shared" si="477"/>
        <v>276000</v>
      </c>
      <c r="CJ113" s="69">
        <f t="shared" si="478"/>
        <v>0</v>
      </c>
      <c r="CK113" s="149">
        <f t="shared" si="479"/>
        <v>552000</v>
      </c>
      <c r="CL113" s="149">
        <f t="shared" si="480"/>
        <v>552000</v>
      </c>
      <c r="CM113" s="149">
        <f t="shared" si="481"/>
        <v>1104000</v>
      </c>
      <c r="CN113" s="69">
        <f t="shared" si="482"/>
        <v>25300</v>
      </c>
      <c r="CO113" s="69">
        <f t="shared" si="483"/>
        <v>0</v>
      </c>
      <c r="CP113" s="69">
        <f t="shared" si="484"/>
        <v>0</v>
      </c>
      <c r="CQ113" s="69">
        <f t="shared" si="485"/>
        <v>39100</v>
      </c>
      <c r="CR113" s="69">
        <f t="shared" si="486"/>
        <v>0</v>
      </c>
      <c r="CS113" s="69">
        <f t="shared" si="487"/>
        <v>34500</v>
      </c>
      <c r="CT113" s="69">
        <f t="shared" si="488"/>
        <v>0</v>
      </c>
      <c r="CU113" s="69">
        <f t="shared" si="489"/>
        <v>43700</v>
      </c>
      <c r="CV113" s="69">
        <f t="shared" si="490"/>
        <v>48875</v>
      </c>
      <c r="CW113" s="69">
        <f t="shared" si="491"/>
        <v>0</v>
      </c>
      <c r="CX113" s="69">
        <f t="shared" si="492"/>
        <v>23000</v>
      </c>
      <c r="CY113" s="69">
        <f t="shared" si="493"/>
        <v>0</v>
      </c>
      <c r="CZ113" s="69">
        <f t="shared" si="494"/>
        <v>20125</v>
      </c>
      <c r="DA113" s="69">
        <f t="shared" si="495"/>
        <v>0</v>
      </c>
      <c r="DB113" s="149">
        <f t="shared" si="496"/>
        <v>117300</v>
      </c>
      <c r="DC113" s="149">
        <f t="shared" si="497"/>
        <v>117300</v>
      </c>
      <c r="DD113" s="149">
        <f t="shared" si="498"/>
        <v>234600</v>
      </c>
      <c r="DE113" s="89">
        <f t="shared" si="499"/>
        <v>1338600</v>
      </c>
    </row>
    <row r="114" spans="1:109" ht="15.75" x14ac:dyDescent="0.25">
      <c r="A114" s="21" t="s">
        <v>27</v>
      </c>
      <c r="B114" s="19">
        <v>210</v>
      </c>
      <c r="C114" s="21">
        <v>166</v>
      </c>
      <c r="D114" s="21">
        <v>17310</v>
      </c>
      <c r="E114" s="19"/>
      <c r="F114" s="21">
        <f>F105+F106+F107+F108+F109+F110+F111+F112+F113</f>
        <v>0</v>
      </c>
      <c r="G114" s="21">
        <f>G105+G106+G107+G108+G109+G110+G111+G112+G113</f>
        <v>0</v>
      </c>
      <c r="H114" s="22">
        <f>H105+H106+H107+H108+H109+H110+H111+H112+H113</f>
        <v>17310</v>
      </c>
      <c r="I114" s="19"/>
      <c r="J114" s="21">
        <f>J105+J106+J107+J108+J109+J110+J111+J112+J113</f>
        <v>0</v>
      </c>
      <c r="K114" s="21">
        <f>K105+K106+K107+K108+K109+K110+K111+K112+K113</f>
        <v>0</v>
      </c>
      <c r="L114" s="19">
        <v>210</v>
      </c>
      <c r="M114" s="21">
        <v>171</v>
      </c>
      <c r="N114" s="21">
        <v>17310</v>
      </c>
      <c r="O114" s="22">
        <f>O105+O106+O107+O108+O109+O110+O111+O112+O113</f>
        <v>17310</v>
      </c>
      <c r="P114" s="19"/>
      <c r="Q114" s="21">
        <f>Q105+Q106+Q107+Q108+Q109+Q110+Q111+Q112+Q113</f>
        <v>0</v>
      </c>
      <c r="R114" s="21">
        <f>R105+R106+R107+R108+R109+R110+R111+R112+R113</f>
        <v>0</v>
      </c>
      <c r="S114" s="19">
        <v>210</v>
      </c>
      <c r="T114" s="21">
        <v>171</v>
      </c>
      <c r="U114" s="21">
        <v>17310</v>
      </c>
      <c r="V114" s="22">
        <f>V105+V106+V107+V108+V109+V110+V111+V112+V113</f>
        <v>17310</v>
      </c>
      <c r="W114" s="19">
        <v>210</v>
      </c>
      <c r="X114" s="21">
        <v>171</v>
      </c>
      <c r="Y114" s="21">
        <v>17310</v>
      </c>
      <c r="Z114" s="19"/>
      <c r="AA114" s="21">
        <f>AA105+AA106+AA107+AA108+AA109+AA110+AA111+AA112+AA113</f>
        <v>0</v>
      </c>
      <c r="AB114" s="21">
        <f>AB105+AB106+AB107+AB108+AB109+AB110+AB111+AB112+AB113</f>
        <v>0</v>
      </c>
      <c r="AC114" s="22">
        <f>AC105+AC106+AC107+AC108+AC109+AC110+AC111+AC112+AC113</f>
        <v>17310</v>
      </c>
      <c r="AD114" s="19">
        <v>11</v>
      </c>
      <c r="AE114" s="21">
        <v>171</v>
      </c>
      <c r="AF114" s="21">
        <v>1881</v>
      </c>
      <c r="AG114" s="19"/>
      <c r="AH114" s="21">
        <f>AH105+AH106+AH107+AH108+AH109+AH110+AH111+AH112+AH113</f>
        <v>0</v>
      </c>
      <c r="AI114" s="21">
        <f>AI105+AI106+AI107+AI108+AI109+AI110+AI111+AI112+AI113</f>
        <v>0</v>
      </c>
      <c r="AJ114" s="22">
        <f>AJ105+AJ106+AJ107+AJ108+AJ109+AJ110+AJ111+AJ112+AJ113</f>
        <v>1881</v>
      </c>
      <c r="AK114" s="19"/>
      <c r="AL114" s="21">
        <f>AL105+AL106+AL107+AL108+AL109+AL110+AL111+AL112+AL113</f>
        <v>0</v>
      </c>
      <c r="AM114" s="21">
        <f>AM105+AM106+AM107+AM108+AM109+AM110+AM111+AM112+AM113</f>
        <v>0</v>
      </c>
      <c r="AN114" s="19">
        <v>17</v>
      </c>
      <c r="AO114" s="21">
        <v>171</v>
      </c>
      <c r="AP114" s="21">
        <v>2907</v>
      </c>
      <c r="AQ114" s="22">
        <f>AQ105+AQ106+AQ107+AQ108+AQ109+AQ110+AQ111+AQ112+AQ113</f>
        <v>2907</v>
      </c>
      <c r="AR114" s="19"/>
      <c r="AS114" s="21">
        <f>AS105+AS106+AS107+AS108+AS109+AS110+AS111+AS112+AS113</f>
        <v>0</v>
      </c>
      <c r="AT114" s="21">
        <f>AT105+AT106+AT107+AT108+AT109+AT110+AT111+AT112+AT113</f>
        <v>0</v>
      </c>
      <c r="AU114" s="19">
        <v>15</v>
      </c>
      <c r="AV114" s="21">
        <v>171</v>
      </c>
      <c r="AW114" s="21">
        <v>2565</v>
      </c>
      <c r="AX114" s="22">
        <f>AX105+AX106+AX107+AX108+AX109+AX110+AX111+AX112+AX113</f>
        <v>2565</v>
      </c>
      <c r="AY114" s="19"/>
      <c r="AZ114" s="21">
        <f>AZ105+AZ106+AZ107+AZ108+AZ109+AZ110+AZ111+AZ112+AZ113</f>
        <v>0</v>
      </c>
      <c r="BA114" s="21">
        <f>BA105+BA106+BA107+BA108+BA109+BA110+BA111+BA112+BA113</f>
        <v>0</v>
      </c>
      <c r="BB114" s="19">
        <v>19</v>
      </c>
      <c r="BC114" s="21">
        <v>171</v>
      </c>
      <c r="BD114" s="21">
        <v>3249</v>
      </c>
      <c r="BE114" s="22">
        <f>BE105+BE106+BE107+BE108+BE109+BE110+BE111+BE112+BE113</f>
        <v>3249</v>
      </c>
      <c r="BF114" s="19">
        <v>17</v>
      </c>
      <c r="BG114" s="21">
        <v>203</v>
      </c>
      <c r="BH114" s="21">
        <v>3451</v>
      </c>
      <c r="BI114" s="19"/>
      <c r="BJ114" s="21">
        <f>BJ105+BJ106+BJ107+BJ108+BJ109+BJ110+BJ111+BJ112+BJ113</f>
        <v>0</v>
      </c>
      <c r="BK114" s="21">
        <f>BK105+BK106+BK107+BK108+BK109+BK110+BK111+BK112+BK113</f>
        <v>0</v>
      </c>
      <c r="BL114" s="22">
        <f>BL105+BL106+BL107+BL108+BL109+BL110+BL111+BL112+BL113</f>
        <v>3451</v>
      </c>
      <c r="BM114" s="19">
        <v>8</v>
      </c>
      <c r="BN114" s="21">
        <v>203</v>
      </c>
      <c r="BO114" s="21">
        <v>1624</v>
      </c>
      <c r="BP114" s="19"/>
      <c r="BQ114" s="21">
        <f>BQ105+BQ106+BQ107+BQ108+BQ109+BQ110+BQ111+BQ112+BQ113</f>
        <v>0</v>
      </c>
      <c r="BR114" s="21">
        <f>BR105+BR106+BR107+BR108+BR109+BR110+BR111+BR112+BR113</f>
        <v>0</v>
      </c>
      <c r="BS114" s="22">
        <f>BS105+BS106+BS107+BS108+BS109+BS110+BS111+BS112+BS113</f>
        <v>1624</v>
      </c>
      <c r="BT114" s="19">
        <v>7</v>
      </c>
      <c r="BU114" s="21">
        <v>203</v>
      </c>
      <c r="BV114" s="21">
        <v>1421</v>
      </c>
      <c r="BW114" s="19"/>
      <c r="BX114" s="21">
        <f>BX105+BX106+BX107+BX108+BX109+BX110+BX111+BX112+BX113</f>
        <v>0</v>
      </c>
      <c r="BY114" s="21">
        <f>BY105+BY106+BY107+BY108+BY109+BY110+BY111+BY112+BY113</f>
        <v>0</v>
      </c>
      <c r="BZ114" s="22">
        <f>BZ105+BZ106+BZ107+BZ108+BZ109+BZ110+BZ111+BZ112+BZ113</f>
        <v>1421</v>
      </c>
      <c r="CA114" s="152">
        <f>CA105+CA106+CA107+CA108+CA109+CA110+CA111+CA112+CA113</f>
        <v>86338</v>
      </c>
      <c r="CB114" s="148">
        <v>115</v>
      </c>
      <c r="CC114" s="55">
        <f t="shared" ref="CC114:DE114" si="500">SUM(CC105:CC113)</f>
        <v>1990650</v>
      </c>
      <c r="CD114" s="55">
        <f t="shared" si="500"/>
        <v>0</v>
      </c>
      <c r="CE114" s="55">
        <f t="shared" si="500"/>
        <v>0</v>
      </c>
      <c r="CF114" s="55">
        <f t="shared" si="500"/>
        <v>1990650</v>
      </c>
      <c r="CG114" s="55">
        <f t="shared" si="500"/>
        <v>0</v>
      </c>
      <c r="CH114" s="55">
        <f t="shared" si="500"/>
        <v>1990650</v>
      </c>
      <c r="CI114" s="55">
        <f t="shared" si="500"/>
        <v>1990650</v>
      </c>
      <c r="CJ114" s="55">
        <f t="shared" si="500"/>
        <v>0</v>
      </c>
      <c r="CK114" s="149">
        <f t="shared" si="500"/>
        <v>3981300</v>
      </c>
      <c r="CL114" s="149">
        <f t="shared" si="500"/>
        <v>3981300</v>
      </c>
      <c r="CM114" s="149">
        <f t="shared" si="500"/>
        <v>7962600</v>
      </c>
      <c r="CN114" s="55">
        <f t="shared" si="500"/>
        <v>216315</v>
      </c>
      <c r="CO114" s="55">
        <f t="shared" si="500"/>
        <v>0</v>
      </c>
      <c r="CP114" s="55">
        <f t="shared" si="500"/>
        <v>0</v>
      </c>
      <c r="CQ114" s="55">
        <f t="shared" si="500"/>
        <v>334305</v>
      </c>
      <c r="CR114" s="55">
        <f t="shared" si="500"/>
        <v>0</v>
      </c>
      <c r="CS114" s="55">
        <f t="shared" si="500"/>
        <v>294975</v>
      </c>
      <c r="CT114" s="55">
        <f t="shared" si="500"/>
        <v>0</v>
      </c>
      <c r="CU114" s="55">
        <f t="shared" si="500"/>
        <v>373635</v>
      </c>
      <c r="CV114" s="55">
        <f t="shared" si="500"/>
        <v>396865</v>
      </c>
      <c r="CW114" s="55">
        <f t="shared" si="500"/>
        <v>0</v>
      </c>
      <c r="CX114" s="55">
        <f t="shared" si="500"/>
        <v>186760</v>
      </c>
      <c r="CY114" s="55">
        <f t="shared" si="500"/>
        <v>0</v>
      </c>
      <c r="CZ114" s="55">
        <f t="shared" si="500"/>
        <v>163415</v>
      </c>
      <c r="DA114" s="55">
        <f t="shared" si="500"/>
        <v>0</v>
      </c>
      <c r="DB114" s="149">
        <f t="shared" si="500"/>
        <v>963355</v>
      </c>
      <c r="DC114" s="149">
        <f t="shared" si="500"/>
        <v>1002915</v>
      </c>
      <c r="DD114" s="149">
        <f t="shared" si="500"/>
        <v>1966270</v>
      </c>
      <c r="DE114" s="89">
        <f t="shared" si="500"/>
        <v>9928870</v>
      </c>
    </row>
    <row r="115" spans="1:109" ht="15" customHeight="1" x14ac:dyDescent="0.25">
      <c r="A115" s="261" t="s">
        <v>3</v>
      </c>
      <c r="B115" s="262" t="s">
        <v>51</v>
      </c>
      <c r="C115" s="262"/>
      <c r="D115" s="262"/>
      <c r="E115" s="262"/>
      <c r="F115" s="262"/>
      <c r="G115" s="262"/>
      <c r="H115" s="262"/>
      <c r="I115" s="262" t="s">
        <v>52</v>
      </c>
      <c r="J115" s="262"/>
      <c r="K115" s="262"/>
      <c r="L115" s="262"/>
      <c r="M115" s="262"/>
      <c r="N115" s="262"/>
      <c r="O115" s="262"/>
      <c r="P115" s="262" t="s">
        <v>53</v>
      </c>
      <c r="Q115" s="262"/>
      <c r="R115" s="262"/>
      <c r="S115" s="262"/>
      <c r="T115" s="262"/>
      <c r="U115" s="262"/>
      <c r="V115" s="262"/>
      <c r="W115" s="262" t="s">
        <v>54</v>
      </c>
      <c r="X115" s="262"/>
      <c r="Y115" s="262"/>
      <c r="Z115" s="262"/>
      <c r="AA115" s="262"/>
      <c r="AB115" s="262"/>
      <c r="AC115" s="262"/>
      <c r="AD115" s="262" t="s">
        <v>28</v>
      </c>
      <c r="AE115" s="262"/>
      <c r="AF115" s="262"/>
      <c r="AG115" s="262"/>
      <c r="AH115" s="262"/>
      <c r="AI115" s="262"/>
      <c r="AJ115" s="262"/>
      <c r="AK115" s="262" t="s">
        <v>29</v>
      </c>
      <c r="AL115" s="262"/>
      <c r="AM115" s="262"/>
      <c r="AN115" s="262"/>
      <c r="AO115" s="262"/>
      <c r="AP115" s="262"/>
      <c r="AQ115" s="262"/>
      <c r="AR115" s="262" t="s">
        <v>48</v>
      </c>
      <c r="AS115" s="262"/>
      <c r="AT115" s="262"/>
      <c r="AU115" s="262"/>
      <c r="AV115" s="262"/>
      <c r="AW115" s="262"/>
      <c r="AX115" s="262"/>
      <c r="AY115" s="262" t="s">
        <v>49</v>
      </c>
      <c r="AZ115" s="262"/>
      <c r="BA115" s="262"/>
      <c r="BB115" s="262"/>
      <c r="BC115" s="262"/>
      <c r="BD115" s="262"/>
      <c r="BE115" s="262"/>
      <c r="BF115" s="262" t="s">
        <v>50</v>
      </c>
      <c r="BG115" s="262"/>
      <c r="BH115" s="262"/>
      <c r="BI115" s="262"/>
      <c r="BJ115" s="262"/>
      <c r="BK115" s="262"/>
      <c r="BL115" s="262"/>
      <c r="BM115" s="262" t="s">
        <v>4</v>
      </c>
      <c r="BN115" s="262"/>
      <c r="BO115" s="262"/>
      <c r="BP115" s="262"/>
      <c r="BQ115" s="262"/>
      <c r="BR115" s="262"/>
      <c r="BS115" s="262"/>
      <c r="BT115" s="262" t="s">
        <v>5</v>
      </c>
      <c r="BU115" s="262"/>
      <c r="BV115" s="262"/>
      <c r="BW115" s="262"/>
      <c r="BX115" s="262"/>
      <c r="BY115" s="262"/>
      <c r="BZ115" s="262"/>
      <c r="CA115" s="327" t="s">
        <v>103</v>
      </c>
      <c r="CB115" s="328" t="s">
        <v>104</v>
      </c>
      <c r="CC115" s="262" t="s">
        <v>51</v>
      </c>
      <c r="CD115" s="262"/>
      <c r="CE115" s="262" t="s">
        <v>52</v>
      </c>
      <c r="CF115" s="262"/>
      <c r="CG115" s="262" t="s">
        <v>53</v>
      </c>
      <c r="CH115" s="262"/>
      <c r="CI115" s="262" t="s">
        <v>54</v>
      </c>
      <c r="CJ115" s="262"/>
      <c r="CK115" s="265" t="s">
        <v>55</v>
      </c>
      <c r="CL115" s="265"/>
      <c r="CM115" s="265"/>
      <c r="CN115" s="262" t="s">
        <v>28</v>
      </c>
      <c r="CO115" s="262"/>
      <c r="CP115" s="262" t="s">
        <v>29</v>
      </c>
      <c r="CQ115" s="262"/>
      <c r="CR115" s="262" t="s">
        <v>48</v>
      </c>
      <c r="CS115" s="262"/>
      <c r="CT115" s="262" t="s">
        <v>49</v>
      </c>
      <c r="CU115" s="262"/>
      <c r="CV115" s="262" t="s">
        <v>50</v>
      </c>
      <c r="CW115" s="262"/>
      <c r="CX115" s="262" t="s">
        <v>4</v>
      </c>
      <c r="CY115" s="262"/>
      <c r="CZ115" s="262" t="s">
        <v>5</v>
      </c>
      <c r="DA115" s="262"/>
      <c r="DB115" s="265" t="s">
        <v>97</v>
      </c>
      <c r="DC115" s="265"/>
      <c r="DD115" s="265"/>
      <c r="DE115" s="325" t="s">
        <v>103</v>
      </c>
    </row>
    <row r="116" spans="1:109" ht="15" customHeight="1" x14ac:dyDescent="0.25">
      <c r="A116" s="261"/>
      <c r="B116" s="262" t="s">
        <v>7</v>
      </c>
      <c r="C116" s="262"/>
      <c r="D116" s="262"/>
      <c r="E116" s="262" t="s">
        <v>8</v>
      </c>
      <c r="F116" s="262"/>
      <c r="G116" s="262"/>
      <c r="H116" s="263" t="s">
        <v>9</v>
      </c>
      <c r="I116" s="262" t="s">
        <v>7</v>
      </c>
      <c r="J116" s="262"/>
      <c r="K116" s="262"/>
      <c r="L116" s="262" t="s">
        <v>8</v>
      </c>
      <c r="M116" s="262"/>
      <c r="N116" s="262"/>
      <c r="O116" s="263" t="s">
        <v>9</v>
      </c>
      <c r="P116" s="262" t="s">
        <v>7</v>
      </c>
      <c r="Q116" s="262"/>
      <c r="R116" s="262"/>
      <c r="S116" s="262" t="s">
        <v>8</v>
      </c>
      <c r="T116" s="262"/>
      <c r="U116" s="262"/>
      <c r="V116" s="263" t="s">
        <v>9</v>
      </c>
      <c r="W116" s="262" t="s">
        <v>7</v>
      </c>
      <c r="X116" s="262"/>
      <c r="Y116" s="262"/>
      <c r="Z116" s="262" t="s">
        <v>8</v>
      </c>
      <c r="AA116" s="262"/>
      <c r="AB116" s="262"/>
      <c r="AC116" s="263" t="s">
        <v>9</v>
      </c>
      <c r="AD116" s="262" t="s">
        <v>7</v>
      </c>
      <c r="AE116" s="262"/>
      <c r="AF116" s="262"/>
      <c r="AG116" s="262" t="s">
        <v>8</v>
      </c>
      <c r="AH116" s="262"/>
      <c r="AI116" s="262"/>
      <c r="AJ116" s="263" t="s">
        <v>9</v>
      </c>
      <c r="AK116" s="262" t="s">
        <v>7</v>
      </c>
      <c r="AL116" s="262"/>
      <c r="AM116" s="262"/>
      <c r="AN116" s="262" t="s">
        <v>8</v>
      </c>
      <c r="AO116" s="262"/>
      <c r="AP116" s="262"/>
      <c r="AQ116" s="263" t="s">
        <v>9</v>
      </c>
      <c r="AR116" s="262" t="s">
        <v>7</v>
      </c>
      <c r="AS116" s="262"/>
      <c r="AT116" s="262"/>
      <c r="AU116" s="262" t="s">
        <v>8</v>
      </c>
      <c r="AV116" s="262"/>
      <c r="AW116" s="262"/>
      <c r="AX116" s="263" t="s">
        <v>9</v>
      </c>
      <c r="AY116" s="262" t="s">
        <v>7</v>
      </c>
      <c r="AZ116" s="262"/>
      <c r="BA116" s="262"/>
      <c r="BB116" s="262" t="s">
        <v>8</v>
      </c>
      <c r="BC116" s="262"/>
      <c r="BD116" s="262"/>
      <c r="BE116" s="263" t="s">
        <v>9</v>
      </c>
      <c r="BF116" s="262" t="s">
        <v>7</v>
      </c>
      <c r="BG116" s="262"/>
      <c r="BH116" s="262"/>
      <c r="BI116" s="262" t="s">
        <v>8</v>
      </c>
      <c r="BJ116" s="262"/>
      <c r="BK116" s="262"/>
      <c r="BL116" s="263" t="s">
        <v>9</v>
      </c>
      <c r="BM116" s="262" t="s">
        <v>7</v>
      </c>
      <c r="BN116" s="262"/>
      <c r="BO116" s="262"/>
      <c r="BP116" s="262" t="s">
        <v>8</v>
      </c>
      <c r="BQ116" s="262"/>
      <c r="BR116" s="262"/>
      <c r="BS116" s="263" t="s">
        <v>9</v>
      </c>
      <c r="BT116" s="262" t="s">
        <v>7</v>
      </c>
      <c r="BU116" s="262"/>
      <c r="BV116" s="262"/>
      <c r="BW116" s="262" t="s">
        <v>8</v>
      </c>
      <c r="BX116" s="262"/>
      <c r="BY116" s="262"/>
      <c r="BZ116" s="263" t="s">
        <v>9</v>
      </c>
      <c r="CA116" s="327"/>
      <c r="CB116" s="328"/>
      <c r="CC116" s="264" t="s">
        <v>7</v>
      </c>
      <c r="CD116" s="264" t="s">
        <v>8</v>
      </c>
      <c r="CE116" s="264" t="s">
        <v>7</v>
      </c>
      <c r="CF116" s="264" t="s">
        <v>8</v>
      </c>
      <c r="CG116" s="264" t="s">
        <v>7</v>
      </c>
      <c r="CH116" s="264" t="s">
        <v>8</v>
      </c>
      <c r="CI116" s="264" t="s">
        <v>7</v>
      </c>
      <c r="CJ116" s="264" t="s">
        <v>8</v>
      </c>
      <c r="CK116" s="324" t="s">
        <v>7</v>
      </c>
      <c r="CL116" s="324" t="s">
        <v>8</v>
      </c>
      <c r="CM116" s="324" t="s">
        <v>13</v>
      </c>
      <c r="CN116" s="264" t="s">
        <v>7</v>
      </c>
      <c r="CO116" s="264" t="s">
        <v>8</v>
      </c>
      <c r="CP116" s="264" t="s">
        <v>7</v>
      </c>
      <c r="CQ116" s="264" t="s">
        <v>8</v>
      </c>
      <c r="CR116" s="264" t="s">
        <v>7</v>
      </c>
      <c r="CS116" s="264" t="s">
        <v>8</v>
      </c>
      <c r="CT116" s="264" t="s">
        <v>7</v>
      </c>
      <c r="CU116" s="264" t="s">
        <v>8</v>
      </c>
      <c r="CV116" s="264" t="s">
        <v>7</v>
      </c>
      <c r="CW116" s="264" t="s">
        <v>8</v>
      </c>
      <c r="CX116" s="264" t="s">
        <v>7</v>
      </c>
      <c r="CY116" s="264" t="s">
        <v>8</v>
      </c>
      <c r="CZ116" s="264" t="s">
        <v>7</v>
      </c>
      <c r="DA116" s="264" t="s">
        <v>8</v>
      </c>
      <c r="DB116" s="324" t="s">
        <v>7</v>
      </c>
      <c r="DC116" s="324" t="s">
        <v>8</v>
      </c>
      <c r="DD116" s="324" t="s">
        <v>13</v>
      </c>
      <c r="DE116" s="325"/>
    </row>
    <row r="117" spans="1:109" ht="47.25" x14ac:dyDescent="0.25">
      <c r="A117" s="10" t="s">
        <v>39</v>
      </c>
      <c r="B117" s="11" t="s">
        <v>11</v>
      </c>
      <c r="C117" s="11" t="s">
        <v>12</v>
      </c>
      <c r="D117" s="11" t="s">
        <v>13</v>
      </c>
      <c r="E117" s="11" t="s">
        <v>11</v>
      </c>
      <c r="F117" s="11" t="s">
        <v>12</v>
      </c>
      <c r="G117" s="11" t="s">
        <v>13</v>
      </c>
      <c r="H117" s="263"/>
      <c r="I117" s="11" t="s">
        <v>11</v>
      </c>
      <c r="J117" s="11" t="s">
        <v>12</v>
      </c>
      <c r="K117" s="11" t="s">
        <v>13</v>
      </c>
      <c r="L117" s="11" t="s">
        <v>11</v>
      </c>
      <c r="M117" s="11" t="s">
        <v>12</v>
      </c>
      <c r="N117" s="11" t="s">
        <v>13</v>
      </c>
      <c r="O117" s="263"/>
      <c r="P117" s="11" t="s">
        <v>11</v>
      </c>
      <c r="Q117" s="11" t="s">
        <v>12</v>
      </c>
      <c r="R117" s="11" t="s">
        <v>13</v>
      </c>
      <c r="S117" s="11" t="s">
        <v>11</v>
      </c>
      <c r="T117" s="11" t="s">
        <v>12</v>
      </c>
      <c r="U117" s="11" t="s">
        <v>13</v>
      </c>
      <c r="V117" s="263"/>
      <c r="W117" s="11" t="s">
        <v>11</v>
      </c>
      <c r="X117" s="11" t="s">
        <v>12</v>
      </c>
      <c r="Y117" s="11" t="s">
        <v>13</v>
      </c>
      <c r="Z117" s="11" t="s">
        <v>11</v>
      </c>
      <c r="AA117" s="11" t="s">
        <v>12</v>
      </c>
      <c r="AB117" s="11" t="s">
        <v>13</v>
      </c>
      <c r="AC117" s="263"/>
      <c r="AD117" s="11" t="s">
        <v>11</v>
      </c>
      <c r="AE117" s="11" t="s">
        <v>12</v>
      </c>
      <c r="AF117" s="11" t="s">
        <v>13</v>
      </c>
      <c r="AG117" s="11" t="s">
        <v>11</v>
      </c>
      <c r="AH117" s="11" t="s">
        <v>12</v>
      </c>
      <c r="AI117" s="11" t="s">
        <v>13</v>
      </c>
      <c r="AJ117" s="263"/>
      <c r="AK117" s="11" t="s">
        <v>11</v>
      </c>
      <c r="AL117" s="11" t="s">
        <v>12</v>
      </c>
      <c r="AM117" s="11" t="s">
        <v>13</v>
      </c>
      <c r="AN117" s="11" t="s">
        <v>11</v>
      </c>
      <c r="AO117" s="11" t="s">
        <v>12</v>
      </c>
      <c r="AP117" s="11" t="s">
        <v>13</v>
      </c>
      <c r="AQ117" s="263"/>
      <c r="AR117" s="11" t="s">
        <v>11</v>
      </c>
      <c r="AS117" s="11" t="s">
        <v>12</v>
      </c>
      <c r="AT117" s="11" t="s">
        <v>13</v>
      </c>
      <c r="AU117" s="11" t="s">
        <v>11</v>
      </c>
      <c r="AV117" s="11" t="s">
        <v>12</v>
      </c>
      <c r="AW117" s="11" t="s">
        <v>13</v>
      </c>
      <c r="AX117" s="263"/>
      <c r="AY117" s="11" t="s">
        <v>11</v>
      </c>
      <c r="AZ117" s="11" t="s">
        <v>12</v>
      </c>
      <c r="BA117" s="11" t="s">
        <v>13</v>
      </c>
      <c r="BB117" s="11" t="s">
        <v>11</v>
      </c>
      <c r="BC117" s="11" t="s">
        <v>12</v>
      </c>
      <c r="BD117" s="11" t="s">
        <v>13</v>
      </c>
      <c r="BE117" s="263"/>
      <c r="BF117" s="11" t="s">
        <v>11</v>
      </c>
      <c r="BG117" s="11" t="s">
        <v>12</v>
      </c>
      <c r="BH117" s="11" t="s">
        <v>13</v>
      </c>
      <c r="BI117" s="11" t="s">
        <v>11</v>
      </c>
      <c r="BJ117" s="11" t="s">
        <v>12</v>
      </c>
      <c r="BK117" s="11" t="s">
        <v>13</v>
      </c>
      <c r="BL117" s="263"/>
      <c r="BM117" s="11" t="s">
        <v>11</v>
      </c>
      <c r="BN117" s="11" t="s">
        <v>12</v>
      </c>
      <c r="BO117" s="11" t="s">
        <v>13</v>
      </c>
      <c r="BP117" s="11" t="s">
        <v>11</v>
      </c>
      <c r="BQ117" s="11" t="s">
        <v>12</v>
      </c>
      <c r="BR117" s="11" t="s">
        <v>13</v>
      </c>
      <c r="BS117" s="263"/>
      <c r="BT117" s="11" t="s">
        <v>11</v>
      </c>
      <c r="BU117" s="11" t="s">
        <v>12</v>
      </c>
      <c r="BV117" s="11" t="s">
        <v>13</v>
      </c>
      <c r="BW117" s="11" t="s">
        <v>11</v>
      </c>
      <c r="BX117" s="11" t="s">
        <v>12</v>
      </c>
      <c r="BY117" s="11" t="s">
        <v>13</v>
      </c>
      <c r="BZ117" s="263"/>
      <c r="CA117" s="327"/>
      <c r="CB117" s="328"/>
      <c r="CC117" s="264"/>
      <c r="CD117" s="264" t="s">
        <v>11</v>
      </c>
      <c r="CE117" s="264" t="s">
        <v>11</v>
      </c>
      <c r="CF117" s="264" t="s">
        <v>11</v>
      </c>
      <c r="CG117" s="264" t="s">
        <v>11</v>
      </c>
      <c r="CH117" s="264" t="s">
        <v>11</v>
      </c>
      <c r="CI117" s="264" t="s">
        <v>11</v>
      </c>
      <c r="CJ117" s="264" t="s">
        <v>11</v>
      </c>
      <c r="CK117" s="324" t="s">
        <v>11</v>
      </c>
      <c r="CL117" s="324" t="s">
        <v>11</v>
      </c>
      <c r="CM117" s="324" t="s">
        <v>11</v>
      </c>
      <c r="CN117" s="264" t="s">
        <v>11</v>
      </c>
      <c r="CO117" s="264" t="s">
        <v>11</v>
      </c>
      <c r="CP117" s="264" t="s">
        <v>11</v>
      </c>
      <c r="CQ117" s="264" t="s">
        <v>11</v>
      </c>
      <c r="CR117" s="264" t="s">
        <v>11</v>
      </c>
      <c r="CS117" s="264" t="s">
        <v>11</v>
      </c>
      <c r="CT117" s="264" t="s">
        <v>11</v>
      </c>
      <c r="CU117" s="264" t="s">
        <v>11</v>
      </c>
      <c r="CV117" s="264" t="s">
        <v>11</v>
      </c>
      <c r="CW117" s="264" t="s">
        <v>11</v>
      </c>
      <c r="CX117" s="264" t="s">
        <v>11</v>
      </c>
      <c r="CY117" s="264" t="s">
        <v>11</v>
      </c>
      <c r="CZ117" s="264" t="s">
        <v>11</v>
      </c>
      <c r="DA117" s="264" t="s">
        <v>11</v>
      </c>
      <c r="DB117" s="324" t="s">
        <v>11</v>
      </c>
      <c r="DC117" s="324" t="s">
        <v>11</v>
      </c>
      <c r="DD117" s="324" t="s">
        <v>11</v>
      </c>
      <c r="DE117" s="325"/>
    </row>
    <row r="118" spans="1:109" ht="15.75" x14ac:dyDescent="0.25">
      <c r="A118" s="12" t="s">
        <v>18</v>
      </c>
      <c r="B118" s="13">
        <v>20</v>
      </c>
      <c r="C118" s="13">
        <v>15</v>
      </c>
      <c r="D118" s="13">
        <f t="shared" ref="D118:D126" si="501">B118*C118</f>
        <v>300</v>
      </c>
      <c r="E118" s="13"/>
      <c r="F118" s="13"/>
      <c r="G118" s="13">
        <f t="shared" ref="G118:G126" si="502">E118*F118</f>
        <v>0</v>
      </c>
      <c r="H118" s="14">
        <f t="shared" ref="H118:H126" si="503">D118+G118</f>
        <v>300</v>
      </c>
      <c r="I118" s="13">
        <v>30</v>
      </c>
      <c r="J118" s="13">
        <v>15</v>
      </c>
      <c r="K118" s="13">
        <f t="shared" ref="K118:K126" si="504">I118*J118</f>
        <v>450</v>
      </c>
      <c r="L118" s="13"/>
      <c r="M118" s="13"/>
      <c r="N118" s="13">
        <f t="shared" ref="N118:N126" si="505">L118*M118</f>
        <v>0</v>
      </c>
      <c r="O118" s="14">
        <f t="shared" ref="O118:O126" si="506">K118+N118</f>
        <v>450</v>
      </c>
      <c r="P118" s="13">
        <v>28</v>
      </c>
      <c r="Q118" s="13">
        <v>15</v>
      </c>
      <c r="R118" s="13">
        <f t="shared" ref="R118:R126" si="507">P118*Q118</f>
        <v>420</v>
      </c>
      <c r="S118" s="13"/>
      <c r="T118" s="13"/>
      <c r="U118" s="13">
        <f t="shared" ref="U118:U126" si="508">S118*T118</f>
        <v>0</v>
      </c>
      <c r="V118" s="14">
        <f t="shared" ref="V118:V126" si="509">R118+U118</f>
        <v>420</v>
      </c>
      <c r="W118" s="13">
        <v>32</v>
      </c>
      <c r="X118" s="13">
        <v>15</v>
      </c>
      <c r="Y118" s="13">
        <f t="shared" ref="Y118:Y126" si="510">W118*X118</f>
        <v>480</v>
      </c>
      <c r="Z118" s="13"/>
      <c r="AA118" s="13"/>
      <c r="AB118" s="13">
        <f t="shared" ref="AB118:AB126" si="511">Z118*AA118</f>
        <v>0</v>
      </c>
      <c r="AC118" s="14">
        <f t="shared" ref="AC118:AC126" si="512">Y118+AB118</f>
        <v>480</v>
      </c>
      <c r="AD118" s="13">
        <v>6</v>
      </c>
      <c r="AE118" s="13">
        <v>15</v>
      </c>
      <c r="AF118" s="13">
        <f t="shared" ref="AF118:AF126" si="513">AD118*AE118</f>
        <v>90</v>
      </c>
      <c r="AG118" s="13"/>
      <c r="AH118" s="13"/>
      <c r="AI118" s="13">
        <f t="shared" ref="AI118:AI126" si="514">AG118*AH118</f>
        <v>0</v>
      </c>
      <c r="AJ118" s="14">
        <f t="shared" ref="AJ118:AJ126" si="515">AF118+AI118</f>
        <v>90</v>
      </c>
      <c r="AK118" s="13">
        <v>12</v>
      </c>
      <c r="AL118" s="13">
        <v>15</v>
      </c>
      <c r="AM118" s="13">
        <f t="shared" ref="AM118:AM126" si="516">AK118*AL118</f>
        <v>180</v>
      </c>
      <c r="AN118" s="13"/>
      <c r="AO118" s="13"/>
      <c r="AP118" s="13">
        <f t="shared" ref="AP118:AP126" si="517">AN118*AO118</f>
        <v>0</v>
      </c>
      <c r="AQ118" s="14">
        <f t="shared" ref="AQ118:AQ126" si="518">AM118+AP118</f>
        <v>180</v>
      </c>
      <c r="AR118" s="13">
        <v>5</v>
      </c>
      <c r="AS118" s="13">
        <v>15</v>
      </c>
      <c r="AT118" s="13">
        <f t="shared" ref="AT118:AT126" si="519">AR118*AS118</f>
        <v>75</v>
      </c>
      <c r="AU118" s="13"/>
      <c r="AV118" s="13"/>
      <c r="AW118" s="13">
        <f t="shared" ref="AW118:AW126" si="520">AU118*AV118</f>
        <v>0</v>
      </c>
      <c r="AX118" s="14">
        <f t="shared" ref="AX118:AX126" si="521">AT118+AW118</f>
        <v>75</v>
      </c>
      <c r="AY118" s="13">
        <v>8</v>
      </c>
      <c r="AZ118" s="13">
        <v>15</v>
      </c>
      <c r="BA118" s="13">
        <f t="shared" ref="BA118:BA126" si="522">AY118*AZ118</f>
        <v>120</v>
      </c>
      <c r="BB118" s="13"/>
      <c r="BC118" s="13"/>
      <c r="BD118" s="13">
        <f t="shared" ref="BD118:BD126" si="523">BB118*BC118</f>
        <v>0</v>
      </c>
      <c r="BE118" s="14">
        <f t="shared" ref="BE118:BE126" si="524">BA118+BD118</f>
        <v>120</v>
      </c>
      <c r="BF118" s="13">
        <v>7</v>
      </c>
      <c r="BG118" s="13">
        <v>18</v>
      </c>
      <c r="BH118" s="13">
        <f t="shared" ref="BH118:BH126" si="525">BF118*BG118</f>
        <v>126</v>
      </c>
      <c r="BI118" s="13"/>
      <c r="BJ118" s="13"/>
      <c r="BK118" s="13">
        <f t="shared" ref="BK118:BK126" si="526">BI118*BJ118</f>
        <v>0</v>
      </c>
      <c r="BL118" s="14">
        <f t="shared" ref="BL118:BL126" si="527">BH118+BK118</f>
        <v>126</v>
      </c>
      <c r="BM118" s="13">
        <v>1</v>
      </c>
      <c r="BN118" s="13">
        <v>18</v>
      </c>
      <c r="BO118" s="13">
        <f t="shared" ref="BO118:BO126" si="528">BM118*BN118</f>
        <v>18</v>
      </c>
      <c r="BP118" s="13"/>
      <c r="BQ118" s="13"/>
      <c r="BR118" s="13">
        <f t="shared" ref="BR118:BR126" si="529">BP118*BQ118</f>
        <v>0</v>
      </c>
      <c r="BS118" s="14">
        <f t="shared" ref="BS118:BS126" si="530">BO118+BR118</f>
        <v>18</v>
      </c>
      <c r="BT118" s="13">
        <v>2</v>
      </c>
      <c r="BU118" s="13">
        <v>18</v>
      </c>
      <c r="BV118" s="13">
        <f t="shared" ref="BV118:BV126" si="531">BT118*BU118</f>
        <v>36</v>
      </c>
      <c r="BW118" s="13"/>
      <c r="BX118" s="13"/>
      <c r="BY118" s="13">
        <f t="shared" ref="BY118:BY126" si="532">BW118*BX118</f>
        <v>0</v>
      </c>
      <c r="BZ118" s="14">
        <f t="shared" ref="BZ118:BZ126" si="533">BV118+BY118</f>
        <v>36</v>
      </c>
      <c r="CA118" s="19">
        <f t="shared" ref="CA118:CA126" si="534">H118+O118+V118+AC118+AJ118+AQ118+AX118+BE118+BL118+BS118+BZ118</f>
        <v>2295</v>
      </c>
      <c r="CB118" s="148">
        <v>115</v>
      </c>
      <c r="CC118" s="16">
        <f t="shared" ref="CC118:CC126" si="535">CB118*D118</f>
        <v>34500</v>
      </c>
      <c r="CD118" s="69">
        <f t="shared" ref="CD118:CD126" si="536">CB118*G118</f>
        <v>0</v>
      </c>
      <c r="CE118" s="69">
        <f t="shared" ref="CE118:CE126" si="537">K118*CB118</f>
        <v>51750</v>
      </c>
      <c r="CF118" s="69">
        <f t="shared" ref="CF118:CF126" si="538">CB118*N118</f>
        <v>0</v>
      </c>
      <c r="CG118" s="69">
        <f t="shared" ref="CG118:CG126" si="539">CB118*R118</f>
        <v>48300</v>
      </c>
      <c r="CH118" s="69">
        <f t="shared" ref="CH118:CH126" si="540">CB118*U118</f>
        <v>0</v>
      </c>
      <c r="CI118" s="69">
        <f t="shared" ref="CI118:CI126" si="541">CB118*Y118</f>
        <v>55200</v>
      </c>
      <c r="CJ118" s="69">
        <f t="shared" ref="CJ118:CJ126" si="542">CB118*AB118</f>
        <v>0</v>
      </c>
      <c r="CK118" s="149">
        <f t="shared" ref="CK118:CK126" si="543">CI118+CG118+CE118+CC118</f>
        <v>189750</v>
      </c>
      <c r="CL118" s="149">
        <f t="shared" ref="CL118:CL126" si="544">CJ118+CH118+CF118+CD118</f>
        <v>0</v>
      </c>
      <c r="CM118" s="149">
        <f t="shared" ref="CM118:CM126" si="545">SUM(CC118:CJ118)</f>
        <v>189750</v>
      </c>
      <c r="CN118" s="69">
        <f t="shared" ref="CN118:CN126" si="546">AF118*CB118</f>
        <v>10350</v>
      </c>
      <c r="CO118" s="69">
        <f t="shared" ref="CO118:CO126" si="547">CB118*AI118</f>
        <v>0</v>
      </c>
      <c r="CP118" s="69">
        <f t="shared" ref="CP118:CP126" si="548">AM118*CB118</f>
        <v>20700</v>
      </c>
      <c r="CQ118" s="69">
        <f t="shared" ref="CQ118:CQ126" si="549">AP118*CB118</f>
        <v>0</v>
      </c>
      <c r="CR118" s="69">
        <f t="shared" ref="CR118:CR126" si="550">CB118*AT118</f>
        <v>8625</v>
      </c>
      <c r="CS118" s="69">
        <f t="shared" ref="CS118:CS126" si="551">CB118*AW118</f>
        <v>0</v>
      </c>
      <c r="CT118" s="69">
        <f t="shared" ref="CT118:CT126" si="552">CB118*BA118</f>
        <v>13800</v>
      </c>
      <c r="CU118" s="69">
        <f t="shared" ref="CU118:CU126" si="553">CB118*BD118</f>
        <v>0</v>
      </c>
      <c r="CV118" s="69">
        <f t="shared" ref="CV118:CV126" si="554">BH118*CB118</f>
        <v>14490</v>
      </c>
      <c r="CW118" s="69">
        <f t="shared" ref="CW118:CW126" si="555">CB118*BK118</f>
        <v>0</v>
      </c>
      <c r="CX118" s="69">
        <f t="shared" ref="CX118:CX126" si="556">BO118*CB118</f>
        <v>2070</v>
      </c>
      <c r="CY118" s="69">
        <f t="shared" ref="CY118:CY126" si="557">CB118*BR118</f>
        <v>0</v>
      </c>
      <c r="CZ118" s="69">
        <f t="shared" ref="CZ118:CZ126" si="558">CB118*BV118</f>
        <v>4140</v>
      </c>
      <c r="DA118" s="69">
        <f t="shared" ref="DA118:DA126" si="559">CB118*BY118</f>
        <v>0</v>
      </c>
      <c r="DB118" s="149">
        <f t="shared" ref="DB118:DB126" si="560">CZ118+CX118+CV118+CT118+CN118+CP118+CR118</f>
        <v>74175</v>
      </c>
      <c r="DC118" s="149">
        <f t="shared" ref="DC118:DC126" si="561">DA118+CY118+CW118+CU118+CS118+CQ118+CO118</f>
        <v>0</v>
      </c>
      <c r="DD118" s="149">
        <f t="shared" ref="DD118:DD126" si="562">SUM(CN118:DA118)</f>
        <v>74175</v>
      </c>
      <c r="DE118" s="89">
        <f t="shared" ref="DE118:DE126" si="563">DD118+CM118</f>
        <v>263925</v>
      </c>
    </row>
    <row r="119" spans="1:109" ht="15.75" x14ac:dyDescent="0.25">
      <c r="A119" s="12" t="s">
        <v>19</v>
      </c>
      <c r="B119" s="13">
        <v>20</v>
      </c>
      <c r="C119" s="13">
        <v>14</v>
      </c>
      <c r="D119" s="13">
        <f t="shared" si="501"/>
        <v>280</v>
      </c>
      <c r="E119" s="13"/>
      <c r="F119" s="13"/>
      <c r="G119" s="13">
        <f t="shared" si="502"/>
        <v>0</v>
      </c>
      <c r="H119" s="14">
        <f t="shared" si="503"/>
        <v>280</v>
      </c>
      <c r="I119" s="13">
        <v>30</v>
      </c>
      <c r="J119" s="13">
        <v>19</v>
      </c>
      <c r="K119" s="13">
        <f t="shared" si="504"/>
        <v>570</v>
      </c>
      <c r="L119" s="13"/>
      <c r="M119" s="13"/>
      <c r="N119" s="13">
        <f t="shared" si="505"/>
        <v>0</v>
      </c>
      <c r="O119" s="14">
        <f t="shared" si="506"/>
        <v>570</v>
      </c>
      <c r="P119" s="13">
        <v>28</v>
      </c>
      <c r="Q119" s="13">
        <v>19</v>
      </c>
      <c r="R119" s="13">
        <f t="shared" si="507"/>
        <v>532</v>
      </c>
      <c r="S119" s="13"/>
      <c r="T119" s="13"/>
      <c r="U119" s="13">
        <f t="shared" si="508"/>
        <v>0</v>
      </c>
      <c r="V119" s="14">
        <f t="shared" si="509"/>
        <v>532</v>
      </c>
      <c r="W119" s="13">
        <v>32</v>
      </c>
      <c r="X119" s="13">
        <v>19</v>
      </c>
      <c r="Y119" s="13">
        <f t="shared" si="510"/>
        <v>608</v>
      </c>
      <c r="Z119" s="13"/>
      <c r="AA119" s="13"/>
      <c r="AB119" s="13">
        <f t="shared" si="511"/>
        <v>0</v>
      </c>
      <c r="AC119" s="14">
        <f t="shared" si="512"/>
        <v>608</v>
      </c>
      <c r="AD119" s="13">
        <v>6</v>
      </c>
      <c r="AE119" s="13">
        <v>19</v>
      </c>
      <c r="AF119" s="13">
        <f t="shared" si="513"/>
        <v>114</v>
      </c>
      <c r="AG119" s="13"/>
      <c r="AH119" s="13"/>
      <c r="AI119" s="13">
        <f t="shared" si="514"/>
        <v>0</v>
      </c>
      <c r="AJ119" s="14">
        <f t="shared" si="515"/>
        <v>114</v>
      </c>
      <c r="AK119" s="13">
        <v>12</v>
      </c>
      <c r="AL119" s="13">
        <v>19</v>
      </c>
      <c r="AM119" s="13">
        <f t="shared" si="516"/>
        <v>228</v>
      </c>
      <c r="AN119" s="13"/>
      <c r="AO119" s="13"/>
      <c r="AP119" s="13">
        <f t="shared" si="517"/>
        <v>0</v>
      </c>
      <c r="AQ119" s="14">
        <f t="shared" si="518"/>
        <v>228</v>
      </c>
      <c r="AR119" s="13">
        <v>5</v>
      </c>
      <c r="AS119" s="13">
        <v>19</v>
      </c>
      <c r="AT119" s="13">
        <f t="shared" si="519"/>
        <v>95</v>
      </c>
      <c r="AU119" s="13"/>
      <c r="AV119" s="13"/>
      <c r="AW119" s="13">
        <f t="shared" si="520"/>
        <v>0</v>
      </c>
      <c r="AX119" s="14">
        <f t="shared" si="521"/>
        <v>95</v>
      </c>
      <c r="AY119" s="13">
        <v>8</v>
      </c>
      <c r="AZ119" s="13">
        <v>19</v>
      </c>
      <c r="BA119" s="13">
        <f t="shared" si="522"/>
        <v>152</v>
      </c>
      <c r="BB119" s="13"/>
      <c r="BC119" s="13"/>
      <c r="BD119" s="13">
        <f t="shared" si="523"/>
        <v>0</v>
      </c>
      <c r="BE119" s="14">
        <f t="shared" si="524"/>
        <v>152</v>
      </c>
      <c r="BF119" s="13">
        <v>7</v>
      </c>
      <c r="BG119" s="13">
        <v>23</v>
      </c>
      <c r="BH119" s="13">
        <f t="shared" si="525"/>
        <v>161</v>
      </c>
      <c r="BI119" s="13"/>
      <c r="BJ119" s="13"/>
      <c r="BK119" s="13">
        <f t="shared" si="526"/>
        <v>0</v>
      </c>
      <c r="BL119" s="14">
        <f t="shared" si="527"/>
        <v>161</v>
      </c>
      <c r="BM119" s="13">
        <v>1</v>
      </c>
      <c r="BN119" s="13">
        <v>23</v>
      </c>
      <c r="BO119" s="13">
        <f t="shared" si="528"/>
        <v>23</v>
      </c>
      <c r="BP119" s="13"/>
      <c r="BQ119" s="13"/>
      <c r="BR119" s="13">
        <f t="shared" si="529"/>
        <v>0</v>
      </c>
      <c r="BS119" s="14">
        <f t="shared" si="530"/>
        <v>23</v>
      </c>
      <c r="BT119" s="13">
        <v>2</v>
      </c>
      <c r="BU119" s="13">
        <v>23</v>
      </c>
      <c r="BV119" s="13">
        <f t="shared" si="531"/>
        <v>46</v>
      </c>
      <c r="BW119" s="13"/>
      <c r="BX119" s="13"/>
      <c r="BY119" s="13">
        <f t="shared" si="532"/>
        <v>0</v>
      </c>
      <c r="BZ119" s="14">
        <f t="shared" si="533"/>
        <v>46</v>
      </c>
      <c r="CA119" s="19">
        <f t="shared" si="534"/>
        <v>2809</v>
      </c>
      <c r="CB119" s="148">
        <v>115</v>
      </c>
      <c r="CC119" s="16">
        <f t="shared" si="535"/>
        <v>32200</v>
      </c>
      <c r="CD119" s="69">
        <f t="shared" si="536"/>
        <v>0</v>
      </c>
      <c r="CE119" s="69">
        <f t="shared" si="537"/>
        <v>65550</v>
      </c>
      <c r="CF119" s="69">
        <f t="shared" si="538"/>
        <v>0</v>
      </c>
      <c r="CG119" s="69">
        <f t="shared" si="539"/>
        <v>61180</v>
      </c>
      <c r="CH119" s="69">
        <f t="shared" si="540"/>
        <v>0</v>
      </c>
      <c r="CI119" s="69">
        <f t="shared" si="541"/>
        <v>69920</v>
      </c>
      <c r="CJ119" s="69">
        <f t="shared" si="542"/>
        <v>0</v>
      </c>
      <c r="CK119" s="149">
        <f t="shared" si="543"/>
        <v>228850</v>
      </c>
      <c r="CL119" s="149">
        <f t="shared" si="544"/>
        <v>0</v>
      </c>
      <c r="CM119" s="149">
        <f t="shared" si="545"/>
        <v>228850</v>
      </c>
      <c r="CN119" s="69">
        <f t="shared" si="546"/>
        <v>13110</v>
      </c>
      <c r="CO119" s="69">
        <f t="shared" si="547"/>
        <v>0</v>
      </c>
      <c r="CP119" s="69">
        <f t="shared" si="548"/>
        <v>26220</v>
      </c>
      <c r="CQ119" s="69">
        <f t="shared" si="549"/>
        <v>0</v>
      </c>
      <c r="CR119" s="69">
        <f t="shared" si="550"/>
        <v>10925</v>
      </c>
      <c r="CS119" s="69">
        <f t="shared" si="551"/>
        <v>0</v>
      </c>
      <c r="CT119" s="69">
        <f t="shared" si="552"/>
        <v>17480</v>
      </c>
      <c r="CU119" s="69">
        <f t="shared" si="553"/>
        <v>0</v>
      </c>
      <c r="CV119" s="69">
        <f t="shared" si="554"/>
        <v>18515</v>
      </c>
      <c r="CW119" s="69">
        <f t="shared" si="555"/>
        <v>0</v>
      </c>
      <c r="CX119" s="69">
        <f t="shared" si="556"/>
        <v>2645</v>
      </c>
      <c r="CY119" s="69">
        <f t="shared" si="557"/>
        <v>0</v>
      </c>
      <c r="CZ119" s="69">
        <f t="shared" si="558"/>
        <v>5290</v>
      </c>
      <c r="DA119" s="69">
        <f t="shared" si="559"/>
        <v>0</v>
      </c>
      <c r="DB119" s="149">
        <f t="shared" si="560"/>
        <v>94185</v>
      </c>
      <c r="DC119" s="149">
        <f t="shared" si="561"/>
        <v>0</v>
      </c>
      <c r="DD119" s="149">
        <f t="shared" si="562"/>
        <v>94185</v>
      </c>
      <c r="DE119" s="89">
        <f t="shared" si="563"/>
        <v>323035</v>
      </c>
    </row>
    <row r="120" spans="1:109" ht="15.75" x14ac:dyDescent="0.25">
      <c r="A120" s="12" t="s">
        <v>20</v>
      </c>
      <c r="B120" s="13">
        <v>20</v>
      </c>
      <c r="C120" s="13">
        <v>17</v>
      </c>
      <c r="D120" s="13">
        <f t="shared" si="501"/>
        <v>340</v>
      </c>
      <c r="E120" s="13"/>
      <c r="F120" s="13"/>
      <c r="G120" s="13">
        <f t="shared" si="502"/>
        <v>0</v>
      </c>
      <c r="H120" s="14">
        <f t="shared" si="503"/>
        <v>340</v>
      </c>
      <c r="I120" s="13">
        <v>30</v>
      </c>
      <c r="J120" s="13">
        <v>17</v>
      </c>
      <c r="K120" s="13">
        <f t="shared" si="504"/>
        <v>510</v>
      </c>
      <c r="L120" s="13"/>
      <c r="M120" s="13"/>
      <c r="N120" s="13">
        <f t="shared" si="505"/>
        <v>0</v>
      </c>
      <c r="O120" s="14">
        <f t="shared" si="506"/>
        <v>510</v>
      </c>
      <c r="P120" s="13">
        <v>28</v>
      </c>
      <c r="Q120" s="13">
        <v>17</v>
      </c>
      <c r="R120" s="13">
        <f t="shared" si="507"/>
        <v>476</v>
      </c>
      <c r="S120" s="13"/>
      <c r="T120" s="13"/>
      <c r="U120" s="13">
        <f t="shared" si="508"/>
        <v>0</v>
      </c>
      <c r="V120" s="14">
        <f t="shared" si="509"/>
        <v>476</v>
      </c>
      <c r="W120" s="13">
        <v>32</v>
      </c>
      <c r="X120" s="13">
        <v>17</v>
      </c>
      <c r="Y120" s="13">
        <f t="shared" si="510"/>
        <v>544</v>
      </c>
      <c r="Z120" s="13"/>
      <c r="AA120" s="13"/>
      <c r="AB120" s="13">
        <f t="shared" si="511"/>
        <v>0</v>
      </c>
      <c r="AC120" s="14">
        <f t="shared" si="512"/>
        <v>544</v>
      </c>
      <c r="AD120" s="13">
        <v>6</v>
      </c>
      <c r="AE120" s="13">
        <v>17</v>
      </c>
      <c r="AF120" s="13">
        <f t="shared" si="513"/>
        <v>102</v>
      </c>
      <c r="AG120" s="13"/>
      <c r="AH120" s="13"/>
      <c r="AI120" s="13">
        <f t="shared" si="514"/>
        <v>0</v>
      </c>
      <c r="AJ120" s="14">
        <f t="shared" si="515"/>
        <v>102</v>
      </c>
      <c r="AK120" s="13">
        <v>12</v>
      </c>
      <c r="AL120" s="13">
        <v>17</v>
      </c>
      <c r="AM120" s="13">
        <f t="shared" si="516"/>
        <v>204</v>
      </c>
      <c r="AN120" s="13"/>
      <c r="AO120" s="13"/>
      <c r="AP120" s="13">
        <f t="shared" si="517"/>
        <v>0</v>
      </c>
      <c r="AQ120" s="14">
        <f t="shared" si="518"/>
        <v>204</v>
      </c>
      <c r="AR120" s="13">
        <v>5</v>
      </c>
      <c r="AS120" s="13">
        <v>17</v>
      </c>
      <c r="AT120" s="13">
        <f t="shared" si="519"/>
        <v>85</v>
      </c>
      <c r="AU120" s="13"/>
      <c r="AV120" s="13"/>
      <c r="AW120" s="13">
        <f t="shared" si="520"/>
        <v>0</v>
      </c>
      <c r="AX120" s="14">
        <f t="shared" si="521"/>
        <v>85</v>
      </c>
      <c r="AY120" s="13">
        <v>8</v>
      </c>
      <c r="AZ120" s="13">
        <v>17</v>
      </c>
      <c r="BA120" s="13">
        <f t="shared" si="522"/>
        <v>136</v>
      </c>
      <c r="BB120" s="13"/>
      <c r="BC120" s="13"/>
      <c r="BD120" s="13">
        <f t="shared" si="523"/>
        <v>0</v>
      </c>
      <c r="BE120" s="14">
        <f t="shared" si="524"/>
        <v>136</v>
      </c>
      <c r="BF120" s="13">
        <v>7</v>
      </c>
      <c r="BG120" s="13">
        <v>19</v>
      </c>
      <c r="BH120" s="13">
        <f t="shared" si="525"/>
        <v>133</v>
      </c>
      <c r="BI120" s="13"/>
      <c r="BJ120" s="13"/>
      <c r="BK120" s="13">
        <f t="shared" si="526"/>
        <v>0</v>
      </c>
      <c r="BL120" s="14">
        <f t="shared" si="527"/>
        <v>133</v>
      </c>
      <c r="BM120" s="13">
        <v>1</v>
      </c>
      <c r="BN120" s="13">
        <v>19</v>
      </c>
      <c r="BO120" s="13">
        <f t="shared" si="528"/>
        <v>19</v>
      </c>
      <c r="BP120" s="13"/>
      <c r="BQ120" s="13"/>
      <c r="BR120" s="13">
        <f t="shared" si="529"/>
        <v>0</v>
      </c>
      <c r="BS120" s="14">
        <f t="shared" si="530"/>
        <v>19</v>
      </c>
      <c r="BT120" s="13">
        <v>2</v>
      </c>
      <c r="BU120" s="13">
        <v>19</v>
      </c>
      <c r="BV120" s="13">
        <f t="shared" si="531"/>
        <v>38</v>
      </c>
      <c r="BW120" s="13"/>
      <c r="BX120" s="13"/>
      <c r="BY120" s="13">
        <f t="shared" si="532"/>
        <v>0</v>
      </c>
      <c r="BZ120" s="14">
        <f t="shared" si="533"/>
        <v>38</v>
      </c>
      <c r="CA120" s="19">
        <f t="shared" si="534"/>
        <v>2587</v>
      </c>
      <c r="CB120" s="148">
        <v>115</v>
      </c>
      <c r="CC120" s="16">
        <f t="shared" si="535"/>
        <v>39100</v>
      </c>
      <c r="CD120" s="69">
        <f t="shared" si="536"/>
        <v>0</v>
      </c>
      <c r="CE120" s="69">
        <f t="shared" si="537"/>
        <v>58650</v>
      </c>
      <c r="CF120" s="69">
        <f t="shared" si="538"/>
        <v>0</v>
      </c>
      <c r="CG120" s="69">
        <f t="shared" si="539"/>
        <v>54740</v>
      </c>
      <c r="CH120" s="69">
        <f t="shared" si="540"/>
        <v>0</v>
      </c>
      <c r="CI120" s="69">
        <f t="shared" si="541"/>
        <v>62560</v>
      </c>
      <c r="CJ120" s="69">
        <f t="shared" si="542"/>
        <v>0</v>
      </c>
      <c r="CK120" s="149">
        <f t="shared" si="543"/>
        <v>215050</v>
      </c>
      <c r="CL120" s="149">
        <f t="shared" si="544"/>
        <v>0</v>
      </c>
      <c r="CM120" s="149">
        <f t="shared" si="545"/>
        <v>215050</v>
      </c>
      <c r="CN120" s="69">
        <f t="shared" si="546"/>
        <v>11730</v>
      </c>
      <c r="CO120" s="69">
        <f t="shared" si="547"/>
        <v>0</v>
      </c>
      <c r="CP120" s="69">
        <f t="shared" si="548"/>
        <v>23460</v>
      </c>
      <c r="CQ120" s="69">
        <f t="shared" si="549"/>
        <v>0</v>
      </c>
      <c r="CR120" s="69">
        <f t="shared" si="550"/>
        <v>9775</v>
      </c>
      <c r="CS120" s="69">
        <f t="shared" si="551"/>
        <v>0</v>
      </c>
      <c r="CT120" s="69">
        <f t="shared" si="552"/>
        <v>15640</v>
      </c>
      <c r="CU120" s="69">
        <f t="shared" si="553"/>
        <v>0</v>
      </c>
      <c r="CV120" s="69">
        <f t="shared" si="554"/>
        <v>15295</v>
      </c>
      <c r="CW120" s="69">
        <f t="shared" si="555"/>
        <v>0</v>
      </c>
      <c r="CX120" s="69">
        <f t="shared" si="556"/>
        <v>2185</v>
      </c>
      <c r="CY120" s="69">
        <f t="shared" si="557"/>
        <v>0</v>
      </c>
      <c r="CZ120" s="69">
        <f t="shared" si="558"/>
        <v>4370</v>
      </c>
      <c r="DA120" s="69">
        <f t="shared" si="559"/>
        <v>0</v>
      </c>
      <c r="DB120" s="149">
        <f t="shared" si="560"/>
        <v>82455</v>
      </c>
      <c r="DC120" s="149">
        <f t="shared" si="561"/>
        <v>0</v>
      </c>
      <c r="DD120" s="149">
        <f t="shared" si="562"/>
        <v>82455</v>
      </c>
      <c r="DE120" s="89">
        <f t="shared" si="563"/>
        <v>297505</v>
      </c>
    </row>
    <row r="121" spans="1:109" ht="15.75" x14ac:dyDescent="0.25">
      <c r="A121" s="12" t="s">
        <v>21</v>
      </c>
      <c r="B121" s="13">
        <v>20</v>
      </c>
      <c r="C121" s="18">
        <v>22</v>
      </c>
      <c r="D121" s="13">
        <f t="shared" si="501"/>
        <v>440</v>
      </c>
      <c r="E121" s="18"/>
      <c r="F121" s="18"/>
      <c r="G121" s="13">
        <f t="shared" si="502"/>
        <v>0</v>
      </c>
      <c r="H121" s="14">
        <f t="shared" si="503"/>
        <v>440</v>
      </c>
      <c r="I121" s="13">
        <v>30</v>
      </c>
      <c r="J121" s="18">
        <v>22</v>
      </c>
      <c r="K121" s="13">
        <f t="shared" si="504"/>
        <v>660</v>
      </c>
      <c r="L121" s="18"/>
      <c r="M121" s="18"/>
      <c r="N121" s="13">
        <f t="shared" si="505"/>
        <v>0</v>
      </c>
      <c r="O121" s="14">
        <f t="shared" si="506"/>
        <v>660</v>
      </c>
      <c r="P121" s="13">
        <v>28</v>
      </c>
      <c r="Q121" s="18">
        <v>22</v>
      </c>
      <c r="R121" s="13">
        <f t="shared" si="507"/>
        <v>616</v>
      </c>
      <c r="S121" s="18"/>
      <c r="T121" s="18"/>
      <c r="U121" s="13">
        <f t="shared" si="508"/>
        <v>0</v>
      </c>
      <c r="V121" s="14">
        <f t="shared" si="509"/>
        <v>616</v>
      </c>
      <c r="W121" s="13">
        <v>32</v>
      </c>
      <c r="X121" s="18">
        <v>22</v>
      </c>
      <c r="Y121" s="13">
        <f t="shared" si="510"/>
        <v>704</v>
      </c>
      <c r="Z121" s="18"/>
      <c r="AA121" s="18"/>
      <c r="AB121" s="13">
        <f t="shared" si="511"/>
        <v>0</v>
      </c>
      <c r="AC121" s="14">
        <f t="shared" si="512"/>
        <v>704</v>
      </c>
      <c r="AD121" s="13">
        <v>6</v>
      </c>
      <c r="AE121" s="18">
        <v>22</v>
      </c>
      <c r="AF121" s="13">
        <f t="shared" si="513"/>
        <v>132</v>
      </c>
      <c r="AG121" s="18"/>
      <c r="AH121" s="18"/>
      <c r="AI121" s="13">
        <f t="shared" si="514"/>
        <v>0</v>
      </c>
      <c r="AJ121" s="14">
        <f t="shared" si="515"/>
        <v>132</v>
      </c>
      <c r="AK121" s="13">
        <v>12</v>
      </c>
      <c r="AL121" s="18">
        <v>22</v>
      </c>
      <c r="AM121" s="13">
        <f t="shared" si="516"/>
        <v>264</v>
      </c>
      <c r="AN121" s="18"/>
      <c r="AO121" s="18"/>
      <c r="AP121" s="13">
        <f t="shared" si="517"/>
        <v>0</v>
      </c>
      <c r="AQ121" s="14">
        <f t="shared" si="518"/>
        <v>264</v>
      </c>
      <c r="AR121" s="18">
        <v>5</v>
      </c>
      <c r="AS121" s="18">
        <v>22</v>
      </c>
      <c r="AT121" s="13">
        <f t="shared" si="519"/>
        <v>110</v>
      </c>
      <c r="AU121" s="18"/>
      <c r="AV121" s="18"/>
      <c r="AW121" s="13">
        <f t="shared" si="520"/>
        <v>0</v>
      </c>
      <c r="AX121" s="14">
        <f t="shared" si="521"/>
        <v>110</v>
      </c>
      <c r="AY121" s="18">
        <v>8</v>
      </c>
      <c r="AZ121" s="18">
        <v>22</v>
      </c>
      <c r="BA121" s="13">
        <f t="shared" si="522"/>
        <v>176</v>
      </c>
      <c r="BB121" s="18"/>
      <c r="BC121" s="18"/>
      <c r="BD121" s="13">
        <f t="shared" si="523"/>
        <v>0</v>
      </c>
      <c r="BE121" s="14">
        <f t="shared" si="524"/>
        <v>176</v>
      </c>
      <c r="BF121" s="18">
        <v>7</v>
      </c>
      <c r="BG121" s="18">
        <v>26</v>
      </c>
      <c r="BH121" s="13">
        <f t="shared" si="525"/>
        <v>182</v>
      </c>
      <c r="BI121" s="18"/>
      <c r="BJ121" s="18"/>
      <c r="BK121" s="13">
        <f t="shared" si="526"/>
        <v>0</v>
      </c>
      <c r="BL121" s="14">
        <f t="shared" si="527"/>
        <v>182</v>
      </c>
      <c r="BM121" s="18">
        <v>1</v>
      </c>
      <c r="BN121" s="18">
        <v>26</v>
      </c>
      <c r="BO121" s="13">
        <f t="shared" si="528"/>
        <v>26</v>
      </c>
      <c r="BP121" s="18"/>
      <c r="BQ121" s="18"/>
      <c r="BR121" s="13">
        <f t="shared" si="529"/>
        <v>0</v>
      </c>
      <c r="BS121" s="14">
        <f t="shared" si="530"/>
        <v>26</v>
      </c>
      <c r="BT121" s="18">
        <v>2</v>
      </c>
      <c r="BU121" s="18">
        <v>26</v>
      </c>
      <c r="BV121" s="13">
        <f t="shared" si="531"/>
        <v>52</v>
      </c>
      <c r="BW121" s="18"/>
      <c r="BX121" s="18"/>
      <c r="BY121" s="13">
        <f t="shared" si="532"/>
        <v>0</v>
      </c>
      <c r="BZ121" s="14">
        <f t="shared" si="533"/>
        <v>52</v>
      </c>
      <c r="CA121" s="19">
        <f t="shared" si="534"/>
        <v>3362</v>
      </c>
      <c r="CB121" s="148">
        <v>115</v>
      </c>
      <c r="CC121" s="16">
        <f t="shared" si="535"/>
        <v>50600</v>
      </c>
      <c r="CD121" s="69">
        <f t="shared" si="536"/>
        <v>0</v>
      </c>
      <c r="CE121" s="69">
        <f t="shared" si="537"/>
        <v>75900</v>
      </c>
      <c r="CF121" s="69">
        <f t="shared" si="538"/>
        <v>0</v>
      </c>
      <c r="CG121" s="69">
        <f t="shared" si="539"/>
        <v>70840</v>
      </c>
      <c r="CH121" s="69">
        <f t="shared" si="540"/>
        <v>0</v>
      </c>
      <c r="CI121" s="69">
        <f t="shared" si="541"/>
        <v>80960</v>
      </c>
      <c r="CJ121" s="69">
        <f t="shared" si="542"/>
        <v>0</v>
      </c>
      <c r="CK121" s="149">
        <f t="shared" si="543"/>
        <v>278300</v>
      </c>
      <c r="CL121" s="149">
        <f t="shared" si="544"/>
        <v>0</v>
      </c>
      <c r="CM121" s="149">
        <f t="shared" si="545"/>
        <v>278300</v>
      </c>
      <c r="CN121" s="69">
        <f t="shared" si="546"/>
        <v>15180</v>
      </c>
      <c r="CO121" s="69">
        <f t="shared" si="547"/>
        <v>0</v>
      </c>
      <c r="CP121" s="69">
        <f t="shared" si="548"/>
        <v>30360</v>
      </c>
      <c r="CQ121" s="69">
        <f t="shared" si="549"/>
        <v>0</v>
      </c>
      <c r="CR121" s="69">
        <f t="shared" si="550"/>
        <v>12650</v>
      </c>
      <c r="CS121" s="69">
        <f t="shared" si="551"/>
        <v>0</v>
      </c>
      <c r="CT121" s="69">
        <f t="shared" si="552"/>
        <v>20240</v>
      </c>
      <c r="CU121" s="69">
        <f t="shared" si="553"/>
        <v>0</v>
      </c>
      <c r="CV121" s="69">
        <f t="shared" si="554"/>
        <v>20930</v>
      </c>
      <c r="CW121" s="69">
        <f t="shared" si="555"/>
        <v>0</v>
      </c>
      <c r="CX121" s="69">
        <f t="shared" si="556"/>
        <v>2990</v>
      </c>
      <c r="CY121" s="69">
        <f t="shared" si="557"/>
        <v>0</v>
      </c>
      <c r="CZ121" s="69">
        <f t="shared" si="558"/>
        <v>5980</v>
      </c>
      <c r="DA121" s="69">
        <f t="shared" si="559"/>
        <v>0</v>
      </c>
      <c r="DB121" s="149">
        <f t="shared" si="560"/>
        <v>108330</v>
      </c>
      <c r="DC121" s="149">
        <f t="shared" si="561"/>
        <v>0</v>
      </c>
      <c r="DD121" s="149">
        <f t="shared" si="562"/>
        <v>108330</v>
      </c>
      <c r="DE121" s="89">
        <f t="shared" si="563"/>
        <v>386630</v>
      </c>
    </row>
    <row r="122" spans="1:109" ht="15.75" x14ac:dyDescent="0.25">
      <c r="A122" s="12" t="s">
        <v>22</v>
      </c>
      <c r="B122" s="13">
        <v>20</v>
      </c>
      <c r="C122" s="13">
        <v>17</v>
      </c>
      <c r="D122" s="13">
        <f t="shared" si="501"/>
        <v>340</v>
      </c>
      <c r="E122" s="13"/>
      <c r="F122" s="13"/>
      <c r="G122" s="13">
        <f t="shared" si="502"/>
        <v>0</v>
      </c>
      <c r="H122" s="14">
        <f t="shared" si="503"/>
        <v>340</v>
      </c>
      <c r="I122" s="13">
        <v>30</v>
      </c>
      <c r="J122" s="13">
        <v>17</v>
      </c>
      <c r="K122" s="13">
        <f t="shared" si="504"/>
        <v>510</v>
      </c>
      <c r="L122" s="13"/>
      <c r="M122" s="13"/>
      <c r="N122" s="13">
        <f t="shared" si="505"/>
        <v>0</v>
      </c>
      <c r="O122" s="14">
        <f t="shared" si="506"/>
        <v>510</v>
      </c>
      <c r="P122" s="13">
        <v>28</v>
      </c>
      <c r="Q122" s="13">
        <v>17</v>
      </c>
      <c r="R122" s="13">
        <f t="shared" si="507"/>
        <v>476</v>
      </c>
      <c r="S122" s="13"/>
      <c r="T122" s="13"/>
      <c r="U122" s="13">
        <f t="shared" si="508"/>
        <v>0</v>
      </c>
      <c r="V122" s="14">
        <f t="shared" si="509"/>
        <v>476</v>
      </c>
      <c r="W122" s="13">
        <v>32</v>
      </c>
      <c r="X122" s="13">
        <v>17</v>
      </c>
      <c r="Y122" s="13">
        <f t="shared" si="510"/>
        <v>544</v>
      </c>
      <c r="Z122" s="13"/>
      <c r="AA122" s="13"/>
      <c r="AB122" s="13">
        <f t="shared" si="511"/>
        <v>0</v>
      </c>
      <c r="AC122" s="14">
        <f t="shared" si="512"/>
        <v>544</v>
      </c>
      <c r="AD122" s="13">
        <v>6</v>
      </c>
      <c r="AE122" s="13">
        <v>17</v>
      </c>
      <c r="AF122" s="13">
        <f t="shared" si="513"/>
        <v>102</v>
      </c>
      <c r="AG122" s="13"/>
      <c r="AH122" s="13"/>
      <c r="AI122" s="13">
        <f t="shared" si="514"/>
        <v>0</v>
      </c>
      <c r="AJ122" s="14">
        <f t="shared" si="515"/>
        <v>102</v>
      </c>
      <c r="AK122" s="13">
        <v>12</v>
      </c>
      <c r="AL122" s="13">
        <v>17</v>
      </c>
      <c r="AM122" s="13">
        <f t="shared" si="516"/>
        <v>204</v>
      </c>
      <c r="AN122" s="13"/>
      <c r="AO122" s="13"/>
      <c r="AP122" s="13">
        <f t="shared" si="517"/>
        <v>0</v>
      </c>
      <c r="AQ122" s="14">
        <f t="shared" si="518"/>
        <v>204</v>
      </c>
      <c r="AR122" s="13">
        <v>5</v>
      </c>
      <c r="AS122" s="13">
        <v>17</v>
      </c>
      <c r="AT122" s="13">
        <f t="shared" si="519"/>
        <v>85</v>
      </c>
      <c r="AU122" s="13"/>
      <c r="AV122" s="13"/>
      <c r="AW122" s="13">
        <f t="shared" si="520"/>
        <v>0</v>
      </c>
      <c r="AX122" s="14">
        <f t="shared" si="521"/>
        <v>85</v>
      </c>
      <c r="AY122" s="13">
        <v>8</v>
      </c>
      <c r="AZ122" s="13">
        <v>17</v>
      </c>
      <c r="BA122" s="13">
        <f t="shared" si="522"/>
        <v>136</v>
      </c>
      <c r="BB122" s="13"/>
      <c r="BC122" s="13"/>
      <c r="BD122" s="13">
        <f t="shared" si="523"/>
        <v>0</v>
      </c>
      <c r="BE122" s="14">
        <f t="shared" si="524"/>
        <v>136</v>
      </c>
      <c r="BF122" s="13">
        <v>7</v>
      </c>
      <c r="BG122" s="13">
        <v>18</v>
      </c>
      <c r="BH122" s="13">
        <f t="shared" si="525"/>
        <v>126</v>
      </c>
      <c r="BI122" s="13"/>
      <c r="BJ122" s="13"/>
      <c r="BK122" s="13">
        <f t="shared" si="526"/>
        <v>0</v>
      </c>
      <c r="BL122" s="14">
        <f t="shared" si="527"/>
        <v>126</v>
      </c>
      <c r="BM122" s="13">
        <v>1</v>
      </c>
      <c r="BN122" s="13">
        <v>20</v>
      </c>
      <c r="BO122" s="13">
        <f t="shared" si="528"/>
        <v>20</v>
      </c>
      <c r="BP122" s="13"/>
      <c r="BQ122" s="13"/>
      <c r="BR122" s="13">
        <f t="shared" si="529"/>
        <v>0</v>
      </c>
      <c r="BS122" s="14">
        <f t="shared" si="530"/>
        <v>20</v>
      </c>
      <c r="BT122" s="13">
        <v>2</v>
      </c>
      <c r="BU122" s="13">
        <v>18</v>
      </c>
      <c r="BV122" s="13">
        <f t="shared" si="531"/>
        <v>36</v>
      </c>
      <c r="BW122" s="13"/>
      <c r="BX122" s="13"/>
      <c r="BY122" s="13">
        <f t="shared" si="532"/>
        <v>0</v>
      </c>
      <c r="BZ122" s="14">
        <f t="shared" si="533"/>
        <v>36</v>
      </c>
      <c r="CA122" s="19">
        <f t="shared" si="534"/>
        <v>2579</v>
      </c>
      <c r="CB122" s="148">
        <v>115</v>
      </c>
      <c r="CC122" s="16">
        <f t="shared" si="535"/>
        <v>39100</v>
      </c>
      <c r="CD122" s="69">
        <f t="shared" si="536"/>
        <v>0</v>
      </c>
      <c r="CE122" s="69">
        <f t="shared" si="537"/>
        <v>58650</v>
      </c>
      <c r="CF122" s="69">
        <f t="shared" si="538"/>
        <v>0</v>
      </c>
      <c r="CG122" s="69">
        <f t="shared" si="539"/>
        <v>54740</v>
      </c>
      <c r="CH122" s="69">
        <f t="shared" si="540"/>
        <v>0</v>
      </c>
      <c r="CI122" s="69">
        <f t="shared" si="541"/>
        <v>62560</v>
      </c>
      <c r="CJ122" s="69">
        <f t="shared" si="542"/>
        <v>0</v>
      </c>
      <c r="CK122" s="149">
        <f t="shared" si="543"/>
        <v>215050</v>
      </c>
      <c r="CL122" s="149">
        <f t="shared" si="544"/>
        <v>0</v>
      </c>
      <c r="CM122" s="149">
        <f t="shared" si="545"/>
        <v>215050</v>
      </c>
      <c r="CN122" s="69">
        <f t="shared" si="546"/>
        <v>11730</v>
      </c>
      <c r="CO122" s="69">
        <f t="shared" si="547"/>
        <v>0</v>
      </c>
      <c r="CP122" s="69">
        <f t="shared" si="548"/>
        <v>23460</v>
      </c>
      <c r="CQ122" s="69">
        <f t="shared" si="549"/>
        <v>0</v>
      </c>
      <c r="CR122" s="69">
        <f t="shared" si="550"/>
        <v>9775</v>
      </c>
      <c r="CS122" s="69">
        <f t="shared" si="551"/>
        <v>0</v>
      </c>
      <c r="CT122" s="69">
        <f t="shared" si="552"/>
        <v>15640</v>
      </c>
      <c r="CU122" s="69">
        <f t="shared" si="553"/>
        <v>0</v>
      </c>
      <c r="CV122" s="69">
        <f t="shared" si="554"/>
        <v>14490</v>
      </c>
      <c r="CW122" s="69">
        <f t="shared" si="555"/>
        <v>0</v>
      </c>
      <c r="CX122" s="69">
        <f t="shared" si="556"/>
        <v>2300</v>
      </c>
      <c r="CY122" s="69">
        <f t="shared" si="557"/>
        <v>0</v>
      </c>
      <c r="CZ122" s="69">
        <f t="shared" si="558"/>
        <v>4140</v>
      </c>
      <c r="DA122" s="69">
        <f t="shared" si="559"/>
        <v>0</v>
      </c>
      <c r="DB122" s="149">
        <f t="shared" si="560"/>
        <v>81535</v>
      </c>
      <c r="DC122" s="149">
        <f t="shared" si="561"/>
        <v>0</v>
      </c>
      <c r="DD122" s="149">
        <f t="shared" si="562"/>
        <v>81535</v>
      </c>
      <c r="DE122" s="89">
        <f t="shared" si="563"/>
        <v>296585</v>
      </c>
    </row>
    <row r="123" spans="1:109" ht="15.75" x14ac:dyDescent="0.25">
      <c r="A123" s="12" t="s">
        <v>32</v>
      </c>
      <c r="B123" s="13">
        <v>32</v>
      </c>
      <c r="C123" s="13">
        <v>22</v>
      </c>
      <c r="D123" s="13">
        <f t="shared" si="501"/>
        <v>704</v>
      </c>
      <c r="E123" s="13"/>
      <c r="F123" s="13"/>
      <c r="G123" s="13">
        <f t="shared" si="502"/>
        <v>0</v>
      </c>
      <c r="H123" s="14">
        <f t="shared" si="503"/>
        <v>704</v>
      </c>
      <c r="I123" s="13">
        <v>20</v>
      </c>
      <c r="J123" s="13">
        <v>22</v>
      </c>
      <c r="K123" s="13">
        <f t="shared" si="504"/>
        <v>440</v>
      </c>
      <c r="L123" s="13"/>
      <c r="M123" s="13"/>
      <c r="N123" s="13">
        <f t="shared" si="505"/>
        <v>0</v>
      </c>
      <c r="O123" s="14">
        <f t="shared" si="506"/>
        <v>440</v>
      </c>
      <c r="P123" s="13">
        <v>30</v>
      </c>
      <c r="Q123" s="13">
        <v>22</v>
      </c>
      <c r="R123" s="13">
        <f t="shared" si="507"/>
        <v>660</v>
      </c>
      <c r="S123" s="13"/>
      <c r="T123" s="13"/>
      <c r="U123" s="13">
        <f t="shared" si="508"/>
        <v>0</v>
      </c>
      <c r="V123" s="14">
        <f t="shared" si="509"/>
        <v>660</v>
      </c>
      <c r="W123" s="13">
        <v>30</v>
      </c>
      <c r="X123" s="13">
        <v>22</v>
      </c>
      <c r="Y123" s="13">
        <f t="shared" si="510"/>
        <v>660</v>
      </c>
      <c r="Z123" s="13"/>
      <c r="AA123" s="13"/>
      <c r="AB123" s="13">
        <f t="shared" si="511"/>
        <v>0</v>
      </c>
      <c r="AC123" s="14">
        <f t="shared" si="512"/>
        <v>660</v>
      </c>
      <c r="AD123" s="13">
        <v>15</v>
      </c>
      <c r="AE123" s="13">
        <v>22</v>
      </c>
      <c r="AF123" s="13">
        <f t="shared" si="513"/>
        <v>330</v>
      </c>
      <c r="AG123" s="13"/>
      <c r="AH123" s="13"/>
      <c r="AI123" s="13">
        <f t="shared" si="514"/>
        <v>0</v>
      </c>
      <c r="AJ123" s="14">
        <f t="shared" si="515"/>
        <v>330</v>
      </c>
      <c r="AK123" s="13">
        <v>6</v>
      </c>
      <c r="AL123" s="13">
        <v>22</v>
      </c>
      <c r="AM123" s="13">
        <f t="shared" si="516"/>
        <v>132</v>
      </c>
      <c r="AN123" s="13"/>
      <c r="AO123" s="13"/>
      <c r="AP123" s="13">
        <f t="shared" si="517"/>
        <v>0</v>
      </c>
      <c r="AQ123" s="14">
        <f t="shared" si="518"/>
        <v>132</v>
      </c>
      <c r="AR123" s="13">
        <v>12</v>
      </c>
      <c r="AS123" s="13">
        <v>22</v>
      </c>
      <c r="AT123" s="13">
        <f t="shared" si="519"/>
        <v>264</v>
      </c>
      <c r="AU123" s="13"/>
      <c r="AV123" s="13"/>
      <c r="AW123" s="13">
        <f t="shared" si="520"/>
        <v>0</v>
      </c>
      <c r="AX123" s="14">
        <f t="shared" si="521"/>
        <v>264</v>
      </c>
      <c r="AY123" s="13">
        <v>5</v>
      </c>
      <c r="AZ123" s="13">
        <v>22</v>
      </c>
      <c r="BA123" s="13">
        <f t="shared" si="522"/>
        <v>110</v>
      </c>
      <c r="BB123" s="13"/>
      <c r="BC123" s="13"/>
      <c r="BD123" s="13">
        <f t="shared" si="523"/>
        <v>0</v>
      </c>
      <c r="BE123" s="14">
        <f t="shared" si="524"/>
        <v>110</v>
      </c>
      <c r="BF123" s="13">
        <v>8</v>
      </c>
      <c r="BG123" s="13">
        <v>25</v>
      </c>
      <c r="BH123" s="13">
        <f t="shared" si="525"/>
        <v>200</v>
      </c>
      <c r="BI123" s="13"/>
      <c r="BJ123" s="13"/>
      <c r="BK123" s="13">
        <f t="shared" si="526"/>
        <v>0</v>
      </c>
      <c r="BL123" s="14">
        <f t="shared" si="527"/>
        <v>200</v>
      </c>
      <c r="BM123" s="13">
        <v>5</v>
      </c>
      <c r="BN123" s="13">
        <v>25</v>
      </c>
      <c r="BO123" s="13">
        <f t="shared" si="528"/>
        <v>125</v>
      </c>
      <c r="BP123" s="13"/>
      <c r="BQ123" s="13"/>
      <c r="BR123" s="13">
        <f t="shared" si="529"/>
        <v>0</v>
      </c>
      <c r="BS123" s="14">
        <f t="shared" si="530"/>
        <v>125</v>
      </c>
      <c r="BT123" s="13">
        <v>1</v>
      </c>
      <c r="BU123" s="13">
        <v>25</v>
      </c>
      <c r="BV123" s="13">
        <f t="shared" si="531"/>
        <v>25</v>
      </c>
      <c r="BW123" s="13"/>
      <c r="BX123" s="13"/>
      <c r="BY123" s="13">
        <f t="shared" si="532"/>
        <v>0</v>
      </c>
      <c r="BZ123" s="14">
        <f t="shared" si="533"/>
        <v>25</v>
      </c>
      <c r="CA123" s="19">
        <f t="shared" si="534"/>
        <v>3650</v>
      </c>
      <c r="CB123" s="148">
        <v>115</v>
      </c>
      <c r="CC123" s="16">
        <f t="shared" si="535"/>
        <v>80960</v>
      </c>
      <c r="CD123" s="69">
        <f t="shared" si="536"/>
        <v>0</v>
      </c>
      <c r="CE123" s="69">
        <f t="shared" si="537"/>
        <v>50600</v>
      </c>
      <c r="CF123" s="69">
        <f t="shared" si="538"/>
        <v>0</v>
      </c>
      <c r="CG123" s="69">
        <f t="shared" si="539"/>
        <v>75900</v>
      </c>
      <c r="CH123" s="69">
        <f t="shared" si="540"/>
        <v>0</v>
      </c>
      <c r="CI123" s="69">
        <f t="shared" si="541"/>
        <v>75900</v>
      </c>
      <c r="CJ123" s="69">
        <f t="shared" si="542"/>
        <v>0</v>
      </c>
      <c r="CK123" s="149">
        <f t="shared" si="543"/>
        <v>283360</v>
      </c>
      <c r="CL123" s="149">
        <f t="shared" si="544"/>
        <v>0</v>
      </c>
      <c r="CM123" s="149">
        <f t="shared" si="545"/>
        <v>283360</v>
      </c>
      <c r="CN123" s="69">
        <f t="shared" si="546"/>
        <v>37950</v>
      </c>
      <c r="CO123" s="69">
        <f t="shared" si="547"/>
        <v>0</v>
      </c>
      <c r="CP123" s="69">
        <f t="shared" si="548"/>
        <v>15180</v>
      </c>
      <c r="CQ123" s="69">
        <f t="shared" si="549"/>
        <v>0</v>
      </c>
      <c r="CR123" s="69">
        <f t="shared" si="550"/>
        <v>30360</v>
      </c>
      <c r="CS123" s="69">
        <f t="shared" si="551"/>
        <v>0</v>
      </c>
      <c r="CT123" s="69">
        <f t="shared" si="552"/>
        <v>12650</v>
      </c>
      <c r="CU123" s="69">
        <f t="shared" si="553"/>
        <v>0</v>
      </c>
      <c r="CV123" s="69">
        <f t="shared" si="554"/>
        <v>23000</v>
      </c>
      <c r="CW123" s="69">
        <f t="shared" si="555"/>
        <v>0</v>
      </c>
      <c r="CX123" s="69">
        <f t="shared" si="556"/>
        <v>14375</v>
      </c>
      <c r="CY123" s="69">
        <f t="shared" si="557"/>
        <v>0</v>
      </c>
      <c r="CZ123" s="69">
        <f t="shared" si="558"/>
        <v>2875</v>
      </c>
      <c r="DA123" s="69">
        <f t="shared" si="559"/>
        <v>0</v>
      </c>
      <c r="DB123" s="149">
        <f t="shared" si="560"/>
        <v>136390</v>
      </c>
      <c r="DC123" s="149">
        <f t="shared" si="561"/>
        <v>0</v>
      </c>
      <c r="DD123" s="149">
        <f t="shared" si="562"/>
        <v>136390</v>
      </c>
      <c r="DE123" s="89">
        <f t="shared" si="563"/>
        <v>419750</v>
      </c>
    </row>
    <row r="124" spans="1:109" ht="15.75" x14ac:dyDescent="0.25">
      <c r="A124" s="12" t="s">
        <v>24</v>
      </c>
      <c r="B124" s="13">
        <v>32</v>
      </c>
      <c r="C124" s="13">
        <v>21</v>
      </c>
      <c r="D124" s="13">
        <f t="shared" si="501"/>
        <v>672</v>
      </c>
      <c r="E124" s="13"/>
      <c r="F124" s="13"/>
      <c r="G124" s="13">
        <f t="shared" si="502"/>
        <v>0</v>
      </c>
      <c r="H124" s="14">
        <f t="shared" si="503"/>
        <v>672</v>
      </c>
      <c r="I124" s="13">
        <v>20</v>
      </c>
      <c r="J124" s="13">
        <v>21</v>
      </c>
      <c r="K124" s="13">
        <f t="shared" si="504"/>
        <v>420</v>
      </c>
      <c r="L124" s="13"/>
      <c r="M124" s="13"/>
      <c r="N124" s="13">
        <f t="shared" si="505"/>
        <v>0</v>
      </c>
      <c r="O124" s="14">
        <f t="shared" si="506"/>
        <v>420</v>
      </c>
      <c r="P124" s="13">
        <v>30</v>
      </c>
      <c r="Q124" s="13">
        <v>21</v>
      </c>
      <c r="R124" s="13">
        <f t="shared" si="507"/>
        <v>630</v>
      </c>
      <c r="S124" s="13"/>
      <c r="T124" s="13"/>
      <c r="U124" s="13">
        <f t="shared" si="508"/>
        <v>0</v>
      </c>
      <c r="V124" s="14">
        <f t="shared" si="509"/>
        <v>630</v>
      </c>
      <c r="W124" s="13">
        <v>30</v>
      </c>
      <c r="X124" s="13">
        <v>21</v>
      </c>
      <c r="Y124" s="13">
        <f t="shared" si="510"/>
        <v>630</v>
      </c>
      <c r="Z124" s="13"/>
      <c r="AA124" s="13"/>
      <c r="AB124" s="13">
        <f t="shared" si="511"/>
        <v>0</v>
      </c>
      <c r="AC124" s="14">
        <f t="shared" si="512"/>
        <v>630</v>
      </c>
      <c r="AD124" s="13">
        <v>15</v>
      </c>
      <c r="AE124" s="13">
        <v>21</v>
      </c>
      <c r="AF124" s="13">
        <f t="shared" si="513"/>
        <v>315</v>
      </c>
      <c r="AG124" s="13"/>
      <c r="AH124" s="13"/>
      <c r="AI124" s="13">
        <f t="shared" si="514"/>
        <v>0</v>
      </c>
      <c r="AJ124" s="14">
        <f t="shared" si="515"/>
        <v>315</v>
      </c>
      <c r="AK124" s="13">
        <v>6</v>
      </c>
      <c r="AL124" s="13">
        <v>21</v>
      </c>
      <c r="AM124" s="13">
        <f t="shared" si="516"/>
        <v>126</v>
      </c>
      <c r="AN124" s="13"/>
      <c r="AO124" s="13"/>
      <c r="AP124" s="13">
        <f t="shared" si="517"/>
        <v>0</v>
      </c>
      <c r="AQ124" s="14">
        <f t="shared" si="518"/>
        <v>126</v>
      </c>
      <c r="AR124" s="13">
        <v>12</v>
      </c>
      <c r="AS124" s="13">
        <v>21</v>
      </c>
      <c r="AT124" s="13">
        <f t="shared" si="519"/>
        <v>252</v>
      </c>
      <c r="AU124" s="13"/>
      <c r="AV124" s="13"/>
      <c r="AW124" s="13">
        <f t="shared" si="520"/>
        <v>0</v>
      </c>
      <c r="AX124" s="14">
        <f t="shared" si="521"/>
        <v>252</v>
      </c>
      <c r="AY124" s="13">
        <v>5</v>
      </c>
      <c r="AZ124" s="13">
        <v>21</v>
      </c>
      <c r="BA124" s="13">
        <f t="shared" si="522"/>
        <v>105</v>
      </c>
      <c r="BB124" s="13"/>
      <c r="BC124" s="13"/>
      <c r="BD124" s="13">
        <f t="shared" si="523"/>
        <v>0</v>
      </c>
      <c r="BE124" s="14">
        <f t="shared" si="524"/>
        <v>105</v>
      </c>
      <c r="BF124" s="13">
        <v>8</v>
      </c>
      <c r="BG124" s="13">
        <v>25</v>
      </c>
      <c r="BH124" s="13">
        <f t="shared" si="525"/>
        <v>200</v>
      </c>
      <c r="BI124" s="13"/>
      <c r="BJ124" s="13"/>
      <c r="BK124" s="13">
        <f t="shared" si="526"/>
        <v>0</v>
      </c>
      <c r="BL124" s="14">
        <f t="shared" si="527"/>
        <v>200</v>
      </c>
      <c r="BM124" s="13">
        <v>5</v>
      </c>
      <c r="BN124" s="13">
        <v>25</v>
      </c>
      <c r="BO124" s="13">
        <f t="shared" si="528"/>
        <v>125</v>
      </c>
      <c r="BP124" s="13"/>
      <c r="BQ124" s="13"/>
      <c r="BR124" s="13">
        <f t="shared" si="529"/>
        <v>0</v>
      </c>
      <c r="BS124" s="14">
        <f t="shared" si="530"/>
        <v>125</v>
      </c>
      <c r="BT124" s="13">
        <v>1</v>
      </c>
      <c r="BU124" s="13">
        <v>25</v>
      </c>
      <c r="BV124" s="13">
        <f t="shared" si="531"/>
        <v>25</v>
      </c>
      <c r="BW124" s="13"/>
      <c r="BX124" s="13"/>
      <c r="BY124" s="13">
        <f t="shared" si="532"/>
        <v>0</v>
      </c>
      <c r="BZ124" s="14">
        <f t="shared" si="533"/>
        <v>25</v>
      </c>
      <c r="CA124" s="19">
        <f t="shared" si="534"/>
        <v>3500</v>
      </c>
      <c r="CB124" s="148">
        <v>115</v>
      </c>
      <c r="CC124" s="16">
        <f t="shared" si="535"/>
        <v>77280</v>
      </c>
      <c r="CD124" s="69">
        <f t="shared" si="536"/>
        <v>0</v>
      </c>
      <c r="CE124" s="69">
        <f t="shared" si="537"/>
        <v>48300</v>
      </c>
      <c r="CF124" s="69">
        <f t="shared" si="538"/>
        <v>0</v>
      </c>
      <c r="CG124" s="69">
        <f t="shared" si="539"/>
        <v>72450</v>
      </c>
      <c r="CH124" s="69">
        <f t="shared" si="540"/>
        <v>0</v>
      </c>
      <c r="CI124" s="69">
        <f t="shared" si="541"/>
        <v>72450</v>
      </c>
      <c r="CJ124" s="69">
        <f t="shared" si="542"/>
        <v>0</v>
      </c>
      <c r="CK124" s="149">
        <f t="shared" si="543"/>
        <v>270480</v>
      </c>
      <c r="CL124" s="149">
        <f t="shared" si="544"/>
        <v>0</v>
      </c>
      <c r="CM124" s="149">
        <f t="shared" si="545"/>
        <v>270480</v>
      </c>
      <c r="CN124" s="69">
        <f t="shared" si="546"/>
        <v>36225</v>
      </c>
      <c r="CO124" s="69">
        <f t="shared" si="547"/>
        <v>0</v>
      </c>
      <c r="CP124" s="69">
        <f t="shared" si="548"/>
        <v>14490</v>
      </c>
      <c r="CQ124" s="69">
        <f t="shared" si="549"/>
        <v>0</v>
      </c>
      <c r="CR124" s="69">
        <f t="shared" si="550"/>
        <v>28980</v>
      </c>
      <c r="CS124" s="69">
        <f t="shared" si="551"/>
        <v>0</v>
      </c>
      <c r="CT124" s="69">
        <f t="shared" si="552"/>
        <v>12075</v>
      </c>
      <c r="CU124" s="69">
        <f t="shared" si="553"/>
        <v>0</v>
      </c>
      <c r="CV124" s="69">
        <f t="shared" si="554"/>
        <v>23000</v>
      </c>
      <c r="CW124" s="69">
        <f t="shared" si="555"/>
        <v>0</v>
      </c>
      <c r="CX124" s="69">
        <f t="shared" si="556"/>
        <v>14375</v>
      </c>
      <c r="CY124" s="69">
        <f t="shared" si="557"/>
        <v>0</v>
      </c>
      <c r="CZ124" s="69">
        <f t="shared" si="558"/>
        <v>2875</v>
      </c>
      <c r="DA124" s="69">
        <f t="shared" si="559"/>
        <v>0</v>
      </c>
      <c r="DB124" s="149">
        <f t="shared" si="560"/>
        <v>132020</v>
      </c>
      <c r="DC124" s="149">
        <f t="shared" si="561"/>
        <v>0</v>
      </c>
      <c r="DD124" s="149">
        <f t="shared" si="562"/>
        <v>132020</v>
      </c>
      <c r="DE124" s="89">
        <f t="shared" si="563"/>
        <v>402500</v>
      </c>
    </row>
    <row r="125" spans="1:109" ht="15.75" x14ac:dyDescent="0.25">
      <c r="A125" s="12" t="s">
        <v>25</v>
      </c>
      <c r="B125" s="13">
        <v>32</v>
      </c>
      <c r="C125" s="13">
        <v>17</v>
      </c>
      <c r="D125" s="13">
        <f t="shared" si="501"/>
        <v>544</v>
      </c>
      <c r="E125" s="13"/>
      <c r="F125" s="13"/>
      <c r="G125" s="13">
        <f t="shared" si="502"/>
        <v>0</v>
      </c>
      <c r="H125" s="14">
        <f t="shared" si="503"/>
        <v>544</v>
      </c>
      <c r="I125" s="13">
        <v>20</v>
      </c>
      <c r="J125" s="13">
        <v>17</v>
      </c>
      <c r="K125" s="13">
        <f t="shared" si="504"/>
        <v>340</v>
      </c>
      <c r="L125" s="13"/>
      <c r="M125" s="13"/>
      <c r="N125" s="13">
        <f t="shared" si="505"/>
        <v>0</v>
      </c>
      <c r="O125" s="14">
        <f t="shared" si="506"/>
        <v>340</v>
      </c>
      <c r="P125" s="13">
        <v>30</v>
      </c>
      <c r="Q125" s="13">
        <v>17</v>
      </c>
      <c r="R125" s="13">
        <f t="shared" si="507"/>
        <v>510</v>
      </c>
      <c r="S125" s="13"/>
      <c r="T125" s="13"/>
      <c r="U125" s="13">
        <f t="shared" si="508"/>
        <v>0</v>
      </c>
      <c r="V125" s="14">
        <f t="shared" si="509"/>
        <v>510</v>
      </c>
      <c r="W125" s="13">
        <v>30</v>
      </c>
      <c r="X125" s="13">
        <v>17</v>
      </c>
      <c r="Y125" s="13">
        <f t="shared" si="510"/>
        <v>510</v>
      </c>
      <c r="Z125" s="13"/>
      <c r="AA125" s="13"/>
      <c r="AB125" s="13">
        <f t="shared" si="511"/>
        <v>0</v>
      </c>
      <c r="AC125" s="14">
        <f t="shared" si="512"/>
        <v>510</v>
      </c>
      <c r="AD125" s="13">
        <v>15</v>
      </c>
      <c r="AE125" s="13">
        <v>17</v>
      </c>
      <c r="AF125" s="13">
        <f t="shared" si="513"/>
        <v>255</v>
      </c>
      <c r="AG125" s="13"/>
      <c r="AH125" s="13"/>
      <c r="AI125" s="13">
        <f t="shared" si="514"/>
        <v>0</v>
      </c>
      <c r="AJ125" s="14">
        <f t="shared" si="515"/>
        <v>255</v>
      </c>
      <c r="AK125" s="13">
        <v>6</v>
      </c>
      <c r="AL125" s="13">
        <v>17</v>
      </c>
      <c r="AM125" s="13">
        <f t="shared" si="516"/>
        <v>102</v>
      </c>
      <c r="AN125" s="13"/>
      <c r="AO125" s="13"/>
      <c r="AP125" s="13">
        <f t="shared" si="517"/>
        <v>0</v>
      </c>
      <c r="AQ125" s="14">
        <f t="shared" si="518"/>
        <v>102</v>
      </c>
      <c r="AR125" s="13">
        <v>12</v>
      </c>
      <c r="AS125" s="13">
        <v>17</v>
      </c>
      <c r="AT125" s="13">
        <f t="shared" si="519"/>
        <v>204</v>
      </c>
      <c r="AU125" s="13"/>
      <c r="AV125" s="13"/>
      <c r="AW125" s="13">
        <f t="shared" si="520"/>
        <v>0</v>
      </c>
      <c r="AX125" s="14">
        <f t="shared" si="521"/>
        <v>204</v>
      </c>
      <c r="AY125" s="13">
        <v>5</v>
      </c>
      <c r="AZ125" s="13">
        <v>17</v>
      </c>
      <c r="BA125" s="13">
        <f t="shared" si="522"/>
        <v>85</v>
      </c>
      <c r="BB125" s="13"/>
      <c r="BC125" s="13"/>
      <c r="BD125" s="13">
        <f t="shared" si="523"/>
        <v>0</v>
      </c>
      <c r="BE125" s="14">
        <f t="shared" si="524"/>
        <v>85</v>
      </c>
      <c r="BF125" s="13">
        <v>8</v>
      </c>
      <c r="BG125" s="13">
        <v>20</v>
      </c>
      <c r="BH125" s="13">
        <f t="shared" si="525"/>
        <v>160</v>
      </c>
      <c r="BI125" s="13"/>
      <c r="BJ125" s="13"/>
      <c r="BK125" s="13">
        <f t="shared" si="526"/>
        <v>0</v>
      </c>
      <c r="BL125" s="14">
        <f t="shared" si="527"/>
        <v>160</v>
      </c>
      <c r="BM125" s="13">
        <v>5</v>
      </c>
      <c r="BN125" s="13">
        <v>20</v>
      </c>
      <c r="BO125" s="13">
        <f t="shared" si="528"/>
        <v>100</v>
      </c>
      <c r="BP125" s="13"/>
      <c r="BQ125" s="13"/>
      <c r="BR125" s="13">
        <f t="shared" si="529"/>
        <v>0</v>
      </c>
      <c r="BS125" s="14">
        <f t="shared" si="530"/>
        <v>100</v>
      </c>
      <c r="BT125" s="13">
        <v>1</v>
      </c>
      <c r="BU125" s="13">
        <v>20</v>
      </c>
      <c r="BV125" s="13">
        <f t="shared" si="531"/>
        <v>20</v>
      </c>
      <c r="BW125" s="13"/>
      <c r="BX125" s="13"/>
      <c r="BY125" s="13">
        <f t="shared" si="532"/>
        <v>0</v>
      </c>
      <c r="BZ125" s="14">
        <f t="shared" si="533"/>
        <v>20</v>
      </c>
      <c r="CA125" s="19">
        <f t="shared" si="534"/>
        <v>2830</v>
      </c>
      <c r="CB125" s="148">
        <v>115</v>
      </c>
      <c r="CC125" s="16">
        <f t="shared" si="535"/>
        <v>62560</v>
      </c>
      <c r="CD125" s="69">
        <f t="shared" si="536"/>
        <v>0</v>
      </c>
      <c r="CE125" s="69">
        <f t="shared" si="537"/>
        <v>39100</v>
      </c>
      <c r="CF125" s="69">
        <f t="shared" si="538"/>
        <v>0</v>
      </c>
      <c r="CG125" s="69">
        <f t="shared" si="539"/>
        <v>58650</v>
      </c>
      <c r="CH125" s="69">
        <f t="shared" si="540"/>
        <v>0</v>
      </c>
      <c r="CI125" s="69">
        <f t="shared" si="541"/>
        <v>58650</v>
      </c>
      <c r="CJ125" s="69">
        <f t="shared" si="542"/>
        <v>0</v>
      </c>
      <c r="CK125" s="149">
        <f t="shared" si="543"/>
        <v>218960</v>
      </c>
      <c r="CL125" s="149">
        <f t="shared" si="544"/>
        <v>0</v>
      </c>
      <c r="CM125" s="149">
        <f t="shared" si="545"/>
        <v>218960</v>
      </c>
      <c r="CN125" s="69">
        <f t="shared" si="546"/>
        <v>29325</v>
      </c>
      <c r="CO125" s="69">
        <f t="shared" si="547"/>
        <v>0</v>
      </c>
      <c r="CP125" s="69">
        <f t="shared" si="548"/>
        <v>11730</v>
      </c>
      <c r="CQ125" s="69">
        <f t="shared" si="549"/>
        <v>0</v>
      </c>
      <c r="CR125" s="69">
        <f t="shared" si="550"/>
        <v>23460</v>
      </c>
      <c r="CS125" s="69">
        <f t="shared" si="551"/>
        <v>0</v>
      </c>
      <c r="CT125" s="69">
        <f t="shared" si="552"/>
        <v>9775</v>
      </c>
      <c r="CU125" s="69">
        <f t="shared" si="553"/>
        <v>0</v>
      </c>
      <c r="CV125" s="69">
        <f t="shared" si="554"/>
        <v>18400</v>
      </c>
      <c r="CW125" s="69">
        <f t="shared" si="555"/>
        <v>0</v>
      </c>
      <c r="CX125" s="69">
        <f t="shared" si="556"/>
        <v>11500</v>
      </c>
      <c r="CY125" s="69">
        <f t="shared" si="557"/>
        <v>0</v>
      </c>
      <c r="CZ125" s="69">
        <f t="shared" si="558"/>
        <v>2300</v>
      </c>
      <c r="DA125" s="69">
        <f t="shared" si="559"/>
        <v>0</v>
      </c>
      <c r="DB125" s="149">
        <f t="shared" si="560"/>
        <v>106490</v>
      </c>
      <c r="DC125" s="149">
        <f t="shared" si="561"/>
        <v>0</v>
      </c>
      <c r="DD125" s="149">
        <f t="shared" si="562"/>
        <v>106490</v>
      </c>
      <c r="DE125" s="89">
        <f t="shared" si="563"/>
        <v>325450</v>
      </c>
    </row>
    <row r="126" spans="1:109" ht="15.75" x14ac:dyDescent="0.25">
      <c r="A126" s="19" t="s">
        <v>26</v>
      </c>
      <c r="B126" s="13">
        <v>32</v>
      </c>
      <c r="C126" s="20">
        <v>19</v>
      </c>
      <c r="D126" s="20">
        <f t="shared" si="501"/>
        <v>608</v>
      </c>
      <c r="E126" s="20"/>
      <c r="F126" s="20"/>
      <c r="G126" s="20">
        <f t="shared" si="502"/>
        <v>0</v>
      </c>
      <c r="H126" s="14">
        <f t="shared" si="503"/>
        <v>608</v>
      </c>
      <c r="I126" s="13">
        <v>20</v>
      </c>
      <c r="J126" s="20">
        <v>19</v>
      </c>
      <c r="K126" s="20">
        <f t="shared" si="504"/>
        <v>380</v>
      </c>
      <c r="L126" s="20"/>
      <c r="M126" s="20"/>
      <c r="N126" s="20">
        <f t="shared" si="505"/>
        <v>0</v>
      </c>
      <c r="O126" s="14">
        <f t="shared" si="506"/>
        <v>380</v>
      </c>
      <c r="P126" s="20">
        <v>30</v>
      </c>
      <c r="Q126" s="20">
        <v>19</v>
      </c>
      <c r="R126" s="20">
        <f t="shared" si="507"/>
        <v>570</v>
      </c>
      <c r="S126" s="20"/>
      <c r="T126" s="20"/>
      <c r="U126" s="20">
        <f t="shared" si="508"/>
        <v>0</v>
      </c>
      <c r="V126" s="14">
        <f t="shared" si="509"/>
        <v>570</v>
      </c>
      <c r="W126" s="20">
        <v>30</v>
      </c>
      <c r="X126" s="20">
        <v>19</v>
      </c>
      <c r="Y126" s="20">
        <f t="shared" si="510"/>
        <v>570</v>
      </c>
      <c r="Z126" s="20"/>
      <c r="AA126" s="20"/>
      <c r="AB126" s="20">
        <f t="shared" si="511"/>
        <v>0</v>
      </c>
      <c r="AC126" s="14">
        <f t="shared" si="512"/>
        <v>570</v>
      </c>
      <c r="AD126" s="20">
        <v>15</v>
      </c>
      <c r="AE126" s="20">
        <v>19</v>
      </c>
      <c r="AF126" s="20">
        <f t="shared" si="513"/>
        <v>285</v>
      </c>
      <c r="AG126" s="20"/>
      <c r="AH126" s="20"/>
      <c r="AI126" s="20">
        <f t="shared" si="514"/>
        <v>0</v>
      </c>
      <c r="AJ126" s="14">
        <f t="shared" si="515"/>
        <v>285</v>
      </c>
      <c r="AK126" s="20">
        <v>6</v>
      </c>
      <c r="AL126" s="20">
        <v>19</v>
      </c>
      <c r="AM126" s="20">
        <f t="shared" si="516"/>
        <v>114</v>
      </c>
      <c r="AN126" s="20"/>
      <c r="AO126" s="20"/>
      <c r="AP126" s="20">
        <f t="shared" si="517"/>
        <v>0</v>
      </c>
      <c r="AQ126" s="14">
        <f t="shared" si="518"/>
        <v>114</v>
      </c>
      <c r="AR126" s="20">
        <v>12</v>
      </c>
      <c r="AS126" s="20">
        <v>19</v>
      </c>
      <c r="AT126" s="20">
        <f t="shared" si="519"/>
        <v>228</v>
      </c>
      <c r="AU126" s="20"/>
      <c r="AV126" s="20"/>
      <c r="AW126" s="20">
        <f t="shared" si="520"/>
        <v>0</v>
      </c>
      <c r="AX126" s="14">
        <f t="shared" si="521"/>
        <v>228</v>
      </c>
      <c r="AY126" s="20">
        <v>5</v>
      </c>
      <c r="AZ126" s="20">
        <v>19</v>
      </c>
      <c r="BA126" s="20">
        <f t="shared" si="522"/>
        <v>95</v>
      </c>
      <c r="BB126" s="20"/>
      <c r="BC126" s="20"/>
      <c r="BD126" s="20">
        <f t="shared" si="523"/>
        <v>0</v>
      </c>
      <c r="BE126" s="14">
        <f t="shared" si="524"/>
        <v>95</v>
      </c>
      <c r="BF126" s="20">
        <v>8</v>
      </c>
      <c r="BG126" s="20">
        <v>25</v>
      </c>
      <c r="BH126" s="20">
        <f t="shared" si="525"/>
        <v>200</v>
      </c>
      <c r="BI126" s="20"/>
      <c r="BJ126" s="20"/>
      <c r="BK126" s="20">
        <f t="shared" si="526"/>
        <v>0</v>
      </c>
      <c r="BL126" s="14">
        <f t="shared" si="527"/>
        <v>200</v>
      </c>
      <c r="BM126" s="20">
        <v>5</v>
      </c>
      <c r="BN126" s="20">
        <v>23</v>
      </c>
      <c r="BO126" s="20">
        <f t="shared" si="528"/>
        <v>115</v>
      </c>
      <c r="BP126" s="20"/>
      <c r="BQ126" s="20"/>
      <c r="BR126" s="20">
        <f t="shared" si="529"/>
        <v>0</v>
      </c>
      <c r="BS126" s="14">
        <f t="shared" si="530"/>
        <v>115</v>
      </c>
      <c r="BT126" s="20">
        <v>1</v>
      </c>
      <c r="BU126" s="20">
        <v>25</v>
      </c>
      <c r="BV126" s="20">
        <f t="shared" si="531"/>
        <v>25</v>
      </c>
      <c r="BW126" s="20"/>
      <c r="BX126" s="20"/>
      <c r="BY126" s="20">
        <f t="shared" si="532"/>
        <v>0</v>
      </c>
      <c r="BZ126" s="14">
        <f t="shared" si="533"/>
        <v>25</v>
      </c>
      <c r="CA126" s="19">
        <f t="shared" si="534"/>
        <v>3190</v>
      </c>
      <c r="CB126" s="148">
        <v>115</v>
      </c>
      <c r="CC126" s="16">
        <f t="shared" si="535"/>
        <v>69920</v>
      </c>
      <c r="CD126" s="69">
        <f t="shared" si="536"/>
        <v>0</v>
      </c>
      <c r="CE126" s="69">
        <f t="shared" si="537"/>
        <v>43700</v>
      </c>
      <c r="CF126" s="69">
        <f t="shared" si="538"/>
        <v>0</v>
      </c>
      <c r="CG126" s="69">
        <f t="shared" si="539"/>
        <v>65550</v>
      </c>
      <c r="CH126" s="69">
        <f t="shared" si="540"/>
        <v>0</v>
      </c>
      <c r="CI126" s="69">
        <f t="shared" si="541"/>
        <v>65550</v>
      </c>
      <c r="CJ126" s="69">
        <f t="shared" si="542"/>
        <v>0</v>
      </c>
      <c r="CK126" s="149">
        <f t="shared" si="543"/>
        <v>244720</v>
      </c>
      <c r="CL126" s="149">
        <f t="shared" si="544"/>
        <v>0</v>
      </c>
      <c r="CM126" s="149">
        <f t="shared" si="545"/>
        <v>244720</v>
      </c>
      <c r="CN126" s="69">
        <f t="shared" si="546"/>
        <v>32775</v>
      </c>
      <c r="CO126" s="69">
        <f t="shared" si="547"/>
        <v>0</v>
      </c>
      <c r="CP126" s="69">
        <f t="shared" si="548"/>
        <v>13110</v>
      </c>
      <c r="CQ126" s="69">
        <f t="shared" si="549"/>
        <v>0</v>
      </c>
      <c r="CR126" s="69">
        <f t="shared" si="550"/>
        <v>26220</v>
      </c>
      <c r="CS126" s="69">
        <f t="shared" si="551"/>
        <v>0</v>
      </c>
      <c r="CT126" s="69">
        <f t="shared" si="552"/>
        <v>10925</v>
      </c>
      <c r="CU126" s="69">
        <f t="shared" si="553"/>
        <v>0</v>
      </c>
      <c r="CV126" s="69">
        <f t="shared" si="554"/>
        <v>23000</v>
      </c>
      <c r="CW126" s="69">
        <f t="shared" si="555"/>
        <v>0</v>
      </c>
      <c r="CX126" s="69">
        <f t="shared" si="556"/>
        <v>13225</v>
      </c>
      <c r="CY126" s="69">
        <f t="shared" si="557"/>
        <v>0</v>
      </c>
      <c r="CZ126" s="69">
        <f t="shared" si="558"/>
        <v>2875</v>
      </c>
      <c r="DA126" s="69">
        <f t="shared" si="559"/>
        <v>0</v>
      </c>
      <c r="DB126" s="149">
        <f t="shared" si="560"/>
        <v>122130</v>
      </c>
      <c r="DC126" s="149">
        <f t="shared" si="561"/>
        <v>0</v>
      </c>
      <c r="DD126" s="149">
        <f t="shared" si="562"/>
        <v>122130</v>
      </c>
      <c r="DE126" s="89">
        <f t="shared" si="563"/>
        <v>366850</v>
      </c>
    </row>
    <row r="127" spans="1:109" ht="15.75" x14ac:dyDescent="0.25">
      <c r="A127" s="21" t="s">
        <v>27</v>
      </c>
      <c r="B127" s="19"/>
      <c r="C127" s="21">
        <f>C118+C119+C120+C121+C122+C123+C124+C125+C126</f>
        <v>164</v>
      </c>
      <c r="D127" s="21">
        <f>D118+D119+D120+D121+D122+D123+D124+D125+D126</f>
        <v>4228</v>
      </c>
      <c r="E127" s="19"/>
      <c r="F127" s="21">
        <f>F118+F119+F120+F121+F122+F123+F124+F125+F126</f>
        <v>0</v>
      </c>
      <c r="G127" s="21">
        <f>G118+G119+G120+G121+G122+G123+G124+G125+G126</f>
        <v>0</v>
      </c>
      <c r="H127" s="22">
        <f>H118+H119+H120+H121+H122+H123+H124+H125+H126</f>
        <v>4228</v>
      </c>
      <c r="I127" s="19"/>
      <c r="J127" s="21">
        <f>J118+J119+J120+J121+J122+J123+J124+J125+J126</f>
        <v>169</v>
      </c>
      <c r="K127" s="21">
        <f>K118+K119+K120+K121+K122+K123+K124+K125+K126</f>
        <v>4280</v>
      </c>
      <c r="L127" s="19"/>
      <c r="M127" s="21">
        <f>M118+M119+M120+M121+M122+M123+M124+M125+M126</f>
        <v>0</v>
      </c>
      <c r="N127" s="21">
        <f>N118+N119+N120+N121+N122+N123+N124+N125+N126</f>
        <v>0</v>
      </c>
      <c r="O127" s="22">
        <f>O118+O119+O120+O121+O122+O123+O124+O125+O126</f>
        <v>4280</v>
      </c>
      <c r="P127" s="19"/>
      <c r="Q127" s="21">
        <f>Q118+Q119+Q120+Q121+Q122+Q123+Q124+Q125+Q126</f>
        <v>169</v>
      </c>
      <c r="R127" s="21">
        <f>R118+R119+R120+R121+R122+R123+R124+R125+R126</f>
        <v>4890</v>
      </c>
      <c r="S127" s="19"/>
      <c r="T127" s="21">
        <f>T118+T119+T120+T121+T122+T123+T124+T125+T126</f>
        <v>0</v>
      </c>
      <c r="U127" s="21">
        <f>U118+U119+U120+U121+U122+U123+U124+U125+U126</f>
        <v>0</v>
      </c>
      <c r="V127" s="22">
        <f>V118+V119+V120+V121+V122+V123+V124+V125+V126</f>
        <v>4890</v>
      </c>
      <c r="W127" s="19"/>
      <c r="X127" s="21">
        <f>X118+X119+X120+X121+X122+X123+X124+X125+X126</f>
        <v>169</v>
      </c>
      <c r="Y127" s="21">
        <f>Y118+Y119+Y120+Y121+Y122+Y123+Y124+Y125+Y126</f>
        <v>5250</v>
      </c>
      <c r="Z127" s="19"/>
      <c r="AA127" s="21">
        <f>AA118+AA119+AA120+AA121+AA122+AA123+AA124+AA125+AA126</f>
        <v>0</v>
      </c>
      <c r="AB127" s="21">
        <f>AB118+AB119+AB120+AB121+AB122+AB123+AB124+AB125+AB126</f>
        <v>0</v>
      </c>
      <c r="AC127" s="22">
        <f>AC118+AC119+AC120+AC121+AC122+AC123+AC124+AC125+AC126</f>
        <v>5250</v>
      </c>
      <c r="AD127" s="19"/>
      <c r="AE127" s="21">
        <f>AE118+AE119+AE120+AE121+AE122+AE123+AE124+AE125+AE126</f>
        <v>169</v>
      </c>
      <c r="AF127" s="21">
        <f>AF118+AF119+AF120+AF121+AF122+AF123+AF124+AF125+AF126</f>
        <v>1725</v>
      </c>
      <c r="AG127" s="19"/>
      <c r="AH127" s="21">
        <f>AH118+AH119+AH120+AH121+AH122+AH123+AH124+AH125+AH126</f>
        <v>0</v>
      </c>
      <c r="AI127" s="21">
        <f>AI118+AI119+AI120+AI121+AI122+AI123+AI124+AI125+AI126</f>
        <v>0</v>
      </c>
      <c r="AJ127" s="22">
        <f>AJ118+AJ119+AJ120+AJ121+AJ122+AJ123+AJ124+AJ125+AJ126</f>
        <v>1725</v>
      </c>
      <c r="AK127" s="19"/>
      <c r="AL127" s="21">
        <f>AL118+AL119+AL120+AL121+AL122+AL123+AL124+AL125+AL126</f>
        <v>169</v>
      </c>
      <c r="AM127" s="21">
        <f>AM118+AM119+AM120+AM121+AM122+AM123+AM124+AM125+AM126</f>
        <v>1554</v>
      </c>
      <c r="AN127" s="19"/>
      <c r="AO127" s="21">
        <f>AO118+AO119+AO120+AO121+AO122+AO123+AO124+AO125+AO126</f>
        <v>0</v>
      </c>
      <c r="AP127" s="21">
        <f>AP118+AP119+AP120+AP121+AP122+AP123+AP124+AP125+AP126</f>
        <v>0</v>
      </c>
      <c r="AQ127" s="22">
        <f>AQ118+AQ119+AQ120+AQ121+AQ122+AQ123+AQ124+AQ125+AQ126</f>
        <v>1554</v>
      </c>
      <c r="AR127" s="19"/>
      <c r="AS127" s="21">
        <f>AS118+AS119+AS120+AS121+AS122+AS123+AS124+AS125+AS126</f>
        <v>169</v>
      </c>
      <c r="AT127" s="21">
        <f>AT118+AT119+AT120+AT121+AT122+AT123+AT124+AT125+AT126</f>
        <v>1398</v>
      </c>
      <c r="AU127" s="19"/>
      <c r="AV127" s="21">
        <f>AV118+AV119+AV120+AV121+AV122+AV123+AV124+AV125+AV126</f>
        <v>0</v>
      </c>
      <c r="AW127" s="21">
        <f>AW118+AW119+AW120+AW121+AW122+AW123+AW124+AW125+AW126</f>
        <v>0</v>
      </c>
      <c r="AX127" s="22">
        <f>AX118+AX119+AX120+AX121+AX122+AX123+AX124+AX125+AX126</f>
        <v>1398</v>
      </c>
      <c r="AY127" s="19"/>
      <c r="AZ127" s="21">
        <f>AZ118+AZ119+AZ120+AZ121+AZ122+AZ123+AZ124+AZ125+AZ126</f>
        <v>169</v>
      </c>
      <c r="BA127" s="21">
        <f>BA118+BA119+BA120+BA121+BA122+BA123+BA124+BA125+BA126</f>
        <v>1115</v>
      </c>
      <c r="BB127" s="19"/>
      <c r="BC127" s="21">
        <f>BC118+BC119+BC120+BC121+BC122+BC123+BC124+BC125+BC126</f>
        <v>0</v>
      </c>
      <c r="BD127" s="21">
        <f>BD118+BD119+BD120+BD121+BD122+BD123+BD124+BD125+BD126</f>
        <v>0</v>
      </c>
      <c r="BE127" s="22">
        <f>BE118+BE119+BE120+BE121+BE122+BE123+BE124+BE125+BE126</f>
        <v>1115</v>
      </c>
      <c r="BF127" s="19"/>
      <c r="BG127" s="21">
        <f>BG118+BG119+BG120+BG121+BG122+BG123+BG124+BG125+BG126</f>
        <v>199</v>
      </c>
      <c r="BH127" s="21">
        <f>BH118+BH119+BH120+BH121+BH122+BH123+BH124+BH125+BH126</f>
        <v>1488</v>
      </c>
      <c r="BI127" s="19"/>
      <c r="BJ127" s="21">
        <f>BJ118+BJ119+BJ120+BJ121+BJ122+BJ123+BJ124+BJ125+BJ126</f>
        <v>0</v>
      </c>
      <c r="BK127" s="21">
        <f>BK118+BK119+BK120+BK121+BK122+BK123+BK124+BK125+BK126</f>
        <v>0</v>
      </c>
      <c r="BL127" s="22">
        <f>BL118+BL119+BL120+BL121+BL122+BL123+BL124+BL125+BL126</f>
        <v>1488</v>
      </c>
      <c r="BM127" s="19"/>
      <c r="BN127" s="21">
        <f>BN118+BN119+BN120+BN121+BN122+BN123+BN124+BN125+BN126</f>
        <v>199</v>
      </c>
      <c r="BO127" s="21">
        <f>BO118+BO119+BO120+BO121+BO122+BO123+BO124+BO125+BO126</f>
        <v>571</v>
      </c>
      <c r="BP127" s="19"/>
      <c r="BQ127" s="21">
        <f>BQ118+BQ119+BQ120+BQ121+BQ122+BQ123+BQ124+BQ125+BQ126</f>
        <v>0</v>
      </c>
      <c r="BR127" s="21">
        <f>BR118+BR119+BR120+BR121+BR122+BR123+BR124+BR125+BR126</f>
        <v>0</v>
      </c>
      <c r="BS127" s="22">
        <f>BS118+BS119+BS120+BS121+BS122+BS123+BS124+BS125+BS126</f>
        <v>571</v>
      </c>
      <c r="BT127" s="19"/>
      <c r="BU127" s="21">
        <f>BU118+BU119+BU120+BU121+BU122+BU123+BU124+BU125+BU126</f>
        <v>199</v>
      </c>
      <c r="BV127" s="21">
        <f>BV118+BV119+BV120+BV121+BV122+BV123+BV124+BV125+BV126</f>
        <v>303</v>
      </c>
      <c r="BW127" s="19"/>
      <c r="BX127" s="21">
        <f>BX118+BX119+BX120+BX121+BX122+BX123+BX124+BX125+BX126</f>
        <v>0</v>
      </c>
      <c r="BY127" s="21">
        <f>BY118+BY119+BY120+BY121+BY122+BY123+BY124+BY125+BY126</f>
        <v>0</v>
      </c>
      <c r="BZ127" s="22">
        <f>BZ118+BZ119+BZ120+BZ121+BZ122+BZ123+BZ124+BZ125+BZ126</f>
        <v>303</v>
      </c>
      <c r="CA127" s="152">
        <f>CA118+CA119+CA120+CA121+CA122+CA123+CA124+CA125+CA126</f>
        <v>26802</v>
      </c>
      <c r="CB127" s="148">
        <v>115</v>
      </c>
      <c r="CC127" s="55">
        <f t="shared" ref="CC127:DE127" si="564">SUM(CC118:CC126)</f>
        <v>486220</v>
      </c>
      <c r="CD127" s="55">
        <f t="shared" si="564"/>
        <v>0</v>
      </c>
      <c r="CE127" s="55">
        <f t="shared" si="564"/>
        <v>492200</v>
      </c>
      <c r="CF127" s="55">
        <f t="shared" si="564"/>
        <v>0</v>
      </c>
      <c r="CG127" s="55">
        <f t="shared" si="564"/>
        <v>562350</v>
      </c>
      <c r="CH127" s="55">
        <f t="shared" si="564"/>
        <v>0</v>
      </c>
      <c r="CI127" s="55">
        <f t="shared" si="564"/>
        <v>603750</v>
      </c>
      <c r="CJ127" s="55">
        <f t="shared" si="564"/>
        <v>0</v>
      </c>
      <c r="CK127" s="149">
        <f t="shared" si="564"/>
        <v>2144520</v>
      </c>
      <c r="CL127" s="149">
        <f t="shared" si="564"/>
        <v>0</v>
      </c>
      <c r="CM127" s="149">
        <f t="shared" si="564"/>
        <v>2144520</v>
      </c>
      <c r="CN127" s="55">
        <f t="shared" si="564"/>
        <v>198375</v>
      </c>
      <c r="CO127" s="55">
        <f t="shared" si="564"/>
        <v>0</v>
      </c>
      <c r="CP127" s="55">
        <f t="shared" si="564"/>
        <v>178710</v>
      </c>
      <c r="CQ127" s="55">
        <f t="shared" si="564"/>
        <v>0</v>
      </c>
      <c r="CR127" s="55">
        <f t="shared" si="564"/>
        <v>160770</v>
      </c>
      <c r="CS127" s="55">
        <f t="shared" si="564"/>
        <v>0</v>
      </c>
      <c r="CT127" s="55">
        <f t="shared" si="564"/>
        <v>128225</v>
      </c>
      <c r="CU127" s="55">
        <f t="shared" si="564"/>
        <v>0</v>
      </c>
      <c r="CV127" s="55">
        <f t="shared" si="564"/>
        <v>171120</v>
      </c>
      <c r="CW127" s="55">
        <f t="shared" si="564"/>
        <v>0</v>
      </c>
      <c r="CX127" s="55">
        <f t="shared" si="564"/>
        <v>65665</v>
      </c>
      <c r="CY127" s="55">
        <f t="shared" si="564"/>
        <v>0</v>
      </c>
      <c r="CZ127" s="55">
        <f t="shared" si="564"/>
        <v>34845</v>
      </c>
      <c r="DA127" s="55">
        <f t="shared" si="564"/>
        <v>0</v>
      </c>
      <c r="DB127" s="149">
        <f t="shared" si="564"/>
        <v>937710</v>
      </c>
      <c r="DC127" s="149">
        <f t="shared" si="564"/>
        <v>0</v>
      </c>
      <c r="DD127" s="149">
        <f t="shared" si="564"/>
        <v>937710</v>
      </c>
      <c r="DE127" s="89">
        <f t="shared" si="564"/>
        <v>3082230</v>
      </c>
    </row>
    <row r="128" spans="1:109" ht="17.45" customHeight="1" x14ac:dyDescent="0.25">
      <c r="A128" s="326" t="s">
        <v>40</v>
      </c>
      <c r="B128" s="326"/>
      <c r="C128" s="326"/>
      <c r="D128" s="326"/>
      <c r="E128" s="326"/>
      <c r="F128" s="326"/>
      <c r="G128" s="326"/>
      <c r="H128" s="326"/>
      <c r="I128" s="326"/>
      <c r="J128" s="326"/>
      <c r="K128" s="326"/>
      <c r="L128" s="326"/>
      <c r="M128" s="326"/>
      <c r="N128" s="326"/>
      <c r="O128" s="326"/>
      <c r="P128" s="326"/>
      <c r="Q128" s="326"/>
      <c r="R128" s="326"/>
      <c r="S128" s="326"/>
      <c r="T128" s="326"/>
      <c r="U128" s="326"/>
      <c r="V128" s="326"/>
      <c r="W128" s="326"/>
      <c r="X128" s="326"/>
      <c r="Y128" s="326"/>
      <c r="Z128" s="146"/>
      <c r="AA128" s="146"/>
      <c r="AB128" s="146"/>
      <c r="AC128" s="146"/>
      <c r="AD128" s="146"/>
      <c r="AE128" s="146"/>
      <c r="AF128" s="146"/>
      <c r="AG128" s="146"/>
      <c r="AH128" s="146"/>
      <c r="AI128" s="146"/>
      <c r="AJ128" s="146"/>
      <c r="AK128" s="146"/>
      <c r="AL128" s="146"/>
      <c r="AM128" s="146"/>
      <c r="AN128" s="146"/>
      <c r="AO128" s="146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  <c r="BI128" s="146"/>
      <c r="BJ128" s="146"/>
      <c r="BK128" s="146"/>
      <c r="BL128" s="146"/>
      <c r="BM128" s="146"/>
      <c r="BN128" s="146"/>
      <c r="BO128" s="146"/>
      <c r="BP128" s="146"/>
      <c r="BQ128" s="146"/>
      <c r="BR128" s="146"/>
      <c r="BS128" s="146"/>
      <c r="BT128" s="146"/>
      <c r="BU128" s="146"/>
      <c r="BV128" s="146"/>
      <c r="BW128" s="146"/>
      <c r="BX128" s="146"/>
      <c r="BY128" s="146"/>
      <c r="BZ128" s="146"/>
      <c r="CA128" s="146"/>
      <c r="CB128" s="148">
        <v>115</v>
      </c>
      <c r="CC128" s="326"/>
      <c r="CD128" s="326"/>
      <c r="CE128" s="326"/>
      <c r="CF128" s="326"/>
      <c r="CG128" s="326"/>
      <c r="CH128" s="326"/>
      <c r="CI128" s="326"/>
      <c r="CJ128" s="326"/>
      <c r="CK128" s="157"/>
      <c r="CL128" s="157"/>
      <c r="CM128" s="157"/>
      <c r="CN128" s="146"/>
      <c r="CO128" s="146"/>
      <c r="CP128" s="146"/>
      <c r="CQ128" s="146"/>
      <c r="CR128" s="146"/>
      <c r="CS128" s="146"/>
      <c r="CT128" s="146"/>
      <c r="CU128" s="146"/>
      <c r="CV128" s="146"/>
      <c r="CW128" s="146"/>
      <c r="CX128" s="146"/>
      <c r="CY128" s="146"/>
      <c r="CZ128" s="146"/>
      <c r="DA128" s="146"/>
      <c r="DB128" s="146"/>
      <c r="DC128" s="146"/>
      <c r="DD128" s="146"/>
      <c r="DE128" s="158"/>
    </row>
    <row r="129" spans="1:109" ht="15" customHeight="1" x14ac:dyDescent="0.25">
      <c r="A129" s="261" t="s">
        <v>3</v>
      </c>
      <c r="B129" s="262" t="s">
        <v>51</v>
      </c>
      <c r="C129" s="262"/>
      <c r="D129" s="262"/>
      <c r="E129" s="262"/>
      <c r="F129" s="262"/>
      <c r="G129" s="262"/>
      <c r="H129" s="262"/>
      <c r="I129" s="262" t="s">
        <v>52</v>
      </c>
      <c r="J129" s="262"/>
      <c r="K129" s="262"/>
      <c r="L129" s="262"/>
      <c r="M129" s="262"/>
      <c r="N129" s="262"/>
      <c r="O129" s="262"/>
      <c r="P129" s="262" t="s">
        <v>53</v>
      </c>
      <c r="Q129" s="262"/>
      <c r="R129" s="262"/>
      <c r="S129" s="262"/>
      <c r="T129" s="262"/>
      <c r="U129" s="262"/>
      <c r="V129" s="262"/>
      <c r="W129" s="262" t="s">
        <v>54</v>
      </c>
      <c r="X129" s="262"/>
      <c r="Y129" s="262"/>
      <c r="Z129" s="262"/>
      <c r="AA129" s="262"/>
      <c r="AB129" s="262"/>
      <c r="AC129" s="262"/>
      <c r="AD129" s="262" t="s">
        <v>28</v>
      </c>
      <c r="AE129" s="262"/>
      <c r="AF129" s="262"/>
      <c r="AG129" s="262"/>
      <c r="AH129" s="262"/>
      <c r="AI129" s="262"/>
      <c r="AJ129" s="262"/>
      <c r="AK129" s="262" t="s">
        <v>29</v>
      </c>
      <c r="AL129" s="262"/>
      <c r="AM129" s="262"/>
      <c r="AN129" s="262"/>
      <c r="AO129" s="262"/>
      <c r="AP129" s="262"/>
      <c r="AQ129" s="262"/>
      <c r="AR129" s="262" t="s">
        <v>48</v>
      </c>
      <c r="AS129" s="262"/>
      <c r="AT129" s="262"/>
      <c r="AU129" s="262"/>
      <c r="AV129" s="262"/>
      <c r="AW129" s="262"/>
      <c r="AX129" s="262"/>
      <c r="AY129" s="262" t="s">
        <v>49</v>
      </c>
      <c r="AZ129" s="262"/>
      <c r="BA129" s="262"/>
      <c r="BB129" s="262"/>
      <c r="BC129" s="262"/>
      <c r="BD129" s="262"/>
      <c r="BE129" s="262"/>
      <c r="BF129" s="262" t="s">
        <v>50</v>
      </c>
      <c r="BG129" s="262"/>
      <c r="BH129" s="262"/>
      <c r="BI129" s="262"/>
      <c r="BJ129" s="262"/>
      <c r="BK129" s="262"/>
      <c r="BL129" s="262"/>
      <c r="BM129" s="262" t="s">
        <v>4</v>
      </c>
      <c r="BN129" s="262"/>
      <c r="BO129" s="262"/>
      <c r="BP129" s="262"/>
      <c r="BQ129" s="262"/>
      <c r="BR129" s="262"/>
      <c r="BS129" s="262"/>
      <c r="BT129" s="262" t="s">
        <v>5</v>
      </c>
      <c r="BU129" s="262"/>
      <c r="BV129" s="262"/>
      <c r="BW129" s="262"/>
      <c r="BX129" s="262"/>
      <c r="BY129" s="262"/>
      <c r="BZ129" s="262"/>
      <c r="CA129" s="327" t="s">
        <v>103</v>
      </c>
      <c r="CB129" s="328" t="s">
        <v>104</v>
      </c>
      <c r="CC129" s="262" t="s">
        <v>51</v>
      </c>
      <c r="CD129" s="262"/>
      <c r="CE129" s="262" t="s">
        <v>52</v>
      </c>
      <c r="CF129" s="262"/>
      <c r="CG129" s="262" t="s">
        <v>53</v>
      </c>
      <c r="CH129" s="262"/>
      <c r="CI129" s="262" t="s">
        <v>54</v>
      </c>
      <c r="CJ129" s="262"/>
      <c r="CK129" s="265" t="s">
        <v>55</v>
      </c>
      <c r="CL129" s="265"/>
      <c r="CM129" s="265"/>
      <c r="CN129" s="262" t="s">
        <v>28</v>
      </c>
      <c r="CO129" s="262"/>
      <c r="CP129" s="262" t="s">
        <v>29</v>
      </c>
      <c r="CQ129" s="262"/>
      <c r="CR129" s="262" t="s">
        <v>48</v>
      </c>
      <c r="CS129" s="262"/>
      <c r="CT129" s="262" t="s">
        <v>49</v>
      </c>
      <c r="CU129" s="262"/>
      <c r="CV129" s="262" t="s">
        <v>50</v>
      </c>
      <c r="CW129" s="262"/>
      <c r="CX129" s="262" t="s">
        <v>4</v>
      </c>
      <c r="CY129" s="262"/>
      <c r="CZ129" s="262" t="s">
        <v>5</v>
      </c>
      <c r="DA129" s="262"/>
      <c r="DB129" s="265" t="s">
        <v>97</v>
      </c>
      <c r="DC129" s="265"/>
      <c r="DD129" s="265"/>
      <c r="DE129" s="325" t="s">
        <v>103</v>
      </c>
    </row>
    <row r="130" spans="1:109" ht="15" customHeight="1" x14ac:dyDescent="0.25">
      <c r="A130" s="261"/>
      <c r="B130" s="262" t="s">
        <v>7</v>
      </c>
      <c r="C130" s="262"/>
      <c r="D130" s="262"/>
      <c r="E130" s="262" t="s">
        <v>8</v>
      </c>
      <c r="F130" s="262"/>
      <c r="G130" s="262"/>
      <c r="H130" s="263" t="s">
        <v>9</v>
      </c>
      <c r="I130" s="262" t="s">
        <v>7</v>
      </c>
      <c r="J130" s="262"/>
      <c r="K130" s="262"/>
      <c r="L130" s="262" t="s">
        <v>8</v>
      </c>
      <c r="M130" s="262"/>
      <c r="N130" s="262"/>
      <c r="O130" s="263" t="s">
        <v>9</v>
      </c>
      <c r="P130" s="262" t="s">
        <v>7</v>
      </c>
      <c r="Q130" s="262"/>
      <c r="R130" s="262"/>
      <c r="S130" s="262" t="s">
        <v>8</v>
      </c>
      <c r="T130" s="262"/>
      <c r="U130" s="262"/>
      <c r="V130" s="263" t="s">
        <v>9</v>
      </c>
      <c r="W130" s="262" t="s">
        <v>7</v>
      </c>
      <c r="X130" s="262"/>
      <c r="Y130" s="262"/>
      <c r="Z130" s="262" t="s">
        <v>8</v>
      </c>
      <c r="AA130" s="262"/>
      <c r="AB130" s="262"/>
      <c r="AC130" s="263" t="s">
        <v>9</v>
      </c>
      <c r="AD130" s="262" t="s">
        <v>7</v>
      </c>
      <c r="AE130" s="262"/>
      <c r="AF130" s="262"/>
      <c r="AG130" s="262" t="s">
        <v>8</v>
      </c>
      <c r="AH130" s="262"/>
      <c r="AI130" s="262"/>
      <c r="AJ130" s="263" t="s">
        <v>9</v>
      </c>
      <c r="AK130" s="262" t="s">
        <v>7</v>
      </c>
      <c r="AL130" s="262"/>
      <c r="AM130" s="262"/>
      <c r="AN130" s="262" t="s">
        <v>8</v>
      </c>
      <c r="AO130" s="262"/>
      <c r="AP130" s="262"/>
      <c r="AQ130" s="263" t="s">
        <v>9</v>
      </c>
      <c r="AR130" s="262" t="s">
        <v>7</v>
      </c>
      <c r="AS130" s="262"/>
      <c r="AT130" s="262"/>
      <c r="AU130" s="262" t="s">
        <v>8</v>
      </c>
      <c r="AV130" s="262"/>
      <c r="AW130" s="262"/>
      <c r="AX130" s="263" t="s">
        <v>9</v>
      </c>
      <c r="AY130" s="262" t="s">
        <v>7</v>
      </c>
      <c r="AZ130" s="262"/>
      <c r="BA130" s="262"/>
      <c r="BB130" s="262" t="s">
        <v>8</v>
      </c>
      <c r="BC130" s="262"/>
      <c r="BD130" s="262"/>
      <c r="BE130" s="263" t="s">
        <v>9</v>
      </c>
      <c r="BF130" s="262" t="s">
        <v>7</v>
      </c>
      <c r="BG130" s="262"/>
      <c r="BH130" s="262"/>
      <c r="BI130" s="262" t="s">
        <v>8</v>
      </c>
      <c r="BJ130" s="262"/>
      <c r="BK130" s="262"/>
      <c r="BL130" s="263" t="s">
        <v>9</v>
      </c>
      <c r="BM130" s="262" t="s">
        <v>7</v>
      </c>
      <c r="BN130" s="262"/>
      <c r="BO130" s="262"/>
      <c r="BP130" s="262" t="s">
        <v>8</v>
      </c>
      <c r="BQ130" s="262"/>
      <c r="BR130" s="262"/>
      <c r="BS130" s="263" t="s">
        <v>9</v>
      </c>
      <c r="BT130" s="262" t="s">
        <v>7</v>
      </c>
      <c r="BU130" s="262"/>
      <c r="BV130" s="262"/>
      <c r="BW130" s="262" t="s">
        <v>8</v>
      </c>
      <c r="BX130" s="262"/>
      <c r="BY130" s="262"/>
      <c r="BZ130" s="263" t="s">
        <v>9</v>
      </c>
      <c r="CA130" s="327"/>
      <c r="CB130" s="328"/>
      <c r="CC130" s="264" t="s">
        <v>7</v>
      </c>
      <c r="CD130" s="264" t="s">
        <v>8</v>
      </c>
      <c r="CE130" s="264" t="s">
        <v>7</v>
      </c>
      <c r="CF130" s="264" t="s">
        <v>8</v>
      </c>
      <c r="CG130" s="264" t="s">
        <v>7</v>
      </c>
      <c r="CH130" s="264" t="s">
        <v>8</v>
      </c>
      <c r="CI130" s="264" t="s">
        <v>7</v>
      </c>
      <c r="CJ130" s="264" t="s">
        <v>8</v>
      </c>
      <c r="CK130" s="324" t="s">
        <v>7</v>
      </c>
      <c r="CL130" s="324" t="s">
        <v>8</v>
      </c>
      <c r="CM130" s="324" t="s">
        <v>13</v>
      </c>
      <c r="CN130" s="264" t="s">
        <v>7</v>
      </c>
      <c r="CO130" s="264" t="s">
        <v>8</v>
      </c>
      <c r="CP130" s="264" t="s">
        <v>7</v>
      </c>
      <c r="CQ130" s="264" t="s">
        <v>8</v>
      </c>
      <c r="CR130" s="264" t="s">
        <v>7</v>
      </c>
      <c r="CS130" s="264" t="s">
        <v>8</v>
      </c>
      <c r="CT130" s="264" t="s">
        <v>7</v>
      </c>
      <c r="CU130" s="264" t="s">
        <v>8</v>
      </c>
      <c r="CV130" s="264" t="s">
        <v>7</v>
      </c>
      <c r="CW130" s="264" t="s">
        <v>8</v>
      </c>
      <c r="CX130" s="264" t="s">
        <v>7</v>
      </c>
      <c r="CY130" s="264" t="s">
        <v>8</v>
      </c>
      <c r="CZ130" s="264" t="s">
        <v>7</v>
      </c>
      <c r="DA130" s="264" t="s">
        <v>8</v>
      </c>
      <c r="DB130" s="324" t="s">
        <v>7</v>
      </c>
      <c r="DC130" s="324" t="s">
        <v>8</v>
      </c>
      <c r="DD130" s="324" t="s">
        <v>13</v>
      </c>
      <c r="DE130" s="325"/>
    </row>
    <row r="131" spans="1:109" ht="47.25" x14ac:dyDescent="0.25">
      <c r="A131" s="35" t="s">
        <v>41</v>
      </c>
      <c r="B131" s="11" t="s">
        <v>11</v>
      </c>
      <c r="C131" s="11" t="s">
        <v>12</v>
      </c>
      <c r="D131" s="11" t="s">
        <v>13</v>
      </c>
      <c r="E131" s="11" t="s">
        <v>11</v>
      </c>
      <c r="F131" s="11" t="s">
        <v>12</v>
      </c>
      <c r="G131" s="11" t="s">
        <v>13</v>
      </c>
      <c r="H131" s="263"/>
      <c r="I131" s="11" t="s">
        <v>11</v>
      </c>
      <c r="J131" s="11" t="s">
        <v>12</v>
      </c>
      <c r="K131" s="11" t="s">
        <v>13</v>
      </c>
      <c r="L131" s="11" t="s">
        <v>11</v>
      </c>
      <c r="M131" s="11" t="s">
        <v>12</v>
      </c>
      <c r="N131" s="11" t="s">
        <v>13</v>
      </c>
      <c r="O131" s="263"/>
      <c r="P131" s="11" t="s">
        <v>11</v>
      </c>
      <c r="Q131" s="11" t="s">
        <v>12</v>
      </c>
      <c r="R131" s="11" t="s">
        <v>13</v>
      </c>
      <c r="S131" s="11" t="s">
        <v>11</v>
      </c>
      <c r="T131" s="11" t="s">
        <v>12</v>
      </c>
      <c r="U131" s="11" t="s">
        <v>13</v>
      </c>
      <c r="V131" s="263"/>
      <c r="W131" s="11" t="s">
        <v>11</v>
      </c>
      <c r="X131" s="11" t="s">
        <v>12</v>
      </c>
      <c r="Y131" s="11" t="s">
        <v>13</v>
      </c>
      <c r="Z131" s="11" t="s">
        <v>11</v>
      </c>
      <c r="AA131" s="11" t="s">
        <v>12</v>
      </c>
      <c r="AB131" s="11" t="s">
        <v>13</v>
      </c>
      <c r="AC131" s="263"/>
      <c r="AD131" s="11" t="s">
        <v>11</v>
      </c>
      <c r="AE131" s="11" t="s">
        <v>12</v>
      </c>
      <c r="AF131" s="11" t="s">
        <v>13</v>
      </c>
      <c r="AG131" s="11" t="s">
        <v>11</v>
      </c>
      <c r="AH131" s="11" t="s">
        <v>12</v>
      </c>
      <c r="AI131" s="11" t="s">
        <v>13</v>
      </c>
      <c r="AJ131" s="263"/>
      <c r="AK131" s="11" t="s">
        <v>11</v>
      </c>
      <c r="AL131" s="11" t="s">
        <v>12</v>
      </c>
      <c r="AM131" s="11" t="s">
        <v>13</v>
      </c>
      <c r="AN131" s="11" t="s">
        <v>11</v>
      </c>
      <c r="AO131" s="11" t="s">
        <v>12</v>
      </c>
      <c r="AP131" s="11" t="s">
        <v>13</v>
      </c>
      <c r="AQ131" s="263"/>
      <c r="AR131" s="11" t="s">
        <v>11</v>
      </c>
      <c r="AS131" s="11" t="s">
        <v>12</v>
      </c>
      <c r="AT131" s="11" t="s">
        <v>13</v>
      </c>
      <c r="AU131" s="11" t="s">
        <v>11</v>
      </c>
      <c r="AV131" s="11" t="s">
        <v>12</v>
      </c>
      <c r="AW131" s="11" t="s">
        <v>13</v>
      </c>
      <c r="AX131" s="263"/>
      <c r="AY131" s="11" t="s">
        <v>11</v>
      </c>
      <c r="AZ131" s="11" t="s">
        <v>12</v>
      </c>
      <c r="BA131" s="11" t="s">
        <v>13</v>
      </c>
      <c r="BB131" s="11" t="s">
        <v>11</v>
      </c>
      <c r="BC131" s="11" t="s">
        <v>12</v>
      </c>
      <c r="BD131" s="11" t="s">
        <v>13</v>
      </c>
      <c r="BE131" s="263"/>
      <c r="BF131" s="11" t="s">
        <v>11</v>
      </c>
      <c r="BG131" s="11" t="s">
        <v>12</v>
      </c>
      <c r="BH131" s="11" t="s">
        <v>13</v>
      </c>
      <c r="BI131" s="11" t="s">
        <v>11</v>
      </c>
      <c r="BJ131" s="11" t="s">
        <v>12</v>
      </c>
      <c r="BK131" s="11" t="s">
        <v>13</v>
      </c>
      <c r="BL131" s="263"/>
      <c r="BM131" s="11" t="s">
        <v>11</v>
      </c>
      <c r="BN131" s="11" t="s">
        <v>12</v>
      </c>
      <c r="BO131" s="11" t="s">
        <v>13</v>
      </c>
      <c r="BP131" s="11" t="s">
        <v>11</v>
      </c>
      <c r="BQ131" s="11" t="s">
        <v>12</v>
      </c>
      <c r="BR131" s="11" t="s">
        <v>13</v>
      </c>
      <c r="BS131" s="263"/>
      <c r="BT131" s="11" t="s">
        <v>11</v>
      </c>
      <c r="BU131" s="11" t="s">
        <v>12</v>
      </c>
      <c r="BV131" s="11" t="s">
        <v>13</v>
      </c>
      <c r="BW131" s="11" t="s">
        <v>11</v>
      </c>
      <c r="BX131" s="11" t="s">
        <v>12</v>
      </c>
      <c r="BY131" s="11" t="s">
        <v>13</v>
      </c>
      <c r="BZ131" s="263"/>
      <c r="CA131" s="327"/>
      <c r="CB131" s="328"/>
      <c r="CC131" s="264"/>
      <c r="CD131" s="264" t="s">
        <v>11</v>
      </c>
      <c r="CE131" s="264" t="s">
        <v>11</v>
      </c>
      <c r="CF131" s="264" t="s">
        <v>11</v>
      </c>
      <c r="CG131" s="264" t="s">
        <v>11</v>
      </c>
      <c r="CH131" s="264" t="s">
        <v>11</v>
      </c>
      <c r="CI131" s="264" t="s">
        <v>11</v>
      </c>
      <c r="CJ131" s="264" t="s">
        <v>11</v>
      </c>
      <c r="CK131" s="324" t="s">
        <v>11</v>
      </c>
      <c r="CL131" s="324" t="s">
        <v>11</v>
      </c>
      <c r="CM131" s="324" t="s">
        <v>11</v>
      </c>
      <c r="CN131" s="264" t="s">
        <v>11</v>
      </c>
      <c r="CO131" s="264" t="s">
        <v>11</v>
      </c>
      <c r="CP131" s="264" t="s">
        <v>11</v>
      </c>
      <c r="CQ131" s="264" t="s">
        <v>11</v>
      </c>
      <c r="CR131" s="264" t="s">
        <v>11</v>
      </c>
      <c r="CS131" s="264" t="s">
        <v>11</v>
      </c>
      <c r="CT131" s="264" t="s">
        <v>11</v>
      </c>
      <c r="CU131" s="264" t="s">
        <v>11</v>
      </c>
      <c r="CV131" s="264" t="s">
        <v>11</v>
      </c>
      <c r="CW131" s="264" t="s">
        <v>11</v>
      </c>
      <c r="CX131" s="264" t="s">
        <v>11</v>
      </c>
      <c r="CY131" s="264" t="s">
        <v>11</v>
      </c>
      <c r="CZ131" s="264" t="s">
        <v>11</v>
      </c>
      <c r="DA131" s="264" t="s">
        <v>11</v>
      </c>
      <c r="DB131" s="324" t="s">
        <v>11</v>
      </c>
      <c r="DC131" s="324" t="s">
        <v>11</v>
      </c>
      <c r="DD131" s="324" t="s">
        <v>11</v>
      </c>
      <c r="DE131" s="325"/>
    </row>
    <row r="132" spans="1:109" ht="15.75" x14ac:dyDescent="0.25">
      <c r="A132" s="12" t="s">
        <v>18</v>
      </c>
      <c r="B132" s="13">
        <v>90</v>
      </c>
      <c r="C132" s="13">
        <v>15</v>
      </c>
      <c r="D132" s="13">
        <f t="shared" ref="D132:D140" si="565">B132*C132</f>
        <v>1350</v>
      </c>
      <c r="E132" s="13">
        <v>0</v>
      </c>
      <c r="F132" s="13">
        <v>0</v>
      </c>
      <c r="G132" s="13">
        <f t="shared" ref="G132:G140" si="566">E132*F132</f>
        <v>0</v>
      </c>
      <c r="H132" s="14">
        <f t="shared" ref="H132:H140" si="567">D132+G132</f>
        <v>1350</v>
      </c>
      <c r="I132" s="13">
        <v>0</v>
      </c>
      <c r="J132" s="13">
        <v>0</v>
      </c>
      <c r="K132" s="13">
        <f t="shared" ref="K132:K140" si="568">I132*J132</f>
        <v>0</v>
      </c>
      <c r="L132" s="13">
        <v>96</v>
      </c>
      <c r="M132" s="13">
        <v>15</v>
      </c>
      <c r="N132" s="13">
        <f t="shared" ref="N132:N140" si="569">L132*M132</f>
        <v>1440</v>
      </c>
      <c r="O132" s="14">
        <f t="shared" ref="O132:O140" si="570">K132+N132</f>
        <v>1440</v>
      </c>
      <c r="P132" s="13">
        <v>0</v>
      </c>
      <c r="Q132" s="13">
        <v>0</v>
      </c>
      <c r="R132" s="13">
        <f t="shared" ref="R132:R140" si="571">P132*Q132</f>
        <v>0</v>
      </c>
      <c r="S132" s="13">
        <v>120</v>
      </c>
      <c r="T132" s="13">
        <v>15</v>
      </c>
      <c r="U132" s="13">
        <f t="shared" ref="U132:U140" si="572">S132*T132</f>
        <v>1800</v>
      </c>
      <c r="V132" s="14">
        <f t="shared" ref="V132:V140" si="573">R132+U132</f>
        <v>1800</v>
      </c>
      <c r="W132" s="13">
        <v>90</v>
      </c>
      <c r="X132" s="13">
        <v>15</v>
      </c>
      <c r="Y132" s="13">
        <f t="shared" ref="Y132:Y140" si="574">W132*X132</f>
        <v>1350</v>
      </c>
      <c r="Z132" s="13">
        <v>0</v>
      </c>
      <c r="AA132" s="13">
        <v>0</v>
      </c>
      <c r="AB132" s="13">
        <f t="shared" ref="AB132:AB140" si="575">Z132*AA132</f>
        <v>0</v>
      </c>
      <c r="AC132" s="14">
        <f t="shared" ref="AC132:AC140" si="576">Y132+AB132</f>
        <v>1350</v>
      </c>
      <c r="AD132" s="13">
        <v>20</v>
      </c>
      <c r="AE132" s="13">
        <v>15</v>
      </c>
      <c r="AF132" s="13">
        <f t="shared" ref="AF132:AF140" si="577">AD132*AE132</f>
        <v>300</v>
      </c>
      <c r="AG132" s="13">
        <v>0</v>
      </c>
      <c r="AH132" s="13">
        <v>0</v>
      </c>
      <c r="AI132" s="13">
        <f t="shared" ref="AI132:AI140" si="578">AG132*AH132</f>
        <v>0</v>
      </c>
      <c r="AJ132" s="14">
        <f t="shared" ref="AJ132:AJ140" si="579">AF132+AI132</f>
        <v>300</v>
      </c>
      <c r="AK132" s="13">
        <v>20</v>
      </c>
      <c r="AL132" s="13">
        <v>15</v>
      </c>
      <c r="AM132" s="13">
        <f t="shared" ref="AM132:AM140" si="580">AK132*AL132</f>
        <v>300</v>
      </c>
      <c r="AN132" s="13">
        <v>0</v>
      </c>
      <c r="AO132" s="13">
        <v>0</v>
      </c>
      <c r="AP132" s="13">
        <f t="shared" ref="AP132:AP140" si="581">AN132*AO132</f>
        <v>0</v>
      </c>
      <c r="AQ132" s="14">
        <f t="shared" ref="AQ132:AQ140" si="582">AM132+AP132</f>
        <v>300</v>
      </c>
      <c r="AR132" s="13">
        <v>25</v>
      </c>
      <c r="AS132" s="13">
        <v>15</v>
      </c>
      <c r="AT132" s="13">
        <f t="shared" ref="AT132:AT140" si="583">AR132*AS132</f>
        <v>375</v>
      </c>
      <c r="AU132" s="13">
        <v>0</v>
      </c>
      <c r="AV132" s="13">
        <v>0</v>
      </c>
      <c r="AW132" s="13">
        <f t="shared" ref="AW132:AW140" si="584">AU132*AV132</f>
        <v>0</v>
      </c>
      <c r="AX132" s="14">
        <f t="shared" ref="AX132:AX140" si="585">AT132+AW132</f>
        <v>375</v>
      </c>
      <c r="AY132" s="13">
        <v>18</v>
      </c>
      <c r="AZ132" s="13">
        <v>15</v>
      </c>
      <c r="BA132" s="13">
        <f t="shared" ref="BA132:BA140" si="586">AY132*AZ132</f>
        <v>270</v>
      </c>
      <c r="BB132" s="13">
        <v>0</v>
      </c>
      <c r="BC132" s="13">
        <v>0</v>
      </c>
      <c r="BD132" s="13">
        <f t="shared" ref="BD132:BD140" si="587">BB132*BC132</f>
        <v>0</v>
      </c>
      <c r="BE132" s="14">
        <f t="shared" ref="BE132:BE140" si="588">BA132+BD132</f>
        <v>270</v>
      </c>
      <c r="BF132" s="13">
        <v>24</v>
      </c>
      <c r="BG132" s="13">
        <v>18</v>
      </c>
      <c r="BH132" s="13">
        <f t="shared" ref="BH132:BH140" si="589">BF132*BG132</f>
        <v>432</v>
      </c>
      <c r="BI132" s="13">
        <v>0</v>
      </c>
      <c r="BJ132" s="13">
        <v>0</v>
      </c>
      <c r="BK132" s="13">
        <f t="shared" ref="BK132:BK140" si="590">BI132*BJ132</f>
        <v>0</v>
      </c>
      <c r="BL132" s="14">
        <f t="shared" ref="BL132:BL140" si="591">BH132+BK132</f>
        <v>432</v>
      </c>
      <c r="BM132" s="13">
        <v>12</v>
      </c>
      <c r="BN132" s="13">
        <v>18</v>
      </c>
      <c r="BO132" s="13">
        <f t="shared" ref="BO132:BO140" si="592">BM132*BN132</f>
        <v>216</v>
      </c>
      <c r="BP132" s="13">
        <v>0</v>
      </c>
      <c r="BQ132" s="13">
        <v>0</v>
      </c>
      <c r="BR132" s="13">
        <f t="shared" ref="BR132:BR140" si="593">BP132*BQ132</f>
        <v>0</v>
      </c>
      <c r="BS132" s="14">
        <f t="shared" ref="BS132:BS140" si="594">BO132+BR132</f>
        <v>216</v>
      </c>
      <c r="BT132" s="13">
        <v>15</v>
      </c>
      <c r="BU132" s="13">
        <v>18</v>
      </c>
      <c r="BV132" s="13">
        <f t="shared" ref="BV132:BV140" si="595">BT132*BU132</f>
        <v>270</v>
      </c>
      <c r="BW132" s="13">
        <v>0</v>
      </c>
      <c r="BX132" s="13">
        <v>0</v>
      </c>
      <c r="BY132" s="13">
        <f t="shared" ref="BY132:BY140" si="596">BW132*BX132</f>
        <v>0</v>
      </c>
      <c r="BZ132" s="14">
        <f t="shared" ref="BZ132:BZ140" si="597">BV132+BY132</f>
        <v>270</v>
      </c>
      <c r="CA132" s="19">
        <f t="shared" ref="CA132:CA140" si="598">H132+O132+V132+AC132+AJ132+AQ132+AX132+BE132+BL132+BS132+BZ132</f>
        <v>8103</v>
      </c>
      <c r="CB132" s="148">
        <v>115</v>
      </c>
      <c r="CC132" s="16">
        <f t="shared" ref="CC132:CC140" si="599">CB132*D132</f>
        <v>155250</v>
      </c>
      <c r="CD132" s="69">
        <f t="shared" ref="CD132:CD140" si="600">CB132*G132</f>
        <v>0</v>
      </c>
      <c r="CE132" s="69">
        <f t="shared" ref="CE132:CE140" si="601">K132*CB132</f>
        <v>0</v>
      </c>
      <c r="CF132" s="69">
        <f t="shared" ref="CF132:CF140" si="602">CB132*N132</f>
        <v>165600</v>
      </c>
      <c r="CG132" s="69">
        <f t="shared" ref="CG132:CG140" si="603">CB132*R132</f>
        <v>0</v>
      </c>
      <c r="CH132" s="69">
        <f t="shared" ref="CH132:CH140" si="604">CB132*U132</f>
        <v>207000</v>
      </c>
      <c r="CI132" s="69">
        <f t="shared" ref="CI132:CI140" si="605">CB132*Y132</f>
        <v>155250</v>
      </c>
      <c r="CJ132" s="69">
        <f t="shared" ref="CJ132:CJ140" si="606">CB132*AB132</f>
        <v>0</v>
      </c>
      <c r="CK132" s="149">
        <f t="shared" ref="CK132:CK140" si="607">CI132+CG132+CE132+CC132</f>
        <v>310500</v>
      </c>
      <c r="CL132" s="149">
        <f t="shared" ref="CL132:CL140" si="608">CJ132+CH132+CF132+CD132</f>
        <v>372600</v>
      </c>
      <c r="CM132" s="149">
        <f t="shared" ref="CM132:CM140" si="609">SUM(CC132:CJ132)</f>
        <v>683100</v>
      </c>
      <c r="CN132" s="69">
        <f t="shared" ref="CN132:CN140" si="610">AF132*CB132</f>
        <v>34500</v>
      </c>
      <c r="CO132" s="69">
        <f t="shared" ref="CO132:CO140" si="611">CB132*AI132</f>
        <v>0</v>
      </c>
      <c r="CP132" s="69">
        <f t="shared" ref="CP132:CP140" si="612">AM132*CB132</f>
        <v>34500</v>
      </c>
      <c r="CQ132" s="69">
        <f t="shared" ref="CQ132:CQ140" si="613">AP132*CB132</f>
        <v>0</v>
      </c>
      <c r="CR132" s="69">
        <f t="shared" ref="CR132:CR140" si="614">CB132*AT132</f>
        <v>43125</v>
      </c>
      <c r="CS132" s="69">
        <f t="shared" ref="CS132:CS140" si="615">CB132*AW132</f>
        <v>0</v>
      </c>
      <c r="CT132" s="69">
        <f t="shared" ref="CT132:CT140" si="616">CB132*BA132</f>
        <v>31050</v>
      </c>
      <c r="CU132" s="69">
        <f t="shared" ref="CU132:CU140" si="617">CB132*BD132</f>
        <v>0</v>
      </c>
      <c r="CV132" s="69">
        <f t="shared" ref="CV132:CV140" si="618">BH132*CB132</f>
        <v>49680</v>
      </c>
      <c r="CW132" s="69">
        <f t="shared" ref="CW132:CW140" si="619">CB132*BK132</f>
        <v>0</v>
      </c>
      <c r="CX132" s="69">
        <f t="shared" ref="CX132:CX140" si="620">BO132*CB132</f>
        <v>24840</v>
      </c>
      <c r="CY132" s="69">
        <f t="shared" ref="CY132:CY140" si="621">CB132*BR132</f>
        <v>0</v>
      </c>
      <c r="CZ132" s="69">
        <f t="shared" ref="CZ132:CZ140" si="622">CB132*BV132</f>
        <v>31050</v>
      </c>
      <c r="DA132" s="69">
        <f t="shared" ref="DA132:DA140" si="623">CB132*BY132</f>
        <v>0</v>
      </c>
      <c r="DB132" s="149">
        <f t="shared" ref="DB132:DB140" si="624">CZ132+CX132+CV132+CT132+CN132+CP132+CR132</f>
        <v>248745</v>
      </c>
      <c r="DC132" s="149">
        <f t="shared" ref="DC132:DC140" si="625">DA132+CY132+CW132+CU132+CS132+CQ132+CO132</f>
        <v>0</v>
      </c>
      <c r="DD132" s="149">
        <f t="shared" ref="DD132:DD140" si="626">SUM(CN132:DA132)</f>
        <v>248745</v>
      </c>
      <c r="DE132" s="89">
        <f t="shared" ref="DE132:DE140" si="627">DD132+CM132</f>
        <v>931845</v>
      </c>
    </row>
    <row r="133" spans="1:109" ht="15.75" x14ac:dyDescent="0.25">
      <c r="A133" s="12" t="s">
        <v>19</v>
      </c>
      <c r="B133" s="13">
        <v>90</v>
      </c>
      <c r="C133" s="13">
        <v>14</v>
      </c>
      <c r="D133" s="13">
        <f t="shared" si="565"/>
        <v>1260</v>
      </c>
      <c r="E133" s="13">
        <v>0</v>
      </c>
      <c r="F133" s="13">
        <v>0</v>
      </c>
      <c r="G133" s="13">
        <f t="shared" si="566"/>
        <v>0</v>
      </c>
      <c r="H133" s="14">
        <f t="shared" si="567"/>
        <v>1260</v>
      </c>
      <c r="I133" s="13">
        <v>0</v>
      </c>
      <c r="J133" s="13">
        <v>0</v>
      </c>
      <c r="K133" s="13">
        <f t="shared" si="568"/>
        <v>0</v>
      </c>
      <c r="L133" s="13">
        <v>96</v>
      </c>
      <c r="M133" s="13">
        <v>19</v>
      </c>
      <c r="N133" s="13">
        <f t="shared" si="569"/>
        <v>1824</v>
      </c>
      <c r="O133" s="14">
        <f t="shared" si="570"/>
        <v>1824</v>
      </c>
      <c r="P133" s="13">
        <v>0</v>
      </c>
      <c r="Q133" s="13">
        <v>0</v>
      </c>
      <c r="R133" s="13">
        <f t="shared" si="571"/>
        <v>0</v>
      </c>
      <c r="S133" s="13">
        <v>120</v>
      </c>
      <c r="T133" s="13">
        <v>19</v>
      </c>
      <c r="U133" s="13">
        <f t="shared" si="572"/>
        <v>2280</v>
      </c>
      <c r="V133" s="14">
        <f t="shared" si="573"/>
        <v>2280</v>
      </c>
      <c r="W133" s="13">
        <v>90</v>
      </c>
      <c r="X133" s="13">
        <v>19</v>
      </c>
      <c r="Y133" s="13">
        <f t="shared" si="574"/>
        <v>1710</v>
      </c>
      <c r="Z133" s="13">
        <v>0</v>
      </c>
      <c r="AA133" s="13">
        <v>0</v>
      </c>
      <c r="AB133" s="13">
        <f t="shared" si="575"/>
        <v>0</v>
      </c>
      <c r="AC133" s="14">
        <f t="shared" si="576"/>
        <v>1710</v>
      </c>
      <c r="AD133" s="13">
        <v>20</v>
      </c>
      <c r="AE133" s="13">
        <v>19</v>
      </c>
      <c r="AF133" s="13">
        <f t="shared" si="577"/>
        <v>380</v>
      </c>
      <c r="AG133" s="13">
        <v>0</v>
      </c>
      <c r="AH133" s="13">
        <v>0</v>
      </c>
      <c r="AI133" s="13">
        <f t="shared" si="578"/>
        <v>0</v>
      </c>
      <c r="AJ133" s="14">
        <f t="shared" si="579"/>
        <v>380</v>
      </c>
      <c r="AK133" s="13">
        <v>20</v>
      </c>
      <c r="AL133" s="13">
        <v>19</v>
      </c>
      <c r="AM133" s="13">
        <f t="shared" si="580"/>
        <v>380</v>
      </c>
      <c r="AN133" s="13">
        <v>0</v>
      </c>
      <c r="AO133" s="13">
        <v>0</v>
      </c>
      <c r="AP133" s="13">
        <f t="shared" si="581"/>
        <v>0</v>
      </c>
      <c r="AQ133" s="14">
        <f t="shared" si="582"/>
        <v>380</v>
      </c>
      <c r="AR133" s="13">
        <v>25</v>
      </c>
      <c r="AS133" s="13">
        <v>19</v>
      </c>
      <c r="AT133" s="13">
        <f t="shared" si="583"/>
        <v>475</v>
      </c>
      <c r="AU133" s="13">
        <v>0</v>
      </c>
      <c r="AV133" s="13">
        <v>0</v>
      </c>
      <c r="AW133" s="13">
        <f t="shared" si="584"/>
        <v>0</v>
      </c>
      <c r="AX133" s="14">
        <f t="shared" si="585"/>
        <v>475</v>
      </c>
      <c r="AY133" s="13">
        <v>18</v>
      </c>
      <c r="AZ133" s="13">
        <v>19</v>
      </c>
      <c r="BA133" s="13">
        <f t="shared" si="586"/>
        <v>342</v>
      </c>
      <c r="BB133" s="13">
        <v>0</v>
      </c>
      <c r="BC133" s="13">
        <v>0</v>
      </c>
      <c r="BD133" s="13">
        <f t="shared" si="587"/>
        <v>0</v>
      </c>
      <c r="BE133" s="14">
        <f t="shared" si="588"/>
        <v>342</v>
      </c>
      <c r="BF133" s="13">
        <v>24</v>
      </c>
      <c r="BG133" s="13">
        <v>23</v>
      </c>
      <c r="BH133" s="13">
        <f t="shared" si="589"/>
        <v>552</v>
      </c>
      <c r="BI133" s="13">
        <v>0</v>
      </c>
      <c r="BJ133" s="13">
        <v>0</v>
      </c>
      <c r="BK133" s="13">
        <f t="shared" si="590"/>
        <v>0</v>
      </c>
      <c r="BL133" s="14">
        <f t="shared" si="591"/>
        <v>552</v>
      </c>
      <c r="BM133" s="13">
        <v>12</v>
      </c>
      <c r="BN133" s="13">
        <v>23</v>
      </c>
      <c r="BO133" s="13">
        <f t="shared" si="592"/>
        <v>276</v>
      </c>
      <c r="BP133" s="13">
        <v>0</v>
      </c>
      <c r="BQ133" s="13">
        <v>0</v>
      </c>
      <c r="BR133" s="13">
        <f t="shared" si="593"/>
        <v>0</v>
      </c>
      <c r="BS133" s="14">
        <f t="shared" si="594"/>
        <v>276</v>
      </c>
      <c r="BT133" s="13">
        <v>15</v>
      </c>
      <c r="BU133" s="13">
        <v>23</v>
      </c>
      <c r="BV133" s="13">
        <f t="shared" si="595"/>
        <v>345</v>
      </c>
      <c r="BW133" s="13">
        <v>0</v>
      </c>
      <c r="BX133" s="13">
        <v>0</v>
      </c>
      <c r="BY133" s="13">
        <f t="shared" si="596"/>
        <v>0</v>
      </c>
      <c r="BZ133" s="14">
        <f t="shared" si="597"/>
        <v>345</v>
      </c>
      <c r="CA133" s="19">
        <f t="shared" si="598"/>
        <v>9824</v>
      </c>
      <c r="CB133" s="148">
        <v>115</v>
      </c>
      <c r="CC133" s="16">
        <f t="shared" si="599"/>
        <v>144900</v>
      </c>
      <c r="CD133" s="69">
        <f t="shared" si="600"/>
        <v>0</v>
      </c>
      <c r="CE133" s="69">
        <f t="shared" si="601"/>
        <v>0</v>
      </c>
      <c r="CF133" s="69">
        <f t="shared" si="602"/>
        <v>209760</v>
      </c>
      <c r="CG133" s="69">
        <f t="shared" si="603"/>
        <v>0</v>
      </c>
      <c r="CH133" s="69">
        <f t="shared" si="604"/>
        <v>262200</v>
      </c>
      <c r="CI133" s="69">
        <f t="shared" si="605"/>
        <v>196650</v>
      </c>
      <c r="CJ133" s="69">
        <f t="shared" si="606"/>
        <v>0</v>
      </c>
      <c r="CK133" s="149">
        <f t="shared" si="607"/>
        <v>341550</v>
      </c>
      <c r="CL133" s="149">
        <f t="shared" si="608"/>
        <v>471960</v>
      </c>
      <c r="CM133" s="149">
        <f t="shared" si="609"/>
        <v>813510</v>
      </c>
      <c r="CN133" s="69">
        <f t="shared" si="610"/>
        <v>43700</v>
      </c>
      <c r="CO133" s="69">
        <f t="shared" si="611"/>
        <v>0</v>
      </c>
      <c r="CP133" s="69">
        <f t="shared" si="612"/>
        <v>43700</v>
      </c>
      <c r="CQ133" s="69">
        <f t="shared" si="613"/>
        <v>0</v>
      </c>
      <c r="CR133" s="69">
        <f t="shared" si="614"/>
        <v>54625</v>
      </c>
      <c r="CS133" s="69">
        <f t="shared" si="615"/>
        <v>0</v>
      </c>
      <c r="CT133" s="69">
        <f t="shared" si="616"/>
        <v>39330</v>
      </c>
      <c r="CU133" s="69">
        <f t="shared" si="617"/>
        <v>0</v>
      </c>
      <c r="CV133" s="69">
        <f t="shared" si="618"/>
        <v>63480</v>
      </c>
      <c r="CW133" s="69">
        <f t="shared" si="619"/>
        <v>0</v>
      </c>
      <c r="CX133" s="69">
        <f t="shared" si="620"/>
        <v>31740</v>
      </c>
      <c r="CY133" s="69">
        <f t="shared" si="621"/>
        <v>0</v>
      </c>
      <c r="CZ133" s="69">
        <f t="shared" si="622"/>
        <v>39675</v>
      </c>
      <c r="DA133" s="69">
        <f t="shared" si="623"/>
        <v>0</v>
      </c>
      <c r="DB133" s="149">
        <f t="shared" si="624"/>
        <v>316250</v>
      </c>
      <c r="DC133" s="149">
        <f t="shared" si="625"/>
        <v>0</v>
      </c>
      <c r="DD133" s="149">
        <f t="shared" si="626"/>
        <v>316250</v>
      </c>
      <c r="DE133" s="89">
        <f t="shared" si="627"/>
        <v>1129760</v>
      </c>
    </row>
    <row r="134" spans="1:109" ht="15.75" x14ac:dyDescent="0.25">
      <c r="A134" s="12" t="s">
        <v>20</v>
      </c>
      <c r="B134" s="13">
        <v>90</v>
      </c>
      <c r="C134" s="13">
        <v>17</v>
      </c>
      <c r="D134" s="13">
        <f t="shared" si="565"/>
        <v>1530</v>
      </c>
      <c r="E134" s="13">
        <v>0</v>
      </c>
      <c r="F134" s="13">
        <v>0</v>
      </c>
      <c r="G134" s="13">
        <f t="shared" si="566"/>
        <v>0</v>
      </c>
      <c r="H134" s="14">
        <f t="shared" si="567"/>
        <v>1530</v>
      </c>
      <c r="I134" s="13">
        <v>0</v>
      </c>
      <c r="J134" s="13">
        <v>0</v>
      </c>
      <c r="K134" s="13">
        <f t="shared" si="568"/>
        <v>0</v>
      </c>
      <c r="L134" s="13">
        <v>96</v>
      </c>
      <c r="M134" s="13">
        <v>17</v>
      </c>
      <c r="N134" s="13">
        <f t="shared" si="569"/>
        <v>1632</v>
      </c>
      <c r="O134" s="14">
        <f t="shared" si="570"/>
        <v>1632</v>
      </c>
      <c r="P134" s="13">
        <v>0</v>
      </c>
      <c r="Q134" s="13">
        <v>0</v>
      </c>
      <c r="R134" s="13">
        <f t="shared" si="571"/>
        <v>0</v>
      </c>
      <c r="S134" s="13">
        <v>120</v>
      </c>
      <c r="T134" s="13">
        <v>17</v>
      </c>
      <c r="U134" s="13">
        <f t="shared" si="572"/>
        <v>2040</v>
      </c>
      <c r="V134" s="14">
        <f t="shared" si="573"/>
        <v>2040</v>
      </c>
      <c r="W134" s="13">
        <v>90</v>
      </c>
      <c r="X134" s="13">
        <v>17</v>
      </c>
      <c r="Y134" s="13">
        <f t="shared" si="574"/>
        <v>1530</v>
      </c>
      <c r="Z134" s="13">
        <v>0</v>
      </c>
      <c r="AA134" s="13">
        <v>0</v>
      </c>
      <c r="AB134" s="13">
        <f t="shared" si="575"/>
        <v>0</v>
      </c>
      <c r="AC134" s="14">
        <f t="shared" si="576"/>
        <v>1530</v>
      </c>
      <c r="AD134" s="13">
        <v>20</v>
      </c>
      <c r="AE134" s="13">
        <v>17</v>
      </c>
      <c r="AF134" s="13">
        <f t="shared" si="577"/>
        <v>340</v>
      </c>
      <c r="AG134" s="13">
        <v>0</v>
      </c>
      <c r="AH134" s="13">
        <v>0</v>
      </c>
      <c r="AI134" s="13">
        <f t="shared" si="578"/>
        <v>0</v>
      </c>
      <c r="AJ134" s="14">
        <f t="shared" si="579"/>
        <v>340</v>
      </c>
      <c r="AK134" s="13">
        <v>20</v>
      </c>
      <c r="AL134" s="13">
        <v>17</v>
      </c>
      <c r="AM134" s="13">
        <f t="shared" si="580"/>
        <v>340</v>
      </c>
      <c r="AN134" s="13">
        <v>0</v>
      </c>
      <c r="AO134" s="13">
        <v>0</v>
      </c>
      <c r="AP134" s="13">
        <f t="shared" si="581"/>
        <v>0</v>
      </c>
      <c r="AQ134" s="14">
        <f t="shared" si="582"/>
        <v>340</v>
      </c>
      <c r="AR134" s="13">
        <v>25</v>
      </c>
      <c r="AS134" s="13">
        <v>17</v>
      </c>
      <c r="AT134" s="13">
        <f t="shared" si="583"/>
        <v>425</v>
      </c>
      <c r="AU134" s="13">
        <v>0</v>
      </c>
      <c r="AV134" s="13">
        <v>0</v>
      </c>
      <c r="AW134" s="13">
        <f t="shared" si="584"/>
        <v>0</v>
      </c>
      <c r="AX134" s="14">
        <f t="shared" si="585"/>
        <v>425</v>
      </c>
      <c r="AY134" s="13">
        <v>18</v>
      </c>
      <c r="AZ134" s="13">
        <v>17</v>
      </c>
      <c r="BA134" s="13">
        <f t="shared" si="586"/>
        <v>306</v>
      </c>
      <c r="BB134" s="13">
        <v>0</v>
      </c>
      <c r="BC134" s="13">
        <v>0</v>
      </c>
      <c r="BD134" s="13">
        <f t="shared" si="587"/>
        <v>0</v>
      </c>
      <c r="BE134" s="14">
        <f t="shared" si="588"/>
        <v>306</v>
      </c>
      <c r="BF134" s="13">
        <v>24</v>
      </c>
      <c r="BG134" s="13">
        <v>20</v>
      </c>
      <c r="BH134" s="13">
        <f t="shared" si="589"/>
        <v>480</v>
      </c>
      <c r="BI134" s="13">
        <v>0</v>
      </c>
      <c r="BJ134" s="13">
        <v>0</v>
      </c>
      <c r="BK134" s="13">
        <f t="shared" si="590"/>
        <v>0</v>
      </c>
      <c r="BL134" s="14">
        <f t="shared" si="591"/>
        <v>480</v>
      </c>
      <c r="BM134" s="13">
        <v>12</v>
      </c>
      <c r="BN134" s="13">
        <v>20</v>
      </c>
      <c r="BO134" s="13">
        <f t="shared" si="592"/>
        <v>240</v>
      </c>
      <c r="BP134" s="13">
        <v>0</v>
      </c>
      <c r="BQ134" s="13">
        <v>0</v>
      </c>
      <c r="BR134" s="13">
        <f t="shared" si="593"/>
        <v>0</v>
      </c>
      <c r="BS134" s="14">
        <f t="shared" si="594"/>
        <v>240</v>
      </c>
      <c r="BT134" s="13">
        <v>15</v>
      </c>
      <c r="BU134" s="13">
        <v>20</v>
      </c>
      <c r="BV134" s="13">
        <f t="shared" si="595"/>
        <v>300</v>
      </c>
      <c r="BW134" s="13">
        <v>0</v>
      </c>
      <c r="BX134" s="13">
        <v>0</v>
      </c>
      <c r="BY134" s="13">
        <f t="shared" si="596"/>
        <v>0</v>
      </c>
      <c r="BZ134" s="14">
        <f t="shared" si="597"/>
        <v>300</v>
      </c>
      <c r="CA134" s="19">
        <f t="shared" si="598"/>
        <v>9163</v>
      </c>
      <c r="CB134" s="148">
        <v>115</v>
      </c>
      <c r="CC134" s="16">
        <f t="shared" si="599"/>
        <v>175950</v>
      </c>
      <c r="CD134" s="69">
        <f t="shared" si="600"/>
        <v>0</v>
      </c>
      <c r="CE134" s="69">
        <f t="shared" si="601"/>
        <v>0</v>
      </c>
      <c r="CF134" s="69">
        <f t="shared" si="602"/>
        <v>187680</v>
      </c>
      <c r="CG134" s="69">
        <f t="shared" si="603"/>
        <v>0</v>
      </c>
      <c r="CH134" s="69">
        <f t="shared" si="604"/>
        <v>234600</v>
      </c>
      <c r="CI134" s="69">
        <f t="shared" si="605"/>
        <v>175950</v>
      </c>
      <c r="CJ134" s="69">
        <f t="shared" si="606"/>
        <v>0</v>
      </c>
      <c r="CK134" s="149">
        <f t="shared" si="607"/>
        <v>351900</v>
      </c>
      <c r="CL134" s="149">
        <f t="shared" si="608"/>
        <v>422280</v>
      </c>
      <c r="CM134" s="149">
        <f t="shared" si="609"/>
        <v>774180</v>
      </c>
      <c r="CN134" s="69">
        <f t="shared" si="610"/>
        <v>39100</v>
      </c>
      <c r="CO134" s="69">
        <f t="shared" si="611"/>
        <v>0</v>
      </c>
      <c r="CP134" s="69">
        <f t="shared" si="612"/>
        <v>39100</v>
      </c>
      <c r="CQ134" s="69">
        <f t="shared" si="613"/>
        <v>0</v>
      </c>
      <c r="CR134" s="69">
        <f t="shared" si="614"/>
        <v>48875</v>
      </c>
      <c r="CS134" s="69">
        <f t="shared" si="615"/>
        <v>0</v>
      </c>
      <c r="CT134" s="69">
        <f t="shared" si="616"/>
        <v>35190</v>
      </c>
      <c r="CU134" s="69">
        <f t="shared" si="617"/>
        <v>0</v>
      </c>
      <c r="CV134" s="69">
        <f t="shared" si="618"/>
        <v>55200</v>
      </c>
      <c r="CW134" s="69">
        <f t="shared" si="619"/>
        <v>0</v>
      </c>
      <c r="CX134" s="69">
        <f t="shared" si="620"/>
        <v>27600</v>
      </c>
      <c r="CY134" s="69">
        <f t="shared" si="621"/>
        <v>0</v>
      </c>
      <c r="CZ134" s="69">
        <f t="shared" si="622"/>
        <v>34500</v>
      </c>
      <c r="DA134" s="69">
        <f t="shared" si="623"/>
        <v>0</v>
      </c>
      <c r="DB134" s="149">
        <f t="shared" si="624"/>
        <v>279565</v>
      </c>
      <c r="DC134" s="149">
        <f t="shared" si="625"/>
        <v>0</v>
      </c>
      <c r="DD134" s="149">
        <f t="shared" si="626"/>
        <v>279565</v>
      </c>
      <c r="DE134" s="89">
        <f t="shared" si="627"/>
        <v>1053745</v>
      </c>
    </row>
    <row r="135" spans="1:109" ht="15.75" x14ac:dyDescent="0.25">
      <c r="A135" s="12" t="s">
        <v>21</v>
      </c>
      <c r="B135" s="18">
        <v>90</v>
      </c>
      <c r="C135" s="18">
        <v>22</v>
      </c>
      <c r="D135" s="13">
        <f t="shared" si="565"/>
        <v>1980</v>
      </c>
      <c r="E135" s="18">
        <v>0</v>
      </c>
      <c r="F135" s="18">
        <v>0</v>
      </c>
      <c r="G135" s="13">
        <f t="shared" si="566"/>
        <v>0</v>
      </c>
      <c r="H135" s="14">
        <f t="shared" si="567"/>
        <v>1980</v>
      </c>
      <c r="I135" s="18">
        <v>0</v>
      </c>
      <c r="J135" s="18">
        <v>0</v>
      </c>
      <c r="K135" s="13">
        <f t="shared" si="568"/>
        <v>0</v>
      </c>
      <c r="L135" s="18">
        <v>96</v>
      </c>
      <c r="M135" s="18">
        <v>22</v>
      </c>
      <c r="N135" s="13">
        <f t="shared" si="569"/>
        <v>2112</v>
      </c>
      <c r="O135" s="14">
        <f t="shared" si="570"/>
        <v>2112</v>
      </c>
      <c r="P135" s="18">
        <v>0</v>
      </c>
      <c r="Q135" s="18">
        <v>0</v>
      </c>
      <c r="R135" s="13">
        <f t="shared" si="571"/>
        <v>0</v>
      </c>
      <c r="S135" s="18">
        <v>120</v>
      </c>
      <c r="T135" s="18">
        <v>22</v>
      </c>
      <c r="U135" s="13">
        <f t="shared" si="572"/>
        <v>2640</v>
      </c>
      <c r="V135" s="14">
        <f t="shared" si="573"/>
        <v>2640</v>
      </c>
      <c r="W135" s="18">
        <v>90</v>
      </c>
      <c r="X135" s="18">
        <v>22</v>
      </c>
      <c r="Y135" s="13">
        <f t="shared" si="574"/>
        <v>1980</v>
      </c>
      <c r="Z135" s="18">
        <v>0</v>
      </c>
      <c r="AA135" s="18">
        <v>0</v>
      </c>
      <c r="AB135" s="13">
        <f t="shared" si="575"/>
        <v>0</v>
      </c>
      <c r="AC135" s="14">
        <f t="shared" si="576"/>
        <v>1980</v>
      </c>
      <c r="AD135" s="18">
        <v>20</v>
      </c>
      <c r="AE135" s="18">
        <v>22</v>
      </c>
      <c r="AF135" s="13">
        <f t="shared" si="577"/>
        <v>440</v>
      </c>
      <c r="AG135" s="18">
        <v>0</v>
      </c>
      <c r="AH135" s="18">
        <v>0</v>
      </c>
      <c r="AI135" s="13">
        <f t="shared" si="578"/>
        <v>0</v>
      </c>
      <c r="AJ135" s="14">
        <f t="shared" si="579"/>
        <v>440</v>
      </c>
      <c r="AK135" s="18">
        <v>20</v>
      </c>
      <c r="AL135" s="18">
        <v>22</v>
      </c>
      <c r="AM135" s="13">
        <f t="shared" si="580"/>
        <v>440</v>
      </c>
      <c r="AN135" s="18">
        <v>0</v>
      </c>
      <c r="AO135" s="18">
        <v>0</v>
      </c>
      <c r="AP135" s="13">
        <f t="shared" si="581"/>
        <v>0</v>
      </c>
      <c r="AQ135" s="14">
        <f t="shared" si="582"/>
        <v>440</v>
      </c>
      <c r="AR135" s="18">
        <v>25</v>
      </c>
      <c r="AS135" s="18">
        <v>22</v>
      </c>
      <c r="AT135" s="13">
        <f t="shared" si="583"/>
        <v>550</v>
      </c>
      <c r="AU135" s="18">
        <v>0</v>
      </c>
      <c r="AV135" s="18">
        <v>0</v>
      </c>
      <c r="AW135" s="13">
        <f t="shared" si="584"/>
        <v>0</v>
      </c>
      <c r="AX135" s="14">
        <f t="shared" si="585"/>
        <v>550</v>
      </c>
      <c r="AY135" s="18">
        <v>18</v>
      </c>
      <c r="AZ135" s="18">
        <v>22</v>
      </c>
      <c r="BA135" s="13">
        <f t="shared" si="586"/>
        <v>396</v>
      </c>
      <c r="BB135" s="18">
        <v>0</v>
      </c>
      <c r="BC135" s="18">
        <v>0</v>
      </c>
      <c r="BD135" s="13">
        <f t="shared" si="587"/>
        <v>0</v>
      </c>
      <c r="BE135" s="14">
        <f t="shared" si="588"/>
        <v>396</v>
      </c>
      <c r="BF135" s="18">
        <v>24</v>
      </c>
      <c r="BG135" s="18">
        <v>26</v>
      </c>
      <c r="BH135" s="13">
        <f t="shared" si="589"/>
        <v>624</v>
      </c>
      <c r="BI135" s="18">
        <v>0</v>
      </c>
      <c r="BJ135" s="18">
        <v>0</v>
      </c>
      <c r="BK135" s="13">
        <f t="shared" si="590"/>
        <v>0</v>
      </c>
      <c r="BL135" s="14">
        <f t="shared" si="591"/>
        <v>624</v>
      </c>
      <c r="BM135" s="18">
        <v>12</v>
      </c>
      <c r="BN135" s="18">
        <v>26</v>
      </c>
      <c r="BO135" s="13">
        <f t="shared" si="592"/>
        <v>312</v>
      </c>
      <c r="BP135" s="18">
        <v>0</v>
      </c>
      <c r="BQ135" s="18">
        <v>0</v>
      </c>
      <c r="BR135" s="13">
        <f t="shared" si="593"/>
        <v>0</v>
      </c>
      <c r="BS135" s="14">
        <f t="shared" si="594"/>
        <v>312</v>
      </c>
      <c r="BT135" s="18">
        <v>15</v>
      </c>
      <c r="BU135" s="18">
        <v>26</v>
      </c>
      <c r="BV135" s="13">
        <f t="shared" si="595"/>
        <v>390</v>
      </c>
      <c r="BW135" s="18">
        <v>0</v>
      </c>
      <c r="BX135" s="18">
        <v>0</v>
      </c>
      <c r="BY135" s="13">
        <f t="shared" si="596"/>
        <v>0</v>
      </c>
      <c r="BZ135" s="14">
        <f t="shared" si="597"/>
        <v>390</v>
      </c>
      <c r="CA135" s="19">
        <f t="shared" si="598"/>
        <v>11864</v>
      </c>
      <c r="CB135" s="148">
        <v>115</v>
      </c>
      <c r="CC135" s="16">
        <f t="shared" si="599"/>
        <v>227700</v>
      </c>
      <c r="CD135" s="69">
        <f t="shared" si="600"/>
        <v>0</v>
      </c>
      <c r="CE135" s="69">
        <f t="shared" si="601"/>
        <v>0</v>
      </c>
      <c r="CF135" s="69">
        <f t="shared" si="602"/>
        <v>242880</v>
      </c>
      <c r="CG135" s="69">
        <f t="shared" si="603"/>
        <v>0</v>
      </c>
      <c r="CH135" s="69">
        <f t="shared" si="604"/>
        <v>303600</v>
      </c>
      <c r="CI135" s="69">
        <f t="shared" si="605"/>
        <v>227700</v>
      </c>
      <c r="CJ135" s="69">
        <f t="shared" si="606"/>
        <v>0</v>
      </c>
      <c r="CK135" s="149">
        <f t="shared" si="607"/>
        <v>455400</v>
      </c>
      <c r="CL135" s="149">
        <f t="shared" si="608"/>
        <v>546480</v>
      </c>
      <c r="CM135" s="149">
        <f t="shared" si="609"/>
        <v>1001880</v>
      </c>
      <c r="CN135" s="69">
        <f t="shared" si="610"/>
        <v>50600</v>
      </c>
      <c r="CO135" s="69">
        <f t="shared" si="611"/>
        <v>0</v>
      </c>
      <c r="CP135" s="69">
        <f t="shared" si="612"/>
        <v>50600</v>
      </c>
      <c r="CQ135" s="69">
        <f t="shared" si="613"/>
        <v>0</v>
      </c>
      <c r="CR135" s="69">
        <f t="shared" si="614"/>
        <v>63250</v>
      </c>
      <c r="CS135" s="69">
        <f t="shared" si="615"/>
        <v>0</v>
      </c>
      <c r="CT135" s="69">
        <f t="shared" si="616"/>
        <v>45540</v>
      </c>
      <c r="CU135" s="69">
        <f t="shared" si="617"/>
        <v>0</v>
      </c>
      <c r="CV135" s="69">
        <f t="shared" si="618"/>
        <v>71760</v>
      </c>
      <c r="CW135" s="69">
        <f t="shared" si="619"/>
        <v>0</v>
      </c>
      <c r="CX135" s="69">
        <f t="shared" si="620"/>
        <v>35880</v>
      </c>
      <c r="CY135" s="69">
        <f t="shared" si="621"/>
        <v>0</v>
      </c>
      <c r="CZ135" s="69">
        <f t="shared" si="622"/>
        <v>44850</v>
      </c>
      <c r="DA135" s="69">
        <f t="shared" si="623"/>
        <v>0</v>
      </c>
      <c r="DB135" s="149">
        <f t="shared" si="624"/>
        <v>362480</v>
      </c>
      <c r="DC135" s="149">
        <f t="shared" si="625"/>
        <v>0</v>
      </c>
      <c r="DD135" s="149">
        <f t="shared" si="626"/>
        <v>362480</v>
      </c>
      <c r="DE135" s="89">
        <f t="shared" si="627"/>
        <v>1364360</v>
      </c>
    </row>
    <row r="136" spans="1:109" ht="15.75" x14ac:dyDescent="0.25">
      <c r="A136" s="12" t="s">
        <v>22</v>
      </c>
      <c r="B136" s="13">
        <v>90</v>
      </c>
      <c r="C136" s="13">
        <v>20</v>
      </c>
      <c r="D136" s="13">
        <f t="shared" si="565"/>
        <v>1800</v>
      </c>
      <c r="E136" s="13">
        <v>0</v>
      </c>
      <c r="F136" s="13">
        <v>0</v>
      </c>
      <c r="G136" s="13">
        <f t="shared" si="566"/>
        <v>0</v>
      </c>
      <c r="H136" s="14">
        <f t="shared" si="567"/>
        <v>1800</v>
      </c>
      <c r="I136" s="13">
        <v>0</v>
      </c>
      <c r="J136" s="13">
        <v>0</v>
      </c>
      <c r="K136" s="13">
        <f t="shared" si="568"/>
        <v>0</v>
      </c>
      <c r="L136" s="13">
        <v>96</v>
      </c>
      <c r="M136" s="13">
        <v>20</v>
      </c>
      <c r="N136" s="13">
        <f t="shared" si="569"/>
        <v>1920</v>
      </c>
      <c r="O136" s="14">
        <f t="shared" si="570"/>
        <v>1920</v>
      </c>
      <c r="P136" s="13">
        <v>0</v>
      </c>
      <c r="Q136" s="13">
        <v>0</v>
      </c>
      <c r="R136" s="13">
        <f t="shared" si="571"/>
        <v>0</v>
      </c>
      <c r="S136" s="13">
        <v>120</v>
      </c>
      <c r="T136" s="13">
        <v>20</v>
      </c>
      <c r="U136" s="13">
        <f t="shared" si="572"/>
        <v>2400</v>
      </c>
      <c r="V136" s="14">
        <f t="shared" si="573"/>
        <v>2400</v>
      </c>
      <c r="W136" s="13">
        <v>90</v>
      </c>
      <c r="X136" s="13">
        <v>20</v>
      </c>
      <c r="Y136" s="13">
        <f t="shared" si="574"/>
        <v>1800</v>
      </c>
      <c r="Z136" s="13">
        <v>0</v>
      </c>
      <c r="AA136" s="13">
        <v>0</v>
      </c>
      <c r="AB136" s="13">
        <f t="shared" si="575"/>
        <v>0</v>
      </c>
      <c r="AC136" s="14">
        <f t="shared" si="576"/>
        <v>1800</v>
      </c>
      <c r="AD136" s="13">
        <v>20</v>
      </c>
      <c r="AE136" s="13">
        <v>20</v>
      </c>
      <c r="AF136" s="13">
        <f t="shared" si="577"/>
        <v>400</v>
      </c>
      <c r="AG136" s="13">
        <v>0</v>
      </c>
      <c r="AH136" s="13">
        <v>0</v>
      </c>
      <c r="AI136" s="13">
        <f t="shared" si="578"/>
        <v>0</v>
      </c>
      <c r="AJ136" s="14">
        <f t="shared" si="579"/>
        <v>400</v>
      </c>
      <c r="AK136" s="13">
        <v>20</v>
      </c>
      <c r="AL136" s="13">
        <v>20</v>
      </c>
      <c r="AM136" s="13">
        <f t="shared" si="580"/>
        <v>400</v>
      </c>
      <c r="AN136" s="13">
        <v>0</v>
      </c>
      <c r="AO136" s="13">
        <v>0</v>
      </c>
      <c r="AP136" s="13">
        <f t="shared" si="581"/>
        <v>0</v>
      </c>
      <c r="AQ136" s="14">
        <f t="shared" si="582"/>
        <v>400</v>
      </c>
      <c r="AR136" s="13">
        <v>25</v>
      </c>
      <c r="AS136" s="13">
        <v>20</v>
      </c>
      <c r="AT136" s="13">
        <f t="shared" si="583"/>
        <v>500</v>
      </c>
      <c r="AU136" s="13">
        <v>0</v>
      </c>
      <c r="AV136" s="13">
        <v>0</v>
      </c>
      <c r="AW136" s="13">
        <f t="shared" si="584"/>
        <v>0</v>
      </c>
      <c r="AX136" s="14">
        <f t="shared" si="585"/>
        <v>500</v>
      </c>
      <c r="AY136" s="13">
        <v>18</v>
      </c>
      <c r="AZ136" s="13">
        <v>20</v>
      </c>
      <c r="BA136" s="13">
        <f t="shared" si="586"/>
        <v>360</v>
      </c>
      <c r="BB136" s="13">
        <v>0</v>
      </c>
      <c r="BC136" s="13">
        <v>0</v>
      </c>
      <c r="BD136" s="13">
        <f t="shared" si="587"/>
        <v>0</v>
      </c>
      <c r="BE136" s="14">
        <f t="shared" si="588"/>
        <v>360</v>
      </c>
      <c r="BF136" s="13">
        <v>24</v>
      </c>
      <c r="BG136" s="13">
        <v>25</v>
      </c>
      <c r="BH136" s="13">
        <f t="shared" si="589"/>
        <v>600</v>
      </c>
      <c r="BI136" s="13">
        <v>0</v>
      </c>
      <c r="BJ136" s="13">
        <v>0</v>
      </c>
      <c r="BK136" s="13">
        <f t="shared" si="590"/>
        <v>0</v>
      </c>
      <c r="BL136" s="14">
        <f t="shared" si="591"/>
        <v>600</v>
      </c>
      <c r="BM136" s="13">
        <v>12</v>
      </c>
      <c r="BN136" s="13">
        <v>25</v>
      </c>
      <c r="BO136" s="13">
        <f t="shared" si="592"/>
        <v>300</v>
      </c>
      <c r="BP136" s="13">
        <v>0</v>
      </c>
      <c r="BQ136" s="13">
        <v>0</v>
      </c>
      <c r="BR136" s="13">
        <f t="shared" si="593"/>
        <v>0</v>
      </c>
      <c r="BS136" s="14">
        <f t="shared" si="594"/>
        <v>300</v>
      </c>
      <c r="BT136" s="13">
        <v>15</v>
      </c>
      <c r="BU136" s="13">
        <v>25</v>
      </c>
      <c r="BV136" s="13">
        <f t="shared" si="595"/>
        <v>375</v>
      </c>
      <c r="BW136" s="13">
        <v>0</v>
      </c>
      <c r="BX136" s="13">
        <v>0</v>
      </c>
      <c r="BY136" s="13">
        <f t="shared" si="596"/>
        <v>0</v>
      </c>
      <c r="BZ136" s="14">
        <f t="shared" si="597"/>
        <v>375</v>
      </c>
      <c r="CA136" s="19">
        <f t="shared" si="598"/>
        <v>10855</v>
      </c>
      <c r="CB136" s="148">
        <v>115</v>
      </c>
      <c r="CC136" s="16">
        <f t="shared" si="599"/>
        <v>207000</v>
      </c>
      <c r="CD136" s="69">
        <f t="shared" si="600"/>
        <v>0</v>
      </c>
      <c r="CE136" s="69">
        <f t="shared" si="601"/>
        <v>0</v>
      </c>
      <c r="CF136" s="69">
        <f t="shared" si="602"/>
        <v>220800</v>
      </c>
      <c r="CG136" s="69">
        <f t="shared" si="603"/>
        <v>0</v>
      </c>
      <c r="CH136" s="69">
        <f t="shared" si="604"/>
        <v>276000</v>
      </c>
      <c r="CI136" s="69">
        <f t="shared" si="605"/>
        <v>207000</v>
      </c>
      <c r="CJ136" s="69">
        <f t="shared" si="606"/>
        <v>0</v>
      </c>
      <c r="CK136" s="149">
        <f t="shared" si="607"/>
        <v>414000</v>
      </c>
      <c r="CL136" s="149">
        <f t="shared" si="608"/>
        <v>496800</v>
      </c>
      <c r="CM136" s="149">
        <f t="shared" si="609"/>
        <v>910800</v>
      </c>
      <c r="CN136" s="69">
        <f t="shared" si="610"/>
        <v>46000</v>
      </c>
      <c r="CO136" s="69">
        <f t="shared" si="611"/>
        <v>0</v>
      </c>
      <c r="CP136" s="69">
        <f t="shared" si="612"/>
        <v>46000</v>
      </c>
      <c r="CQ136" s="69">
        <f t="shared" si="613"/>
        <v>0</v>
      </c>
      <c r="CR136" s="69">
        <f t="shared" si="614"/>
        <v>57500</v>
      </c>
      <c r="CS136" s="69">
        <f t="shared" si="615"/>
        <v>0</v>
      </c>
      <c r="CT136" s="69">
        <f t="shared" si="616"/>
        <v>41400</v>
      </c>
      <c r="CU136" s="69">
        <f t="shared" si="617"/>
        <v>0</v>
      </c>
      <c r="CV136" s="69">
        <f t="shared" si="618"/>
        <v>69000</v>
      </c>
      <c r="CW136" s="69">
        <f t="shared" si="619"/>
        <v>0</v>
      </c>
      <c r="CX136" s="69">
        <f t="shared" si="620"/>
        <v>34500</v>
      </c>
      <c r="CY136" s="69">
        <f t="shared" si="621"/>
        <v>0</v>
      </c>
      <c r="CZ136" s="69">
        <f t="shared" si="622"/>
        <v>43125</v>
      </c>
      <c r="DA136" s="69">
        <f t="shared" si="623"/>
        <v>0</v>
      </c>
      <c r="DB136" s="149">
        <f t="shared" si="624"/>
        <v>337525</v>
      </c>
      <c r="DC136" s="149">
        <f t="shared" si="625"/>
        <v>0</v>
      </c>
      <c r="DD136" s="149">
        <f t="shared" si="626"/>
        <v>337525</v>
      </c>
      <c r="DE136" s="89">
        <f t="shared" si="627"/>
        <v>1248325</v>
      </c>
    </row>
    <row r="137" spans="1:109" ht="15.75" x14ac:dyDescent="0.25">
      <c r="A137" s="12" t="s">
        <v>32</v>
      </c>
      <c r="B137" s="13">
        <v>90</v>
      </c>
      <c r="C137" s="13">
        <v>22</v>
      </c>
      <c r="D137" s="13">
        <f t="shared" si="565"/>
        <v>1980</v>
      </c>
      <c r="E137" s="13">
        <v>0</v>
      </c>
      <c r="F137" s="13">
        <v>0</v>
      </c>
      <c r="G137" s="13">
        <f t="shared" si="566"/>
        <v>0</v>
      </c>
      <c r="H137" s="14">
        <f t="shared" si="567"/>
        <v>1980</v>
      </c>
      <c r="I137" s="13">
        <v>0</v>
      </c>
      <c r="J137" s="13">
        <v>0</v>
      </c>
      <c r="K137" s="13">
        <f t="shared" si="568"/>
        <v>0</v>
      </c>
      <c r="L137" s="13">
        <v>96</v>
      </c>
      <c r="M137" s="13">
        <v>22</v>
      </c>
      <c r="N137" s="13">
        <f t="shared" si="569"/>
        <v>2112</v>
      </c>
      <c r="O137" s="14">
        <f t="shared" si="570"/>
        <v>2112</v>
      </c>
      <c r="P137" s="13">
        <v>0</v>
      </c>
      <c r="Q137" s="13">
        <v>0</v>
      </c>
      <c r="R137" s="13">
        <f t="shared" si="571"/>
        <v>0</v>
      </c>
      <c r="S137" s="13">
        <v>120</v>
      </c>
      <c r="T137" s="13">
        <v>22</v>
      </c>
      <c r="U137" s="13">
        <f t="shared" si="572"/>
        <v>2640</v>
      </c>
      <c r="V137" s="14">
        <f t="shared" si="573"/>
        <v>2640</v>
      </c>
      <c r="W137" s="13">
        <v>90</v>
      </c>
      <c r="X137" s="13">
        <v>22</v>
      </c>
      <c r="Y137" s="13">
        <f t="shared" si="574"/>
        <v>1980</v>
      </c>
      <c r="Z137" s="13">
        <v>0</v>
      </c>
      <c r="AA137" s="13">
        <v>0</v>
      </c>
      <c r="AB137" s="13">
        <f t="shared" si="575"/>
        <v>0</v>
      </c>
      <c r="AC137" s="14">
        <f t="shared" si="576"/>
        <v>1980</v>
      </c>
      <c r="AD137" s="13">
        <v>20</v>
      </c>
      <c r="AE137" s="13">
        <v>22</v>
      </c>
      <c r="AF137" s="13">
        <f t="shared" si="577"/>
        <v>440</v>
      </c>
      <c r="AG137" s="13">
        <v>0</v>
      </c>
      <c r="AH137" s="13">
        <v>0</v>
      </c>
      <c r="AI137" s="13">
        <f t="shared" si="578"/>
        <v>0</v>
      </c>
      <c r="AJ137" s="14">
        <f t="shared" si="579"/>
        <v>440</v>
      </c>
      <c r="AK137" s="13">
        <v>20</v>
      </c>
      <c r="AL137" s="13">
        <v>22</v>
      </c>
      <c r="AM137" s="13">
        <f t="shared" si="580"/>
        <v>440</v>
      </c>
      <c r="AN137" s="13">
        <v>0</v>
      </c>
      <c r="AO137" s="13">
        <v>0</v>
      </c>
      <c r="AP137" s="13">
        <f t="shared" si="581"/>
        <v>0</v>
      </c>
      <c r="AQ137" s="14">
        <f t="shared" si="582"/>
        <v>440</v>
      </c>
      <c r="AR137" s="13">
        <v>25</v>
      </c>
      <c r="AS137" s="13">
        <v>22</v>
      </c>
      <c r="AT137" s="13">
        <f t="shared" si="583"/>
        <v>550</v>
      </c>
      <c r="AU137" s="13">
        <v>0</v>
      </c>
      <c r="AV137" s="13">
        <v>0</v>
      </c>
      <c r="AW137" s="13">
        <f t="shared" si="584"/>
        <v>0</v>
      </c>
      <c r="AX137" s="14">
        <f t="shared" si="585"/>
        <v>550</v>
      </c>
      <c r="AY137" s="13">
        <v>18</v>
      </c>
      <c r="AZ137" s="13">
        <v>22</v>
      </c>
      <c r="BA137" s="13">
        <f t="shared" si="586"/>
        <v>396</v>
      </c>
      <c r="BB137" s="13">
        <v>0</v>
      </c>
      <c r="BC137" s="13">
        <v>0</v>
      </c>
      <c r="BD137" s="13">
        <f t="shared" si="587"/>
        <v>0</v>
      </c>
      <c r="BE137" s="14">
        <f t="shared" si="588"/>
        <v>396</v>
      </c>
      <c r="BF137" s="13">
        <v>24</v>
      </c>
      <c r="BG137" s="13">
        <v>26</v>
      </c>
      <c r="BH137" s="13">
        <f t="shared" si="589"/>
        <v>624</v>
      </c>
      <c r="BI137" s="13">
        <v>0</v>
      </c>
      <c r="BJ137" s="13">
        <v>0</v>
      </c>
      <c r="BK137" s="13">
        <f t="shared" si="590"/>
        <v>0</v>
      </c>
      <c r="BL137" s="14">
        <f t="shared" si="591"/>
        <v>624</v>
      </c>
      <c r="BM137" s="13">
        <v>12</v>
      </c>
      <c r="BN137" s="13">
        <v>26</v>
      </c>
      <c r="BO137" s="13">
        <f t="shared" si="592"/>
        <v>312</v>
      </c>
      <c r="BP137" s="13">
        <v>0</v>
      </c>
      <c r="BQ137" s="13">
        <v>0</v>
      </c>
      <c r="BR137" s="13">
        <f t="shared" si="593"/>
        <v>0</v>
      </c>
      <c r="BS137" s="14">
        <f t="shared" si="594"/>
        <v>312</v>
      </c>
      <c r="BT137" s="13">
        <v>15</v>
      </c>
      <c r="BU137" s="13">
        <v>26</v>
      </c>
      <c r="BV137" s="13">
        <f t="shared" si="595"/>
        <v>390</v>
      </c>
      <c r="BW137" s="13">
        <v>0</v>
      </c>
      <c r="BX137" s="13">
        <v>0</v>
      </c>
      <c r="BY137" s="13">
        <f t="shared" si="596"/>
        <v>0</v>
      </c>
      <c r="BZ137" s="14">
        <f t="shared" si="597"/>
        <v>390</v>
      </c>
      <c r="CA137" s="19">
        <f t="shared" si="598"/>
        <v>11864</v>
      </c>
      <c r="CB137" s="148">
        <v>115</v>
      </c>
      <c r="CC137" s="16">
        <f t="shared" si="599"/>
        <v>227700</v>
      </c>
      <c r="CD137" s="69">
        <f t="shared" si="600"/>
        <v>0</v>
      </c>
      <c r="CE137" s="69">
        <f t="shared" si="601"/>
        <v>0</v>
      </c>
      <c r="CF137" s="69">
        <f t="shared" si="602"/>
        <v>242880</v>
      </c>
      <c r="CG137" s="69">
        <f t="shared" si="603"/>
        <v>0</v>
      </c>
      <c r="CH137" s="69">
        <f t="shared" si="604"/>
        <v>303600</v>
      </c>
      <c r="CI137" s="69">
        <f t="shared" si="605"/>
        <v>227700</v>
      </c>
      <c r="CJ137" s="69">
        <f t="shared" si="606"/>
        <v>0</v>
      </c>
      <c r="CK137" s="149">
        <f t="shared" si="607"/>
        <v>455400</v>
      </c>
      <c r="CL137" s="149">
        <f t="shared" si="608"/>
        <v>546480</v>
      </c>
      <c r="CM137" s="149">
        <f t="shared" si="609"/>
        <v>1001880</v>
      </c>
      <c r="CN137" s="69">
        <f t="shared" si="610"/>
        <v>50600</v>
      </c>
      <c r="CO137" s="69">
        <f t="shared" si="611"/>
        <v>0</v>
      </c>
      <c r="CP137" s="69">
        <f t="shared" si="612"/>
        <v>50600</v>
      </c>
      <c r="CQ137" s="69">
        <f t="shared" si="613"/>
        <v>0</v>
      </c>
      <c r="CR137" s="69">
        <f t="shared" si="614"/>
        <v>63250</v>
      </c>
      <c r="CS137" s="69">
        <f t="shared" si="615"/>
        <v>0</v>
      </c>
      <c r="CT137" s="69">
        <f t="shared" si="616"/>
        <v>45540</v>
      </c>
      <c r="CU137" s="69">
        <f t="shared" si="617"/>
        <v>0</v>
      </c>
      <c r="CV137" s="69">
        <f t="shared" si="618"/>
        <v>71760</v>
      </c>
      <c r="CW137" s="69">
        <f t="shared" si="619"/>
        <v>0</v>
      </c>
      <c r="CX137" s="69">
        <f t="shared" si="620"/>
        <v>35880</v>
      </c>
      <c r="CY137" s="69">
        <f t="shared" si="621"/>
        <v>0</v>
      </c>
      <c r="CZ137" s="69">
        <f t="shared" si="622"/>
        <v>44850</v>
      </c>
      <c r="DA137" s="69">
        <f t="shared" si="623"/>
        <v>0</v>
      </c>
      <c r="DB137" s="149">
        <f t="shared" si="624"/>
        <v>362480</v>
      </c>
      <c r="DC137" s="149">
        <f t="shared" si="625"/>
        <v>0</v>
      </c>
      <c r="DD137" s="149">
        <f t="shared" si="626"/>
        <v>362480</v>
      </c>
      <c r="DE137" s="89">
        <f t="shared" si="627"/>
        <v>1364360</v>
      </c>
    </row>
    <row r="138" spans="1:109" ht="15.75" x14ac:dyDescent="0.25">
      <c r="A138" s="12" t="s">
        <v>24</v>
      </c>
      <c r="B138" s="13">
        <v>90</v>
      </c>
      <c r="C138" s="13">
        <v>22</v>
      </c>
      <c r="D138" s="13">
        <f t="shared" si="565"/>
        <v>1980</v>
      </c>
      <c r="E138" s="13">
        <v>0</v>
      </c>
      <c r="F138" s="13">
        <v>0</v>
      </c>
      <c r="G138" s="13">
        <f t="shared" si="566"/>
        <v>0</v>
      </c>
      <c r="H138" s="14">
        <f t="shared" si="567"/>
        <v>1980</v>
      </c>
      <c r="I138" s="13">
        <v>0</v>
      </c>
      <c r="J138" s="13">
        <v>0</v>
      </c>
      <c r="K138" s="13">
        <f t="shared" si="568"/>
        <v>0</v>
      </c>
      <c r="L138" s="13">
        <v>96</v>
      </c>
      <c r="M138" s="13">
        <v>22</v>
      </c>
      <c r="N138" s="13">
        <f t="shared" si="569"/>
        <v>2112</v>
      </c>
      <c r="O138" s="14">
        <f t="shared" si="570"/>
        <v>2112</v>
      </c>
      <c r="P138" s="13">
        <v>0</v>
      </c>
      <c r="Q138" s="13">
        <v>0</v>
      </c>
      <c r="R138" s="13">
        <f t="shared" si="571"/>
        <v>0</v>
      </c>
      <c r="S138" s="13">
        <v>120</v>
      </c>
      <c r="T138" s="13">
        <v>22</v>
      </c>
      <c r="U138" s="13">
        <f t="shared" si="572"/>
        <v>2640</v>
      </c>
      <c r="V138" s="14">
        <f t="shared" si="573"/>
        <v>2640</v>
      </c>
      <c r="W138" s="13">
        <v>90</v>
      </c>
      <c r="X138" s="13">
        <v>22</v>
      </c>
      <c r="Y138" s="13">
        <f t="shared" si="574"/>
        <v>1980</v>
      </c>
      <c r="Z138" s="13">
        <v>0</v>
      </c>
      <c r="AA138" s="13">
        <v>0</v>
      </c>
      <c r="AB138" s="13">
        <f t="shared" si="575"/>
        <v>0</v>
      </c>
      <c r="AC138" s="14">
        <f t="shared" si="576"/>
        <v>1980</v>
      </c>
      <c r="AD138" s="13">
        <v>20</v>
      </c>
      <c r="AE138" s="13">
        <v>22</v>
      </c>
      <c r="AF138" s="13">
        <f t="shared" si="577"/>
        <v>440</v>
      </c>
      <c r="AG138" s="13">
        <v>0</v>
      </c>
      <c r="AH138" s="13">
        <v>0</v>
      </c>
      <c r="AI138" s="13">
        <f t="shared" si="578"/>
        <v>0</v>
      </c>
      <c r="AJ138" s="14">
        <f t="shared" si="579"/>
        <v>440</v>
      </c>
      <c r="AK138" s="13">
        <v>20</v>
      </c>
      <c r="AL138" s="13">
        <v>22</v>
      </c>
      <c r="AM138" s="13">
        <f t="shared" si="580"/>
        <v>440</v>
      </c>
      <c r="AN138" s="13">
        <v>0</v>
      </c>
      <c r="AO138" s="13">
        <v>0</v>
      </c>
      <c r="AP138" s="13">
        <f t="shared" si="581"/>
        <v>0</v>
      </c>
      <c r="AQ138" s="14">
        <f t="shared" si="582"/>
        <v>440</v>
      </c>
      <c r="AR138" s="13">
        <v>25</v>
      </c>
      <c r="AS138" s="13">
        <v>22</v>
      </c>
      <c r="AT138" s="13">
        <f t="shared" si="583"/>
        <v>550</v>
      </c>
      <c r="AU138" s="13">
        <v>0</v>
      </c>
      <c r="AV138" s="13">
        <v>0</v>
      </c>
      <c r="AW138" s="13">
        <f t="shared" si="584"/>
        <v>0</v>
      </c>
      <c r="AX138" s="14">
        <f t="shared" si="585"/>
        <v>550</v>
      </c>
      <c r="AY138" s="13">
        <v>18</v>
      </c>
      <c r="AZ138" s="13">
        <v>22</v>
      </c>
      <c r="BA138" s="13">
        <f t="shared" si="586"/>
        <v>396</v>
      </c>
      <c r="BB138" s="13">
        <v>0</v>
      </c>
      <c r="BC138" s="13">
        <v>0</v>
      </c>
      <c r="BD138" s="13">
        <f t="shared" si="587"/>
        <v>0</v>
      </c>
      <c r="BE138" s="14">
        <f t="shared" si="588"/>
        <v>396</v>
      </c>
      <c r="BF138" s="13">
        <v>24</v>
      </c>
      <c r="BG138" s="13">
        <v>27</v>
      </c>
      <c r="BH138" s="13">
        <f t="shared" si="589"/>
        <v>648</v>
      </c>
      <c r="BI138" s="13">
        <v>0</v>
      </c>
      <c r="BJ138" s="13">
        <v>0</v>
      </c>
      <c r="BK138" s="13">
        <f t="shared" si="590"/>
        <v>0</v>
      </c>
      <c r="BL138" s="14">
        <f t="shared" si="591"/>
        <v>648</v>
      </c>
      <c r="BM138" s="13">
        <v>12</v>
      </c>
      <c r="BN138" s="13">
        <v>27</v>
      </c>
      <c r="BO138" s="13">
        <f t="shared" si="592"/>
        <v>324</v>
      </c>
      <c r="BP138" s="13">
        <v>0</v>
      </c>
      <c r="BQ138" s="13">
        <v>0</v>
      </c>
      <c r="BR138" s="13">
        <f t="shared" si="593"/>
        <v>0</v>
      </c>
      <c r="BS138" s="14">
        <f t="shared" si="594"/>
        <v>324</v>
      </c>
      <c r="BT138" s="13">
        <v>15</v>
      </c>
      <c r="BU138" s="13">
        <v>27</v>
      </c>
      <c r="BV138" s="13">
        <f t="shared" si="595"/>
        <v>405</v>
      </c>
      <c r="BW138" s="13">
        <v>0</v>
      </c>
      <c r="BX138" s="13">
        <v>0</v>
      </c>
      <c r="BY138" s="13">
        <f t="shared" si="596"/>
        <v>0</v>
      </c>
      <c r="BZ138" s="14">
        <f t="shared" si="597"/>
        <v>405</v>
      </c>
      <c r="CA138" s="19">
        <f t="shared" si="598"/>
        <v>11915</v>
      </c>
      <c r="CB138" s="148">
        <v>115</v>
      </c>
      <c r="CC138" s="16">
        <f t="shared" si="599"/>
        <v>227700</v>
      </c>
      <c r="CD138" s="69">
        <f t="shared" si="600"/>
        <v>0</v>
      </c>
      <c r="CE138" s="69">
        <f t="shared" si="601"/>
        <v>0</v>
      </c>
      <c r="CF138" s="69">
        <f t="shared" si="602"/>
        <v>242880</v>
      </c>
      <c r="CG138" s="69">
        <f t="shared" si="603"/>
        <v>0</v>
      </c>
      <c r="CH138" s="69">
        <f t="shared" si="604"/>
        <v>303600</v>
      </c>
      <c r="CI138" s="69">
        <f t="shared" si="605"/>
        <v>227700</v>
      </c>
      <c r="CJ138" s="69">
        <f t="shared" si="606"/>
        <v>0</v>
      </c>
      <c r="CK138" s="149">
        <f t="shared" si="607"/>
        <v>455400</v>
      </c>
      <c r="CL138" s="149">
        <f t="shared" si="608"/>
        <v>546480</v>
      </c>
      <c r="CM138" s="149">
        <f t="shared" si="609"/>
        <v>1001880</v>
      </c>
      <c r="CN138" s="69">
        <f t="shared" si="610"/>
        <v>50600</v>
      </c>
      <c r="CO138" s="69">
        <f t="shared" si="611"/>
        <v>0</v>
      </c>
      <c r="CP138" s="69">
        <f t="shared" si="612"/>
        <v>50600</v>
      </c>
      <c r="CQ138" s="69">
        <f t="shared" si="613"/>
        <v>0</v>
      </c>
      <c r="CR138" s="69">
        <f t="shared" si="614"/>
        <v>63250</v>
      </c>
      <c r="CS138" s="69">
        <f t="shared" si="615"/>
        <v>0</v>
      </c>
      <c r="CT138" s="69">
        <f t="shared" si="616"/>
        <v>45540</v>
      </c>
      <c r="CU138" s="69">
        <f t="shared" si="617"/>
        <v>0</v>
      </c>
      <c r="CV138" s="69">
        <f t="shared" si="618"/>
        <v>74520</v>
      </c>
      <c r="CW138" s="69">
        <f t="shared" si="619"/>
        <v>0</v>
      </c>
      <c r="CX138" s="69">
        <f t="shared" si="620"/>
        <v>37260</v>
      </c>
      <c r="CY138" s="69">
        <f t="shared" si="621"/>
        <v>0</v>
      </c>
      <c r="CZ138" s="69">
        <f t="shared" si="622"/>
        <v>46575</v>
      </c>
      <c r="DA138" s="69">
        <f t="shared" si="623"/>
        <v>0</v>
      </c>
      <c r="DB138" s="149">
        <f t="shared" si="624"/>
        <v>368345</v>
      </c>
      <c r="DC138" s="149">
        <f t="shared" si="625"/>
        <v>0</v>
      </c>
      <c r="DD138" s="149">
        <f t="shared" si="626"/>
        <v>368345</v>
      </c>
      <c r="DE138" s="89">
        <f t="shared" si="627"/>
        <v>1370225</v>
      </c>
    </row>
    <row r="139" spans="1:109" ht="15.75" x14ac:dyDescent="0.25">
      <c r="A139" s="12" t="s">
        <v>25</v>
      </c>
      <c r="B139" s="13">
        <v>90</v>
      </c>
      <c r="C139" s="13">
        <v>16</v>
      </c>
      <c r="D139" s="13">
        <f t="shared" si="565"/>
        <v>1440</v>
      </c>
      <c r="E139" s="13">
        <v>0</v>
      </c>
      <c r="F139" s="13">
        <v>0</v>
      </c>
      <c r="G139" s="13">
        <f t="shared" si="566"/>
        <v>0</v>
      </c>
      <c r="H139" s="14">
        <f t="shared" si="567"/>
        <v>1440</v>
      </c>
      <c r="I139" s="13">
        <v>0</v>
      </c>
      <c r="J139" s="13">
        <v>0</v>
      </c>
      <c r="K139" s="13">
        <f t="shared" si="568"/>
        <v>0</v>
      </c>
      <c r="L139" s="13">
        <v>96</v>
      </c>
      <c r="M139" s="13">
        <v>16</v>
      </c>
      <c r="N139" s="13">
        <f t="shared" si="569"/>
        <v>1536</v>
      </c>
      <c r="O139" s="14">
        <f t="shared" si="570"/>
        <v>1536</v>
      </c>
      <c r="P139" s="13">
        <v>0</v>
      </c>
      <c r="Q139" s="13">
        <v>0</v>
      </c>
      <c r="R139" s="13">
        <f t="shared" si="571"/>
        <v>0</v>
      </c>
      <c r="S139" s="13">
        <v>120</v>
      </c>
      <c r="T139" s="13">
        <v>16</v>
      </c>
      <c r="U139" s="13">
        <f t="shared" si="572"/>
        <v>1920</v>
      </c>
      <c r="V139" s="14">
        <f t="shared" si="573"/>
        <v>1920</v>
      </c>
      <c r="W139" s="13">
        <v>90</v>
      </c>
      <c r="X139" s="13">
        <v>16</v>
      </c>
      <c r="Y139" s="13">
        <f t="shared" si="574"/>
        <v>1440</v>
      </c>
      <c r="Z139" s="13">
        <v>0</v>
      </c>
      <c r="AA139" s="13">
        <v>0</v>
      </c>
      <c r="AB139" s="13">
        <f t="shared" si="575"/>
        <v>0</v>
      </c>
      <c r="AC139" s="14">
        <f t="shared" si="576"/>
        <v>1440</v>
      </c>
      <c r="AD139" s="13">
        <v>20</v>
      </c>
      <c r="AE139" s="13">
        <v>16</v>
      </c>
      <c r="AF139" s="13">
        <f t="shared" si="577"/>
        <v>320</v>
      </c>
      <c r="AG139" s="13">
        <v>0</v>
      </c>
      <c r="AH139" s="13">
        <v>0</v>
      </c>
      <c r="AI139" s="13">
        <f t="shared" si="578"/>
        <v>0</v>
      </c>
      <c r="AJ139" s="14">
        <f t="shared" si="579"/>
        <v>320</v>
      </c>
      <c r="AK139" s="13">
        <v>20</v>
      </c>
      <c r="AL139" s="13">
        <v>16</v>
      </c>
      <c r="AM139" s="13">
        <f t="shared" si="580"/>
        <v>320</v>
      </c>
      <c r="AN139" s="13">
        <v>0</v>
      </c>
      <c r="AO139" s="13">
        <v>0</v>
      </c>
      <c r="AP139" s="13">
        <f t="shared" si="581"/>
        <v>0</v>
      </c>
      <c r="AQ139" s="14">
        <f t="shared" si="582"/>
        <v>320</v>
      </c>
      <c r="AR139" s="13">
        <v>25</v>
      </c>
      <c r="AS139" s="13">
        <v>16</v>
      </c>
      <c r="AT139" s="13">
        <f t="shared" si="583"/>
        <v>400</v>
      </c>
      <c r="AU139" s="13">
        <v>0</v>
      </c>
      <c r="AV139" s="13">
        <v>0</v>
      </c>
      <c r="AW139" s="13">
        <f t="shared" si="584"/>
        <v>0</v>
      </c>
      <c r="AX139" s="14">
        <f t="shared" si="585"/>
        <v>400</v>
      </c>
      <c r="AY139" s="13">
        <v>18</v>
      </c>
      <c r="AZ139" s="13">
        <v>16</v>
      </c>
      <c r="BA139" s="13">
        <f t="shared" si="586"/>
        <v>288</v>
      </c>
      <c r="BB139" s="13">
        <v>0</v>
      </c>
      <c r="BC139" s="13">
        <v>0</v>
      </c>
      <c r="BD139" s="13">
        <f t="shared" si="587"/>
        <v>0</v>
      </c>
      <c r="BE139" s="14">
        <f t="shared" si="588"/>
        <v>288</v>
      </c>
      <c r="BF139" s="13">
        <v>24</v>
      </c>
      <c r="BG139" s="13">
        <v>19</v>
      </c>
      <c r="BH139" s="13">
        <f t="shared" si="589"/>
        <v>456</v>
      </c>
      <c r="BI139" s="13">
        <v>0</v>
      </c>
      <c r="BJ139" s="13">
        <v>0</v>
      </c>
      <c r="BK139" s="13">
        <f t="shared" si="590"/>
        <v>0</v>
      </c>
      <c r="BL139" s="14">
        <f t="shared" si="591"/>
        <v>456</v>
      </c>
      <c r="BM139" s="13">
        <v>12</v>
      </c>
      <c r="BN139" s="13">
        <v>19</v>
      </c>
      <c r="BO139" s="13">
        <f t="shared" si="592"/>
        <v>228</v>
      </c>
      <c r="BP139" s="13">
        <v>0</v>
      </c>
      <c r="BQ139" s="13">
        <v>0</v>
      </c>
      <c r="BR139" s="13">
        <f t="shared" si="593"/>
        <v>0</v>
      </c>
      <c r="BS139" s="14">
        <f t="shared" si="594"/>
        <v>228</v>
      </c>
      <c r="BT139" s="13">
        <v>15</v>
      </c>
      <c r="BU139" s="13">
        <v>19</v>
      </c>
      <c r="BV139" s="13">
        <f t="shared" si="595"/>
        <v>285</v>
      </c>
      <c r="BW139" s="13">
        <v>0</v>
      </c>
      <c r="BX139" s="13">
        <v>0</v>
      </c>
      <c r="BY139" s="13">
        <f t="shared" si="596"/>
        <v>0</v>
      </c>
      <c r="BZ139" s="14">
        <f t="shared" si="597"/>
        <v>285</v>
      </c>
      <c r="CA139" s="19">
        <f t="shared" si="598"/>
        <v>8633</v>
      </c>
      <c r="CB139" s="148">
        <v>115</v>
      </c>
      <c r="CC139" s="16">
        <f t="shared" si="599"/>
        <v>165600</v>
      </c>
      <c r="CD139" s="69">
        <f t="shared" si="600"/>
        <v>0</v>
      </c>
      <c r="CE139" s="69">
        <f t="shared" si="601"/>
        <v>0</v>
      </c>
      <c r="CF139" s="69">
        <f t="shared" si="602"/>
        <v>176640</v>
      </c>
      <c r="CG139" s="69">
        <f t="shared" si="603"/>
        <v>0</v>
      </c>
      <c r="CH139" s="69">
        <f t="shared" si="604"/>
        <v>220800</v>
      </c>
      <c r="CI139" s="69">
        <f t="shared" si="605"/>
        <v>165600</v>
      </c>
      <c r="CJ139" s="69">
        <f t="shared" si="606"/>
        <v>0</v>
      </c>
      <c r="CK139" s="149">
        <f t="shared" si="607"/>
        <v>331200</v>
      </c>
      <c r="CL139" s="149">
        <f t="shared" si="608"/>
        <v>397440</v>
      </c>
      <c r="CM139" s="149">
        <f t="shared" si="609"/>
        <v>728640</v>
      </c>
      <c r="CN139" s="69">
        <f t="shared" si="610"/>
        <v>36800</v>
      </c>
      <c r="CO139" s="69">
        <f t="shared" si="611"/>
        <v>0</v>
      </c>
      <c r="CP139" s="69">
        <f t="shared" si="612"/>
        <v>36800</v>
      </c>
      <c r="CQ139" s="69">
        <f t="shared" si="613"/>
        <v>0</v>
      </c>
      <c r="CR139" s="69">
        <f t="shared" si="614"/>
        <v>46000</v>
      </c>
      <c r="CS139" s="69">
        <f t="shared" si="615"/>
        <v>0</v>
      </c>
      <c r="CT139" s="69">
        <f t="shared" si="616"/>
        <v>33120</v>
      </c>
      <c r="CU139" s="69">
        <f t="shared" si="617"/>
        <v>0</v>
      </c>
      <c r="CV139" s="69">
        <f t="shared" si="618"/>
        <v>52440</v>
      </c>
      <c r="CW139" s="69">
        <f t="shared" si="619"/>
        <v>0</v>
      </c>
      <c r="CX139" s="69">
        <f t="shared" si="620"/>
        <v>26220</v>
      </c>
      <c r="CY139" s="69">
        <f t="shared" si="621"/>
        <v>0</v>
      </c>
      <c r="CZ139" s="69">
        <f t="shared" si="622"/>
        <v>32775</v>
      </c>
      <c r="DA139" s="69">
        <f t="shared" si="623"/>
        <v>0</v>
      </c>
      <c r="DB139" s="149">
        <f t="shared" si="624"/>
        <v>264155</v>
      </c>
      <c r="DC139" s="149">
        <f t="shared" si="625"/>
        <v>0</v>
      </c>
      <c r="DD139" s="149">
        <f t="shared" si="626"/>
        <v>264155</v>
      </c>
      <c r="DE139" s="89">
        <f t="shared" si="627"/>
        <v>992795</v>
      </c>
    </row>
    <row r="140" spans="1:109" ht="15.75" x14ac:dyDescent="0.25">
      <c r="A140" s="19" t="s">
        <v>26</v>
      </c>
      <c r="B140" s="20">
        <v>90</v>
      </c>
      <c r="C140" s="20">
        <v>19</v>
      </c>
      <c r="D140" s="20">
        <f t="shared" si="565"/>
        <v>1710</v>
      </c>
      <c r="E140" s="20">
        <v>0</v>
      </c>
      <c r="F140" s="20">
        <v>0</v>
      </c>
      <c r="G140" s="20">
        <f t="shared" si="566"/>
        <v>0</v>
      </c>
      <c r="H140" s="14">
        <f t="shared" si="567"/>
        <v>1710</v>
      </c>
      <c r="I140" s="20">
        <v>0</v>
      </c>
      <c r="J140" s="20">
        <v>0</v>
      </c>
      <c r="K140" s="20">
        <f t="shared" si="568"/>
        <v>0</v>
      </c>
      <c r="L140" s="20">
        <v>96</v>
      </c>
      <c r="M140" s="20">
        <v>19</v>
      </c>
      <c r="N140" s="20">
        <f t="shared" si="569"/>
        <v>1824</v>
      </c>
      <c r="O140" s="14">
        <f t="shared" si="570"/>
        <v>1824</v>
      </c>
      <c r="P140" s="20">
        <v>0</v>
      </c>
      <c r="Q140" s="20">
        <v>0</v>
      </c>
      <c r="R140" s="20">
        <f t="shared" si="571"/>
        <v>0</v>
      </c>
      <c r="S140" s="20">
        <v>120</v>
      </c>
      <c r="T140" s="20">
        <v>19</v>
      </c>
      <c r="U140" s="20">
        <f t="shared" si="572"/>
        <v>2280</v>
      </c>
      <c r="V140" s="14">
        <f t="shared" si="573"/>
        <v>2280</v>
      </c>
      <c r="W140" s="20">
        <v>90</v>
      </c>
      <c r="X140" s="20">
        <v>19</v>
      </c>
      <c r="Y140" s="20">
        <f t="shared" si="574"/>
        <v>1710</v>
      </c>
      <c r="Z140" s="20">
        <v>0</v>
      </c>
      <c r="AA140" s="20">
        <v>0</v>
      </c>
      <c r="AB140" s="20">
        <f t="shared" si="575"/>
        <v>0</v>
      </c>
      <c r="AC140" s="14">
        <f t="shared" si="576"/>
        <v>1710</v>
      </c>
      <c r="AD140" s="20">
        <v>20</v>
      </c>
      <c r="AE140" s="20">
        <v>19</v>
      </c>
      <c r="AF140" s="20">
        <f t="shared" si="577"/>
        <v>380</v>
      </c>
      <c r="AG140" s="20">
        <v>0</v>
      </c>
      <c r="AH140" s="20">
        <v>0</v>
      </c>
      <c r="AI140" s="20">
        <f t="shared" si="578"/>
        <v>0</v>
      </c>
      <c r="AJ140" s="14">
        <f t="shared" si="579"/>
        <v>380</v>
      </c>
      <c r="AK140" s="20">
        <v>20</v>
      </c>
      <c r="AL140" s="20">
        <v>19</v>
      </c>
      <c r="AM140" s="20">
        <f t="shared" si="580"/>
        <v>380</v>
      </c>
      <c r="AN140" s="20">
        <v>0</v>
      </c>
      <c r="AO140" s="20">
        <v>0</v>
      </c>
      <c r="AP140" s="20">
        <f t="shared" si="581"/>
        <v>0</v>
      </c>
      <c r="AQ140" s="14">
        <f t="shared" si="582"/>
        <v>380</v>
      </c>
      <c r="AR140" s="20">
        <v>25</v>
      </c>
      <c r="AS140" s="20">
        <v>19</v>
      </c>
      <c r="AT140" s="20">
        <f t="shared" si="583"/>
        <v>475</v>
      </c>
      <c r="AU140" s="20">
        <v>0</v>
      </c>
      <c r="AV140" s="20">
        <v>0</v>
      </c>
      <c r="AW140" s="20">
        <f t="shared" si="584"/>
        <v>0</v>
      </c>
      <c r="AX140" s="14">
        <f t="shared" si="585"/>
        <v>475</v>
      </c>
      <c r="AY140" s="20">
        <v>18</v>
      </c>
      <c r="AZ140" s="20">
        <v>19</v>
      </c>
      <c r="BA140" s="20">
        <f t="shared" si="586"/>
        <v>342</v>
      </c>
      <c r="BB140" s="20">
        <v>0</v>
      </c>
      <c r="BC140" s="20">
        <v>0</v>
      </c>
      <c r="BD140" s="20">
        <f t="shared" si="587"/>
        <v>0</v>
      </c>
      <c r="BE140" s="14">
        <f t="shared" si="588"/>
        <v>342</v>
      </c>
      <c r="BF140" s="20">
        <v>24</v>
      </c>
      <c r="BG140" s="20">
        <v>23</v>
      </c>
      <c r="BH140" s="20">
        <f t="shared" si="589"/>
        <v>552</v>
      </c>
      <c r="BI140" s="20">
        <v>0</v>
      </c>
      <c r="BJ140" s="20">
        <v>0</v>
      </c>
      <c r="BK140" s="20">
        <f t="shared" si="590"/>
        <v>0</v>
      </c>
      <c r="BL140" s="14">
        <f t="shared" si="591"/>
        <v>552</v>
      </c>
      <c r="BM140" s="20">
        <v>12</v>
      </c>
      <c r="BN140" s="20">
        <v>23</v>
      </c>
      <c r="BO140" s="20">
        <f t="shared" si="592"/>
        <v>276</v>
      </c>
      <c r="BP140" s="20">
        <v>0</v>
      </c>
      <c r="BQ140" s="20">
        <v>0</v>
      </c>
      <c r="BR140" s="20">
        <f t="shared" si="593"/>
        <v>0</v>
      </c>
      <c r="BS140" s="14">
        <f t="shared" si="594"/>
        <v>276</v>
      </c>
      <c r="BT140" s="20">
        <v>15</v>
      </c>
      <c r="BU140" s="20">
        <v>23</v>
      </c>
      <c r="BV140" s="20">
        <f t="shared" si="595"/>
        <v>345</v>
      </c>
      <c r="BW140" s="20">
        <v>0</v>
      </c>
      <c r="BX140" s="20">
        <v>0</v>
      </c>
      <c r="BY140" s="20">
        <f t="shared" si="596"/>
        <v>0</v>
      </c>
      <c r="BZ140" s="14">
        <f t="shared" si="597"/>
        <v>345</v>
      </c>
      <c r="CA140" s="19">
        <f t="shared" si="598"/>
        <v>10274</v>
      </c>
      <c r="CB140" s="148">
        <v>115</v>
      </c>
      <c r="CC140" s="16">
        <f t="shared" si="599"/>
        <v>196650</v>
      </c>
      <c r="CD140" s="69">
        <f t="shared" si="600"/>
        <v>0</v>
      </c>
      <c r="CE140" s="69">
        <f t="shared" si="601"/>
        <v>0</v>
      </c>
      <c r="CF140" s="69">
        <f t="shared" si="602"/>
        <v>209760</v>
      </c>
      <c r="CG140" s="69">
        <f t="shared" si="603"/>
        <v>0</v>
      </c>
      <c r="CH140" s="69">
        <f t="shared" si="604"/>
        <v>262200</v>
      </c>
      <c r="CI140" s="69">
        <f t="shared" si="605"/>
        <v>196650</v>
      </c>
      <c r="CJ140" s="69">
        <f t="shared" si="606"/>
        <v>0</v>
      </c>
      <c r="CK140" s="149">
        <f t="shared" si="607"/>
        <v>393300</v>
      </c>
      <c r="CL140" s="149">
        <f t="shared" si="608"/>
        <v>471960</v>
      </c>
      <c r="CM140" s="149">
        <f t="shared" si="609"/>
        <v>865260</v>
      </c>
      <c r="CN140" s="69">
        <f t="shared" si="610"/>
        <v>43700</v>
      </c>
      <c r="CO140" s="69">
        <f t="shared" si="611"/>
        <v>0</v>
      </c>
      <c r="CP140" s="69">
        <f t="shared" si="612"/>
        <v>43700</v>
      </c>
      <c r="CQ140" s="69">
        <f t="shared" si="613"/>
        <v>0</v>
      </c>
      <c r="CR140" s="69">
        <f t="shared" si="614"/>
        <v>54625</v>
      </c>
      <c r="CS140" s="69">
        <f t="shared" si="615"/>
        <v>0</v>
      </c>
      <c r="CT140" s="69">
        <f t="shared" si="616"/>
        <v>39330</v>
      </c>
      <c r="CU140" s="69">
        <f t="shared" si="617"/>
        <v>0</v>
      </c>
      <c r="CV140" s="69">
        <f t="shared" si="618"/>
        <v>63480</v>
      </c>
      <c r="CW140" s="69">
        <f t="shared" si="619"/>
        <v>0</v>
      </c>
      <c r="CX140" s="69">
        <f t="shared" si="620"/>
        <v>31740</v>
      </c>
      <c r="CY140" s="69">
        <f t="shared" si="621"/>
        <v>0</v>
      </c>
      <c r="CZ140" s="69">
        <f t="shared" si="622"/>
        <v>39675</v>
      </c>
      <c r="DA140" s="69">
        <f t="shared" si="623"/>
        <v>0</v>
      </c>
      <c r="DB140" s="149">
        <f t="shared" si="624"/>
        <v>316250</v>
      </c>
      <c r="DC140" s="149">
        <f t="shared" si="625"/>
        <v>0</v>
      </c>
      <c r="DD140" s="149">
        <f t="shared" si="626"/>
        <v>316250</v>
      </c>
      <c r="DE140" s="89">
        <f t="shared" si="627"/>
        <v>1181510</v>
      </c>
    </row>
    <row r="141" spans="1:109" ht="15.75" x14ac:dyDescent="0.25">
      <c r="A141" s="21" t="s">
        <v>27</v>
      </c>
      <c r="B141" s="19"/>
      <c r="C141" s="21">
        <f>C132+C133+C134+C135+C136+C137+C138+C139+C140</f>
        <v>167</v>
      </c>
      <c r="D141" s="21">
        <f>D132+D133+D134+D135+D136+D137+D138+D139+D140</f>
        <v>15030</v>
      </c>
      <c r="E141" s="19"/>
      <c r="F141" s="21">
        <f>F132+F133+F134+F135+F136+F137+F138+F139+F140</f>
        <v>0</v>
      </c>
      <c r="G141" s="21">
        <f>G132+G133+G134+G135+G136+G137+G138+G139+G140</f>
        <v>0</v>
      </c>
      <c r="H141" s="22">
        <f>H132+H133+H134+H135+H136+H137+H138+H139+H140</f>
        <v>15030</v>
      </c>
      <c r="I141" s="19"/>
      <c r="J141" s="21">
        <f>J132+J133+J134+J135+J136+J137+J138+J139+J140</f>
        <v>0</v>
      </c>
      <c r="K141" s="21">
        <f>K132+K133+K134+K135+K136+K137+K138+K139+K140</f>
        <v>0</v>
      </c>
      <c r="L141" s="19"/>
      <c r="M141" s="21">
        <f>M132+M133+M134+M135+M136+M137+M138+M139+M140</f>
        <v>172</v>
      </c>
      <c r="N141" s="21">
        <f>N132+N133+N134+N135+N136+N137+N138+N139+N140</f>
        <v>16512</v>
      </c>
      <c r="O141" s="22">
        <f>O132+O133+O134+O135+O136+O137+O138+O139+O140</f>
        <v>16512</v>
      </c>
      <c r="P141" s="19"/>
      <c r="Q141" s="21">
        <f>Q132+Q133+Q134+Q135+Q136+Q137+Q138+Q139+Q140</f>
        <v>0</v>
      </c>
      <c r="R141" s="21">
        <f>R132+R133+R134+R135+R136+R137+R138+R139+R140</f>
        <v>0</v>
      </c>
      <c r="S141" s="19"/>
      <c r="T141" s="21">
        <f>T132+T133+T134+T135+T136+T137+T138+T139+T140</f>
        <v>172</v>
      </c>
      <c r="U141" s="21">
        <f>U132+U133+U134+U135+U136+U137+U138+U139+U140</f>
        <v>20640</v>
      </c>
      <c r="V141" s="22">
        <f>V132+V133+V134+V135+V136+V137+V138+V139+V140</f>
        <v>20640</v>
      </c>
      <c r="W141" s="19"/>
      <c r="X141" s="21">
        <f>X132+X133+X134+X135+X136+X137+X138+X139+X140</f>
        <v>172</v>
      </c>
      <c r="Y141" s="21">
        <f>Y132+Y133+Y134+Y135+Y136+Y137+Y138+Y139+Y140</f>
        <v>15480</v>
      </c>
      <c r="Z141" s="19"/>
      <c r="AA141" s="21">
        <f>AA132+AA133+AA134+AA135+AA136+AA137+AA138+AA139+AA140</f>
        <v>0</v>
      </c>
      <c r="AB141" s="21">
        <f>AB132+AB133+AB134+AB135+AB136+AB137+AB138+AB139+AB140</f>
        <v>0</v>
      </c>
      <c r="AC141" s="22">
        <f>AC132+AC133+AC134+AC135+AC136+AC137+AC138+AC139+AC140</f>
        <v>15480</v>
      </c>
      <c r="AD141" s="19"/>
      <c r="AE141" s="21">
        <f>AE132+AE133+AE134+AE135+AE136+AE137+AE138+AE139+AE140</f>
        <v>172</v>
      </c>
      <c r="AF141" s="21">
        <f>AF132+AF133+AF134+AF135+AF136+AF137+AF138+AF139+AF140</f>
        <v>3440</v>
      </c>
      <c r="AG141" s="19"/>
      <c r="AH141" s="21">
        <f>AH132+AH133+AH134+AH135+AH136+AH137+AH138+AH139+AH140</f>
        <v>0</v>
      </c>
      <c r="AI141" s="21">
        <f>AI132+AI133+AI134+AI135+AI136+AI137+AI138+AI139+AI140</f>
        <v>0</v>
      </c>
      <c r="AJ141" s="22">
        <f>AJ132+AJ133+AJ134+AJ135+AJ136+AJ137+AJ138+AJ139+AJ140</f>
        <v>3440</v>
      </c>
      <c r="AK141" s="19"/>
      <c r="AL141" s="21">
        <f>AL132+AL133+AL134+AL135+AL136+AL137+AL138+AL139+AL140</f>
        <v>172</v>
      </c>
      <c r="AM141" s="21">
        <f>AM132+AM133+AM134+AM135+AM136+AM137+AM138+AM139+AM140</f>
        <v>3440</v>
      </c>
      <c r="AN141" s="19"/>
      <c r="AO141" s="21">
        <f>AO132+AO133+AO134+AO135+AO136+AO137+AO138+AO139+AO140</f>
        <v>0</v>
      </c>
      <c r="AP141" s="21">
        <f>AP132+AP133+AP134+AP135+AP136+AP137+AP138+AP139+AP140</f>
        <v>0</v>
      </c>
      <c r="AQ141" s="22">
        <f>AQ132+AQ133+AQ134+AQ135+AQ136+AQ137+AQ138+AQ139+AQ140</f>
        <v>3440</v>
      </c>
      <c r="AR141" s="19"/>
      <c r="AS141" s="21">
        <f>AS132+AS133+AS134+AS135+AS136+AS137+AS138+AS139+AS140</f>
        <v>172</v>
      </c>
      <c r="AT141" s="21">
        <f>AT132+AT133+AT134+AT135+AT136+AT137+AT138+AT139+AT140</f>
        <v>4300</v>
      </c>
      <c r="AU141" s="19"/>
      <c r="AV141" s="21">
        <f>AV132+AV133+AV134+AV135+AV136+AV137+AV138+AV139+AV140</f>
        <v>0</v>
      </c>
      <c r="AW141" s="21">
        <f>AW132+AW133+AW134+AW135+AW136+AW137+AW138+AW139+AW140</f>
        <v>0</v>
      </c>
      <c r="AX141" s="22">
        <f>AX132+AX133+AX134+AX135+AX136+AX137+AX138+AX139+AX140</f>
        <v>4300</v>
      </c>
      <c r="AY141" s="19"/>
      <c r="AZ141" s="21">
        <f>AZ132+AZ133+AZ134+AZ135+AZ136+AZ137+AZ138+AZ139+AZ140</f>
        <v>172</v>
      </c>
      <c r="BA141" s="21">
        <f>BA132+BA133+BA134+BA135+BA136+BA137+BA138+BA139+BA140</f>
        <v>3096</v>
      </c>
      <c r="BB141" s="19"/>
      <c r="BC141" s="21">
        <f>BC132+BC133+BC134+BC135+BC136+BC137+BC138+BC139+BC140</f>
        <v>0</v>
      </c>
      <c r="BD141" s="21">
        <f>BD132+BD133+BD134+BD135+BD136+BD137+BD138+BD139+BD140</f>
        <v>0</v>
      </c>
      <c r="BE141" s="22">
        <f>BE132+BE133+BE134+BE135+BE136+BE137+BE138+BE139+BE140</f>
        <v>3096</v>
      </c>
      <c r="BF141" s="19"/>
      <c r="BG141" s="21">
        <f>BG132+BG133+BG134+BG135+BG136+BG137+BG138+BG139+BG140</f>
        <v>207</v>
      </c>
      <c r="BH141" s="21">
        <f>BH132+BH133+BH134+BH135+BH136+BH137+BH138+BH139+BH140</f>
        <v>4968</v>
      </c>
      <c r="BI141" s="19"/>
      <c r="BJ141" s="21">
        <f>BJ132+BJ133+BJ134+BJ135+BJ136+BJ137+BJ138+BJ139+BJ140</f>
        <v>0</v>
      </c>
      <c r="BK141" s="21">
        <f>BK132+BK133+BK134+BK135+BK136+BK137+BK138+BK139+BK140</f>
        <v>0</v>
      </c>
      <c r="BL141" s="22">
        <f>BL132+BL133+BL134+BL135+BL136+BL137+BL138+BL139+BL140</f>
        <v>4968</v>
      </c>
      <c r="BM141" s="19"/>
      <c r="BN141" s="21">
        <f>BN132+BN133+BN134+BN135+BN136+BN137+BN138+BN139+BN140</f>
        <v>207</v>
      </c>
      <c r="BO141" s="21">
        <f>BO132+BO133+BO134+BO135+BO136+BO137+BO138+BO139+BO140</f>
        <v>2484</v>
      </c>
      <c r="BP141" s="19"/>
      <c r="BQ141" s="21">
        <f>BQ132+BQ133+BQ134+BQ135+BQ136+BQ137+BQ138+BQ139+BQ140</f>
        <v>0</v>
      </c>
      <c r="BR141" s="21">
        <f>BR132+BR133+BR134+BR135+BR136+BR137+BR138+BR139+BR140</f>
        <v>0</v>
      </c>
      <c r="BS141" s="22">
        <f>BS132+BS133+BS134+BS135+BS136+BS137+BS138+BS139+BS140</f>
        <v>2484</v>
      </c>
      <c r="BT141" s="19"/>
      <c r="BU141" s="21">
        <f>BU132+BU133+BU134+BU135+BU136+BU137+BU138+BU139+BU140</f>
        <v>207</v>
      </c>
      <c r="BV141" s="21">
        <f>BV132+BV133+BV134+BV135+BV136+BV137+BV138+BV139+BV140</f>
        <v>3105</v>
      </c>
      <c r="BW141" s="19"/>
      <c r="BX141" s="21">
        <f>BX132+BX133+BX134+BX135+BX136+BX137+BX138+BX139+BX140</f>
        <v>0</v>
      </c>
      <c r="BY141" s="21">
        <f>BY132+BY133+BY134+BY135+BY136+BY137+BY138+BY139+BY140</f>
        <v>0</v>
      </c>
      <c r="BZ141" s="22">
        <f>BZ132+BZ133+BZ134+BZ135+BZ136+BZ137+BZ138+BZ139+BZ140</f>
        <v>3105</v>
      </c>
      <c r="CA141" s="152">
        <f>CA132+CA133+CA134+CA135+CA136+CA137+CA138+CA139+CA140</f>
        <v>92495</v>
      </c>
      <c r="CB141" s="148">
        <v>115</v>
      </c>
      <c r="CC141" s="55">
        <f t="shared" ref="CC141:DE141" si="628">SUM(CC132:CC140)</f>
        <v>1728450</v>
      </c>
      <c r="CD141" s="55">
        <f t="shared" si="628"/>
        <v>0</v>
      </c>
      <c r="CE141" s="55">
        <f t="shared" si="628"/>
        <v>0</v>
      </c>
      <c r="CF141" s="55">
        <f t="shared" si="628"/>
        <v>1898880</v>
      </c>
      <c r="CG141" s="55">
        <f t="shared" si="628"/>
        <v>0</v>
      </c>
      <c r="CH141" s="55">
        <f t="shared" si="628"/>
        <v>2373600</v>
      </c>
      <c r="CI141" s="55">
        <f t="shared" si="628"/>
        <v>1780200</v>
      </c>
      <c r="CJ141" s="55">
        <f t="shared" si="628"/>
        <v>0</v>
      </c>
      <c r="CK141" s="149">
        <f t="shared" si="628"/>
        <v>3508650</v>
      </c>
      <c r="CL141" s="149">
        <f t="shared" si="628"/>
        <v>4272480</v>
      </c>
      <c r="CM141" s="149">
        <f t="shared" si="628"/>
        <v>7781130</v>
      </c>
      <c r="CN141" s="55">
        <f t="shared" si="628"/>
        <v>395600</v>
      </c>
      <c r="CO141" s="55">
        <f t="shared" si="628"/>
        <v>0</v>
      </c>
      <c r="CP141" s="55">
        <f t="shared" si="628"/>
        <v>395600</v>
      </c>
      <c r="CQ141" s="55">
        <f t="shared" si="628"/>
        <v>0</v>
      </c>
      <c r="CR141" s="55">
        <f t="shared" si="628"/>
        <v>494500</v>
      </c>
      <c r="CS141" s="55">
        <f t="shared" si="628"/>
        <v>0</v>
      </c>
      <c r="CT141" s="55">
        <f t="shared" si="628"/>
        <v>356040</v>
      </c>
      <c r="CU141" s="55">
        <f t="shared" si="628"/>
        <v>0</v>
      </c>
      <c r="CV141" s="55">
        <f t="shared" si="628"/>
        <v>571320</v>
      </c>
      <c r="CW141" s="55">
        <f t="shared" si="628"/>
        <v>0</v>
      </c>
      <c r="CX141" s="55">
        <f t="shared" si="628"/>
        <v>285660</v>
      </c>
      <c r="CY141" s="55">
        <f t="shared" si="628"/>
        <v>0</v>
      </c>
      <c r="CZ141" s="55">
        <f t="shared" si="628"/>
        <v>357075</v>
      </c>
      <c r="DA141" s="55">
        <f t="shared" si="628"/>
        <v>0</v>
      </c>
      <c r="DB141" s="149">
        <f t="shared" si="628"/>
        <v>2855795</v>
      </c>
      <c r="DC141" s="149">
        <f t="shared" si="628"/>
        <v>0</v>
      </c>
      <c r="DD141" s="149">
        <f t="shared" si="628"/>
        <v>2855795</v>
      </c>
      <c r="DE141" s="89">
        <f t="shared" si="628"/>
        <v>10636925</v>
      </c>
    </row>
    <row r="142" spans="1:109" ht="15" customHeight="1" x14ac:dyDescent="0.25">
      <c r="A142" s="261" t="s">
        <v>3</v>
      </c>
      <c r="B142" s="262" t="s">
        <v>51</v>
      </c>
      <c r="C142" s="262"/>
      <c r="D142" s="262"/>
      <c r="E142" s="262"/>
      <c r="F142" s="262"/>
      <c r="G142" s="262"/>
      <c r="H142" s="262"/>
      <c r="I142" s="262" t="s">
        <v>52</v>
      </c>
      <c r="J142" s="262"/>
      <c r="K142" s="262"/>
      <c r="L142" s="262"/>
      <c r="M142" s="262"/>
      <c r="N142" s="262"/>
      <c r="O142" s="262"/>
      <c r="P142" s="262" t="s">
        <v>53</v>
      </c>
      <c r="Q142" s="262"/>
      <c r="R142" s="262"/>
      <c r="S142" s="262"/>
      <c r="T142" s="262"/>
      <c r="U142" s="262"/>
      <c r="V142" s="262"/>
      <c r="W142" s="262" t="s">
        <v>54</v>
      </c>
      <c r="X142" s="262"/>
      <c r="Y142" s="262"/>
      <c r="Z142" s="262"/>
      <c r="AA142" s="262"/>
      <c r="AB142" s="262"/>
      <c r="AC142" s="262"/>
      <c r="AD142" s="160" t="s">
        <v>28</v>
      </c>
      <c r="AE142" s="161"/>
      <c r="AF142" s="161"/>
      <c r="AG142" s="161"/>
      <c r="AH142" s="161"/>
      <c r="AI142" s="161"/>
      <c r="AJ142" s="162"/>
      <c r="AK142" s="160" t="s">
        <v>29</v>
      </c>
      <c r="AL142" s="161"/>
      <c r="AM142" s="161"/>
      <c r="AN142" s="161"/>
      <c r="AO142" s="161"/>
      <c r="AP142" s="161"/>
      <c r="AQ142" s="162"/>
      <c r="AR142" s="160" t="s">
        <v>48</v>
      </c>
      <c r="AS142" s="161"/>
      <c r="AT142" s="161"/>
      <c r="AU142" s="161"/>
      <c r="AV142" s="161"/>
      <c r="AW142" s="161"/>
      <c r="AX142" s="162"/>
      <c r="AY142" s="160" t="s">
        <v>49</v>
      </c>
      <c r="AZ142" s="161"/>
      <c r="BA142" s="161"/>
      <c r="BB142" s="161"/>
      <c r="BC142" s="161"/>
      <c r="BD142" s="161"/>
      <c r="BE142" s="162"/>
      <c r="BF142" s="160" t="s">
        <v>50</v>
      </c>
      <c r="BG142" s="161"/>
      <c r="BH142" s="161"/>
      <c r="BI142" s="161"/>
      <c r="BJ142" s="161"/>
      <c r="BK142" s="161"/>
      <c r="BL142" s="162"/>
      <c r="BM142" s="160" t="s">
        <v>4</v>
      </c>
      <c r="BN142" s="161"/>
      <c r="BO142" s="161"/>
      <c r="BP142" s="161"/>
      <c r="BQ142" s="161"/>
      <c r="BR142" s="161"/>
      <c r="BS142" s="162"/>
      <c r="BT142" s="160" t="s">
        <v>5</v>
      </c>
      <c r="BU142" s="161"/>
      <c r="BV142" s="161"/>
      <c r="BW142" s="161"/>
      <c r="BX142" s="161"/>
      <c r="BY142" s="161"/>
      <c r="BZ142" s="162"/>
      <c r="CA142" s="163" t="s">
        <v>103</v>
      </c>
      <c r="CB142" s="328" t="s">
        <v>104</v>
      </c>
      <c r="CC142" s="262" t="s">
        <v>51</v>
      </c>
      <c r="CD142" s="262"/>
      <c r="CE142" s="262" t="s">
        <v>52</v>
      </c>
      <c r="CF142" s="262"/>
      <c r="CG142" s="262" t="s">
        <v>53</v>
      </c>
      <c r="CH142" s="262"/>
      <c r="CI142" s="262" t="s">
        <v>54</v>
      </c>
      <c r="CJ142" s="262"/>
      <c r="CK142" s="265" t="s">
        <v>55</v>
      </c>
      <c r="CL142" s="265"/>
      <c r="CM142" s="265"/>
      <c r="CN142" s="262" t="s">
        <v>28</v>
      </c>
      <c r="CO142" s="262"/>
      <c r="CP142" s="262" t="s">
        <v>29</v>
      </c>
      <c r="CQ142" s="262"/>
      <c r="CR142" s="262" t="s">
        <v>48</v>
      </c>
      <c r="CS142" s="262"/>
      <c r="CT142" s="262" t="s">
        <v>49</v>
      </c>
      <c r="CU142" s="262"/>
      <c r="CV142" s="262" t="s">
        <v>50</v>
      </c>
      <c r="CW142" s="262"/>
      <c r="CX142" s="262" t="s">
        <v>4</v>
      </c>
      <c r="CY142" s="262"/>
      <c r="CZ142" s="262" t="s">
        <v>5</v>
      </c>
      <c r="DA142" s="262"/>
      <c r="DB142" s="265" t="s">
        <v>97</v>
      </c>
      <c r="DC142" s="265"/>
      <c r="DD142" s="265"/>
      <c r="DE142" s="325" t="s">
        <v>103</v>
      </c>
    </row>
    <row r="143" spans="1:109" ht="39.6" customHeight="1" x14ac:dyDescent="0.25">
      <c r="A143" s="261"/>
      <c r="B143" s="262" t="s">
        <v>7</v>
      </c>
      <c r="C143" s="262"/>
      <c r="D143" s="262"/>
      <c r="E143" s="262" t="s">
        <v>8</v>
      </c>
      <c r="F143" s="262"/>
      <c r="G143" s="262"/>
      <c r="H143" s="263" t="s">
        <v>9</v>
      </c>
      <c r="I143" s="262" t="s">
        <v>7</v>
      </c>
      <c r="J143" s="262"/>
      <c r="K143" s="262"/>
      <c r="L143" s="262" t="s">
        <v>8</v>
      </c>
      <c r="M143" s="262"/>
      <c r="N143" s="262"/>
      <c r="O143" s="263" t="s">
        <v>9</v>
      </c>
      <c r="P143" s="262" t="s">
        <v>7</v>
      </c>
      <c r="Q143" s="262"/>
      <c r="R143" s="262"/>
      <c r="S143" s="262" t="s">
        <v>8</v>
      </c>
      <c r="T143" s="262"/>
      <c r="U143" s="262"/>
      <c r="V143" s="263" t="s">
        <v>9</v>
      </c>
      <c r="W143" s="8" t="s">
        <v>7</v>
      </c>
      <c r="X143" s="8"/>
      <c r="Y143" s="8"/>
      <c r="Z143" s="160" t="s">
        <v>8</v>
      </c>
      <c r="AA143" s="161"/>
      <c r="AB143" s="162"/>
      <c r="AC143" s="164" t="s">
        <v>9</v>
      </c>
      <c r="AD143" s="160" t="s">
        <v>7</v>
      </c>
      <c r="AE143" s="161"/>
      <c r="AF143" s="162"/>
      <c r="AG143" s="160" t="s">
        <v>8</v>
      </c>
      <c r="AH143" s="161"/>
      <c r="AI143" s="162"/>
      <c r="AJ143" s="164" t="s">
        <v>9</v>
      </c>
      <c r="AK143" s="160" t="s">
        <v>7</v>
      </c>
      <c r="AL143" s="161"/>
      <c r="AM143" s="162"/>
      <c r="AN143" s="160" t="s">
        <v>8</v>
      </c>
      <c r="AO143" s="161"/>
      <c r="AP143" s="162"/>
      <c r="AQ143" s="164" t="s">
        <v>9</v>
      </c>
      <c r="AR143" s="160" t="s">
        <v>7</v>
      </c>
      <c r="AS143" s="161"/>
      <c r="AT143" s="162"/>
      <c r="AU143" s="160" t="s">
        <v>8</v>
      </c>
      <c r="AV143" s="161"/>
      <c r="AW143" s="162"/>
      <c r="AX143" s="164" t="s">
        <v>9</v>
      </c>
      <c r="AY143" s="160" t="s">
        <v>7</v>
      </c>
      <c r="AZ143" s="161"/>
      <c r="BA143" s="162"/>
      <c r="BB143" s="160" t="s">
        <v>8</v>
      </c>
      <c r="BC143" s="161"/>
      <c r="BD143" s="162"/>
      <c r="BE143" s="164" t="s">
        <v>9</v>
      </c>
      <c r="BF143" s="160" t="s">
        <v>7</v>
      </c>
      <c r="BG143" s="161"/>
      <c r="BH143" s="162"/>
      <c r="BI143" s="160" t="s">
        <v>8</v>
      </c>
      <c r="BJ143" s="161"/>
      <c r="BK143" s="162"/>
      <c r="BL143" s="164" t="s">
        <v>9</v>
      </c>
      <c r="BM143" s="160" t="s">
        <v>7</v>
      </c>
      <c r="BN143" s="161"/>
      <c r="BO143" s="162"/>
      <c r="BP143" s="160" t="s">
        <v>8</v>
      </c>
      <c r="BQ143" s="161"/>
      <c r="BR143" s="162"/>
      <c r="BS143" s="164" t="s">
        <v>9</v>
      </c>
      <c r="BT143" s="160" t="s">
        <v>7</v>
      </c>
      <c r="BU143" s="161"/>
      <c r="BV143" s="162"/>
      <c r="BW143" s="160" t="s">
        <v>8</v>
      </c>
      <c r="BX143" s="161"/>
      <c r="BY143" s="162"/>
      <c r="BZ143" s="164" t="s">
        <v>9</v>
      </c>
      <c r="CA143" s="165"/>
      <c r="CB143" s="328"/>
      <c r="CC143" s="264" t="s">
        <v>7</v>
      </c>
      <c r="CD143" s="264" t="s">
        <v>8</v>
      </c>
      <c r="CE143" s="264" t="s">
        <v>7</v>
      </c>
      <c r="CF143" s="264" t="s">
        <v>8</v>
      </c>
      <c r="CG143" s="264" t="s">
        <v>7</v>
      </c>
      <c r="CH143" s="264" t="s">
        <v>8</v>
      </c>
      <c r="CI143" s="264" t="s">
        <v>7</v>
      </c>
      <c r="CJ143" s="264" t="s">
        <v>8</v>
      </c>
      <c r="CK143" s="324" t="s">
        <v>7</v>
      </c>
      <c r="CL143" s="324" t="s">
        <v>8</v>
      </c>
      <c r="CM143" s="324" t="s">
        <v>13</v>
      </c>
      <c r="CN143" s="264" t="s">
        <v>7</v>
      </c>
      <c r="CO143" s="264" t="s">
        <v>8</v>
      </c>
      <c r="CP143" s="264" t="s">
        <v>7</v>
      </c>
      <c r="CQ143" s="264" t="s">
        <v>8</v>
      </c>
      <c r="CR143" s="264" t="s">
        <v>7</v>
      </c>
      <c r="CS143" s="264" t="s">
        <v>8</v>
      </c>
      <c r="CT143" s="264" t="s">
        <v>7</v>
      </c>
      <c r="CU143" s="264" t="s">
        <v>8</v>
      </c>
      <c r="CV143" s="264" t="s">
        <v>7</v>
      </c>
      <c r="CW143" s="264" t="s">
        <v>8</v>
      </c>
      <c r="CX143" s="264" t="s">
        <v>7</v>
      </c>
      <c r="CY143" s="264" t="s">
        <v>8</v>
      </c>
      <c r="CZ143" s="264" t="s">
        <v>7</v>
      </c>
      <c r="DA143" s="264" t="s">
        <v>8</v>
      </c>
      <c r="DB143" s="324" t="s">
        <v>7</v>
      </c>
      <c r="DC143" s="324" t="s">
        <v>8</v>
      </c>
      <c r="DD143" s="324" t="s">
        <v>13</v>
      </c>
      <c r="DE143" s="325"/>
    </row>
    <row r="144" spans="1:109" ht="47.25" x14ac:dyDescent="0.25">
      <c r="A144" s="35" t="s">
        <v>41</v>
      </c>
      <c r="B144" s="11" t="s">
        <v>11</v>
      </c>
      <c r="C144" s="11" t="s">
        <v>12</v>
      </c>
      <c r="D144" s="11" t="s">
        <v>13</v>
      </c>
      <c r="E144" s="11" t="s">
        <v>11</v>
      </c>
      <c r="F144" s="11" t="s">
        <v>12</v>
      </c>
      <c r="G144" s="11" t="s">
        <v>13</v>
      </c>
      <c r="H144" s="263"/>
      <c r="I144" s="11" t="s">
        <v>11</v>
      </c>
      <c r="J144" s="11" t="s">
        <v>12</v>
      </c>
      <c r="K144" s="11" t="s">
        <v>13</v>
      </c>
      <c r="L144" s="11" t="s">
        <v>11</v>
      </c>
      <c r="M144" s="11" t="s">
        <v>12</v>
      </c>
      <c r="N144" s="11" t="s">
        <v>13</v>
      </c>
      <c r="O144" s="263"/>
      <c r="P144" s="11" t="s">
        <v>11</v>
      </c>
      <c r="Q144" s="11" t="s">
        <v>12</v>
      </c>
      <c r="R144" s="11" t="s">
        <v>13</v>
      </c>
      <c r="S144" s="11" t="s">
        <v>11</v>
      </c>
      <c r="T144" s="11" t="s">
        <v>12</v>
      </c>
      <c r="U144" s="11" t="s">
        <v>13</v>
      </c>
      <c r="V144" s="263"/>
      <c r="W144" s="11" t="s">
        <v>11</v>
      </c>
      <c r="X144" s="11" t="s">
        <v>12</v>
      </c>
      <c r="Y144" s="11" t="s">
        <v>13</v>
      </c>
      <c r="Z144" s="11" t="s">
        <v>11</v>
      </c>
      <c r="AA144" s="11" t="s">
        <v>12</v>
      </c>
      <c r="AB144" s="11" t="s">
        <v>13</v>
      </c>
      <c r="AC144" s="166"/>
      <c r="AD144" s="11" t="s">
        <v>11</v>
      </c>
      <c r="AE144" s="11" t="s">
        <v>12</v>
      </c>
      <c r="AF144" s="11" t="s">
        <v>13</v>
      </c>
      <c r="AG144" s="11" t="s">
        <v>11</v>
      </c>
      <c r="AH144" s="11" t="s">
        <v>12</v>
      </c>
      <c r="AI144" s="11" t="s">
        <v>13</v>
      </c>
      <c r="AJ144" s="166"/>
      <c r="AK144" s="11" t="s">
        <v>11</v>
      </c>
      <c r="AL144" s="11" t="s">
        <v>12</v>
      </c>
      <c r="AM144" s="11" t="s">
        <v>13</v>
      </c>
      <c r="AN144" s="11" t="s">
        <v>11</v>
      </c>
      <c r="AO144" s="11" t="s">
        <v>12</v>
      </c>
      <c r="AP144" s="11" t="s">
        <v>13</v>
      </c>
      <c r="AQ144" s="166"/>
      <c r="AR144" s="11" t="s">
        <v>11</v>
      </c>
      <c r="AS144" s="11" t="s">
        <v>12</v>
      </c>
      <c r="AT144" s="11" t="s">
        <v>13</v>
      </c>
      <c r="AU144" s="11" t="s">
        <v>11</v>
      </c>
      <c r="AV144" s="11" t="s">
        <v>12</v>
      </c>
      <c r="AW144" s="11" t="s">
        <v>13</v>
      </c>
      <c r="AX144" s="166"/>
      <c r="AY144" s="11" t="s">
        <v>11</v>
      </c>
      <c r="AZ144" s="11" t="s">
        <v>12</v>
      </c>
      <c r="BA144" s="11" t="s">
        <v>13</v>
      </c>
      <c r="BB144" s="11" t="s">
        <v>11</v>
      </c>
      <c r="BC144" s="11" t="s">
        <v>12</v>
      </c>
      <c r="BD144" s="11" t="s">
        <v>13</v>
      </c>
      <c r="BE144" s="166"/>
      <c r="BF144" s="11" t="s">
        <v>11</v>
      </c>
      <c r="BG144" s="11" t="s">
        <v>12</v>
      </c>
      <c r="BH144" s="11" t="s">
        <v>13</v>
      </c>
      <c r="BI144" s="11" t="s">
        <v>11</v>
      </c>
      <c r="BJ144" s="11" t="s">
        <v>12</v>
      </c>
      <c r="BK144" s="11" t="s">
        <v>13</v>
      </c>
      <c r="BL144" s="166"/>
      <c r="BM144" s="11" t="s">
        <v>11</v>
      </c>
      <c r="BN144" s="11" t="s">
        <v>12</v>
      </c>
      <c r="BO144" s="11" t="s">
        <v>13</v>
      </c>
      <c r="BP144" s="11" t="s">
        <v>11</v>
      </c>
      <c r="BQ144" s="11" t="s">
        <v>12</v>
      </c>
      <c r="BR144" s="11" t="s">
        <v>13</v>
      </c>
      <c r="BS144" s="166"/>
      <c r="BT144" s="11" t="s">
        <v>11</v>
      </c>
      <c r="BU144" s="11" t="s">
        <v>12</v>
      </c>
      <c r="BV144" s="11" t="s">
        <v>13</v>
      </c>
      <c r="BW144" s="11" t="s">
        <v>11</v>
      </c>
      <c r="BX144" s="11" t="s">
        <v>12</v>
      </c>
      <c r="BY144" s="11" t="s">
        <v>13</v>
      </c>
      <c r="BZ144" s="166"/>
      <c r="CA144" s="167"/>
      <c r="CB144" s="328"/>
      <c r="CC144" s="264"/>
      <c r="CD144" s="264" t="s">
        <v>11</v>
      </c>
      <c r="CE144" s="264" t="s">
        <v>11</v>
      </c>
      <c r="CF144" s="264" t="s">
        <v>11</v>
      </c>
      <c r="CG144" s="264" t="s">
        <v>11</v>
      </c>
      <c r="CH144" s="264" t="s">
        <v>11</v>
      </c>
      <c r="CI144" s="264" t="s">
        <v>11</v>
      </c>
      <c r="CJ144" s="264" t="s">
        <v>11</v>
      </c>
      <c r="CK144" s="324" t="s">
        <v>11</v>
      </c>
      <c r="CL144" s="324" t="s">
        <v>11</v>
      </c>
      <c r="CM144" s="324" t="s">
        <v>11</v>
      </c>
      <c r="CN144" s="264" t="s">
        <v>11</v>
      </c>
      <c r="CO144" s="264" t="s">
        <v>11</v>
      </c>
      <c r="CP144" s="264" t="s">
        <v>11</v>
      </c>
      <c r="CQ144" s="264" t="s">
        <v>11</v>
      </c>
      <c r="CR144" s="264" t="s">
        <v>11</v>
      </c>
      <c r="CS144" s="264" t="s">
        <v>11</v>
      </c>
      <c r="CT144" s="264" t="s">
        <v>11</v>
      </c>
      <c r="CU144" s="264" t="s">
        <v>11</v>
      </c>
      <c r="CV144" s="264" t="s">
        <v>11</v>
      </c>
      <c r="CW144" s="264" t="s">
        <v>11</v>
      </c>
      <c r="CX144" s="264" t="s">
        <v>11</v>
      </c>
      <c r="CY144" s="264" t="s">
        <v>11</v>
      </c>
      <c r="CZ144" s="264" t="s">
        <v>11</v>
      </c>
      <c r="DA144" s="264" t="s">
        <v>11</v>
      </c>
      <c r="DB144" s="324" t="s">
        <v>11</v>
      </c>
      <c r="DC144" s="324" t="s">
        <v>11</v>
      </c>
      <c r="DD144" s="324" t="s">
        <v>11</v>
      </c>
      <c r="DE144" s="325"/>
    </row>
    <row r="145" spans="1:109" ht="15.75" x14ac:dyDescent="0.25">
      <c r="A145" s="12" t="s">
        <v>18</v>
      </c>
      <c r="B145" s="13">
        <v>96</v>
      </c>
      <c r="C145" s="13">
        <v>5</v>
      </c>
      <c r="D145" s="13">
        <f t="shared" ref="D145:D153" si="629">B145*C145</f>
        <v>480</v>
      </c>
      <c r="E145" s="13"/>
      <c r="F145" s="13"/>
      <c r="G145" s="13">
        <f t="shared" ref="G145:G153" si="630">E145*F145</f>
        <v>0</v>
      </c>
      <c r="H145" s="14">
        <f t="shared" ref="H145:H153" si="631">D145+G145</f>
        <v>480</v>
      </c>
      <c r="I145" s="13"/>
      <c r="J145" s="13"/>
      <c r="K145" s="13">
        <f t="shared" ref="K145:K153" si="632">I145*J145</f>
        <v>0</v>
      </c>
      <c r="L145" s="13">
        <v>120</v>
      </c>
      <c r="M145" s="13">
        <v>5</v>
      </c>
      <c r="N145" s="13">
        <f t="shared" ref="N145:N153" si="633">L145*M145</f>
        <v>600</v>
      </c>
      <c r="O145" s="14">
        <f t="shared" ref="O145:O153" si="634">K145+N145</f>
        <v>600</v>
      </c>
      <c r="P145" s="13"/>
      <c r="Q145" s="13"/>
      <c r="R145" s="13">
        <f t="shared" ref="R145:R153" si="635">P145*Q145</f>
        <v>0</v>
      </c>
      <c r="S145" s="13">
        <v>120</v>
      </c>
      <c r="T145" s="13">
        <v>5</v>
      </c>
      <c r="U145" s="13">
        <f t="shared" ref="U145:U153" si="636">S145*T145</f>
        <v>600</v>
      </c>
      <c r="V145" s="14">
        <f t="shared" ref="V145:V153" si="637">R145+U145</f>
        <v>600</v>
      </c>
      <c r="W145" s="13">
        <v>120</v>
      </c>
      <c r="X145" s="13">
        <v>5</v>
      </c>
      <c r="Y145" s="13">
        <f t="shared" ref="Y145:Y153" si="638">W145*X145</f>
        <v>600</v>
      </c>
      <c r="Z145" s="13"/>
      <c r="AA145" s="13"/>
      <c r="AB145" s="13">
        <f t="shared" ref="AB145:AB153" si="639">Z145*AA145</f>
        <v>0</v>
      </c>
      <c r="AC145" s="14">
        <f t="shared" ref="AC145:AC153" si="640">Y145+AB145</f>
        <v>600</v>
      </c>
      <c r="AD145" s="13">
        <v>20</v>
      </c>
      <c r="AE145" s="13">
        <v>6</v>
      </c>
      <c r="AF145" s="13">
        <f t="shared" ref="AF145:AF153" si="641">AD145*AE145</f>
        <v>120</v>
      </c>
      <c r="AG145" s="13"/>
      <c r="AH145" s="13"/>
      <c r="AI145" s="13">
        <f t="shared" ref="AI145:AI153" si="642">AG145*AH145</f>
        <v>0</v>
      </c>
      <c r="AJ145" s="14">
        <f t="shared" ref="AJ145:AJ153" si="643">AF145+AI145</f>
        <v>120</v>
      </c>
      <c r="AK145" s="13"/>
      <c r="AL145" s="13"/>
      <c r="AM145" s="13">
        <f t="shared" ref="AM145:AM153" si="644">AK145*AL145</f>
        <v>0</v>
      </c>
      <c r="AN145" s="13">
        <v>19</v>
      </c>
      <c r="AO145" s="13">
        <v>6</v>
      </c>
      <c r="AP145" s="13">
        <f t="shared" ref="AP145:AP153" si="645">AN145*AO145</f>
        <v>114</v>
      </c>
      <c r="AQ145" s="14">
        <f t="shared" ref="AQ145:AQ153" si="646">AM145+AP145</f>
        <v>114</v>
      </c>
      <c r="AR145" s="13"/>
      <c r="AS145" s="13"/>
      <c r="AT145" s="13">
        <f t="shared" ref="AT145:AT153" si="647">AR145*AS145</f>
        <v>0</v>
      </c>
      <c r="AU145" s="13">
        <v>22</v>
      </c>
      <c r="AV145" s="13">
        <v>6</v>
      </c>
      <c r="AW145" s="13">
        <f t="shared" ref="AW145:AW153" si="648">AU145*AV145</f>
        <v>132</v>
      </c>
      <c r="AX145" s="14">
        <f t="shared" ref="AX145:AX153" si="649">AT145+AW145</f>
        <v>132</v>
      </c>
      <c r="AY145" s="13"/>
      <c r="AZ145" s="13"/>
      <c r="BA145" s="13">
        <f t="shared" ref="BA145:BA153" si="650">AY145*AZ145</f>
        <v>0</v>
      </c>
      <c r="BB145" s="13">
        <v>28</v>
      </c>
      <c r="BC145" s="13">
        <v>6</v>
      </c>
      <c r="BD145" s="13">
        <f t="shared" ref="BD145:BD153" si="651">BB145*BC145</f>
        <v>168</v>
      </c>
      <c r="BE145" s="14">
        <f t="shared" ref="BE145:BE153" si="652">BA145+BD145</f>
        <v>168</v>
      </c>
      <c r="BF145" s="13">
        <v>17</v>
      </c>
      <c r="BG145" s="13">
        <v>6</v>
      </c>
      <c r="BH145" s="13">
        <f t="shared" ref="BH145:BH153" si="653">BF145*BG145</f>
        <v>102</v>
      </c>
      <c r="BI145" s="13"/>
      <c r="BJ145" s="13"/>
      <c r="BK145" s="13">
        <f t="shared" ref="BK145:BK153" si="654">BI145*BJ145</f>
        <v>0</v>
      </c>
      <c r="BL145" s="14">
        <f t="shared" ref="BL145:BL153" si="655">BH145+BK145</f>
        <v>102</v>
      </c>
      <c r="BM145" s="13"/>
      <c r="BN145" s="13"/>
      <c r="BO145" s="13">
        <f t="shared" ref="BO145:BO153" si="656">BM145*BN145</f>
        <v>0</v>
      </c>
      <c r="BP145" s="13"/>
      <c r="BQ145" s="13"/>
      <c r="BR145" s="13">
        <f t="shared" ref="BR145:BR153" si="657">BP145*BQ145</f>
        <v>0</v>
      </c>
      <c r="BS145" s="14">
        <f t="shared" ref="BS145:BS153" si="658">BO145+BR145</f>
        <v>0</v>
      </c>
      <c r="BT145" s="13">
        <v>7</v>
      </c>
      <c r="BU145" s="13">
        <v>6</v>
      </c>
      <c r="BV145" s="13">
        <f t="shared" ref="BV145:BV153" si="659">BT145*BU145</f>
        <v>42</v>
      </c>
      <c r="BW145" s="13"/>
      <c r="BX145" s="13"/>
      <c r="BY145" s="13">
        <f t="shared" ref="BY145:BY153" si="660">BW145*BX145</f>
        <v>0</v>
      </c>
      <c r="BZ145" s="14">
        <f t="shared" ref="BZ145:BZ153" si="661">BV145+BY145</f>
        <v>42</v>
      </c>
      <c r="CA145" s="19">
        <f t="shared" ref="CA145:CA153" si="662">H145+O145+V145+AC145+AJ145+AQ145+AX145+BE145+BL145+BS145+BZ145</f>
        <v>2958</v>
      </c>
      <c r="CB145" s="148">
        <v>115</v>
      </c>
      <c r="CC145" s="16">
        <f t="shared" ref="CC145:CC153" si="663">CB145*D145</f>
        <v>55200</v>
      </c>
      <c r="CD145" s="69">
        <f t="shared" ref="CD145:CD153" si="664">CB145*G145</f>
        <v>0</v>
      </c>
      <c r="CE145" s="69">
        <f t="shared" ref="CE145:CE153" si="665">K145*CB145</f>
        <v>0</v>
      </c>
      <c r="CF145" s="69">
        <f t="shared" ref="CF145:CF153" si="666">CB145*N145</f>
        <v>69000</v>
      </c>
      <c r="CG145" s="69">
        <f t="shared" ref="CG145:CG153" si="667">CB145*R145</f>
        <v>0</v>
      </c>
      <c r="CH145" s="69">
        <f t="shared" ref="CH145:CH153" si="668">CB145*U145</f>
        <v>69000</v>
      </c>
      <c r="CI145" s="69">
        <f t="shared" ref="CI145:CI153" si="669">CB145*Y145</f>
        <v>69000</v>
      </c>
      <c r="CJ145" s="69">
        <f t="shared" ref="CJ145:CJ153" si="670">CB145*AB145</f>
        <v>0</v>
      </c>
      <c r="CK145" s="149">
        <f t="shared" ref="CK145:CK153" si="671">CI145+CG145+CE145+CC145</f>
        <v>124200</v>
      </c>
      <c r="CL145" s="149">
        <f t="shared" ref="CL145:CL153" si="672">CJ145+CH145+CF145+CD145</f>
        <v>138000</v>
      </c>
      <c r="CM145" s="149">
        <f t="shared" ref="CM145:CM153" si="673">SUM(CC145:CJ145)</f>
        <v>262200</v>
      </c>
      <c r="CN145" s="69">
        <f t="shared" ref="CN145:CN153" si="674">AF145*CB145</f>
        <v>13800</v>
      </c>
      <c r="CO145" s="69">
        <f t="shared" ref="CO145:CO153" si="675">CB145*AI145</f>
        <v>0</v>
      </c>
      <c r="CP145" s="69">
        <f t="shared" ref="CP145:CP153" si="676">AM145*CB145</f>
        <v>0</v>
      </c>
      <c r="CQ145" s="69">
        <f t="shared" ref="CQ145:CQ153" si="677">AP145*CB145</f>
        <v>13110</v>
      </c>
      <c r="CR145" s="69">
        <f t="shared" ref="CR145:CR153" si="678">CB145*AT145</f>
        <v>0</v>
      </c>
      <c r="CS145" s="69">
        <f t="shared" ref="CS145:CS153" si="679">CB145*AW145</f>
        <v>15180</v>
      </c>
      <c r="CT145" s="69">
        <f t="shared" ref="CT145:CT153" si="680">CB145*BA145</f>
        <v>0</v>
      </c>
      <c r="CU145" s="69">
        <f t="shared" ref="CU145:CU153" si="681">CB145*BD145</f>
        <v>19320</v>
      </c>
      <c r="CV145" s="69">
        <f t="shared" ref="CV145:CV153" si="682">BH145*CB145</f>
        <v>11730</v>
      </c>
      <c r="CW145" s="69">
        <f t="shared" ref="CW145:CW153" si="683">CB145*BK145</f>
        <v>0</v>
      </c>
      <c r="CX145" s="69">
        <f t="shared" ref="CX145:CX153" si="684">BO145*CB145</f>
        <v>0</v>
      </c>
      <c r="CY145" s="69">
        <f t="shared" ref="CY145:CY153" si="685">CB145*BR145</f>
        <v>0</v>
      </c>
      <c r="CZ145" s="69">
        <f t="shared" ref="CZ145:CZ153" si="686">CB145*BV145</f>
        <v>4830</v>
      </c>
      <c r="DA145" s="69">
        <f t="shared" ref="DA145:DA153" si="687">CB145*BY145</f>
        <v>0</v>
      </c>
      <c r="DB145" s="149">
        <f t="shared" ref="DB145:DB153" si="688">CZ145+CX145+CV145+CT145+CN145+CP145+CR145</f>
        <v>30360</v>
      </c>
      <c r="DC145" s="149">
        <f t="shared" ref="DC145:DC153" si="689">DA145+CY145+CW145+CU145+CS145+CQ145+CO145</f>
        <v>47610</v>
      </c>
      <c r="DD145" s="149">
        <f t="shared" ref="DD145:DD153" si="690">SUM(CN145:DA145)</f>
        <v>77970</v>
      </c>
      <c r="DE145" s="89">
        <f t="shared" ref="DE145:DE153" si="691">DD145+CM145</f>
        <v>340170</v>
      </c>
    </row>
    <row r="146" spans="1:109" ht="15.75" x14ac:dyDescent="0.25">
      <c r="A146" s="12" t="s">
        <v>19</v>
      </c>
      <c r="B146" s="13">
        <v>96</v>
      </c>
      <c r="C146" s="13">
        <v>5</v>
      </c>
      <c r="D146" s="13">
        <f t="shared" si="629"/>
        <v>480</v>
      </c>
      <c r="E146" s="13"/>
      <c r="F146" s="13"/>
      <c r="G146" s="13">
        <f t="shared" si="630"/>
        <v>0</v>
      </c>
      <c r="H146" s="14">
        <f t="shared" si="631"/>
        <v>480</v>
      </c>
      <c r="I146" s="13"/>
      <c r="J146" s="13"/>
      <c r="K146" s="13">
        <f t="shared" si="632"/>
        <v>0</v>
      </c>
      <c r="L146" s="13">
        <v>120</v>
      </c>
      <c r="M146" s="13">
        <v>5</v>
      </c>
      <c r="N146" s="13">
        <f t="shared" si="633"/>
        <v>600</v>
      </c>
      <c r="O146" s="14">
        <f t="shared" si="634"/>
        <v>600</v>
      </c>
      <c r="P146" s="13"/>
      <c r="Q146" s="13"/>
      <c r="R146" s="13">
        <f t="shared" si="635"/>
        <v>0</v>
      </c>
      <c r="S146" s="13">
        <v>120</v>
      </c>
      <c r="T146" s="13">
        <v>5</v>
      </c>
      <c r="U146" s="13">
        <f t="shared" si="636"/>
        <v>600</v>
      </c>
      <c r="V146" s="14">
        <f t="shared" si="637"/>
        <v>600</v>
      </c>
      <c r="W146" s="13">
        <v>120</v>
      </c>
      <c r="X146" s="13">
        <v>5</v>
      </c>
      <c r="Y146" s="13">
        <f t="shared" si="638"/>
        <v>600</v>
      </c>
      <c r="Z146" s="13"/>
      <c r="AA146" s="13"/>
      <c r="AB146" s="13">
        <f t="shared" si="639"/>
        <v>0</v>
      </c>
      <c r="AC146" s="14">
        <f t="shared" si="640"/>
        <v>600</v>
      </c>
      <c r="AD146" s="13">
        <v>20</v>
      </c>
      <c r="AE146" s="13">
        <v>6</v>
      </c>
      <c r="AF146" s="13">
        <f t="shared" si="641"/>
        <v>120</v>
      </c>
      <c r="AG146" s="13"/>
      <c r="AH146" s="13"/>
      <c r="AI146" s="13">
        <f t="shared" si="642"/>
        <v>0</v>
      </c>
      <c r="AJ146" s="14">
        <f t="shared" si="643"/>
        <v>120</v>
      </c>
      <c r="AK146" s="13"/>
      <c r="AL146" s="13"/>
      <c r="AM146" s="13">
        <f t="shared" si="644"/>
        <v>0</v>
      </c>
      <c r="AN146" s="13">
        <v>19</v>
      </c>
      <c r="AO146" s="13">
        <v>6</v>
      </c>
      <c r="AP146" s="13">
        <f t="shared" si="645"/>
        <v>114</v>
      </c>
      <c r="AQ146" s="14">
        <f t="shared" si="646"/>
        <v>114</v>
      </c>
      <c r="AR146" s="13"/>
      <c r="AS146" s="13"/>
      <c r="AT146" s="13">
        <f t="shared" si="647"/>
        <v>0</v>
      </c>
      <c r="AU146" s="13">
        <v>22</v>
      </c>
      <c r="AV146" s="13">
        <v>6</v>
      </c>
      <c r="AW146" s="13">
        <f t="shared" si="648"/>
        <v>132</v>
      </c>
      <c r="AX146" s="14">
        <f t="shared" si="649"/>
        <v>132</v>
      </c>
      <c r="AY146" s="13"/>
      <c r="AZ146" s="13"/>
      <c r="BA146" s="13">
        <f t="shared" si="650"/>
        <v>0</v>
      </c>
      <c r="BB146" s="13">
        <v>28</v>
      </c>
      <c r="BC146" s="13">
        <v>6</v>
      </c>
      <c r="BD146" s="13">
        <f t="shared" si="651"/>
        <v>168</v>
      </c>
      <c r="BE146" s="14">
        <f t="shared" si="652"/>
        <v>168</v>
      </c>
      <c r="BF146" s="13">
        <v>17</v>
      </c>
      <c r="BG146" s="13">
        <v>6</v>
      </c>
      <c r="BH146" s="13">
        <f t="shared" si="653"/>
        <v>102</v>
      </c>
      <c r="BI146" s="13"/>
      <c r="BJ146" s="13"/>
      <c r="BK146" s="13">
        <f t="shared" si="654"/>
        <v>0</v>
      </c>
      <c r="BL146" s="14">
        <f t="shared" si="655"/>
        <v>102</v>
      </c>
      <c r="BM146" s="13"/>
      <c r="BN146" s="13"/>
      <c r="BO146" s="13">
        <f t="shared" si="656"/>
        <v>0</v>
      </c>
      <c r="BP146" s="13"/>
      <c r="BQ146" s="13"/>
      <c r="BR146" s="13">
        <f t="shared" si="657"/>
        <v>0</v>
      </c>
      <c r="BS146" s="14">
        <f t="shared" si="658"/>
        <v>0</v>
      </c>
      <c r="BT146" s="13">
        <v>7</v>
      </c>
      <c r="BU146" s="13">
        <v>6</v>
      </c>
      <c r="BV146" s="13">
        <f t="shared" si="659"/>
        <v>42</v>
      </c>
      <c r="BW146" s="13"/>
      <c r="BX146" s="13"/>
      <c r="BY146" s="13">
        <f t="shared" si="660"/>
        <v>0</v>
      </c>
      <c r="BZ146" s="14">
        <f t="shared" si="661"/>
        <v>42</v>
      </c>
      <c r="CA146" s="19">
        <f t="shared" si="662"/>
        <v>2958</v>
      </c>
      <c r="CB146" s="148">
        <v>115</v>
      </c>
      <c r="CC146" s="16">
        <f t="shared" si="663"/>
        <v>55200</v>
      </c>
      <c r="CD146" s="69">
        <f t="shared" si="664"/>
        <v>0</v>
      </c>
      <c r="CE146" s="69">
        <f t="shared" si="665"/>
        <v>0</v>
      </c>
      <c r="CF146" s="69">
        <f t="shared" si="666"/>
        <v>69000</v>
      </c>
      <c r="CG146" s="69">
        <f t="shared" si="667"/>
        <v>0</v>
      </c>
      <c r="CH146" s="69">
        <f t="shared" si="668"/>
        <v>69000</v>
      </c>
      <c r="CI146" s="69">
        <f t="shared" si="669"/>
        <v>69000</v>
      </c>
      <c r="CJ146" s="69">
        <f t="shared" si="670"/>
        <v>0</v>
      </c>
      <c r="CK146" s="149">
        <f t="shared" si="671"/>
        <v>124200</v>
      </c>
      <c r="CL146" s="149">
        <f t="shared" si="672"/>
        <v>138000</v>
      </c>
      <c r="CM146" s="149">
        <f t="shared" si="673"/>
        <v>262200</v>
      </c>
      <c r="CN146" s="69">
        <f t="shared" si="674"/>
        <v>13800</v>
      </c>
      <c r="CO146" s="69">
        <f t="shared" si="675"/>
        <v>0</v>
      </c>
      <c r="CP146" s="69">
        <f t="shared" si="676"/>
        <v>0</v>
      </c>
      <c r="CQ146" s="69">
        <f t="shared" si="677"/>
        <v>13110</v>
      </c>
      <c r="CR146" s="69">
        <f t="shared" si="678"/>
        <v>0</v>
      </c>
      <c r="CS146" s="69">
        <f t="shared" si="679"/>
        <v>15180</v>
      </c>
      <c r="CT146" s="69">
        <f t="shared" si="680"/>
        <v>0</v>
      </c>
      <c r="CU146" s="69">
        <f t="shared" si="681"/>
        <v>19320</v>
      </c>
      <c r="CV146" s="69">
        <f t="shared" si="682"/>
        <v>11730</v>
      </c>
      <c r="CW146" s="69">
        <f t="shared" si="683"/>
        <v>0</v>
      </c>
      <c r="CX146" s="69">
        <f t="shared" si="684"/>
        <v>0</v>
      </c>
      <c r="CY146" s="69">
        <f t="shared" si="685"/>
        <v>0</v>
      </c>
      <c r="CZ146" s="69">
        <f t="shared" si="686"/>
        <v>4830</v>
      </c>
      <c r="DA146" s="69">
        <f t="shared" si="687"/>
        <v>0</v>
      </c>
      <c r="DB146" s="149">
        <f t="shared" si="688"/>
        <v>30360</v>
      </c>
      <c r="DC146" s="149">
        <f t="shared" si="689"/>
        <v>47610</v>
      </c>
      <c r="DD146" s="149">
        <f t="shared" si="690"/>
        <v>77970</v>
      </c>
      <c r="DE146" s="89">
        <f t="shared" si="691"/>
        <v>340170</v>
      </c>
    </row>
    <row r="147" spans="1:109" ht="15.75" x14ac:dyDescent="0.25">
      <c r="A147" s="12" t="s">
        <v>20</v>
      </c>
      <c r="B147" s="13">
        <v>96</v>
      </c>
      <c r="C147" s="13">
        <v>5</v>
      </c>
      <c r="D147" s="13">
        <f t="shared" si="629"/>
        <v>480</v>
      </c>
      <c r="E147" s="13"/>
      <c r="F147" s="13"/>
      <c r="G147" s="13">
        <f t="shared" si="630"/>
        <v>0</v>
      </c>
      <c r="H147" s="14">
        <f t="shared" si="631"/>
        <v>480</v>
      </c>
      <c r="I147" s="13"/>
      <c r="J147" s="13"/>
      <c r="K147" s="13">
        <f t="shared" si="632"/>
        <v>0</v>
      </c>
      <c r="L147" s="13">
        <v>120</v>
      </c>
      <c r="M147" s="13">
        <v>5</v>
      </c>
      <c r="N147" s="13">
        <f t="shared" si="633"/>
        <v>600</v>
      </c>
      <c r="O147" s="14">
        <f t="shared" si="634"/>
        <v>600</v>
      </c>
      <c r="P147" s="13"/>
      <c r="Q147" s="13"/>
      <c r="R147" s="13">
        <f t="shared" si="635"/>
        <v>0</v>
      </c>
      <c r="S147" s="13">
        <v>120</v>
      </c>
      <c r="T147" s="13">
        <v>5</v>
      </c>
      <c r="U147" s="13">
        <f t="shared" si="636"/>
        <v>600</v>
      </c>
      <c r="V147" s="14">
        <f t="shared" si="637"/>
        <v>600</v>
      </c>
      <c r="W147" s="13">
        <v>120</v>
      </c>
      <c r="X147" s="13">
        <v>5</v>
      </c>
      <c r="Y147" s="13">
        <f t="shared" si="638"/>
        <v>600</v>
      </c>
      <c r="Z147" s="13"/>
      <c r="AA147" s="13"/>
      <c r="AB147" s="13">
        <f t="shared" si="639"/>
        <v>0</v>
      </c>
      <c r="AC147" s="14">
        <f t="shared" si="640"/>
        <v>600</v>
      </c>
      <c r="AD147" s="13">
        <v>20</v>
      </c>
      <c r="AE147" s="13">
        <v>6</v>
      </c>
      <c r="AF147" s="13">
        <f t="shared" si="641"/>
        <v>120</v>
      </c>
      <c r="AG147" s="13"/>
      <c r="AH147" s="13"/>
      <c r="AI147" s="13">
        <f t="shared" si="642"/>
        <v>0</v>
      </c>
      <c r="AJ147" s="14">
        <f t="shared" si="643"/>
        <v>120</v>
      </c>
      <c r="AK147" s="13"/>
      <c r="AL147" s="13"/>
      <c r="AM147" s="13">
        <f t="shared" si="644"/>
        <v>0</v>
      </c>
      <c r="AN147" s="13">
        <v>19</v>
      </c>
      <c r="AO147" s="13">
        <v>6</v>
      </c>
      <c r="AP147" s="13">
        <f t="shared" si="645"/>
        <v>114</v>
      </c>
      <c r="AQ147" s="14">
        <f t="shared" si="646"/>
        <v>114</v>
      </c>
      <c r="AR147" s="13"/>
      <c r="AS147" s="13"/>
      <c r="AT147" s="13">
        <f t="shared" si="647"/>
        <v>0</v>
      </c>
      <c r="AU147" s="13">
        <v>22</v>
      </c>
      <c r="AV147" s="13">
        <v>6</v>
      </c>
      <c r="AW147" s="13">
        <f t="shared" si="648"/>
        <v>132</v>
      </c>
      <c r="AX147" s="14">
        <f t="shared" si="649"/>
        <v>132</v>
      </c>
      <c r="AY147" s="13"/>
      <c r="AZ147" s="13"/>
      <c r="BA147" s="13">
        <f t="shared" si="650"/>
        <v>0</v>
      </c>
      <c r="BB147" s="13">
        <v>28</v>
      </c>
      <c r="BC147" s="13">
        <v>6</v>
      </c>
      <c r="BD147" s="13">
        <f t="shared" si="651"/>
        <v>168</v>
      </c>
      <c r="BE147" s="14">
        <f t="shared" si="652"/>
        <v>168</v>
      </c>
      <c r="BF147" s="13">
        <v>17</v>
      </c>
      <c r="BG147" s="13">
        <v>6</v>
      </c>
      <c r="BH147" s="13">
        <f t="shared" si="653"/>
        <v>102</v>
      </c>
      <c r="BI147" s="13"/>
      <c r="BJ147" s="13"/>
      <c r="BK147" s="13">
        <f t="shared" si="654"/>
        <v>0</v>
      </c>
      <c r="BL147" s="14">
        <f t="shared" si="655"/>
        <v>102</v>
      </c>
      <c r="BM147" s="13"/>
      <c r="BN147" s="13"/>
      <c r="BO147" s="13">
        <f t="shared" si="656"/>
        <v>0</v>
      </c>
      <c r="BP147" s="13"/>
      <c r="BQ147" s="13"/>
      <c r="BR147" s="13">
        <f t="shared" si="657"/>
        <v>0</v>
      </c>
      <c r="BS147" s="14">
        <f t="shared" si="658"/>
        <v>0</v>
      </c>
      <c r="BT147" s="13">
        <v>7</v>
      </c>
      <c r="BU147" s="13">
        <v>6</v>
      </c>
      <c r="BV147" s="13">
        <f t="shared" si="659"/>
        <v>42</v>
      </c>
      <c r="BW147" s="13"/>
      <c r="BX147" s="13"/>
      <c r="BY147" s="13">
        <f t="shared" si="660"/>
        <v>0</v>
      </c>
      <c r="BZ147" s="14">
        <f t="shared" si="661"/>
        <v>42</v>
      </c>
      <c r="CA147" s="19">
        <f t="shared" si="662"/>
        <v>2958</v>
      </c>
      <c r="CB147" s="148">
        <v>115</v>
      </c>
      <c r="CC147" s="16">
        <f t="shared" si="663"/>
        <v>55200</v>
      </c>
      <c r="CD147" s="69">
        <f t="shared" si="664"/>
        <v>0</v>
      </c>
      <c r="CE147" s="69">
        <f t="shared" si="665"/>
        <v>0</v>
      </c>
      <c r="CF147" s="69">
        <f t="shared" si="666"/>
        <v>69000</v>
      </c>
      <c r="CG147" s="69">
        <f t="shared" si="667"/>
        <v>0</v>
      </c>
      <c r="CH147" s="69">
        <f t="shared" si="668"/>
        <v>69000</v>
      </c>
      <c r="CI147" s="69">
        <f t="shared" si="669"/>
        <v>69000</v>
      </c>
      <c r="CJ147" s="69">
        <f t="shared" si="670"/>
        <v>0</v>
      </c>
      <c r="CK147" s="149">
        <f t="shared" si="671"/>
        <v>124200</v>
      </c>
      <c r="CL147" s="149">
        <f t="shared" si="672"/>
        <v>138000</v>
      </c>
      <c r="CM147" s="149">
        <f t="shared" si="673"/>
        <v>262200</v>
      </c>
      <c r="CN147" s="69">
        <f t="shared" si="674"/>
        <v>13800</v>
      </c>
      <c r="CO147" s="69">
        <f t="shared" si="675"/>
        <v>0</v>
      </c>
      <c r="CP147" s="69">
        <f t="shared" si="676"/>
        <v>0</v>
      </c>
      <c r="CQ147" s="69">
        <f t="shared" si="677"/>
        <v>13110</v>
      </c>
      <c r="CR147" s="69">
        <f t="shared" si="678"/>
        <v>0</v>
      </c>
      <c r="CS147" s="69">
        <f t="shared" si="679"/>
        <v>15180</v>
      </c>
      <c r="CT147" s="69">
        <f t="shared" si="680"/>
        <v>0</v>
      </c>
      <c r="CU147" s="69">
        <f t="shared" si="681"/>
        <v>19320</v>
      </c>
      <c r="CV147" s="69">
        <f t="shared" si="682"/>
        <v>11730</v>
      </c>
      <c r="CW147" s="69">
        <f t="shared" si="683"/>
        <v>0</v>
      </c>
      <c r="CX147" s="69">
        <f t="shared" si="684"/>
        <v>0</v>
      </c>
      <c r="CY147" s="69">
        <f t="shared" si="685"/>
        <v>0</v>
      </c>
      <c r="CZ147" s="69">
        <f t="shared" si="686"/>
        <v>4830</v>
      </c>
      <c r="DA147" s="69">
        <f t="shared" si="687"/>
        <v>0</v>
      </c>
      <c r="DB147" s="149">
        <f t="shared" si="688"/>
        <v>30360</v>
      </c>
      <c r="DC147" s="149">
        <f t="shared" si="689"/>
        <v>47610</v>
      </c>
      <c r="DD147" s="149">
        <f t="shared" si="690"/>
        <v>77970</v>
      </c>
      <c r="DE147" s="89">
        <f t="shared" si="691"/>
        <v>340170</v>
      </c>
    </row>
    <row r="148" spans="1:109" ht="15.75" x14ac:dyDescent="0.25">
      <c r="A148" s="12" t="s">
        <v>21</v>
      </c>
      <c r="B148" s="18">
        <v>96</v>
      </c>
      <c r="C148" s="18">
        <v>5</v>
      </c>
      <c r="D148" s="13">
        <f t="shared" si="629"/>
        <v>480</v>
      </c>
      <c r="E148" s="18"/>
      <c r="F148" s="18"/>
      <c r="G148" s="13">
        <f t="shared" si="630"/>
        <v>0</v>
      </c>
      <c r="H148" s="14">
        <f t="shared" si="631"/>
        <v>480</v>
      </c>
      <c r="I148" s="18"/>
      <c r="J148" s="18"/>
      <c r="K148" s="13">
        <f t="shared" si="632"/>
        <v>0</v>
      </c>
      <c r="L148" s="18">
        <v>120</v>
      </c>
      <c r="M148" s="18">
        <v>5</v>
      </c>
      <c r="N148" s="13">
        <f t="shared" si="633"/>
        <v>600</v>
      </c>
      <c r="O148" s="14">
        <f t="shared" si="634"/>
        <v>600</v>
      </c>
      <c r="P148" s="18"/>
      <c r="Q148" s="18"/>
      <c r="R148" s="13">
        <f t="shared" si="635"/>
        <v>0</v>
      </c>
      <c r="S148" s="18">
        <v>120</v>
      </c>
      <c r="T148" s="18">
        <v>5</v>
      </c>
      <c r="U148" s="13">
        <f t="shared" si="636"/>
        <v>600</v>
      </c>
      <c r="V148" s="14">
        <f t="shared" si="637"/>
        <v>600</v>
      </c>
      <c r="W148" s="18">
        <v>120</v>
      </c>
      <c r="X148" s="18">
        <v>5</v>
      </c>
      <c r="Y148" s="13">
        <f t="shared" si="638"/>
        <v>600</v>
      </c>
      <c r="Z148" s="18"/>
      <c r="AA148" s="18"/>
      <c r="AB148" s="13">
        <f t="shared" si="639"/>
        <v>0</v>
      </c>
      <c r="AC148" s="14">
        <f t="shared" si="640"/>
        <v>600</v>
      </c>
      <c r="AD148" s="18">
        <v>20</v>
      </c>
      <c r="AE148" s="18">
        <v>6</v>
      </c>
      <c r="AF148" s="13">
        <f t="shared" si="641"/>
        <v>120</v>
      </c>
      <c r="AG148" s="18"/>
      <c r="AH148" s="18"/>
      <c r="AI148" s="13">
        <f t="shared" si="642"/>
        <v>0</v>
      </c>
      <c r="AJ148" s="14">
        <f t="shared" si="643"/>
        <v>120</v>
      </c>
      <c r="AK148" s="18"/>
      <c r="AL148" s="18"/>
      <c r="AM148" s="13">
        <f t="shared" si="644"/>
        <v>0</v>
      </c>
      <c r="AN148" s="18">
        <v>19</v>
      </c>
      <c r="AO148" s="18">
        <v>6</v>
      </c>
      <c r="AP148" s="13">
        <f t="shared" si="645"/>
        <v>114</v>
      </c>
      <c r="AQ148" s="14">
        <f t="shared" si="646"/>
        <v>114</v>
      </c>
      <c r="AR148" s="18"/>
      <c r="AS148" s="18"/>
      <c r="AT148" s="13">
        <f t="shared" si="647"/>
        <v>0</v>
      </c>
      <c r="AU148" s="18">
        <v>22</v>
      </c>
      <c r="AV148" s="18">
        <v>6</v>
      </c>
      <c r="AW148" s="13">
        <f t="shared" si="648"/>
        <v>132</v>
      </c>
      <c r="AX148" s="14">
        <f t="shared" si="649"/>
        <v>132</v>
      </c>
      <c r="AY148" s="18"/>
      <c r="AZ148" s="18"/>
      <c r="BA148" s="13">
        <f t="shared" si="650"/>
        <v>0</v>
      </c>
      <c r="BB148" s="18">
        <v>28</v>
      </c>
      <c r="BC148" s="18">
        <v>6</v>
      </c>
      <c r="BD148" s="13">
        <f t="shared" si="651"/>
        <v>168</v>
      </c>
      <c r="BE148" s="14">
        <f t="shared" si="652"/>
        <v>168</v>
      </c>
      <c r="BF148" s="18">
        <v>17</v>
      </c>
      <c r="BG148" s="18">
        <v>6</v>
      </c>
      <c r="BH148" s="13">
        <f t="shared" si="653"/>
        <v>102</v>
      </c>
      <c r="BI148" s="18"/>
      <c r="BJ148" s="18"/>
      <c r="BK148" s="13">
        <f t="shared" si="654"/>
        <v>0</v>
      </c>
      <c r="BL148" s="14">
        <f t="shared" si="655"/>
        <v>102</v>
      </c>
      <c r="BM148" s="18"/>
      <c r="BN148" s="18"/>
      <c r="BO148" s="13">
        <f t="shared" si="656"/>
        <v>0</v>
      </c>
      <c r="BP148" s="18"/>
      <c r="BQ148" s="18"/>
      <c r="BR148" s="13">
        <f t="shared" si="657"/>
        <v>0</v>
      </c>
      <c r="BS148" s="14">
        <f t="shared" si="658"/>
        <v>0</v>
      </c>
      <c r="BT148" s="18">
        <v>7</v>
      </c>
      <c r="BU148" s="18">
        <v>6</v>
      </c>
      <c r="BV148" s="13">
        <f t="shared" si="659"/>
        <v>42</v>
      </c>
      <c r="BW148" s="18"/>
      <c r="BX148" s="18"/>
      <c r="BY148" s="13">
        <f t="shared" si="660"/>
        <v>0</v>
      </c>
      <c r="BZ148" s="14">
        <f t="shared" si="661"/>
        <v>42</v>
      </c>
      <c r="CA148" s="19">
        <f t="shared" si="662"/>
        <v>2958</v>
      </c>
      <c r="CB148" s="148">
        <v>115</v>
      </c>
      <c r="CC148" s="16">
        <f t="shared" si="663"/>
        <v>55200</v>
      </c>
      <c r="CD148" s="69">
        <f t="shared" si="664"/>
        <v>0</v>
      </c>
      <c r="CE148" s="69">
        <f t="shared" si="665"/>
        <v>0</v>
      </c>
      <c r="CF148" s="69">
        <f t="shared" si="666"/>
        <v>69000</v>
      </c>
      <c r="CG148" s="69">
        <f t="shared" si="667"/>
        <v>0</v>
      </c>
      <c r="CH148" s="69">
        <f t="shared" si="668"/>
        <v>69000</v>
      </c>
      <c r="CI148" s="69">
        <f t="shared" si="669"/>
        <v>69000</v>
      </c>
      <c r="CJ148" s="69">
        <f t="shared" si="670"/>
        <v>0</v>
      </c>
      <c r="CK148" s="149">
        <f t="shared" si="671"/>
        <v>124200</v>
      </c>
      <c r="CL148" s="149">
        <f t="shared" si="672"/>
        <v>138000</v>
      </c>
      <c r="CM148" s="149">
        <f t="shared" si="673"/>
        <v>262200</v>
      </c>
      <c r="CN148" s="69">
        <f t="shared" si="674"/>
        <v>13800</v>
      </c>
      <c r="CO148" s="69">
        <f t="shared" si="675"/>
        <v>0</v>
      </c>
      <c r="CP148" s="69">
        <f t="shared" si="676"/>
        <v>0</v>
      </c>
      <c r="CQ148" s="69">
        <f t="shared" si="677"/>
        <v>13110</v>
      </c>
      <c r="CR148" s="69">
        <f t="shared" si="678"/>
        <v>0</v>
      </c>
      <c r="CS148" s="69">
        <f t="shared" si="679"/>
        <v>15180</v>
      </c>
      <c r="CT148" s="69">
        <f t="shared" si="680"/>
        <v>0</v>
      </c>
      <c r="CU148" s="69">
        <f t="shared" si="681"/>
        <v>19320</v>
      </c>
      <c r="CV148" s="69">
        <f t="shared" si="682"/>
        <v>11730</v>
      </c>
      <c r="CW148" s="69">
        <f t="shared" si="683"/>
        <v>0</v>
      </c>
      <c r="CX148" s="69">
        <f t="shared" si="684"/>
        <v>0</v>
      </c>
      <c r="CY148" s="69">
        <f t="shared" si="685"/>
        <v>0</v>
      </c>
      <c r="CZ148" s="69">
        <f t="shared" si="686"/>
        <v>4830</v>
      </c>
      <c r="DA148" s="69">
        <f t="shared" si="687"/>
        <v>0</v>
      </c>
      <c r="DB148" s="149">
        <f t="shared" si="688"/>
        <v>30360</v>
      </c>
      <c r="DC148" s="149">
        <f t="shared" si="689"/>
        <v>47610</v>
      </c>
      <c r="DD148" s="149">
        <f t="shared" si="690"/>
        <v>77970</v>
      </c>
      <c r="DE148" s="89">
        <f t="shared" si="691"/>
        <v>340170</v>
      </c>
    </row>
    <row r="149" spans="1:109" ht="15.75" x14ac:dyDescent="0.25">
      <c r="A149" s="12" t="s">
        <v>22</v>
      </c>
      <c r="B149" s="13">
        <v>96</v>
      </c>
      <c r="C149" s="13">
        <v>5</v>
      </c>
      <c r="D149" s="13">
        <f t="shared" si="629"/>
        <v>480</v>
      </c>
      <c r="E149" s="13"/>
      <c r="F149" s="13"/>
      <c r="G149" s="13">
        <f t="shared" si="630"/>
        <v>0</v>
      </c>
      <c r="H149" s="14">
        <f t="shared" si="631"/>
        <v>480</v>
      </c>
      <c r="I149" s="13"/>
      <c r="J149" s="13"/>
      <c r="K149" s="13">
        <f t="shared" si="632"/>
        <v>0</v>
      </c>
      <c r="L149" s="13">
        <v>120</v>
      </c>
      <c r="M149" s="13">
        <v>5</v>
      </c>
      <c r="N149" s="13">
        <f t="shared" si="633"/>
        <v>600</v>
      </c>
      <c r="O149" s="14">
        <f t="shared" si="634"/>
        <v>600</v>
      </c>
      <c r="P149" s="13"/>
      <c r="Q149" s="13"/>
      <c r="R149" s="13">
        <f t="shared" si="635"/>
        <v>0</v>
      </c>
      <c r="S149" s="13">
        <v>120</v>
      </c>
      <c r="T149" s="13">
        <v>5</v>
      </c>
      <c r="U149" s="13">
        <f t="shared" si="636"/>
        <v>600</v>
      </c>
      <c r="V149" s="14">
        <f t="shared" si="637"/>
        <v>600</v>
      </c>
      <c r="W149" s="13">
        <v>120</v>
      </c>
      <c r="X149" s="13">
        <v>5</v>
      </c>
      <c r="Y149" s="13">
        <f t="shared" si="638"/>
        <v>600</v>
      </c>
      <c r="Z149" s="13"/>
      <c r="AA149" s="13"/>
      <c r="AB149" s="13">
        <f t="shared" si="639"/>
        <v>0</v>
      </c>
      <c r="AC149" s="14">
        <f t="shared" si="640"/>
        <v>600</v>
      </c>
      <c r="AD149" s="13">
        <v>20</v>
      </c>
      <c r="AE149" s="13">
        <v>6</v>
      </c>
      <c r="AF149" s="13">
        <f t="shared" si="641"/>
        <v>120</v>
      </c>
      <c r="AG149" s="13"/>
      <c r="AH149" s="13"/>
      <c r="AI149" s="13">
        <f t="shared" si="642"/>
        <v>0</v>
      </c>
      <c r="AJ149" s="14">
        <f t="shared" si="643"/>
        <v>120</v>
      </c>
      <c r="AK149" s="13"/>
      <c r="AL149" s="13"/>
      <c r="AM149" s="13">
        <f t="shared" si="644"/>
        <v>0</v>
      </c>
      <c r="AN149" s="13">
        <v>19</v>
      </c>
      <c r="AO149" s="13">
        <v>6</v>
      </c>
      <c r="AP149" s="13">
        <f t="shared" si="645"/>
        <v>114</v>
      </c>
      <c r="AQ149" s="14">
        <f t="shared" si="646"/>
        <v>114</v>
      </c>
      <c r="AR149" s="13"/>
      <c r="AS149" s="13"/>
      <c r="AT149" s="13">
        <f t="shared" si="647"/>
        <v>0</v>
      </c>
      <c r="AU149" s="13">
        <v>22</v>
      </c>
      <c r="AV149" s="13">
        <v>6</v>
      </c>
      <c r="AW149" s="13">
        <f t="shared" si="648"/>
        <v>132</v>
      </c>
      <c r="AX149" s="14">
        <f t="shared" si="649"/>
        <v>132</v>
      </c>
      <c r="AY149" s="13"/>
      <c r="AZ149" s="13"/>
      <c r="BA149" s="13">
        <f t="shared" si="650"/>
        <v>0</v>
      </c>
      <c r="BB149" s="13">
        <v>28</v>
      </c>
      <c r="BC149" s="13">
        <v>6</v>
      </c>
      <c r="BD149" s="13">
        <f t="shared" si="651"/>
        <v>168</v>
      </c>
      <c r="BE149" s="14">
        <f t="shared" si="652"/>
        <v>168</v>
      </c>
      <c r="BF149" s="13">
        <v>17</v>
      </c>
      <c r="BG149" s="13">
        <v>6</v>
      </c>
      <c r="BH149" s="13">
        <f t="shared" si="653"/>
        <v>102</v>
      </c>
      <c r="BI149" s="13"/>
      <c r="BJ149" s="13"/>
      <c r="BK149" s="13">
        <f t="shared" si="654"/>
        <v>0</v>
      </c>
      <c r="BL149" s="14">
        <f t="shared" si="655"/>
        <v>102</v>
      </c>
      <c r="BM149" s="13"/>
      <c r="BN149" s="13"/>
      <c r="BO149" s="13">
        <f t="shared" si="656"/>
        <v>0</v>
      </c>
      <c r="BP149" s="13"/>
      <c r="BQ149" s="13"/>
      <c r="BR149" s="13">
        <f t="shared" si="657"/>
        <v>0</v>
      </c>
      <c r="BS149" s="14">
        <f t="shared" si="658"/>
        <v>0</v>
      </c>
      <c r="BT149" s="13">
        <v>7</v>
      </c>
      <c r="BU149" s="13">
        <v>6</v>
      </c>
      <c r="BV149" s="13">
        <f t="shared" si="659"/>
        <v>42</v>
      </c>
      <c r="BW149" s="13"/>
      <c r="BX149" s="13"/>
      <c r="BY149" s="13">
        <f t="shared" si="660"/>
        <v>0</v>
      </c>
      <c r="BZ149" s="14">
        <f t="shared" si="661"/>
        <v>42</v>
      </c>
      <c r="CA149" s="19">
        <f t="shared" si="662"/>
        <v>2958</v>
      </c>
      <c r="CB149" s="148">
        <v>115</v>
      </c>
      <c r="CC149" s="16">
        <f t="shared" si="663"/>
        <v>55200</v>
      </c>
      <c r="CD149" s="69">
        <f t="shared" si="664"/>
        <v>0</v>
      </c>
      <c r="CE149" s="69">
        <f t="shared" si="665"/>
        <v>0</v>
      </c>
      <c r="CF149" s="69">
        <f t="shared" si="666"/>
        <v>69000</v>
      </c>
      <c r="CG149" s="69">
        <f t="shared" si="667"/>
        <v>0</v>
      </c>
      <c r="CH149" s="69">
        <f t="shared" si="668"/>
        <v>69000</v>
      </c>
      <c r="CI149" s="69">
        <f t="shared" si="669"/>
        <v>69000</v>
      </c>
      <c r="CJ149" s="69">
        <f t="shared" si="670"/>
        <v>0</v>
      </c>
      <c r="CK149" s="149">
        <f t="shared" si="671"/>
        <v>124200</v>
      </c>
      <c r="CL149" s="149">
        <f t="shared" si="672"/>
        <v>138000</v>
      </c>
      <c r="CM149" s="149">
        <f t="shared" si="673"/>
        <v>262200</v>
      </c>
      <c r="CN149" s="69">
        <f t="shared" si="674"/>
        <v>13800</v>
      </c>
      <c r="CO149" s="69">
        <f t="shared" si="675"/>
        <v>0</v>
      </c>
      <c r="CP149" s="69">
        <f t="shared" si="676"/>
        <v>0</v>
      </c>
      <c r="CQ149" s="69">
        <f t="shared" si="677"/>
        <v>13110</v>
      </c>
      <c r="CR149" s="69">
        <f t="shared" si="678"/>
        <v>0</v>
      </c>
      <c r="CS149" s="69">
        <f t="shared" si="679"/>
        <v>15180</v>
      </c>
      <c r="CT149" s="69">
        <f t="shared" si="680"/>
        <v>0</v>
      </c>
      <c r="CU149" s="69">
        <f t="shared" si="681"/>
        <v>19320</v>
      </c>
      <c r="CV149" s="69">
        <f t="shared" si="682"/>
        <v>11730</v>
      </c>
      <c r="CW149" s="69">
        <f t="shared" si="683"/>
        <v>0</v>
      </c>
      <c r="CX149" s="69">
        <f t="shared" si="684"/>
        <v>0</v>
      </c>
      <c r="CY149" s="69">
        <f t="shared" si="685"/>
        <v>0</v>
      </c>
      <c r="CZ149" s="69">
        <f t="shared" si="686"/>
        <v>4830</v>
      </c>
      <c r="DA149" s="69">
        <f t="shared" si="687"/>
        <v>0</v>
      </c>
      <c r="DB149" s="149">
        <f t="shared" si="688"/>
        <v>30360</v>
      </c>
      <c r="DC149" s="149">
        <f t="shared" si="689"/>
        <v>47610</v>
      </c>
      <c r="DD149" s="149">
        <f t="shared" si="690"/>
        <v>77970</v>
      </c>
      <c r="DE149" s="89">
        <f t="shared" si="691"/>
        <v>340170</v>
      </c>
    </row>
    <row r="150" spans="1:109" ht="15.75" x14ac:dyDescent="0.25">
      <c r="A150" s="12" t="s">
        <v>23</v>
      </c>
      <c r="B150" s="13">
        <v>120</v>
      </c>
      <c r="C150" s="13">
        <v>5</v>
      </c>
      <c r="D150" s="13">
        <f t="shared" si="629"/>
        <v>600</v>
      </c>
      <c r="E150" s="13"/>
      <c r="F150" s="13"/>
      <c r="G150" s="13">
        <f t="shared" si="630"/>
        <v>0</v>
      </c>
      <c r="H150" s="14">
        <f t="shared" si="631"/>
        <v>600</v>
      </c>
      <c r="I150" s="13"/>
      <c r="J150" s="13"/>
      <c r="K150" s="13">
        <f t="shared" si="632"/>
        <v>0</v>
      </c>
      <c r="L150" s="13">
        <v>96</v>
      </c>
      <c r="M150" s="13">
        <v>5</v>
      </c>
      <c r="N150" s="13">
        <f t="shared" si="633"/>
        <v>480</v>
      </c>
      <c r="O150" s="14">
        <f t="shared" si="634"/>
        <v>480</v>
      </c>
      <c r="P150" s="13"/>
      <c r="Q150" s="13"/>
      <c r="R150" s="13">
        <f t="shared" si="635"/>
        <v>0</v>
      </c>
      <c r="S150" s="13">
        <v>96</v>
      </c>
      <c r="T150" s="13">
        <v>5</v>
      </c>
      <c r="U150" s="13">
        <f t="shared" si="636"/>
        <v>480</v>
      </c>
      <c r="V150" s="14">
        <f t="shared" si="637"/>
        <v>480</v>
      </c>
      <c r="W150" s="13">
        <v>96</v>
      </c>
      <c r="X150" s="13">
        <v>5</v>
      </c>
      <c r="Y150" s="13">
        <f t="shared" si="638"/>
        <v>480</v>
      </c>
      <c r="Z150" s="13"/>
      <c r="AA150" s="13"/>
      <c r="AB150" s="13">
        <f t="shared" si="639"/>
        <v>0</v>
      </c>
      <c r="AC150" s="14">
        <f t="shared" si="640"/>
        <v>480</v>
      </c>
      <c r="AD150" s="13">
        <v>15</v>
      </c>
      <c r="AE150" s="13">
        <v>6</v>
      </c>
      <c r="AF150" s="13">
        <f t="shared" si="641"/>
        <v>90</v>
      </c>
      <c r="AG150" s="13"/>
      <c r="AH150" s="13"/>
      <c r="AI150" s="13">
        <f t="shared" si="642"/>
        <v>0</v>
      </c>
      <c r="AJ150" s="14">
        <f t="shared" si="643"/>
        <v>90</v>
      </c>
      <c r="AK150" s="13"/>
      <c r="AL150" s="13"/>
      <c r="AM150" s="13">
        <f t="shared" si="644"/>
        <v>0</v>
      </c>
      <c r="AN150" s="13">
        <v>16</v>
      </c>
      <c r="AO150" s="13">
        <v>6</v>
      </c>
      <c r="AP150" s="13">
        <f t="shared" si="645"/>
        <v>96</v>
      </c>
      <c r="AQ150" s="14">
        <f t="shared" si="646"/>
        <v>96</v>
      </c>
      <c r="AR150" s="13"/>
      <c r="AS150" s="13"/>
      <c r="AT150" s="13">
        <f t="shared" si="647"/>
        <v>0</v>
      </c>
      <c r="AU150" s="13">
        <v>17</v>
      </c>
      <c r="AV150" s="13">
        <v>6</v>
      </c>
      <c r="AW150" s="13">
        <f t="shared" si="648"/>
        <v>102</v>
      </c>
      <c r="AX150" s="14">
        <f t="shared" si="649"/>
        <v>102</v>
      </c>
      <c r="AY150" s="13"/>
      <c r="AZ150" s="13"/>
      <c r="BA150" s="13">
        <f t="shared" si="650"/>
        <v>0</v>
      </c>
      <c r="BB150" s="13">
        <v>21</v>
      </c>
      <c r="BC150" s="13">
        <v>6</v>
      </c>
      <c r="BD150" s="13">
        <f t="shared" si="651"/>
        <v>126</v>
      </c>
      <c r="BE150" s="14">
        <f t="shared" si="652"/>
        <v>126</v>
      </c>
      <c r="BF150" s="13">
        <v>20</v>
      </c>
      <c r="BG150" s="13">
        <v>6</v>
      </c>
      <c r="BH150" s="13">
        <f t="shared" si="653"/>
        <v>120</v>
      </c>
      <c r="BI150" s="13"/>
      <c r="BJ150" s="13"/>
      <c r="BK150" s="13">
        <f t="shared" si="654"/>
        <v>0</v>
      </c>
      <c r="BL150" s="14">
        <f t="shared" si="655"/>
        <v>120</v>
      </c>
      <c r="BM150" s="13">
        <v>9</v>
      </c>
      <c r="BN150" s="13">
        <v>6</v>
      </c>
      <c r="BO150" s="13">
        <f t="shared" si="656"/>
        <v>54</v>
      </c>
      <c r="BP150" s="13"/>
      <c r="BQ150" s="13"/>
      <c r="BR150" s="13">
        <f t="shared" si="657"/>
        <v>0</v>
      </c>
      <c r="BS150" s="14">
        <f t="shared" si="658"/>
        <v>54</v>
      </c>
      <c r="BT150" s="13">
        <v>8</v>
      </c>
      <c r="BU150" s="13">
        <v>6</v>
      </c>
      <c r="BV150" s="13">
        <f t="shared" si="659"/>
        <v>48</v>
      </c>
      <c r="BW150" s="13"/>
      <c r="BX150" s="13"/>
      <c r="BY150" s="13">
        <f t="shared" si="660"/>
        <v>0</v>
      </c>
      <c r="BZ150" s="14">
        <f t="shared" si="661"/>
        <v>48</v>
      </c>
      <c r="CA150" s="19">
        <f t="shared" si="662"/>
        <v>2676</v>
      </c>
      <c r="CB150" s="148">
        <v>115</v>
      </c>
      <c r="CC150" s="16">
        <f t="shared" si="663"/>
        <v>69000</v>
      </c>
      <c r="CD150" s="69">
        <f t="shared" si="664"/>
        <v>0</v>
      </c>
      <c r="CE150" s="69">
        <f t="shared" si="665"/>
        <v>0</v>
      </c>
      <c r="CF150" s="69">
        <f t="shared" si="666"/>
        <v>55200</v>
      </c>
      <c r="CG150" s="69">
        <f t="shared" si="667"/>
        <v>0</v>
      </c>
      <c r="CH150" s="69">
        <f t="shared" si="668"/>
        <v>55200</v>
      </c>
      <c r="CI150" s="69">
        <f t="shared" si="669"/>
        <v>55200</v>
      </c>
      <c r="CJ150" s="69">
        <f t="shared" si="670"/>
        <v>0</v>
      </c>
      <c r="CK150" s="149">
        <f t="shared" si="671"/>
        <v>124200</v>
      </c>
      <c r="CL150" s="149">
        <f t="shared" si="672"/>
        <v>110400</v>
      </c>
      <c r="CM150" s="149">
        <f t="shared" si="673"/>
        <v>234600</v>
      </c>
      <c r="CN150" s="69">
        <f t="shared" si="674"/>
        <v>10350</v>
      </c>
      <c r="CO150" s="69">
        <f t="shared" si="675"/>
        <v>0</v>
      </c>
      <c r="CP150" s="69">
        <f t="shared" si="676"/>
        <v>0</v>
      </c>
      <c r="CQ150" s="69">
        <f t="shared" si="677"/>
        <v>11040</v>
      </c>
      <c r="CR150" s="69">
        <f t="shared" si="678"/>
        <v>0</v>
      </c>
      <c r="CS150" s="69">
        <f t="shared" si="679"/>
        <v>11730</v>
      </c>
      <c r="CT150" s="69">
        <f t="shared" si="680"/>
        <v>0</v>
      </c>
      <c r="CU150" s="69">
        <f t="shared" si="681"/>
        <v>14490</v>
      </c>
      <c r="CV150" s="69">
        <f t="shared" si="682"/>
        <v>13800</v>
      </c>
      <c r="CW150" s="69">
        <f t="shared" si="683"/>
        <v>0</v>
      </c>
      <c r="CX150" s="69">
        <f t="shared" si="684"/>
        <v>6210</v>
      </c>
      <c r="CY150" s="69">
        <f t="shared" si="685"/>
        <v>0</v>
      </c>
      <c r="CZ150" s="69">
        <f t="shared" si="686"/>
        <v>5520</v>
      </c>
      <c r="DA150" s="69">
        <f t="shared" si="687"/>
        <v>0</v>
      </c>
      <c r="DB150" s="149">
        <f t="shared" si="688"/>
        <v>35880</v>
      </c>
      <c r="DC150" s="149">
        <f t="shared" si="689"/>
        <v>37260</v>
      </c>
      <c r="DD150" s="149">
        <f t="shared" si="690"/>
        <v>73140</v>
      </c>
      <c r="DE150" s="89">
        <f t="shared" si="691"/>
        <v>307740</v>
      </c>
    </row>
    <row r="151" spans="1:109" ht="15.75" x14ac:dyDescent="0.25">
      <c r="A151" s="12" t="s">
        <v>24</v>
      </c>
      <c r="B151" s="13">
        <v>120</v>
      </c>
      <c r="C151" s="13">
        <v>5</v>
      </c>
      <c r="D151" s="13">
        <f t="shared" si="629"/>
        <v>600</v>
      </c>
      <c r="E151" s="13"/>
      <c r="F151" s="13"/>
      <c r="G151" s="13">
        <f t="shared" si="630"/>
        <v>0</v>
      </c>
      <c r="H151" s="14">
        <f t="shared" si="631"/>
        <v>600</v>
      </c>
      <c r="I151" s="13"/>
      <c r="J151" s="13"/>
      <c r="K151" s="13">
        <f t="shared" si="632"/>
        <v>0</v>
      </c>
      <c r="L151" s="13">
        <v>96</v>
      </c>
      <c r="M151" s="13">
        <v>5</v>
      </c>
      <c r="N151" s="13">
        <f t="shared" si="633"/>
        <v>480</v>
      </c>
      <c r="O151" s="14">
        <f t="shared" si="634"/>
        <v>480</v>
      </c>
      <c r="P151" s="13"/>
      <c r="Q151" s="13"/>
      <c r="R151" s="13">
        <f t="shared" si="635"/>
        <v>0</v>
      </c>
      <c r="S151" s="13">
        <v>96</v>
      </c>
      <c r="T151" s="13">
        <v>5</v>
      </c>
      <c r="U151" s="13">
        <f t="shared" si="636"/>
        <v>480</v>
      </c>
      <c r="V151" s="14">
        <f t="shared" si="637"/>
        <v>480</v>
      </c>
      <c r="W151" s="13">
        <v>96</v>
      </c>
      <c r="X151" s="13">
        <v>5</v>
      </c>
      <c r="Y151" s="13">
        <f t="shared" si="638"/>
        <v>480</v>
      </c>
      <c r="Z151" s="13"/>
      <c r="AA151" s="13"/>
      <c r="AB151" s="13">
        <f t="shared" si="639"/>
        <v>0</v>
      </c>
      <c r="AC151" s="14">
        <f t="shared" si="640"/>
        <v>480</v>
      </c>
      <c r="AD151" s="13">
        <v>15</v>
      </c>
      <c r="AE151" s="13">
        <v>6</v>
      </c>
      <c r="AF151" s="13">
        <f t="shared" si="641"/>
        <v>90</v>
      </c>
      <c r="AG151" s="13"/>
      <c r="AH151" s="13"/>
      <c r="AI151" s="13">
        <f t="shared" si="642"/>
        <v>0</v>
      </c>
      <c r="AJ151" s="14">
        <f t="shared" si="643"/>
        <v>90</v>
      </c>
      <c r="AK151" s="13"/>
      <c r="AL151" s="13"/>
      <c r="AM151" s="13">
        <f t="shared" si="644"/>
        <v>0</v>
      </c>
      <c r="AN151" s="13">
        <v>16</v>
      </c>
      <c r="AO151" s="13">
        <v>6</v>
      </c>
      <c r="AP151" s="13">
        <f t="shared" si="645"/>
        <v>96</v>
      </c>
      <c r="AQ151" s="14">
        <f t="shared" si="646"/>
        <v>96</v>
      </c>
      <c r="AR151" s="13"/>
      <c r="AS151" s="13"/>
      <c r="AT151" s="13">
        <f t="shared" si="647"/>
        <v>0</v>
      </c>
      <c r="AU151" s="13">
        <v>17</v>
      </c>
      <c r="AV151" s="13">
        <v>6</v>
      </c>
      <c r="AW151" s="13">
        <f t="shared" si="648"/>
        <v>102</v>
      </c>
      <c r="AX151" s="14">
        <f t="shared" si="649"/>
        <v>102</v>
      </c>
      <c r="AY151" s="13"/>
      <c r="AZ151" s="13"/>
      <c r="BA151" s="13">
        <f t="shared" si="650"/>
        <v>0</v>
      </c>
      <c r="BB151" s="13">
        <v>21</v>
      </c>
      <c r="BC151" s="13">
        <v>6</v>
      </c>
      <c r="BD151" s="13">
        <f t="shared" si="651"/>
        <v>126</v>
      </c>
      <c r="BE151" s="14">
        <f t="shared" si="652"/>
        <v>126</v>
      </c>
      <c r="BF151" s="13">
        <v>20</v>
      </c>
      <c r="BG151" s="13">
        <v>6</v>
      </c>
      <c r="BH151" s="13">
        <f t="shared" si="653"/>
        <v>120</v>
      </c>
      <c r="BI151" s="13"/>
      <c r="BJ151" s="13"/>
      <c r="BK151" s="13">
        <f t="shared" si="654"/>
        <v>0</v>
      </c>
      <c r="BL151" s="14">
        <f t="shared" si="655"/>
        <v>120</v>
      </c>
      <c r="BM151" s="13">
        <v>9</v>
      </c>
      <c r="BN151" s="13">
        <v>6</v>
      </c>
      <c r="BO151" s="13">
        <f t="shared" si="656"/>
        <v>54</v>
      </c>
      <c r="BP151" s="13"/>
      <c r="BQ151" s="13"/>
      <c r="BR151" s="13">
        <f t="shared" si="657"/>
        <v>0</v>
      </c>
      <c r="BS151" s="14">
        <f t="shared" si="658"/>
        <v>54</v>
      </c>
      <c r="BT151" s="13">
        <v>8</v>
      </c>
      <c r="BU151" s="13">
        <v>6</v>
      </c>
      <c r="BV151" s="13">
        <f t="shared" si="659"/>
        <v>48</v>
      </c>
      <c r="BW151" s="13"/>
      <c r="BX151" s="13"/>
      <c r="BY151" s="13">
        <f t="shared" si="660"/>
        <v>0</v>
      </c>
      <c r="BZ151" s="14">
        <f t="shared" si="661"/>
        <v>48</v>
      </c>
      <c r="CA151" s="19">
        <f t="shared" si="662"/>
        <v>2676</v>
      </c>
      <c r="CB151" s="148">
        <v>115</v>
      </c>
      <c r="CC151" s="16">
        <f t="shared" si="663"/>
        <v>69000</v>
      </c>
      <c r="CD151" s="69">
        <f t="shared" si="664"/>
        <v>0</v>
      </c>
      <c r="CE151" s="69">
        <f t="shared" si="665"/>
        <v>0</v>
      </c>
      <c r="CF151" s="69">
        <f t="shared" si="666"/>
        <v>55200</v>
      </c>
      <c r="CG151" s="69">
        <f t="shared" si="667"/>
        <v>0</v>
      </c>
      <c r="CH151" s="69">
        <f t="shared" si="668"/>
        <v>55200</v>
      </c>
      <c r="CI151" s="69">
        <f t="shared" si="669"/>
        <v>55200</v>
      </c>
      <c r="CJ151" s="69">
        <f t="shared" si="670"/>
        <v>0</v>
      </c>
      <c r="CK151" s="149">
        <f t="shared" si="671"/>
        <v>124200</v>
      </c>
      <c r="CL151" s="149">
        <f t="shared" si="672"/>
        <v>110400</v>
      </c>
      <c r="CM151" s="149">
        <f t="shared" si="673"/>
        <v>234600</v>
      </c>
      <c r="CN151" s="69">
        <f t="shared" si="674"/>
        <v>10350</v>
      </c>
      <c r="CO151" s="69">
        <f t="shared" si="675"/>
        <v>0</v>
      </c>
      <c r="CP151" s="69">
        <f t="shared" si="676"/>
        <v>0</v>
      </c>
      <c r="CQ151" s="69">
        <f t="shared" si="677"/>
        <v>11040</v>
      </c>
      <c r="CR151" s="69">
        <f t="shared" si="678"/>
        <v>0</v>
      </c>
      <c r="CS151" s="69">
        <f t="shared" si="679"/>
        <v>11730</v>
      </c>
      <c r="CT151" s="69">
        <f t="shared" si="680"/>
        <v>0</v>
      </c>
      <c r="CU151" s="69">
        <f t="shared" si="681"/>
        <v>14490</v>
      </c>
      <c r="CV151" s="69">
        <f t="shared" si="682"/>
        <v>13800</v>
      </c>
      <c r="CW151" s="69">
        <f t="shared" si="683"/>
        <v>0</v>
      </c>
      <c r="CX151" s="69">
        <f t="shared" si="684"/>
        <v>6210</v>
      </c>
      <c r="CY151" s="69">
        <f t="shared" si="685"/>
        <v>0</v>
      </c>
      <c r="CZ151" s="69">
        <f t="shared" si="686"/>
        <v>5520</v>
      </c>
      <c r="DA151" s="69">
        <f t="shared" si="687"/>
        <v>0</v>
      </c>
      <c r="DB151" s="149">
        <f t="shared" si="688"/>
        <v>35880</v>
      </c>
      <c r="DC151" s="149">
        <f t="shared" si="689"/>
        <v>37260</v>
      </c>
      <c r="DD151" s="149">
        <f t="shared" si="690"/>
        <v>73140</v>
      </c>
      <c r="DE151" s="89">
        <f t="shared" si="691"/>
        <v>307740</v>
      </c>
    </row>
    <row r="152" spans="1:109" ht="15.75" x14ac:dyDescent="0.25">
      <c r="A152" s="12" t="s">
        <v>25</v>
      </c>
      <c r="B152" s="13">
        <v>120</v>
      </c>
      <c r="C152" s="13">
        <v>5</v>
      </c>
      <c r="D152" s="13">
        <f t="shared" si="629"/>
        <v>600</v>
      </c>
      <c r="E152" s="13"/>
      <c r="F152" s="13"/>
      <c r="G152" s="13">
        <f t="shared" si="630"/>
        <v>0</v>
      </c>
      <c r="H152" s="14">
        <f t="shared" si="631"/>
        <v>600</v>
      </c>
      <c r="I152" s="13"/>
      <c r="J152" s="13"/>
      <c r="K152" s="13">
        <f t="shared" si="632"/>
        <v>0</v>
      </c>
      <c r="L152" s="13">
        <v>96</v>
      </c>
      <c r="M152" s="13">
        <v>5</v>
      </c>
      <c r="N152" s="13">
        <f t="shared" si="633"/>
        <v>480</v>
      </c>
      <c r="O152" s="14">
        <f t="shared" si="634"/>
        <v>480</v>
      </c>
      <c r="P152" s="13"/>
      <c r="Q152" s="13"/>
      <c r="R152" s="13">
        <f t="shared" si="635"/>
        <v>0</v>
      </c>
      <c r="S152" s="13">
        <v>96</v>
      </c>
      <c r="T152" s="13">
        <v>5</v>
      </c>
      <c r="U152" s="13">
        <f t="shared" si="636"/>
        <v>480</v>
      </c>
      <c r="V152" s="14">
        <f t="shared" si="637"/>
        <v>480</v>
      </c>
      <c r="W152" s="13">
        <v>96</v>
      </c>
      <c r="X152" s="13">
        <v>5</v>
      </c>
      <c r="Y152" s="13">
        <f t="shared" si="638"/>
        <v>480</v>
      </c>
      <c r="Z152" s="13"/>
      <c r="AA152" s="13"/>
      <c r="AB152" s="13">
        <f t="shared" si="639"/>
        <v>0</v>
      </c>
      <c r="AC152" s="14">
        <f t="shared" si="640"/>
        <v>480</v>
      </c>
      <c r="AD152" s="13">
        <v>15</v>
      </c>
      <c r="AE152" s="13">
        <v>6</v>
      </c>
      <c r="AF152" s="13">
        <f t="shared" si="641"/>
        <v>90</v>
      </c>
      <c r="AG152" s="13"/>
      <c r="AH152" s="13"/>
      <c r="AI152" s="13">
        <f t="shared" si="642"/>
        <v>0</v>
      </c>
      <c r="AJ152" s="14">
        <f t="shared" si="643"/>
        <v>90</v>
      </c>
      <c r="AK152" s="13"/>
      <c r="AL152" s="13"/>
      <c r="AM152" s="13">
        <f t="shared" si="644"/>
        <v>0</v>
      </c>
      <c r="AN152" s="13">
        <v>16</v>
      </c>
      <c r="AO152" s="13">
        <v>6</v>
      </c>
      <c r="AP152" s="13">
        <f t="shared" si="645"/>
        <v>96</v>
      </c>
      <c r="AQ152" s="14">
        <f t="shared" si="646"/>
        <v>96</v>
      </c>
      <c r="AR152" s="13"/>
      <c r="AS152" s="13"/>
      <c r="AT152" s="13">
        <f t="shared" si="647"/>
        <v>0</v>
      </c>
      <c r="AU152" s="13">
        <v>17</v>
      </c>
      <c r="AV152" s="13">
        <v>6</v>
      </c>
      <c r="AW152" s="13">
        <f t="shared" si="648"/>
        <v>102</v>
      </c>
      <c r="AX152" s="14">
        <f t="shared" si="649"/>
        <v>102</v>
      </c>
      <c r="AY152" s="13"/>
      <c r="AZ152" s="13"/>
      <c r="BA152" s="13">
        <f t="shared" si="650"/>
        <v>0</v>
      </c>
      <c r="BB152" s="13">
        <v>21</v>
      </c>
      <c r="BC152" s="13">
        <v>6</v>
      </c>
      <c r="BD152" s="13">
        <f t="shared" si="651"/>
        <v>126</v>
      </c>
      <c r="BE152" s="14">
        <f t="shared" si="652"/>
        <v>126</v>
      </c>
      <c r="BF152" s="13">
        <v>20</v>
      </c>
      <c r="BG152" s="13">
        <v>6</v>
      </c>
      <c r="BH152" s="13">
        <f t="shared" si="653"/>
        <v>120</v>
      </c>
      <c r="BI152" s="13"/>
      <c r="BJ152" s="13"/>
      <c r="BK152" s="13">
        <f t="shared" si="654"/>
        <v>0</v>
      </c>
      <c r="BL152" s="14">
        <f t="shared" si="655"/>
        <v>120</v>
      </c>
      <c r="BM152" s="13">
        <v>9</v>
      </c>
      <c r="BN152" s="13">
        <v>6</v>
      </c>
      <c r="BO152" s="13">
        <f t="shared" si="656"/>
        <v>54</v>
      </c>
      <c r="BP152" s="13"/>
      <c r="BQ152" s="13"/>
      <c r="BR152" s="13">
        <f t="shared" si="657"/>
        <v>0</v>
      </c>
      <c r="BS152" s="14">
        <f t="shared" si="658"/>
        <v>54</v>
      </c>
      <c r="BT152" s="13">
        <v>8</v>
      </c>
      <c r="BU152" s="13">
        <v>6</v>
      </c>
      <c r="BV152" s="13">
        <f t="shared" si="659"/>
        <v>48</v>
      </c>
      <c r="BW152" s="13"/>
      <c r="BX152" s="13"/>
      <c r="BY152" s="13">
        <f t="shared" si="660"/>
        <v>0</v>
      </c>
      <c r="BZ152" s="14">
        <f t="shared" si="661"/>
        <v>48</v>
      </c>
      <c r="CA152" s="19">
        <f t="shared" si="662"/>
        <v>2676</v>
      </c>
      <c r="CB152" s="148">
        <v>115</v>
      </c>
      <c r="CC152" s="16">
        <f t="shared" si="663"/>
        <v>69000</v>
      </c>
      <c r="CD152" s="69">
        <f t="shared" si="664"/>
        <v>0</v>
      </c>
      <c r="CE152" s="69">
        <f t="shared" si="665"/>
        <v>0</v>
      </c>
      <c r="CF152" s="69">
        <f t="shared" si="666"/>
        <v>55200</v>
      </c>
      <c r="CG152" s="69">
        <f t="shared" si="667"/>
        <v>0</v>
      </c>
      <c r="CH152" s="69">
        <f t="shared" si="668"/>
        <v>55200</v>
      </c>
      <c r="CI152" s="69">
        <f t="shared" si="669"/>
        <v>55200</v>
      </c>
      <c r="CJ152" s="69">
        <f t="shared" si="670"/>
        <v>0</v>
      </c>
      <c r="CK152" s="149">
        <f t="shared" si="671"/>
        <v>124200</v>
      </c>
      <c r="CL152" s="149">
        <f t="shared" si="672"/>
        <v>110400</v>
      </c>
      <c r="CM152" s="149">
        <f t="shared" si="673"/>
        <v>234600</v>
      </c>
      <c r="CN152" s="69">
        <f t="shared" si="674"/>
        <v>10350</v>
      </c>
      <c r="CO152" s="69">
        <f t="shared" si="675"/>
        <v>0</v>
      </c>
      <c r="CP152" s="69">
        <f t="shared" si="676"/>
        <v>0</v>
      </c>
      <c r="CQ152" s="69">
        <f t="shared" si="677"/>
        <v>11040</v>
      </c>
      <c r="CR152" s="69">
        <f t="shared" si="678"/>
        <v>0</v>
      </c>
      <c r="CS152" s="69">
        <f t="shared" si="679"/>
        <v>11730</v>
      </c>
      <c r="CT152" s="69">
        <f t="shared" si="680"/>
        <v>0</v>
      </c>
      <c r="CU152" s="69">
        <f t="shared" si="681"/>
        <v>14490</v>
      </c>
      <c r="CV152" s="69">
        <f t="shared" si="682"/>
        <v>13800</v>
      </c>
      <c r="CW152" s="69">
        <f t="shared" si="683"/>
        <v>0</v>
      </c>
      <c r="CX152" s="69">
        <f t="shared" si="684"/>
        <v>6210</v>
      </c>
      <c r="CY152" s="69">
        <f t="shared" si="685"/>
        <v>0</v>
      </c>
      <c r="CZ152" s="69">
        <f t="shared" si="686"/>
        <v>5520</v>
      </c>
      <c r="DA152" s="69">
        <f t="shared" si="687"/>
        <v>0</v>
      </c>
      <c r="DB152" s="149">
        <f t="shared" si="688"/>
        <v>35880</v>
      </c>
      <c r="DC152" s="149">
        <f t="shared" si="689"/>
        <v>37260</v>
      </c>
      <c r="DD152" s="149">
        <f t="shared" si="690"/>
        <v>73140</v>
      </c>
      <c r="DE152" s="89">
        <f t="shared" si="691"/>
        <v>307740</v>
      </c>
    </row>
    <row r="153" spans="1:109" ht="15.75" x14ac:dyDescent="0.25">
      <c r="A153" s="19" t="s">
        <v>26</v>
      </c>
      <c r="B153" s="20">
        <v>120</v>
      </c>
      <c r="C153" s="20">
        <v>5</v>
      </c>
      <c r="D153" s="20">
        <f t="shared" si="629"/>
        <v>600</v>
      </c>
      <c r="E153" s="20"/>
      <c r="F153" s="20"/>
      <c r="G153" s="20">
        <f t="shared" si="630"/>
        <v>0</v>
      </c>
      <c r="H153" s="14">
        <f t="shared" si="631"/>
        <v>600</v>
      </c>
      <c r="I153" s="20"/>
      <c r="J153" s="20"/>
      <c r="K153" s="20">
        <f t="shared" si="632"/>
        <v>0</v>
      </c>
      <c r="L153" s="20">
        <v>96</v>
      </c>
      <c r="M153" s="20">
        <v>5</v>
      </c>
      <c r="N153" s="20">
        <f t="shared" si="633"/>
        <v>480</v>
      </c>
      <c r="O153" s="14">
        <f t="shared" si="634"/>
        <v>480</v>
      </c>
      <c r="P153" s="20"/>
      <c r="Q153" s="20"/>
      <c r="R153" s="20">
        <f t="shared" si="635"/>
        <v>0</v>
      </c>
      <c r="S153" s="20">
        <v>96</v>
      </c>
      <c r="T153" s="20">
        <v>5</v>
      </c>
      <c r="U153" s="20">
        <f t="shared" si="636"/>
        <v>480</v>
      </c>
      <c r="V153" s="14">
        <f t="shared" si="637"/>
        <v>480</v>
      </c>
      <c r="W153" s="20">
        <v>96</v>
      </c>
      <c r="X153" s="20">
        <v>5</v>
      </c>
      <c r="Y153" s="20">
        <f t="shared" si="638"/>
        <v>480</v>
      </c>
      <c r="Z153" s="20"/>
      <c r="AA153" s="20"/>
      <c r="AB153" s="20">
        <f t="shared" si="639"/>
        <v>0</v>
      </c>
      <c r="AC153" s="14">
        <f t="shared" si="640"/>
        <v>480</v>
      </c>
      <c r="AD153" s="20">
        <v>15</v>
      </c>
      <c r="AE153" s="20">
        <v>6</v>
      </c>
      <c r="AF153" s="20">
        <f t="shared" si="641"/>
        <v>90</v>
      </c>
      <c r="AG153" s="20"/>
      <c r="AH153" s="20"/>
      <c r="AI153" s="20">
        <f t="shared" si="642"/>
        <v>0</v>
      </c>
      <c r="AJ153" s="14">
        <f t="shared" si="643"/>
        <v>90</v>
      </c>
      <c r="AK153" s="20"/>
      <c r="AL153" s="20"/>
      <c r="AM153" s="20">
        <f t="shared" si="644"/>
        <v>0</v>
      </c>
      <c r="AN153" s="20">
        <v>16</v>
      </c>
      <c r="AO153" s="20">
        <v>6</v>
      </c>
      <c r="AP153" s="20">
        <f t="shared" si="645"/>
        <v>96</v>
      </c>
      <c r="AQ153" s="14">
        <f t="shared" si="646"/>
        <v>96</v>
      </c>
      <c r="AR153" s="20"/>
      <c r="AS153" s="20"/>
      <c r="AT153" s="20">
        <f t="shared" si="647"/>
        <v>0</v>
      </c>
      <c r="AU153" s="20">
        <v>17</v>
      </c>
      <c r="AV153" s="20">
        <v>6</v>
      </c>
      <c r="AW153" s="20">
        <f t="shared" si="648"/>
        <v>102</v>
      </c>
      <c r="AX153" s="14">
        <f t="shared" si="649"/>
        <v>102</v>
      </c>
      <c r="AY153" s="20"/>
      <c r="AZ153" s="20"/>
      <c r="BA153" s="20">
        <f t="shared" si="650"/>
        <v>0</v>
      </c>
      <c r="BB153" s="20">
        <v>21</v>
      </c>
      <c r="BC153" s="20">
        <v>6</v>
      </c>
      <c r="BD153" s="20">
        <f t="shared" si="651"/>
        <v>126</v>
      </c>
      <c r="BE153" s="14">
        <f t="shared" si="652"/>
        <v>126</v>
      </c>
      <c r="BF153" s="20">
        <v>20</v>
      </c>
      <c r="BG153" s="20">
        <v>6</v>
      </c>
      <c r="BH153" s="20">
        <f t="shared" si="653"/>
        <v>120</v>
      </c>
      <c r="BI153" s="20"/>
      <c r="BJ153" s="20"/>
      <c r="BK153" s="20">
        <f t="shared" si="654"/>
        <v>0</v>
      </c>
      <c r="BL153" s="14">
        <f t="shared" si="655"/>
        <v>120</v>
      </c>
      <c r="BM153" s="20">
        <v>9</v>
      </c>
      <c r="BN153" s="20">
        <v>6</v>
      </c>
      <c r="BO153" s="20">
        <f t="shared" si="656"/>
        <v>54</v>
      </c>
      <c r="BP153" s="20"/>
      <c r="BQ153" s="20"/>
      <c r="BR153" s="20">
        <f t="shared" si="657"/>
        <v>0</v>
      </c>
      <c r="BS153" s="14">
        <f t="shared" si="658"/>
        <v>54</v>
      </c>
      <c r="BT153" s="20">
        <v>8</v>
      </c>
      <c r="BU153" s="20">
        <v>6</v>
      </c>
      <c r="BV153" s="20">
        <f t="shared" si="659"/>
        <v>48</v>
      </c>
      <c r="BW153" s="20"/>
      <c r="BX153" s="20"/>
      <c r="BY153" s="20">
        <f t="shared" si="660"/>
        <v>0</v>
      </c>
      <c r="BZ153" s="14">
        <f t="shared" si="661"/>
        <v>48</v>
      </c>
      <c r="CA153" s="19">
        <f t="shared" si="662"/>
        <v>2676</v>
      </c>
      <c r="CB153" s="148">
        <v>115</v>
      </c>
      <c r="CC153" s="16">
        <f t="shared" si="663"/>
        <v>69000</v>
      </c>
      <c r="CD153" s="69">
        <f t="shared" si="664"/>
        <v>0</v>
      </c>
      <c r="CE153" s="69">
        <f t="shared" si="665"/>
        <v>0</v>
      </c>
      <c r="CF153" s="69">
        <f t="shared" si="666"/>
        <v>55200</v>
      </c>
      <c r="CG153" s="69">
        <f t="shared" si="667"/>
        <v>0</v>
      </c>
      <c r="CH153" s="69">
        <f t="shared" si="668"/>
        <v>55200</v>
      </c>
      <c r="CI153" s="69">
        <f t="shared" si="669"/>
        <v>55200</v>
      </c>
      <c r="CJ153" s="69">
        <f t="shared" si="670"/>
        <v>0</v>
      </c>
      <c r="CK153" s="149">
        <f t="shared" si="671"/>
        <v>124200</v>
      </c>
      <c r="CL153" s="149">
        <f t="shared" si="672"/>
        <v>110400</v>
      </c>
      <c r="CM153" s="149">
        <f t="shared" si="673"/>
        <v>234600</v>
      </c>
      <c r="CN153" s="69">
        <f t="shared" si="674"/>
        <v>10350</v>
      </c>
      <c r="CO153" s="69">
        <f t="shared" si="675"/>
        <v>0</v>
      </c>
      <c r="CP153" s="69">
        <f t="shared" si="676"/>
        <v>0</v>
      </c>
      <c r="CQ153" s="69">
        <f t="shared" si="677"/>
        <v>11040</v>
      </c>
      <c r="CR153" s="69">
        <f t="shared" si="678"/>
        <v>0</v>
      </c>
      <c r="CS153" s="69">
        <f t="shared" si="679"/>
        <v>11730</v>
      </c>
      <c r="CT153" s="69">
        <f t="shared" si="680"/>
        <v>0</v>
      </c>
      <c r="CU153" s="69">
        <f t="shared" si="681"/>
        <v>14490</v>
      </c>
      <c r="CV153" s="69">
        <f t="shared" si="682"/>
        <v>13800</v>
      </c>
      <c r="CW153" s="69">
        <f t="shared" si="683"/>
        <v>0</v>
      </c>
      <c r="CX153" s="69">
        <f t="shared" si="684"/>
        <v>6210</v>
      </c>
      <c r="CY153" s="69">
        <f t="shared" si="685"/>
        <v>0</v>
      </c>
      <c r="CZ153" s="69">
        <f t="shared" si="686"/>
        <v>5520</v>
      </c>
      <c r="DA153" s="69">
        <f t="shared" si="687"/>
        <v>0</v>
      </c>
      <c r="DB153" s="149">
        <f t="shared" si="688"/>
        <v>35880</v>
      </c>
      <c r="DC153" s="149">
        <f t="shared" si="689"/>
        <v>37260</v>
      </c>
      <c r="DD153" s="149">
        <f t="shared" si="690"/>
        <v>73140</v>
      </c>
      <c r="DE153" s="89">
        <f t="shared" si="691"/>
        <v>307740</v>
      </c>
    </row>
    <row r="154" spans="1:109" ht="15.75" x14ac:dyDescent="0.25">
      <c r="A154" s="21" t="s">
        <v>27</v>
      </c>
      <c r="B154" s="19"/>
      <c r="C154" s="21">
        <f>C145+C146+C147+C148+C149+C150+C151+C152+C153</f>
        <v>45</v>
      </c>
      <c r="D154" s="21">
        <f>D145+D146+D147+D148+D149+D150+D151+D152+D153</f>
        <v>4800</v>
      </c>
      <c r="E154" s="19"/>
      <c r="F154" s="21">
        <f>F145+F146+F147+F148+F149+F150+F151+F152+F153</f>
        <v>0</v>
      </c>
      <c r="G154" s="21">
        <f>G145+G146+G147+G148+G149+G150+G151+G152+G153</f>
        <v>0</v>
      </c>
      <c r="H154" s="22">
        <f>H145+H146+H147+H148+H149+H150+H151+H152+H153</f>
        <v>4800</v>
      </c>
      <c r="I154" s="19"/>
      <c r="J154" s="21">
        <f>J145+J146+J147+J148+J149+J150+J151+J152+J153</f>
        <v>0</v>
      </c>
      <c r="K154" s="21">
        <f>K145+K146+K147+K148+K149+K150+K151+K152+K153</f>
        <v>0</v>
      </c>
      <c r="L154" s="19"/>
      <c r="M154" s="21">
        <f>M145+M146+M147+M148+M149+M150+M151+M152+M153</f>
        <v>45</v>
      </c>
      <c r="N154" s="21">
        <f>N145+N146+N147+N148+N149+N150+N151+N152+N153</f>
        <v>4920</v>
      </c>
      <c r="O154" s="22">
        <f>O145+O146+O147+O148+O149+O150+O151+O152+O153</f>
        <v>4920</v>
      </c>
      <c r="P154" s="19"/>
      <c r="Q154" s="21">
        <f>Q145+Q146+Q147+Q148+Q149+Q150+Q151+Q152+Q153</f>
        <v>0</v>
      </c>
      <c r="R154" s="21">
        <f>R145+R146+R147+R148+R149+R150+R151+R152+R153</f>
        <v>0</v>
      </c>
      <c r="S154" s="19"/>
      <c r="T154" s="21">
        <f>T145+T146+T147+T148+T149+T150+T151+T152+T153</f>
        <v>45</v>
      </c>
      <c r="U154" s="21">
        <f>U145+U146+U147+U148+U149+U150+U151+U152+U153</f>
        <v>4920</v>
      </c>
      <c r="V154" s="22">
        <f>V145+V146+V147+V148+V149+V150+V151+V152+V153</f>
        <v>4920</v>
      </c>
      <c r="W154" s="19"/>
      <c r="X154" s="21">
        <f>X145+X146+X147+X148+X149+X150+X151+X152+X153</f>
        <v>45</v>
      </c>
      <c r="Y154" s="21">
        <f>Y145+Y146+Y147+Y148+Y149+Y150+Y151+Y152+Y153</f>
        <v>4920</v>
      </c>
      <c r="Z154" s="19"/>
      <c r="AA154" s="21">
        <f>AA145+AA146+AA147+AA148+AA149+AA150+AA151+AA152+AA153</f>
        <v>0</v>
      </c>
      <c r="AB154" s="21">
        <f>AB145+AB146+AB147+AB148+AB149+AB150+AB151+AB152+AB153</f>
        <v>0</v>
      </c>
      <c r="AC154" s="22">
        <f>AC145+AC146+AC147+AC148+AC149+AC150+AC151+AC152+AC153</f>
        <v>4920</v>
      </c>
      <c r="AD154" s="19"/>
      <c r="AE154" s="21">
        <f>AE145+AE146+AE147+AE148+AE149+AE150+AE151+AE152+AE153</f>
        <v>54</v>
      </c>
      <c r="AF154" s="21">
        <f>AF145+AF146+AF147+AF148+AF149+AF150+AF151+AF152+AF153</f>
        <v>960</v>
      </c>
      <c r="AG154" s="19"/>
      <c r="AH154" s="21">
        <f>AH145+AH146+AH147+AH148+AH149+AH150+AH151+AH152+AH153</f>
        <v>0</v>
      </c>
      <c r="AI154" s="21">
        <f>AI145+AI146+AI147+AI148+AI149+AI150+AI151+AI152+AI153</f>
        <v>0</v>
      </c>
      <c r="AJ154" s="22">
        <f>AJ145+AJ146+AJ147+AJ148+AJ149+AJ150+AJ151+AJ152+AJ153</f>
        <v>960</v>
      </c>
      <c r="AK154" s="19"/>
      <c r="AL154" s="21">
        <f>AL145+AL146+AL147+AL148+AL149+AL150+AL151+AL152+AL153</f>
        <v>0</v>
      </c>
      <c r="AM154" s="21">
        <f>AM145+AM146+AM147+AM148+AM149+AM150+AM151+AM152+AM153</f>
        <v>0</v>
      </c>
      <c r="AN154" s="19"/>
      <c r="AO154" s="21">
        <f>AO145+AO146+AO147+AO148+AO149+AO150+AO151+AO152+AO153</f>
        <v>54</v>
      </c>
      <c r="AP154" s="21">
        <f>AP145+AP146+AP147+AP148+AP149+AP150+AP151+AP152+AP153</f>
        <v>954</v>
      </c>
      <c r="AQ154" s="22">
        <f>AQ145+AQ146+AQ147+AQ148+AQ149+AQ150+AQ151+AQ152+AQ153</f>
        <v>954</v>
      </c>
      <c r="AR154" s="19"/>
      <c r="AS154" s="21">
        <f>AS145+AS146+AS147+AS148+AS149+AS150+AS151+AS152+AS153</f>
        <v>0</v>
      </c>
      <c r="AT154" s="21">
        <f>AT145+AT146+AT147+AT148+AT149+AT150+AT151+AT152+AT153</f>
        <v>0</v>
      </c>
      <c r="AU154" s="19"/>
      <c r="AV154" s="21">
        <f>AV145+AV146+AV147+AV148+AV149+AV150+AV151+AV152+AV153</f>
        <v>54</v>
      </c>
      <c r="AW154" s="21">
        <f>AW145+AW146+AW147+AW148+AW149+AW150+AW151+AW152+AW153</f>
        <v>1068</v>
      </c>
      <c r="AX154" s="22">
        <f>AX145+AX146+AX147+AX148+AX149+AX150+AX151+AX152+AX153</f>
        <v>1068</v>
      </c>
      <c r="AY154" s="19"/>
      <c r="AZ154" s="21">
        <f>AZ145+AZ146+AZ147+AZ148+AZ149+AZ150+AZ151+AZ152+AZ153</f>
        <v>0</v>
      </c>
      <c r="BA154" s="21">
        <f>BA145+BA146+BA147+BA148+BA149+BA150+BA151+BA152+BA153</f>
        <v>0</v>
      </c>
      <c r="BB154" s="19"/>
      <c r="BC154" s="21">
        <f>BC145+BC146+BC147+BC148+BC149+BC150+BC151+BC152+BC153</f>
        <v>54</v>
      </c>
      <c r="BD154" s="21">
        <f>BD145+BD146+BD147+BD148+BD149+BD150+BD151+BD152+BD153</f>
        <v>1344</v>
      </c>
      <c r="BE154" s="22">
        <f>BE145+BE146+BE147+BE148+BE149+BE150+BE151+BE152+BE153</f>
        <v>1344</v>
      </c>
      <c r="BF154" s="19"/>
      <c r="BG154" s="21">
        <f>BG145+BG146+BG147+BG148+BG149+BG150+BG151+BG152+BG153</f>
        <v>54</v>
      </c>
      <c r="BH154" s="21">
        <f>BH145+BH146+BH147+BH148+BH149+BH150+BH151+BH152+BH153</f>
        <v>990</v>
      </c>
      <c r="BI154" s="19"/>
      <c r="BJ154" s="21">
        <f>BJ145+BJ146+BJ147+BJ148+BJ149+BJ150+BJ151+BJ152+BJ153</f>
        <v>0</v>
      </c>
      <c r="BK154" s="21">
        <f>BK145+BK146+BK147+BK148+BK149+BK150+BK151+BK152+BK153</f>
        <v>0</v>
      </c>
      <c r="BL154" s="22">
        <f>BL145+BL146+BL147+BL148+BL149+BL150+BL151+BL152+BL153</f>
        <v>990</v>
      </c>
      <c r="BM154" s="19"/>
      <c r="BN154" s="21">
        <f>BN145+BN146+BN147+BN148+BN149+BN150+BN151+BN152+BN153</f>
        <v>24</v>
      </c>
      <c r="BO154" s="21">
        <f>BO145+BO146+BO147+BO148+BO149+BO150+BO151+BO152+BO153</f>
        <v>216</v>
      </c>
      <c r="BP154" s="19"/>
      <c r="BQ154" s="21">
        <f>BQ145+BQ146+BQ147+BQ148+BQ149+BQ150+BQ151+BQ152+BQ153</f>
        <v>0</v>
      </c>
      <c r="BR154" s="21">
        <f>BR145+BR146+BR147+BR148+BR149+BR150+BR151+BR152+BR153</f>
        <v>0</v>
      </c>
      <c r="BS154" s="22">
        <f>BS145+BS146+BS147+BS148+BS149+BS150+BS151+BS152+BS153</f>
        <v>216</v>
      </c>
      <c r="BT154" s="19"/>
      <c r="BU154" s="21">
        <f>BU145+BU146+BU147+BU148+BU149+BU150+BU151+BU152+BU153</f>
        <v>54</v>
      </c>
      <c r="BV154" s="21">
        <f>BV145+BV146+BV147+BV148+BV149+BV150+BV151+BV152+BV153</f>
        <v>402</v>
      </c>
      <c r="BW154" s="19"/>
      <c r="BX154" s="21">
        <f>BX145+BX146+BX147+BX148+BX149+BX150+BX151+BX152+BX153</f>
        <v>0</v>
      </c>
      <c r="BY154" s="21">
        <f>BY145+BY146+BY147+BY148+BY149+BY150+BY151+BY152+BY153</f>
        <v>0</v>
      </c>
      <c r="BZ154" s="22">
        <f>BZ145+BZ146+BZ147+BZ148+BZ149+BZ150+BZ151+BZ152+BZ153</f>
        <v>402</v>
      </c>
      <c r="CA154" s="152">
        <f>CA145+CA146+CA147+CA148+CA149+CA150+CA151+CA152+CA153</f>
        <v>25494</v>
      </c>
      <c r="CB154" s="148">
        <v>115</v>
      </c>
      <c r="CC154" s="55">
        <f t="shared" ref="CC154:DE154" si="692">SUM(CC145:CC153)</f>
        <v>552000</v>
      </c>
      <c r="CD154" s="55">
        <f t="shared" si="692"/>
        <v>0</v>
      </c>
      <c r="CE154" s="55">
        <f t="shared" si="692"/>
        <v>0</v>
      </c>
      <c r="CF154" s="55">
        <f t="shared" si="692"/>
        <v>565800</v>
      </c>
      <c r="CG154" s="55">
        <f t="shared" si="692"/>
        <v>0</v>
      </c>
      <c r="CH154" s="55">
        <f t="shared" si="692"/>
        <v>565800</v>
      </c>
      <c r="CI154" s="55">
        <f t="shared" si="692"/>
        <v>565800</v>
      </c>
      <c r="CJ154" s="55">
        <f t="shared" si="692"/>
        <v>0</v>
      </c>
      <c r="CK154" s="149">
        <f t="shared" si="692"/>
        <v>1117800</v>
      </c>
      <c r="CL154" s="149">
        <f t="shared" si="692"/>
        <v>1131600</v>
      </c>
      <c r="CM154" s="149">
        <f t="shared" si="692"/>
        <v>2249400</v>
      </c>
      <c r="CN154" s="55">
        <f t="shared" si="692"/>
        <v>110400</v>
      </c>
      <c r="CO154" s="55">
        <f t="shared" si="692"/>
        <v>0</v>
      </c>
      <c r="CP154" s="55">
        <f t="shared" si="692"/>
        <v>0</v>
      </c>
      <c r="CQ154" s="55">
        <f t="shared" si="692"/>
        <v>109710</v>
      </c>
      <c r="CR154" s="55">
        <f t="shared" si="692"/>
        <v>0</v>
      </c>
      <c r="CS154" s="55">
        <f t="shared" si="692"/>
        <v>122820</v>
      </c>
      <c r="CT154" s="55">
        <f t="shared" si="692"/>
        <v>0</v>
      </c>
      <c r="CU154" s="55">
        <f t="shared" si="692"/>
        <v>154560</v>
      </c>
      <c r="CV154" s="55">
        <f t="shared" si="692"/>
        <v>113850</v>
      </c>
      <c r="CW154" s="55">
        <f t="shared" si="692"/>
        <v>0</v>
      </c>
      <c r="CX154" s="55">
        <f t="shared" si="692"/>
        <v>24840</v>
      </c>
      <c r="CY154" s="55">
        <f t="shared" si="692"/>
        <v>0</v>
      </c>
      <c r="CZ154" s="55">
        <f t="shared" si="692"/>
        <v>46230</v>
      </c>
      <c r="DA154" s="55">
        <f t="shared" si="692"/>
        <v>0</v>
      </c>
      <c r="DB154" s="149">
        <f t="shared" si="692"/>
        <v>295320</v>
      </c>
      <c r="DC154" s="149">
        <f t="shared" si="692"/>
        <v>387090</v>
      </c>
      <c r="DD154" s="149">
        <f t="shared" si="692"/>
        <v>682410</v>
      </c>
      <c r="DE154" s="89">
        <f t="shared" si="692"/>
        <v>2931810</v>
      </c>
    </row>
    <row r="155" spans="1:109" ht="15" customHeight="1" x14ac:dyDescent="0.25">
      <c r="A155" s="261" t="s">
        <v>3</v>
      </c>
      <c r="B155" s="262" t="s">
        <v>51</v>
      </c>
      <c r="C155" s="262"/>
      <c r="D155" s="262"/>
      <c r="E155" s="262"/>
      <c r="F155" s="262"/>
      <c r="G155" s="262"/>
      <c r="H155" s="262"/>
      <c r="I155" s="262" t="s">
        <v>52</v>
      </c>
      <c r="J155" s="262"/>
      <c r="K155" s="262"/>
      <c r="L155" s="262"/>
      <c r="M155" s="262"/>
      <c r="N155" s="262"/>
      <c r="O155" s="262"/>
      <c r="P155" s="262" t="s">
        <v>53</v>
      </c>
      <c r="Q155" s="262"/>
      <c r="R155" s="262"/>
      <c r="S155" s="262"/>
      <c r="T155" s="262"/>
      <c r="U155" s="262"/>
      <c r="V155" s="262"/>
      <c r="W155" s="262" t="s">
        <v>54</v>
      </c>
      <c r="X155" s="262"/>
      <c r="Y155" s="262"/>
      <c r="Z155" s="262"/>
      <c r="AA155" s="262"/>
      <c r="AB155" s="262"/>
      <c r="AC155" s="262"/>
      <c r="AD155" s="160" t="s">
        <v>28</v>
      </c>
      <c r="AE155" s="161"/>
      <c r="AF155" s="161"/>
      <c r="AG155" s="161"/>
      <c r="AH155" s="161"/>
      <c r="AI155" s="161"/>
      <c r="AJ155" s="162"/>
      <c r="AK155" s="160" t="s">
        <v>29</v>
      </c>
      <c r="AL155" s="161"/>
      <c r="AM155" s="161"/>
      <c r="AN155" s="161"/>
      <c r="AO155" s="161"/>
      <c r="AP155" s="161"/>
      <c r="AQ155" s="162"/>
      <c r="AR155" s="160" t="s">
        <v>48</v>
      </c>
      <c r="AS155" s="161"/>
      <c r="AT155" s="161"/>
      <c r="AU155" s="161"/>
      <c r="AV155" s="161"/>
      <c r="AW155" s="161"/>
      <c r="AX155" s="162"/>
      <c r="AY155" s="160" t="s">
        <v>49</v>
      </c>
      <c r="AZ155" s="161"/>
      <c r="BA155" s="161"/>
      <c r="BB155" s="161"/>
      <c r="BC155" s="161"/>
      <c r="BD155" s="161"/>
      <c r="BE155" s="162"/>
      <c r="BF155" s="160" t="s">
        <v>50</v>
      </c>
      <c r="BG155" s="161"/>
      <c r="BH155" s="161"/>
      <c r="BI155" s="161"/>
      <c r="BJ155" s="161"/>
      <c r="BK155" s="161"/>
      <c r="BL155" s="162"/>
      <c r="BM155" s="160" t="s">
        <v>4</v>
      </c>
      <c r="BN155" s="161"/>
      <c r="BO155" s="161"/>
      <c r="BP155" s="161"/>
      <c r="BQ155" s="161"/>
      <c r="BR155" s="161"/>
      <c r="BS155" s="162"/>
      <c r="BT155" s="160" t="s">
        <v>5</v>
      </c>
      <c r="BU155" s="161"/>
      <c r="BV155" s="161"/>
      <c r="BW155" s="161"/>
      <c r="BX155" s="161"/>
      <c r="BY155" s="161"/>
      <c r="BZ155" s="162"/>
      <c r="CA155" s="152"/>
      <c r="CB155" s="328" t="s">
        <v>104</v>
      </c>
      <c r="CC155" s="262" t="s">
        <v>51</v>
      </c>
      <c r="CD155" s="262"/>
      <c r="CE155" s="262" t="s">
        <v>52</v>
      </c>
      <c r="CF155" s="262"/>
      <c r="CG155" s="262" t="s">
        <v>53</v>
      </c>
      <c r="CH155" s="262"/>
      <c r="CI155" s="262" t="s">
        <v>54</v>
      </c>
      <c r="CJ155" s="262"/>
      <c r="CK155" s="265" t="s">
        <v>55</v>
      </c>
      <c r="CL155" s="265"/>
      <c r="CM155" s="265"/>
      <c r="CN155" s="262" t="s">
        <v>28</v>
      </c>
      <c r="CO155" s="262"/>
      <c r="CP155" s="262" t="s">
        <v>29</v>
      </c>
      <c r="CQ155" s="262"/>
      <c r="CR155" s="262" t="s">
        <v>48</v>
      </c>
      <c r="CS155" s="262"/>
      <c r="CT155" s="262" t="s">
        <v>49</v>
      </c>
      <c r="CU155" s="262"/>
      <c r="CV155" s="262" t="s">
        <v>50</v>
      </c>
      <c r="CW155" s="262"/>
      <c r="CX155" s="262" t="s">
        <v>4</v>
      </c>
      <c r="CY155" s="262"/>
      <c r="CZ155" s="262" t="s">
        <v>5</v>
      </c>
      <c r="DA155" s="262"/>
      <c r="DB155" s="265" t="s">
        <v>97</v>
      </c>
      <c r="DC155" s="265"/>
      <c r="DD155" s="265"/>
      <c r="DE155" s="325" t="s">
        <v>103</v>
      </c>
    </row>
    <row r="156" spans="1:109" ht="15.75" customHeight="1" x14ac:dyDescent="0.25">
      <c r="A156" s="261"/>
      <c r="B156" s="262" t="s">
        <v>7</v>
      </c>
      <c r="C156" s="262"/>
      <c r="D156" s="262"/>
      <c r="E156" s="262" t="s">
        <v>8</v>
      </c>
      <c r="F156" s="262"/>
      <c r="G156" s="262"/>
      <c r="H156" s="263" t="s">
        <v>9</v>
      </c>
      <c r="I156" s="262" t="s">
        <v>7</v>
      </c>
      <c r="J156" s="262"/>
      <c r="K156" s="262"/>
      <c r="L156" s="262" t="s">
        <v>8</v>
      </c>
      <c r="M156" s="262"/>
      <c r="N156" s="262"/>
      <c r="O156" s="263" t="s">
        <v>9</v>
      </c>
      <c r="P156" s="262" t="s">
        <v>7</v>
      </c>
      <c r="Q156" s="262"/>
      <c r="R156" s="262"/>
      <c r="S156" s="262" t="s">
        <v>8</v>
      </c>
      <c r="T156" s="262"/>
      <c r="U156" s="262"/>
      <c r="V156" s="263" t="s">
        <v>9</v>
      </c>
      <c r="W156" s="8" t="s">
        <v>7</v>
      </c>
      <c r="X156" s="8"/>
      <c r="Y156" s="8"/>
      <c r="Z156" s="160" t="s">
        <v>8</v>
      </c>
      <c r="AA156" s="161"/>
      <c r="AB156" s="162"/>
      <c r="AC156" s="164" t="s">
        <v>9</v>
      </c>
      <c r="AD156" s="160" t="s">
        <v>7</v>
      </c>
      <c r="AE156" s="161"/>
      <c r="AF156" s="162"/>
      <c r="AG156" s="160" t="s">
        <v>8</v>
      </c>
      <c r="AH156" s="161"/>
      <c r="AI156" s="162"/>
      <c r="AJ156" s="164" t="s">
        <v>9</v>
      </c>
      <c r="AK156" s="160" t="s">
        <v>7</v>
      </c>
      <c r="AL156" s="161"/>
      <c r="AM156" s="162"/>
      <c r="AN156" s="160" t="s">
        <v>8</v>
      </c>
      <c r="AO156" s="161"/>
      <c r="AP156" s="162"/>
      <c r="AQ156" s="164" t="s">
        <v>9</v>
      </c>
      <c r="AR156" s="160" t="s">
        <v>7</v>
      </c>
      <c r="AS156" s="161"/>
      <c r="AT156" s="162"/>
      <c r="AU156" s="160" t="s">
        <v>8</v>
      </c>
      <c r="AV156" s="161"/>
      <c r="AW156" s="162"/>
      <c r="AX156" s="164" t="s">
        <v>9</v>
      </c>
      <c r="AY156" s="160" t="s">
        <v>7</v>
      </c>
      <c r="AZ156" s="161"/>
      <c r="BA156" s="162"/>
      <c r="BB156" s="160" t="s">
        <v>8</v>
      </c>
      <c r="BC156" s="161"/>
      <c r="BD156" s="162"/>
      <c r="BE156" s="164" t="s">
        <v>9</v>
      </c>
      <c r="BF156" s="160" t="s">
        <v>7</v>
      </c>
      <c r="BG156" s="161"/>
      <c r="BH156" s="162"/>
      <c r="BI156" s="160" t="s">
        <v>8</v>
      </c>
      <c r="BJ156" s="161"/>
      <c r="BK156" s="162"/>
      <c r="BL156" s="164" t="s">
        <v>9</v>
      </c>
      <c r="BM156" s="160" t="s">
        <v>7</v>
      </c>
      <c r="BN156" s="161"/>
      <c r="BO156" s="162"/>
      <c r="BP156" s="160" t="s">
        <v>8</v>
      </c>
      <c r="BQ156" s="161"/>
      <c r="BR156" s="162"/>
      <c r="BS156" s="164" t="s">
        <v>9</v>
      </c>
      <c r="BT156" s="160" t="s">
        <v>7</v>
      </c>
      <c r="BU156" s="161"/>
      <c r="BV156" s="162"/>
      <c r="BW156" s="160" t="s">
        <v>8</v>
      </c>
      <c r="BX156" s="161"/>
      <c r="BY156" s="162"/>
      <c r="BZ156" s="164" t="s">
        <v>9</v>
      </c>
      <c r="CA156" s="151"/>
      <c r="CB156" s="328"/>
      <c r="CC156" s="264" t="s">
        <v>7</v>
      </c>
      <c r="CD156" s="264" t="s">
        <v>8</v>
      </c>
      <c r="CE156" s="264" t="s">
        <v>7</v>
      </c>
      <c r="CF156" s="264" t="s">
        <v>8</v>
      </c>
      <c r="CG156" s="264" t="s">
        <v>7</v>
      </c>
      <c r="CH156" s="264" t="s">
        <v>8</v>
      </c>
      <c r="CI156" s="264" t="s">
        <v>7</v>
      </c>
      <c r="CJ156" s="264" t="s">
        <v>8</v>
      </c>
      <c r="CK156" s="324" t="s">
        <v>7</v>
      </c>
      <c r="CL156" s="324" t="s">
        <v>8</v>
      </c>
      <c r="CM156" s="324" t="s">
        <v>13</v>
      </c>
      <c r="CN156" s="264" t="s">
        <v>7</v>
      </c>
      <c r="CO156" s="264" t="s">
        <v>8</v>
      </c>
      <c r="CP156" s="264" t="s">
        <v>7</v>
      </c>
      <c r="CQ156" s="264" t="s">
        <v>8</v>
      </c>
      <c r="CR156" s="264" t="s">
        <v>7</v>
      </c>
      <c r="CS156" s="264" t="s">
        <v>8</v>
      </c>
      <c r="CT156" s="264" t="s">
        <v>7</v>
      </c>
      <c r="CU156" s="264" t="s">
        <v>8</v>
      </c>
      <c r="CV156" s="264" t="s">
        <v>7</v>
      </c>
      <c r="CW156" s="264" t="s">
        <v>8</v>
      </c>
      <c r="CX156" s="264" t="s">
        <v>7</v>
      </c>
      <c r="CY156" s="264" t="s">
        <v>8</v>
      </c>
      <c r="CZ156" s="264" t="s">
        <v>7</v>
      </c>
      <c r="DA156" s="264" t="s">
        <v>8</v>
      </c>
      <c r="DB156" s="324" t="s">
        <v>7</v>
      </c>
      <c r="DC156" s="324" t="s">
        <v>8</v>
      </c>
      <c r="DD156" s="324" t="s">
        <v>13</v>
      </c>
      <c r="DE156" s="325"/>
    </row>
    <row r="157" spans="1:109" ht="47.25" x14ac:dyDescent="0.25">
      <c r="A157" s="35" t="s">
        <v>41</v>
      </c>
      <c r="B157" s="11" t="s">
        <v>11</v>
      </c>
      <c r="C157" s="11" t="s">
        <v>12</v>
      </c>
      <c r="D157" s="11" t="s">
        <v>13</v>
      </c>
      <c r="E157" s="11" t="s">
        <v>11</v>
      </c>
      <c r="F157" s="11" t="s">
        <v>12</v>
      </c>
      <c r="G157" s="11" t="s">
        <v>13</v>
      </c>
      <c r="H157" s="263"/>
      <c r="I157" s="11" t="s">
        <v>11</v>
      </c>
      <c r="J157" s="11" t="s">
        <v>12</v>
      </c>
      <c r="K157" s="11" t="s">
        <v>13</v>
      </c>
      <c r="L157" s="11" t="s">
        <v>11</v>
      </c>
      <c r="M157" s="11" t="s">
        <v>12</v>
      </c>
      <c r="N157" s="11" t="s">
        <v>13</v>
      </c>
      <c r="O157" s="263"/>
      <c r="P157" s="11" t="s">
        <v>11</v>
      </c>
      <c r="Q157" s="11" t="s">
        <v>12</v>
      </c>
      <c r="R157" s="11" t="s">
        <v>13</v>
      </c>
      <c r="S157" s="11" t="s">
        <v>11</v>
      </c>
      <c r="T157" s="11" t="s">
        <v>12</v>
      </c>
      <c r="U157" s="11" t="s">
        <v>13</v>
      </c>
      <c r="V157" s="263"/>
      <c r="W157" s="11" t="s">
        <v>11</v>
      </c>
      <c r="X157" s="11" t="s">
        <v>12</v>
      </c>
      <c r="Y157" s="11" t="s">
        <v>13</v>
      </c>
      <c r="Z157" s="11" t="s">
        <v>11</v>
      </c>
      <c r="AA157" s="11" t="s">
        <v>12</v>
      </c>
      <c r="AB157" s="11" t="s">
        <v>13</v>
      </c>
      <c r="AC157" s="166"/>
      <c r="AD157" s="11" t="s">
        <v>11</v>
      </c>
      <c r="AE157" s="11" t="s">
        <v>12</v>
      </c>
      <c r="AF157" s="11" t="s">
        <v>13</v>
      </c>
      <c r="AG157" s="11" t="s">
        <v>11</v>
      </c>
      <c r="AH157" s="11" t="s">
        <v>12</v>
      </c>
      <c r="AI157" s="11" t="s">
        <v>13</v>
      </c>
      <c r="AJ157" s="166"/>
      <c r="AK157" s="11" t="s">
        <v>11</v>
      </c>
      <c r="AL157" s="11" t="s">
        <v>12</v>
      </c>
      <c r="AM157" s="11" t="s">
        <v>13</v>
      </c>
      <c r="AN157" s="11" t="s">
        <v>11</v>
      </c>
      <c r="AO157" s="11" t="s">
        <v>12</v>
      </c>
      <c r="AP157" s="11" t="s">
        <v>13</v>
      </c>
      <c r="AQ157" s="166"/>
      <c r="AR157" s="11" t="s">
        <v>11</v>
      </c>
      <c r="AS157" s="11" t="s">
        <v>12</v>
      </c>
      <c r="AT157" s="11" t="s">
        <v>13</v>
      </c>
      <c r="AU157" s="11" t="s">
        <v>11</v>
      </c>
      <c r="AV157" s="11" t="s">
        <v>12</v>
      </c>
      <c r="AW157" s="11" t="s">
        <v>13</v>
      </c>
      <c r="AX157" s="166"/>
      <c r="AY157" s="11" t="s">
        <v>11</v>
      </c>
      <c r="AZ157" s="11" t="s">
        <v>12</v>
      </c>
      <c r="BA157" s="11" t="s">
        <v>13</v>
      </c>
      <c r="BB157" s="11" t="s">
        <v>11</v>
      </c>
      <c r="BC157" s="11" t="s">
        <v>12</v>
      </c>
      <c r="BD157" s="11" t="s">
        <v>13</v>
      </c>
      <c r="BE157" s="166"/>
      <c r="BF157" s="11" t="s">
        <v>11</v>
      </c>
      <c r="BG157" s="11" t="s">
        <v>12</v>
      </c>
      <c r="BH157" s="11" t="s">
        <v>13</v>
      </c>
      <c r="BI157" s="11" t="s">
        <v>11</v>
      </c>
      <c r="BJ157" s="11" t="s">
        <v>12</v>
      </c>
      <c r="BK157" s="11" t="s">
        <v>13</v>
      </c>
      <c r="BL157" s="166"/>
      <c r="BM157" s="11" t="s">
        <v>11</v>
      </c>
      <c r="BN157" s="11" t="s">
        <v>12</v>
      </c>
      <c r="BO157" s="11" t="s">
        <v>13</v>
      </c>
      <c r="BP157" s="11" t="s">
        <v>11</v>
      </c>
      <c r="BQ157" s="11" t="s">
        <v>12</v>
      </c>
      <c r="BR157" s="11" t="s">
        <v>13</v>
      </c>
      <c r="BS157" s="166"/>
      <c r="BT157" s="11" t="s">
        <v>11</v>
      </c>
      <c r="BU157" s="11" t="s">
        <v>12</v>
      </c>
      <c r="BV157" s="11" t="s">
        <v>13</v>
      </c>
      <c r="BW157" s="11" t="s">
        <v>11</v>
      </c>
      <c r="BX157" s="11" t="s">
        <v>12</v>
      </c>
      <c r="BY157" s="11" t="s">
        <v>13</v>
      </c>
      <c r="BZ157" s="166"/>
      <c r="CA157" s="151"/>
      <c r="CB157" s="328"/>
      <c r="CC157" s="264"/>
      <c r="CD157" s="264" t="s">
        <v>11</v>
      </c>
      <c r="CE157" s="264" t="s">
        <v>11</v>
      </c>
      <c r="CF157" s="264" t="s">
        <v>11</v>
      </c>
      <c r="CG157" s="264" t="s">
        <v>11</v>
      </c>
      <c r="CH157" s="264" t="s">
        <v>11</v>
      </c>
      <c r="CI157" s="264" t="s">
        <v>11</v>
      </c>
      <c r="CJ157" s="264" t="s">
        <v>11</v>
      </c>
      <c r="CK157" s="324" t="s">
        <v>11</v>
      </c>
      <c r="CL157" s="324" t="s">
        <v>11</v>
      </c>
      <c r="CM157" s="324" t="s">
        <v>11</v>
      </c>
      <c r="CN157" s="264" t="s">
        <v>11</v>
      </c>
      <c r="CO157" s="264" t="s">
        <v>11</v>
      </c>
      <c r="CP157" s="264" t="s">
        <v>11</v>
      </c>
      <c r="CQ157" s="264" t="s">
        <v>11</v>
      </c>
      <c r="CR157" s="264" t="s">
        <v>11</v>
      </c>
      <c r="CS157" s="264" t="s">
        <v>11</v>
      </c>
      <c r="CT157" s="264" t="s">
        <v>11</v>
      </c>
      <c r="CU157" s="264" t="s">
        <v>11</v>
      </c>
      <c r="CV157" s="264" t="s">
        <v>11</v>
      </c>
      <c r="CW157" s="264" t="s">
        <v>11</v>
      </c>
      <c r="CX157" s="264" t="s">
        <v>11</v>
      </c>
      <c r="CY157" s="264" t="s">
        <v>11</v>
      </c>
      <c r="CZ157" s="264" t="s">
        <v>11</v>
      </c>
      <c r="DA157" s="264" t="s">
        <v>11</v>
      </c>
      <c r="DB157" s="324" t="s">
        <v>11</v>
      </c>
      <c r="DC157" s="324" t="s">
        <v>11</v>
      </c>
      <c r="DD157" s="324" t="s">
        <v>11</v>
      </c>
      <c r="DE157" s="325"/>
    </row>
    <row r="158" spans="1:109" ht="15.75" x14ac:dyDescent="0.25">
      <c r="A158" s="12" t="s">
        <v>18</v>
      </c>
      <c r="B158" s="13">
        <v>32</v>
      </c>
      <c r="C158" s="13">
        <v>15</v>
      </c>
      <c r="D158" s="13">
        <f t="shared" ref="D158:D166" si="693">B158*C158</f>
        <v>480</v>
      </c>
      <c r="E158" s="13"/>
      <c r="F158" s="13"/>
      <c r="G158" s="13">
        <f t="shared" ref="G158:G166" si="694">E158*F158</f>
        <v>0</v>
      </c>
      <c r="H158" s="14">
        <f t="shared" ref="H158:H166" si="695">D158+G158</f>
        <v>480</v>
      </c>
      <c r="I158" s="13"/>
      <c r="J158" s="13"/>
      <c r="K158" s="13">
        <f t="shared" ref="K158:K166" si="696">I158*J158</f>
        <v>0</v>
      </c>
      <c r="L158" s="13">
        <v>30</v>
      </c>
      <c r="M158" s="13">
        <v>18</v>
      </c>
      <c r="N158" s="13">
        <f t="shared" ref="N158:N166" si="697">L158*M158</f>
        <v>540</v>
      </c>
      <c r="O158" s="14">
        <f t="shared" ref="O158:O166" si="698">K158+N158</f>
        <v>540</v>
      </c>
      <c r="P158" s="13"/>
      <c r="Q158" s="13"/>
      <c r="R158" s="13">
        <f t="shared" ref="R158:R166" si="699">P158*Q158</f>
        <v>0</v>
      </c>
      <c r="S158" s="13">
        <v>30</v>
      </c>
      <c r="T158" s="13">
        <v>18</v>
      </c>
      <c r="U158" s="13">
        <f t="shared" ref="U158:U166" si="700">S158*T158</f>
        <v>540</v>
      </c>
      <c r="V158" s="14">
        <f t="shared" ref="V158:V166" si="701">R158+U158</f>
        <v>540</v>
      </c>
      <c r="W158" s="13">
        <v>30</v>
      </c>
      <c r="X158" s="13">
        <v>18</v>
      </c>
      <c r="Y158" s="13">
        <f t="shared" ref="Y158:Y166" si="702">W158*X158</f>
        <v>540</v>
      </c>
      <c r="Z158" s="13"/>
      <c r="AA158" s="13"/>
      <c r="AB158" s="13">
        <f t="shared" ref="AB158:AB166" si="703">Z158*AA158</f>
        <v>0</v>
      </c>
      <c r="AC158" s="14">
        <f t="shared" ref="AC158:AC166" si="704">Y158+AB158</f>
        <v>540</v>
      </c>
      <c r="AD158" s="13">
        <v>23</v>
      </c>
      <c r="AE158" s="13">
        <v>18</v>
      </c>
      <c r="AF158" s="13">
        <f t="shared" ref="AF158:AF166" si="705">AD158*AE158</f>
        <v>414</v>
      </c>
      <c r="AG158" s="13"/>
      <c r="AH158" s="13"/>
      <c r="AI158" s="13">
        <f t="shared" ref="AI158:AI166" si="706">AG158*AH158</f>
        <v>0</v>
      </c>
      <c r="AJ158" s="14">
        <f t="shared" ref="AJ158:AJ166" si="707">AF158+AI158</f>
        <v>414</v>
      </c>
      <c r="AK158" s="13">
        <v>21</v>
      </c>
      <c r="AL158" s="13">
        <v>18</v>
      </c>
      <c r="AM158" s="13">
        <f t="shared" ref="AM158:AM166" si="708">AK158*AL158</f>
        <v>378</v>
      </c>
      <c r="AN158" s="13"/>
      <c r="AO158" s="13"/>
      <c r="AP158" s="13">
        <f t="shared" ref="AP158:AP166" si="709">AN158*AO158</f>
        <v>0</v>
      </c>
      <c r="AQ158" s="14">
        <f t="shared" ref="AQ158:AQ166" si="710">AM158+AP158</f>
        <v>378</v>
      </c>
      <c r="AR158" s="13">
        <v>18</v>
      </c>
      <c r="AS158" s="13">
        <v>18</v>
      </c>
      <c r="AT158" s="13">
        <f t="shared" ref="AT158:AT166" si="711">AR158*AS158</f>
        <v>324</v>
      </c>
      <c r="AU158" s="13"/>
      <c r="AV158" s="13"/>
      <c r="AW158" s="13">
        <f t="shared" ref="AW158:AW166" si="712">AU158*AV158</f>
        <v>0</v>
      </c>
      <c r="AX158" s="14">
        <f t="shared" ref="AX158:AX166" si="713">AT158+AW158</f>
        <v>324</v>
      </c>
      <c r="AY158" s="13">
        <v>18</v>
      </c>
      <c r="AZ158" s="13">
        <v>18</v>
      </c>
      <c r="BA158" s="13">
        <f t="shared" ref="BA158:BA166" si="714">AY158*AZ158</f>
        <v>324</v>
      </c>
      <c r="BB158" s="13"/>
      <c r="BC158" s="13"/>
      <c r="BD158" s="13">
        <f t="shared" ref="BD158:BD166" si="715">BB158*BC158</f>
        <v>0</v>
      </c>
      <c r="BE158" s="14">
        <f t="shared" ref="BE158:BE166" si="716">BA158+BD158</f>
        <v>324</v>
      </c>
      <c r="BF158" s="13">
        <v>11</v>
      </c>
      <c r="BG158" s="13">
        <v>18</v>
      </c>
      <c r="BH158" s="13">
        <f t="shared" ref="BH158:BH166" si="717">BF158*BG158</f>
        <v>198</v>
      </c>
      <c r="BI158" s="13"/>
      <c r="BJ158" s="13"/>
      <c r="BK158" s="13">
        <f t="shared" ref="BK158:BK166" si="718">BI158*BJ158</f>
        <v>0</v>
      </c>
      <c r="BL158" s="14">
        <f t="shared" ref="BL158:BL166" si="719">BH158+BK158</f>
        <v>198</v>
      </c>
      <c r="BM158" s="13">
        <v>10</v>
      </c>
      <c r="BN158" s="13">
        <v>18</v>
      </c>
      <c r="BO158" s="13">
        <f t="shared" ref="BO158:BO166" si="720">BM158*BN158</f>
        <v>180</v>
      </c>
      <c r="BP158" s="13"/>
      <c r="BQ158" s="13"/>
      <c r="BR158" s="13">
        <f t="shared" ref="BR158:BR166" si="721">BP158*BQ158</f>
        <v>0</v>
      </c>
      <c r="BS158" s="14">
        <f t="shared" ref="BS158:BS166" si="722">BO158+BR158</f>
        <v>180</v>
      </c>
      <c r="BT158" s="13">
        <v>9</v>
      </c>
      <c r="BU158" s="13">
        <v>18</v>
      </c>
      <c r="BV158" s="13">
        <f t="shared" ref="BV158:BV166" si="723">BT158*BU158</f>
        <v>162</v>
      </c>
      <c r="BW158" s="13"/>
      <c r="BX158" s="13"/>
      <c r="BY158" s="13">
        <f t="shared" ref="BY158:BY166" si="724">BW158*BX158</f>
        <v>0</v>
      </c>
      <c r="BZ158" s="14">
        <f t="shared" ref="BZ158:BZ166" si="725">BV158+BY158</f>
        <v>162</v>
      </c>
      <c r="CA158" s="19">
        <f t="shared" ref="CA158:CA166" si="726">H158+O158+V158+AC158+AJ158+AQ158+AX158+BE158+BL158+BS158+BZ158</f>
        <v>4080</v>
      </c>
      <c r="CB158" s="148">
        <v>115</v>
      </c>
      <c r="CC158" s="16">
        <f t="shared" ref="CC158:CC166" si="727">CB158*D158</f>
        <v>55200</v>
      </c>
      <c r="CD158" s="69">
        <f t="shared" ref="CD158:CD166" si="728">CB158*G158</f>
        <v>0</v>
      </c>
      <c r="CE158" s="69">
        <f t="shared" ref="CE158:CE166" si="729">K158*CB158</f>
        <v>0</v>
      </c>
      <c r="CF158" s="69">
        <f t="shared" ref="CF158:CF166" si="730">CB158*N158</f>
        <v>62100</v>
      </c>
      <c r="CG158" s="69">
        <f t="shared" ref="CG158:CG166" si="731">CB158*R158</f>
        <v>0</v>
      </c>
      <c r="CH158" s="69">
        <f t="shared" ref="CH158:CH166" si="732">CB158*U158</f>
        <v>62100</v>
      </c>
      <c r="CI158" s="69">
        <f t="shared" ref="CI158:CI166" si="733">CB158*Y158</f>
        <v>62100</v>
      </c>
      <c r="CJ158" s="69">
        <f t="shared" ref="CJ158:CJ166" si="734">CB158*AB158</f>
        <v>0</v>
      </c>
      <c r="CK158" s="149">
        <f t="shared" ref="CK158:CK166" si="735">CI158+CG158+CE158+CC158</f>
        <v>117300</v>
      </c>
      <c r="CL158" s="149">
        <f t="shared" ref="CL158:CL166" si="736">CJ158+CH158+CF158+CD158</f>
        <v>124200</v>
      </c>
      <c r="CM158" s="149">
        <f t="shared" ref="CM158:CM166" si="737">SUM(CC158:CJ158)</f>
        <v>241500</v>
      </c>
      <c r="CN158" s="69">
        <f t="shared" ref="CN158:CN166" si="738">AF158*CB158</f>
        <v>47610</v>
      </c>
      <c r="CO158" s="69">
        <f t="shared" ref="CO158:CO166" si="739">CB158*AI158</f>
        <v>0</v>
      </c>
      <c r="CP158" s="69">
        <f t="shared" ref="CP158:CP166" si="740">AM158*CB158</f>
        <v>43470</v>
      </c>
      <c r="CQ158" s="69">
        <f t="shared" ref="CQ158:CQ166" si="741">AP158*CB158</f>
        <v>0</v>
      </c>
      <c r="CR158" s="69">
        <f t="shared" ref="CR158:CR166" si="742">CB158*AT158</f>
        <v>37260</v>
      </c>
      <c r="CS158" s="69">
        <f t="shared" ref="CS158:CS166" si="743">CB158*AW158</f>
        <v>0</v>
      </c>
      <c r="CT158" s="69">
        <f t="shared" ref="CT158:CT166" si="744">CB158*BA158</f>
        <v>37260</v>
      </c>
      <c r="CU158" s="69">
        <f t="shared" ref="CU158:CU166" si="745">CB158*BD158</f>
        <v>0</v>
      </c>
      <c r="CV158" s="69">
        <f t="shared" ref="CV158:CV166" si="746">BH158*CB158</f>
        <v>22770</v>
      </c>
      <c r="CW158" s="69">
        <f t="shared" ref="CW158:CW166" si="747">CB158*BK158</f>
        <v>0</v>
      </c>
      <c r="CX158" s="69">
        <f t="shared" ref="CX158:CX166" si="748">BO158*CB158</f>
        <v>20700</v>
      </c>
      <c r="CY158" s="69">
        <f t="shared" ref="CY158:CY166" si="749">CB158*BR158</f>
        <v>0</v>
      </c>
      <c r="CZ158" s="69">
        <f t="shared" ref="CZ158:CZ166" si="750">CB158*BV158</f>
        <v>18630</v>
      </c>
      <c r="DA158" s="69">
        <f t="shared" ref="DA158:DA166" si="751">CB158*BY158</f>
        <v>0</v>
      </c>
      <c r="DB158" s="149">
        <f t="shared" ref="DB158:DB166" si="752">CZ158+CX158+CV158+CT158+CN158+CP158+CR158</f>
        <v>227700</v>
      </c>
      <c r="DC158" s="149">
        <f t="shared" ref="DC158:DC166" si="753">DA158+CY158+CW158+CU158+CS158+CQ158+CO158</f>
        <v>0</v>
      </c>
      <c r="DD158" s="149">
        <f t="shared" ref="DD158:DD166" si="754">SUM(CN158:DA158)</f>
        <v>227700</v>
      </c>
      <c r="DE158" s="89">
        <f t="shared" ref="DE158:DE166" si="755">DD158+CM158</f>
        <v>469200</v>
      </c>
    </row>
    <row r="159" spans="1:109" ht="15.75" x14ac:dyDescent="0.25">
      <c r="A159" s="12" t="s">
        <v>19</v>
      </c>
      <c r="B159" s="13">
        <v>32</v>
      </c>
      <c r="C159" s="13">
        <v>14</v>
      </c>
      <c r="D159" s="13">
        <f t="shared" si="693"/>
        <v>448</v>
      </c>
      <c r="E159" s="13"/>
      <c r="F159" s="13"/>
      <c r="G159" s="13">
        <f t="shared" si="694"/>
        <v>0</v>
      </c>
      <c r="H159" s="14">
        <f t="shared" si="695"/>
        <v>448</v>
      </c>
      <c r="I159" s="13"/>
      <c r="J159" s="13"/>
      <c r="K159" s="13">
        <f t="shared" si="696"/>
        <v>0</v>
      </c>
      <c r="L159" s="13">
        <v>30</v>
      </c>
      <c r="M159" s="13">
        <v>23</v>
      </c>
      <c r="N159" s="13">
        <f t="shared" si="697"/>
        <v>690</v>
      </c>
      <c r="O159" s="14">
        <f t="shared" si="698"/>
        <v>690</v>
      </c>
      <c r="P159" s="13"/>
      <c r="Q159" s="13"/>
      <c r="R159" s="13">
        <f t="shared" si="699"/>
        <v>0</v>
      </c>
      <c r="S159" s="13">
        <v>30</v>
      </c>
      <c r="T159" s="13">
        <v>23</v>
      </c>
      <c r="U159" s="13">
        <f t="shared" si="700"/>
        <v>690</v>
      </c>
      <c r="V159" s="14">
        <f t="shared" si="701"/>
        <v>690</v>
      </c>
      <c r="W159" s="13">
        <v>30</v>
      </c>
      <c r="X159" s="13">
        <v>23</v>
      </c>
      <c r="Y159" s="13">
        <f t="shared" si="702"/>
        <v>690</v>
      </c>
      <c r="Z159" s="13"/>
      <c r="AA159" s="13"/>
      <c r="AB159" s="13">
        <f t="shared" si="703"/>
        <v>0</v>
      </c>
      <c r="AC159" s="14">
        <f t="shared" si="704"/>
        <v>690</v>
      </c>
      <c r="AD159" s="13">
        <v>23</v>
      </c>
      <c r="AE159" s="13">
        <v>23</v>
      </c>
      <c r="AF159" s="13">
        <f t="shared" si="705"/>
        <v>529</v>
      </c>
      <c r="AG159" s="13"/>
      <c r="AH159" s="13"/>
      <c r="AI159" s="13">
        <f t="shared" si="706"/>
        <v>0</v>
      </c>
      <c r="AJ159" s="14">
        <f t="shared" si="707"/>
        <v>529</v>
      </c>
      <c r="AK159" s="13">
        <v>21</v>
      </c>
      <c r="AL159" s="13">
        <v>23</v>
      </c>
      <c r="AM159" s="13">
        <f t="shared" si="708"/>
        <v>483</v>
      </c>
      <c r="AN159" s="13"/>
      <c r="AO159" s="13"/>
      <c r="AP159" s="13">
        <f t="shared" si="709"/>
        <v>0</v>
      </c>
      <c r="AQ159" s="14">
        <f t="shared" si="710"/>
        <v>483</v>
      </c>
      <c r="AR159" s="13">
        <v>18</v>
      </c>
      <c r="AS159" s="13">
        <v>23</v>
      </c>
      <c r="AT159" s="13">
        <f t="shared" si="711"/>
        <v>414</v>
      </c>
      <c r="AU159" s="13"/>
      <c r="AV159" s="13"/>
      <c r="AW159" s="13">
        <f t="shared" si="712"/>
        <v>0</v>
      </c>
      <c r="AX159" s="14">
        <f t="shared" si="713"/>
        <v>414</v>
      </c>
      <c r="AY159" s="13">
        <v>18</v>
      </c>
      <c r="AZ159" s="13">
        <v>23</v>
      </c>
      <c r="BA159" s="13">
        <f t="shared" si="714"/>
        <v>414</v>
      </c>
      <c r="BB159" s="13"/>
      <c r="BC159" s="13"/>
      <c r="BD159" s="13">
        <f t="shared" si="715"/>
        <v>0</v>
      </c>
      <c r="BE159" s="14">
        <f t="shared" si="716"/>
        <v>414</v>
      </c>
      <c r="BF159" s="13">
        <v>11</v>
      </c>
      <c r="BG159" s="13">
        <v>23</v>
      </c>
      <c r="BH159" s="13">
        <f t="shared" si="717"/>
        <v>253</v>
      </c>
      <c r="BI159" s="13"/>
      <c r="BJ159" s="13"/>
      <c r="BK159" s="13">
        <f t="shared" si="718"/>
        <v>0</v>
      </c>
      <c r="BL159" s="14">
        <f t="shared" si="719"/>
        <v>253</v>
      </c>
      <c r="BM159" s="13">
        <v>10</v>
      </c>
      <c r="BN159" s="13">
        <v>23</v>
      </c>
      <c r="BO159" s="13">
        <f t="shared" si="720"/>
        <v>230</v>
      </c>
      <c r="BP159" s="13"/>
      <c r="BQ159" s="13"/>
      <c r="BR159" s="13">
        <f t="shared" si="721"/>
        <v>0</v>
      </c>
      <c r="BS159" s="14">
        <f t="shared" si="722"/>
        <v>230</v>
      </c>
      <c r="BT159" s="13">
        <v>9</v>
      </c>
      <c r="BU159" s="13">
        <v>23</v>
      </c>
      <c r="BV159" s="13">
        <f t="shared" si="723"/>
        <v>207</v>
      </c>
      <c r="BW159" s="13"/>
      <c r="BX159" s="13"/>
      <c r="BY159" s="13">
        <f t="shared" si="724"/>
        <v>0</v>
      </c>
      <c r="BZ159" s="14">
        <f t="shared" si="725"/>
        <v>207</v>
      </c>
      <c r="CA159" s="19">
        <f t="shared" si="726"/>
        <v>5048</v>
      </c>
      <c r="CB159" s="148">
        <v>115</v>
      </c>
      <c r="CC159" s="16">
        <f t="shared" si="727"/>
        <v>51520</v>
      </c>
      <c r="CD159" s="69">
        <f t="shared" si="728"/>
        <v>0</v>
      </c>
      <c r="CE159" s="69">
        <f t="shared" si="729"/>
        <v>0</v>
      </c>
      <c r="CF159" s="69">
        <f t="shared" si="730"/>
        <v>79350</v>
      </c>
      <c r="CG159" s="69">
        <f t="shared" si="731"/>
        <v>0</v>
      </c>
      <c r="CH159" s="69">
        <f t="shared" si="732"/>
        <v>79350</v>
      </c>
      <c r="CI159" s="69">
        <f t="shared" si="733"/>
        <v>79350</v>
      </c>
      <c r="CJ159" s="69">
        <f t="shared" si="734"/>
        <v>0</v>
      </c>
      <c r="CK159" s="149">
        <f t="shared" si="735"/>
        <v>130870</v>
      </c>
      <c r="CL159" s="149">
        <f t="shared" si="736"/>
        <v>158700</v>
      </c>
      <c r="CM159" s="149">
        <f t="shared" si="737"/>
        <v>289570</v>
      </c>
      <c r="CN159" s="69">
        <f t="shared" si="738"/>
        <v>60835</v>
      </c>
      <c r="CO159" s="69">
        <f t="shared" si="739"/>
        <v>0</v>
      </c>
      <c r="CP159" s="69">
        <f t="shared" si="740"/>
        <v>55545</v>
      </c>
      <c r="CQ159" s="69">
        <f t="shared" si="741"/>
        <v>0</v>
      </c>
      <c r="CR159" s="69">
        <f t="shared" si="742"/>
        <v>47610</v>
      </c>
      <c r="CS159" s="69">
        <f t="shared" si="743"/>
        <v>0</v>
      </c>
      <c r="CT159" s="69">
        <f t="shared" si="744"/>
        <v>47610</v>
      </c>
      <c r="CU159" s="69">
        <f t="shared" si="745"/>
        <v>0</v>
      </c>
      <c r="CV159" s="69">
        <f t="shared" si="746"/>
        <v>29095</v>
      </c>
      <c r="CW159" s="69">
        <f t="shared" si="747"/>
        <v>0</v>
      </c>
      <c r="CX159" s="69">
        <f t="shared" si="748"/>
        <v>26450</v>
      </c>
      <c r="CY159" s="69">
        <f t="shared" si="749"/>
        <v>0</v>
      </c>
      <c r="CZ159" s="69">
        <f t="shared" si="750"/>
        <v>23805</v>
      </c>
      <c r="DA159" s="69">
        <f t="shared" si="751"/>
        <v>0</v>
      </c>
      <c r="DB159" s="149">
        <f t="shared" si="752"/>
        <v>290950</v>
      </c>
      <c r="DC159" s="149">
        <f t="shared" si="753"/>
        <v>0</v>
      </c>
      <c r="DD159" s="149">
        <f t="shared" si="754"/>
        <v>290950</v>
      </c>
      <c r="DE159" s="89">
        <f t="shared" si="755"/>
        <v>580520</v>
      </c>
    </row>
    <row r="160" spans="1:109" ht="15.75" x14ac:dyDescent="0.25">
      <c r="A160" s="12" t="s">
        <v>20</v>
      </c>
      <c r="B160" s="13">
        <v>32</v>
      </c>
      <c r="C160" s="13">
        <v>17</v>
      </c>
      <c r="D160" s="13">
        <f t="shared" si="693"/>
        <v>544</v>
      </c>
      <c r="E160" s="13"/>
      <c r="F160" s="13"/>
      <c r="G160" s="13">
        <f t="shared" si="694"/>
        <v>0</v>
      </c>
      <c r="H160" s="14">
        <f t="shared" si="695"/>
        <v>544</v>
      </c>
      <c r="I160" s="13"/>
      <c r="J160" s="13"/>
      <c r="K160" s="13">
        <f t="shared" si="696"/>
        <v>0</v>
      </c>
      <c r="L160" s="13">
        <v>30</v>
      </c>
      <c r="M160" s="13">
        <v>20</v>
      </c>
      <c r="N160" s="13">
        <f t="shared" si="697"/>
        <v>600</v>
      </c>
      <c r="O160" s="14">
        <f t="shared" si="698"/>
        <v>600</v>
      </c>
      <c r="P160" s="13"/>
      <c r="Q160" s="13"/>
      <c r="R160" s="13">
        <f t="shared" si="699"/>
        <v>0</v>
      </c>
      <c r="S160" s="13">
        <v>30</v>
      </c>
      <c r="T160" s="13">
        <v>20</v>
      </c>
      <c r="U160" s="13">
        <f t="shared" si="700"/>
        <v>600</v>
      </c>
      <c r="V160" s="14">
        <f t="shared" si="701"/>
        <v>600</v>
      </c>
      <c r="W160" s="13">
        <v>30</v>
      </c>
      <c r="X160" s="13">
        <v>20</v>
      </c>
      <c r="Y160" s="13">
        <f t="shared" si="702"/>
        <v>600</v>
      </c>
      <c r="Z160" s="13"/>
      <c r="AA160" s="13"/>
      <c r="AB160" s="13">
        <f t="shared" si="703"/>
        <v>0</v>
      </c>
      <c r="AC160" s="14">
        <f t="shared" si="704"/>
        <v>600</v>
      </c>
      <c r="AD160" s="13">
        <v>23</v>
      </c>
      <c r="AE160" s="13">
        <v>20</v>
      </c>
      <c r="AF160" s="13">
        <f t="shared" si="705"/>
        <v>460</v>
      </c>
      <c r="AG160" s="13"/>
      <c r="AH160" s="13"/>
      <c r="AI160" s="13">
        <f t="shared" si="706"/>
        <v>0</v>
      </c>
      <c r="AJ160" s="14">
        <f t="shared" si="707"/>
        <v>460</v>
      </c>
      <c r="AK160" s="13">
        <v>21</v>
      </c>
      <c r="AL160" s="13">
        <v>20</v>
      </c>
      <c r="AM160" s="13">
        <f t="shared" si="708"/>
        <v>420</v>
      </c>
      <c r="AN160" s="13"/>
      <c r="AO160" s="13"/>
      <c r="AP160" s="13">
        <f t="shared" si="709"/>
        <v>0</v>
      </c>
      <c r="AQ160" s="14">
        <f t="shared" si="710"/>
        <v>420</v>
      </c>
      <c r="AR160" s="13">
        <v>18</v>
      </c>
      <c r="AS160" s="13">
        <v>20</v>
      </c>
      <c r="AT160" s="13">
        <f t="shared" si="711"/>
        <v>360</v>
      </c>
      <c r="AU160" s="13"/>
      <c r="AV160" s="13"/>
      <c r="AW160" s="13">
        <f t="shared" si="712"/>
        <v>0</v>
      </c>
      <c r="AX160" s="14">
        <f t="shared" si="713"/>
        <v>360</v>
      </c>
      <c r="AY160" s="13">
        <v>18</v>
      </c>
      <c r="AZ160" s="13">
        <v>20</v>
      </c>
      <c r="BA160" s="13">
        <f t="shared" si="714"/>
        <v>360</v>
      </c>
      <c r="BB160" s="13"/>
      <c r="BC160" s="13"/>
      <c r="BD160" s="13">
        <f t="shared" si="715"/>
        <v>0</v>
      </c>
      <c r="BE160" s="14">
        <f t="shared" si="716"/>
        <v>360</v>
      </c>
      <c r="BF160" s="13">
        <v>11</v>
      </c>
      <c r="BG160" s="13">
        <v>20</v>
      </c>
      <c r="BH160" s="13">
        <f t="shared" si="717"/>
        <v>220</v>
      </c>
      <c r="BI160" s="13"/>
      <c r="BJ160" s="13"/>
      <c r="BK160" s="13">
        <f t="shared" si="718"/>
        <v>0</v>
      </c>
      <c r="BL160" s="14">
        <f t="shared" si="719"/>
        <v>220</v>
      </c>
      <c r="BM160" s="13">
        <v>10</v>
      </c>
      <c r="BN160" s="13">
        <v>20</v>
      </c>
      <c r="BO160" s="13">
        <f t="shared" si="720"/>
        <v>200</v>
      </c>
      <c r="BP160" s="13"/>
      <c r="BQ160" s="13"/>
      <c r="BR160" s="13">
        <f t="shared" si="721"/>
        <v>0</v>
      </c>
      <c r="BS160" s="14">
        <f t="shared" si="722"/>
        <v>200</v>
      </c>
      <c r="BT160" s="13">
        <v>9</v>
      </c>
      <c r="BU160" s="13">
        <v>20</v>
      </c>
      <c r="BV160" s="13">
        <f t="shared" si="723"/>
        <v>180</v>
      </c>
      <c r="BW160" s="13"/>
      <c r="BX160" s="13"/>
      <c r="BY160" s="13">
        <f t="shared" si="724"/>
        <v>0</v>
      </c>
      <c r="BZ160" s="14">
        <f t="shared" si="725"/>
        <v>180</v>
      </c>
      <c r="CA160" s="19">
        <f t="shared" si="726"/>
        <v>4544</v>
      </c>
      <c r="CB160" s="148">
        <v>115</v>
      </c>
      <c r="CC160" s="16">
        <f t="shared" si="727"/>
        <v>62560</v>
      </c>
      <c r="CD160" s="69">
        <f t="shared" si="728"/>
        <v>0</v>
      </c>
      <c r="CE160" s="69">
        <f t="shared" si="729"/>
        <v>0</v>
      </c>
      <c r="CF160" s="69">
        <f t="shared" si="730"/>
        <v>69000</v>
      </c>
      <c r="CG160" s="69">
        <f t="shared" si="731"/>
        <v>0</v>
      </c>
      <c r="CH160" s="69">
        <f t="shared" si="732"/>
        <v>69000</v>
      </c>
      <c r="CI160" s="69">
        <f t="shared" si="733"/>
        <v>69000</v>
      </c>
      <c r="CJ160" s="69">
        <f t="shared" si="734"/>
        <v>0</v>
      </c>
      <c r="CK160" s="149">
        <f t="shared" si="735"/>
        <v>131560</v>
      </c>
      <c r="CL160" s="149">
        <f t="shared" si="736"/>
        <v>138000</v>
      </c>
      <c r="CM160" s="149">
        <f t="shared" si="737"/>
        <v>269560</v>
      </c>
      <c r="CN160" s="69">
        <f t="shared" si="738"/>
        <v>52900</v>
      </c>
      <c r="CO160" s="69">
        <f t="shared" si="739"/>
        <v>0</v>
      </c>
      <c r="CP160" s="69">
        <f t="shared" si="740"/>
        <v>48300</v>
      </c>
      <c r="CQ160" s="69">
        <f t="shared" si="741"/>
        <v>0</v>
      </c>
      <c r="CR160" s="69">
        <f t="shared" si="742"/>
        <v>41400</v>
      </c>
      <c r="CS160" s="69">
        <f t="shared" si="743"/>
        <v>0</v>
      </c>
      <c r="CT160" s="69">
        <f t="shared" si="744"/>
        <v>41400</v>
      </c>
      <c r="CU160" s="69">
        <f t="shared" si="745"/>
        <v>0</v>
      </c>
      <c r="CV160" s="69">
        <f t="shared" si="746"/>
        <v>25300</v>
      </c>
      <c r="CW160" s="69">
        <f t="shared" si="747"/>
        <v>0</v>
      </c>
      <c r="CX160" s="69">
        <f t="shared" si="748"/>
        <v>23000</v>
      </c>
      <c r="CY160" s="69">
        <f t="shared" si="749"/>
        <v>0</v>
      </c>
      <c r="CZ160" s="69">
        <f t="shared" si="750"/>
        <v>20700</v>
      </c>
      <c r="DA160" s="69">
        <f t="shared" si="751"/>
        <v>0</v>
      </c>
      <c r="DB160" s="149">
        <f t="shared" si="752"/>
        <v>253000</v>
      </c>
      <c r="DC160" s="149">
        <f t="shared" si="753"/>
        <v>0</v>
      </c>
      <c r="DD160" s="149">
        <f t="shared" si="754"/>
        <v>253000</v>
      </c>
      <c r="DE160" s="89">
        <f t="shared" si="755"/>
        <v>522560</v>
      </c>
    </row>
    <row r="161" spans="1:109" ht="15.75" x14ac:dyDescent="0.25">
      <c r="A161" s="12" t="s">
        <v>21</v>
      </c>
      <c r="B161" s="18">
        <v>32</v>
      </c>
      <c r="C161" s="18">
        <v>22</v>
      </c>
      <c r="D161" s="13">
        <f t="shared" si="693"/>
        <v>704</v>
      </c>
      <c r="E161" s="18"/>
      <c r="F161" s="18"/>
      <c r="G161" s="13">
        <f t="shared" si="694"/>
        <v>0</v>
      </c>
      <c r="H161" s="14">
        <f t="shared" si="695"/>
        <v>704</v>
      </c>
      <c r="I161" s="18"/>
      <c r="J161" s="18"/>
      <c r="K161" s="13">
        <f t="shared" si="696"/>
        <v>0</v>
      </c>
      <c r="L161" s="18">
        <v>30</v>
      </c>
      <c r="M161" s="18">
        <v>26</v>
      </c>
      <c r="N161" s="13">
        <f t="shared" si="697"/>
        <v>780</v>
      </c>
      <c r="O161" s="14">
        <f t="shared" si="698"/>
        <v>780</v>
      </c>
      <c r="P161" s="18"/>
      <c r="Q161" s="18"/>
      <c r="R161" s="13">
        <f t="shared" si="699"/>
        <v>0</v>
      </c>
      <c r="S161" s="18">
        <v>30</v>
      </c>
      <c r="T161" s="18">
        <v>26</v>
      </c>
      <c r="U161" s="13">
        <f t="shared" si="700"/>
        <v>780</v>
      </c>
      <c r="V161" s="14">
        <f t="shared" si="701"/>
        <v>780</v>
      </c>
      <c r="W161" s="18">
        <v>30</v>
      </c>
      <c r="X161" s="18">
        <v>26</v>
      </c>
      <c r="Y161" s="13">
        <f t="shared" si="702"/>
        <v>780</v>
      </c>
      <c r="Z161" s="18"/>
      <c r="AA161" s="18"/>
      <c r="AB161" s="13">
        <f t="shared" si="703"/>
        <v>0</v>
      </c>
      <c r="AC161" s="14">
        <f t="shared" si="704"/>
        <v>780</v>
      </c>
      <c r="AD161" s="18">
        <v>23</v>
      </c>
      <c r="AE161" s="18">
        <v>26</v>
      </c>
      <c r="AF161" s="13">
        <f t="shared" si="705"/>
        <v>598</v>
      </c>
      <c r="AG161" s="18"/>
      <c r="AH161" s="18"/>
      <c r="AI161" s="13">
        <f t="shared" si="706"/>
        <v>0</v>
      </c>
      <c r="AJ161" s="14">
        <f t="shared" si="707"/>
        <v>598</v>
      </c>
      <c r="AK161" s="13">
        <v>21</v>
      </c>
      <c r="AL161" s="18">
        <v>26</v>
      </c>
      <c r="AM161" s="13">
        <f t="shared" si="708"/>
        <v>546</v>
      </c>
      <c r="AN161" s="18"/>
      <c r="AO161" s="18"/>
      <c r="AP161" s="13">
        <f t="shared" si="709"/>
        <v>0</v>
      </c>
      <c r="AQ161" s="14">
        <f t="shared" si="710"/>
        <v>546</v>
      </c>
      <c r="AR161" s="18">
        <v>18</v>
      </c>
      <c r="AS161" s="18">
        <v>26</v>
      </c>
      <c r="AT161" s="13">
        <f t="shared" si="711"/>
        <v>468</v>
      </c>
      <c r="AU161" s="18"/>
      <c r="AV161" s="18"/>
      <c r="AW161" s="13">
        <f t="shared" si="712"/>
        <v>0</v>
      </c>
      <c r="AX161" s="14">
        <f t="shared" si="713"/>
        <v>468</v>
      </c>
      <c r="AY161" s="18">
        <v>18</v>
      </c>
      <c r="AZ161" s="18">
        <v>26</v>
      </c>
      <c r="BA161" s="13">
        <f t="shared" si="714"/>
        <v>468</v>
      </c>
      <c r="BB161" s="18"/>
      <c r="BC161" s="18"/>
      <c r="BD161" s="13">
        <f t="shared" si="715"/>
        <v>0</v>
      </c>
      <c r="BE161" s="14">
        <f t="shared" si="716"/>
        <v>468</v>
      </c>
      <c r="BF161" s="13">
        <v>11</v>
      </c>
      <c r="BG161" s="18">
        <v>26</v>
      </c>
      <c r="BH161" s="13">
        <f t="shared" si="717"/>
        <v>286</v>
      </c>
      <c r="BI161" s="18"/>
      <c r="BJ161" s="18"/>
      <c r="BK161" s="13">
        <f t="shared" si="718"/>
        <v>0</v>
      </c>
      <c r="BL161" s="14">
        <f t="shared" si="719"/>
        <v>286</v>
      </c>
      <c r="BM161" s="13">
        <v>10</v>
      </c>
      <c r="BN161" s="18">
        <v>26</v>
      </c>
      <c r="BO161" s="13">
        <f t="shared" si="720"/>
        <v>260</v>
      </c>
      <c r="BP161" s="18"/>
      <c r="BQ161" s="18"/>
      <c r="BR161" s="13">
        <f t="shared" si="721"/>
        <v>0</v>
      </c>
      <c r="BS161" s="14">
        <f t="shared" si="722"/>
        <v>260</v>
      </c>
      <c r="BT161" s="13">
        <v>9</v>
      </c>
      <c r="BU161" s="18">
        <v>26</v>
      </c>
      <c r="BV161" s="13">
        <f t="shared" si="723"/>
        <v>234</v>
      </c>
      <c r="BW161" s="18"/>
      <c r="BX161" s="18"/>
      <c r="BY161" s="13">
        <f t="shared" si="724"/>
        <v>0</v>
      </c>
      <c r="BZ161" s="14">
        <f t="shared" si="725"/>
        <v>234</v>
      </c>
      <c r="CA161" s="19">
        <f t="shared" si="726"/>
        <v>5904</v>
      </c>
      <c r="CB161" s="148">
        <v>115</v>
      </c>
      <c r="CC161" s="16">
        <f t="shared" si="727"/>
        <v>80960</v>
      </c>
      <c r="CD161" s="69">
        <f t="shared" si="728"/>
        <v>0</v>
      </c>
      <c r="CE161" s="69">
        <f t="shared" si="729"/>
        <v>0</v>
      </c>
      <c r="CF161" s="69">
        <f t="shared" si="730"/>
        <v>89700</v>
      </c>
      <c r="CG161" s="69">
        <f t="shared" si="731"/>
        <v>0</v>
      </c>
      <c r="CH161" s="69">
        <f t="shared" si="732"/>
        <v>89700</v>
      </c>
      <c r="CI161" s="69">
        <f t="shared" si="733"/>
        <v>89700</v>
      </c>
      <c r="CJ161" s="69">
        <f t="shared" si="734"/>
        <v>0</v>
      </c>
      <c r="CK161" s="149">
        <f t="shared" si="735"/>
        <v>170660</v>
      </c>
      <c r="CL161" s="149">
        <f t="shared" si="736"/>
        <v>179400</v>
      </c>
      <c r="CM161" s="149">
        <f t="shared" si="737"/>
        <v>350060</v>
      </c>
      <c r="CN161" s="69">
        <f t="shared" si="738"/>
        <v>68770</v>
      </c>
      <c r="CO161" s="69">
        <f t="shared" si="739"/>
        <v>0</v>
      </c>
      <c r="CP161" s="69">
        <f t="shared" si="740"/>
        <v>62790</v>
      </c>
      <c r="CQ161" s="69">
        <f t="shared" si="741"/>
        <v>0</v>
      </c>
      <c r="CR161" s="69">
        <f t="shared" si="742"/>
        <v>53820</v>
      </c>
      <c r="CS161" s="69">
        <f t="shared" si="743"/>
        <v>0</v>
      </c>
      <c r="CT161" s="69">
        <f t="shared" si="744"/>
        <v>53820</v>
      </c>
      <c r="CU161" s="69">
        <f t="shared" si="745"/>
        <v>0</v>
      </c>
      <c r="CV161" s="69">
        <f t="shared" si="746"/>
        <v>32890</v>
      </c>
      <c r="CW161" s="69">
        <f t="shared" si="747"/>
        <v>0</v>
      </c>
      <c r="CX161" s="69">
        <f t="shared" si="748"/>
        <v>29900</v>
      </c>
      <c r="CY161" s="69">
        <f t="shared" si="749"/>
        <v>0</v>
      </c>
      <c r="CZ161" s="69">
        <f t="shared" si="750"/>
        <v>26910</v>
      </c>
      <c r="DA161" s="69">
        <f t="shared" si="751"/>
        <v>0</v>
      </c>
      <c r="DB161" s="149">
        <f t="shared" si="752"/>
        <v>328900</v>
      </c>
      <c r="DC161" s="149">
        <f t="shared" si="753"/>
        <v>0</v>
      </c>
      <c r="DD161" s="149">
        <f t="shared" si="754"/>
        <v>328900</v>
      </c>
      <c r="DE161" s="89">
        <f t="shared" si="755"/>
        <v>678960</v>
      </c>
    </row>
    <row r="162" spans="1:109" ht="15.75" x14ac:dyDescent="0.25">
      <c r="A162" s="12" t="s">
        <v>22</v>
      </c>
      <c r="B162" s="13">
        <v>32</v>
      </c>
      <c r="C162" s="13">
        <v>14</v>
      </c>
      <c r="D162" s="13">
        <f t="shared" si="693"/>
        <v>448</v>
      </c>
      <c r="E162" s="13"/>
      <c r="F162" s="13"/>
      <c r="G162" s="13">
        <f t="shared" si="694"/>
        <v>0</v>
      </c>
      <c r="H162" s="14">
        <f t="shared" si="695"/>
        <v>448</v>
      </c>
      <c r="I162" s="13"/>
      <c r="J162" s="13"/>
      <c r="K162" s="13">
        <f t="shared" si="696"/>
        <v>0</v>
      </c>
      <c r="L162" s="13">
        <v>30</v>
      </c>
      <c r="M162" s="13">
        <v>21</v>
      </c>
      <c r="N162" s="13">
        <f t="shared" si="697"/>
        <v>630</v>
      </c>
      <c r="O162" s="14">
        <f t="shared" si="698"/>
        <v>630</v>
      </c>
      <c r="P162" s="13"/>
      <c r="Q162" s="13"/>
      <c r="R162" s="13">
        <f t="shared" si="699"/>
        <v>0</v>
      </c>
      <c r="S162" s="13">
        <v>30</v>
      </c>
      <c r="T162" s="13">
        <v>21</v>
      </c>
      <c r="U162" s="13">
        <f t="shared" si="700"/>
        <v>630</v>
      </c>
      <c r="V162" s="14">
        <f t="shared" si="701"/>
        <v>630</v>
      </c>
      <c r="W162" s="13">
        <v>30</v>
      </c>
      <c r="X162" s="13">
        <v>21</v>
      </c>
      <c r="Y162" s="13">
        <f t="shared" si="702"/>
        <v>630</v>
      </c>
      <c r="Z162" s="13"/>
      <c r="AA162" s="13"/>
      <c r="AB162" s="13">
        <f t="shared" si="703"/>
        <v>0</v>
      </c>
      <c r="AC162" s="14">
        <f t="shared" si="704"/>
        <v>630</v>
      </c>
      <c r="AD162" s="13">
        <v>23</v>
      </c>
      <c r="AE162" s="13">
        <v>21</v>
      </c>
      <c r="AF162" s="13">
        <f t="shared" si="705"/>
        <v>483</v>
      </c>
      <c r="AG162" s="13"/>
      <c r="AH162" s="13"/>
      <c r="AI162" s="13">
        <f t="shared" si="706"/>
        <v>0</v>
      </c>
      <c r="AJ162" s="14">
        <f t="shared" si="707"/>
        <v>483</v>
      </c>
      <c r="AK162" s="13">
        <v>21</v>
      </c>
      <c r="AL162" s="13">
        <v>21</v>
      </c>
      <c r="AM162" s="13">
        <f t="shared" si="708"/>
        <v>441</v>
      </c>
      <c r="AN162" s="13"/>
      <c r="AO162" s="13"/>
      <c r="AP162" s="13">
        <f t="shared" si="709"/>
        <v>0</v>
      </c>
      <c r="AQ162" s="14">
        <f t="shared" si="710"/>
        <v>441</v>
      </c>
      <c r="AR162" s="13">
        <v>18</v>
      </c>
      <c r="AS162" s="13">
        <v>21</v>
      </c>
      <c r="AT162" s="13">
        <f t="shared" si="711"/>
        <v>378</v>
      </c>
      <c r="AU162" s="13"/>
      <c r="AV162" s="13"/>
      <c r="AW162" s="13">
        <f t="shared" si="712"/>
        <v>0</v>
      </c>
      <c r="AX162" s="14">
        <f t="shared" si="713"/>
        <v>378</v>
      </c>
      <c r="AY162" s="13">
        <v>18</v>
      </c>
      <c r="AZ162" s="13">
        <v>21</v>
      </c>
      <c r="BA162" s="13">
        <f t="shared" si="714"/>
        <v>378</v>
      </c>
      <c r="BB162" s="13"/>
      <c r="BC162" s="13"/>
      <c r="BD162" s="13">
        <f t="shared" si="715"/>
        <v>0</v>
      </c>
      <c r="BE162" s="14">
        <f t="shared" si="716"/>
        <v>378</v>
      </c>
      <c r="BF162" s="13">
        <v>11</v>
      </c>
      <c r="BG162" s="13">
        <v>21</v>
      </c>
      <c r="BH162" s="13">
        <f t="shared" si="717"/>
        <v>231</v>
      </c>
      <c r="BI162" s="13"/>
      <c r="BJ162" s="13"/>
      <c r="BK162" s="13">
        <f t="shared" si="718"/>
        <v>0</v>
      </c>
      <c r="BL162" s="14">
        <f t="shared" si="719"/>
        <v>231</v>
      </c>
      <c r="BM162" s="13">
        <v>10</v>
      </c>
      <c r="BN162" s="13">
        <v>21</v>
      </c>
      <c r="BO162" s="13">
        <f t="shared" si="720"/>
        <v>210</v>
      </c>
      <c r="BP162" s="13"/>
      <c r="BQ162" s="13"/>
      <c r="BR162" s="13">
        <f t="shared" si="721"/>
        <v>0</v>
      </c>
      <c r="BS162" s="14">
        <f t="shared" si="722"/>
        <v>210</v>
      </c>
      <c r="BT162" s="13">
        <v>9</v>
      </c>
      <c r="BU162" s="13">
        <v>21</v>
      </c>
      <c r="BV162" s="13">
        <f t="shared" si="723"/>
        <v>189</v>
      </c>
      <c r="BW162" s="13"/>
      <c r="BX162" s="13"/>
      <c r="BY162" s="13">
        <f t="shared" si="724"/>
        <v>0</v>
      </c>
      <c r="BZ162" s="14">
        <f t="shared" si="725"/>
        <v>189</v>
      </c>
      <c r="CA162" s="19">
        <f t="shared" si="726"/>
        <v>4648</v>
      </c>
      <c r="CB162" s="148">
        <v>115</v>
      </c>
      <c r="CC162" s="16">
        <f t="shared" si="727"/>
        <v>51520</v>
      </c>
      <c r="CD162" s="69">
        <f t="shared" si="728"/>
        <v>0</v>
      </c>
      <c r="CE162" s="69">
        <f t="shared" si="729"/>
        <v>0</v>
      </c>
      <c r="CF162" s="69">
        <f t="shared" si="730"/>
        <v>72450</v>
      </c>
      <c r="CG162" s="69">
        <f t="shared" si="731"/>
        <v>0</v>
      </c>
      <c r="CH162" s="69">
        <f t="shared" si="732"/>
        <v>72450</v>
      </c>
      <c r="CI162" s="69">
        <f t="shared" si="733"/>
        <v>72450</v>
      </c>
      <c r="CJ162" s="69">
        <f t="shared" si="734"/>
        <v>0</v>
      </c>
      <c r="CK162" s="149">
        <f t="shared" si="735"/>
        <v>123970</v>
      </c>
      <c r="CL162" s="149">
        <f t="shared" si="736"/>
        <v>144900</v>
      </c>
      <c r="CM162" s="149">
        <f t="shared" si="737"/>
        <v>268870</v>
      </c>
      <c r="CN162" s="69">
        <f t="shared" si="738"/>
        <v>55545</v>
      </c>
      <c r="CO162" s="69">
        <f t="shared" si="739"/>
        <v>0</v>
      </c>
      <c r="CP162" s="69">
        <f t="shared" si="740"/>
        <v>50715</v>
      </c>
      <c r="CQ162" s="69">
        <f t="shared" si="741"/>
        <v>0</v>
      </c>
      <c r="CR162" s="69">
        <f t="shared" si="742"/>
        <v>43470</v>
      </c>
      <c r="CS162" s="69">
        <f t="shared" si="743"/>
        <v>0</v>
      </c>
      <c r="CT162" s="69">
        <f t="shared" si="744"/>
        <v>43470</v>
      </c>
      <c r="CU162" s="69">
        <f t="shared" si="745"/>
        <v>0</v>
      </c>
      <c r="CV162" s="69">
        <f t="shared" si="746"/>
        <v>26565</v>
      </c>
      <c r="CW162" s="69">
        <f t="shared" si="747"/>
        <v>0</v>
      </c>
      <c r="CX162" s="69">
        <f t="shared" si="748"/>
        <v>24150</v>
      </c>
      <c r="CY162" s="69">
        <f t="shared" si="749"/>
        <v>0</v>
      </c>
      <c r="CZ162" s="69">
        <f t="shared" si="750"/>
        <v>21735</v>
      </c>
      <c r="DA162" s="69">
        <f t="shared" si="751"/>
        <v>0</v>
      </c>
      <c r="DB162" s="149">
        <f t="shared" si="752"/>
        <v>265650</v>
      </c>
      <c r="DC162" s="149">
        <f t="shared" si="753"/>
        <v>0</v>
      </c>
      <c r="DD162" s="149">
        <f t="shared" si="754"/>
        <v>265650</v>
      </c>
      <c r="DE162" s="89">
        <f t="shared" si="755"/>
        <v>534520</v>
      </c>
    </row>
    <row r="163" spans="1:109" ht="15.75" x14ac:dyDescent="0.25">
      <c r="A163" s="12" t="s">
        <v>32</v>
      </c>
      <c r="B163" s="13">
        <v>32</v>
      </c>
      <c r="C163" s="13">
        <v>22</v>
      </c>
      <c r="D163" s="13">
        <f t="shared" si="693"/>
        <v>704</v>
      </c>
      <c r="E163" s="13"/>
      <c r="F163" s="13"/>
      <c r="G163" s="13">
        <f t="shared" si="694"/>
        <v>0</v>
      </c>
      <c r="H163" s="14">
        <f t="shared" si="695"/>
        <v>704</v>
      </c>
      <c r="I163" s="13"/>
      <c r="J163" s="13"/>
      <c r="K163" s="13">
        <f t="shared" si="696"/>
        <v>0</v>
      </c>
      <c r="L163" s="13">
        <v>32</v>
      </c>
      <c r="M163" s="13">
        <v>26</v>
      </c>
      <c r="N163" s="13">
        <f t="shared" si="697"/>
        <v>832</v>
      </c>
      <c r="O163" s="14">
        <f t="shared" si="698"/>
        <v>832</v>
      </c>
      <c r="P163" s="13"/>
      <c r="Q163" s="13"/>
      <c r="R163" s="13">
        <f t="shared" si="699"/>
        <v>0</v>
      </c>
      <c r="S163" s="13">
        <v>30</v>
      </c>
      <c r="T163" s="13">
        <v>26</v>
      </c>
      <c r="U163" s="13">
        <f t="shared" si="700"/>
        <v>780</v>
      </c>
      <c r="V163" s="14">
        <f t="shared" si="701"/>
        <v>780</v>
      </c>
      <c r="W163" s="13">
        <v>30</v>
      </c>
      <c r="X163" s="13">
        <v>26</v>
      </c>
      <c r="Y163" s="13">
        <f t="shared" si="702"/>
        <v>780</v>
      </c>
      <c r="Z163" s="13"/>
      <c r="AA163" s="13"/>
      <c r="AB163" s="13">
        <f t="shared" si="703"/>
        <v>0</v>
      </c>
      <c r="AC163" s="14">
        <f t="shared" si="704"/>
        <v>780</v>
      </c>
      <c r="AD163" s="13">
        <v>23</v>
      </c>
      <c r="AE163" s="13">
        <v>26</v>
      </c>
      <c r="AF163" s="13">
        <f t="shared" si="705"/>
        <v>598</v>
      </c>
      <c r="AG163" s="13"/>
      <c r="AH163" s="13"/>
      <c r="AI163" s="13">
        <f t="shared" si="706"/>
        <v>0</v>
      </c>
      <c r="AJ163" s="14">
        <f t="shared" si="707"/>
        <v>598</v>
      </c>
      <c r="AK163" s="13">
        <v>21</v>
      </c>
      <c r="AL163" s="13">
        <v>26</v>
      </c>
      <c r="AM163" s="13">
        <f t="shared" si="708"/>
        <v>546</v>
      </c>
      <c r="AN163" s="13"/>
      <c r="AO163" s="13"/>
      <c r="AP163" s="13">
        <f t="shared" si="709"/>
        <v>0</v>
      </c>
      <c r="AQ163" s="14">
        <f t="shared" si="710"/>
        <v>546</v>
      </c>
      <c r="AR163" s="13">
        <v>18</v>
      </c>
      <c r="AS163" s="13">
        <v>26</v>
      </c>
      <c r="AT163" s="13">
        <f t="shared" si="711"/>
        <v>468</v>
      </c>
      <c r="AU163" s="13"/>
      <c r="AV163" s="13"/>
      <c r="AW163" s="13">
        <f t="shared" si="712"/>
        <v>0</v>
      </c>
      <c r="AX163" s="14">
        <f t="shared" si="713"/>
        <v>468</v>
      </c>
      <c r="AY163" s="13">
        <v>18</v>
      </c>
      <c r="AZ163" s="13">
        <v>26</v>
      </c>
      <c r="BA163" s="13">
        <f t="shared" si="714"/>
        <v>468</v>
      </c>
      <c r="BB163" s="13"/>
      <c r="BC163" s="13"/>
      <c r="BD163" s="13">
        <f t="shared" si="715"/>
        <v>0</v>
      </c>
      <c r="BE163" s="14">
        <f t="shared" si="716"/>
        <v>468</v>
      </c>
      <c r="BF163" s="13">
        <v>11</v>
      </c>
      <c r="BG163" s="13">
        <v>26</v>
      </c>
      <c r="BH163" s="13">
        <f t="shared" si="717"/>
        <v>286</v>
      </c>
      <c r="BI163" s="13"/>
      <c r="BJ163" s="13"/>
      <c r="BK163" s="13">
        <f t="shared" si="718"/>
        <v>0</v>
      </c>
      <c r="BL163" s="14">
        <f t="shared" si="719"/>
        <v>286</v>
      </c>
      <c r="BM163" s="13">
        <v>10</v>
      </c>
      <c r="BN163" s="13">
        <v>26</v>
      </c>
      <c r="BO163" s="13">
        <f t="shared" si="720"/>
        <v>260</v>
      </c>
      <c r="BP163" s="13"/>
      <c r="BQ163" s="13"/>
      <c r="BR163" s="13">
        <f t="shared" si="721"/>
        <v>0</v>
      </c>
      <c r="BS163" s="14">
        <f t="shared" si="722"/>
        <v>260</v>
      </c>
      <c r="BT163" s="13">
        <v>9</v>
      </c>
      <c r="BU163" s="13">
        <v>26</v>
      </c>
      <c r="BV163" s="13">
        <f t="shared" si="723"/>
        <v>234</v>
      </c>
      <c r="BW163" s="13"/>
      <c r="BX163" s="13"/>
      <c r="BY163" s="13">
        <f t="shared" si="724"/>
        <v>0</v>
      </c>
      <c r="BZ163" s="14">
        <f t="shared" si="725"/>
        <v>234</v>
      </c>
      <c r="CA163" s="19">
        <f t="shared" si="726"/>
        <v>5956</v>
      </c>
      <c r="CB163" s="148">
        <v>115</v>
      </c>
      <c r="CC163" s="16">
        <f t="shared" si="727"/>
        <v>80960</v>
      </c>
      <c r="CD163" s="69">
        <f t="shared" si="728"/>
        <v>0</v>
      </c>
      <c r="CE163" s="69">
        <f t="shared" si="729"/>
        <v>0</v>
      </c>
      <c r="CF163" s="69">
        <f t="shared" si="730"/>
        <v>95680</v>
      </c>
      <c r="CG163" s="69">
        <f t="shared" si="731"/>
        <v>0</v>
      </c>
      <c r="CH163" s="69">
        <f t="shared" si="732"/>
        <v>89700</v>
      </c>
      <c r="CI163" s="69">
        <f t="shared" si="733"/>
        <v>89700</v>
      </c>
      <c r="CJ163" s="69">
        <f t="shared" si="734"/>
        <v>0</v>
      </c>
      <c r="CK163" s="149">
        <f t="shared" si="735"/>
        <v>170660</v>
      </c>
      <c r="CL163" s="149">
        <f t="shared" si="736"/>
        <v>185380</v>
      </c>
      <c r="CM163" s="149">
        <f t="shared" si="737"/>
        <v>356040</v>
      </c>
      <c r="CN163" s="69">
        <f t="shared" si="738"/>
        <v>68770</v>
      </c>
      <c r="CO163" s="69">
        <f t="shared" si="739"/>
        <v>0</v>
      </c>
      <c r="CP163" s="69">
        <f t="shared" si="740"/>
        <v>62790</v>
      </c>
      <c r="CQ163" s="69">
        <f t="shared" si="741"/>
        <v>0</v>
      </c>
      <c r="CR163" s="69">
        <f t="shared" si="742"/>
        <v>53820</v>
      </c>
      <c r="CS163" s="69">
        <f t="shared" si="743"/>
        <v>0</v>
      </c>
      <c r="CT163" s="69">
        <f t="shared" si="744"/>
        <v>53820</v>
      </c>
      <c r="CU163" s="69">
        <f t="shared" si="745"/>
        <v>0</v>
      </c>
      <c r="CV163" s="69">
        <f t="shared" si="746"/>
        <v>32890</v>
      </c>
      <c r="CW163" s="69">
        <f t="shared" si="747"/>
        <v>0</v>
      </c>
      <c r="CX163" s="69">
        <f t="shared" si="748"/>
        <v>29900</v>
      </c>
      <c r="CY163" s="69">
        <f t="shared" si="749"/>
        <v>0</v>
      </c>
      <c r="CZ163" s="69">
        <f t="shared" si="750"/>
        <v>26910</v>
      </c>
      <c r="DA163" s="69">
        <f t="shared" si="751"/>
        <v>0</v>
      </c>
      <c r="DB163" s="149">
        <f t="shared" si="752"/>
        <v>328900</v>
      </c>
      <c r="DC163" s="149">
        <f t="shared" si="753"/>
        <v>0</v>
      </c>
      <c r="DD163" s="149">
        <f t="shared" si="754"/>
        <v>328900</v>
      </c>
      <c r="DE163" s="89">
        <f t="shared" si="755"/>
        <v>684940</v>
      </c>
    </row>
    <row r="164" spans="1:109" ht="15.75" x14ac:dyDescent="0.25">
      <c r="A164" s="12" t="s">
        <v>24</v>
      </c>
      <c r="B164" s="13">
        <v>32</v>
      </c>
      <c r="C164" s="13">
        <v>21</v>
      </c>
      <c r="D164" s="13">
        <f t="shared" si="693"/>
        <v>672</v>
      </c>
      <c r="E164" s="13"/>
      <c r="F164" s="13"/>
      <c r="G164" s="13">
        <f t="shared" si="694"/>
        <v>0</v>
      </c>
      <c r="H164" s="14">
        <f t="shared" si="695"/>
        <v>672</v>
      </c>
      <c r="I164" s="13"/>
      <c r="J164" s="13"/>
      <c r="K164" s="13">
        <f t="shared" si="696"/>
        <v>0</v>
      </c>
      <c r="L164" s="13">
        <v>32</v>
      </c>
      <c r="M164" s="13">
        <v>26</v>
      </c>
      <c r="N164" s="13">
        <f t="shared" si="697"/>
        <v>832</v>
      </c>
      <c r="O164" s="14">
        <f t="shared" si="698"/>
        <v>832</v>
      </c>
      <c r="P164" s="13"/>
      <c r="Q164" s="13"/>
      <c r="R164" s="13">
        <f t="shared" si="699"/>
        <v>0</v>
      </c>
      <c r="S164" s="13">
        <v>30</v>
      </c>
      <c r="T164" s="13">
        <v>26</v>
      </c>
      <c r="U164" s="13">
        <f t="shared" si="700"/>
        <v>780</v>
      </c>
      <c r="V164" s="14">
        <f t="shared" si="701"/>
        <v>780</v>
      </c>
      <c r="W164" s="13">
        <v>30</v>
      </c>
      <c r="X164" s="13">
        <v>26</v>
      </c>
      <c r="Y164" s="13">
        <f t="shared" si="702"/>
        <v>780</v>
      </c>
      <c r="Z164" s="13"/>
      <c r="AA164" s="13"/>
      <c r="AB164" s="13">
        <f t="shared" si="703"/>
        <v>0</v>
      </c>
      <c r="AC164" s="14">
        <f t="shared" si="704"/>
        <v>780</v>
      </c>
      <c r="AD164" s="13">
        <v>23</v>
      </c>
      <c r="AE164" s="13">
        <v>26</v>
      </c>
      <c r="AF164" s="13">
        <f t="shared" si="705"/>
        <v>598</v>
      </c>
      <c r="AG164" s="13"/>
      <c r="AH164" s="13"/>
      <c r="AI164" s="13">
        <f t="shared" si="706"/>
        <v>0</v>
      </c>
      <c r="AJ164" s="14">
        <f t="shared" si="707"/>
        <v>598</v>
      </c>
      <c r="AK164" s="13">
        <v>21</v>
      </c>
      <c r="AL164" s="13">
        <v>26</v>
      </c>
      <c r="AM164" s="13">
        <f t="shared" si="708"/>
        <v>546</v>
      </c>
      <c r="AN164" s="13"/>
      <c r="AO164" s="13"/>
      <c r="AP164" s="13">
        <f t="shared" si="709"/>
        <v>0</v>
      </c>
      <c r="AQ164" s="14">
        <f t="shared" si="710"/>
        <v>546</v>
      </c>
      <c r="AR164" s="13">
        <v>18</v>
      </c>
      <c r="AS164" s="13">
        <v>26</v>
      </c>
      <c r="AT164" s="13">
        <f t="shared" si="711"/>
        <v>468</v>
      </c>
      <c r="AU164" s="13"/>
      <c r="AV164" s="13"/>
      <c r="AW164" s="13">
        <f t="shared" si="712"/>
        <v>0</v>
      </c>
      <c r="AX164" s="14">
        <f t="shared" si="713"/>
        <v>468</v>
      </c>
      <c r="AY164" s="13">
        <v>18</v>
      </c>
      <c r="AZ164" s="13">
        <v>26</v>
      </c>
      <c r="BA164" s="13">
        <f t="shared" si="714"/>
        <v>468</v>
      </c>
      <c r="BB164" s="13"/>
      <c r="BC164" s="13"/>
      <c r="BD164" s="13">
        <f t="shared" si="715"/>
        <v>0</v>
      </c>
      <c r="BE164" s="14">
        <f t="shared" si="716"/>
        <v>468</v>
      </c>
      <c r="BF164" s="13">
        <v>11</v>
      </c>
      <c r="BG164" s="13">
        <v>26</v>
      </c>
      <c r="BH164" s="13">
        <f t="shared" si="717"/>
        <v>286</v>
      </c>
      <c r="BI164" s="13"/>
      <c r="BJ164" s="13"/>
      <c r="BK164" s="13">
        <f t="shared" si="718"/>
        <v>0</v>
      </c>
      <c r="BL164" s="14">
        <f t="shared" si="719"/>
        <v>286</v>
      </c>
      <c r="BM164" s="13">
        <v>10</v>
      </c>
      <c r="BN164" s="13">
        <v>26</v>
      </c>
      <c r="BO164" s="13">
        <f t="shared" si="720"/>
        <v>260</v>
      </c>
      <c r="BP164" s="13"/>
      <c r="BQ164" s="13"/>
      <c r="BR164" s="13">
        <f t="shared" si="721"/>
        <v>0</v>
      </c>
      <c r="BS164" s="14">
        <f t="shared" si="722"/>
        <v>260</v>
      </c>
      <c r="BT164" s="13">
        <v>9</v>
      </c>
      <c r="BU164" s="13">
        <v>26</v>
      </c>
      <c r="BV164" s="13">
        <f t="shared" si="723"/>
        <v>234</v>
      </c>
      <c r="BW164" s="13"/>
      <c r="BX164" s="13"/>
      <c r="BY164" s="13">
        <f t="shared" si="724"/>
        <v>0</v>
      </c>
      <c r="BZ164" s="14">
        <f t="shared" si="725"/>
        <v>234</v>
      </c>
      <c r="CA164" s="19">
        <f t="shared" si="726"/>
        <v>5924</v>
      </c>
      <c r="CB164" s="148">
        <v>115</v>
      </c>
      <c r="CC164" s="16">
        <f t="shared" si="727"/>
        <v>77280</v>
      </c>
      <c r="CD164" s="69">
        <f t="shared" si="728"/>
        <v>0</v>
      </c>
      <c r="CE164" s="69">
        <f t="shared" si="729"/>
        <v>0</v>
      </c>
      <c r="CF164" s="69">
        <f t="shared" si="730"/>
        <v>95680</v>
      </c>
      <c r="CG164" s="69">
        <f t="shared" si="731"/>
        <v>0</v>
      </c>
      <c r="CH164" s="69">
        <f t="shared" si="732"/>
        <v>89700</v>
      </c>
      <c r="CI164" s="69">
        <f t="shared" si="733"/>
        <v>89700</v>
      </c>
      <c r="CJ164" s="69">
        <f t="shared" si="734"/>
        <v>0</v>
      </c>
      <c r="CK164" s="149">
        <f t="shared" si="735"/>
        <v>166980</v>
      </c>
      <c r="CL164" s="149">
        <f t="shared" si="736"/>
        <v>185380</v>
      </c>
      <c r="CM164" s="149">
        <f t="shared" si="737"/>
        <v>352360</v>
      </c>
      <c r="CN164" s="69">
        <f t="shared" si="738"/>
        <v>68770</v>
      </c>
      <c r="CO164" s="69">
        <f t="shared" si="739"/>
        <v>0</v>
      </c>
      <c r="CP164" s="69">
        <f t="shared" si="740"/>
        <v>62790</v>
      </c>
      <c r="CQ164" s="69">
        <f t="shared" si="741"/>
        <v>0</v>
      </c>
      <c r="CR164" s="69">
        <f t="shared" si="742"/>
        <v>53820</v>
      </c>
      <c r="CS164" s="69">
        <f t="shared" si="743"/>
        <v>0</v>
      </c>
      <c r="CT164" s="69">
        <f t="shared" si="744"/>
        <v>53820</v>
      </c>
      <c r="CU164" s="69">
        <f t="shared" si="745"/>
        <v>0</v>
      </c>
      <c r="CV164" s="69">
        <f t="shared" si="746"/>
        <v>32890</v>
      </c>
      <c r="CW164" s="69">
        <f t="shared" si="747"/>
        <v>0</v>
      </c>
      <c r="CX164" s="69">
        <f t="shared" si="748"/>
        <v>29900</v>
      </c>
      <c r="CY164" s="69">
        <f t="shared" si="749"/>
        <v>0</v>
      </c>
      <c r="CZ164" s="69">
        <f t="shared" si="750"/>
        <v>26910</v>
      </c>
      <c r="DA164" s="69">
        <f t="shared" si="751"/>
        <v>0</v>
      </c>
      <c r="DB164" s="149">
        <f t="shared" si="752"/>
        <v>328900</v>
      </c>
      <c r="DC164" s="149">
        <f t="shared" si="753"/>
        <v>0</v>
      </c>
      <c r="DD164" s="149">
        <f t="shared" si="754"/>
        <v>328900</v>
      </c>
      <c r="DE164" s="89">
        <f t="shared" si="755"/>
        <v>681260</v>
      </c>
    </row>
    <row r="165" spans="1:109" ht="15.75" x14ac:dyDescent="0.25">
      <c r="A165" s="12" t="s">
        <v>25</v>
      </c>
      <c r="B165" s="13">
        <v>32</v>
      </c>
      <c r="C165" s="13">
        <v>17</v>
      </c>
      <c r="D165" s="13">
        <f t="shared" si="693"/>
        <v>544</v>
      </c>
      <c r="E165" s="13"/>
      <c r="F165" s="13"/>
      <c r="G165" s="13">
        <f t="shared" si="694"/>
        <v>0</v>
      </c>
      <c r="H165" s="14">
        <f t="shared" si="695"/>
        <v>544</v>
      </c>
      <c r="I165" s="13"/>
      <c r="J165" s="13"/>
      <c r="K165" s="13">
        <f t="shared" si="696"/>
        <v>0</v>
      </c>
      <c r="L165" s="13">
        <v>32</v>
      </c>
      <c r="M165" s="13">
        <v>20</v>
      </c>
      <c r="N165" s="13">
        <f t="shared" si="697"/>
        <v>640</v>
      </c>
      <c r="O165" s="14">
        <f t="shared" si="698"/>
        <v>640</v>
      </c>
      <c r="P165" s="13"/>
      <c r="Q165" s="13"/>
      <c r="R165" s="13">
        <f t="shared" si="699"/>
        <v>0</v>
      </c>
      <c r="S165" s="13">
        <v>30</v>
      </c>
      <c r="T165" s="13">
        <v>20</v>
      </c>
      <c r="U165" s="13">
        <f t="shared" si="700"/>
        <v>600</v>
      </c>
      <c r="V165" s="14">
        <f t="shared" si="701"/>
        <v>600</v>
      </c>
      <c r="W165" s="13">
        <v>30</v>
      </c>
      <c r="X165" s="13">
        <v>20</v>
      </c>
      <c r="Y165" s="13">
        <f t="shared" si="702"/>
        <v>600</v>
      </c>
      <c r="Z165" s="13"/>
      <c r="AA165" s="13"/>
      <c r="AB165" s="13">
        <f t="shared" si="703"/>
        <v>0</v>
      </c>
      <c r="AC165" s="14">
        <f t="shared" si="704"/>
        <v>600</v>
      </c>
      <c r="AD165" s="13">
        <v>23</v>
      </c>
      <c r="AE165" s="13">
        <v>20</v>
      </c>
      <c r="AF165" s="13">
        <f t="shared" si="705"/>
        <v>460</v>
      </c>
      <c r="AG165" s="13"/>
      <c r="AH165" s="13"/>
      <c r="AI165" s="13">
        <f t="shared" si="706"/>
        <v>0</v>
      </c>
      <c r="AJ165" s="14">
        <f t="shared" si="707"/>
        <v>460</v>
      </c>
      <c r="AK165" s="13">
        <v>21</v>
      </c>
      <c r="AL165" s="13">
        <v>20</v>
      </c>
      <c r="AM165" s="13">
        <f t="shared" si="708"/>
        <v>420</v>
      </c>
      <c r="AN165" s="13"/>
      <c r="AO165" s="13"/>
      <c r="AP165" s="13">
        <f t="shared" si="709"/>
        <v>0</v>
      </c>
      <c r="AQ165" s="14">
        <f t="shared" si="710"/>
        <v>420</v>
      </c>
      <c r="AR165" s="13">
        <v>18</v>
      </c>
      <c r="AS165" s="13">
        <v>20</v>
      </c>
      <c r="AT165" s="13">
        <f t="shared" si="711"/>
        <v>360</v>
      </c>
      <c r="AU165" s="13"/>
      <c r="AV165" s="13"/>
      <c r="AW165" s="13">
        <f t="shared" si="712"/>
        <v>0</v>
      </c>
      <c r="AX165" s="14">
        <f t="shared" si="713"/>
        <v>360</v>
      </c>
      <c r="AY165" s="13">
        <v>18</v>
      </c>
      <c r="AZ165" s="13">
        <v>20</v>
      </c>
      <c r="BA165" s="13">
        <f t="shared" si="714"/>
        <v>360</v>
      </c>
      <c r="BB165" s="13"/>
      <c r="BC165" s="13"/>
      <c r="BD165" s="13">
        <f t="shared" si="715"/>
        <v>0</v>
      </c>
      <c r="BE165" s="14">
        <f t="shared" si="716"/>
        <v>360</v>
      </c>
      <c r="BF165" s="13">
        <v>11</v>
      </c>
      <c r="BG165" s="13">
        <v>20</v>
      </c>
      <c r="BH165" s="13">
        <f t="shared" si="717"/>
        <v>220</v>
      </c>
      <c r="BI165" s="13"/>
      <c r="BJ165" s="13"/>
      <c r="BK165" s="13">
        <f t="shared" si="718"/>
        <v>0</v>
      </c>
      <c r="BL165" s="14">
        <f t="shared" si="719"/>
        <v>220</v>
      </c>
      <c r="BM165" s="13">
        <v>10</v>
      </c>
      <c r="BN165" s="13">
        <v>20</v>
      </c>
      <c r="BO165" s="13">
        <f t="shared" si="720"/>
        <v>200</v>
      </c>
      <c r="BP165" s="13"/>
      <c r="BQ165" s="13"/>
      <c r="BR165" s="13">
        <f t="shared" si="721"/>
        <v>0</v>
      </c>
      <c r="BS165" s="14">
        <f t="shared" si="722"/>
        <v>200</v>
      </c>
      <c r="BT165" s="13">
        <v>9</v>
      </c>
      <c r="BU165" s="13">
        <v>20</v>
      </c>
      <c r="BV165" s="13">
        <f t="shared" si="723"/>
        <v>180</v>
      </c>
      <c r="BW165" s="13"/>
      <c r="BX165" s="13"/>
      <c r="BY165" s="13">
        <f t="shared" si="724"/>
        <v>0</v>
      </c>
      <c r="BZ165" s="14">
        <f t="shared" si="725"/>
        <v>180</v>
      </c>
      <c r="CA165" s="19">
        <f t="shared" si="726"/>
        <v>4584</v>
      </c>
      <c r="CB165" s="148">
        <v>115</v>
      </c>
      <c r="CC165" s="16">
        <f t="shared" si="727"/>
        <v>62560</v>
      </c>
      <c r="CD165" s="69">
        <f t="shared" si="728"/>
        <v>0</v>
      </c>
      <c r="CE165" s="69">
        <f t="shared" si="729"/>
        <v>0</v>
      </c>
      <c r="CF165" s="69">
        <f t="shared" si="730"/>
        <v>73600</v>
      </c>
      <c r="CG165" s="69">
        <f t="shared" si="731"/>
        <v>0</v>
      </c>
      <c r="CH165" s="69">
        <f t="shared" si="732"/>
        <v>69000</v>
      </c>
      <c r="CI165" s="69">
        <f t="shared" si="733"/>
        <v>69000</v>
      </c>
      <c r="CJ165" s="69">
        <f t="shared" si="734"/>
        <v>0</v>
      </c>
      <c r="CK165" s="149">
        <f t="shared" si="735"/>
        <v>131560</v>
      </c>
      <c r="CL165" s="149">
        <f t="shared" si="736"/>
        <v>142600</v>
      </c>
      <c r="CM165" s="149">
        <f t="shared" si="737"/>
        <v>274160</v>
      </c>
      <c r="CN165" s="69">
        <f t="shared" si="738"/>
        <v>52900</v>
      </c>
      <c r="CO165" s="69">
        <f t="shared" si="739"/>
        <v>0</v>
      </c>
      <c r="CP165" s="69">
        <f t="shared" si="740"/>
        <v>48300</v>
      </c>
      <c r="CQ165" s="69">
        <f t="shared" si="741"/>
        <v>0</v>
      </c>
      <c r="CR165" s="69">
        <f t="shared" si="742"/>
        <v>41400</v>
      </c>
      <c r="CS165" s="69">
        <f t="shared" si="743"/>
        <v>0</v>
      </c>
      <c r="CT165" s="69">
        <f t="shared" si="744"/>
        <v>41400</v>
      </c>
      <c r="CU165" s="69">
        <f t="shared" si="745"/>
        <v>0</v>
      </c>
      <c r="CV165" s="69">
        <f t="shared" si="746"/>
        <v>25300</v>
      </c>
      <c r="CW165" s="69">
        <f t="shared" si="747"/>
        <v>0</v>
      </c>
      <c r="CX165" s="69">
        <f t="shared" si="748"/>
        <v>23000</v>
      </c>
      <c r="CY165" s="69">
        <f t="shared" si="749"/>
        <v>0</v>
      </c>
      <c r="CZ165" s="69">
        <f t="shared" si="750"/>
        <v>20700</v>
      </c>
      <c r="DA165" s="69">
        <f t="shared" si="751"/>
        <v>0</v>
      </c>
      <c r="DB165" s="149">
        <f t="shared" si="752"/>
        <v>253000</v>
      </c>
      <c r="DC165" s="149">
        <f t="shared" si="753"/>
        <v>0</v>
      </c>
      <c r="DD165" s="149">
        <f t="shared" si="754"/>
        <v>253000</v>
      </c>
      <c r="DE165" s="89">
        <f t="shared" si="755"/>
        <v>527160</v>
      </c>
    </row>
    <row r="166" spans="1:109" ht="15.75" x14ac:dyDescent="0.25">
      <c r="A166" s="19" t="s">
        <v>26</v>
      </c>
      <c r="B166" s="20">
        <v>32</v>
      </c>
      <c r="C166" s="20">
        <v>18</v>
      </c>
      <c r="D166" s="20">
        <f t="shared" si="693"/>
        <v>576</v>
      </c>
      <c r="E166" s="20"/>
      <c r="F166" s="20"/>
      <c r="G166" s="20">
        <f t="shared" si="694"/>
        <v>0</v>
      </c>
      <c r="H166" s="14">
        <f t="shared" si="695"/>
        <v>576</v>
      </c>
      <c r="I166" s="20"/>
      <c r="J166" s="20"/>
      <c r="K166" s="20">
        <f t="shared" si="696"/>
        <v>0</v>
      </c>
      <c r="L166" s="20">
        <v>32</v>
      </c>
      <c r="M166" s="20">
        <v>22</v>
      </c>
      <c r="N166" s="20">
        <f t="shared" si="697"/>
        <v>704</v>
      </c>
      <c r="O166" s="14">
        <f t="shared" si="698"/>
        <v>704</v>
      </c>
      <c r="P166" s="20"/>
      <c r="Q166" s="20"/>
      <c r="R166" s="20">
        <f t="shared" si="699"/>
        <v>0</v>
      </c>
      <c r="S166" s="20">
        <v>30</v>
      </c>
      <c r="T166" s="20">
        <v>22</v>
      </c>
      <c r="U166" s="20">
        <f t="shared" si="700"/>
        <v>660</v>
      </c>
      <c r="V166" s="14">
        <f t="shared" si="701"/>
        <v>660</v>
      </c>
      <c r="W166" s="20">
        <v>30</v>
      </c>
      <c r="X166" s="20">
        <v>22</v>
      </c>
      <c r="Y166" s="20">
        <f t="shared" si="702"/>
        <v>660</v>
      </c>
      <c r="Z166" s="20"/>
      <c r="AA166" s="20"/>
      <c r="AB166" s="20">
        <f t="shared" si="703"/>
        <v>0</v>
      </c>
      <c r="AC166" s="14">
        <f t="shared" si="704"/>
        <v>660</v>
      </c>
      <c r="AD166" s="20">
        <v>23</v>
      </c>
      <c r="AE166" s="20">
        <v>22</v>
      </c>
      <c r="AF166" s="20">
        <f t="shared" si="705"/>
        <v>506</v>
      </c>
      <c r="AG166" s="20"/>
      <c r="AH166" s="20"/>
      <c r="AI166" s="20">
        <f t="shared" si="706"/>
        <v>0</v>
      </c>
      <c r="AJ166" s="14">
        <f t="shared" si="707"/>
        <v>506</v>
      </c>
      <c r="AK166" s="13">
        <v>21</v>
      </c>
      <c r="AL166" s="20">
        <v>22</v>
      </c>
      <c r="AM166" s="20">
        <f t="shared" si="708"/>
        <v>462</v>
      </c>
      <c r="AN166" s="20"/>
      <c r="AO166" s="20"/>
      <c r="AP166" s="20">
        <f t="shared" si="709"/>
        <v>0</v>
      </c>
      <c r="AQ166" s="14">
        <f t="shared" si="710"/>
        <v>462</v>
      </c>
      <c r="AR166" s="20">
        <v>18</v>
      </c>
      <c r="AS166" s="20">
        <v>22</v>
      </c>
      <c r="AT166" s="20">
        <f t="shared" si="711"/>
        <v>396</v>
      </c>
      <c r="AU166" s="20"/>
      <c r="AV166" s="20"/>
      <c r="AW166" s="20">
        <f t="shared" si="712"/>
        <v>0</v>
      </c>
      <c r="AX166" s="14">
        <f t="shared" si="713"/>
        <v>396</v>
      </c>
      <c r="AY166" s="20">
        <v>18</v>
      </c>
      <c r="AZ166" s="20">
        <v>22</v>
      </c>
      <c r="BA166" s="20">
        <f t="shared" si="714"/>
        <v>396</v>
      </c>
      <c r="BB166" s="20"/>
      <c r="BC166" s="20"/>
      <c r="BD166" s="20">
        <f t="shared" si="715"/>
        <v>0</v>
      </c>
      <c r="BE166" s="14">
        <f t="shared" si="716"/>
        <v>396</v>
      </c>
      <c r="BF166" s="13">
        <v>11</v>
      </c>
      <c r="BG166" s="20">
        <v>22</v>
      </c>
      <c r="BH166" s="20">
        <f t="shared" si="717"/>
        <v>242</v>
      </c>
      <c r="BI166" s="20"/>
      <c r="BJ166" s="20"/>
      <c r="BK166" s="20">
        <f t="shared" si="718"/>
        <v>0</v>
      </c>
      <c r="BL166" s="14">
        <f t="shared" si="719"/>
        <v>242</v>
      </c>
      <c r="BM166" s="13">
        <v>10</v>
      </c>
      <c r="BN166" s="20">
        <v>22</v>
      </c>
      <c r="BO166" s="20">
        <f t="shared" si="720"/>
        <v>220</v>
      </c>
      <c r="BP166" s="20"/>
      <c r="BQ166" s="20"/>
      <c r="BR166" s="20">
        <f t="shared" si="721"/>
        <v>0</v>
      </c>
      <c r="BS166" s="14">
        <f t="shared" si="722"/>
        <v>220</v>
      </c>
      <c r="BT166" s="13">
        <v>9</v>
      </c>
      <c r="BU166" s="20">
        <v>22</v>
      </c>
      <c r="BV166" s="20">
        <f t="shared" si="723"/>
        <v>198</v>
      </c>
      <c r="BW166" s="20"/>
      <c r="BX166" s="20"/>
      <c r="BY166" s="20">
        <f t="shared" si="724"/>
        <v>0</v>
      </c>
      <c r="BZ166" s="14">
        <f t="shared" si="725"/>
        <v>198</v>
      </c>
      <c r="CA166" s="19">
        <f t="shared" si="726"/>
        <v>5020</v>
      </c>
      <c r="CB166" s="148">
        <v>115</v>
      </c>
      <c r="CC166" s="16">
        <f t="shared" si="727"/>
        <v>66240</v>
      </c>
      <c r="CD166" s="69">
        <f t="shared" si="728"/>
        <v>0</v>
      </c>
      <c r="CE166" s="69">
        <f t="shared" si="729"/>
        <v>0</v>
      </c>
      <c r="CF166" s="69">
        <f t="shared" si="730"/>
        <v>80960</v>
      </c>
      <c r="CG166" s="69">
        <f t="shared" si="731"/>
        <v>0</v>
      </c>
      <c r="CH166" s="69">
        <f t="shared" si="732"/>
        <v>75900</v>
      </c>
      <c r="CI166" s="69">
        <f t="shared" si="733"/>
        <v>75900</v>
      </c>
      <c r="CJ166" s="69">
        <f t="shared" si="734"/>
        <v>0</v>
      </c>
      <c r="CK166" s="149">
        <f t="shared" si="735"/>
        <v>142140</v>
      </c>
      <c r="CL166" s="149">
        <f t="shared" si="736"/>
        <v>156860</v>
      </c>
      <c r="CM166" s="149">
        <f t="shared" si="737"/>
        <v>299000</v>
      </c>
      <c r="CN166" s="69">
        <f t="shared" si="738"/>
        <v>58190</v>
      </c>
      <c r="CO166" s="69">
        <f t="shared" si="739"/>
        <v>0</v>
      </c>
      <c r="CP166" s="69">
        <f t="shared" si="740"/>
        <v>53130</v>
      </c>
      <c r="CQ166" s="69">
        <f t="shared" si="741"/>
        <v>0</v>
      </c>
      <c r="CR166" s="69">
        <f t="shared" si="742"/>
        <v>45540</v>
      </c>
      <c r="CS166" s="69">
        <f t="shared" si="743"/>
        <v>0</v>
      </c>
      <c r="CT166" s="69">
        <f t="shared" si="744"/>
        <v>45540</v>
      </c>
      <c r="CU166" s="69">
        <f t="shared" si="745"/>
        <v>0</v>
      </c>
      <c r="CV166" s="69">
        <f t="shared" si="746"/>
        <v>27830</v>
      </c>
      <c r="CW166" s="69">
        <f t="shared" si="747"/>
        <v>0</v>
      </c>
      <c r="CX166" s="69">
        <f t="shared" si="748"/>
        <v>25300</v>
      </c>
      <c r="CY166" s="69">
        <f t="shared" si="749"/>
        <v>0</v>
      </c>
      <c r="CZ166" s="69">
        <f t="shared" si="750"/>
        <v>22770</v>
      </c>
      <c r="DA166" s="69">
        <f t="shared" si="751"/>
        <v>0</v>
      </c>
      <c r="DB166" s="149">
        <f t="shared" si="752"/>
        <v>278300</v>
      </c>
      <c r="DC166" s="149">
        <f t="shared" si="753"/>
        <v>0</v>
      </c>
      <c r="DD166" s="149">
        <f t="shared" si="754"/>
        <v>278300</v>
      </c>
      <c r="DE166" s="89">
        <f t="shared" si="755"/>
        <v>577300</v>
      </c>
    </row>
    <row r="167" spans="1:109" ht="15.75" x14ac:dyDescent="0.25">
      <c r="A167" s="21" t="s">
        <v>27</v>
      </c>
      <c r="B167" s="19"/>
      <c r="C167" s="21">
        <f>C158+C159+C160+C161+C162+C163+C164+C165+C166</f>
        <v>160</v>
      </c>
      <c r="D167" s="21">
        <f>D158+D159+D160+D161+D162+D163+D164+D165+D166</f>
        <v>5120</v>
      </c>
      <c r="E167" s="19"/>
      <c r="F167" s="21">
        <f>F158+F159+F160+F161+F162+F163+F164+F165+F166</f>
        <v>0</v>
      </c>
      <c r="G167" s="21">
        <f>G158+G159+G160+G161+G162+G163+G164+G165+G166</f>
        <v>0</v>
      </c>
      <c r="H167" s="22">
        <f>H158+H159+H160+H161+H162+H163+H164+H165+H166</f>
        <v>5120</v>
      </c>
      <c r="I167" s="19"/>
      <c r="J167" s="21">
        <f>J158+J159+J160+J161+J162+J163+J164+J165+J166</f>
        <v>0</v>
      </c>
      <c r="K167" s="21">
        <f>K158+K159+K160+K161+K162+K163+K164+K165+K166</f>
        <v>0</v>
      </c>
      <c r="L167" s="19"/>
      <c r="M167" s="21">
        <f>M158+M159+M160+M161+M162+M163+M164+M165+M166</f>
        <v>202</v>
      </c>
      <c r="N167" s="21">
        <f>N158+N159+N160+N161+N162+N163+N164+N165+N166</f>
        <v>6248</v>
      </c>
      <c r="O167" s="22">
        <f>O158+O159+O160+O161+O162+O163+O164+O165+O166</f>
        <v>6248</v>
      </c>
      <c r="P167" s="19"/>
      <c r="Q167" s="21">
        <f>Q158+Q159+Q160+Q161+Q162+Q163+Q164+Q165+Q166</f>
        <v>0</v>
      </c>
      <c r="R167" s="21">
        <f>R158+R159+R160+R161+R162+R163+R164+R165+R166</f>
        <v>0</v>
      </c>
      <c r="S167" s="19"/>
      <c r="T167" s="21">
        <f>T158+T159+T160+T161+T162+T163+T164+T165+T166</f>
        <v>202</v>
      </c>
      <c r="U167" s="21">
        <f>U158+U159+U160+U161+U162+U163+U164+U165+U166</f>
        <v>6060</v>
      </c>
      <c r="V167" s="22">
        <f>V158+V159+V160+V161+V162+V163+V164+V165+V166</f>
        <v>6060</v>
      </c>
      <c r="W167" s="19"/>
      <c r="X167" s="21">
        <f>X158+X159+X160+X161+X162+X163+X164+X165+X166</f>
        <v>202</v>
      </c>
      <c r="Y167" s="21">
        <f>Y158+Y159+Y160+Y161+Y162+Y163+Y164+Y165+Y166</f>
        <v>6060</v>
      </c>
      <c r="Z167" s="19"/>
      <c r="AA167" s="21">
        <f>AA158+AA159+AA160+AA161+AA162+AA163+AA164+AA165+AA166</f>
        <v>0</v>
      </c>
      <c r="AB167" s="21">
        <f>AB158+AB159+AB160+AB161+AB162+AB163+AB164+AB165+AB166</f>
        <v>0</v>
      </c>
      <c r="AC167" s="22">
        <f>AC158+AC159+AC160+AC161+AC162+AC163+AC164+AC165+AC166</f>
        <v>6060</v>
      </c>
      <c r="AD167" s="19"/>
      <c r="AE167" s="21">
        <f>AE158+AE159+AE160+AE161+AE162+AE163+AE164+AE165+AE166</f>
        <v>202</v>
      </c>
      <c r="AF167" s="21">
        <f>AF158+AF159+AF160+AF161+AF162+AF163+AF164+AF165+AF166</f>
        <v>4646</v>
      </c>
      <c r="AG167" s="19"/>
      <c r="AH167" s="21">
        <f>AH158+AH159+AH160+AH161+AH162+AH163+AH164+AH165+AH166</f>
        <v>0</v>
      </c>
      <c r="AI167" s="21">
        <f>AI158+AI159+AI160+AI161+AI162+AI163+AI164+AI165+AI166</f>
        <v>0</v>
      </c>
      <c r="AJ167" s="22">
        <f>AJ158+AJ159+AJ160+AJ161+AJ162+AJ163+AJ164+AJ165+AJ166</f>
        <v>4646</v>
      </c>
      <c r="AK167" s="19"/>
      <c r="AL167" s="21">
        <f>AL158+AL159+AL160+AL161+AL162+AL163+AL164+AL165+AL166</f>
        <v>202</v>
      </c>
      <c r="AM167" s="21">
        <f>AM158+AM159+AM160+AM161+AM162+AM163+AM164+AM165+AM166</f>
        <v>4242</v>
      </c>
      <c r="AN167" s="19"/>
      <c r="AO167" s="21">
        <f>AO158+AO159+AO160+AO161+AO162+AO163+AO164+AO165+AO166</f>
        <v>0</v>
      </c>
      <c r="AP167" s="21">
        <f>AP158+AP159+AP160+AP161+AP162+AP163+AP164+AP165+AP166</f>
        <v>0</v>
      </c>
      <c r="AQ167" s="22">
        <f>AQ158+AQ159+AQ160+AQ161+AQ162+AQ163+AQ164+AQ165+AQ166</f>
        <v>4242</v>
      </c>
      <c r="AR167" s="19"/>
      <c r="AS167" s="21">
        <f>AS158+AS159+AS160+AS161+AS162+AS163+AS164+AS165+AS166</f>
        <v>202</v>
      </c>
      <c r="AT167" s="21">
        <f>AT158+AT159+AT160+AT161+AT162+AT163+AT164+AT165+AT166</f>
        <v>3636</v>
      </c>
      <c r="AU167" s="19"/>
      <c r="AV167" s="21">
        <f>AV158+AV159+AV160+AV161+AV162+AV163+AV164+AV165+AV166</f>
        <v>0</v>
      </c>
      <c r="AW167" s="21">
        <f>AW158+AW159+AW160+AW161+AW162+AW163+AW164+AW165+AW166</f>
        <v>0</v>
      </c>
      <c r="AX167" s="22">
        <f>AX158+AX159+AX160+AX161+AX162+AX163+AX164+AX165+AX166</f>
        <v>3636</v>
      </c>
      <c r="AY167" s="19"/>
      <c r="AZ167" s="21">
        <f>AZ158+AZ159+AZ160+AZ161+AZ162+AZ163+AZ164+AZ165+AZ166</f>
        <v>202</v>
      </c>
      <c r="BA167" s="21">
        <f>BA158+BA159+BA160+BA161+BA162+BA163+BA164+BA165+BA166</f>
        <v>3636</v>
      </c>
      <c r="BB167" s="19"/>
      <c r="BC167" s="21">
        <f>BC158+BC159+BC160+BC161+BC162+BC163+BC164+BC165+BC166</f>
        <v>0</v>
      </c>
      <c r="BD167" s="21">
        <f>BD158+BD159+BD160+BD161+BD162+BD163+BD164+BD165+BD166</f>
        <v>0</v>
      </c>
      <c r="BE167" s="22">
        <f>BE158+BE159+BE160+BE161+BE162+BE163+BE164+BE165+BE166</f>
        <v>3636</v>
      </c>
      <c r="BF167" s="19"/>
      <c r="BG167" s="21">
        <f>BG158+BG159+BG160+BG161+BG162+BG163+BG164+BG165+BG166</f>
        <v>202</v>
      </c>
      <c r="BH167" s="21">
        <f>BH158+BH159+BH160+BH161+BH162+BH163+BH164+BH165+BH166</f>
        <v>2222</v>
      </c>
      <c r="BI167" s="19"/>
      <c r="BJ167" s="21">
        <f>BJ158+BJ159+BJ160+BJ161+BJ162+BJ163+BJ164+BJ165+BJ166</f>
        <v>0</v>
      </c>
      <c r="BK167" s="21">
        <f>BK158+BK159+BK160+BK161+BK162+BK163+BK164+BK165+BK166</f>
        <v>0</v>
      </c>
      <c r="BL167" s="22">
        <f>BL158+BL159+BL160+BL161+BL162+BL163+BL164+BL165+BL166</f>
        <v>2222</v>
      </c>
      <c r="BM167" s="19"/>
      <c r="BN167" s="21">
        <f>BN158+BN159+BN160+BN161+BN162+BN163+BN164+BN165+BN166</f>
        <v>202</v>
      </c>
      <c r="BO167" s="21">
        <f>BO158+BO159+BO160+BO161+BO162+BO163+BO164+BO165+BO166</f>
        <v>2020</v>
      </c>
      <c r="BP167" s="19"/>
      <c r="BQ167" s="21">
        <f>BQ158+BQ159+BQ160+BQ161+BQ162+BQ163+BQ164+BQ165+BQ166</f>
        <v>0</v>
      </c>
      <c r="BR167" s="21">
        <f>BR158+BR159+BR160+BR161+BR162+BR163+BR164+BR165+BR166</f>
        <v>0</v>
      </c>
      <c r="BS167" s="22">
        <f>BS158+BS159+BS160+BS161+BS162+BS163+BS164+BS165+BS166</f>
        <v>2020</v>
      </c>
      <c r="BT167" s="19"/>
      <c r="BU167" s="21">
        <f>BU158+BU159+BU160+BU161+BU162+BU163+BU164+BU165+BU166</f>
        <v>202</v>
      </c>
      <c r="BV167" s="21">
        <f>BV158+BV159+BV160+BV161+BV162+BV163+BV164+BV165+BV166</f>
        <v>1818</v>
      </c>
      <c r="BW167" s="19"/>
      <c r="BX167" s="21">
        <f>BX158+BX159+BX160+BX161+BX162+BX163+BX164+BX165+BX166</f>
        <v>0</v>
      </c>
      <c r="BY167" s="21">
        <f>BY158+BY159+BY160+BY161+BY162+BY163+BY164+BY165+BY166</f>
        <v>0</v>
      </c>
      <c r="BZ167" s="22">
        <f>BZ158+BZ159+BZ160+BZ161+BZ162+BZ163+BZ164+BZ165+BZ166</f>
        <v>1818</v>
      </c>
      <c r="CA167" s="152">
        <f>CA158+CA159+CA160+CA161+CA162+CA163+CA164+CA165+CA166</f>
        <v>45708</v>
      </c>
      <c r="CB167" s="148">
        <v>115</v>
      </c>
      <c r="CC167" s="55">
        <f t="shared" ref="CC167:DE167" si="756">SUM(CC158:CC166)</f>
        <v>588800</v>
      </c>
      <c r="CD167" s="55">
        <f t="shared" si="756"/>
        <v>0</v>
      </c>
      <c r="CE167" s="55">
        <f t="shared" si="756"/>
        <v>0</v>
      </c>
      <c r="CF167" s="55">
        <f t="shared" si="756"/>
        <v>718520</v>
      </c>
      <c r="CG167" s="55">
        <f t="shared" si="756"/>
        <v>0</v>
      </c>
      <c r="CH167" s="55">
        <f t="shared" si="756"/>
        <v>696900</v>
      </c>
      <c r="CI167" s="55">
        <f t="shared" si="756"/>
        <v>696900</v>
      </c>
      <c r="CJ167" s="55">
        <f t="shared" si="756"/>
        <v>0</v>
      </c>
      <c r="CK167" s="149">
        <f t="shared" si="756"/>
        <v>1285700</v>
      </c>
      <c r="CL167" s="149">
        <f t="shared" si="756"/>
        <v>1415420</v>
      </c>
      <c r="CM167" s="149">
        <f t="shared" si="756"/>
        <v>2701120</v>
      </c>
      <c r="CN167" s="55">
        <f t="shared" si="756"/>
        <v>534290</v>
      </c>
      <c r="CO167" s="55">
        <f t="shared" si="756"/>
        <v>0</v>
      </c>
      <c r="CP167" s="55">
        <f t="shared" si="756"/>
        <v>487830</v>
      </c>
      <c r="CQ167" s="55">
        <f t="shared" si="756"/>
        <v>0</v>
      </c>
      <c r="CR167" s="55">
        <f t="shared" si="756"/>
        <v>418140</v>
      </c>
      <c r="CS167" s="55">
        <f t="shared" si="756"/>
        <v>0</v>
      </c>
      <c r="CT167" s="55">
        <f t="shared" si="756"/>
        <v>418140</v>
      </c>
      <c r="CU167" s="55">
        <f t="shared" si="756"/>
        <v>0</v>
      </c>
      <c r="CV167" s="55">
        <f t="shared" si="756"/>
        <v>255530</v>
      </c>
      <c r="CW167" s="55">
        <f t="shared" si="756"/>
        <v>0</v>
      </c>
      <c r="CX167" s="55">
        <f t="shared" si="756"/>
        <v>232300</v>
      </c>
      <c r="CY167" s="55">
        <f t="shared" si="756"/>
        <v>0</v>
      </c>
      <c r="CZ167" s="55">
        <f t="shared" si="756"/>
        <v>209070</v>
      </c>
      <c r="DA167" s="55">
        <f t="shared" si="756"/>
        <v>0</v>
      </c>
      <c r="DB167" s="149">
        <f t="shared" si="756"/>
        <v>2555300</v>
      </c>
      <c r="DC167" s="149">
        <f t="shared" si="756"/>
        <v>0</v>
      </c>
      <c r="DD167" s="149">
        <f t="shared" si="756"/>
        <v>2555300</v>
      </c>
      <c r="DE167" s="89">
        <f t="shared" si="756"/>
        <v>5256420</v>
      </c>
    </row>
    <row r="168" spans="1:109" ht="17.45" customHeight="1" x14ac:dyDescent="0.25">
      <c r="A168" s="326" t="s">
        <v>44</v>
      </c>
      <c r="B168" s="326"/>
      <c r="C168" s="326"/>
      <c r="D168" s="326"/>
      <c r="E168" s="326"/>
      <c r="F168" s="326"/>
      <c r="G168" s="326"/>
      <c r="H168" s="326"/>
      <c r="I168" s="326"/>
      <c r="J168" s="326"/>
      <c r="K168" s="326"/>
      <c r="L168" s="326"/>
      <c r="M168" s="326"/>
      <c r="N168" s="326"/>
      <c r="O168" s="326"/>
      <c r="P168" s="326"/>
      <c r="Q168" s="326"/>
      <c r="R168" s="326"/>
      <c r="S168" s="326"/>
      <c r="T168" s="326"/>
      <c r="U168" s="326"/>
      <c r="V168" s="326"/>
      <c r="W168" s="326"/>
      <c r="X168" s="326"/>
      <c r="Y168" s="326"/>
      <c r="Z168" s="146"/>
      <c r="AA168" s="146"/>
      <c r="AB168" s="146"/>
      <c r="AC168" s="146"/>
      <c r="AD168" s="146"/>
      <c r="AE168" s="146"/>
      <c r="AF168" s="146"/>
      <c r="AG168" s="146"/>
      <c r="AH168" s="146"/>
      <c r="AI168" s="146"/>
      <c r="AJ168" s="146"/>
      <c r="AK168" s="146"/>
      <c r="AL168" s="146"/>
      <c r="AM168" s="146"/>
      <c r="AN168" s="146"/>
      <c r="AO168" s="146"/>
      <c r="AP168" s="146"/>
      <c r="AQ168" s="146"/>
      <c r="AR168" s="146"/>
      <c r="AS168" s="146"/>
      <c r="AT168" s="146"/>
      <c r="AU168" s="146"/>
      <c r="AV168" s="146"/>
      <c r="AW168" s="146"/>
      <c r="AX168" s="146"/>
      <c r="AY168" s="146"/>
      <c r="AZ168" s="146"/>
      <c r="BA168" s="146"/>
      <c r="BB168" s="146"/>
      <c r="BC168" s="146"/>
      <c r="BD168" s="146"/>
      <c r="BE168" s="146"/>
      <c r="BF168" s="146"/>
      <c r="BG168" s="146"/>
      <c r="BH168" s="146"/>
      <c r="BI168" s="146"/>
      <c r="BJ168" s="146"/>
      <c r="BK168" s="146"/>
      <c r="BL168" s="146"/>
      <c r="BM168" s="146"/>
      <c r="BN168" s="146"/>
      <c r="BO168" s="146"/>
      <c r="BP168" s="146"/>
      <c r="BQ168" s="146"/>
      <c r="BR168" s="146"/>
      <c r="BS168" s="146"/>
      <c r="BT168" s="146"/>
      <c r="BU168" s="146"/>
      <c r="BV168" s="146"/>
      <c r="BW168" s="146"/>
      <c r="BX168" s="146"/>
      <c r="BY168" s="146"/>
      <c r="BZ168" s="146"/>
      <c r="CA168" s="146"/>
      <c r="CB168" s="168"/>
      <c r="CC168" s="55"/>
      <c r="CD168" s="55"/>
      <c r="CE168" s="55"/>
      <c r="CF168" s="55"/>
      <c r="CG168" s="55"/>
      <c r="CH168" s="55"/>
      <c r="CI168" s="55"/>
      <c r="CJ168" s="55"/>
      <c r="CK168" s="149"/>
      <c r="CL168" s="149"/>
      <c r="CM168" s="149"/>
      <c r="CN168" s="55"/>
      <c r="CO168" s="55"/>
      <c r="CP168" s="55"/>
      <c r="CQ168" s="55"/>
      <c r="CR168" s="55"/>
      <c r="CS168" s="55"/>
      <c r="CT168" s="55"/>
      <c r="CU168" s="55"/>
      <c r="CV168" s="55"/>
      <c r="CW168" s="55"/>
      <c r="CX168" s="55"/>
      <c r="CY168" s="55"/>
      <c r="CZ168" s="55"/>
      <c r="DA168" s="55"/>
      <c r="DB168" s="149"/>
      <c r="DC168" s="149"/>
      <c r="DD168" s="149"/>
      <c r="DE168" s="89"/>
    </row>
    <row r="169" spans="1:109" ht="15" customHeight="1" x14ac:dyDescent="0.25">
      <c r="A169" s="261" t="s">
        <v>3</v>
      </c>
      <c r="B169" s="262" t="s">
        <v>51</v>
      </c>
      <c r="C169" s="262"/>
      <c r="D169" s="262"/>
      <c r="E169" s="262"/>
      <c r="F169" s="262"/>
      <c r="G169" s="262"/>
      <c r="H169" s="262"/>
      <c r="I169" s="262" t="s">
        <v>52</v>
      </c>
      <c r="J169" s="262"/>
      <c r="K169" s="262"/>
      <c r="L169" s="262"/>
      <c r="M169" s="262"/>
      <c r="N169" s="262"/>
      <c r="O169" s="262"/>
      <c r="P169" s="262" t="s">
        <v>53</v>
      </c>
      <c r="Q169" s="262"/>
      <c r="R169" s="262"/>
      <c r="S169" s="262"/>
      <c r="T169" s="262"/>
      <c r="U169" s="262"/>
      <c r="V169" s="262"/>
      <c r="W169" s="262" t="s">
        <v>54</v>
      </c>
      <c r="X169" s="262"/>
      <c r="Y169" s="262"/>
      <c r="Z169" s="262"/>
      <c r="AA169" s="262"/>
      <c r="AB169" s="262"/>
      <c r="AC169" s="262"/>
      <c r="AD169" s="262" t="s">
        <v>28</v>
      </c>
      <c r="AE169" s="262"/>
      <c r="AF169" s="262"/>
      <c r="AG169" s="262"/>
      <c r="AH169" s="262"/>
      <c r="AI169" s="262"/>
      <c r="AJ169" s="262"/>
      <c r="AK169" s="262" t="s">
        <v>29</v>
      </c>
      <c r="AL169" s="262"/>
      <c r="AM169" s="262"/>
      <c r="AN169" s="262"/>
      <c r="AO169" s="262"/>
      <c r="AP169" s="262"/>
      <c r="AQ169" s="262"/>
      <c r="AR169" s="262" t="s">
        <v>48</v>
      </c>
      <c r="AS169" s="262"/>
      <c r="AT169" s="262"/>
      <c r="AU169" s="262"/>
      <c r="AV169" s="262"/>
      <c r="AW169" s="262"/>
      <c r="AX169" s="262"/>
      <c r="AY169" s="262" t="s">
        <v>49</v>
      </c>
      <c r="AZ169" s="262"/>
      <c r="BA169" s="262"/>
      <c r="BB169" s="262"/>
      <c r="BC169" s="262"/>
      <c r="BD169" s="262"/>
      <c r="BE169" s="262"/>
      <c r="BF169" s="262" t="s">
        <v>50</v>
      </c>
      <c r="BG169" s="262"/>
      <c r="BH169" s="262"/>
      <c r="BI169" s="262"/>
      <c r="BJ169" s="262"/>
      <c r="BK169" s="262"/>
      <c r="BL169" s="262"/>
      <c r="BM169" s="262" t="s">
        <v>4</v>
      </c>
      <c r="BN169" s="262"/>
      <c r="BO169" s="262"/>
      <c r="BP169" s="262"/>
      <c r="BQ169" s="262"/>
      <c r="BR169" s="262"/>
      <c r="BS169" s="262"/>
      <c r="BT169" s="262" t="s">
        <v>5</v>
      </c>
      <c r="BU169" s="262"/>
      <c r="BV169" s="262"/>
      <c r="BW169" s="262"/>
      <c r="BX169" s="262"/>
      <c r="BY169" s="262"/>
      <c r="BZ169" s="262"/>
      <c r="CA169" s="327" t="s">
        <v>103</v>
      </c>
      <c r="CB169" s="328" t="s">
        <v>104</v>
      </c>
      <c r="CC169" s="262" t="s">
        <v>51</v>
      </c>
      <c r="CD169" s="262"/>
      <c r="CE169" s="262" t="s">
        <v>52</v>
      </c>
      <c r="CF169" s="262"/>
      <c r="CG169" s="262" t="s">
        <v>53</v>
      </c>
      <c r="CH169" s="262"/>
      <c r="CI169" s="262" t="s">
        <v>54</v>
      </c>
      <c r="CJ169" s="262"/>
      <c r="CK169" s="265" t="s">
        <v>55</v>
      </c>
      <c r="CL169" s="265"/>
      <c r="CM169" s="265"/>
      <c r="CN169" s="262" t="s">
        <v>28</v>
      </c>
      <c r="CO169" s="262"/>
      <c r="CP169" s="262" t="s">
        <v>29</v>
      </c>
      <c r="CQ169" s="262"/>
      <c r="CR169" s="262" t="s">
        <v>48</v>
      </c>
      <c r="CS169" s="262"/>
      <c r="CT169" s="262" t="s">
        <v>49</v>
      </c>
      <c r="CU169" s="262"/>
      <c r="CV169" s="262" t="s">
        <v>50</v>
      </c>
      <c r="CW169" s="262"/>
      <c r="CX169" s="262" t="s">
        <v>4</v>
      </c>
      <c r="CY169" s="262"/>
      <c r="CZ169" s="262" t="s">
        <v>5</v>
      </c>
      <c r="DA169" s="262"/>
      <c r="DB169" s="265" t="s">
        <v>97</v>
      </c>
      <c r="DC169" s="265"/>
      <c r="DD169" s="265"/>
      <c r="DE169" s="325" t="s">
        <v>103</v>
      </c>
    </row>
    <row r="170" spans="1:109" ht="15" customHeight="1" x14ac:dyDescent="0.25">
      <c r="A170" s="261"/>
      <c r="B170" s="262" t="s">
        <v>7</v>
      </c>
      <c r="C170" s="262"/>
      <c r="D170" s="262"/>
      <c r="E170" s="262" t="s">
        <v>8</v>
      </c>
      <c r="F170" s="262"/>
      <c r="G170" s="262"/>
      <c r="H170" s="263" t="s">
        <v>9</v>
      </c>
      <c r="I170" s="262" t="s">
        <v>7</v>
      </c>
      <c r="J170" s="262"/>
      <c r="K170" s="262"/>
      <c r="L170" s="262" t="s">
        <v>8</v>
      </c>
      <c r="M170" s="262"/>
      <c r="N170" s="262"/>
      <c r="O170" s="263" t="s">
        <v>9</v>
      </c>
      <c r="P170" s="262" t="s">
        <v>7</v>
      </c>
      <c r="Q170" s="262"/>
      <c r="R170" s="262"/>
      <c r="S170" s="262" t="s">
        <v>8</v>
      </c>
      <c r="T170" s="262"/>
      <c r="U170" s="262"/>
      <c r="V170" s="263" t="s">
        <v>9</v>
      </c>
      <c r="W170" s="262" t="s">
        <v>7</v>
      </c>
      <c r="X170" s="262"/>
      <c r="Y170" s="262"/>
      <c r="Z170" s="262" t="s">
        <v>8</v>
      </c>
      <c r="AA170" s="262"/>
      <c r="AB170" s="262"/>
      <c r="AC170" s="263" t="s">
        <v>9</v>
      </c>
      <c r="AD170" s="262" t="s">
        <v>7</v>
      </c>
      <c r="AE170" s="262"/>
      <c r="AF170" s="262"/>
      <c r="AG170" s="262" t="s">
        <v>8</v>
      </c>
      <c r="AH170" s="262"/>
      <c r="AI170" s="262"/>
      <c r="AJ170" s="263" t="s">
        <v>9</v>
      </c>
      <c r="AK170" s="262" t="s">
        <v>7</v>
      </c>
      <c r="AL170" s="262"/>
      <c r="AM170" s="262"/>
      <c r="AN170" s="262" t="s">
        <v>8</v>
      </c>
      <c r="AO170" s="262"/>
      <c r="AP170" s="262"/>
      <c r="AQ170" s="263" t="s">
        <v>9</v>
      </c>
      <c r="AR170" s="262" t="s">
        <v>7</v>
      </c>
      <c r="AS170" s="262"/>
      <c r="AT170" s="262"/>
      <c r="AU170" s="262" t="s">
        <v>8</v>
      </c>
      <c r="AV170" s="262"/>
      <c r="AW170" s="262"/>
      <c r="AX170" s="263" t="s">
        <v>9</v>
      </c>
      <c r="AY170" s="262" t="s">
        <v>7</v>
      </c>
      <c r="AZ170" s="262"/>
      <c r="BA170" s="262"/>
      <c r="BB170" s="262" t="s">
        <v>8</v>
      </c>
      <c r="BC170" s="262"/>
      <c r="BD170" s="262"/>
      <c r="BE170" s="263" t="s">
        <v>9</v>
      </c>
      <c r="BF170" s="262" t="s">
        <v>7</v>
      </c>
      <c r="BG170" s="262"/>
      <c r="BH170" s="262"/>
      <c r="BI170" s="262" t="s">
        <v>8</v>
      </c>
      <c r="BJ170" s="262"/>
      <c r="BK170" s="262"/>
      <c r="BL170" s="263" t="s">
        <v>9</v>
      </c>
      <c r="BM170" s="262" t="s">
        <v>7</v>
      </c>
      <c r="BN170" s="262"/>
      <c r="BO170" s="262"/>
      <c r="BP170" s="262" t="s">
        <v>8</v>
      </c>
      <c r="BQ170" s="262"/>
      <c r="BR170" s="262"/>
      <c r="BS170" s="263" t="s">
        <v>9</v>
      </c>
      <c r="BT170" s="262" t="s">
        <v>7</v>
      </c>
      <c r="BU170" s="262"/>
      <c r="BV170" s="262"/>
      <c r="BW170" s="262" t="s">
        <v>8</v>
      </c>
      <c r="BX170" s="262"/>
      <c r="BY170" s="262"/>
      <c r="BZ170" s="263" t="s">
        <v>9</v>
      </c>
      <c r="CA170" s="327"/>
      <c r="CB170" s="328"/>
      <c r="CC170" s="264" t="s">
        <v>7</v>
      </c>
      <c r="CD170" s="264" t="s">
        <v>8</v>
      </c>
      <c r="CE170" s="264" t="s">
        <v>7</v>
      </c>
      <c r="CF170" s="264" t="s">
        <v>8</v>
      </c>
      <c r="CG170" s="264" t="s">
        <v>7</v>
      </c>
      <c r="CH170" s="264" t="s">
        <v>8</v>
      </c>
      <c r="CI170" s="264" t="s">
        <v>7</v>
      </c>
      <c r="CJ170" s="264" t="s">
        <v>8</v>
      </c>
      <c r="CK170" s="324" t="s">
        <v>7</v>
      </c>
      <c r="CL170" s="324" t="s">
        <v>8</v>
      </c>
      <c r="CM170" s="324" t="s">
        <v>13</v>
      </c>
      <c r="CN170" s="264" t="s">
        <v>7</v>
      </c>
      <c r="CO170" s="264" t="s">
        <v>8</v>
      </c>
      <c r="CP170" s="264" t="s">
        <v>7</v>
      </c>
      <c r="CQ170" s="264" t="s">
        <v>8</v>
      </c>
      <c r="CR170" s="264" t="s">
        <v>7</v>
      </c>
      <c r="CS170" s="264" t="s">
        <v>8</v>
      </c>
      <c r="CT170" s="264" t="s">
        <v>7</v>
      </c>
      <c r="CU170" s="264" t="s">
        <v>8</v>
      </c>
      <c r="CV170" s="264" t="s">
        <v>7</v>
      </c>
      <c r="CW170" s="264" t="s">
        <v>8</v>
      </c>
      <c r="CX170" s="264" t="s">
        <v>7</v>
      </c>
      <c r="CY170" s="264" t="s">
        <v>8</v>
      </c>
      <c r="CZ170" s="264" t="s">
        <v>7</v>
      </c>
      <c r="DA170" s="264" t="s">
        <v>8</v>
      </c>
      <c r="DB170" s="324" t="s">
        <v>7</v>
      </c>
      <c r="DC170" s="324" t="s">
        <v>8</v>
      </c>
      <c r="DD170" s="324" t="s">
        <v>13</v>
      </c>
      <c r="DE170" s="325"/>
    </row>
    <row r="171" spans="1:109" ht="47.25" x14ac:dyDescent="0.25">
      <c r="A171" s="10" t="s">
        <v>45</v>
      </c>
      <c r="B171" s="11" t="s">
        <v>11</v>
      </c>
      <c r="C171" s="11" t="s">
        <v>12</v>
      </c>
      <c r="D171" s="11" t="s">
        <v>13</v>
      </c>
      <c r="E171" s="11" t="s">
        <v>11</v>
      </c>
      <c r="F171" s="11" t="s">
        <v>12</v>
      </c>
      <c r="G171" s="11" t="s">
        <v>13</v>
      </c>
      <c r="H171" s="263"/>
      <c r="I171" s="11" t="s">
        <v>11</v>
      </c>
      <c r="J171" s="11" t="s">
        <v>12</v>
      </c>
      <c r="K171" s="11" t="s">
        <v>13</v>
      </c>
      <c r="L171" s="11" t="s">
        <v>11</v>
      </c>
      <c r="M171" s="11" t="s">
        <v>12</v>
      </c>
      <c r="N171" s="11" t="s">
        <v>13</v>
      </c>
      <c r="O171" s="263"/>
      <c r="P171" s="11" t="s">
        <v>11</v>
      </c>
      <c r="Q171" s="11" t="s">
        <v>12</v>
      </c>
      <c r="R171" s="11" t="s">
        <v>13</v>
      </c>
      <c r="S171" s="11" t="s">
        <v>11</v>
      </c>
      <c r="T171" s="11" t="s">
        <v>12</v>
      </c>
      <c r="U171" s="11" t="s">
        <v>13</v>
      </c>
      <c r="V171" s="263"/>
      <c r="W171" s="11" t="s">
        <v>11</v>
      </c>
      <c r="X171" s="11" t="s">
        <v>12</v>
      </c>
      <c r="Y171" s="11" t="s">
        <v>13</v>
      </c>
      <c r="Z171" s="11" t="s">
        <v>11</v>
      </c>
      <c r="AA171" s="11" t="s">
        <v>12</v>
      </c>
      <c r="AB171" s="11" t="s">
        <v>13</v>
      </c>
      <c r="AC171" s="263"/>
      <c r="AD171" s="11" t="s">
        <v>11</v>
      </c>
      <c r="AE171" s="11" t="s">
        <v>12</v>
      </c>
      <c r="AF171" s="11" t="s">
        <v>13</v>
      </c>
      <c r="AG171" s="11" t="s">
        <v>11</v>
      </c>
      <c r="AH171" s="11" t="s">
        <v>12</v>
      </c>
      <c r="AI171" s="11" t="s">
        <v>13</v>
      </c>
      <c r="AJ171" s="263"/>
      <c r="AK171" s="11" t="s">
        <v>11</v>
      </c>
      <c r="AL171" s="11" t="s">
        <v>12</v>
      </c>
      <c r="AM171" s="11" t="s">
        <v>13</v>
      </c>
      <c r="AN171" s="11" t="s">
        <v>11</v>
      </c>
      <c r="AO171" s="11" t="s">
        <v>12</v>
      </c>
      <c r="AP171" s="11" t="s">
        <v>13</v>
      </c>
      <c r="AQ171" s="263"/>
      <c r="AR171" s="11" t="s">
        <v>11</v>
      </c>
      <c r="AS171" s="11" t="s">
        <v>12</v>
      </c>
      <c r="AT171" s="11" t="s">
        <v>13</v>
      </c>
      <c r="AU171" s="11" t="s">
        <v>11</v>
      </c>
      <c r="AV171" s="11" t="s">
        <v>12</v>
      </c>
      <c r="AW171" s="11" t="s">
        <v>13</v>
      </c>
      <c r="AX171" s="263"/>
      <c r="AY171" s="11" t="s">
        <v>11</v>
      </c>
      <c r="AZ171" s="11" t="s">
        <v>12</v>
      </c>
      <c r="BA171" s="11" t="s">
        <v>13</v>
      </c>
      <c r="BB171" s="11" t="s">
        <v>11</v>
      </c>
      <c r="BC171" s="11" t="s">
        <v>12</v>
      </c>
      <c r="BD171" s="11" t="s">
        <v>13</v>
      </c>
      <c r="BE171" s="263"/>
      <c r="BF171" s="11" t="s">
        <v>11</v>
      </c>
      <c r="BG171" s="11" t="s">
        <v>12</v>
      </c>
      <c r="BH171" s="11" t="s">
        <v>13</v>
      </c>
      <c r="BI171" s="11" t="s">
        <v>11</v>
      </c>
      <c r="BJ171" s="11" t="s">
        <v>12</v>
      </c>
      <c r="BK171" s="11" t="s">
        <v>13</v>
      </c>
      <c r="BL171" s="263"/>
      <c r="BM171" s="11" t="s">
        <v>11</v>
      </c>
      <c r="BN171" s="11" t="s">
        <v>12</v>
      </c>
      <c r="BO171" s="11" t="s">
        <v>13</v>
      </c>
      <c r="BP171" s="11" t="s">
        <v>11</v>
      </c>
      <c r="BQ171" s="11" t="s">
        <v>12</v>
      </c>
      <c r="BR171" s="11" t="s">
        <v>13</v>
      </c>
      <c r="BS171" s="263"/>
      <c r="BT171" s="11" t="s">
        <v>11</v>
      </c>
      <c r="BU171" s="11" t="s">
        <v>12</v>
      </c>
      <c r="BV171" s="11" t="s">
        <v>13</v>
      </c>
      <c r="BW171" s="11" t="s">
        <v>11</v>
      </c>
      <c r="BX171" s="11" t="s">
        <v>12</v>
      </c>
      <c r="BY171" s="11" t="s">
        <v>13</v>
      </c>
      <c r="BZ171" s="263"/>
      <c r="CA171" s="327"/>
      <c r="CB171" s="328"/>
      <c r="CC171" s="264"/>
      <c r="CD171" s="264" t="s">
        <v>11</v>
      </c>
      <c r="CE171" s="264" t="s">
        <v>11</v>
      </c>
      <c r="CF171" s="264" t="s">
        <v>11</v>
      </c>
      <c r="CG171" s="264" t="s">
        <v>11</v>
      </c>
      <c r="CH171" s="264" t="s">
        <v>11</v>
      </c>
      <c r="CI171" s="264" t="s">
        <v>11</v>
      </c>
      <c r="CJ171" s="264" t="s">
        <v>11</v>
      </c>
      <c r="CK171" s="324" t="s">
        <v>11</v>
      </c>
      <c r="CL171" s="324" t="s">
        <v>11</v>
      </c>
      <c r="CM171" s="324" t="s">
        <v>11</v>
      </c>
      <c r="CN171" s="264" t="s">
        <v>11</v>
      </c>
      <c r="CO171" s="264" t="s">
        <v>11</v>
      </c>
      <c r="CP171" s="264" t="s">
        <v>11</v>
      </c>
      <c r="CQ171" s="264" t="s">
        <v>11</v>
      </c>
      <c r="CR171" s="264" t="s">
        <v>11</v>
      </c>
      <c r="CS171" s="264" t="s">
        <v>11</v>
      </c>
      <c r="CT171" s="264" t="s">
        <v>11</v>
      </c>
      <c r="CU171" s="264" t="s">
        <v>11</v>
      </c>
      <c r="CV171" s="264" t="s">
        <v>11</v>
      </c>
      <c r="CW171" s="264" t="s">
        <v>11</v>
      </c>
      <c r="CX171" s="264" t="s">
        <v>11</v>
      </c>
      <c r="CY171" s="264" t="s">
        <v>11</v>
      </c>
      <c r="CZ171" s="264" t="s">
        <v>11</v>
      </c>
      <c r="DA171" s="264" t="s">
        <v>11</v>
      </c>
      <c r="DB171" s="324" t="s">
        <v>11</v>
      </c>
      <c r="DC171" s="324" t="s">
        <v>11</v>
      </c>
      <c r="DD171" s="324" t="s">
        <v>11</v>
      </c>
      <c r="DE171" s="325"/>
    </row>
    <row r="172" spans="1:109" ht="15.75" x14ac:dyDescent="0.25">
      <c r="A172" s="12" t="s">
        <v>18</v>
      </c>
      <c r="B172" s="13">
        <v>29</v>
      </c>
      <c r="C172" s="13">
        <v>15</v>
      </c>
      <c r="D172" s="13">
        <f t="shared" ref="D172:D180" si="757">B172*C172</f>
        <v>435</v>
      </c>
      <c r="E172" s="13"/>
      <c r="F172" s="13"/>
      <c r="G172" s="13">
        <f t="shared" ref="G172:G180" si="758">E172*F172</f>
        <v>0</v>
      </c>
      <c r="H172" s="14">
        <f t="shared" ref="H172:H180" si="759">D172+G172</f>
        <v>435</v>
      </c>
      <c r="I172" s="13">
        <v>24</v>
      </c>
      <c r="J172" s="13">
        <v>15</v>
      </c>
      <c r="K172" s="13">
        <f t="shared" ref="K172:K180" si="760">I172*J172</f>
        <v>360</v>
      </c>
      <c r="L172" s="13"/>
      <c r="M172" s="13"/>
      <c r="N172" s="13">
        <f t="shared" ref="N172:N180" si="761">L172*M172</f>
        <v>0</v>
      </c>
      <c r="O172" s="14">
        <f t="shared" ref="O172:O180" si="762">K172+N172</f>
        <v>360</v>
      </c>
      <c r="P172" s="13">
        <v>26</v>
      </c>
      <c r="Q172" s="13">
        <v>15</v>
      </c>
      <c r="R172" s="13">
        <f t="shared" ref="R172:R180" si="763">P172*Q172</f>
        <v>390</v>
      </c>
      <c r="S172" s="13"/>
      <c r="T172" s="13"/>
      <c r="U172" s="13">
        <f t="shared" ref="U172:U180" si="764">S172*T172</f>
        <v>0</v>
      </c>
      <c r="V172" s="14">
        <f t="shared" ref="V172:V180" si="765">R172+U172</f>
        <v>390</v>
      </c>
      <c r="W172" s="13">
        <v>24</v>
      </c>
      <c r="X172" s="13">
        <v>15</v>
      </c>
      <c r="Y172" s="13">
        <f t="shared" ref="Y172:Y180" si="766">W172*X172</f>
        <v>360</v>
      </c>
      <c r="Z172" s="13"/>
      <c r="AA172" s="13"/>
      <c r="AB172" s="13">
        <f t="shared" ref="AB172:AB180" si="767">Z172*AA172</f>
        <v>0</v>
      </c>
      <c r="AC172" s="14">
        <f t="shared" ref="AC172:AC180" si="768">Y172+AB172</f>
        <v>360</v>
      </c>
      <c r="AD172" s="13">
        <v>33</v>
      </c>
      <c r="AE172" s="13">
        <v>15</v>
      </c>
      <c r="AF172" s="13">
        <f t="shared" ref="AF172:AF180" si="769">AD172*AE172</f>
        <v>495</v>
      </c>
      <c r="AG172" s="13"/>
      <c r="AH172" s="13"/>
      <c r="AI172" s="13">
        <f t="shared" ref="AI172:AI180" si="770">AG172*AH172</f>
        <v>0</v>
      </c>
      <c r="AJ172" s="14">
        <f t="shared" ref="AJ172:AJ180" si="771">AF172+AI172</f>
        <v>495</v>
      </c>
      <c r="AK172" s="13">
        <v>21</v>
      </c>
      <c r="AL172" s="13">
        <v>15</v>
      </c>
      <c r="AM172" s="13">
        <f t="shared" ref="AM172:AM180" si="772">AK172*AL172</f>
        <v>315</v>
      </c>
      <c r="AN172" s="13"/>
      <c r="AO172" s="13"/>
      <c r="AP172" s="13">
        <f t="shared" ref="AP172:AP180" si="773">AN172*AO172</f>
        <v>0</v>
      </c>
      <c r="AQ172" s="14">
        <f t="shared" ref="AQ172:AQ180" si="774">AM172+AP172</f>
        <v>315</v>
      </c>
      <c r="AR172" s="13">
        <v>29</v>
      </c>
      <c r="AS172" s="13">
        <v>15</v>
      </c>
      <c r="AT172" s="13">
        <f t="shared" ref="AT172:AT180" si="775">AR172*AS172</f>
        <v>435</v>
      </c>
      <c r="AU172" s="13"/>
      <c r="AV172" s="13"/>
      <c r="AW172" s="13">
        <f t="shared" ref="AW172:AW180" si="776">AU172*AV172</f>
        <v>0</v>
      </c>
      <c r="AX172" s="14">
        <f t="shared" ref="AX172:AX180" si="777">AT172+AW172</f>
        <v>435</v>
      </c>
      <c r="AY172" s="13">
        <v>23</v>
      </c>
      <c r="AZ172" s="13">
        <v>15</v>
      </c>
      <c r="BA172" s="13">
        <f t="shared" ref="BA172:BA180" si="778">AY172*AZ172</f>
        <v>345</v>
      </c>
      <c r="BB172" s="13"/>
      <c r="BC172" s="13"/>
      <c r="BD172" s="13">
        <f t="shared" ref="BD172:BD180" si="779">BB172*BC172</f>
        <v>0</v>
      </c>
      <c r="BE172" s="14">
        <f t="shared" ref="BE172:BE180" si="780">BA172+BD172</f>
        <v>345</v>
      </c>
      <c r="BF172" s="13">
        <v>21</v>
      </c>
      <c r="BG172" s="13">
        <v>15</v>
      </c>
      <c r="BH172" s="13">
        <f t="shared" ref="BH172:BH180" si="781">BF172*BG172</f>
        <v>315</v>
      </c>
      <c r="BI172" s="13"/>
      <c r="BJ172" s="13"/>
      <c r="BK172" s="13">
        <f t="shared" ref="BK172:BK180" si="782">BI172*BJ172</f>
        <v>0</v>
      </c>
      <c r="BL172" s="14">
        <f t="shared" ref="BL172:BL180" si="783">BH172+BK172</f>
        <v>315</v>
      </c>
      <c r="BM172" s="13">
        <v>21</v>
      </c>
      <c r="BN172" s="13">
        <v>15</v>
      </c>
      <c r="BO172" s="13">
        <f t="shared" ref="BO172:BO180" si="784">BM172*BN172</f>
        <v>315</v>
      </c>
      <c r="BP172" s="13"/>
      <c r="BQ172" s="13"/>
      <c r="BR172" s="13">
        <f t="shared" ref="BR172:BR180" si="785">BP172*BQ172</f>
        <v>0</v>
      </c>
      <c r="BS172" s="14">
        <f t="shared" ref="BS172:BS180" si="786">BO172+BR172</f>
        <v>315</v>
      </c>
      <c r="BT172" s="13">
        <v>7</v>
      </c>
      <c r="BU172" s="13">
        <v>15</v>
      </c>
      <c r="BV172" s="13">
        <f t="shared" ref="BV172:BV180" si="787">BT172*BU172</f>
        <v>105</v>
      </c>
      <c r="BW172" s="13"/>
      <c r="BX172" s="13"/>
      <c r="BY172" s="13">
        <f t="shared" ref="BY172:BY180" si="788">BW172*BX172</f>
        <v>0</v>
      </c>
      <c r="BZ172" s="14">
        <f t="shared" ref="BZ172:BZ180" si="789">BV172+BY172</f>
        <v>105</v>
      </c>
      <c r="CA172" s="19">
        <f t="shared" ref="CA172:CA180" si="790">H172+O172+V172+AC172+AJ172+AQ172+AX172+BE172+BL172+BS172+BZ172</f>
        <v>3870</v>
      </c>
      <c r="CB172" s="148">
        <v>115</v>
      </c>
      <c r="CC172" s="16">
        <f t="shared" ref="CC172:CC180" si="791">CB172*D172</f>
        <v>50025</v>
      </c>
      <c r="CD172" s="69">
        <f t="shared" ref="CD172:CD180" si="792">CB172*G172</f>
        <v>0</v>
      </c>
      <c r="CE172" s="69">
        <f t="shared" ref="CE172:CE180" si="793">K172*CB172</f>
        <v>41400</v>
      </c>
      <c r="CF172" s="69">
        <f t="shared" ref="CF172:CF180" si="794">CB172*N172</f>
        <v>0</v>
      </c>
      <c r="CG172" s="69">
        <f t="shared" ref="CG172:CG180" si="795">CB172*R172</f>
        <v>44850</v>
      </c>
      <c r="CH172" s="69">
        <f t="shared" ref="CH172:CH180" si="796">CB172*U172</f>
        <v>0</v>
      </c>
      <c r="CI172" s="69">
        <f t="shared" ref="CI172:CI180" si="797">CB172*Y172</f>
        <v>41400</v>
      </c>
      <c r="CJ172" s="69">
        <f t="shared" ref="CJ172:CJ180" si="798">CB172*AB172</f>
        <v>0</v>
      </c>
      <c r="CK172" s="149">
        <f t="shared" ref="CK172:CK180" si="799">CI172+CG172+CE172+CC172</f>
        <v>177675</v>
      </c>
      <c r="CL172" s="149">
        <f t="shared" ref="CL172:CL180" si="800">CJ172+CH172+CF172+CD172</f>
        <v>0</v>
      </c>
      <c r="CM172" s="149">
        <f t="shared" ref="CM172:CM180" si="801">SUM(CC172:CJ172)</f>
        <v>177675</v>
      </c>
      <c r="CN172" s="69">
        <f t="shared" ref="CN172:CN180" si="802">AF172*CB172</f>
        <v>56925</v>
      </c>
      <c r="CO172" s="69">
        <f t="shared" ref="CO172:CO180" si="803">CB172*AI172</f>
        <v>0</v>
      </c>
      <c r="CP172" s="69">
        <f t="shared" ref="CP172:CP180" si="804">AM172*CB172</f>
        <v>36225</v>
      </c>
      <c r="CQ172" s="69">
        <f t="shared" ref="CQ172:CQ180" si="805">AP172*CB172</f>
        <v>0</v>
      </c>
      <c r="CR172" s="69">
        <f t="shared" ref="CR172:CR180" si="806">CB172*AT172</f>
        <v>50025</v>
      </c>
      <c r="CS172" s="69">
        <f t="shared" ref="CS172:CS180" si="807">CB172*AW172</f>
        <v>0</v>
      </c>
      <c r="CT172" s="69">
        <f t="shared" ref="CT172:CT180" si="808">CB172*BA172</f>
        <v>39675</v>
      </c>
      <c r="CU172" s="69">
        <f t="shared" ref="CU172:CU180" si="809">CB172*BD172</f>
        <v>0</v>
      </c>
      <c r="CV172" s="69">
        <f t="shared" ref="CV172:CV180" si="810">BH172*CB172</f>
        <v>36225</v>
      </c>
      <c r="CW172" s="69">
        <f t="shared" ref="CW172:CW180" si="811">CB172*BK172</f>
        <v>0</v>
      </c>
      <c r="CX172" s="69">
        <f t="shared" ref="CX172:CX180" si="812">BO172*CB172</f>
        <v>36225</v>
      </c>
      <c r="CY172" s="69">
        <f t="shared" ref="CY172:CY180" si="813">CB172*BR172</f>
        <v>0</v>
      </c>
      <c r="CZ172" s="69">
        <f t="shared" ref="CZ172:CZ180" si="814">CB172*BV172</f>
        <v>12075</v>
      </c>
      <c r="DA172" s="69">
        <f t="shared" ref="DA172:DA180" si="815">CB172*BY172</f>
        <v>0</v>
      </c>
      <c r="DB172" s="149">
        <f t="shared" ref="DB172:DB180" si="816">CZ172+CX172+CV172+CT172+CN172+CP172+CR172</f>
        <v>267375</v>
      </c>
      <c r="DC172" s="149">
        <f t="shared" ref="DC172:DC180" si="817">DA172+CY172+CW172+CU172+CS172+CQ172+CO172</f>
        <v>0</v>
      </c>
      <c r="DD172" s="149">
        <f t="shared" ref="DD172:DD180" si="818">SUM(CN172:DA172)</f>
        <v>267375</v>
      </c>
      <c r="DE172" s="89">
        <f t="shared" ref="DE172:DE180" si="819">DD172+CM172</f>
        <v>445050</v>
      </c>
    </row>
    <row r="173" spans="1:109" ht="15.75" x14ac:dyDescent="0.25">
      <c r="A173" s="12" t="s">
        <v>19</v>
      </c>
      <c r="B173" s="13">
        <v>29</v>
      </c>
      <c r="C173" s="13">
        <v>14</v>
      </c>
      <c r="D173" s="13">
        <f t="shared" si="757"/>
        <v>406</v>
      </c>
      <c r="E173" s="13"/>
      <c r="F173" s="13"/>
      <c r="G173" s="13">
        <f t="shared" si="758"/>
        <v>0</v>
      </c>
      <c r="H173" s="14">
        <f t="shared" si="759"/>
        <v>406</v>
      </c>
      <c r="I173" s="13">
        <v>24</v>
      </c>
      <c r="J173" s="13">
        <v>15</v>
      </c>
      <c r="K173" s="13">
        <f t="shared" si="760"/>
        <v>360</v>
      </c>
      <c r="L173" s="13"/>
      <c r="M173" s="13"/>
      <c r="N173" s="13">
        <f t="shared" si="761"/>
        <v>0</v>
      </c>
      <c r="O173" s="14">
        <f t="shared" si="762"/>
        <v>360</v>
      </c>
      <c r="P173" s="13">
        <v>26</v>
      </c>
      <c r="Q173" s="13">
        <v>15</v>
      </c>
      <c r="R173" s="13">
        <f t="shared" si="763"/>
        <v>390</v>
      </c>
      <c r="S173" s="13"/>
      <c r="T173" s="13"/>
      <c r="U173" s="13">
        <f t="shared" si="764"/>
        <v>0</v>
      </c>
      <c r="V173" s="14">
        <f t="shared" si="765"/>
        <v>390</v>
      </c>
      <c r="W173" s="13">
        <v>24</v>
      </c>
      <c r="X173" s="13">
        <v>15</v>
      </c>
      <c r="Y173" s="13">
        <f t="shared" si="766"/>
        <v>360</v>
      </c>
      <c r="Z173" s="13"/>
      <c r="AA173" s="13"/>
      <c r="AB173" s="13">
        <f t="shared" si="767"/>
        <v>0</v>
      </c>
      <c r="AC173" s="14">
        <f t="shared" si="768"/>
        <v>360</v>
      </c>
      <c r="AD173" s="13">
        <v>33</v>
      </c>
      <c r="AE173" s="13">
        <v>15</v>
      </c>
      <c r="AF173" s="13">
        <f t="shared" si="769"/>
        <v>495</v>
      </c>
      <c r="AG173" s="13"/>
      <c r="AH173" s="13"/>
      <c r="AI173" s="13">
        <f t="shared" si="770"/>
        <v>0</v>
      </c>
      <c r="AJ173" s="14">
        <f t="shared" si="771"/>
        <v>495</v>
      </c>
      <c r="AK173" s="13">
        <v>21</v>
      </c>
      <c r="AL173" s="13">
        <v>15</v>
      </c>
      <c r="AM173" s="13">
        <f t="shared" si="772"/>
        <v>315</v>
      </c>
      <c r="AN173" s="13"/>
      <c r="AO173" s="13"/>
      <c r="AP173" s="13">
        <f t="shared" si="773"/>
        <v>0</v>
      </c>
      <c r="AQ173" s="14">
        <f t="shared" si="774"/>
        <v>315</v>
      </c>
      <c r="AR173" s="13">
        <v>29</v>
      </c>
      <c r="AS173" s="13">
        <v>15</v>
      </c>
      <c r="AT173" s="13">
        <f t="shared" si="775"/>
        <v>435</v>
      </c>
      <c r="AU173" s="13"/>
      <c r="AV173" s="13"/>
      <c r="AW173" s="13">
        <f t="shared" si="776"/>
        <v>0</v>
      </c>
      <c r="AX173" s="14">
        <f t="shared" si="777"/>
        <v>435</v>
      </c>
      <c r="AY173" s="13">
        <v>23</v>
      </c>
      <c r="AZ173" s="13">
        <v>15</v>
      </c>
      <c r="BA173" s="13">
        <f t="shared" si="778"/>
        <v>345</v>
      </c>
      <c r="BB173" s="13"/>
      <c r="BC173" s="13"/>
      <c r="BD173" s="13">
        <f t="shared" si="779"/>
        <v>0</v>
      </c>
      <c r="BE173" s="14">
        <f t="shared" si="780"/>
        <v>345</v>
      </c>
      <c r="BF173" s="13">
        <v>21</v>
      </c>
      <c r="BG173" s="13">
        <v>15</v>
      </c>
      <c r="BH173" s="13">
        <f t="shared" si="781"/>
        <v>315</v>
      </c>
      <c r="BI173" s="13"/>
      <c r="BJ173" s="13"/>
      <c r="BK173" s="13">
        <f t="shared" si="782"/>
        <v>0</v>
      </c>
      <c r="BL173" s="14">
        <f t="shared" si="783"/>
        <v>315</v>
      </c>
      <c r="BM173" s="13">
        <v>21</v>
      </c>
      <c r="BN173" s="13">
        <v>15</v>
      </c>
      <c r="BO173" s="13">
        <f t="shared" si="784"/>
        <v>315</v>
      </c>
      <c r="BP173" s="13"/>
      <c r="BQ173" s="13"/>
      <c r="BR173" s="13">
        <f t="shared" si="785"/>
        <v>0</v>
      </c>
      <c r="BS173" s="14">
        <f t="shared" si="786"/>
        <v>315</v>
      </c>
      <c r="BT173" s="13">
        <v>7</v>
      </c>
      <c r="BU173" s="13">
        <v>15</v>
      </c>
      <c r="BV173" s="13">
        <f t="shared" si="787"/>
        <v>105</v>
      </c>
      <c r="BW173" s="13"/>
      <c r="BX173" s="13"/>
      <c r="BY173" s="13">
        <f t="shared" si="788"/>
        <v>0</v>
      </c>
      <c r="BZ173" s="14">
        <f t="shared" si="789"/>
        <v>105</v>
      </c>
      <c r="CA173" s="19">
        <f t="shared" si="790"/>
        <v>3841</v>
      </c>
      <c r="CB173" s="148">
        <v>115</v>
      </c>
      <c r="CC173" s="16">
        <f t="shared" si="791"/>
        <v>46690</v>
      </c>
      <c r="CD173" s="69">
        <f t="shared" si="792"/>
        <v>0</v>
      </c>
      <c r="CE173" s="69">
        <f t="shared" si="793"/>
        <v>41400</v>
      </c>
      <c r="CF173" s="69">
        <f t="shared" si="794"/>
        <v>0</v>
      </c>
      <c r="CG173" s="69">
        <f t="shared" si="795"/>
        <v>44850</v>
      </c>
      <c r="CH173" s="69">
        <f t="shared" si="796"/>
        <v>0</v>
      </c>
      <c r="CI173" s="69">
        <f t="shared" si="797"/>
        <v>41400</v>
      </c>
      <c r="CJ173" s="69">
        <f t="shared" si="798"/>
        <v>0</v>
      </c>
      <c r="CK173" s="149">
        <f t="shared" si="799"/>
        <v>174340</v>
      </c>
      <c r="CL173" s="149">
        <f t="shared" si="800"/>
        <v>0</v>
      </c>
      <c r="CM173" s="149">
        <f t="shared" si="801"/>
        <v>174340</v>
      </c>
      <c r="CN173" s="69">
        <f t="shared" si="802"/>
        <v>56925</v>
      </c>
      <c r="CO173" s="69">
        <f t="shared" si="803"/>
        <v>0</v>
      </c>
      <c r="CP173" s="69">
        <f t="shared" si="804"/>
        <v>36225</v>
      </c>
      <c r="CQ173" s="69">
        <f t="shared" si="805"/>
        <v>0</v>
      </c>
      <c r="CR173" s="69">
        <f t="shared" si="806"/>
        <v>50025</v>
      </c>
      <c r="CS173" s="69">
        <f t="shared" si="807"/>
        <v>0</v>
      </c>
      <c r="CT173" s="69">
        <f t="shared" si="808"/>
        <v>39675</v>
      </c>
      <c r="CU173" s="69">
        <f t="shared" si="809"/>
        <v>0</v>
      </c>
      <c r="CV173" s="69">
        <f t="shared" si="810"/>
        <v>36225</v>
      </c>
      <c r="CW173" s="69">
        <f t="shared" si="811"/>
        <v>0</v>
      </c>
      <c r="CX173" s="69">
        <f t="shared" si="812"/>
        <v>36225</v>
      </c>
      <c r="CY173" s="69">
        <f t="shared" si="813"/>
        <v>0</v>
      </c>
      <c r="CZ173" s="69">
        <f t="shared" si="814"/>
        <v>12075</v>
      </c>
      <c r="DA173" s="69">
        <f t="shared" si="815"/>
        <v>0</v>
      </c>
      <c r="DB173" s="149">
        <f t="shared" si="816"/>
        <v>267375</v>
      </c>
      <c r="DC173" s="149">
        <f t="shared" si="817"/>
        <v>0</v>
      </c>
      <c r="DD173" s="149">
        <f t="shared" si="818"/>
        <v>267375</v>
      </c>
      <c r="DE173" s="89">
        <f t="shared" si="819"/>
        <v>441715</v>
      </c>
    </row>
    <row r="174" spans="1:109" ht="15.75" x14ac:dyDescent="0.25">
      <c r="A174" s="12" t="s">
        <v>20</v>
      </c>
      <c r="B174" s="13">
        <v>29</v>
      </c>
      <c r="C174" s="13">
        <v>16</v>
      </c>
      <c r="D174" s="13">
        <f t="shared" si="757"/>
        <v>464</v>
      </c>
      <c r="E174" s="13"/>
      <c r="F174" s="13"/>
      <c r="G174" s="13">
        <f t="shared" si="758"/>
        <v>0</v>
      </c>
      <c r="H174" s="14">
        <f t="shared" si="759"/>
        <v>464</v>
      </c>
      <c r="I174" s="13">
        <v>24</v>
      </c>
      <c r="J174" s="13">
        <v>16</v>
      </c>
      <c r="K174" s="13">
        <f t="shared" si="760"/>
        <v>384</v>
      </c>
      <c r="L174" s="13"/>
      <c r="M174" s="13"/>
      <c r="N174" s="13">
        <f t="shared" si="761"/>
        <v>0</v>
      </c>
      <c r="O174" s="14">
        <f t="shared" si="762"/>
        <v>384</v>
      </c>
      <c r="P174" s="13">
        <v>26</v>
      </c>
      <c r="Q174" s="13">
        <v>16</v>
      </c>
      <c r="R174" s="13">
        <f t="shared" si="763"/>
        <v>416</v>
      </c>
      <c r="S174" s="13"/>
      <c r="T174" s="13"/>
      <c r="U174" s="13">
        <f t="shared" si="764"/>
        <v>0</v>
      </c>
      <c r="V174" s="14">
        <f t="shared" si="765"/>
        <v>416</v>
      </c>
      <c r="W174" s="13">
        <v>24</v>
      </c>
      <c r="X174" s="13">
        <v>16</v>
      </c>
      <c r="Y174" s="13">
        <f t="shared" si="766"/>
        <v>384</v>
      </c>
      <c r="Z174" s="13"/>
      <c r="AA174" s="13"/>
      <c r="AB174" s="13">
        <f t="shared" si="767"/>
        <v>0</v>
      </c>
      <c r="AC174" s="14">
        <f t="shared" si="768"/>
        <v>384</v>
      </c>
      <c r="AD174" s="13">
        <v>33</v>
      </c>
      <c r="AE174" s="13">
        <v>16</v>
      </c>
      <c r="AF174" s="13">
        <f t="shared" si="769"/>
        <v>528</v>
      </c>
      <c r="AG174" s="13"/>
      <c r="AH174" s="13"/>
      <c r="AI174" s="13">
        <f t="shared" si="770"/>
        <v>0</v>
      </c>
      <c r="AJ174" s="14">
        <f t="shared" si="771"/>
        <v>528</v>
      </c>
      <c r="AK174" s="13">
        <v>21</v>
      </c>
      <c r="AL174" s="13">
        <v>16</v>
      </c>
      <c r="AM174" s="13">
        <f t="shared" si="772"/>
        <v>336</v>
      </c>
      <c r="AN174" s="13"/>
      <c r="AO174" s="13"/>
      <c r="AP174" s="13">
        <f t="shared" si="773"/>
        <v>0</v>
      </c>
      <c r="AQ174" s="14">
        <f t="shared" si="774"/>
        <v>336</v>
      </c>
      <c r="AR174" s="13">
        <v>29</v>
      </c>
      <c r="AS174" s="13">
        <v>16</v>
      </c>
      <c r="AT174" s="13">
        <f t="shared" si="775"/>
        <v>464</v>
      </c>
      <c r="AU174" s="13"/>
      <c r="AV174" s="13"/>
      <c r="AW174" s="13">
        <f t="shared" si="776"/>
        <v>0</v>
      </c>
      <c r="AX174" s="14">
        <f t="shared" si="777"/>
        <v>464</v>
      </c>
      <c r="AY174" s="13">
        <v>23</v>
      </c>
      <c r="AZ174" s="13">
        <v>16</v>
      </c>
      <c r="BA174" s="13">
        <f t="shared" si="778"/>
        <v>368</v>
      </c>
      <c r="BB174" s="13"/>
      <c r="BC174" s="13"/>
      <c r="BD174" s="13">
        <f t="shared" si="779"/>
        <v>0</v>
      </c>
      <c r="BE174" s="14">
        <f t="shared" si="780"/>
        <v>368</v>
      </c>
      <c r="BF174" s="13">
        <v>21</v>
      </c>
      <c r="BG174" s="13">
        <v>16</v>
      </c>
      <c r="BH174" s="13">
        <f t="shared" si="781"/>
        <v>336</v>
      </c>
      <c r="BI174" s="13"/>
      <c r="BJ174" s="13"/>
      <c r="BK174" s="13">
        <f t="shared" si="782"/>
        <v>0</v>
      </c>
      <c r="BL174" s="14">
        <f t="shared" si="783"/>
        <v>336</v>
      </c>
      <c r="BM174" s="13">
        <v>21</v>
      </c>
      <c r="BN174" s="13">
        <v>16</v>
      </c>
      <c r="BO174" s="13">
        <f t="shared" si="784"/>
        <v>336</v>
      </c>
      <c r="BP174" s="13"/>
      <c r="BQ174" s="13"/>
      <c r="BR174" s="13">
        <f t="shared" si="785"/>
        <v>0</v>
      </c>
      <c r="BS174" s="14">
        <f t="shared" si="786"/>
        <v>336</v>
      </c>
      <c r="BT174" s="13">
        <v>7</v>
      </c>
      <c r="BU174" s="13">
        <v>16</v>
      </c>
      <c r="BV174" s="13">
        <f t="shared" si="787"/>
        <v>112</v>
      </c>
      <c r="BW174" s="13"/>
      <c r="BX174" s="13"/>
      <c r="BY174" s="13">
        <f t="shared" si="788"/>
        <v>0</v>
      </c>
      <c r="BZ174" s="14">
        <f t="shared" si="789"/>
        <v>112</v>
      </c>
      <c r="CA174" s="19">
        <f t="shared" si="790"/>
        <v>4128</v>
      </c>
      <c r="CB174" s="148">
        <v>115</v>
      </c>
      <c r="CC174" s="16">
        <f t="shared" si="791"/>
        <v>53360</v>
      </c>
      <c r="CD174" s="69">
        <f t="shared" si="792"/>
        <v>0</v>
      </c>
      <c r="CE174" s="69">
        <f t="shared" si="793"/>
        <v>44160</v>
      </c>
      <c r="CF174" s="69">
        <f t="shared" si="794"/>
        <v>0</v>
      </c>
      <c r="CG174" s="69">
        <f t="shared" si="795"/>
        <v>47840</v>
      </c>
      <c r="CH174" s="69">
        <f t="shared" si="796"/>
        <v>0</v>
      </c>
      <c r="CI174" s="69">
        <f t="shared" si="797"/>
        <v>44160</v>
      </c>
      <c r="CJ174" s="69">
        <f t="shared" si="798"/>
        <v>0</v>
      </c>
      <c r="CK174" s="149">
        <f t="shared" si="799"/>
        <v>189520</v>
      </c>
      <c r="CL174" s="149">
        <f t="shared" si="800"/>
        <v>0</v>
      </c>
      <c r="CM174" s="149">
        <f t="shared" si="801"/>
        <v>189520</v>
      </c>
      <c r="CN174" s="69">
        <f t="shared" si="802"/>
        <v>60720</v>
      </c>
      <c r="CO174" s="69">
        <f t="shared" si="803"/>
        <v>0</v>
      </c>
      <c r="CP174" s="69">
        <f t="shared" si="804"/>
        <v>38640</v>
      </c>
      <c r="CQ174" s="69">
        <f t="shared" si="805"/>
        <v>0</v>
      </c>
      <c r="CR174" s="69">
        <f t="shared" si="806"/>
        <v>53360</v>
      </c>
      <c r="CS174" s="69">
        <f t="shared" si="807"/>
        <v>0</v>
      </c>
      <c r="CT174" s="69">
        <f t="shared" si="808"/>
        <v>42320</v>
      </c>
      <c r="CU174" s="69">
        <f t="shared" si="809"/>
        <v>0</v>
      </c>
      <c r="CV174" s="69">
        <f t="shared" si="810"/>
        <v>38640</v>
      </c>
      <c r="CW174" s="69">
        <f t="shared" si="811"/>
        <v>0</v>
      </c>
      <c r="CX174" s="69">
        <f t="shared" si="812"/>
        <v>38640</v>
      </c>
      <c r="CY174" s="69">
        <f t="shared" si="813"/>
        <v>0</v>
      </c>
      <c r="CZ174" s="69">
        <f t="shared" si="814"/>
        <v>12880</v>
      </c>
      <c r="DA174" s="69">
        <f t="shared" si="815"/>
        <v>0</v>
      </c>
      <c r="DB174" s="149">
        <f t="shared" si="816"/>
        <v>285200</v>
      </c>
      <c r="DC174" s="149">
        <f t="shared" si="817"/>
        <v>0</v>
      </c>
      <c r="DD174" s="149">
        <f t="shared" si="818"/>
        <v>285200</v>
      </c>
      <c r="DE174" s="89">
        <f t="shared" si="819"/>
        <v>474720</v>
      </c>
    </row>
    <row r="175" spans="1:109" ht="15.75" x14ac:dyDescent="0.25">
      <c r="A175" s="12" t="s">
        <v>21</v>
      </c>
      <c r="B175" s="13">
        <v>29</v>
      </c>
      <c r="C175" s="18">
        <v>21</v>
      </c>
      <c r="D175" s="13">
        <f t="shared" si="757"/>
        <v>609</v>
      </c>
      <c r="E175" s="18"/>
      <c r="F175" s="18"/>
      <c r="G175" s="13">
        <f t="shared" si="758"/>
        <v>0</v>
      </c>
      <c r="H175" s="14">
        <f t="shared" si="759"/>
        <v>609</v>
      </c>
      <c r="I175" s="13">
        <v>24</v>
      </c>
      <c r="J175" s="18">
        <v>21</v>
      </c>
      <c r="K175" s="13">
        <f t="shared" si="760"/>
        <v>504</v>
      </c>
      <c r="L175" s="18"/>
      <c r="M175" s="18"/>
      <c r="N175" s="13">
        <f t="shared" si="761"/>
        <v>0</v>
      </c>
      <c r="O175" s="14">
        <f t="shared" si="762"/>
        <v>504</v>
      </c>
      <c r="P175" s="13">
        <v>26</v>
      </c>
      <c r="Q175" s="18">
        <v>21</v>
      </c>
      <c r="R175" s="13">
        <f t="shared" si="763"/>
        <v>546</v>
      </c>
      <c r="S175" s="18"/>
      <c r="T175" s="18"/>
      <c r="U175" s="13">
        <f t="shared" si="764"/>
        <v>0</v>
      </c>
      <c r="V175" s="14">
        <f t="shared" si="765"/>
        <v>546</v>
      </c>
      <c r="W175" s="13">
        <v>24</v>
      </c>
      <c r="X175" s="18">
        <v>21</v>
      </c>
      <c r="Y175" s="13">
        <f t="shared" si="766"/>
        <v>504</v>
      </c>
      <c r="Z175" s="18"/>
      <c r="AA175" s="18"/>
      <c r="AB175" s="13">
        <f t="shared" si="767"/>
        <v>0</v>
      </c>
      <c r="AC175" s="14">
        <f t="shared" si="768"/>
        <v>504</v>
      </c>
      <c r="AD175" s="18">
        <v>33</v>
      </c>
      <c r="AE175" s="18">
        <v>21</v>
      </c>
      <c r="AF175" s="13">
        <f t="shared" si="769"/>
        <v>693</v>
      </c>
      <c r="AG175" s="18"/>
      <c r="AH175" s="18"/>
      <c r="AI175" s="13">
        <f t="shared" si="770"/>
        <v>0</v>
      </c>
      <c r="AJ175" s="14">
        <f t="shared" si="771"/>
        <v>693</v>
      </c>
      <c r="AK175" s="13">
        <v>21</v>
      </c>
      <c r="AL175" s="18">
        <v>21</v>
      </c>
      <c r="AM175" s="13">
        <f t="shared" si="772"/>
        <v>441</v>
      </c>
      <c r="AN175" s="18"/>
      <c r="AO175" s="18"/>
      <c r="AP175" s="13">
        <f t="shared" si="773"/>
        <v>0</v>
      </c>
      <c r="AQ175" s="14">
        <f t="shared" si="774"/>
        <v>441</v>
      </c>
      <c r="AR175" s="13">
        <v>29</v>
      </c>
      <c r="AS175" s="18">
        <v>21</v>
      </c>
      <c r="AT175" s="13">
        <f t="shared" si="775"/>
        <v>609</v>
      </c>
      <c r="AU175" s="18"/>
      <c r="AV175" s="18"/>
      <c r="AW175" s="13">
        <f t="shared" si="776"/>
        <v>0</v>
      </c>
      <c r="AX175" s="14">
        <f t="shared" si="777"/>
        <v>609</v>
      </c>
      <c r="AY175" s="13">
        <v>23</v>
      </c>
      <c r="AZ175" s="18">
        <v>21</v>
      </c>
      <c r="BA175" s="13">
        <f t="shared" si="778"/>
        <v>483</v>
      </c>
      <c r="BB175" s="18"/>
      <c r="BC175" s="18"/>
      <c r="BD175" s="13">
        <f t="shared" si="779"/>
        <v>0</v>
      </c>
      <c r="BE175" s="14">
        <f t="shared" si="780"/>
        <v>483</v>
      </c>
      <c r="BF175" s="13">
        <v>21</v>
      </c>
      <c r="BG175" s="18">
        <v>21</v>
      </c>
      <c r="BH175" s="13">
        <f t="shared" si="781"/>
        <v>441</v>
      </c>
      <c r="BI175" s="18"/>
      <c r="BJ175" s="18"/>
      <c r="BK175" s="13">
        <f t="shared" si="782"/>
        <v>0</v>
      </c>
      <c r="BL175" s="14">
        <f t="shared" si="783"/>
        <v>441</v>
      </c>
      <c r="BM175" s="13">
        <v>21</v>
      </c>
      <c r="BN175" s="18">
        <v>21</v>
      </c>
      <c r="BO175" s="13">
        <f t="shared" si="784"/>
        <v>441</v>
      </c>
      <c r="BP175" s="18"/>
      <c r="BQ175" s="18"/>
      <c r="BR175" s="13">
        <f t="shared" si="785"/>
        <v>0</v>
      </c>
      <c r="BS175" s="14">
        <f t="shared" si="786"/>
        <v>441</v>
      </c>
      <c r="BT175" s="13">
        <v>7</v>
      </c>
      <c r="BU175" s="18">
        <v>21</v>
      </c>
      <c r="BV175" s="13">
        <f t="shared" si="787"/>
        <v>147</v>
      </c>
      <c r="BW175" s="18"/>
      <c r="BX175" s="18"/>
      <c r="BY175" s="13">
        <f t="shared" si="788"/>
        <v>0</v>
      </c>
      <c r="BZ175" s="14">
        <f t="shared" si="789"/>
        <v>147</v>
      </c>
      <c r="CA175" s="19">
        <f t="shared" si="790"/>
        <v>5418</v>
      </c>
      <c r="CB175" s="148">
        <v>115</v>
      </c>
      <c r="CC175" s="16">
        <f t="shared" si="791"/>
        <v>70035</v>
      </c>
      <c r="CD175" s="69">
        <f t="shared" si="792"/>
        <v>0</v>
      </c>
      <c r="CE175" s="69">
        <f t="shared" si="793"/>
        <v>57960</v>
      </c>
      <c r="CF175" s="69">
        <f t="shared" si="794"/>
        <v>0</v>
      </c>
      <c r="CG175" s="69">
        <f t="shared" si="795"/>
        <v>62790</v>
      </c>
      <c r="CH175" s="69">
        <f t="shared" si="796"/>
        <v>0</v>
      </c>
      <c r="CI175" s="69">
        <f t="shared" si="797"/>
        <v>57960</v>
      </c>
      <c r="CJ175" s="69">
        <f t="shared" si="798"/>
        <v>0</v>
      </c>
      <c r="CK175" s="149">
        <f t="shared" si="799"/>
        <v>248745</v>
      </c>
      <c r="CL175" s="149">
        <f t="shared" si="800"/>
        <v>0</v>
      </c>
      <c r="CM175" s="149">
        <f t="shared" si="801"/>
        <v>248745</v>
      </c>
      <c r="CN175" s="69">
        <f t="shared" si="802"/>
        <v>79695</v>
      </c>
      <c r="CO175" s="69">
        <f t="shared" si="803"/>
        <v>0</v>
      </c>
      <c r="CP175" s="69">
        <f t="shared" si="804"/>
        <v>50715</v>
      </c>
      <c r="CQ175" s="69">
        <f t="shared" si="805"/>
        <v>0</v>
      </c>
      <c r="CR175" s="69">
        <f t="shared" si="806"/>
        <v>70035</v>
      </c>
      <c r="CS175" s="69">
        <f t="shared" si="807"/>
        <v>0</v>
      </c>
      <c r="CT175" s="69">
        <f t="shared" si="808"/>
        <v>55545</v>
      </c>
      <c r="CU175" s="69">
        <f t="shared" si="809"/>
        <v>0</v>
      </c>
      <c r="CV175" s="69">
        <f t="shared" si="810"/>
        <v>50715</v>
      </c>
      <c r="CW175" s="69">
        <f t="shared" si="811"/>
        <v>0</v>
      </c>
      <c r="CX175" s="69">
        <f t="shared" si="812"/>
        <v>50715</v>
      </c>
      <c r="CY175" s="69">
        <f t="shared" si="813"/>
        <v>0</v>
      </c>
      <c r="CZ175" s="69">
        <f t="shared" si="814"/>
        <v>16905</v>
      </c>
      <c r="DA175" s="69">
        <f t="shared" si="815"/>
        <v>0</v>
      </c>
      <c r="DB175" s="149">
        <f t="shared" si="816"/>
        <v>374325</v>
      </c>
      <c r="DC175" s="149">
        <f t="shared" si="817"/>
        <v>0</v>
      </c>
      <c r="DD175" s="149">
        <f t="shared" si="818"/>
        <v>374325</v>
      </c>
      <c r="DE175" s="89">
        <f t="shared" si="819"/>
        <v>623070</v>
      </c>
    </row>
    <row r="176" spans="1:109" ht="15.75" x14ac:dyDescent="0.25">
      <c r="A176" s="12" t="s">
        <v>22</v>
      </c>
      <c r="B176" s="13">
        <v>29</v>
      </c>
      <c r="C176" s="13">
        <v>14</v>
      </c>
      <c r="D176" s="13">
        <f t="shared" si="757"/>
        <v>406</v>
      </c>
      <c r="E176" s="13"/>
      <c r="F176" s="13"/>
      <c r="G176" s="13">
        <f t="shared" si="758"/>
        <v>0</v>
      </c>
      <c r="H176" s="14">
        <f t="shared" si="759"/>
        <v>406</v>
      </c>
      <c r="I176" s="13">
        <v>24</v>
      </c>
      <c r="J176" s="13">
        <v>18</v>
      </c>
      <c r="K176" s="13">
        <f t="shared" si="760"/>
        <v>432</v>
      </c>
      <c r="L176" s="13"/>
      <c r="M176" s="13"/>
      <c r="N176" s="13">
        <f t="shared" si="761"/>
        <v>0</v>
      </c>
      <c r="O176" s="14">
        <f t="shared" si="762"/>
        <v>432</v>
      </c>
      <c r="P176" s="13">
        <v>26</v>
      </c>
      <c r="Q176" s="13">
        <v>18</v>
      </c>
      <c r="R176" s="13">
        <f t="shared" si="763"/>
        <v>468</v>
      </c>
      <c r="S176" s="13"/>
      <c r="T176" s="13"/>
      <c r="U176" s="13">
        <f t="shared" si="764"/>
        <v>0</v>
      </c>
      <c r="V176" s="14">
        <f t="shared" si="765"/>
        <v>468</v>
      </c>
      <c r="W176" s="13">
        <v>24</v>
      </c>
      <c r="X176" s="13">
        <v>18</v>
      </c>
      <c r="Y176" s="13">
        <f t="shared" si="766"/>
        <v>432</v>
      </c>
      <c r="Z176" s="13"/>
      <c r="AA176" s="13"/>
      <c r="AB176" s="13">
        <f t="shared" si="767"/>
        <v>0</v>
      </c>
      <c r="AC176" s="14">
        <f t="shared" si="768"/>
        <v>432</v>
      </c>
      <c r="AD176" s="13">
        <v>33</v>
      </c>
      <c r="AE176" s="13">
        <v>18</v>
      </c>
      <c r="AF176" s="13">
        <f t="shared" si="769"/>
        <v>594</v>
      </c>
      <c r="AG176" s="13"/>
      <c r="AH176" s="13"/>
      <c r="AI176" s="13">
        <f t="shared" si="770"/>
        <v>0</v>
      </c>
      <c r="AJ176" s="14">
        <f t="shared" si="771"/>
        <v>594</v>
      </c>
      <c r="AK176" s="13">
        <v>21</v>
      </c>
      <c r="AL176" s="13">
        <v>18</v>
      </c>
      <c r="AM176" s="13">
        <f t="shared" si="772"/>
        <v>378</v>
      </c>
      <c r="AN176" s="13"/>
      <c r="AO176" s="13"/>
      <c r="AP176" s="13">
        <f t="shared" si="773"/>
        <v>0</v>
      </c>
      <c r="AQ176" s="14">
        <f t="shared" si="774"/>
        <v>378</v>
      </c>
      <c r="AR176" s="13">
        <v>29</v>
      </c>
      <c r="AS176" s="13">
        <v>18</v>
      </c>
      <c r="AT176" s="13">
        <f t="shared" si="775"/>
        <v>522</v>
      </c>
      <c r="AU176" s="13"/>
      <c r="AV176" s="13"/>
      <c r="AW176" s="13">
        <f t="shared" si="776"/>
        <v>0</v>
      </c>
      <c r="AX176" s="14">
        <f t="shared" si="777"/>
        <v>522</v>
      </c>
      <c r="AY176" s="13">
        <v>23</v>
      </c>
      <c r="AZ176" s="13">
        <v>18</v>
      </c>
      <c r="BA176" s="13">
        <f t="shared" si="778"/>
        <v>414</v>
      </c>
      <c r="BB176" s="13"/>
      <c r="BC176" s="13"/>
      <c r="BD176" s="13">
        <f t="shared" si="779"/>
        <v>0</v>
      </c>
      <c r="BE176" s="14">
        <f t="shared" si="780"/>
        <v>414</v>
      </c>
      <c r="BF176" s="13">
        <v>21</v>
      </c>
      <c r="BG176" s="13">
        <v>18</v>
      </c>
      <c r="BH176" s="13">
        <f t="shared" si="781"/>
        <v>378</v>
      </c>
      <c r="BI176" s="13"/>
      <c r="BJ176" s="13"/>
      <c r="BK176" s="13">
        <f t="shared" si="782"/>
        <v>0</v>
      </c>
      <c r="BL176" s="14">
        <f t="shared" si="783"/>
        <v>378</v>
      </c>
      <c r="BM176" s="13">
        <v>21</v>
      </c>
      <c r="BN176" s="13">
        <v>18</v>
      </c>
      <c r="BO176" s="13">
        <f t="shared" si="784"/>
        <v>378</v>
      </c>
      <c r="BP176" s="13"/>
      <c r="BQ176" s="13"/>
      <c r="BR176" s="13">
        <f t="shared" si="785"/>
        <v>0</v>
      </c>
      <c r="BS176" s="14">
        <f t="shared" si="786"/>
        <v>378</v>
      </c>
      <c r="BT176" s="13">
        <v>7</v>
      </c>
      <c r="BU176" s="13">
        <v>14</v>
      </c>
      <c r="BV176" s="13">
        <f t="shared" si="787"/>
        <v>98</v>
      </c>
      <c r="BW176" s="13"/>
      <c r="BX176" s="13"/>
      <c r="BY176" s="13">
        <f t="shared" si="788"/>
        <v>0</v>
      </c>
      <c r="BZ176" s="14">
        <f t="shared" si="789"/>
        <v>98</v>
      </c>
      <c r="CA176" s="19">
        <f t="shared" si="790"/>
        <v>4500</v>
      </c>
      <c r="CB176" s="148">
        <v>115</v>
      </c>
      <c r="CC176" s="16">
        <f t="shared" si="791"/>
        <v>46690</v>
      </c>
      <c r="CD176" s="69">
        <f t="shared" si="792"/>
        <v>0</v>
      </c>
      <c r="CE176" s="69">
        <f t="shared" si="793"/>
        <v>49680</v>
      </c>
      <c r="CF176" s="69">
        <f t="shared" si="794"/>
        <v>0</v>
      </c>
      <c r="CG176" s="69">
        <f t="shared" si="795"/>
        <v>53820</v>
      </c>
      <c r="CH176" s="69">
        <f t="shared" si="796"/>
        <v>0</v>
      </c>
      <c r="CI176" s="69">
        <f t="shared" si="797"/>
        <v>49680</v>
      </c>
      <c r="CJ176" s="69">
        <f t="shared" si="798"/>
        <v>0</v>
      </c>
      <c r="CK176" s="149">
        <f t="shared" si="799"/>
        <v>199870</v>
      </c>
      <c r="CL176" s="149">
        <f t="shared" si="800"/>
        <v>0</v>
      </c>
      <c r="CM176" s="149">
        <f t="shared" si="801"/>
        <v>199870</v>
      </c>
      <c r="CN176" s="69">
        <f t="shared" si="802"/>
        <v>68310</v>
      </c>
      <c r="CO176" s="69">
        <f t="shared" si="803"/>
        <v>0</v>
      </c>
      <c r="CP176" s="69">
        <f t="shared" si="804"/>
        <v>43470</v>
      </c>
      <c r="CQ176" s="69">
        <f t="shared" si="805"/>
        <v>0</v>
      </c>
      <c r="CR176" s="69">
        <f t="shared" si="806"/>
        <v>60030</v>
      </c>
      <c r="CS176" s="69">
        <f t="shared" si="807"/>
        <v>0</v>
      </c>
      <c r="CT176" s="69">
        <f t="shared" si="808"/>
        <v>47610</v>
      </c>
      <c r="CU176" s="69">
        <f t="shared" si="809"/>
        <v>0</v>
      </c>
      <c r="CV176" s="69">
        <f t="shared" si="810"/>
        <v>43470</v>
      </c>
      <c r="CW176" s="69">
        <f t="shared" si="811"/>
        <v>0</v>
      </c>
      <c r="CX176" s="69">
        <f t="shared" si="812"/>
        <v>43470</v>
      </c>
      <c r="CY176" s="69">
        <f t="shared" si="813"/>
        <v>0</v>
      </c>
      <c r="CZ176" s="69">
        <f t="shared" si="814"/>
        <v>11270</v>
      </c>
      <c r="DA176" s="69">
        <f t="shared" si="815"/>
        <v>0</v>
      </c>
      <c r="DB176" s="149">
        <f t="shared" si="816"/>
        <v>317630</v>
      </c>
      <c r="DC176" s="149">
        <f t="shared" si="817"/>
        <v>0</v>
      </c>
      <c r="DD176" s="149">
        <f t="shared" si="818"/>
        <v>317630</v>
      </c>
      <c r="DE176" s="89">
        <f t="shared" si="819"/>
        <v>517500</v>
      </c>
    </row>
    <row r="177" spans="1:109" ht="15.75" x14ac:dyDescent="0.25">
      <c r="A177" s="12" t="s">
        <v>32</v>
      </c>
      <c r="B177" s="13">
        <v>29</v>
      </c>
      <c r="C177" s="13">
        <v>21</v>
      </c>
      <c r="D177" s="13">
        <f t="shared" si="757"/>
        <v>609</v>
      </c>
      <c r="E177" s="13"/>
      <c r="F177" s="13"/>
      <c r="G177" s="13">
        <f t="shared" si="758"/>
        <v>0</v>
      </c>
      <c r="H177" s="14">
        <f t="shared" si="759"/>
        <v>609</v>
      </c>
      <c r="I177" s="13">
        <v>24</v>
      </c>
      <c r="J177" s="13">
        <v>21</v>
      </c>
      <c r="K177" s="13">
        <f t="shared" si="760"/>
        <v>504</v>
      </c>
      <c r="L177" s="13"/>
      <c r="M177" s="13"/>
      <c r="N177" s="13">
        <f t="shared" si="761"/>
        <v>0</v>
      </c>
      <c r="O177" s="14">
        <f t="shared" si="762"/>
        <v>504</v>
      </c>
      <c r="P177" s="13">
        <v>26</v>
      </c>
      <c r="Q177" s="13">
        <v>21</v>
      </c>
      <c r="R177" s="13">
        <f t="shared" si="763"/>
        <v>546</v>
      </c>
      <c r="S177" s="13"/>
      <c r="T177" s="13"/>
      <c r="U177" s="13">
        <f t="shared" si="764"/>
        <v>0</v>
      </c>
      <c r="V177" s="14">
        <f t="shared" si="765"/>
        <v>546</v>
      </c>
      <c r="W177" s="13">
        <v>24</v>
      </c>
      <c r="X177" s="13">
        <v>21</v>
      </c>
      <c r="Y177" s="13">
        <f t="shared" si="766"/>
        <v>504</v>
      </c>
      <c r="Z177" s="13"/>
      <c r="AA177" s="13"/>
      <c r="AB177" s="13">
        <f t="shared" si="767"/>
        <v>0</v>
      </c>
      <c r="AC177" s="14">
        <f t="shared" si="768"/>
        <v>504</v>
      </c>
      <c r="AD177" s="13">
        <v>33</v>
      </c>
      <c r="AE177" s="13">
        <v>21</v>
      </c>
      <c r="AF177" s="13">
        <f t="shared" si="769"/>
        <v>693</v>
      </c>
      <c r="AG177" s="13"/>
      <c r="AH177" s="13"/>
      <c r="AI177" s="13">
        <f t="shared" si="770"/>
        <v>0</v>
      </c>
      <c r="AJ177" s="14">
        <f t="shared" si="771"/>
        <v>693</v>
      </c>
      <c r="AK177" s="13">
        <v>21</v>
      </c>
      <c r="AL177" s="13">
        <v>21</v>
      </c>
      <c r="AM177" s="13">
        <f t="shared" si="772"/>
        <v>441</v>
      </c>
      <c r="AN177" s="13"/>
      <c r="AO177" s="13"/>
      <c r="AP177" s="13">
        <f t="shared" si="773"/>
        <v>0</v>
      </c>
      <c r="AQ177" s="14">
        <f t="shared" si="774"/>
        <v>441</v>
      </c>
      <c r="AR177" s="13">
        <v>29</v>
      </c>
      <c r="AS177" s="13">
        <v>21</v>
      </c>
      <c r="AT177" s="13">
        <f t="shared" si="775"/>
        <v>609</v>
      </c>
      <c r="AU177" s="13"/>
      <c r="AV177" s="13"/>
      <c r="AW177" s="13">
        <f t="shared" si="776"/>
        <v>0</v>
      </c>
      <c r="AX177" s="14">
        <f t="shared" si="777"/>
        <v>609</v>
      </c>
      <c r="AY177" s="13">
        <v>23</v>
      </c>
      <c r="AZ177" s="13">
        <v>21</v>
      </c>
      <c r="BA177" s="13">
        <f t="shared" si="778"/>
        <v>483</v>
      </c>
      <c r="BB177" s="13"/>
      <c r="BC177" s="13"/>
      <c r="BD177" s="13">
        <f t="shared" si="779"/>
        <v>0</v>
      </c>
      <c r="BE177" s="14">
        <f t="shared" si="780"/>
        <v>483</v>
      </c>
      <c r="BF177" s="13">
        <v>21</v>
      </c>
      <c r="BG177" s="13">
        <v>21</v>
      </c>
      <c r="BH177" s="13">
        <f t="shared" si="781"/>
        <v>441</v>
      </c>
      <c r="BI177" s="13"/>
      <c r="BJ177" s="13"/>
      <c r="BK177" s="13">
        <f t="shared" si="782"/>
        <v>0</v>
      </c>
      <c r="BL177" s="14">
        <f t="shared" si="783"/>
        <v>441</v>
      </c>
      <c r="BM177" s="13">
        <v>21</v>
      </c>
      <c r="BN177" s="13">
        <v>21</v>
      </c>
      <c r="BO177" s="13">
        <f t="shared" si="784"/>
        <v>441</v>
      </c>
      <c r="BP177" s="13"/>
      <c r="BQ177" s="13"/>
      <c r="BR177" s="13">
        <f t="shared" si="785"/>
        <v>0</v>
      </c>
      <c r="BS177" s="14">
        <f t="shared" si="786"/>
        <v>441</v>
      </c>
      <c r="BT177" s="13">
        <v>7</v>
      </c>
      <c r="BU177" s="13">
        <v>21</v>
      </c>
      <c r="BV177" s="13">
        <f t="shared" si="787"/>
        <v>147</v>
      </c>
      <c r="BW177" s="13"/>
      <c r="BX177" s="13"/>
      <c r="BY177" s="13">
        <f t="shared" si="788"/>
        <v>0</v>
      </c>
      <c r="BZ177" s="14">
        <f t="shared" si="789"/>
        <v>147</v>
      </c>
      <c r="CA177" s="19">
        <f t="shared" si="790"/>
        <v>5418</v>
      </c>
      <c r="CB177" s="148">
        <v>115</v>
      </c>
      <c r="CC177" s="16">
        <f t="shared" si="791"/>
        <v>70035</v>
      </c>
      <c r="CD177" s="69">
        <f t="shared" si="792"/>
        <v>0</v>
      </c>
      <c r="CE177" s="69">
        <f t="shared" si="793"/>
        <v>57960</v>
      </c>
      <c r="CF177" s="69">
        <f t="shared" si="794"/>
        <v>0</v>
      </c>
      <c r="CG177" s="69">
        <f t="shared" si="795"/>
        <v>62790</v>
      </c>
      <c r="CH177" s="69">
        <f t="shared" si="796"/>
        <v>0</v>
      </c>
      <c r="CI177" s="69">
        <f t="shared" si="797"/>
        <v>57960</v>
      </c>
      <c r="CJ177" s="69">
        <f t="shared" si="798"/>
        <v>0</v>
      </c>
      <c r="CK177" s="149">
        <f t="shared" si="799"/>
        <v>248745</v>
      </c>
      <c r="CL177" s="149">
        <f t="shared" si="800"/>
        <v>0</v>
      </c>
      <c r="CM177" s="149">
        <f t="shared" si="801"/>
        <v>248745</v>
      </c>
      <c r="CN177" s="69">
        <f t="shared" si="802"/>
        <v>79695</v>
      </c>
      <c r="CO177" s="69">
        <f t="shared" si="803"/>
        <v>0</v>
      </c>
      <c r="CP177" s="69">
        <f t="shared" si="804"/>
        <v>50715</v>
      </c>
      <c r="CQ177" s="69">
        <f t="shared" si="805"/>
        <v>0</v>
      </c>
      <c r="CR177" s="69">
        <f t="shared" si="806"/>
        <v>70035</v>
      </c>
      <c r="CS177" s="69">
        <f t="shared" si="807"/>
        <v>0</v>
      </c>
      <c r="CT177" s="69">
        <f t="shared" si="808"/>
        <v>55545</v>
      </c>
      <c r="CU177" s="69">
        <f t="shared" si="809"/>
        <v>0</v>
      </c>
      <c r="CV177" s="69">
        <f t="shared" si="810"/>
        <v>50715</v>
      </c>
      <c r="CW177" s="69">
        <f t="shared" si="811"/>
        <v>0</v>
      </c>
      <c r="CX177" s="69">
        <f t="shared" si="812"/>
        <v>50715</v>
      </c>
      <c r="CY177" s="69">
        <f t="shared" si="813"/>
        <v>0</v>
      </c>
      <c r="CZ177" s="69">
        <f t="shared" si="814"/>
        <v>16905</v>
      </c>
      <c r="DA177" s="69">
        <f t="shared" si="815"/>
        <v>0</v>
      </c>
      <c r="DB177" s="149">
        <f t="shared" si="816"/>
        <v>374325</v>
      </c>
      <c r="DC177" s="149">
        <f t="shared" si="817"/>
        <v>0</v>
      </c>
      <c r="DD177" s="149">
        <f t="shared" si="818"/>
        <v>374325</v>
      </c>
      <c r="DE177" s="89">
        <f t="shared" si="819"/>
        <v>623070</v>
      </c>
    </row>
    <row r="178" spans="1:109" ht="15.75" x14ac:dyDescent="0.25">
      <c r="A178" s="12" t="s">
        <v>24</v>
      </c>
      <c r="B178" s="13">
        <v>29</v>
      </c>
      <c r="C178" s="13">
        <v>17</v>
      </c>
      <c r="D178" s="13">
        <f t="shared" si="757"/>
        <v>493</v>
      </c>
      <c r="E178" s="13"/>
      <c r="F178" s="13"/>
      <c r="G178" s="13">
        <f t="shared" si="758"/>
        <v>0</v>
      </c>
      <c r="H178" s="14">
        <f t="shared" si="759"/>
        <v>493</v>
      </c>
      <c r="I178" s="13">
        <v>24</v>
      </c>
      <c r="J178" s="13">
        <v>17</v>
      </c>
      <c r="K178" s="13">
        <f t="shared" si="760"/>
        <v>408</v>
      </c>
      <c r="L178" s="13"/>
      <c r="M178" s="13"/>
      <c r="N178" s="13">
        <f t="shared" si="761"/>
        <v>0</v>
      </c>
      <c r="O178" s="14">
        <f t="shared" si="762"/>
        <v>408</v>
      </c>
      <c r="P178" s="13">
        <v>26</v>
      </c>
      <c r="Q178" s="13">
        <v>17</v>
      </c>
      <c r="R178" s="13">
        <f t="shared" si="763"/>
        <v>442</v>
      </c>
      <c r="S178" s="13"/>
      <c r="T178" s="13"/>
      <c r="U178" s="13">
        <f t="shared" si="764"/>
        <v>0</v>
      </c>
      <c r="V178" s="14">
        <f t="shared" si="765"/>
        <v>442</v>
      </c>
      <c r="W178" s="13">
        <v>24</v>
      </c>
      <c r="X178" s="13">
        <v>17</v>
      </c>
      <c r="Y178" s="13">
        <f t="shared" si="766"/>
        <v>408</v>
      </c>
      <c r="Z178" s="13"/>
      <c r="AA178" s="13"/>
      <c r="AB178" s="13">
        <f t="shared" si="767"/>
        <v>0</v>
      </c>
      <c r="AC178" s="14">
        <f t="shared" si="768"/>
        <v>408</v>
      </c>
      <c r="AD178" s="13">
        <v>33</v>
      </c>
      <c r="AE178" s="13">
        <v>17</v>
      </c>
      <c r="AF178" s="13">
        <f t="shared" si="769"/>
        <v>561</v>
      </c>
      <c r="AG178" s="13"/>
      <c r="AH178" s="13"/>
      <c r="AI178" s="13">
        <f t="shared" si="770"/>
        <v>0</v>
      </c>
      <c r="AJ178" s="14">
        <f t="shared" si="771"/>
        <v>561</v>
      </c>
      <c r="AK178" s="13">
        <v>21</v>
      </c>
      <c r="AL178" s="13">
        <v>17</v>
      </c>
      <c r="AM178" s="13">
        <f t="shared" si="772"/>
        <v>357</v>
      </c>
      <c r="AN178" s="13"/>
      <c r="AO178" s="13"/>
      <c r="AP178" s="13">
        <f t="shared" si="773"/>
        <v>0</v>
      </c>
      <c r="AQ178" s="14">
        <f t="shared" si="774"/>
        <v>357</v>
      </c>
      <c r="AR178" s="13">
        <v>29</v>
      </c>
      <c r="AS178" s="13">
        <v>17</v>
      </c>
      <c r="AT178" s="13">
        <f t="shared" si="775"/>
        <v>493</v>
      </c>
      <c r="AU178" s="13"/>
      <c r="AV178" s="13"/>
      <c r="AW178" s="13">
        <f t="shared" si="776"/>
        <v>0</v>
      </c>
      <c r="AX178" s="14">
        <f t="shared" si="777"/>
        <v>493</v>
      </c>
      <c r="AY178" s="13">
        <v>23</v>
      </c>
      <c r="AZ178" s="13">
        <v>17</v>
      </c>
      <c r="BA178" s="13">
        <f t="shared" si="778"/>
        <v>391</v>
      </c>
      <c r="BB178" s="13"/>
      <c r="BC178" s="13"/>
      <c r="BD178" s="13">
        <f t="shared" si="779"/>
        <v>0</v>
      </c>
      <c r="BE178" s="14">
        <f t="shared" si="780"/>
        <v>391</v>
      </c>
      <c r="BF178" s="13">
        <v>21</v>
      </c>
      <c r="BG178" s="13">
        <v>17</v>
      </c>
      <c r="BH178" s="13">
        <f t="shared" si="781"/>
        <v>357</v>
      </c>
      <c r="BI178" s="13"/>
      <c r="BJ178" s="13"/>
      <c r="BK178" s="13">
        <f t="shared" si="782"/>
        <v>0</v>
      </c>
      <c r="BL178" s="14">
        <f t="shared" si="783"/>
        <v>357</v>
      </c>
      <c r="BM178" s="13">
        <v>21</v>
      </c>
      <c r="BN178" s="13">
        <v>17</v>
      </c>
      <c r="BO178" s="13">
        <f t="shared" si="784"/>
        <v>357</v>
      </c>
      <c r="BP178" s="13"/>
      <c r="BQ178" s="13"/>
      <c r="BR178" s="13">
        <f t="shared" si="785"/>
        <v>0</v>
      </c>
      <c r="BS178" s="14">
        <f t="shared" si="786"/>
        <v>357</v>
      </c>
      <c r="BT178" s="13">
        <v>7</v>
      </c>
      <c r="BU178" s="13">
        <v>17</v>
      </c>
      <c r="BV178" s="13">
        <f t="shared" si="787"/>
        <v>119</v>
      </c>
      <c r="BW178" s="13"/>
      <c r="BX178" s="13"/>
      <c r="BY178" s="13">
        <f t="shared" si="788"/>
        <v>0</v>
      </c>
      <c r="BZ178" s="14">
        <f t="shared" si="789"/>
        <v>119</v>
      </c>
      <c r="CA178" s="19">
        <f t="shared" si="790"/>
        <v>4386</v>
      </c>
      <c r="CB178" s="148">
        <v>115</v>
      </c>
      <c r="CC178" s="16">
        <f t="shared" si="791"/>
        <v>56695</v>
      </c>
      <c r="CD178" s="69">
        <f t="shared" si="792"/>
        <v>0</v>
      </c>
      <c r="CE178" s="69">
        <f t="shared" si="793"/>
        <v>46920</v>
      </c>
      <c r="CF178" s="69">
        <f t="shared" si="794"/>
        <v>0</v>
      </c>
      <c r="CG178" s="69">
        <f t="shared" si="795"/>
        <v>50830</v>
      </c>
      <c r="CH178" s="69">
        <f t="shared" si="796"/>
        <v>0</v>
      </c>
      <c r="CI178" s="69">
        <f t="shared" si="797"/>
        <v>46920</v>
      </c>
      <c r="CJ178" s="69">
        <f t="shared" si="798"/>
        <v>0</v>
      </c>
      <c r="CK178" s="149">
        <f t="shared" si="799"/>
        <v>201365</v>
      </c>
      <c r="CL178" s="149">
        <f t="shared" si="800"/>
        <v>0</v>
      </c>
      <c r="CM178" s="149">
        <f t="shared" si="801"/>
        <v>201365</v>
      </c>
      <c r="CN178" s="69">
        <f t="shared" si="802"/>
        <v>64515</v>
      </c>
      <c r="CO178" s="69">
        <f t="shared" si="803"/>
        <v>0</v>
      </c>
      <c r="CP178" s="69">
        <f t="shared" si="804"/>
        <v>41055</v>
      </c>
      <c r="CQ178" s="69">
        <f t="shared" si="805"/>
        <v>0</v>
      </c>
      <c r="CR178" s="69">
        <f t="shared" si="806"/>
        <v>56695</v>
      </c>
      <c r="CS178" s="69">
        <f t="shared" si="807"/>
        <v>0</v>
      </c>
      <c r="CT178" s="69">
        <f t="shared" si="808"/>
        <v>44965</v>
      </c>
      <c r="CU178" s="69">
        <f t="shared" si="809"/>
        <v>0</v>
      </c>
      <c r="CV178" s="69">
        <f t="shared" si="810"/>
        <v>41055</v>
      </c>
      <c r="CW178" s="69">
        <f t="shared" si="811"/>
        <v>0</v>
      </c>
      <c r="CX178" s="69">
        <f t="shared" si="812"/>
        <v>41055</v>
      </c>
      <c r="CY178" s="69">
        <f t="shared" si="813"/>
        <v>0</v>
      </c>
      <c r="CZ178" s="69">
        <f t="shared" si="814"/>
        <v>13685</v>
      </c>
      <c r="DA178" s="69">
        <f t="shared" si="815"/>
        <v>0</v>
      </c>
      <c r="DB178" s="149">
        <f t="shared" si="816"/>
        <v>303025</v>
      </c>
      <c r="DC178" s="149">
        <f t="shared" si="817"/>
        <v>0</v>
      </c>
      <c r="DD178" s="149">
        <f t="shared" si="818"/>
        <v>303025</v>
      </c>
      <c r="DE178" s="89">
        <f t="shared" si="819"/>
        <v>504390</v>
      </c>
    </row>
    <row r="179" spans="1:109" ht="15.75" x14ac:dyDescent="0.25">
      <c r="A179" s="12" t="s">
        <v>25</v>
      </c>
      <c r="B179" s="13">
        <v>29</v>
      </c>
      <c r="C179" s="13">
        <v>15</v>
      </c>
      <c r="D179" s="13">
        <f t="shared" si="757"/>
        <v>435</v>
      </c>
      <c r="E179" s="13"/>
      <c r="F179" s="13"/>
      <c r="G179" s="13">
        <f t="shared" si="758"/>
        <v>0</v>
      </c>
      <c r="H179" s="14">
        <f t="shared" si="759"/>
        <v>435</v>
      </c>
      <c r="I179" s="13">
        <v>24</v>
      </c>
      <c r="J179" s="13">
        <v>15</v>
      </c>
      <c r="K179" s="13">
        <f t="shared" si="760"/>
        <v>360</v>
      </c>
      <c r="L179" s="13"/>
      <c r="M179" s="13"/>
      <c r="N179" s="13">
        <f t="shared" si="761"/>
        <v>0</v>
      </c>
      <c r="O179" s="14">
        <f t="shared" si="762"/>
        <v>360</v>
      </c>
      <c r="P179" s="13">
        <v>26</v>
      </c>
      <c r="Q179" s="13">
        <v>15</v>
      </c>
      <c r="R179" s="13">
        <f t="shared" si="763"/>
        <v>390</v>
      </c>
      <c r="S179" s="13"/>
      <c r="T179" s="13"/>
      <c r="U179" s="13">
        <f t="shared" si="764"/>
        <v>0</v>
      </c>
      <c r="V179" s="14">
        <f t="shared" si="765"/>
        <v>390</v>
      </c>
      <c r="W179" s="13">
        <v>24</v>
      </c>
      <c r="X179" s="13">
        <v>15</v>
      </c>
      <c r="Y179" s="13">
        <f t="shared" si="766"/>
        <v>360</v>
      </c>
      <c r="Z179" s="13"/>
      <c r="AA179" s="13"/>
      <c r="AB179" s="13">
        <f t="shared" si="767"/>
        <v>0</v>
      </c>
      <c r="AC179" s="14">
        <f t="shared" si="768"/>
        <v>360</v>
      </c>
      <c r="AD179" s="13">
        <v>33</v>
      </c>
      <c r="AE179" s="13">
        <v>15</v>
      </c>
      <c r="AF179" s="13">
        <f t="shared" si="769"/>
        <v>495</v>
      </c>
      <c r="AG179" s="13"/>
      <c r="AH179" s="13"/>
      <c r="AI179" s="13">
        <f t="shared" si="770"/>
        <v>0</v>
      </c>
      <c r="AJ179" s="14">
        <f t="shared" si="771"/>
        <v>495</v>
      </c>
      <c r="AK179" s="13">
        <v>21</v>
      </c>
      <c r="AL179" s="13">
        <v>15</v>
      </c>
      <c r="AM179" s="13">
        <f t="shared" si="772"/>
        <v>315</v>
      </c>
      <c r="AN179" s="13"/>
      <c r="AO179" s="13"/>
      <c r="AP179" s="13">
        <f t="shared" si="773"/>
        <v>0</v>
      </c>
      <c r="AQ179" s="14">
        <f t="shared" si="774"/>
        <v>315</v>
      </c>
      <c r="AR179" s="13">
        <v>29</v>
      </c>
      <c r="AS179" s="13">
        <v>15</v>
      </c>
      <c r="AT179" s="13">
        <f t="shared" si="775"/>
        <v>435</v>
      </c>
      <c r="AU179" s="13"/>
      <c r="AV179" s="13"/>
      <c r="AW179" s="13">
        <f t="shared" si="776"/>
        <v>0</v>
      </c>
      <c r="AX179" s="14">
        <f t="shared" si="777"/>
        <v>435</v>
      </c>
      <c r="AY179" s="13">
        <v>23</v>
      </c>
      <c r="AZ179" s="13">
        <v>15</v>
      </c>
      <c r="BA179" s="13">
        <f t="shared" si="778"/>
        <v>345</v>
      </c>
      <c r="BB179" s="13"/>
      <c r="BC179" s="13"/>
      <c r="BD179" s="13">
        <f t="shared" si="779"/>
        <v>0</v>
      </c>
      <c r="BE179" s="14">
        <f t="shared" si="780"/>
        <v>345</v>
      </c>
      <c r="BF179" s="13">
        <v>21</v>
      </c>
      <c r="BG179" s="13">
        <v>15</v>
      </c>
      <c r="BH179" s="13">
        <f t="shared" si="781"/>
        <v>315</v>
      </c>
      <c r="BI179" s="13"/>
      <c r="BJ179" s="13"/>
      <c r="BK179" s="13">
        <f t="shared" si="782"/>
        <v>0</v>
      </c>
      <c r="BL179" s="14">
        <f t="shared" si="783"/>
        <v>315</v>
      </c>
      <c r="BM179" s="13">
        <v>21</v>
      </c>
      <c r="BN179" s="13">
        <v>15</v>
      </c>
      <c r="BO179" s="13">
        <f t="shared" si="784"/>
        <v>315</v>
      </c>
      <c r="BP179" s="13"/>
      <c r="BQ179" s="13"/>
      <c r="BR179" s="13">
        <f t="shared" si="785"/>
        <v>0</v>
      </c>
      <c r="BS179" s="14">
        <f t="shared" si="786"/>
        <v>315</v>
      </c>
      <c r="BT179" s="13">
        <v>7</v>
      </c>
      <c r="BU179" s="13">
        <v>15</v>
      </c>
      <c r="BV179" s="13">
        <f t="shared" si="787"/>
        <v>105</v>
      </c>
      <c r="BW179" s="13"/>
      <c r="BX179" s="13"/>
      <c r="BY179" s="13">
        <f t="shared" si="788"/>
        <v>0</v>
      </c>
      <c r="BZ179" s="14">
        <f t="shared" si="789"/>
        <v>105</v>
      </c>
      <c r="CA179" s="19">
        <f t="shared" si="790"/>
        <v>3870</v>
      </c>
      <c r="CB179" s="148">
        <v>115</v>
      </c>
      <c r="CC179" s="16">
        <f t="shared" si="791"/>
        <v>50025</v>
      </c>
      <c r="CD179" s="69">
        <f t="shared" si="792"/>
        <v>0</v>
      </c>
      <c r="CE179" s="69">
        <f t="shared" si="793"/>
        <v>41400</v>
      </c>
      <c r="CF179" s="69">
        <f t="shared" si="794"/>
        <v>0</v>
      </c>
      <c r="CG179" s="69">
        <f t="shared" si="795"/>
        <v>44850</v>
      </c>
      <c r="CH179" s="69">
        <f t="shared" si="796"/>
        <v>0</v>
      </c>
      <c r="CI179" s="69">
        <f t="shared" si="797"/>
        <v>41400</v>
      </c>
      <c r="CJ179" s="69">
        <f t="shared" si="798"/>
        <v>0</v>
      </c>
      <c r="CK179" s="149">
        <f t="shared" si="799"/>
        <v>177675</v>
      </c>
      <c r="CL179" s="149">
        <f t="shared" si="800"/>
        <v>0</v>
      </c>
      <c r="CM179" s="149">
        <f t="shared" si="801"/>
        <v>177675</v>
      </c>
      <c r="CN179" s="69">
        <f t="shared" si="802"/>
        <v>56925</v>
      </c>
      <c r="CO179" s="69">
        <f t="shared" si="803"/>
        <v>0</v>
      </c>
      <c r="CP179" s="69">
        <f t="shared" si="804"/>
        <v>36225</v>
      </c>
      <c r="CQ179" s="69">
        <f t="shared" si="805"/>
        <v>0</v>
      </c>
      <c r="CR179" s="69">
        <f t="shared" si="806"/>
        <v>50025</v>
      </c>
      <c r="CS179" s="69">
        <f t="shared" si="807"/>
        <v>0</v>
      </c>
      <c r="CT179" s="69">
        <f t="shared" si="808"/>
        <v>39675</v>
      </c>
      <c r="CU179" s="69">
        <f t="shared" si="809"/>
        <v>0</v>
      </c>
      <c r="CV179" s="69">
        <f t="shared" si="810"/>
        <v>36225</v>
      </c>
      <c r="CW179" s="69">
        <f t="shared" si="811"/>
        <v>0</v>
      </c>
      <c r="CX179" s="69">
        <f t="shared" si="812"/>
        <v>36225</v>
      </c>
      <c r="CY179" s="69">
        <f t="shared" si="813"/>
        <v>0</v>
      </c>
      <c r="CZ179" s="69">
        <f t="shared" si="814"/>
        <v>12075</v>
      </c>
      <c r="DA179" s="69">
        <f t="shared" si="815"/>
        <v>0</v>
      </c>
      <c r="DB179" s="149">
        <f t="shared" si="816"/>
        <v>267375</v>
      </c>
      <c r="DC179" s="149">
        <f t="shared" si="817"/>
        <v>0</v>
      </c>
      <c r="DD179" s="149">
        <f t="shared" si="818"/>
        <v>267375</v>
      </c>
      <c r="DE179" s="89">
        <f t="shared" si="819"/>
        <v>445050</v>
      </c>
    </row>
    <row r="180" spans="1:109" ht="15.75" x14ac:dyDescent="0.25">
      <c r="A180" s="19" t="s">
        <v>26</v>
      </c>
      <c r="B180" s="13">
        <v>29</v>
      </c>
      <c r="C180" s="20">
        <v>19</v>
      </c>
      <c r="D180" s="20">
        <f t="shared" si="757"/>
        <v>551</v>
      </c>
      <c r="E180" s="20"/>
      <c r="F180" s="20"/>
      <c r="G180" s="20">
        <f t="shared" si="758"/>
        <v>0</v>
      </c>
      <c r="H180" s="14">
        <f t="shared" si="759"/>
        <v>551</v>
      </c>
      <c r="I180" s="13">
        <v>24</v>
      </c>
      <c r="J180" s="20">
        <v>19</v>
      </c>
      <c r="K180" s="20">
        <f t="shared" si="760"/>
        <v>456</v>
      </c>
      <c r="L180" s="20"/>
      <c r="M180" s="20"/>
      <c r="N180" s="20">
        <f t="shared" si="761"/>
        <v>0</v>
      </c>
      <c r="O180" s="14">
        <f t="shared" si="762"/>
        <v>456</v>
      </c>
      <c r="P180" s="13">
        <v>26</v>
      </c>
      <c r="Q180" s="20">
        <v>19</v>
      </c>
      <c r="R180" s="20">
        <f t="shared" si="763"/>
        <v>494</v>
      </c>
      <c r="S180" s="20"/>
      <c r="T180" s="20"/>
      <c r="U180" s="20">
        <f t="shared" si="764"/>
        <v>0</v>
      </c>
      <c r="V180" s="14">
        <f t="shared" si="765"/>
        <v>494</v>
      </c>
      <c r="W180" s="13">
        <v>24</v>
      </c>
      <c r="X180" s="20">
        <v>19</v>
      </c>
      <c r="Y180" s="20">
        <f t="shared" si="766"/>
        <v>456</v>
      </c>
      <c r="Z180" s="20"/>
      <c r="AA180" s="20"/>
      <c r="AB180" s="20">
        <f t="shared" si="767"/>
        <v>0</v>
      </c>
      <c r="AC180" s="14">
        <f t="shared" si="768"/>
        <v>456</v>
      </c>
      <c r="AD180" s="20">
        <v>33</v>
      </c>
      <c r="AE180" s="20">
        <v>19</v>
      </c>
      <c r="AF180" s="20">
        <f t="shared" si="769"/>
        <v>627</v>
      </c>
      <c r="AG180" s="20"/>
      <c r="AH180" s="20"/>
      <c r="AI180" s="20">
        <f t="shared" si="770"/>
        <v>0</v>
      </c>
      <c r="AJ180" s="14">
        <f t="shared" si="771"/>
        <v>627</v>
      </c>
      <c r="AK180" s="13">
        <v>21</v>
      </c>
      <c r="AL180" s="20">
        <v>19</v>
      </c>
      <c r="AM180" s="20">
        <f t="shared" si="772"/>
        <v>399</v>
      </c>
      <c r="AN180" s="20"/>
      <c r="AO180" s="20"/>
      <c r="AP180" s="20">
        <f t="shared" si="773"/>
        <v>0</v>
      </c>
      <c r="AQ180" s="14">
        <f t="shared" si="774"/>
        <v>399</v>
      </c>
      <c r="AR180" s="13">
        <v>29</v>
      </c>
      <c r="AS180" s="20">
        <v>19</v>
      </c>
      <c r="AT180" s="20">
        <f t="shared" si="775"/>
        <v>551</v>
      </c>
      <c r="AU180" s="20"/>
      <c r="AV180" s="20"/>
      <c r="AW180" s="20">
        <f t="shared" si="776"/>
        <v>0</v>
      </c>
      <c r="AX180" s="14">
        <f t="shared" si="777"/>
        <v>551</v>
      </c>
      <c r="AY180" s="13">
        <v>23</v>
      </c>
      <c r="AZ180" s="20">
        <v>19</v>
      </c>
      <c r="BA180" s="20">
        <f t="shared" si="778"/>
        <v>437</v>
      </c>
      <c r="BB180" s="20"/>
      <c r="BC180" s="20"/>
      <c r="BD180" s="20">
        <f t="shared" si="779"/>
        <v>0</v>
      </c>
      <c r="BE180" s="14">
        <f t="shared" si="780"/>
        <v>437</v>
      </c>
      <c r="BF180" s="13">
        <v>21</v>
      </c>
      <c r="BG180" s="20">
        <v>19</v>
      </c>
      <c r="BH180" s="20">
        <f t="shared" si="781"/>
        <v>399</v>
      </c>
      <c r="BI180" s="20"/>
      <c r="BJ180" s="20"/>
      <c r="BK180" s="20">
        <f t="shared" si="782"/>
        <v>0</v>
      </c>
      <c r="BL180" s="14">
        <f t="shared" si="783"/>
        <v>399</v>
      </c>
      <c r="BM180" s="13">
        <v>21</v>
      </c>
      <c r="BN180" s="20">
        <v>19</v>
      </c>
      <c r="BO180" s="20">
        <f t="shared" si="784"/>
        <v>399</v>
      </c>
      <c r="BP180" s="20"/>
      <c r="BQ180" s="20"/>
      <c r="BR180" s="20">
        <f t="shared" si="785"/>
        <v>0</v>
      </c>
      <c r="BS180" s="14">
        <f t="shared" si="786"/>
        <v>399</v>
      </c>
      <c r="BT180" s="13">
        <v>7</v>
      </c>
      <c r="BU180" s="20">
        <v>19</v>
      </c>
      <c r="BV180" s="20">
        <f t="shared" si="787"/>
        <v>133</v>
      </c>
      <c r="BW180" s="20"/>
      <c r="BX180" s="20"/>
      <c r="BY180" s="20">
        <f t="shared" si="788"/>
        <v>0</v>
      </c>
      <c r="BZ180" s="14">
        <f t="shared" si="789"/>
        <v>133</v>
      </c>
      <c r="CA180" s="19">
        <f t="shared" si="790"/>
        <v>4902</v>
      </c>
      <c r="CB180" s="148">
        <v>115</v>
      </c>
      <c r="CC180" s="16">
        <f t="shared" si="791"/>
        <v>63365</v>
      </c>
      <c r="CD180" s="69">
        <f t="shared" si="792"/>
        <v>0</v>
      </c>
      <c r="CE180" s="69">
        <f t="shared" si="793"/>
        <v>52440</v>
      </c>
      <c r="CF180" s="69">
        <f t="shared" si="794"/>
        <v>0</v>
      </c>
      <c r="CG180" s="69">
        <f t="shared" si="795"/>
        <v>56810</v>
      </c>
      <c r="CH180" s="69">
        <f t="shared" si="796"/>
        <v>0</v>
      </c>
      <c r="CI180" s="69">
        <f t="shared" si="797"/>
        <v>52440</v>
      </c>
      <c r="CJ180" s="69">
        <f t="shared" si="798"/>
        <v>0</v>
      </c>
      <c r="CK180" s="149">
        <f t="shared" si="799"/>
        <v>225055</v>
      </c>
      <c r="CL180" s="149">
        <f t="shared" si="800"/>
        <v>0</v>
      </c>
      <c r="CM180" s="149">
        <f t="shared" si="801"/>
        <v>225055</v>
      </c>
      <c r="CN180" s="69">
        <f t="shared" si="802"/>
        <v>72105</v>
      </c>
      <c r="CO180" s="69">
        <f t="shared" si="803"/>
        <v>0</v>
      </c>
      <c r="CP180" s="69">
        <f t="shared" si="804"/>
        <v>45885</v>
      </c>
      <c r="CQ180" s="69">
        <f t="shared" si="805"/>
        <v>0</v>
      </c>
      <c r="CR180" s="69">
        <f t="shared" si="806"/>
        <v>63365</v>
      </c>
      <c r="CS180" s="69">
        <f t="shared" si="807"/>
        <v>0</v>
      </c>
      <c r="CT180" s="69">
        <f t="shared" si="808"/>
        <v>50255</v>
      </c>
      <c r="CU180" s="69">
        <f t="shared" si="809"/>
        <v>0</v>
      </c>
      <c r="CV180" s="69">
        <f t="shared" si="810"/>
        <v>45885</v>
      </c>
      <c r="CW180" s="69">
        <f t="shared" si="811"/>
        <v>0</v>
      </c>
      <c r="CX180" s="69">
        <f t="shared" si="812"/>
        <v>45885</v>
      </c>
      <c r="CY180" s="69">
        <f t="shared" si="813"/>
        <v>0</v>
      </c>
      <c r="CZ180" s="69">
        <f t="shared" si="814"/>
        <v>15295</v>
      </c>
      <c r="DA180" s="69">
        <f t="shared" si="815"/>
        <v>0</v>
      </c>
      <c r="DB180" s="149">
        <f t="shared" si="816"/>
        <v>338675</v>
      </c>
      <c r="DC180" s="149">
        <f t="shared" si="817"/>
        <v>0</v>
      </c>
      <c r="DD180" s="149">
        <f t="shared" si="818"/>
        <v>338675</v>
      </c>
      <c r="DE180" s="89">
        <f t="shared" si="819"/>
        <v>563730</v>
      </c>
    </row>
    <row r="181" spans="1:109" ht="15.75" x14ac:dyDescent="0.25">
      <c r="A181" s="21" t="s">
        <v>27</v>
      </c>
      <c r="B181" s="19"/>
      <c r="C181" s="21">
        <f>C172+C173+C174+C175+C176+C177+C178+C179+C180</f>
        <v>152</v>
      </c>
      <c r="D181" s="21">
        <f>D172+D173+D174+D175+D176+D177+D178+D179+D180</f>
        <v>4408</v>
      </c>
      <c r="E181" s="19"/>
      <c r="F181" s="21">
        <f>F172+F173+F174+F175+F176+F177+F178+F179+F180</f>
        <v>0</v>
      </c>
      <c r="G181" s="21">
        <f>G172+G173+G174+G175+G176+G177+G178+G179+G180</f>
        <v>0</v>
      </c>
      <c r="H181" s="22">
        <f>H172+H173+H174+H175+H176+H177+H178+H179+H180</f>
        <v>4408</v>
      </c>
      <c r="I181" s="19"/>
      <c r="J181" s="21">
        <f>J172+J173+J174+J175+J176+J177+J178+J179+J180</f>
        <v>157</v>
      </c>
      <c r="K181" s="21">
        <f>K172+K173+K174+K175+K176+K177+K178+K179+K180</f>
        <v>3768</v>
      </c>
      <c r="L181" s="19"/>
      <c r="M181" s="21">
        <f>M172+M173+M174+M175+M176+M177+M178+M179+M180</f>
        <v>0</v>
      </c>
      <c r="N181" s="21">
        <f>N172+N173+N174+N175+N176+N177+N178+N179+N180</f>
        <v>0</v>
      </c>
      <c r="O181" s="22">
        <f>O172+O173+O174+O175+O176+O177+O178+O179+O180</f>
        <v>3768</v>
      </c>
      <c r="P181" s="19"/>
      <c r="Q181" s="21">
        <f>Q172+Q173+Q174+Q175+Q176+Q177+Q178+Q179+Q180</f>
        <v>157</v>
      </c>
      <c r="R181" s="21">
        <f>R172+R173+R174+R175+R176+R177+R178+R179+R180</f>
        <v>4082</v>
      </c>
      <c r="S181" s="19"/>
      <c r="T181" s="21">
        <f>T172+T173+T174+T175+T176+T177+T178+T179+T180</f>
        <v>0</v>
      </c>
      <c r="U181" s="21">
        <f>U172+U173+U174+U175+U176+U177+U178+U179+U180</f>
        <v>0</v>
      </c>
      <c r="V181" s="22">
        <f>V172+V173+V174+V175+V176+V177+V178+V179+V180</f>
        <v>4082</v>
      </c>
      <c r="W181" s="19"/>
      <c r="X181" s="21">
        <f>X172+X173+X174+X175+X176+X177+X178+X179+X180</f>
        <v>157</v>
      </c>
      <c r="Y181" s="21">
        <f>Y172+Y173+Y174+Y175+Y176+Y177+Y178+Y179+Y180</f>
        <v>3768</v>
      </c>
      <c r="Z181" s="19"/>
      <c r="AA181" s="21">
        <f>AA172+AA173+AA174+AA175+AA176+AA177+AA178+AA179+AA180</f>
        <v>0</v>
      </c>
      <c r="AB181" s="21">
        <f>AB172+AB173+AB174+AB175+AB176+AB177+AB178+AB179+AB180</f>
        <v>0</v>
      </c>
      <c r="AC181" s="22">
        <f>AC172+AC173+AC174+AC175+AC176+AC177+AC178+AC179+AC180</f>
        <v>3768</v>
      </c>
      <c r="AD181" s="19"/>
      <c r="AE181" s="21">
        <f>AE172+AE173+AE174+AE175+AE176+AE177+AE178+AE179+AE180</f>
        <v>157</v>
      </c>
      <c r="AF181" s="21">
        <f>AF172+AF173+AF174+AF175+AF176+AF177+AF178+AF179+AF180</f>
        <v>5181</v>
      </c>
      <c r="AG181" s="19"/>
      <c r="AH181" s="21">
        <f>AH172+AH173+AH174+AH175+AH176+AH177+AH178+AH179+AH180</f>
        <v>0</v>
      </c>
      <c r="AI181" s="21">
        <f>AI172+AI173+AI174+AI175+AI176+AI177+AI178+AI179+AI180</f>
        <v>0</v>
      </c>
      <c r="AJ181" s="22">
        <f>AJ172+AJ173+AJ174+AJ175+AJ176+AJ177+AJ178+AJ179+AJ180</f>
        <v>5181</v>
      </c>
      <c r="AK181" s="19"/>
      <c r="AL181" s="21">
        <f>AL172+AL173+AL174+AL175+AL176+AL177+AL178+AL179+AL180</f>
        <v>157</v>
      </c>
      <c r="AM181" s="21">
        <f>AM172+AM173+AM174+AM175+AM176+AM177+AM178+AM179+AM180</f>
        <v>3297</v>
      </c>
      <c r="AN181" s="19"/>
      <c r="AO181" s="21">
        <f>AO172+AO173+AO174+AO175+AO176+AO177+AO178+AO179+AO180</f>
        <v>0</v>
      </c>
      <c r="AP181" s="21">
        <f>AP172+AP173+AP174+AP175+AP176+AP177+AP178+AP179+AP180</f>
        <v>0</v>
      </c>
      <c r="AQ181" s="22">
        <f>AQ172+AQ173+AQ174+AQ175+AQ176+AQ177+AQ178+AQ179+AQ180</f>
        <v>3297</v>
      </c>
      <c r="AR181" s="19"/>
      <c r="AS181" s="21">
        <f>AS172+AS173+AS174+AS175+AS176+AS177+AS178+AS179+AS180</f>
        <v>157</v>
      </c>
      <c r="AT181" s="21">
        <f>AT172+AT173+AT174+AT175+AT176+AT177+AT178+AT179+AT180</f>
        <v>4553</v>
      </c>
      <c r="AU181" s="19"/>
      <c r="AV181" s="21">
        <f>AV172+AV173+AV174+AV175+AV176+AV177+AV178+AV179+AV180</f>
        <v>0</v>
      </c>
      <c r="AW181" s="21">
        <f>AW172+AW173+AW174+AW175+AW176+AW177+AW178+AW179+AW180</f>
        <v>0</v>
      </c>
      <c r="AX181" s="22">
        <f>AX172+AX173+AX174+AX175+AX176+AX177+AX178+AX179+AX180</f>
        <v>4553</v>
      </c>
      <c r="AY181" s="19"/>
      <c r="AZ181" s="21">
        <f>AZ172+AZ173+AZ174+AZ175+AZ176+AZ177+AZ178+AZ179+AZ180</f>
        <v>157</v>
      </c>
      <c r="BA181" s="21">
        <f>BA172+BA173+BA174+BA175+BA176+BA177+BA178+BA179+BA180</f>
        <v>3611</v>
      </c>
      <c r="BB181" s="19"/>
      <c r="BC181" s="21">
        <f>BC172+BC173+BC174+BC175+BC176+BC177+BC178+BC179+BC180</f>
        <v>0</v>
      </c>
      <c r="BD181" s="21">
        <f>BD172+BD173+BD174+BD175+BD176+BD177+BD178+BD179+BD180</f>
        <v>0</v>
      </c>
      <c r="BE181" s="22">
        <f>BE172+BE173+BE174+BE175+BE176+BE177+BE178+BE179+BE180</f>
        <v>3611</v>
      </c>
      <c r="BF181" s="19"/>
      <c r="BG181" s="21">
        <f>BG172+BG173+BG174+BG175+BG176+BG177+BG178+BG179+BG180</f>
        <v>157</v>
      </c>
      <c r="BH181" s="21">
        <f>BH172+BH173+BH174+BH175+BH176+BH177+BH178+BH179+BH180</f>
        <v>3297</v>
      </c>
      <c r="BI181" s="19"/>
      <c r="BJ181" s="21">
        <f>BJ172+BJ173+BJ174+BJ175+BJ176+BJ177+BJ178+BJ179+BJ180</f>
        <v>0</v>
      </c>
      <c r="BK181" s="21">
        <f>BK172+BK173+BK174+BK175+BK176+BK177+BK178+BK179+BK180</f>
        <v>0</v>
      </c>
      <c r="BL181" s="22">
        <f>BL172+BL173+BL174+BL175+BL176+BL177+BL178+BL179+BL180</f>
        <v>3297</v>
      </c>
      <c r="BM181" s="19"/>
      <c r="BN181" s="21">
        <f>BN172+BN173+BN174+BN175+BN176+BN177+BN178+BN179+BN180</f>
        <v>157</v>
      </c>
      <c r="BO181" s="21">
        <f>BO172+BO173+BO174+BO175+BO176+BO177+BO178+BO179+BO180</f>
        <v>3297</v>
      </c>
      <c r="BP181" s="19"/>
      <c r="BQ181" s="21">
        <f>BQ172+BQ173+BQ174+BQ175+BQ176+BQ177+BQ178+BQ179+BQ180</f>
        <v>0</v>
      </c>
      <c r="BR181" s="21">
        <f>BR172+BR173+BR174+BR175+BR176+BR177+BR178+BR179+BR180</f>
        <v>0</v>
      </c>
      <c r="BS181" s="22">
        <f>BS172+BS173+BS174+BS175+BS176+BS177+BS178+BS179+BS180</f>
        <v>3297</v>
      </c>
      <c r="BT181" s="19"/>
      <c r="BU181" s="21">
        <f>BU172+BU173+BU174+BU175+BU176+BU177+BU178+BU179+BU180</f>
        <v>153</v>
      </c>
      <c r="BV181" s="21">
        <f>BV172+BV173+BV174+BV175+BV176+BV177+BV178+BV179+BV180</f>
        <v>1071</v>
      </c>
      <c r="BW181" s="19"/>
      <c r="BX181" s="21">
        <f>BX172+BX173+BX174+BX175+BX176+BX177+BX178+BX179+BX180</f>
        <v>0</v>
      </c>
      <c r="BY181" s="21">
        <f>BY172+BY173+BY174+BY175+BY176+BY177+BY178+BY179+BY180</f>
        <v>0</v>
      </c>
      <c r="BZ181" s="22">
        <f>BZ172+BZ173+BZ174+BZ175+BZ176+BZ177+BZ178+BZ179+BZ180</f>
        <v>1071</v>
      </c>
      <c r="CA181" s="152">
        <f>CA172+CA173+CA174+CA175+CA176+CA177+CA178+CA179+CA180</f>
        <v>40333</v>
      </c>
      <c r="CB181" s="148">
        <v>115</v>
      </c>
      <c r="CC181" s="55">
        <f t="shared" ref="CC181:DE181" si="820">SUM(CC172:CC180)</f>
        <v>506920</v>
      </c>
      <c r="CD181" s="55">
        <f t="shared" si="820"/>
        <v>0</v>
      </c>
      <c r="CE181" s="55">
        <f t="shared" si="820"/>
        <v>433320</v>
      </c>
      <c r="CF181" s="55">
        <f t="shared" si="820"/>
        <v>0</v>
      </c>
      <c r="CG181" s="55">
        <f t="shared" si="820"/>
        <v>469430</v>
      </c>
      <c r="CH181" s="55">
        <f t="shared" si="820"/>
        <v>0</v>
      </c>
      <c r="CI181" s="55">
        <f t="shared" si="820"/>
        <v>433320</v>
      </c>
      <c r="CJ181" s="55">
        <f t="shared" si="820"/>
        <v>0</v>
      </c>
      <c r="CK181" s="149">
        <f t="shared" si="820"/>
        <v>1842990</v>
      </c>
      <c r="CL181" s="149">
        <f t="shared" si="820"/>
        <v>0</v>
      </c>
      <c r="CM181" s="149">
        <f t="shared" si="820"/>
        <v>1842990</v>
      </c>
      <c r="CN181" s="55">
        <f t="shared" si="820"/>
        <v>595815</v>
      </c>
      <c r="CO181" s="55">
        <f t="shared" si="820"/>
        <v>0</v>
      </c>
      <c r="CP181" s="55">
        <f t="shared" si="820"/>
        <v>379155</v>
      </c>
      <c r="CQ181" s="55">
        <f t="shared" si="820"/>
        <v>0</v>
      </c>
      <c r="CR181" s="55">
        <f t="shared" si="820"/>
        <v>523595</v>
      </c>
      <c r="CS181" s="55">
        <f t="shared" si="820"/>
        <v>0</v>
      </c>
      <c r="CT181" s="55">
        <f t="shared" si="820"/>
        <v>415265</v>
      </c>
      <c r="CU181" s="55">
        <f t="shared" si="820"/>
        <v>0</v>
      </c>
      <c r="CV181" s="55">
        <f t="shared" si="820"/>
        <v>379155</v>
      </c>
      <c r="CW181" s="55">
        <f t="shared" si="820"/>
        <v>0</v>
      </c>
      <c r="CX181" s="55">
        <f t="shared" si="820"/>
        <v>379155</v>
      </c>
      <c r="CY181" s="55">
        <f t="shared" si="820"/>
        <v>0</v>
      </c>
      <c r="CZ181" s="55">
        <f t="shared" si="820"/>
        <v>123165</v>
      </c>
      <c r="DA181" s="55">
        <f t="shared" si="820"/>
        <v>0</v>
      </c>
      <c r="DB181" s="149">
        <f t="shared" si="820"/>
        <v>2795305</v>
      </c>
      <c r="DC181" s="149">
        <f t="shared" si="820"/>
        <v>0</v>
      </c>
      <c r="DD181" s="149">
        <f t="shared" si="820"/>
        <v>2795305</v>
      </c>
      <c r="DE181" s="89">
        <f t="shared" si="820"/>
        <v>4638295</v>
      </c>
    </row>
    <row r="182" spans="1:109" ht="15.75" x14ac:dyDescent="0.25">
      <c r="A182" s="270" t="s">
        <v>105</v>
      </c>
      <c r="B182" s="270"/>
      <c r="C182" s="270"/>
      <c r="D182" s="270"/>
      <c r="E182" s="270"/>
      <c r="F182" s="270"/>
      <c r="G182" s="270"/>
      <c r="H182" s="270"/>
      <c r="I182" s="270"/>
      <c r="J182" s="270"/>
      <c r="K182" s="270"/>
      <c r="L182" s="270"/>
      <c r="M182" s="270"/>
      <c r="N182" s="270"/>
      <c r="O182" s="270"/>
      <c r="P182" s="270"/>
      <c r="Q182" s="270"/>
      <c r="R182" s="270"/>
      <c r="S182" s="270"/>
      <c r="T182" s="270"/>
      <c r="U182" s="270"/>
      <c r="V182" s="270"/>
      <c r="W182" s="270"/>
      <c r="X182" s="270"/>
      <c r="Y182" s="270"/>
      <c r="Z182" s="169"/>
      <c r="AA182" s="169"/>
      <c r="AB182" s="169"/>
      <c r="AC182" s="169"/>
      <c r="AD182" s="169"/>
      <c r="AE182" s="169"/>
      <c r="AF182" s="169"/>
      <c r="AG182" s="169"/>
      <c r="AH182" s="169"/>
      <c r="AI182" s="169"/>
      <c r="AJ182" s="169"/>
      <c r="AK182" s="169"/>
      <c r="AL182" s="169"/>
      <c r="AM182" s="169"/>
      <c r="AN182" s="169"/>
      <c r="AO182" s="169"/>
      <c r="AP182" s="169"/>
      <c r="AQ182" s="169"/>
      <c r="AR182" s="169"/>
      <c r="AS182" s="169"/>
      <c r="AT182" s="169"/>
      <c r="AU182" s="169"/>
      <c r="AV182" s="169"/>
      <c r="AW182" s="169"/>
      <c r="AX182" s="169"/>
      <c r="AY182" s="169"/>
      <c r="AZ182" s="169"/>
      <c r="BA182" s="169"/>
      <c r="BB182" s="169"/>
      <c r="BC182" s="169"/>
      <c r="BD182" s="169"/>
      <c r="BE182" s="169"/>
      <c r="BF182" s="169"/>
      <c r="BG182" s="169"/>
      <c r="BH182" s="169"/>
      <c r="BI182" s="169"/>
      <c r="BJ182" s="169"/>
      <c r="BK182" s="169"/>
      <c r="BL182" s="169"/>
      <c r="BM182" s="169"/>
      <c r="BN182" s="169"/>
      <c r="BO182" s="169"/>
      <c r="BP182" s="169"/>
      <c r="BQ182" s="169"/>
      <c r="BR182" s="169"/>
      <c r="BS182" s="169"/>
      <c r="BT182" s="169"/>
      <c r="BU182" s="169"/>
      <c r="BV182" s="169"/>
      <c r="BW182" s="169"/>
      <c r="BX182" s="169"/>
      <c r="BY182" s="169"/>
      <c r="BZ182" s="169"/>
      <c r="CA182" s="169"/>
      <c r="CB182" s="140"/>
      <c r="CC182" s="170"/>
      <c r="CD182" s="170"/>
      <c r="CE182" s="170"/>
      <c r="CF182" s="170"/>
      <c r="CG182" s="170"/>
      <c r="CH182" s="170"/>
      <c r="CI182" s="170"/>
      <c r="CJ182" s="170"/>
      <c r="CK182" s="171"/>
      <c r="CL182" s="171"/>
      <c r="CM182" s="171"/>
      <c r="CN182" s="169"/>
      <c r="CO182" s="169"/>
      <c r="CP182" s="169"/>
      <c r="CQ182" s="169"/>
      <c r="CR182" s="169"/>
      <c r="CS182" s="169"/>
      <c r="CT182" s="169"/>
      <c r="CU182" s="169"/>
      <c r="CV182" s="169"/>
      <c r="CW182" s="169"/>
      <c r="CX182" s="169"/>
      <c r="CY182" s="169"/>
      <c r="CZ182" s="169"/>
      <c r="DA182" s="169"/>
      <c r="DB182" s="169"/>
      <c r="DC182" s="169"/>
      <c r="DD182" s="169"/>
      <c r="DE182" s="158"/>
    </row>
    <row r="183" spans="1:109" ht="17.45" customHeight="1" x14ac:dyDescent="0.25">
      <c r="A183" s="326" t="s">
        <v>2</v>
      </c>
      <c r="B183" s="326"/>
      <c r="C183" s="326"/>
      <c r="D183" s="326"/>
      <c r="E183" s="326"/>
      <c r="F183" s="326"/>
      <c r="G183" s="326"/>
      <c r="H183" s="326"/>
      <c r="I183" s="326"/>
      <c r="J183" s="326"/>
      <c r="K183" s="326"/>
      <c r="L183" s="326"/>
      <c r="M183" s="326"/>
      <c r="N183" s="326"/>
      <c r="O183" s="326"/>
      <c r="P183" s="326"/>
      <c r="Q183" s="326"/>
      <c r="R183" s="326"/>
      <c r="S183" s="326"/>
      <c r="T183" s="326"/>
      <c r="U183" s="326"/>
      <c r="V183" s="326"/>
      <c r="W183" s="326"/>
      <c r="X183" s="326"/>
      <c r="Y183" s="326"/>
      <c r="Z183" s="146"/>
      <c r="AA183" s="146"/>
      <c r="AB183" s="146"/>
      <c r="AC183" s="146"/>
      <c r="AD183" s="146"/>
      <c r="AE183" s="146"/>
      <c r="AF183" s="146"/>
      <c r="AG183" s="146"/>
      <c r="AH183" s="146"/>
      <c r="AI183" s="146"/>
      <c r="AJ183" s="146"/>
      <c r="AK183" s="146"/>
      <c r="AL183" s="146"/>
      <c r="AM183" s="146"/>
      <c r="AN183" s="146"/>
      <c r="AO183" s="146"/>
      <c r="AP183" s="146"/>
      <c r="AQ183" s="146"/>
      <c r="AR183" s="146"/>
      <c r="AS183" s="146"/>
      <c r="AT183" s="146"/>
      <c r="AU183" s="146"/>
      <c r="AV183" s="146"/>
      <c r="AW183" s="146"/>
      <c r="AX183" s="146"/>
      <c r="AY183" s="146"/>
      <c r="AZ183" s="146"/>
      <c r="BA183" s="146"/>
      <c r="BB183" s="146"/>
      <c r="BC183" s="146"/>
      <c r="BD183" s="146"/>
      <c r="BE183" s="146"/>
      <c r="BF183" s="146"/>
      <c r="BG183" s="146"/>
      <c r="BH183" s="146"/>
      <c r="BI183" s="146"/>
      <c r="BJ183" s="146"/>
      <c r="BK183" s="146"/>
      <c r="BL183" s="146"/>
      <c r="BM183" s="146"/>
      <c r="BN183" s="146"/>
      <c r="BO183" s="146"/>
      <c r="BP183" s="146"/>
      <c r="BQ183" s="146"/>
      <c r="BR183" s="146"/>
      <c r="BS183" s="146"/>
      <c r="BT183" s="146"/>
      <c r="BU183" s="146"/>
      <c r="BV183" s="146"/>
      <c r="BW183" s="146"/>
      <c r="BX183" s="146"/>
      <c r="BY183" s="146"/>
      <c r="BZ183" s="146"/>
      <c r="CA183" s="146"/>
      <c r="CB183" s="140"/>
      <c r="CC183" s="172"/>
      <c r="CD183" s="172"/>
      <c r="CE183" s="172"/>
      <c r="CF183" s="172"/>
      <c r="CG183" s="172"/>
      <c r="CH183" s="172"/>
      <c r="CI183" s="172"/>
      <c r="CJ183" s="172"/>
      <c r="CK183" s="157"/>
      <c r="CL183" s="157"/>
      <c r="CM183" s="157"/>
      <c r="CN183" s="146"/>
      <c r="CO183" s="146"/>
      <c r="CP183" s="146"/>
      <c r="CQ183" s="146"/>
      <c r="CR183" s="146"/>
      <c r="CS183" s="146"/>
      <c r="CT183" s="146"/>
      <c r="CU183" s="146"/>
      <c r="CV183" s="146"/>
      <c r="CW183" s="146"/>
      <c r="CX183" s="146"/>
      <c r="CY183" s="146"/>
      <c r="CZ183" s="146"/>
      <c r="DA183" s="146"/>
      <c r="DB183" s="146"/>
      <c r="DC183" s="146"/>
      <c r="DD183" s="146"/>
      <c r="DE183" s="158"/>
    </row>
    <row r="184" spans="1:109" ht="15.75" customHeight="1" x14ac:dyDescent="0.25">
      <c r="A184" s="261" t="s">
        <v>3</v>
      </c>
      <c r="B184" s="262" t="s">
        <v>51</v>
      </c>
      <c r="C184" s="262"/>
      <c r="D184" s="262"/>
      <c r="E184" s="262"/>
      <c r="F184" s="262"/>
      <c r="G184" s="262"/>
      <c r="H184" s="262"/>
      <c r="I184" s="262" t="s">
        <v>52</v>
      </c>
      <c r="J184" s="262"/>
      <c r="K184" s="262"/>
      <c r="L184" s="262"/>
      <c r="M184" s="262"/>
      <c r="N184" s="262"/>
      <c r="O184" s="262"/>
      <c r="P184" s="262" t="s">
        <v>53</v>
      </c>
      <c r="Q184" s="262"/>
      <c r="R184" s="262"/>
      <c r="S184" s="262"/>
      <c r="T184" s="262"/>
      <c r="U184" s="262"/>
      <c r="V184" s="262"/>
      <c r="W184" s="262" t="s">
        <v>54</v>
      </c>
      <c r="X184" s="262"/>
      <c r="Y184" s="262"/>
      <c r="Z184" s="262"/>
      <c r="AA184" s="262"/>
      <c r="AB184" s="262"/>
      <c r="AC184" s="262"/>
      <c r="AD184" s="262" t="s">
        <v>28</v>
      </c>
      <c r="AE184" s="262"/>
      <c r="AF184" s="262"/>
      <c r="AG184" s="262"/>
      <c r="AH184" s="262"/>
      <c r="AI184" s="262"/>
      <c r="AJ184" s="262"/>
      <c r="AK184" s="262" t="s">
        <v>29</v>
      </c>
      <c r="AL184" s="262"/>
      <c r="AM184" s="262"/>
      <c r="AN184" s="262"/>
      <c r="AO184" s="262"/>
      <c r="AP184" s="262"/>
      <c r="AQ184" s="262"/>
      <c r="AR184" s="262" t="s">
        <v>48</v>
      </c>
      <c r="AS184" s="262"/>
      <c r="AT184" s="262"/>
      <c r="AU184" s="262"/>
      <c r="AV184" s="262"/>
      <c r="AW184" s="262"/>
      <c r="AX184" s="262"/>
      <c r="AY184" s="262" t="s">
        <v>49</v>
      </c>
      <c r="AZ184" s="262"/>
      <c r="BA184" s="262"/>
      <c r="BB184" s="262"/>
      <c r="BC184" s="262"/>
      <c r="BD184" s="262"/>
      <c r="BE184" s="262"/>
      <c r="BF184" s="262" t="s">
        <v>50</v>
      </c>
      <c r="BG184" s="262"/>
      <c r="BH184" s="262"/>
      <c r="BI184" s="262"/>
      <c r="BJ184" s="262"/>
      <c r="BK184" s="262"/>
      <c r="BL184" s="262"/>
      <c r="BM184" s="262" t="s">
        <v>4</v>
      </c>
      <c r="BN184" s="262"/>
      <c r="BO184" s="262"/>
      <c r="BP184" s="262"/>
      <c r="BQ184" s="262"/>
      <c r="BR184" s="262"/>
      <c r="BS184" s="262"/>
      <c r="BT184" s="262" t="s">
        <v>5</v>
      </c>
      <c r="BU184" s="262"/>
      <c r="BV184" s="262"/>
      <c r="BW184" s="262"/>
      <c r="BX184" s="262"/>
      <c r="BY184" s="262"/>
      <c r="BZ184" s="262"/>
      <c r="CA184" s="327" t="s">
        <v>103</v>
      </c>
      <c r="CB184" s="328" t="s">
        <v>104</v>
      </c>
      <c r="CC184" s="262" t="s">
        <v>51</v>
      </c>
      <c r="CD184" s="262"/>
      <c r="CE184" s="262" t="s">
        <v>52</v>
      </c>
      <c r="CF184" s="262"/>
      <c r="CG184" s="262" t="s">
        <v>53</v>
      </c>
      <c r="CH184" s="262"/>
      <c r="CI184" s="262" t="s">
        <v>54</v>
      </c>
      <c r="CJ184" s="262"/>
      <c r="CK184" s="265" t="s">
        <v>55</v>
      </c>
      <c r="CL184" s="265"/>
      <c r="CM184" s="265"/>
      <c r="CN184" s="262" t="s">
        <v>28</v>
      </c>
      <c r="CO184" s="262"/>
      <c r="CP184" s="262" t="s">
        <v>29</v>
      </c>
      <c r="CQ184" s="262"/>
      <c r="CR184" s="262" t="s">
        <v>48</v>
      </c>
      <c r="CS184" s="262"/>
      <c r="CT184" s="262" t="s">
        <v>49</v>
      </c>
      <c r="CU184" s="262"/>
      <c r="CV184" s="262" t="s">
        <v>50</v>
      </c>
      <c r="CW184" s="262"/>
      <c r="CX184" s="262" t="s">
        <v>4</v>
      </c>
      <c r="CY184" s="262"/>
      <c r="CZ184" s="262" t="s">
        <v>5</v>
      </c>
      <c r="DA184" s="262"/>
      <c r="DB184" s="265" t="s">
        <v>97</v>
      </c>
      <c r="DC184" s="265"/>
      <c r="DD184" s="265"/>
      <c r="DE184" s="325" t="s">
        <v>103</v>
      </c>
    </row>
    <row r="185" spans="1:109" ht="15" customHeight="1" x14ac:dyDescent="0.25">
      <c r="A185" s="261"/>
      <c r="B185" s="262" t="s">
        <v>7</v>
      </c>
      <c r="C185" s="262"/>
      <c r="D185" s="262"/>
      <c r="E185" s="262" t="s">
        <v>8</v>
      </c>
      <c r="F185" s="262"/>
      <c r="G185" s="262"/>
      <c r="H185" s="263" t="s">
        <v>9</v>
      </c>
      <c r="I185" s="262" t="s">
        <v>7</v>
      </c>
      <c r="J185" s="262"/>
      <c r="K185" s="262"/>
      <c r="L185" s="262" t="s">
        <v>8</v>
      </c>
      <c r="M185" s="262"/>
      <c r="N185" s="262"/>
      <c r="O185" s="263" t="s">
        <v>9</v>
      </c>
      <c r="P185" s="262" t="s">
        <v>7</v>
      </c>
      <c r="Q185" s="262"/>
      <c r="R185" s="262"/>
      <c r="S185" s="262" t="s">
        <v>8</v>
      </c>
      <c r="T185" s="262"/>
      <c r="U185" s="262"/>
      <c r="V185" s="263" t="s">
        <v>9</v>
      </c>
      <c r="W185" s="262" t="s">
        <v>7</v>
      </c>
      <c r="X185" s="262"/>
      <c r="Y185" s="262"/>
      <c r="Z185" s="262" t="s">
        <v>8</v>
      </c>
      <c r="AA185" s="262"/>
      <c r="AB185" s="262"/>
      <c r="AC185" s="263" t="s">
        <v>9</v>
      </c>
      <c r="AD185" s="262" t="s">
        <v>7</v>
      </c>
      <c r="AE185" s="262"/>
      <c r="AF185" s="262"/>
      <c r="AG185" s="262" t="s">
        <v>8</v>
      </c>
      <c r="AH185" s="262"/>
      <c r="AI185" s="262"/>
      <c r="AJ185" s="263" t="s">
        <v>9</v>
      </c>
      <c r="AK185" s="262" t="s">
        <v>7</v>
      </c>
      <c r="AL185" s="262"/>
      <c r="AM185" s="262"/>
      <c r="AN185" s="262" t="s">
        <v>8</v>
      </c>
      <c r="AO185" s="262"/>
      <c r="AP185" s="262"/>
      <c r="AQ185" s="263" t="s">
        <v>9</v>
      </c>
      <c r="AR185" s="262" t="s">
        <v>7</v>
      </c>
      <c r="AS185" s="262"/>
      <c r="AT185" s="262"/>
      <c r="AU185" s="262" t="s">
        <v>8</v>
      </c>
      <c r="AV185" s="262"/>
      <c r="AW185" s="262"/>
      <c r="AX185" s="263" t="s">
        <v>9</v>
      </c>
      <c r="AY185" s="262" t="s">
        <v>7</v>
      </c>
      <c r="AZ185" s="262"/>
      <c r="BA185" s="262"/>
      <c r="BB185" s="262" t="s">
        <v>8</v>
      </c>
      <c r="BC185" s="262"/>
      <c r="BD185" s="262"/>
      <c r="BE185" s="263" t="s">
        <v>9</v>
      </c>
      <c r="BF185" s="262" t="s">
        <v>7</v>
      </c>
      <c r="BG185" s="262"/>
      <c r="BH185" s="262"/>
      <c r="BI185" s="262" t="s">
        <v>8</v>
      </c>
      <c r="BJ185" s="262"/>
      <c r="BK185" s="262"/>
      <c r="BL185" s="263" t="s">
        <v>9</v>
      </c>
      <c r="BM185" s="262" t="s">
        <v>7</v>
      </c>
      <c r="BN185" s="262"/>
      <c r="BO185" s="262"/>
      <c r="BP185" s="262" t="s">
        <v>8</v>
      </c>
      <c r="BQ185" s="262"/>
      <c r="BR185" s="262"/>
      <c r="BS185" s="263" t="s">
        <v>9</v>
      </c>
      <c r="BT185" s="262" t="s">
        <v>7</v>
      </c>
      <c r="BU185" s="262"/>
      <c r="BV185" s="262"/>
      <c r="BW185" s="262" t="s">
        <v>8</v>
      </c>
      <c r="BX185" s="262"/>
      <c r="BY185" s="262"/>
      <c r="BZ185" s="263" t="s">
        <v>9</v>
      </c>
      <c r="CA185" s="327"/>
      <c r="CB185" s="328"/>
      <c r="CC185" s="264" t="s">
        <v>7</v>
      </c>
      <c r="CD185" s="264" t="s">
        <v>8</v>
      </c>
      <c r="CE185" s="264" t="s">
        <v>7</v>
      </c>
      <c r="CF185" s="264" t="s">
        <v>8</v>
      </c>
      <c r="CG185" s="264" t="s">
        <v>7</v>
      </c>
      <c r="CH185" s="264" t="s">
        <v>8</v>
      </c>
      <c r="CI185" s="264" t="s">
        <v>7</v>
      </c>
      <c r="CJ185" s="264" t="s">
        <v>8</v>
      </c>
      <c r="CK185" s="324" t="s">
        <v>7</v>
      </c>
      <c r="CL185" s="324" t="s">
        <v>8</v>
      </c>
      <c r="CM185" s="324" t="s">
        <v>13</v>
      </c>
      <c r="CN185" s="264" t="s">
        <v>7</v>
      </c>
      <c r="CO185" s="264" t="s">
        <v>8</v>
      </c>
      <c r="CP185" s="264" t="s">
        <v>7</v>
      </c>
      <c r="CQ185" s="264" t="s">
        <v>8</v>
      </c>
      <c r="CR185" s="264" t="s">
        <v>7</v>
      </c>
      <c r="CS185" s="264" t="s">
        <v>8</v>
      </c>
      <c r="CT185" s="264" t="s">
        <v>7</v>
      </c>
      <c r="CU185" s="264" t="s">
        <v>8</v>
      </c>
      <c r="CV185" s="264" t="s">
        <v>7</v>
      </c>
      <c r="CW185" s="264" t="s">
        <v>8</v>
      </c>
      <c r="CX185" s="264" t="s">
        <v>7</v>
      </c>
      <c r="CY185" s="264" t="s">
        <v>8</v>
      </c>
      <c r="CZ185" s="264" t="s">
        <v>7</v>
      </c>
      <c r="DA185" s="264" t="s">
        <v>8</v>
      </c>
      <c r="DB185" s="324" t="s">
        <v>7</v>
      </c>
      <c r="DC185" s="324" t="s">
        <v>8</v>
      </c>
      <c r="DD185" s="324" t="s">
        <v>13</v>
      </c>
      <c r="DE185" s="325"/>
    </row>
    <row r="186" spans="1:109" ht="47.25" x14ac:dyDescent="0.25">
      <c r="A186" s="24" t="s">
        <v>10</v>
      </c>
      <c r="B186" s="11" t="s">
        <v>11</v>
      </c>
      <c r="C186" s="11" t="s">
        <v>12</v>
      </c>
      <c r="D186" s="11" t="s">
        <v>13</v>
      </c>
      <c r="E186" s="11" t="s">
        <v>11</v>
      </c>
      <c r="F186" s="11" t="s">
        <v>12</v>
      </c>
      <c r="G186" s="11" t="s">
        <v>13</v>
      </c>
      <c r="H186" s="263"/>
      <c r="I186" s="11" t="s">
        <v>11</v>
      </c>
      <c r="J186" s="11" t="s">
        <v>12</v>
      </c>
      <c r="K186" s="11" t="s">
        <v>13</v>
      </c>
      <c r="L186" s="11" t="s">
        <v>11</v>
      </c>
      <c r="M186" s="11" t="s">
        <v>12</v>
      </c>
      <c r="N186" s="11" t="s">
        <v>13</v>
      </c>
      <c r="O186" s="263"/>
      <c r="P186" s="11" t="s">
        <v>11</v>
      </c>
      <c r="Q186" s="11" t="s">
        <v>12</v>
      </c>
      <c r="R186" s="11" t="s">
        <v>13</v>
      </c>
      <c r="S186" s="11" t="s">
        <v>11</v>
      </c>
      <c r="T186" s="11" t="s">
        <v>12</v>
      </c>
      <c r="U186" s="11" t="s">
        <v>13</v>
      </c>
      <c r="V186" s="263"/>
      <c r="W186" s="11" t="s">
        <v>11</v>
      </c>
      <c r="X186" s="11" t="s">
        <v>12</v>
      </c>
      <c r="Y186" s="11" t="s">
        <v>13</v>
      </c>
      <c r="Z186" s="11" t="s">
        <v>11</v>
      </c>
      <c r="AA186" s="11" t="s">
        <v>12</v>
      </c>
      <c r="AB186" s="11" t="s">
        <v>13</v>
      </c>
      <c r="AC186" s="263"/>
      <c r="AD186" s="11" t="s">
        <v>11</v>
      </c>
      <c r="AE186" s="11" t="s">
        <v>12</v>
      </c>
      <c r="AF186" s="11" t="s">
        <v>13</v>
      </c>
      <c r="AG186" s="11" t="s">
        <v>11</v>
      </c>
      <c r="AH186" s="11" t="s">
        <v>12</v>
      </c>
      <c r="AI186" s="11" t="s">
        <v>13</v>
      </c>
      <c r="AJ186" s="263"/>
      <c r="AK186" s="11" t="s">
        <v>11</v>
      </c>
      <c r="AL186" s="11" t="s">
        <v>12</v>
      </c>
      <c r="AM186" s="11" t="s">
        <v>13</v>
      </c>
      <c r="AN186" s="11" t="s">
        <v>11</v>
      </c>
      <c r="AO186" s="11" t="s">
        <v>12</v>
      </c>
      <c r="AP186" s="11" t="s">
        <v>13</v>
      </c>
      <c r="AQ186" s="263"/>
      <c r="AR186" s="11" t="s">
        <v>11</v>
      </c>
      <c r="AS186" s="11" t="s">
        <v>12</v>
      </c>
      <c r="AT186" s="11" t="s">
        <v>13</v>
      </c>
      <c r="AU186" s="11" t="s">
        <v>11</v>
      </c>
      <c r="AV186" s="11" t="s">
        <v>12</v>
      </c>
      <c r="AW186" s="11" t="s">
        <v>13</v>
      </c>
      <c r="AX186" s="263"/>
      <c r="AY186" s="11" t="s">
        <v>11</v>
      </c>
      <c r="AZ186" s="11" t="s">
        <v>12</v>
      </c>
      <c r="BA186" s="11" t="s">
        <v>13</v>
      </c>
      <c r="BB186" s="11" t="s">
        <v>11</v>
      </c>
      <c r="BC186" s="11" t="s">
        <v>12</v>
      </c>
      <c r="BD186" s="11" t="s">
        <v>13</v>
      </c>
      <c r="BE186" s="263"/>
      <c r="BF186" s="11" t="s">
        <v>11</v>
      </c>
      <c r="BG186" s="11" t="s">
        <v>12</v>
      </c>
      <c r="BH186" s="11" t="s">
        <v>13</v>
      </c>
      <c r="BI186" s="11" t="s">
        <v>11</v>
      </c>
      <c r="BJ186" s="11" t="s">
        <v>12</v>
      </c>
      <c r="BK186" s="11" t="s">
        <v>13</v>
      </c>
      <c r="BL186" s="263"/>
      <c r="BM186" s="11" t="s">
        <v>11</v>
      </c>
      <c r="BN186" s="11" t="s">
        <v>12</v>
      </c>
      <c r="BO186" s="11" t="s">
        <v>13</v>
      </c>
      <c r="BP186" s="11" t="s">
        <v>11</v>
      </c>
      <c r="BQ186" s="11" t="s">
        <v>12</v>
      </c>
      <c r="BR186" s="11" t="s">
        <v>13</v>
      </c>
      <c r="BS186" s="263"/>
      <c r="BT186" s="11" t="s">
        <v>11</v>
      </c>
      <c r="BU186" s="11" t="s">
        <v>12</v>
      </c>
      <c r="BV186" s="11" t="s">
        <v>13</v>
      </c>
      <c r="BW186" s="11" t="s">
        <v>11</v>
      </c>
      <c r="BX186" s="11" t="s">
        <v>12</v>
      </c>
      <c r="BY186" s="11" t="s">
        <v>13</v>
      </c>
      <c r="BZ186" s="263"/>
      <c r="CA186" s="327"/>
      <c r="CB186" s="328"/>
      <c r="CC186" s="264"/>
      <c r="CD186" s="264" t="s">
        <v>11</v>
      </c>
      <c r="CE186" s="264" t="s">
        <v>11</v>
      </c>
      <c r="CF186" s="264" t="s">
        <v>11</v>
      </c>
      <c r="CG186" s="264" t="s">
        <v>11</v>
      </c>
      <c r="CH186" s="264" t="s">
        <v>11</v>
      </c>
      <c r="CI186" s="264" t="s">
        <v>11</v>
      </c>
      <c r="CJ186" s="264" t="s">
        <v>11</v>
      </c>
      <c r="CK186" s="324" t="s">
        <v>11</v>
      </c>
      <c r="CL186" s="324" t="s">
        <v>11</v>
      </c>
      <c r="CM186" s="324" t="s">
        <v>11</v>
      </c>
      <c r="CN186" s="264" t="s">
        <v>11</v>
      </c>
      <c r="CO186" s="264" t="s">
        <v>11</v>
      </c>
      <c r="CP186" s="264" t="s">
        <v>11</v>
      </c>
      <c r="CQ186" s="264" t="s">
        <v>11</v>
      </c>
      <c r="CR186" s="264" t="s">
        <v>11</v>
      </c>
      <c r="CS186" s="264" t="s">
        <v>11</v>
      </c>
      <c r="CT186" s="264" t="s">
        <v>11</v>
      </c>
      <c r="CU186" s="264" t="s">
        <v>11</v>
      </c>
      <c r="CV186" s="264" t="s">
        <v>11</v>
      </c>
      <c r="CW186" s="264" t="s">
        <v>11</v>
      </c>
      <c r="CX186" s="264" t="s">
        <v>11</v>
      </c>
      <c r="CY186" s="264" t="s">
        <v>11</v>
      </c>
      <c r="CZ186" s="264" t="s">
        <v>11</v>
      </c>
      <c r="DA186" s="264" t="s">
        <v>11</v>
      </c>
      <c r="DB186" s="324" t="s">
        <v>11</v>
      </c>
      <c r="DC186" s="324" t="s">
        <v>11</v>
      </c>
      <c r="DD186" s="324" t="s">
        <v>11</v>
      </c>
      <c r="DE186" s="325"/>
    </row>
    <row r="187" spans="1:109" ht="15.75" x14ac:dyDescent="0.25">
      <c r="A187" s="12" t="s">
        <v>18</v>
      </c>
      <c r="B187" s="13">
        <v>90</v>
      </c>
      <c r="C187" s="13">
        <v>16</v>
      </c>
      <c r="D187" s="13">
        <f t="shared" ref="D187:D195" si="821">B187*C187</f>
        <v>1440</v>
      </c>
      <c r="E187" s="13"/>
      <c r="F187" s="13"/>
      <c r="G187" s="13">
        <f t="shared" ref="G187:G195" si="822">E187*F187</f>
        <v>0</v>
      </c>
      <c r="H187" s="14">
        <f t="shared" ref="H187:H195" si="823">D187+G187</f>
        <v>1440</v>
      </c>
      <c r="I187" s="13"/>
      <c r="J187" s="13"/>
      <c r="K187" s="13">
        <f t="shared" ref="K187:K195" si="824">I187*J187</f>
        <v>0</v>
      </c>
      <c r="L187" s="13">
        <v>90</v>
      </c>
      <c r="M187" s="13">
        <v>16</v>
      </c>
      <c r="N187" s="13">
        <f t="shared" ref="N187:N195" si="825">L187*M187</f>
        <v>1440</v>
      </c>
      <c r="O187" s="13">
        <f t="shared" ref="O187:O195" si="826">M187*L187</f>
        <v>1440</v>
      </c>
      <c r="P187" s="13"/>
      <c r="Q187" s="13"/>
      <c r="R187" s="13">
        <f t="shared" ref="R187:R195" si="827">P187*Q187</f>
        <v>0</v>
      </c>
      <c r="S187" s="13">
        <v>88</v>
      </c>
      <c r="T187" s="13">
        <v>16</v>
      </c>
      <c r="U187" s="13">
        <f t="shared" ref="U187:U195" si="828">S187*T187</f>
        <v>1408</v>
      </c>
      <c r="V187" s="14">
        <f t="shared" ref="V187:V195" si="829">R187+U187</f>
        <v>1408</v>
      </c>
      <c r="W187" s="13">
        <v>87</v>
      </c>
      <c r="X187" s="13">
        <v>16</v>
      </c>
      <c r="Y187" s="13">
        <f t="shared" ref="Y187:Y195" si="830">W187*X187</f>
        <v>1392</v>
      </c>
      <c r="Z187" s="13"/>
      <c r="AA187" s="13"/>
      <c r="AB187" s="13">
        <f t="shared" ref="AB187:AB195" si="831">Z187*AA187</f>
        <v>0</v>
      </c>
      <c r="AC187" s="14">
        <f t="shared" ref="AC187:AC195" si="832">Y187+AB187</f>
        <v>1392</v>
      </c>
      <c r="AD187" s="13">
        <v>14</v>
      </c>
      <c r="AE187" s="13">
        <v>16</v>
      </c>
      <c r="AF187" s="13">
        <f t="shared" ref="AF187:AF195" si="833">AD187*AE187</f>
        <v>224</v>
      </c>
      <c r="AG187" s="13"/>
      <c r="AH187" s="13"/>
      <c r="AI187" s="13">
        <f t="shared" ref="AI187:AI195" si="834">AG187*AH187</f>
        <v>0</v>
      </c>
      <c r="AJ187" s="14">
        <f t="shared" ref="AJ187:AJ195" si="835">AF187+AI187</f>
        <v>224</v>
      </c>
      <c r="AK187" s="13">
        <v>14</v>
      </c>
      <c r="AL187" s="13">
        <v>16</v>
      </c>
      <c r="AM187" s="13">
        <f t="shared" ref="AM187:AM195" si="836">AK187*AL187</f>
        <v>224</v>
      </c>
      <c r="AN187" s="13">
        <v>15</v>
      </c>
      <c r="AO187" s="13"/>
      <c r="AP187" s="13">
        <f t="shared" ref="AP187:AP195" si="837">AN187*AO187</f>
        <v>0</v>
      </c>
      <c r="AQ187" s="14">
        <f t="shared" ref="AQ187:AQ195" si="838">AM187+AP187</f>
        <v>224</v>
      </c>
      <c r="AR187" s="13">
        <v>15</v>
      </c>
      <c r="AS187" s="13">
        <v>16</v>
      </c>
      <c r="AT187" s="13">
        <f t="shared" ref="AT187:AT195" si="839">AR187*AS187</f>
        <v>240</v>
      </c>
      <c r="AU187" s="13"/>
      <c r="AV187" s="13"/>
      <c r="AW187" s="13">
        <f t="shared" ref="AW187:AW195" si="840">AU187*AV187</f>
        <v>0</v>
      </c>
      <c r="AX187" s="14">
        <f t="shared" ref="AX187:AX195" si="841">AT187+AW187</f>
        <v>240</v>
      </c>
      <c r="AY187" s="13">
        <v>20</v>
      </c>
      <c r="AZ187" s="13">
        <v>16</v>
      </c>
      <c r="BA187" s="13">
        <f t="shared" ref="BA187:BA195" si="842">AY187*AZ187</f>
        <v>320</v>
      </c>
      <c r="BB187" s="13"/>
      <c r="BC187" s="13"/>
      <c r="BD187" s="13">
        <f t="shared" ref="BD187:BD195" si="843">BB187*BC187</f>
        <v>0</v>
      </c>
      <c r="BE187" s="14">
        <f t="shared" ref="BE187:BE195" si="844">BA187+BD187</f>
        <v>320</v>
      </c>
      <c r="BF187" s="13">
        <v>8</v>
      </c>
      <c r="BG187" s="13">
        <v>19</v>
      </c>
      <c r="BH187" s="13">
        <f t="shared" ref="BH187:BH195" si="845">BF187*BG187</f>
        <v>152</v>
      </c>
      <c r="BI187" s="13"/>
      <c r="BJ187" s="13"/>
      <c r="BK187" s="13">
        <f t="shared" ref="BK187:BK195" si="846">BI187*BJ187</f>
        <v>0</v>
      </c>
      <c r="BL187" s="14">
        <f t="shared" ref="BL187:BL195" si="847">BH187+BK187</f>
        <v>152</v>
      </c>
      <c r="BM187" s="13">
        <v>12</v>
      </c>
      <c r="BN187" s="13">
        <v>19</v>
      </c>
      <c r="BO187" s="13">
        <f t="shared" ref="BO187:BO195" si="848">BM187*BN187</f>
        <v>228</v>
      </c>
      <c r="BP187" s="13"/>
      <c r="BQ187" s="13"/>
      <c r="BR187" s="13">
        <f t="shared" ref="BR187:BR195" si="849">BP187*BQ187</f>
        <v>0</v>
      </c>
      <c r="BS187" s="14">
        <f t="shared" ref="BS187:BS195" si="850">BO187+BR187</f>
        <v>228</v>
      </c>
      <c r="BT187" s="13">
        <v>7</v>
      </c>
      <c r="BU187" s="13">
        <v>19</v>
      </c>
      <c r="BV187" s="13">
        <f t="shared" ref="BV187:BV195" si="851">BT187*BU187</f>
        <v>133</v>
      </c>
      <c r="BW187" s="13"/>
      <c r="BX187" s="13"/>
      <c r="BY187" s="13">
        <f t="shared" ref="BY187:BY195" si="852">BW187*BX187</f>
        <v>0</v>
      </c>
      <c r="BZ187" s="14">
        <f t="shared" ref="BZ187:BZ195" si="853">BV187+BY187</f>
        <v>133</v>
      </c>
      <c r="CA187" s="19">
        <f t="shared" ref="CA187:CA195" si="854">H187+O187+V187+AC187+AJ187+AQ187+AX187+BE187+BL187+BS187+BZ187</f>
        <v>7201</v>
      </c>
      <c r="CB187" s="148">
        <v>115</v>
      </c>
      <c r="CC187" s="16">
        <f t="shared" ref="CC187:CC195" si="855">CB187*D187</f>
        <v>165600</v>
      </c>
      <c r="CD187" s="69">
        <f t="shared" ref="CD187:CD195" si="856">CB187*G187</f>
        <v>0</v>
      </c>
      <c r="CE187" s="69">
        <f t="shared" ref="CE187:CE195" si="857">K187*CB187</f>
        <v>0</v>
      </c>
      <c r="CF187" s="69">
        <f t="shared" ref="CF187:CF195" si="858">CB187*N187</f>
        <v>165600</v>
      </c>
      <c r="CG187" s="69">
        <f t="shared" ref="CG187:CG195" si="859">CB187*R187</f>
        <v>0</v>
      </c>
      <c r="CH187" s="69">
        <f t="shared" ref="CH187:CH195" si="860">CB187*U187</f>
        <v>161920</v>
      </c>
      <c r="CI187" s="69">
        <f t="shared" ref="CI187:CI195" si="861">CB187*Y187</f>
        <v>160080</v>
      </c>
      <c r="CJ187" s="69">
        <f t="shared" ref="CJ187:CJ195" si="862">CB187*AB187</f>
        <v>0</v>
      </c>
      <c r="CK187" s="149">
        <f t="shared" ref="CK187:CK195" si="863">CI187+CG187+CE187+CC187</f>
        <v>325680</v>
      </c>
      <c r="CL187" s="149">
        <f t="shared" ref="CL187:CL195" si="864">CJ187+CH187+CF187+CD187</f>
        <v>327520</v>
      </c>
      <c r="CM187" s="149">
        <f t="shared" ref="CM187:CM195" si="865">SUM(CC187:CJ187)</f>
        <v>653200</v>
      </c>
      <c r="CN187" s="69">
        <f t="shared" ref="CN187:CN195" si="866">AF187*CB187</f>
        <v>25760</v>
      </c>
      <c r="CO187" s="69">
        <f t="shared" ref="CO187:CO195" si="867">CB187*AI187</f>
        <v>0</v>
      </c>
      <c r="CP187" s="69">
        <f t="shared" ref="CP187:CP195" si="868">AM187*CB187</f>
        <v>25760</v>
      </c>
      <c r="CQ187" s="69">
        <f t="shared" ref="CQ187:CQ195" si="869">AP187*CB187</f>
        <v>0</v>
      </c>
      <c r="CR187" s="69">
        <f t="shared" ref="CR187:CR195" si="870">CB187*AT187</f>
        <v>27600</v>
      </c>
      <c r="CS187" s="69">
        <f t="shared" ref="CS187:CS195" si="871">CB187*AW187</f>
        <v>0</v>
      </c>
      <c r="CT187" s="69">
        <f t="shared" ref="CT187:CT195" si="872">CB187*BA187</f>
        <v>36800</v>
      </c>
      <c r="CU187" s="69">
        <f t="shared" ref="CU187:CU195" si="873">CB187*BD187</f>
        <v>0</v>
      </c>
      <c r="CV187" s="69">
        <f t="shared" ref="CV187:CV195" si="874">BH187*CB187</f>
        <v>17480</v>
      </c>
      <c r="CW187" s="69">
        <f t="shared" ref="CW187:CW195" si="875">CB187*BK187</f>
        <v>0</v>
      </c>
      <c r="CX187" s="69">
        <f t="shared" ref="CX187:CX195" si="876">BO187*CB187</f>
        <v>26220</v>
      </c>
      <c r="CY187" s="69">
        <f t="shared" ref="CY187:CY195" si="877">CB187*BR187</f>
        <v>0</v>
      </c>
      <c r="CZ187" s="69">
        <f t="shared" ref="CZ187:CZ195" si="878">CB187*BV187</f>
        <v>15295</v>
      </c>
      <c r="DA187" s="69">
        <f t="shared" ref="DA187:DA195" si="879">CB187*BY187</f>
        <v>0</v>
      </c>
      <c r="DB187" s="149">
        <f t="shared" ref="DB187:DB195" si="880">CZ187+CX187+CV187+CT187+CN187+CP187+CR187</f>
        <v>174915</v>
      </c>
      <c r="DC187" s="149">
        <f t="shared" ref="DC187:DC195" si="881">DA187+CY187+CW187+CU187+CS187+CQ187+CO187</f>
        <v>0</v>
      </c>
      <c r="DD187" s="149">
        <f t="shared" ref="DD187:DD195" si="882">SUM(CN187:DA187)</f>
        <v>174915</v>
      </c>
      <c r="DE187" s="89">
        <f t="shared" ref="DE187:DE195" si="883">DD187+CM187</f>
        <v>828115</v>
      </c>
    </row>
    <row r="188" spans="1:109" ht="15.75" x14ac:dyDescent="0.25">
      <c r="A188" s="12" t="s">
        <v>19</v>
      </c>
      <c r="B188" s="13">
        <v>90</v>
      </c>
      <c r="C188" s="13">
        <v>14</v>
      </c>
      <c r="D188" s="13">
        <f t="shared" si="821"/>
        <v>1260</v>
      </c>
      <c r="E188" s="13"/>
      <c r="F188" s="13"/>
      <c r="G188" s="13">
        <f t="shared" si="822"/>
        <v>0</v>
      </c>
      <c r="H188" s="14">
        <f t="shared" si="823"/>
        <v>1260</v>
      </c>
      <c r="I188" s="13"/>
      <c r="J188" s="13"/>
      <c r="K188" s="13">
        <f t="shared" si="824"/>
        <v>0</v>
      </c>
      <c r="L188" s="13">
        <v>90</v>
      </c>
      <c r="M188" s="13">
        <v>19</v>
      </c>
      <c r="N188" s="13">
        <f t="shared" si="825"/>
        <v>1710</v>
      </c>
      <c r="O188" s="13">
        <f t="shared" si="826"/>
        <v>1710</v>
      </c>
      <c r="P188" s="13"/>
      <c r="Q188" s="13"/>
      <c r="R188" s="13">
        <f t="shared" si="827"/>
        <v>0</v>
      </c>
      <c r="S188" s="13">
        <v>88</v>
      </c>
      <c r="T188" s="13">
        <v>19</v>
      </c>
      <c r="U188" s="13">
        <f t="shared" si="828"/>
        <v>1672</v>
      </c>
      <c r="V188" s="14">
        <f t="shared" si="829"/>
        <v>1672</v>
      </c>
      <c r="W188" s="13">
        <v>87</v>
      </c>
      <c r="X188" s="13">
        <v>19</v>
      </c>
      <c r="Y188" s="13">
        <f t="shared" si="830"/>
        <v>1653</v>
      </c>
      <c r="Z188" s="13"/>
      <c r="AA188" s="13"/>
      <c r="AB188" s="13">
        <f t="shared" si="831"/>
        <v>0</v>
      </c>
      <c r="AC188" s="14">
        <f t="shared" si="832"/>
        <v>1653</v>
      </c>
      <c r="AD188" s="13">
        <v>14</v>
      </c>
      <c r="AE188" s="13">
        <v>19</v>
      </c>
      <c r="AF188" s="13">
        <f t="shared" si="833"/>
        <v>266</v>
      </c>
      <c r="AG188" s="13"/>
      <c r="AH188" s="13"/>
      <c r="AI188" s="13">
        <f t="shared" si="834"/>
        <v>0</v>
      </c>
      <c r="AJ188" s="14">
        <f t="shared" si="835"/>
        <v>266</v>
      </c>
      <c r="AK188" s="13">
        <v>14</v>
      </c>
      <c r="AL188" s="13">
        <v>19</v>
      </c>
      <c r="AM188" s="13">
        <f t="shared" si="836"/>
        <v>266</v>
      </c>
      <c r="AN188" s="13">
        <v>15</v>
      </c>
      <c r="AO188" s="13"/>
      <c r="AP188" s="13">
        <f t="shared" si="837"/>
        <v>0</v>
      </c>
      <c r="AQ188" s="14">
        <f t="shared" si="838"/>
        <v>266</v>
      </c>
      <c r="AR188" s="13">
        <v>15</v>
      </c>
      <c r="AS188" s="13">
        <v>19</v>
      </c>
      <c r="AT188" s="13">
        <f t="shared" si="839"/>
        <v>285</v>
      </c>
      <c r="AU188" s="13"/>
      <c r="AV188" s="13"/>
      <c r="AW188" s="13">
        <f t="shared" si="840"/>
        <v>0</v>
      </c>
      <c r="AX188" s="14">
        <f t="shared" si="841"/>
        <v>285</v>
      </c>
      <c r="AY188" s="13">
        <v>20</v>
      </c>
      <c r="AZ188" s="13">
        <v>19</v>
      </c>
      <c r="BA188" s="13">
        <f t="shared" si="842"/>
        <v>380</v>
      </c>
      <c r="BB188" s="13"/>
      <c r="BC188" s="13"/>
      <c r="BD188" s="13">
        <f t="shared" si="843"/>
        <v>0</v>
      </c>
      <c r="BE188" s="14">
        <f t="shared" si="844"/>
        <v>380</v>
      </c>
      <c r="BF188" s="13">
        <v>8</v>
      </c>
      <c r="BG188" s="13">
        <v>23</v>
      </c>
      <c r="BH188" s="13">
        <f t="shared" si="845"/>
        <v>184</v>
      </c>
      <c r="BI188" s="13"/>
      <c r="BJ188" s="13"/>
      <c r="BK188" s="13">
        <f t="shared" si="846"/>
        <v>0</v>
      </c>
      <c r="BL188" s="14">
        <f t="shared" si="847"/>
        <v>184</v>
      </c>
      <c r="BM188" s="13">
        <v>12</v>
      </c>
      <c r="BN188" s="13">
        <v>23</v>
      </c>
      <c r="BO188" s="13">
        <f t="shared" si="848"/>
        <v>276</v>
      </c>
      <c r="BP188" s="13"/>
      <c r="BQ188" s="13"/>
      <c r="BR188" s="13">
        <f t="shared" si="849"/>
        <v>0</v>
      </c>
      <c r="BS188" s="14">
        <f t="shared" si="850"/>
        <v>276</v>
      </c>
      <c r="BT188" s="13">
        <v>7</v>
      </c>
      <c r="BU188" s="13">
        <v>23</v>
      </c>
      <c r="BV188" s="13">
        <f t="shared" si="851"/>
        <v>161</v>
      </c>
      <c r="BW188" s="13"/>
      <c r="BX188" s="13"/>
      <c r="BY188" s="13">
        <f t="shared" si="852"/>
        <v>0</v>
      </c>
      <c r="BZ188" s="14">
        <f t="shared" si="853"/>
        <v>161</v>
      </c>
      <c r="CA188" s="19">
        <f t="shared" si="854"/>
        <v>8113</v>
      </c>
      <c r="CB188" s="148">
        <v>115</v>
      </c>
      <c r="CC188" s="16">
        <f t="shared" si="855"/>
        <v>144900</v>
      </c>
      <c r="CD188" s="69">
        <f t="shared" si="856"/>
        <v>0</v>
      </c>
      <c r="CE188" s="69">
        <f t="shared" si="857"/>
        <v>0</v>
      </c>
      <c r="CF188" s="69">
        <f t="shared" si="858"/>
        <v>196650</v>
      </c>
      <c r="CG188" s="69">
        <f t="shared" si="859"/>
        <v>0</v>
      </c>
      <c r="CH188" s="69">
        <f t="shared" si="860"/>
        <v>192280</v>
      </c>
      <c r="CI188" s="69">
        <f t="shared" si="861"/>
        <v>190095</v>
      </c>
      <c r="CJ188" s="69">
        <f t="shared" si="862"/>
        <v>0</v>
      </c>
      <c r="CK188" s="149">
        <f t="shared" si="863"/>
        <v>334995</v>
      </c>
      <c r="CL188" s="149">
        <f t="shared" si="864"/>
        <v>388930</v>
      </c>
      <c r="CM188" s="149">
        <f t="shared" si="865"/>
        <v>723925</v>
      </c>
      <c r="CN188" s="69">
        <f t="shared" si="866"/>
        <v>30590</v>
      </c>
      <c r="CO188" s="69">
        <f t="shared" si="867"/>
        <v>0</v>
      </c>
      <c r="CP188" s="69">
        <f t="shared" si="868"/>
        <v>30590</v>
      </c>
      <c r="CQ188" s="69">
        <f t="shared" si="869"/>
        <v>0</v>
      </c>
      <c r="CR188" s="69">
        <f t="shared" si="870"/>
        <v>32775</v>
      </c>
      <c r="CS188" s="69">
        <f t="shared" si="871"/>
        <v>0</v>
      </c>
      <c r="CT188" s="69">
        <f t="shared" si="872"/>
        <v>43700</v>
      </c>
      <c r="CU188" s="69">
        <f t="shared" si="873"/>
        <v>0</v>
      </c>
      <c r="CV188" s="69">
        <f t="shared" si="874"/>
        <v>21160</v>
      </c>
      <c r="CW188" s="69">
        <f t="shared" si="875"/>
        <v>0</v>
      </c>
      <c r="CX188" s="69">
        <f t="shared" si="876"/>
        <v>31740</v>
      </c>
      <c r="CY188" s="69">
        <f t="shared" si="877"/>
        <v>0</v>
      </c>
      <c r="CZ188" s="69">
        <f t="shared" si="878"/>
        <v>18515</v>
      </c>
      <c r="DA188" s="69">
        <f t="shared" si="879"/>
        <v>0</v>
      </c>
      <c r="DB188" s="149">
        <f t="shared" si="880"/>
        <v>209070</v>
      </c>
      <c r="DC188" s="149">
        <f t="shared" si="881"/>
        <v>0</v>
      </c>
      <c r="DD188" s="149">
        <f t="shared" si="882"/>
        <v>209070</v>
      </c>
      <c r="DE188" s="89">
        <f t="shared" si="883"/>
        <v>932995</v>
      </c>
    </row>
    <row r="189" spans="1:109" ht="15.75" x14ac:dyDescent="0.25">
      <c r="A189" s="12" t="s">
        <v>20</v>
      </c>
      <c r="B189" s="13">
        <v>90</v>
      </c>
      <c r="C189" s="13">
        <v>18</v>
      </c>
      <c r="D189" s="13">
        <f t="shared" si="821"/>
        <v>1620</v>
      </c>
      <c r="E189" s="13"/>
      <c r="F189" s="13"/>
      <c r="G189" s="13">
        <f t="shared" si="822"/>
        <v>0</v>
      </c>
      <c r="H189" s="14">
        <f t="shared" si="823"/>
        <v>1620</v>
      </c>
      <c r="I189" s="13"/>
      <c r="J189" s="13"/>
      <c r="K189" s="13">
        <f t="shared" si="824"/>
        <v>0</v>
      </c>
      <c r="L189" s="13">
        <v>90</v>
      </c>
      <c r="M189" s="13">
        <v>18</v>
      </c>
      <c r="N189" s="13">
        <f t="shared" si="825"/>
        <v>1620</v>
      </c>
      <c r="O189" s="13">
        <f t="shared" si="826"/>
        <v>1620</v>
      </c>
      <c r="P189" s="13"/>
      <c r="Q189" s="13"/>
      <c r="R189" s="13">
        <f t="shared" si="827"/>
        <v>0</v>
      </c>
      <c r="S189" s="13">
        <v>88</v>
      </c>
      <c r="T189" s="13">
        <v>18</v>
      </c>
      <c r="U189" s="13">
        <f t="shared" si="828"/>
        <v>1584</v>
      </c>
      <c r="V189" s="14">
        <f t="shared" si="829"/>
        <v>1584</v>
      </c>
      <c r="W189" s="13">
        <v>87</v>
      </c>
      <c r="X189" s="13">
        <v>18</v>
      </c>
      <c r="Y189" s="13">
        <f t="shared" si="830"/>
        <v>1566</v>
      </c>
      <c r="Z189" s="13"/>
      <c r="AA189" s="13"/>
      <c r="AB189" s="13">
        <f t="shared" si="831"/>
        <v>0</v>
      </c>
      <c r="AC189" s="14">
        <f t="shared" si="832"/>
        <v>1566</v>
      </c>
      <c r="AD189" s="13">
        <v>14</v>
      </c>
      <c r="AE189" s="13">
        <v>18</v>
      </c>
      <c r="AF189" s="13">
        <f t="shared" si="833"/>
        <v>252</v>
      </c>
      <c r="AG189" s="13"/>
      <c r="AH189" s="13"/>
      <c r="AI189" s="13">
        <f t="shared" si="834"/>
        <v>0</v>
      </c>
      <c r="AJ189" s="14">
        <f t="shared" si="835"/>
        <v>252</v>
      </c>
      <c r="AK189" s="13">
        <v>14</v>
      </c>
      <c r="AL189" s="13">
        <v>18</v>
      </c>
      <c r="AM189" s="13">
        <f t="shared" si="836"/>
        <v>252</v>
      </c>
      <c r="AN189" s="13">
        <v>15</v>
      </c>
      <c r="AO189" s="13"/>
      <c r="AP189" s="13">
        <f t="shared" si="837"/>
        <v>0</v>
      </c>
      <c r="AQ189" s="14">
        <f t="shared" si="838"/>
        <v>252</v>
      </c>
      <c r="AR189" s="13">
        <v>15</v>
      </c>
      <c r="AS189" s="13">
        <v>18</v>
      </c>
      <c r="AT189" s="13">
        <f t="shared" si="839"/>
        <v>270</v>
      </c>
      <c r="AU189" s="13"/>
      <c r="AV189" s="13"/>
      <c r="AW189" s="13">
        <f t="shared" si="840"/>
        <v>0</v>
      </c>
      <c r="AX189" s="14">
        <f t="shared" si="841"/>
        <v>270</v>
      </c>
      <c r="AY189" s="13">
        <v>20</v>
      </c>
      <c r="AZ189" s="13">
        <v>18</v>
      </c>
      <c r="BA189" s="13">
        <f t="shared" si="842"/>
        <v>360</v>
      </c>
      <c r="BB189" s="13"/>
      <c r="BC189" s="13"/>
      <c r="BD189" s="13">
        <f t="shared" si="843"/>
        <v>0</v>
      </c>
      <c r="BE189" s="14">
        <f t="shared" si="844"/>
        <v>360</v>
      </c>
      <c r="BF189" s="13">
        <v>8</v>
      </c>
      <c r="BG189" s="13">
        <v>19</v>
      </c>
      <c r="BH189" s="13">
        <f t="shared" si="845"/>
        <v>152</v>
      </c>
      <c r="BI189" s="13"/>
      <c r="BJ189" s="13"/>
      <c r="BK189" s="13">
        <f t="shared" si="846"/>
        <v>0</v>
      </c>
      <c r="BL189" s="14">
        <f t="shared" si="847"/>
        <v>152</v>
      </c>
      <c r="BM189" s="13">
        <v>12</v>
      </c>
      <c r="BN189" s="13">
        <v>19</v>
      </c>
      <c r="BO189" s="13">
        <f t="shared" si="848"/>
        <v>228</v>
      </c>
      <c r="BP189" s="13"/>
      <c r="BQ189" s="13"/>
      <c r="BR189" s="13">
        <f t="shared" si="849"/>
        <v>0</v>
      </c>
      <c r="BS189" s="14">
        <f t="shared" si="850"/>
        <v>228</v>
      </c>
      <c r="BT189" s="13">
        <v>7</v>
      </c>
      <c r="BU189" s="13">
        <v>19</v>
      </c>
      <c r="BV189" s="13">
        <f t="shared" si="851"/>
        <v>133</v>
      </c>
      <c r="BW189" s="13"/>
      <c r="BX189" s="13"/>
      <c r="BY189" s="13">
        <f t="shared" si="852"/>
        <v>0</v>
      </c>
      <c r="BZ189" s="14">
        <f t="shared" si="853"/>
        <v>133</v>
      </c>
      <c r="CA189" s="19">
        <f t="shared" si="854"/>
        <v>8037</v>
      </c>
      <c r="CB189" s="148">
        <v>115</v>
      </c>
      <c r="CC189" s="16">
        <f t="shared" si="855"/>
        <v>186300</v>
      </c>
      <c r="CD189" s="69">
        <f t="shared" si="856"/>
        <v>0</v>
      </c>
      <c r="CE189" s="69">
        <f t="shared" si="857"/>
        <v>0</v>
      </c>
      <c r="CF189" s="69">
        <f t="shared" si="858"/>
        <v>186300</v>
      </c>
      <c r="CG189" s="69">
        <f t="shared" si="859"/>
        <v>0</v>
      </c>
      <c r="CH189" s="69">
        <f t="shared" si="860"/>
        <v>182160</v>
      </c>
      <c r="CI189" s="69">
        <f t="shared" si="861"/>
        <v>180090</v>
      </c>
      <c r="CJ189" s="69">
        <f t="shared" si="862"/>
        <v>0</v>
      </c>
      <c r="CK189" s="149">
        <f t="shared" si="863"/>
        <v>366390</v>
      </c>
      <c r="CL189" s="149">
        <f t="shared" si="864"/>
        <v>368460</v>
      </c>
      <c r="CM189" s="149">
        <f t="shared" si="865"/>
        <v>734850</v>
      </c>
      <c r="CN189" s="69">
        <f t="shared" si="866"/>
        <v>28980</v>
      </c>
      <c r="CO189" s="69">
        <f t="shared" si="867"/>
        <v>0</v>
      </c>
      <c r="CP189" s="69">
        <f t="shared" si="868"/>
        <v>28980</v>
      </c>
      <c r="CQ189" s="69">
        <f t="shared" si="869"/>
        <v>0</v>
      </c>
      <c r="CR189" s="69">
        <f t="shared" si="870"/>
        <v>31050</v>
      </c>
      <c r="CS189" s="69">
        <f t="shared" si="871"/>
        <v>0</v>
      </c>
      <c r="CT189" s="69">
        <f t="shared" si="872"/>
        <v>41400</v>
      </c>
      <c r="CU189" s="69">
        <f t="shared" si="873"/>
        <v>0</v>
      </c>
      <c r="CV189" s="69">
        <f t="shared" si="874"/>
        <v>17480</v>
      </c>
      <c r="CW189" s="69">
        <f t="shared" si="875"/>
        <v>0</v>
      </c>
      <c r="CX189" s="69">
        <f t="shared" si="876"/>
        <v>26220</v>
      </c>
      <c r="CY189" s="69">
        <f t="shared" si="877"/>
        <v>0</v>
      </c>
      <c r="CZ189" s="69">
        <f t="shared" si="878"/>
        <v>15295</v>
      </c>
      <c r="DA189" s="69">
        <f t="shared" si="879"/>
        <v>0</v>
      </c>
      <c r="DB189" s="149">
        <f t="shared" si="880"/>
        <v>189405</v>
      </c>
      <c r="DC189" s="149">
        <f t="shared" si="881"/>
        <v>0</v>
      </c>
      <c r="DD189" s="149">
        <f t="shared" si="882"/>
        <v>189405</v>
      </c>
      <c r="DE189" s="89">
        <f t="shared" si="883"/>
        <v>924255</v>
      </c>
    </row>
    <row r="190" spans="1:109" ht="15.75" x14ac:dyDescent="0.25">
      <c r="A190" s="12" t="s">
        <v>21</v>
      </c>
      <c r="B190" s="13">
        <v>90</v>
      </c>
      <c r="C190" s="18">
        <v>21</v>
      </c>
      <c r="D190" s="13">
        <f t="shared" si="821"/>
        <v>1890</v>
      </c>
      <c r="E190" s="18"/>
      <c r="F190" s="18"/>
      <c r="G190" s="13">
        <f t="shared" si="822"/>
        <v>0</v>
      </c>
      <c r="H190" s="14">
        <f t="shared" si="823"/>
        <v>1890</v>
      </c>
      <c r="I190" s="13"/>
      <c r="J190" s="18"/>
      <c r="K190" s="13">
        <f t="shared" si="824"/>
        <v>0</v>
      </c>
      <c r="L190" s="13">
        <v>90</v>
      </c>
      <c r="M190" s="18">
        <v>21</v>
      </c>
      <c r="N190" s="13">
        <f t="shared" si="825"/>
        <v>1890</v>
      </c>
      <c r="O190" s="13">
        <f t="shared" si="826"/>
        <v>1890</v>
      </c>
      <c r="P190" s="18"/>
      <c r="Q190" s="18"/>
      <c r="R190" s="13">
        <f t="shared" si="827"/>
        <v>0</v>
      </c>
      <c r="S190" s="13">
        <v>88</v>
      </c>
      <c r="T190" s="18">
        <v>21</v>
      </c>
      <c r="U190" s="13">
        <f t="shared" si="828"/>
        <v>1848</v>
      </c>
      <c r="V190" s="14">
        <f t="shared" si="829"/>
        <v>1848</v>
      </c>
      <c r="W190" s="13">
        <v>87</v>
      </c>
      <c r="X190" s="18">
        <v>21</v>
      </c>
      <c r="Y190" s="13">
        <f t="shared" si="830"/>
        <v>1827</v>
      </c>
      <c r="Z190" s="18"/>
      <c r="AA190" s="18"/>
      <c r="AB190" s="13">
        <f t="shared" si="831"/>
        <v>0</v>
      </c>
      <c r="AC190" s="14">
        <f t="shared" si="832"/>
        <v>1827</v>
      </c>
      <c r="AD190" s="13">
        <v>14</v>
      </c>
      <c r="AE190" s="18">
        <v>21</v>
      </c>
      <c r="AF190" s="13">
        <f t="shared" si="833"/>
        <v>294</v>
      </c>
      <c r="AG190" s="13"/>
      <c r="AH190" s="18"/>
      <c r="AI190" s="13">
        <f t="shared" si="834"/>
        <v>0</v>
      </c>
      <c r="AJ190" s="14">
        <f t="shared" si="835"/>
        <v>294</v>
      </c>
      <c r="AK190" s="13">
        <v>14</v>
      </c>
      <c r="AL190" s="18">
        <v>21</v>
      </c>
      <c r="AM190" s="13">
        <f t="shared" si="836"/>
        <v>294</v>
      </c>
      <c r="AN190" s="13">
        <v>15</v>
      </c>
      <c r="AO190" s="18"/>
      <c r="AP190" s="13">
        <f t="shared" si="837"/>
        <v>0</v>
      </c>
      <c r="AQ190" s="14">
        <f t="shared" si="838"/>
        <v>294</v>
      </c>
      <c r="AR190" s="13">
        <v>15</v>
      </c>
      <c r="AS190" s="18">
        <v>21</v>
      </c>
      <c r="AT190" s="13">
        <f t="shared" si="839"/>
        <v>315</v>
      </c>
      <c r="AU190" s="18"/>
      <c r="AV190" s="18"/>
      <c r="AW190" s="13">
        <f t="shared" si="840"/>
        <v>0</v>
      </c>
      <c r="AX190" s="14">
        <f t="shared" si="841"/>
        <v>315</v>
      </c>
      <c r="AY190" s="13">
        <v>20</v>
      </c>
      <c r="AZ190" s="18">
        <v>21</v>
      </c>
      <c r="BA190" s="13">
        <f t="shared" si="842"/>
        <v>420</v>
      </c>
      <c r="BB190" s="18"/>
      <c r="BC190" s="18"/>
      <c r="BD190" s="13">
        <f t="shared" si="843"/>
        <v>0</v>
      </c>
      <c r="BE190" s="14">
        <f t="shared" si="844"/>
        <v>420</v>
      </c>
      <c r="BF190" s="13">
        <v>8</v>
      </c>
      <c r="BG190" s="18">
        <v>26</v>
      </c>
      <c r="BH190" s="13">
        <f t="shared" si="845"/>
        <v>208</v>
      </c>
      <c r="BI190" s="18"/>
      <c r="BJ190" s="18"/>
      <c r="BK190" s="13">
        <f t="shared" si="846"/>
        <v>0</v>
      </c>
      <c r="BL190" s="14">
        <f t="shared" si="847"/>
        <v>208</v>
      </c>
      <c r="BM190" s="13">
        <v>12</v>
      </c>
      <c r="BN190" s="18">
        <v>26</v>
      </c>
      <c r="BO190" s="13">
        <f t="shared" si="848"/>
        <v>312</v>
      </c>
      <c r="BP190" s="18"/>
      <c r="BQ190" s="18"/>
      <c r="BR190" s="13">
        <f t="shared" si="849"/>
        <v>0</v>
      </c>
      <c r="BS190" s="14">
        <f t="shared" si="850"/>
        <v>312</v>
      </c>
      <c r="BT190" s="13">
        <v>7</v>
      </c>
      <c r="BU190" s="18">
        <v>26</v>
      </c>
      <c r="BV190" s="13">
        <f t="shared" si="851"/>
        <v>182</v>
      </c>
      <c r="BW190" s="18"/>
      <c r="BX190" s="18"/>
      <c r="BY190" s="13">
        <f t="shared" si="852"/>
        <v>0</v>
      </c>
      <c r="BZ190" s="14">
        <f t="shared" si="853"/>
        <v>182</v>
      </c>
      <c r="CA190" s="19">
        <f t="shared" si="854"/>
        <v>9480</v>
      </c>
      <c r="CB190" s="148">
        <v>115</v>
      </c>
      <c r="CC190" s="16">
        <f t="shared" si="855"/>
        <v>217350</v>
      </c>
      <c r="CD190" s="69">
        <f t="shared" si="856"/>
        <v>0</v>
      </c>
      <c r="CE190" s="69">
        <f t="shared" si="857"/>
        <v>0</v>
      </c>
      <c r="CF190" s="69">
        <f t="shared" si="858"/>
        <v>217350</v>
      </c>
      <c r="CG190" s="69">
        <f t="shared" si="859"/>
        <v>0</v>
      </c>
      <c r="CH190" s="69">
        <f t="shared" si="860"/>
        <v>212520</v>
      </c>
      <c r="CI190" s="69">
        <f t="shared" si="861"/>
        <v>210105</v>
      </c>
      <c r="CJ190" s="69">
        <f t="shared" si="862"/>
        <v>0</v>
      </c>
      <c r="CK190" s="149">
        <f t="shared" si="863"/>
        <v>427455</v>
      </c>
      <c r="CL190" s="149">
        <f t="shared" si="864"/>
        <v>429870</v>
      </c>
      <c r="CM190" s="149">
        <f t="shared" si="865"/>
        <v>857325</v>
      </c>
      <c r="CN190" s="69">
        <f t="shared" si="866"/>
        <v>33810</v>
      </c>
      <c r="CO190" s="69">
        <f t="shared" si="867"/>
        <v>0</v>
      </c>
      <c r="CP190" s="69">
        <f t="shared" si="868"/>
        <v>33810</v>
      </c>
      <c r="CQ190" s="69">
        <f t="shared" si="869"/>
        <v>0</v>
      </c>
      <c r="CR190" s="69">
        <f t="shared" si="870"/>
        <v>36225</v>
      </c>
      <c r="CS190" s="69">
        <f t="shared" si="871"/>
        <v>0</v>
      </c>
      <c r="CT190" s="69">
        <f t="shared" si="872"/>
        <v>48300</v>
      </c>
      <c r="CU190" s="69">
        <f t="shared" si="873"/>
        <v>0</v>
      </c>
      <c r="CV190" s="69">
        <f t="shared" si="874"/>
        <v>23920</v>
      </c>
      <c r="CW190" s="69">
        <f t="shared" si="875"/>
        <v>0</v>
      </c>
      <c r="CX190" s="69">
        <f t="shared" si="876"/>
        <v>35880</v>
      </c>
      <c r="CY190" s="69">
        <f t="shared" si="877"/>
        <v>0</v>
      </c>
      <c r="CZ190" s="69">
        <f t="shared" si="878"/>
        <v>20930</v>
      </c>
      <c r="DA190" s="69">
        <f t="shared" si="879"/>
        <v>0</v>
      </c>
      <c r="DB190" s="149">
        <f t="shared" si="880"/>
        <v>232875</v>
      </c>
      <c r="DC190" s="149">
        <f t="shared" si="881"/>
        <v>0</v>
      </c>
      <c r="DD190" s="149">
        <f t="shared" si="882"/>
        <v>232875</v>
      </c>
      <c r="DE190" s="89">
        <f t="shared" si="883"/>
        <v>1090200</v>
      </c>
    </row>
    <row r="191" spans="1:109" ht="15.75" x14ac:dyDescent="0.25">
      <c r="A191" s="12" t="s">
        <v>22</v>
      </c>
      <c r="B191" s="13">
        <v>90</v>
      </c>
      <c r="C191" s="13">
        <v>15</v>
      </c>
      <c r="D191" s="13">
        <f t="shared" si="821"/>
        <v>1350</v>
      </c>
      <c r="E191" s="13"/>
      <c r="F191" s="13"/>
      <c r="G191" s="13">
        <f t="shared" si="822"/>
        <v>0</v>
      </c>
      <c r="H191" s="14">
        <f t="shared" si="823"/>
        <v>1350</v>
      </c>
      <c r="I191" s="13"/>
      <c r="J191" s="13"/>
      <c r="K191" s="13">
        <f t="shared" si="824"/>
        <v>0</v>
      </c>
      <c r="L191" s="13">
        <v>90</v>
      </c>
      <c r="M191" s="13">
        <v>15</v>
      </c>
      <c r="N191" s="13">
        <f t="shared" si="825"/>
        <v>1350</v>
      </c>
      <c r="O191" s="13">
        <f t="shared" si="826"/>
        <v>1350</v>
      </c>
      <c r="P191" s="13"/>
      <c r="Q191" s="13"/>
      <c r="R191" s="13">
        <f t="shared" si="827"/>
        <v>0</v>
      </c>
      <c r="S191" s="13">
        <v>88</v>
      </c>
      <c r="T191" s="13">
        <v>15</v>
      </c>
      <c r="U191" s="13">
        <f t="shared" si="828"/>
        <v>1320</v>
      </c>
      <c r="V191" s="14">
        <f t="shared" si="829"/>
        <v>1320</v>
      </c>
      <c r="W191" s="13">
        <v>87</v>
      </c>
      <c r="X191" s="13">
        <v>15</v>
      </c>
      <c r="Y191" s="13">
        <f t="shared" si="830"/>
        <v>1305</v>
      </c>
      <c r="Z191" s="13"/>
      <c r="AA191" s="13"/>
      <c r="AB191" s="13">
        <f t="shared" si="831"/>
        <v>0</v>
      </c>
      <c r="AC191" s="14">
        <f t="shared" si="832"/>
        <v>1305</v>
      </c>
      <c r="AD191" s="13">
        <v>14</v>
      </c>
      <c r="AE191" s="13">
        <v>15</v>
      </c>
      <c r="AF191" s="13">
        <f t="shared" si="833"/>
        <v>210</v>
      </c>
      <c r="AG191" s="13"/>
      <c r="AH191" s="13"/>
      <c r="AI191" s="13">
        <f t="shared" si="834"/>
        <v>0</v>
      </c>
      <c r="AJ191" s="14">
        <f t="shared" si="835"/>
        <v>210</v>
      </c>
      <c r="AK191" s="13">
        <v>14</v>
      </c>
      <c r="AL191" s="13">
        <v>15</v>
      </c>
      <c r="AM191" s="13">
        <f t="shared" si="836"/>
        <v>210</v>
      </c>
      <c r="AN191" s="13">
        <v>15</v>
      </c>
      <c r="AO191" s="13"/>
      <c r="AP191" s="13">
        <f t="shared" si="837"/>
        <v>0</v>
      </c>
      <c r="AQ191" s="14">
        <f t="shared" si="838"/>
        <v>210</v>
      </c>
      <c r="AR191" s="13">
        <v>15</v>
      </c>
      <c r="AS191" s="13">
        <v>15</v>
      </c>
      <c r="AT191" s="13">
        <f t="shared" si="839"/>
        <v>225</v>
      </c>
      <c r="AU191" s="13"/>
      <c r="AV191" s="13"/>
      <c r="AW191" s="13">
        <f t="shared" si="840"/>
        <v>0</v>
      </c>
      <c r="AX191" s="14">
        <f t="shared" si="841"/>
        <v>225</v>
      </c>
      <c r="AY191" s="13">
        <v>20</v>
      </c>
      <c r="AZ191" s="13">
        <v>15</v>
      </c>
      <c r="BA191" s="13">
        <f t="shared" si="842"/>
        <v>300</v>
      </c>
      <c r="BB191" s="13"/>
      <c r="BC191" s="13"/>
      <c r="BD191" s="13">
        <f t="shared" si="843"/>
        <v>0</v>
      </c>
      <c r="BE191" s="14">
        <f t="shared" si="844"/>
        <v>300</v>
      </c>
      <c r="BF191" s="13">
        <v>8</v>
      </c>
      <c r="BG191" s="13">
        <v>16</v>
      </c>
      <c r="BH191" s="13">
        <f t="shared" si="845"/>
        <v>128</v>
      </c>
      <c r="BI191" s="13"/>
      <c r="BJ191" s="13"/>
      <c r="BK191" s="13">
        <f t="shared" si="846"/>
        <v>0</v>
      </c>
      <c r="BL191" s="14">
        <f t="shared" si="847"/>
        <v>128</v>
      </c>
      <c r="BM191" s="13">
        <v>12</v>
      </c>
      <c r="BN191" s="13">
        <v>16</v>
      </c>
      <c r="BO191" s="13">
        <f t="shared" si="848"/>
        <v>192</v>
      </c>
      <c r="BP191" s="13"/>
      <c r="BQ191" s="13"/>
      <c r="BR191" s="13">
        <f t="shared" si="849"/>
        <v>0</v>
      </c>
      <c r="BS191" s="14">
        <f t="shared" si="850"/>
        <v>192</v>
      </c>
      <c r="BT191" s="13">
        <v>7</v>
      </c>
      <c r="BU191" s="13">
        <v>16</v>
      </c>
      <c r="BV191" s="13">
        <f t="shared" si="851"/>
        <v>112</v>
      </c>
      <c r="BW191" s="13"/>
      <c r="BX191" s="13"/>
      <c r="BY191" s="13">
        <f t="shared" si="852"/>
        <v>0</v>
      </c>
      <c r="BZ191" s="14">
        <f t="shared" si="853"/>
        <v>112</v>
      </c>
      <c r="CA191" s="19">
        <f t="shared" si="854"/>
        <v>6702</v>
      </c>
      <c r="CB191" s="148">
        <v>115</v>
      </c>
      <c r="CC191" s="16">
        <f t="shared" si="855"/>
        <v>155250</v>
      </c>
      <c r="CD191" s="69">
        <f t="shared" si="856"/>
        <v>0</v>
      </c>
      <c r="CE191" s="69">
        <f t="shared" si="857"/>
        <v>0</v>
      </c>
      <c r="CF191" s="69">
        <f t="shared" si="858"/>
        <v>155250</v>
      </c>
      <c r="CG191" s="69">
        <f t="shared" si="859"/>
        <v>0</v>
      </c>
      <c r="CH191" s="69">
        <f t="shared" si="860"/>
        <v>151800</v>
      </c>
      <c r="CI191" s="69">
        <f t="shared" si="861"/>
        <v>150075</v>
      </c>
      <c r="CJ191" s="69">
        <f t="shared" si="862"/>
        <v>0</v>
      </c>
      <c r="CK191" s="149">
        <f t="shared" si="863"/>
        <v>305325</v>
      </c>
      <c r="CL191" s="149">
        <f t="shared" si="864"/>
        <v>307050</v>
      </c>
      <c r="CM191" s="149">
        <f t="shared" si="865"/>
        <v>612375</v>
      </c>
      <c r="CN191" s="69">
        <f t="shared" si="866"/>
        <v>24150</v>
      </c>
      <c r="CO191" s="69">
        <f t="shared" si="867"/>
        <v>0</v>
      </c>
      <c r="CP191" s="69">
        <f t="shared" si="868"/>
        <v>24150</v>
      </c>
      <c r="CQ191" s="69">
        <f t="shared" si="869"/>
        <v>0</v>
      </c>
      <c r="CR191" s="69">
        <f t="shared" si="870"/>
        <v>25875</v>
      </c>
      <c r="CS191" s="69">
        <f t="shared" si="871"/>
        <v>0</v>
      </c>
      <c r="CT191" s="69">
        <f t="shared" si="872"/>
        <v>34500</v>
      </c>
      <c r="CU191" s="69">
        <f t="shared" si="873"/>
        <v>0</v>
      </c>
      <c r="CV191" s="69">
        <f t="shared" si="874"/>
        <v>14720</v>
      </c>
      <c r="CW191" s="69">
        <f t="shared" si="875"/>
        <v>0</v>
      </c>
      <c r="CX191" s="69">
        <f t="shared" si="876"/>
        <v>22080</v>
      </c>
      <c r="CY191" s="69">
        <f t="shared" si="877"/>
        <v>0</v>
      </c>
      <c r="CZ191" s="69">
        <f t="shared" si="878"/>
        <v>12880</v>
      </c>
      <c r="DA191" s="69">
        <f t="shared" si="879"/>
        <v>0</v>
      </c>
      <c r="DB191" s="149">
        <f t="shared" si="880"/>
        <v>158355</v>
      </c>
      <c r="DC191" s="149">
        <f t="shared" si="881"/>
        <v>0</v>
      </c>
      <c r="DD191" s="149">
        <f t="shared" si="882"/>
        <v>158355</v>
      </c>
      <c r="DE191" s="89">
        <f t="shared" si="883"/>
        <v>770730</v>
      </c>
    </row>
    <row r="192" spans="1:109" ht="15.75" x14ac:dyDescent="0.25">
      <c r="A192" s="12" t="s">
        <v>32</v>
      </c>
      <c r="B192" s="13">
        <v>90</v>
      </c>
      <c r="C192" s="13">
        <v>22</v>
      </c>
      <c r="D192" s="13">
        <f t="shared" si="821"/>
        <v>1980</v>
      </c>
      <c r="E192" s="13"/>
      <c r="F192" s="13"/>
      <c r="G192" s="13">
        <f t="shared" si="822"/>
        <v>0</v>
      </c>
      <c r="H192" s="14">
        <f t="shared" si="823"/>
        <v>1980</v>
      </c>
      <c r="I192" s="13"/>
      <c r="J192" s="13"/>
      <c r="K192" s="13">
        <f t="shared" si="824"/>
        <v>0</v>
      </c>
      <c r="L192" s="13">
        <v>90</v>
      </c>
      <c r="M192" s="13">
        <v>22</v>
      </c>
      <c r="N192" s="13">
        <f t="shared" si="825"/>
        <v>1980</v>
      </c>
      <c r="O192" s="13">
        <f t="shared" si="826"/>
        <v>1980</v>
      </c>
      <c r="P192" s="13"/>
      <c r="Q192" s="13"/>
      <c r="R192" s="13">
        <f t="shared" si="827"/>
        <v>0</v>
      </c>
      <c r="S192" s="13">
        <v>90</v>
      </c>
      <c r="T192" s="13">
        <v>22</v>
      </c>
      <c r="U192" s="13">
        <f t="shared" si="828"/>
        <v>1980</v>
      </c>
      <c r="V192" s="14">
        <f t="shared" si="829"/>
        <v>1980</v>
      </c>
      <c r="W192" s="13">
        <v>88</v>
      </c>
      <c r="X192" s="13">
        <v>22</v>
      </c>
      <c r="Y192" s="13">
        <f t="shared" si="830"/>
        <v>1936</v>
      </c>
      <c r="Z192" s="13"/>
      <c r="AA192" s="13"/>
      <c r="AB192" s="13">
        <f t="shared" si="831"/>
        <v>0</v>
      </c>
      <c r="AC192" s="14">
        <f t="shared" si="832"/>
        <v>1936</v>
      </c>
      <c r="AD192" s="13">
        <v>16</v>
      </c>
      <c r="AE192" s="13">
        <v>22</v>
      </c>
      <c r="AF192" s="13">
        <f t="shared" si="833"/>
        <v>352</v>
      </c>
      <c r="AG192" s="13"/>
      <c r="AH192" s="13"/>
      <c r="AI192" s="13">
        <f t="shared" si="834"/>
        <v>0</v>
      </c>
      <c r="AJ192" s="14">
        <f t="shared" si="835"/>
        <v>352</v>
      </c>
      <c r="AK192" s="13">
        <v>16</v>
      </c>
      <c r="AL192" s="13">
        <v>22</v>
      </c>
      <c r="AM192" s="13">
        <f t="shared" si="836"/>
        <v>352</v>
      </c>
      <c r="AN192" s="13">
        <v>14</v>
      </c>
      <c r="AO192" s="13"/>
      <c r="AP192" s="13">
        <f t="shared" si="837"/>
        <v>0</v>
      </c>
      <c r="AQ192" s="14">
        <f t="shared" si="838"/>
        <v>352</v>
      </c>
      <c r="AR192" s="13">
        <v>14</v>
      </c>
      <c r="AS192" s="13">
        <v>22</v>
      </c>
      <c r="AT192" s="13">
        <f t="shared" si="839"/>
        <v>308</v>
      </c>
      <c r="AU192" s="13"/>
      <c r="AV192" s="13"/>
      <c r="AW192" s="13">
        <f t="shared" si="840"/>
        <v>0</v>
      </c>
      <c r="AX192" s="14">
        <f t="shared" si="841"/>
        <v>308</v>
      </c>
      <c r="AY192" s="13">
        <v>15</v>
      </c>
      <c r="AZ192" s="13">
        <v>22</v>
      </c>
      <c r="BA192" s="13">
        <f t="shared" si="842"/>
        <v>330</v>
      </c>
      <c r="BB192" s="13"/>
      <c r="BC192" s="13"/>
      <c r="BD192" s="13">
        <f t="shared" si="843"/>
        <v>0</v>
      </c>
      <c r="BE192" s="14">
        <f t="shared" si="844"/>
        <v>330</v>
      </c>
      <c r="BF192" s="13">
        <v>20</v>
      </c>
      <c r="BG192" s="13">
        <v>26</v>
      </c>
      <c r="BH192" s="13">
        <f t="shared" si="845"/>
        <v>520</v>
      </c>
      <c r="BI192" s="13"/>
      <c r="BJ192" s="13"/>
      <c r="BK192" s="13">
        <f t="shared" si="846"/>
        <v>0</v>
      </c>
      <c r="BL192" s="14">
        <f t="shared" si="847"/>
        <v>520</v>
      </c>
      <c r="BM192" s="13">
        <v>8</v>
      </c>
      <c r="BN192" s="13">
        <v>26</v>
      </c>
      <c r="BO192" s="13">
        <f t="shared" si="848"/>
        <v>208</v>
      </c>
      <c r="BP192" s="13"/>
      <c r="BQ192" s="13"/>
      <c r="BR192" s="13">
        <f t="shared" si="849"/>
        <v>0</v>
      </c>
      <c r="BS192" s="14">
        <f t="shared" si="850"/>
        <v>208</v>
      </c>
      <c r="BT192" s="13">
        <v>12</v>
      </c>
      <c r="BU192" s="13">
        <v>26</v>
      </c>
      <c r="BV192" s="13">
        <f t="shared" si="851"/>
        <v>312</v>
      </c>
      <c r="BW192" s="13"/>
      <c r="BX192" s="13"/>
      <c r="BY192" s="13">
        <f t="shared" si="852"/>
        <v>0</v>
      </c>
      <c r="BZ192" s="14">
        <f t="shared" si="853"/>
        <v>312</v>
      </c>
      <c r="CA192" s="19">
        <f t="shared" si="854"/>
        <v>10258</v>
      </c>
      <c r="CB192" s="148">
        <v>115</v>
      </c>
      <c r="CC192" s="16">
        <f t="shared" si="855"/>
        <v>227700</v>
      </c>
      <c r="CD192" s="69">
        <f t="shared" si="856"/>
        <v>0</v>
      </c>
      <c r="CE192" s="69">
        <f t="shared" si="857"/>
        <v>0</v>
      </c>
      <c r="CF192" s="69">
        <f t="shared" si="858"/>
        <v>227700</v>
      </c>
      <c r="CG192" s="69">
        <f t="shared" si="859"/>
        <v>0</v>
      </c>
      <c r="CH192" s="69">
        <f t="shared" si="860"/>
        <v>227700</v>
      </c>
      <c r="CI192" s="69">
        <f t="shared" si="861"/>
        <v>222640</v>
      </c>
      <c r="CJ192" s="69">
        <f t="shared" si="862"/>
        <v>0</v>
      </c>
      <c r="CK192" s="149">
        <f t="shared" si="863"/>
        <v>450340</v>
      </c>
      <c r="CL192" s="149">
        <f t="shared" si="864"/>
        <v>455400</v>
      </c>
      <c r="CM192" s="149">
        <f t="shared" si="865"/>
        <v>905740</v>
      </c>
      <c r="CN192" s="69">
        <f t="shared" si="866"/>
        <v>40480</v>
      </c>
      <c r="CO192" s="69">
        <f t="shared" si="867"/>
        <v>0</v>
      </c>
      <c r="CP192" s="69">
        <f t="shared" si="868"/>
        <v>40480</v>
      </c>
      <c r="CQ192" s="69">
        <f t="shared" si="869"/>
        <v>0</v>
      </c>
      <c r="CR192" s="69">
        <f t="shared" si="870"/>
        <v>35420</v>
      </c>
      <c r="CS192" s="69">
        <f t="shared" si="871"/>
        <v>0</v>
      </c>
      <c r="CT192" s="69">
        <f t="shared" si="872"/>
        <v>37950</v>
      </c>
      <c r="CU192" s="69">
        <f t="shared" si="873"/>
        <v>0</v>
      </c>
      <c r="CV192" s="69">
        <f t="shared" si="874"/>
        <v>59800</v>
      </c>
      <c r="CW192" s="69">
        <f t="shared" si="875"/>
        <v>0</v>
      </c>
      <c r="CX192" s="69">
        <f t="shared" si="876"/>
        <v>23920</v>
      </c>
      <c r="CY192" s="69">
        <f t="shared" si="877"/>
        <v>0</v>
      </c>
      <c r="CZ192" s="69">
        <f t="shared" si="878"/>
        <v>35880</v>
      </c>
      <c r="DA192" s="69">
        <f t="shared" si="879"/>
        <v>0</v>
      </c>
      <c r="DB192" s="149">
        <f t="shared" si="880"/>
        <v>273930</v>
      </c>
      <c r="DC192" s="149">
        <f t="shared" si="881"/>
        <v>0</v>
      </c>
      <c r="DD192" s="149">
        <f t="shared" si="882"/>
        <v>273930</v>
      </c>
      <c r="DE192" s="89">
        <f t="shared" si="883"/>
        <v>1179670</v>
      </c>
    </row>
    <row r="193" spans="1:109" ht="15.75" x14ac:dyDescent="0.25">
      <c r="A193" s="12" t="s">
        <v>24</v>
      </c>
      <c r="B193" s="13">
        <v>90</v>
      </c>
      <c r="C193" s="13">
        <v>21</v>
      </c>
      <c r="D193" s="13">
        <f t="shared" si="821"/>
        <v>1890</v>
      </c>
      <c r="E193" s="13"/>
      <c r="F193" s="13"/>
      <c r="G193" s="13">
        <f t="shared" si="822"/>
        <v>0</v>
      </c>
      <c r="H193" s="14">
        <f t="shared" si="823"/>
        <v>1890</v>
      </c>
      <c r="I193" s="13"/>
      <c r="J193" s="13"/>
      <c r="K193" s="13">
        <f t="shared" si="824"/>
        <v>0</v>
      </c>
      <c r="L193" s="13">
        <v>90</v>
      </c>
      <c r="M193" s="13">
        <v>21</v>
      </c>
      <c r="N193" s="13">
        <f t="shared" si="825"/>
        <v>1890</v>
      </c>
      <c r="O193" s="13">
        <f t="shared" si="826"/>
        <v>1890</v>
      </c>
      <c r="P193" s="13"/>
      <c r="Q193" s="13"/>
      <c r="R193" s="13">
        <f t="shared" si="827"/>
        <v>0</v>
      </c>
      <c r="S193" s="13">
        <v>90</v>
      </c>
      <c r="T193" s="13">
        <v>21</v>
      </c>
      <c r="U193" s="13">
        <f t="shared" si="828"/>
        <v>1890</v>
      </c>
      <c r="V193" s="14">
        <f t="shared" si="829"/>
        <v>1890</v>
      </c>
      <c r="W193" s="13">
        <v>88</v>
      </c>
      <c r="X193" s="13">
        <v>21</v>
      </c>
      <c r="Y193" s="13">
        <f t="shared" si="830"/>
        <v>1848</v>
      </c>
      <c r="Z193" s="13"/>
      <c r="AA193" s="13"/>
      <c r="AB193" s="13">
        <f t="shared" si="831"/>
        <v>0</v>
      </c>
      <c r="AC193" s="14">
        <f t="shared" si="832"/>
        <v>1848</v>
      </c>
      <c r="AD193" s="13">
        <v>16</v>
      </c>
      <c r="AE193" s="13">
        <v>21</v>
      </c>
      <c r="AF193" s="13">
        <f t="shared" si="833"/>
        <v>336</v>
      </c>
      <c r="AG193" s="13"/>
      <c r="AH193" s="13"/>
      <c r="AI193" s="13">
        <f t="shared" si="834"/>
        <v>0</v>
      </c>
      <c r="AJ193" s="14">
        <f t="shared" si="835"/>
        <v>336</v>
      </c>
      <c r="AK193" s="13">
        <v>16</v>
      </c>
      <c r="AL193" s="13">
        <v>21</v>
      </c>
      <c r="AM193" s="13">
        <f t="shared" si="836"/>
        <v>336</v>
      </c>
      <c r="AN193" s="13">
        <v>14</v>
      </c>
      <c r="AO193" s="13"/>
      <c r="AP193" s="13">
        <f t="shared" si="837"/>
        <v>0</v>
      </c>
      <c r="AQ193" s="14">
        <f t="shared" si="838"/>
        <v>336</v>
      </c>
      <c r="AR193" s="13">
        <v>14</v>
      </c>
      <c r="AS193" s="13">
        <v>21</v>
      </c>
      <c r="AT193" s="13">
        <f t="shared" si="839"/>
        <v>294</v>
      </c>
      <c r="AU193" s="13"/>
      <c r="AV193" s="13"/>
      <c r="AW193" s="13">
        <f t="shared" si="840"/>
        <v>0</v>
      </c>
      <c r="AX193" s="14">
        <f t="shared" si="841"/>
        <v>294</v>
      </c>
      <c r="AY193" s="13">
        <v>15</v>
      </c>
      <c r="AZ193" s="13">
        <v>21</v>
      </c>
      <c r="BA193" s="13">
        <f t="shared" si="842"/>
        <v>315</v>
      </c>
      <c r="BB193" s="13"/>
      <c r="BC193" s="13"/>
      <c r="BD193" s="13">
        <f t="shared" si="843"/>
        <v>0</v>
      </c>
      <c r="BE193" s="14">
        <f t="shared" si="844"/>
        <v>315</v>
      </c>
      <c r="BF193" s="13">
        <v>20</v>
      </c>
      <c r="BG193" s="13">
        <v>26</v>
      </c>
      <c r="BH193" s="13">
        <f t="shared" si="845"/>
        <v>520</v>
      </c>
      <c r="BI193" s="13"/>
      <c r="BJ193" s="13"/>
      <c r="BK193" s="13">
        <f t="shared" si="846"/>
        <v>0</v>
      </c>
      <c r="BL193" s="14">
        <f t="shared" si="847"/>
        <v>520</v>
      </c>
      <c r="BM193" s="13">
        <v>8</v>
      </c>
      <c r="BN193" s="13">
        <v>26</v>
      </c>
      <c r="BO193" s="13">
        <f t="shared" si="848"/>
        <v>208</v>
      </c>
      <c r="BP193" s="13"/>
      <c r="BQ193" s="13"/>
      <c r="BR193" s="13">
        <f t="shared" si="849"/>
        <v>0</v>
      </c>
      <c r="BS193" s="14">
        <f t="shared" si="850"/>
        <v>208</v>
      </c>
      <c r="BT193" s="13">
        <v>12</v>
      </c>
      <c r="BU193" s="13">
        <v>26</v>
      </c>
      <c r="BV193" s="13">
        <f t="shared" si="851"/>
        <v>312</v>
      </c>
      <c r="BW193" s="13"/>
      <c r="BX193" s="13"/>
      <c r="BY193" s="13">
        <f t="shared" si="852"/>
        <v>0</v>
      </c>
      <c r="BZ193" s="14">
        <f t="shared" si="853"/>
        <v>312</v>
      </c>
      <c r="CA193" s="19">
        <f t="shared" si="854"/>
        <v>9839</v>
      </c>
      <c r="CB193" s="148">
        <v>115</v>
      </c>
      <c r="CC193" s="16">
        <f t="shared" si="855"/>
        <v>217350</v>
      </c>
      <c r="CD193" s="69">
        <f t="shared" si="856"/>
        <v>0</v>
      </c>
      <c r="CE193" s="69">
        <f t="shared" si="857"/>
        <v>0</v>
      </c>
      <c r="CF193" s="69">
        <f t="shared" si="858"/>
        <v>217350</v>
      </c>
      <c r="CG193" s="69">
        <f t="shared" si="859"/>
        <v>0</v>
      </c>
      <c r="CH193" s="69">
        <f t="shared" si="860"/>
        <v>217350</v>
      </c>
      <c r="CI193" s="69">
        <f t="shared" si="861"/>
        <v>212520</v>
      </c>
      <c r="CJ193" s="69">
        <f t="shared" si="862"/>
        <v>0</v>
      </c>
      <c r="CK193" s="149">
        <f t="shared" si="863"/>
        <v>429870</v>
      </c>
      <c r="CL193" s="149">
        <f t="shared" si="864"/>
        <v>434700</v>
      </c>
      <c r="CM193" s="149">
        <f t="shared" si="865"/>
        <v>864570</v>
      </c>
      <c r="CN193" s="69">
        <f t="shared" si="866"/>
        <v>38640</v>
      </c>
      <c r="CO193" s="69">
        <f t="shared" si="867"/>
        <v>0</v>
      </c>
      <c r="CP193" s="69">
        <f t="shared" si="868"/>
        <v>38640</v>
      </c>
      <c r="CQ193" s="69">
        <f t="shared" si="869"/>
        <v>0</v>
      </c>
      <c r="CR193" s="69">
        <f t="shared" si="870"/>
        <v>33810</v>
      </c>
      <c r="CS193" s="69">
        <f t="shared" si="871"/>
        <v>0</v>
      </c>
      <c r="CT193" s="69">
        <f t="shared" si="872"/>
        <v>36225</v>
      </c>
      <c r="CU193" s="69">
        <f t="shared" si="873"/>
        <v>0</v>
      </c>
      <c r="CV193" s="69">
        <f t="shared" si="874"/>
        <v>59800</v>
      </c>
      <c r="CW193" s="69">
        <f t="shared" si="875"/>
        <v>0</v>
      </c>
      <c r="CX193" s="69">
        <f t="shared" si="876"/>
        <v>23920</v>
      </c>
      <c r="CY193" s="69">
        <f t="shared" si="877"/>
        <v>0</v>
      </c>
      <c r="CZ193" s="69">
        <f t="shared" si="878"/>
        <v>35880</v>
      </c>
      <c r="DA193" s="69">
        <f t="shared" si="879"/>
        <v>0</v>
      </c>
      <c r="DB193" s="149">
        <f t="shared" si="880"/>
        <v>266915</v>
      </c>
      <c r="DC193" s="149">
        <f t="shared" si="881"/>
        <v>0</v>
      </c>
      <c r="DD193" s="149">
        <f t="shared" si="882"/>
        <v>266915</v>
      </c>
      <c r="DE193" s="89">
        <f t="shared" si="883"/>
        <v>1131485</v>
      </c>
    </row>
    <row r="194" spans="1:109" ht="15.75" x14ac:dyDescent="0.25">
      <c r="A194" s="12" t="s">
        <v>25</v>
      </c>
      <c r="B194" s="13">
        <v>90</v>
      </c>
      <c r="C194" s="13">
        <v>18</v>
      </c>
      <c r="D194" s="13">
        <f t="shared" si="821"/>
        <v>1620</v>
      </c>
      <c r="E194" s="13"/>
      <c r="F194" s="13"/>
      <c r="G194" s="13">
        <f t="shared" si="822"/>
        <v>0</v>
      </c>
      <c r="H194" s="14">
        <f t="shared" si="823"/>
        <v>1620</v>
      </c>
      <c r="I194" s="13"/>
      <c r="J194" s="13"/>
      <c r="K194" s="13">
        <f t="shared" si="824"/>
        <v>0</v>
      </c>
      <c r="L194" s="13">
        <v>90</v>
      </c>
      <c r="M194" s="13">
        <v>18</v>
      </c>
      <c r="N194" s="13">
        <f t="shared" si="825"/>
        <v>1620</v>
      </c>
      <c r="O194" s="13">
        <f t="shared" si="826"/>
        <v>1620</v>
      </c>
      <c r="P194" s="13"/>
      <c r="Q194" s="13"/>
      <c r="R194" s="13">
        <f t="shared" si="827"/>
        <v>0</v>
      </c>
      <c r="S194" s="13">
        <v>90</v>
      </c>
      <c r="T194" s="13">
        <v>18</v>
      </c>
      <c r="U194" s="13">
        <f t="shared" si="828"/>
        <v>1620</v>
      </c>
      <c r="V194" s="14">
        <f t="shared" si="829"/>
        <v>1620</v>
      </c>
      <c r="W194" s="13">
        <v>88</v>
      </c>
      <c r="X194" s="13">
        <v>18</v>
      </c>
      <c r="Y194" s="13">
        <f t="shared" si="830"/>
        <v>1584</v>
      </c>
      <c r="Z194" s="13"/>
      <c r="AA194" s="13"/>
      <c r="AB194" s="13">
        <f t="shared" si="831"/>
        <v>0</v>
      </c>
      <c r="AC194" s="14">
        <f t="shared" si="832"/>
        <v>1584</v>
      </c>
      <c r="AD194" s="13">
        <v>16</v>
      </c>
      <c r="AE194" s="13">
        <v>18</v>
      </c>
      <c r="AF194" s="13">
        <f t="shared" si="833"/>
        <v>288</v>
      </c>
      <c r="AG194" s="13"/>
      <c r="AH194" s="13"/>
      <c r="AI194" s="13">
        <f t="shared" si="834"/>
        <v>0</v>
      </c>
      <c r="AJ194" s="14">
        <f t="shared" si="835"/>
        <v>288</v>
      </c>
      <c r="AK194" s="13">
        <v>16</v>
      </c>
      <c r="AL194" s="13">
        <v>18</v>
      </c>
      <c r="AM194" s="13">
        <f t="shared" si="836"/>
        <v>288</v>
      </c>
      <c r="AN194" s="13">
        <v>14</v>
      </c>
      <c r="AO194" s="13"/>
      <c r="AP194" s="13">
        <f t="shared" si="837"/>
        <v>0</v>
      </c>
      <c r="AQ194" s="14">
        <f t="shared" si="838"/>
        <v>288</v>
      </c>
      <c r="AR194" s="13">
        <v>14</v>
      </c>
      <c r="AS194" s="13">
        <v>18</v>
      </c>
      <c r="AT194" s="13">
        <f t="shared" si="839"/>
        <v>252</v>
      </c>
      <c r="AU194" s="13"/>
      <c r="AV194" s="13"/>
      <c r="AW194" s="13">
        <f t="shared" si="840"/>
        <v>0</v>
      </c>
      <c r="AX194" s="14">
        <f t="shared" si="841"/>
        <v>252</v>
      </c>
      <c r="AY194" s="13">
        <v>15</v>
      </c>
      <c r="AZ194" s="13">
        <v>18</v>
      </c>
      <c r="BA194" s="13">
        <f t="shared" si="842"/>
        <v>270</v>
      </c>
      <c r="BB194" s="13"/>
      <c r="BC194" s="13"/>
      <c r="BD194" s="13">
        <f t="shared" si="843"/>
        <v>0</v>
      </c>
      <c r="BE194" s="14">
        <f t="shared" si="844"/>
        <v>270</v>
      </c>
      <c r="BF194" s="13">
        <v>20</v>
      </c>
      <c r="BG194" s="13">
        <v>21</v>
      </c>
      <c r="BH194" s="13">
        <f t="shared" si="845"/>
        <v>420</v>
      </c>
      <c r="BI194" s="13"/>
      <c r="BJ194" s="13"/>
      <c r="BK194" s="13">
        <f t="shared" si="846"/>
        <v>0</v>
      </c>
      <c r="BL194" s="14">
        <f t="shared" si="847"/>
        <v>420</v>
      </c>
      <c r="BM194" s="13">
        <v>8</v>
      </c>
      <c r="BN194" s="13">
        <v>21</v>
      </c>
      <c r="BO194" s="13">
        <f t="shared" si="848"/>
        <v>168</v>
      </c>
      <c r="BP194" s="13"/>
      <c r="BQ194" s="13"/>
      <c r="BR194" s="13">
        <f t="shared" si="849"/>
        <v>0</v>
      </c>
      <c r="BS194" s="14">
        <f t="shared" si="850"/>
        <v>168</v>
      </c>
      <c r="BT194" s="13">
        <v>12</v>
      </c>
      <c r="BU194" s="13">
        <v>21</v>
      </c>
      <c r="BV194" s="13">
        <f t="shared" si="851"/>
        <v>252</v>
      </c>
      <c r="BW194" s="13"/>
      <c r="BX194" s="13"/>
      <c r="BY194" s="13">
        <f t="shared" si="852"/>
        <v>0</v>
      </c>
      <c r="BZ194" s="14">
        <f t="shared" si="853"/>
        <v>252</v>
      </c>
      <c r="CA194" s="19">
        <f t="shared" si="854"/>
        <v>8382</v>
      </c>
      <c r="CB194" s="148">
        <v>115</v>
      </c>
      <c r="CC194" s="16">
        <f t="shared" si="855"/>
        <v>186300</v>
      </c>
      <c r="CD194" s="69">
        <f t="shared" si="856"/>
        <v>0</v>
      </c>
      <c r="CE194" s="69">
        <f t="shared" si="857"/>
        <v>0</v>
      </c>
      <c r="CF194" s="69">
        <f t="shared" si="858"/>
        <v>186300</v>
      </c>
      <c r="CG194" s="69">
        <f t="shared" si="859"/>
        <v>0</v>
      </c>
      <c r="CH194" s="69">
        <f t="shared" si="860"/>
        <v>186300</v>
      </c>
      <c r="CI194" s="69">
        <f t="shared" si="861"/>
        <v>182160</v>
      </c>
      <c r="CJ194" s="69">
        <f t="shared" si="862"/>
        <v>0</v>
      </c>
      <c r="CK194" s="149">
        <f t="shared" si="863"/>
        <v>368460</v>
      </c>
      <c r="CL194" s="149">
        <f t="shared" si="864"/>
        <v>372600</v>
      </c>
      <c r="CM194" s="149">
        <f t="shared" si="865"/>
        <v>741060</v>
      </c>
      <c r="CN194" s="69">
        <f t="shared" si="866"/>
        <v>33120</v>
      </c>
      <c r="CO194" s="69">
        <f t="shared" si="867"/>
        <v>0</v>
      </c>
      <c r="CP194" s="69">
        <f t="shared" si="868"/>
        <v>33120</v>
      </c>
      <c r="CQ194" s="69">
        <f t="shared" si="869"/>
        <v>0</v>
      </c>
      <c r="CR194" s="69">
        <f t="shared" si="870"/>
        <v>28980</v>
      </c>
      <c r="CS194" s="69">
        <f t="shared" si="871"/>
        <v>0</v>
      </c>
      <c r="CT194" s="69">
        <f t="shared" si="872"/>
        <v>31050</v>
      </c>
      <c r="CU194" s="69">
        <f t="shared" si="873"/>
        <v>0</v>
      </c>
      <c r="CV194" s="69">
        <f t="shared" si="874"/>
        <v>48300</v>
      </c>
      <c r="CW194" s="69">
        <f t="shared" si="875"/>
        <v>0</v>
      </c>
      <c r="CX194" s="69">
        <f t="shared" si="876"/>
        <v>19320</v>
      </c>
      <c r="CY194" s="69">
        <f t="shared" si="877"/>
        <v>0</v>
      </c>
      <c r="CZ194" s="69">
        <f t="shared" si="878"/>
        <v>28980</v>
      </c>
      <c r="DA194" s="69">
        <f t="shared" si="879"/>
        <v>0</v>
      </c>
      <c r="DB194" s="149">
        <f t="shared" si="880"/>
        <v>222870</v>
      </c>
      <c r="DC194" s="149">
        <f t="shared" si="881"/>
        <v>0</v>
      </c>
      <c r="DD194" s="149">
        <f t="shared" si="882"/>
        <v>222870</v>
      </c>
      <c r="DE194" s="89">
        <f t="shared" si="883"/>
        <v>963930</v>
      </c>
    </row>
    <row r="195" spans="1:109" ht="15.75" x14ac:dyDescent="0.25">
      <c r="A195" s="19" t="s">
        <v>26</v>
      </c>
      <c r="B195" s="13">
        <v>90</v>
      </c>
      <c r="C195" s="20">
        <v>22</v>
      </c>
      <c r="D195" s="20">
        <f t="shared" si="821"/>
        <v>1980</v>
      </c>
      <c r="E195" s="20"/>
      <c r="F195" s="20"/>
      <c r="G195" s="20">
        <f t="shared" si="822"/>
        <v>0</v>
      </c>
      <c r="H195" s="14">
        <f t="shared" si="823"/>
        <v>1980</v>
      </c>
      <c r="I195" s="13"/>
      <c r="J195" s="20"/>
      <c r="K195" s="20">
        <f t="shared" si="824"/>
        <v>0</v>
      </c>
      <c r="L195" s="13">
        <v>90</v>
      </c>
      <c r="M195" s="20">
        <v>22</v>
      </c>
      <c r="N195" s="13">
        <f t="shared" si="825"/>
        <v>1980</v>
      </c>
      <c r="O195" s="13">
        <f t="shared" si="826"/>
        <v>1980</v>
      </c>
      <c r="P195" s="20"/>
      <c r="Q195" s="20"/>
      <c r="R195" s="20">
        <f t="shared" si="827"/>
        <v>0</v>
      </c>
      <c r="S195" s="13">
        <v>90</v>
      </c>
      <c r="T195" s="20">
        <v>22</v>
      </c>
      <c r="U195" s="20">
        <f t="shared" si="828"/>
        <v>1980</v>
      </c>
      <c r="V195" s="14">
        <f t="shared" si="829"/>
        <v>1980</v>
      </c>
      <c r="W195" s="13">
        <v>88</v>
      </c>
      <c r="X195" s="20">
        <v>22</v>
      </c>
      <c r="Y195" s="20">
        <f t="shared" si="830"/>
        <v>1936</v>
      </c>
      <c r="Z195" s="20"/>
      <c r="AA195" s="20"/>
      <c r="AB195" s="20">
        <f t="shared" si="831"/>
        <v>0</v>
      </c>
      <c r="AC195" s="14">
        <f t="shared" si="832"/>
        <v>1936</v>
      </c>
      <c r="AD195" s="13">
        <v>16</v>
      </c>
      <c r="AE195" s="20">
        <v>22</v>
      </c>
      <c r="AF195" s="20">
        <f t="shared" si="833"/>
        <v>352</v>
      </c>
      <c r="AG195" s="13"/>
      <c r="AH195" s="20"/>
      <c r="AI195" s="20">
        <f t="shared" si="834"/>
        <v>0</v>
      </c>
      <c r="AJ195" s="14">
        <f t="shared" si="835"/>
        <v>352</v>
      </c>
      <c r="AK195" s="13">
        <v>16</v>
      </c>
      <c r="AL195" s="20">
        <v>22</v>
      </c>
      <c r="AM195" s="20">
        <f t="shared" si="836"/>
        <v>352</v>
      </c>
      <c r="AN195" s="13">
        <v>14</v>
      </c>
      <c r="AO195" s="20"/>
      <c r="AP195" s="20">
        <f t="shared" si="837"/>
        <v>0</v>
      </c>
      <c r="AQ195" s="14">
        <f t="shared" si="838"/>
        <v>352</v>
      </c>
      <c r="AR195" s="13">
        <v>14</v>
      </c>
      <c r="AS195" s="20">
        <v>22</v>
      </c>
      <c r="AT195" s="20">
        <f t="shared" si="839"/>
        <v>308</v>
      </c>
      <c r="AU195" s="20"/>
      <c r="AV195" s="20"/>
      <c r="AW195" s="20">
        <f t="shared" si="840"/>
        <v>0</v>
      </c>
      <c r="AX195" s="14">
        <f t="shared" si="841"/>
        <v>308</v>
      </c>
      <c r="AY195" s="13">
        <v>15</v>
      </c>
      <c r="AZ195" s="20">
        <v>22</v>
      </c>
      <c r="BA195" s="20">
        <f t="shared" si="842"/>
        <v>330</v>
      </c>
      <c r="BB195" s="20"/>
      <c r="BC195" s="20"/>
      <c r="BD195" s="20">
        <f t="shared" si="843"/>
        <v>0</v>
      </c>
      <c r="BE195" s="14">
        <f t="shared" si="844"/>
        <v>330</v>
      </c>
      <c r="BF195" s="13">
        <v>20</v>
      </c>
      <c r="BG195" s="20">
        <v>26</v>
      </c>
      <c r="BH195" s="20">
        <f t="shared" si="845"/>
        <v>520</v>
      </c>
      <c r="BI195" s="20"/>
      <c r="BJ195" s="20"/>
      <c r="BK195" s="20">
        <f t="shared" si="846"/>
        <v>0</v>
      </c>
      <c r="BL195" s="14">
        <f t="shared" si="847"/>
        <v>520</v>
      </c>
      <c r="BM195" s="20">
        <v>8</v>
      </c>
      <c r="BN195" s="20">
        <v>26</v>
      </c>
      <c r="BO195" s="20">
        <f t="shared" si="848"/>
        <v>208</v>
      </c>
      <c r="BP195" s="20"/>
      <c r="BQ195" s="20"/>
      <c r="BR195" s="20">
        <f t="shared" si="849"/>
        <v>0</v>
      </c>
      <c r="BS195" s="14">
        <f t="shared" si="850"/>
        <v>208</v>
      </c>
      <c r="BT195" s="13">
        <v>12</v>
      </c>
      <c r="BU195" s="20">
        <v>26</v>
      </c>
      <c r="BV195" s="20">
        <f t="shared" si="851"/>
        <v>312</v>
      </c>
      <c r="BW195" s="20"/>
      <c r="BX195" s="20"/>
      <c r="BY195" s="20">
        <f t="shared" si="852"/>
        <v>0</v>
      </c>
      <c r="BZ195" s="14">
        <f t="shared" si="853"/>
        <v>312</v>
      </c>
      <c r="CA195" s="19">
        <f t="shared" si="854"/>
        <v>10258</v>
      </c>
      <c r="CB195" s="148">
        <v>115</v>
      </c>
      <c r="CC195" s="16">
        <f t="shared" si="855"/>
        <v>227700</v>
      </c>
      <c r="CD195" s="69">
        <f t="shared" si="856"/>
        <v>0</v>
      </c>
      <c r="CE195" s="69">
        <f t="shared" si="857"/>
        <v>0</v>
      </c>
      <c r="CF195" s="69">
        <f t="shared" si="858"/>
        <v>227700</v>
      </c>
      <c r="CG195" s="69">
        <f t="shared" si="859"/>
        <v>0</v>
      </c>
      <c r="CH195" s="69">
        <f t="shared" si="860"/>
        <v>227700</v>
      </c>
      <c r="CI195" s="69">
        <f t="shared" si="861"/>
        <v>222640</v>
      </c>
      <c r="CJ195" s="69">
        <f t="shared" si="862"/>
        <v>0</v>
      </c>
      <c r="CK195" s="149">
        <f t="shared" si="863"/>
        <v>450340</v>
      </c>
      <c r="CL195" s="149">
        <f t="shared" si="864"/>
        <v>455400</v>
      </c>
      <c r="CM195" s="149">
        <f t="shared" si="865"/>
        <v>905740</v>
      </c>
      <c r="CN195" s="69">
        <f t="shared" si="866"/>
        <v>40480</v>
      </c>
      <c r="CO195" s="69">
        <f t="shared" si="867"/>
        <v>0</v>
      </c>
      <c r="CP195" s="69">
        <f t="shared" si="868"/>
        <v>40480</v>
      </c>
      <c r="CQ195" s="69">
        <f t="shared" si="869"/>
        <v>0</v>
      </c>
      <c r="CR195" s="69">
        <f t="shared" si="870"/>
        <v>35420</v>
      </c>
      <c r="CS195" s="69">
        <f t="shared" si="871"/>
        <v>0</v>
      </c>
      <c r="CT195" s="69">
        <f t="shared" si="872"/>
        <v>37950</v>
      </c>
      <c r="CU195" s="69">
        <f t="shared" si="873"/>
        <v>0</v>
      </c>
      <c r="CV195" s="69">
        <f t="shared" si="874"/>
        <v>59800</v>
      </c>
      <c r="CW195" s="69">
        <f t="shared" si="875"/>
        <v>0</v>
      </c>
      <c r="CX195" s="69">
        <f t="shared" si="876"/>
        <v>23920</v>
      </c>
      <c r="CY195" s="69">
        <f t="shared" si="877"/>
        <v>0</v>
      </c>
      <c r="CZ195" s="69">
        <f t="shared" si="878"/>
        <v>35880</v>
      </c>
      <c r="DA195" s="69">
        <f t="shared" si="879"/>
        <v>0</v>
      </c>
      <c r="DB195" s="149">
        <f t="shared" si="880"/>
        <v>273930</v>
      </c>
      <c r="DC195" s="149">
        <f t="shared" si="881"/>
        <v>0</v>
      </c>
      <c r="DD195" s="149">
        <f t="shared" si="882"/>
        <v>273930</v>
      </c>
      <c r="DE195" s="89">
        <f t="shared" si="883"/>
        <v>1179670</v>
      </c>
    </row>
    <row r="196" spans="1:109" ht="15.75" x14ac:dyDescent="0.25">
      <c r="A196" s="21" t="s">
        <v>27</v>
      </c>
      <c r="B196" s="13">
        <f>SUM(B187:B195)</f>
        <v>810</v>
      </c>
      <c r="C196" s="21">
        <f>C187+C188+C189+C190+C191+C192+C193+C194+C195</f>
        <v>167</v>
      </c>
      <c r="D196" s="21">
        <f>D187+D188+D189+D190+D191+D192+D193+D194+D195</f>
        <v>15030</v>
      </c>
      <c r="E196" s="19"/>
      <c r="F196" s="21">
        <f>F187+F188+F189+F190+F191+F192+F193+F194+F195</f>
        <v>0</v>
      </c>
      <c r="G196" s="21">
        <f>G187+G188+G189+G190+G191+G192+G193+G194+G195</f>
        <v>0</v>
      </c>
      <c r="H196" s="22">
        <f>H187+H188+H189+H190+H191+H192+H193+H194+H195</f>
        <v>15030</v>
      </c>
      <c r="I196" s="19"/>
      <c r="J196" s="21">
        <f>J187+J188+J189+J190+J191+J192+J193+J194+J195</f>
        <v>0</v>
      </c>
      <c r="K196" s="21">
        <f>K187+K188+K189+K190+K191+K192+K193+K194+K195</f>
        <v>0</v>
      </c>
      <c r="L196" s="19">
        <f>SUM(L187:L195)</f>
        <v>810</v>
      </c>
      <c r="M196" s="21">
        <f>M187+M188+M189+M190+M191+M192+M193+M194+M195</f>
        <v>172</v>
      </c>
      <c r="N196" s="21">
        <f>N187+N188+N189+N190+N191+N192+N193+N194+N195</f>
        <v>15480</v>
      </c>
      <c r="O196" s="173">
        <v>15480</v>
      </c>
      <c r="P196" s="19"/>
      <c r="Q196" s="21">
        <f>Q187+Q188+Q189+Q190+Q191+Q192+Q193+Q194+Q195</f>
        <v>0</v>
      </c>
      <c r="R196" s="21">
        <f>R187+R188+R189+R190+R191+R192+R193+R194+R195</f>
        <v>0</v>
      </c>
      <c r="S196" s="19">
        <f>SUM(S187:S195)</f>
        <v>800</v>
      </c>
      <c r="T196" s="21">
        <f>T187+T188+T189+T190+T191+T192+T193+T194+T195</f>
        <v>172</v>
      </c>
      <c r="U196" s="21">
        <f>U187+U188+U189+U190+U191+U192+U193+U194+U195</f>
        <v>15302</v>
      </c>
      <c r="V196" s="22">
        <f>V187+V188+V189+V190+V191+V192+V193+V194+V195</f>
        <v>15302</v>
      </c>
      <c r="W196" s="19">
        <f>SUM(W187:W195)</f>
        <v>787</v>
      </c>
      <c r="X196" s="21">
        <f>X187+X188+X189+X190+X191+X192+X193+X194+X195</f>
        <v>172</v>
      </c>
      <c r="Y196" s="21">
        <f>Y187+Y188+Y189+Y190+Y191+Y192+Y193+Y194+Y195</f>
        <v>15047</v>
      </c>
      <c r="Z196" s="19"/>
      <c r="AA196" s="21">
        <f>AA187+AA188+AA189+AA190+AA191+AA192+AA193+AA194+AA195</f>
        <v>0</v>
      </c>
      <c r="AB196" s="21">
        <f>AB187+AB188+AB189+AB190+AB191+AB192+AB193+AB194+AB195</f>
        <v>0</v>
      </c>
      <c r="AC196" s="22">
        <f>AC187+AC188+AC189+AC190+AC191+AC192+AC193+AC194+AC195</f>
        <v>15047</v>
      </c>
      <c r="AD196" s="19">
        <f>SUM(AD187:AD195)</f>
        <v>134</v>
      </c>
      <c r="AE196" s="21">
        <f>AE187+AE188+AE189+AE190+AE191+AE192+AE193+AE194+AE195</f>
        <v>172</v>
      </c>
      <c r="AF196" s="21">
        <f>AF187+AF188+AF189+AF190+AF191+AF192+AF193+AF194+AF195</f>
        <v>2574</v>
      </c>
      <c r="AG196" s="19"/>
      <c r="AH196" s="21">
        <f>AH187+AH188+AH189+AH190+AH191+AH192+AH193+AH194+AH195</f>
        <v>0</v>
      </c>
      <c r="AI196" s="21">
        <f>AI187+AI188+AI189+AI190+AI191+AI192+AI193+AI194+AI195</f>
        <v>0</v>
      </c>
      <c r="AJ196" s="22">
        <f>AJ187+AJ188+AJ189+AJ190+AJ191+AJ192+AJ193+AJ194+AJ195</f>
        <v>2574</v>
      </c>
      <c r="AK196" s="19">
        <f>SUM(AK187:AK195)</f>
        <v>134</v>
      </c>
      <c r="AL196" s="21">
        <f>AL187+AL188+AL189+AL190+AL191+AL192+AL193+AL194+AL195</f>
        <v>172</v>
      </c>
      <c r="AM196" s="21">
        <f>AM187+AM188+AM189+AM190+AM191+AM192+AM193+AM194+AM195</f>
        <v>2574</v>
      </c>
      <c r="AN196" s="19">
        <f>SUM(AN187:AN195)</f>
        <v>131</v>
      </c>
      <c r="AO196" s="21">
        <f>AO187+AO188+AO189+AO190+AO191+AO192+AO193+AO194+AO195</f>
        <v>0</v>
      </c>
      <c r="AP196" s="21">
        <f>AP187+AP188+AP189+AP190+AP191+AP192+AP193+AP194+AP195</f>
        <v>0</v>
      </c>
      <c r="AQ196" s="22">
        <f>AQ187+AQ188+AQ189+AQ190+AQ191+AQ192+AQ193+AQ194+AQ195</f>
        <v>2574</v>
      </c>
      <c r="AR196" s="19">
        <f>SUM(AR187:AR195)</f>
        <v>131</v>
      </c>
      <c r="AS196" s="21">
        <f>AS187+AS188+AS189+AS190+AS191+AS192+AS193+AS194+AS195</f>
        <v>172</v>
      </c>
      <c r="AT196" s="21">
        <f>AT187+AT188+AT189+AT190+AT191+AT192+AT193+AT194+AT195</f>
        <v>2497</v>
      </c>
      <c r="AU196" s="19"/>
      <c r="AV196" s="21">
        <f>AV187+AV188+AV189+AV190+AV191+AV192+AV193+AV194+AV195</f>
        <v>0</v>
      </c>
      <c r="AW196" s="21">
        <f>AW187+AW188+AW189+AW190+AW191+AW192+AW193+AW194+AW195</f>
        <v>0</v>
      </c>
      <c r="AX196" s="22">
        <f>AX187+AX188+AX189+AX190+AX191+AX192+AX193+AX194+AX195</f>
        <v>2497</v>
      </c>
      <c r="AY196" s="19">
        <f>SUM(AY187:AY195)</f>
        <v>160</v>
      </c>
      <c r="AZ196" s="21">
        <f>AZ187+AZ188+AZ189+AZ190+AZ191+AZ192+AZ193+AZ194+AZ195</f>
        <v>172</v>
      </c>
      <c r="BA196" s="21">
        <f>BA187+BA188+BA189+BA190+BA191+BA192+BA193+BA194+BA195</f>
        <v>3025</v>
      </c>
      <c r="BB196" s="19"/>
      <c r="BC196" s="21">
        <f>BC187+BC188+BC189+BC190+BC191+BC192+BC193+BC194+BC195</f>
        <v>0</v>
      </c>
      <c r="BD196" s="21">
        <f>BD187+BD188+BD189+BD190+BD191+BD192+BD193+BD194+BD195</f>
        <v>0</v>
      </c>
      <c r="BE196" s="22">
        <f>BE187+BE188+BE189+BE190+BE191+BE192+BE193+BE194+BE195</f>
        <v>3025</v>
      </c>
      <c r="BF196" s="19">
        <f>SUM(BF187:BF195)</f>
        <v>120</v>
      </c>
      <c r="BG196" s="21">
        <f>BG187+BG188+BG189+BG190+BG191+BG192+BG193+BG194+BG195</f>
        <v>202</v>
      </c>
      <c r="BH196" s="21">
        <f>BH187+BH188+BH189+BH190+BH191+BH192+BH193+BH194+BH195</f>
        <v>2804</v>
      </c>
      <c r="BI196" s="19"/>
      <c r="BJ196" s="21">
        <f>BJ187+BJ188+BJ189+BJ190+BJ191+BJ192+BJ193+BJ194+BJ195</f>
        <v>0</v>
      </c>
      <c r="BK196" s="21">
        <f>BK187+BK188+BK189+BK190+BK191+BK192+BK193+BK194+BK195</f>
        <v>0</v>
      </c>
      <c r="BL196" s="22">
        <f>BL187+BL188+BL189+BL190+BL191+BL192+BL193+BL194+BL195</f>
        <v>2804</v>
      </c>
      <c r="BM196" s="19">
        <f>SUM(BM187:BM195)</f>
        <v>92</v>
      </c>
      <c r="BN196" s="21">
        <f>BN187+BN188+BN189+BN190+BN191+BN192+BN193+BN194+BN195</f>
        <v>202</v>
      </c>
      <c r="BO196" s="21">
        <f>BO187+BO188+BO189+BO190+BO191+BO192+BO193+BO194+BO195</f>
        <v>2028</v>
      </c>
      <c r="BP196" s="19"/>
      <c r="BQ196" s="21">
        <f>BQ187+BQ188+BQ189+BQ190+BQ191+BQ192+BQ193+BQ194+BQ195</f>
        <v>0</v>
      </c>
      <c r="BR196" s="21">
        <f>BR187+BR188+BR189+BR190+BR191+BR192+BR193+BR194+BR195</f>
        <v>0</v>
      </c>
      <c r="BS196" s="22">
        <f>BS187+BS188+BS189+BS190+BS191+BS192+BS193+BS194+BS195</f>
        <v>2028</v>
      </c>
      <c r="BT196" s="19">
        <f>SUM(BT187:BT195)</f>
        <v>83</v>
      </c>
      <c r="BU196" s="21">
        <f>BU187+BU188+BU189+BU190+BU191+BU192+BU193+BU194+BU195</f>
        <v>202</v>
      </c>
      <c r="BV196" s="21">
        <f>BV187+BV188+BV189+BV190+BV191+BV192+BV193+BV194+BV195</f>
        <v>1909</v>
      </c>
      <c r="BW196" s="19"/>
      <c r="BX196" s="21">
        <f>BX187+BX188+BX189+BX190+BX191+BX192+BX193+BX194+BX195</f>
        <v>0</v>
      </c>
      <c r="BY196" s="21">
        <f>BY187+BY188+BY189+BY190+BY191+BY192+BY193+BY194+BY195</f>
        <v>0</v>
      </c>
      <c r="BZ196" s="22">
        <f>BZ187+BZ188+BZ189+BZ190+BZ191+BZ192+BZ193+BZ194+BZ195</f>
        <v>1909</v>
      </c>
      <c r="CA196" s="152">
        <f>CA187+CA188+CA189+CA190+CA191+CA192+CA193+CA194+CA195</f>
        <v>78270</v>
      </c>
      <c r="CB196" s="148">
        <v>115</v>
      </c>
      <c r="CC196" s="55">
        <f t="shared" ref="CC196:DE196" si="884">SUM(CC187:CC195)</f>
        <v>1728450</v>
      </c>
      <c r="CD196" s="55">
        <f t="shared" si="884"/>
        <v>0</v>
      </c>
      <c r="CE196" s="55">
        <f t="shared" si="884"/>
        <v>0</v>
      </c>
      <c r="CF196" s="55">
        <f t="shared" si="884"/>
        <v>1780200</v>
      </c>
      <c r="CG196" s="55">
        <f t="shared" si="884"/>
        <v>0</v>
      </c>
      <c r="CH196" s="55">
        <f t="shared" si="884"/>
        <v>1759730</v>
      </c>
      <c r="CI196" s="55">
        <f t="shared" si="884"/>
        <v>1730405</v>
      </c>
      <c r="CJ196" s="55">
        <f t="shared" si="884"/>
        <v>0</v>
      </c>
      <c r="CK196" s="149">
        <f t="shared" si="884"/>
        <v>3458855</v>
      </c>
      <c r="CL196" s="149">
        <f t="shared" si="884"/>
        <v>3539930</v>
      </c>
      <c r="CM196" s="149">
        <f t="shared" si="884"/>
        <v>6998785</v>
      </c>
      <c r="CN196" s="55">
        <f t="shared" si="884"/>
        <v>296010</v>
      </c>
      <c r="CO196" s="55">
        <f t="shared" si="884"/>
        <v>0</v>
      </c>
      <c r="CP196" s="55">
        <f t="shared" si="884"/>
        <v>296010</v>
      </c>
      <c r="CQ196" s="55">
        <f t="shared" si="884"/>
        <v>0</v>
      </c>
      <c r="CR196" s="55">
        <f t="shared" si="884"/>
        <v>287155</v>
      </c>
      <c r="CS196" s="55">
        <f t="shared" si="884"/>
        <v>0</v>
      </c>
      <c r="CT196" s="55">
        <f t="shared" si="884"/>
        <v>347875</v>
      </c>
      <c r="CU196" s="55">
        <f t="shared" si="884"/>
        <v>0</v>
      </c>
      <c r="CV196" s="55">
        <f t="shared" si="884"/>
        <v>322460</v>
      </c>
      <c r="CW196" s="55">
        <f t="shared" si="884"/>
        <v>0</v>
      </c>
      <c r="CX196" s="55">
        <f t="shared" si="884"/>
        <v>233220</v>
      </c>
      <c r="CY196" s="55">
        <f t="shared" si="884"/>
        <v>0</v>
      </c>
      <c r="CZ196" s="55">
        <f t="shared" si="884"/>
        <v>219535</v>
      </c>
      <c r="DA196" s="55">
        <f t="shared" si="884"/>
        <v>0</v>
      </c>
      <c r="DB196" s="149">
        <f t="shared" si="884"/>
        <v>2002265</v>
      </c>
      <c r="DC196" s="149">
        <f t="shared" si="884"/>
        <v>0</v>
      </c>
      <c r="DD196" s="149">
        <f t="shared" si="884"/>
        <v>2002265</v>
      </c>
      <c r="DE196" s="89">
        <f t="shared" si="884"/>
        <v>9001050</v>
      </c>
    </row>
    <row r="197" spans="1:109" ht="15" customHeight="1" x14ac:dyDescent="0.25">
      <c r="A197" s="261" t="s">
        <v>3</v>
      </c>
      <c r="B197" s="262" t="s">
        <v>51</v>
      </c>
      <c r="C197" s="262"/>
      <c r="D197" s="262"/>
      <c r="E197" s="262"/>
      <c r="F197" s="262"/>
      <c r="G197" s="262"/>
      <c r="H197" s="262"/>
      <c r="I197" s="262" t="s">
        <v>52</v>
      </c>
      <c r="J197" s="262"/>
      <c r="K197" s="262"/>
      <c r="L197" s="262"/>
      <c r="M197" s="262"/>
      <c r="N197" s="262"/>
      <c r="O197" s="262"/>
      <c r="P197" s="262" t="s">
        <v>53</v>
      </c>
      <c r="Q197" s="262"/>
      <c r="R197" s="262"/>
      <c r="S197" s="262"/>
      <c r="T197" s="262"/>
      <c r="U197" s="262"/>
      <c r="V197" s="262"/>
      <c r="W197" s="262" t="s">
        <v>54</v>
      </c>
      <c r="X197" s="262"/>
      <c r="Y197" s="262"/>
      <c r="Z197" s="262"/>
      <c r="AA197" s="262"/>
      <c r="AB197" s="262"/>
      <c r="AC197" s="262"/>
      <c r="AD197" s="262" t="s">
        <v>28</v>
      </c>
      <c r="AE197" s="262"/>
      <c r="AF197" s="262"/>
      <c r="AG197" s="262"/>
      <c r="AH197" s="262"/>
      <c r="AI197" s="262"/>
      <c r="AJ197" s="262"/>
      <c r="AK197" s="262" t="s">
        <v>29</v>
      </c>
      <c r="AL197" s="262"/>
      <c r="AM197" s="262"/>
      <c r="AN197" s="262"/>
      <c r="AO197" s="262"/>
      <c r="AP197" s="262"/>
      <c r="AQ197" s="262"/>
      <c r="AR197" s="262" t="s">
        <v>48</v>
      </c>
      <c r="AS197" s="262"/>
      <c r="AT197" s="262"/>
      <c r="AU197" s="262"/>
      <c r="AV197" s="262"/>
      <c r="AW197" s="262"/>
      <c r="AX197" s="262"/>
      <c r="AY197" s="262" t="s">
        <v>49</v>
      </c>
      <c r="AZ197" s="262"/>
      <c r="BA197" s="262"/>
      <c r="BB197" s="262"/>
      <c r="BC197" s="262"/>
      <c r="BD197" s="262"/>
      <c r="BE197" s="262"/>
      <c r="BF197" s="262" t="s">
        <v>50</v>
      </c>
      <c r="BG197" s="262"/>
      <c r="BH197" s="262"/>
      <c r="BI197" s="262"/>
      <c r="BJ197" s="262"/>
      <c r="BK197" s="262"/>
      <c r="BL197" s="262"/>
      <c r="BM197" s="262" t="s">
        <v>4</v>
      </c>
      <c r="BN197" s="262"/>
      <c r="BO197" s="262"/>
      <c r="BP197" s="262"/>
      <c r="BQ197" s="262"/>
      <c r="BR197" s="262"/>
      <c r="BS197" s="262"/>
      <c r="BT197" s="262" t="s">
        <v>5</v>
      </c>
      <c r="BU197" s="262"/>
      <c r="BV197" s="262"/>
      <c r="BW197" s="262"/>
      <c r="BX197" s="262"/>
      <c r="BY197" s="262"/>
      <c r="BZ197" s="262"/>
      <c r="CA197" s="152"/>
      <c r="CB197" s="328" t="s">
        <v>104</v>
      </c>
      <c r="CC197" s="262" t="s">
        <v>51</v>
      </c>
      <c r="CD197" s="262"/>
      <c r="CE197" s="262" t="s">
        <v>52</v>
      </c>
      <c r="CF197" s="262"/>
      <c r="CG197" s="262" t="s">
        <v>53</v>
      </c>
      <c r="CH197" s="262"/>
      <c r="CI197" s="262" t="s">
        <v>54</v>
      </c>
      <c r="CJ197" s="262"/>
      <c r="CK197" s="265" t="s">
        <v>55</v>
      </c>
      <c r="CL197" s="265"/>
      <c r="CM197" s="265"/>
      <c r="CN197" s="262" t="s">
        <v>28</v>
      </c>
      <c r="CO197" s="262"/>
      <c r="CP197" s="262" t="s">
        <v>29</v>
      </c>
      <c r="CQ197" s="262"/>
      <c r="CR197" s="262" t="s">
        <v>48</v>
      </c>
      <c r="CS197" s="262"/>
      <c r="CT197" s="262" t="s">
        <v>49</v>
      </c>
      <c r="CU197" s="262"/>
      <c r="CV197" s="262" t="s">
        <v>50</v>
      </c>
      <c r="CW197" s="262"/>
      <c r="CX197" s="262" t="s">
        <v>4</v>
      </c>
      <c r="CY197" s="262"/>
      <c r="CZ197" s="262" t="s">
        <v>5</v>
      </c>
      <c r="DA197" s="262"/>
      <c r="DB197" s="265" t="s">
        <v>97</v>
      </c>
      <c r="DC197" s="265"/>
      <c r="DD197" s="265"/>
      <c r="DE197" s="325" t="s">
        <v>103</v>
      </c>
    </row>
    <row r="198" spans="1:109" ht="15.75" customHeight="1" x14ac:dyDescent="0.25">
      <c r="A198" s="261"/>
      <c r="B198" s="262" t="s">
        <v>7</v>
      </c>
      <c r="C198" s="262"/>
      <c r="D198" s="262"/>
      <c r="E198" s="262" t="s">
        <v>8</v>
      </c>
      <c r="F198" s="262"/>
      <c r="G198" s="262"/>
      <c r="H198" s="263" t="s">
        <v>9</v>
      </c>
      <c r="I198" s="262" t="s">
        <v>7</v>
      </c>
      <c r="J198" s="262"/>
      <c r="K198" s="262"/>
      <c r="L198" s="262" t="s">
        <v>8</v>
      </c>
      <c r="M198" s="262"/>
      <c r="N198" s="262"/>
      <c r="O198" s="263" t="s">
        <v>9</v>
      </c>
      <c r="P198" s="262" t="s">
        <v>7</v>
      </c>
      <c r="Q198" s="262"/>
      <c r="R198" s="262"/>
      <c r="S198" s="262" t="s">
        <v>8</v>
      </c>
      <c r="T198" s="262"/>
      <c r="U198" s="262"/>
      <c r="V198" s="263" t="s">
        <v>9</v>
      </c>
      <c r="W198" s="262" t="s">
        <v>7</v>
      </c>
      <c r="X198" s="262"/>
      <c r="Y198" s="262"/>
      <c r="Z198" s="262" t="s">
        <v>8</v>
      </c>
      <c r="AA198" s="262"/>
      <c r="AB198" s="262"/>
      <c r="AC198" s="263" t="s">
        <v>9</v>
      </c>
      <c r="AD198" s="262" t="s">
        <v>7</v>
      </c>
      <c r="AE198" s="262"/>
      <c r="AF198" s="262"/>
      <c r="AG198" s="262" t="s">
        <v>8</v>
      </c>
      <c r="AH198" s="262"/>
      <c r="AI198" s="262"/>
      <c r="AJ198" s="263" t="s">
        <v>9</v>
      </c>
      <c r="AK198" s="262" t="s">
        <v>7</v>
      </c>
      <c r="AL198" s="262"/>
      <c r="AM198" s="262"/>
      <c r="AN198" s="262" t="s">
        <v>8</v>
      </c>
      <c r="AO198" s="262"/>
      <c r="AP198" s="262"/>
      <c r="AQ198" s="263" t="s">
        <v>9</v>
      </c>
      <c r="AR198" s="262" t="s">
        <v>7</v>
      </c>
      <c r="AS198" s="262"/>
      <c r="AT198" s="262"/>
      <c r="AU198" s="262" t="s">
        <v>8</v>
      </c>
      <c r="AV198" s="262"/>
      <c r="AW198" s="262"/>
      <c r="AX198" s="263" t="s">
        <v>9</v>
      </c>
      <c r="AY198" s="262" t="s">
        <v>7</v>
      </c>
      <c r="AZ198" s="262"/>
      <c r="BA198" s="262"/>
      <c r="BB198" s="262" t="s">
        <v>8</v>
      </c>
      <c r="BC198" s="262"/>
      <c r="BD198" s="262"/>
      <c r="BE198" s="263" t="s">
        <v>9</v>
      </c>
      <c r="BF198" s="262" t="s">
        <v>7</v>
      </c>
      <c r="BG198" s="262"/>
      <c r="BH198" s="262"/>
      <c r="BI198" s="262" t="s">
        <v>8</v>
      </c>
      <c r="BJ198" s="262"/>
      <c r="BK198" s="262"/>
      <c r="BL198" s="263" t="s">
        <v>9</v>
      </c>
      <c r="BM198" s="262" t="s">
        <v>7</v>
      </c>
      <c r="BN198" s="262"/>
      <c r="BO198" s="262"/>
      <c r="BP198" s="262" t="s">
        <v>8</v>
      </c>
      <c r="BQ198" s="262"/>
      <c r="BR198" s="262"/>
      <c r="BS198" s="263" t="s">
        <v>9</v>
      </c>
      <c r="BT198" s="262" t="s">
        <v>7</v>
      </c>
      <c r="BU198" s="262"/>
      <c r="BV198" s="262"/>
      <c r="BW198" s="262" t="s">
        <v>8</v>
      </c>
      <c r="BX198" s="262"/>
      <c r="BY198" s="262"/>
      <c r="BZ198" s="263" t="s">
        <v>9</v>
      </c>
      <c r="CA198" s="152"/>
      <c r="CB198" s="328"/>
      <c r="CC198" s="264" t="s">
        <v>7</v>
      </c>
      <c r="CD198" s="264" t="s">
        <v>8</v>
      </c>
      <c r="CE198" s="264" t="s">
        <v>7</v>
      </c>
      <c r="CF198" s="264" t="s">
        <v>8</v>
      </c>
      <c r="CG198" s="264" t="s">
        <v>7</v>
      </c>
      <c r="CH198" s="264" t="s">
        <v>8</v>
      </c>
      <c r="CI198" s="264" t="s">
        <v>7</v>
      </c>
      <c r="CJ198" s="264" t="s">
        <v>8</v>
      </c>
      <c r="CK198" s="324" t="s">
        <v>7</v>
      </c>
      <c r="CL198" s="324" t="s">
        <v>8</v>
      </c>
      <c r="CM198" s="324" t="s">
        <v>13</v>
      </c>
      <c r="CN198" s="264" t="s">
        <v>7</v>
      </c>
      <c r="CO198" s="264" t="s">
        <v>8</v>
      </c>
      <c r="CP198" s="264" t="s">
        <v>7</v>
      </c>
      <c r="CQ198" s="264" t="s">
        <v>8</v>
      </c>
      <c r="CR198" s="264" t="s">
        <v>7</v>
      </c>
      <c r="CS198" s="264" t="s">
        <v>8</v>
      </c>
      <c r="CT198" s="264" t="s">
        <v>7</v>
      </c>
      <c r="CU198" s="264" t="s">
        <v>8</v>
      </c>
      <c r="CV198" s="264" t="s">
        <v>7</v>
      </c>
      <c r="CW198" s="264" t="s">
        <v>8</v>
      </c>
      <c r="CX198" s="264" t="s">
        <v>7</v>
      </c>
      <c r="CY198" s="264" t="s">
        <v>8</v>
      </c>
      <c r="CZ198" s="264" t="s">
        <v>7</v>
      </c>
      <c r="DA198" s="264" t="s">
        <v>8</v>
      </c>
      <c r="DB198" s="324" t="s">
        <v>7</v>
      </c>
      <c r="DC198" s="324" t="s">
        <v>8</v>
      </c>
      <c r="DD198" s="324" t="s">
        <v>13</v>
      </c>
      <c r="DE198" s="325"/>
    </row>
    <row r="199" spans="1:109" ht="47.25" x14ac:dyDescent="0.25">
      <c r="A199" s="24" t="s">
        <v>30</v>
      </c>
      <c r="B199" s="11" t="s">
        <v>11</v>
      </c>
      <c r="C199" s="11" t="s">
        <v>12</v>
      </c>
      <c r="D199" s="11" t="s">
        <v>13</v>
      </c>
      <c r="E199" s="11" t="s">
        <v>11</v>
      </c>
      <c r="F199" s="11" t="s">
        <v>12</v>
      </c>
      <c r="G199" s="11" t="s">
        <v>13</v>
      </c>
      <c r="H199" s="263"/>
      <c r="I199" s="11" t="s">
        <v>11</v>
      </c>
      <c r="J199" s="11" t="s">
        <v>12</v>
      </c>
      <c r="K199" s="11" t="s">
        <v>13</v>
      </c>
      <c r="L199" s="11" t="s">
        <v>11</v>
      </c>
      <c r="M199" s="11" t="s">
        <v>12</v>
      </c>
      <c r="N199" s="11" t="s">
        <v>13</v>
      </c>
      <c r="O199" s="263"/>
      <c r="P199" s="11" t="s">
        <v>11</v>
      </c>
      <c r="Q199" s="11" t="s">
        <v>12</v>
      </c>
      <c r="R199" s="11" t="s">
        <v>13</v>
      </c>
      <c r="S199" s="11" t="s">
        <v>11</v>
      </c>
      <c r="T199" s="11" t="s">
        <v>12</v>
      </c>
      <c r="U199" s="11" t="s">
        <v>13</v>
      </c>
      <c r="V199" s="263"/>
      <c r="W199" s="11" t="s">
        <v>11</v>
      </c>
      <c r="X199" s="11" t="s">
        <v>12</v>
      </c>
      <c r="Y199" s="11" t="s">
        <v>13</v>
      </c>
      <c r="Z199" s="11" t="s">
        <v>11</v>
      </c>
      <c r="AA199" s="11" t="s">
        <v>12</v>
      </c>
      <c r="AB199" s="11" t="s">
        <v>13</v>
      </c>
      <c r="AC199" s="263"/>
      <c r="AD199" s="11" t="s">
        <v>11</v>
      </c>
      <c r="AE199" s="11" t="s">
        <v>12</v>
      </c>
      <c r="AF199" s="11" t="s">
        <v>13</v>
      </c>
      <c r="AG199" s="11" t="s">
        <v>11</v>
      </c>
      <c r="AH199" s="11" t="s">
        <v>12</v>
      </c>
      <c r="AI199" s="11" t="s">
        <v>13</v>
      </c>
      <c r="AJ199" s="263"/>
      <c r="AK199" s="11" t="s">
        <v>11</v>
      </c>
      <c r="AL199" s="11" t="s">
        <v>12</v>
      </c>
      <c r="AM199" s="11" t="s">
        <v>13</v>
      </c>
      <c r="AN199" s="11" t="s">
        <v>11</v>
      </c>
      <c r="AO199" s="11" t="s">
        <v>12</v>
      </c>
      <c r="AP199" s="11" t="s">
        <v>13</v>
      </c>
      <c r="AQ199" s="263"/>
      <c r="AR199" s="11" t="s">
        <v>11</v>
      </c>
      <c r="AS199" s="11" t="s">
        <v>12</v>
      </c>
      <c r="AT199" s="11" t="s">
        <v>13</v>
      </c>
      <c r="AU199" s="11" t="s">
        <v>11</v>
      </c>
      <c r="AV199" s="11" t="s">
        <v>12</v>
      </c>
      <c r="AW199" s="11" t="s">
        <v>13</v>
      </c>
      <c r="AX199" s="263"/>
      <c r="AY199" s="11" t="s">
        <v>11</v>
      </c>
      <c r="AZ199" s="11" t="s">
        <v>12</v>
      </c>
      <c r="BA199" s="11" t="s">
        <v>13</v>
      </c>
      <c r="BB199" s="11" t="s">
        <v>11</v>
      </c>
      <c r="BC199" s="11" t="s">
        <v>12</v>
      </c>
      <c r="BD199" s="11" t="s">
        <v>13</v>
      </c>
      <c r="BE199" s="263"/>
      <c r="BF199" s="11" t="s">
        <v>11</v>
      </c>
      <c r="BG199" s="11" t="s">
        <v>12</v>
      </c>
      <c r="BH199" s="11" t="s">
        <v>13</v>
      </c>
      <c r="BI199" s="11" t="s">
        <v>11</v>
      </c>
      <c r="BJ199" s="11" t="s">
        <v>12</v>
      </c>
      <c r="BK199" s="11" t="s">
        <v>13</v>
      </c>
      <c r="BL199" s="263"/>
      <c r="BM199" s="11" t="s">
        <v>11</v>
      </c>
      <c r="BN199" s="11" t="s">
        <v>12</v>
      </c>
      <c r="BO199" s="11" t="s">
        <v>13</v>
      </c>
      <c r="BP199" s="11" t="s">
        <v>11</v>
      </c>
      <c r="BQ199" s="11" t="s">
        <v>12</v>
      </c>
      <c r="BR199" s="11" t="s">
        <v>13</v>
      </c>
      <c r="BS199" s="263"/>
      <c r="BT199" s="11" t="s">
        <v>11</v>
      </c>
      <c r="BU199" s="11" t="s">
        <v>12</v>
      </c>
      <c r="BV199" s="11" t="s">
        <v>13</v>
      </c>
      <c r="BW199" s="11" t="s">
        <v>11</v>
      </c>
      <c r="BX199" s="11" t="s">
        <v>12</v>
      </c>
      <c r="BY199" s="11" t="s">
        <v>13</v>
      </c>
      <c r="BZ199" s="263"/>
      <c r="CA199" s="151"/>
      <c r="CB199" s="328"/>
      <c r="CC199" s="264"/>
      <c r="CD199" s="264" t="s">
        <v>11</v>
      </c>
      <c r="CE199" s="264" t="s">
        <v>11</v>
      </c>
      <c r="CF199" s="264" t="s">
        <v>11</v>
      </c>
      <c r="CG199" s="264" t="s">
        <v>11</v>
      </c>
      <c r="CH199" s="264" t="s">
        <v>11</v>
      </c>
      <c r="CI199" s="264" t="s">
        <v>11</v>
      </c>
      <c r="CJ199" s="264" t="s">
        <v>11</v>
      </c>
      <c r="CK199" s="324" t="s">
        <v>11</v>
      </c>
      <c r="CL199" s="324" t="s">
        <v>11</v>
      </c>
      <c r="CM199" s="324" t="s">
        <v>11</v>
      </c>
      <c r="CN199" s="264" t="s">
        <v>11</v>
      </c>
      <c r="CO199" s="264" t="s">
        <v>11</v>
      </c>
      <c r="CP199" s="264" t="s">
        <v>11</v>
      </c>
      <c r="CQ199" s="264" t="s">
        <v>11</v>
      </c>
      <c r="CR199" s="264" t="s">
        <v>11</v>
      </c>
      <c r="CS199" s="264" t="s">
        <v>11</v>
      </c>
      <c r="CT199" s="264" t="s">
        <v>11</v>
      </c>
      <c r="CU199" s="264" t="s">
        <v>11</v>
      </c>
      <c r="CV199" s="264" t="s">
        <v>11</v>
      </c>
      <c r="CW199" s="264" t="s">
        <v>11</v>
      </c>
      <c r="CX199" s="264" t="s">
        <v>11</v>
      </c>
      <c r="CY199" s="264" t="s">
        <v>11</v>
      </c>
      <c r="CZ199" s="264" t="s">
        <v>11</v>
      </c>
      <c r="DA199" s="264" t="s">
        <v>11</v>
      </c>
      <c r="DB199" s="324" t="s">
        <v>11</v>
      </c>
      <c r="DC199" s="324" t="s">
        <v>11</v>
      </c>
      <c r="DD199" s="324" t="s">
        <v>11</v>
      </c>
      <c r="DE199" s="325"/>
    </row>
    <row r="200" spans="1:109" ht="15.75" x14ac:dyDescent="0.25">
      <c r="A200" s="12" t="s">
        <v>18</v>
      </c>
      <c r="B200" s="13">
        <v>60</v>
      </c>
      <c r="C200" s="13">
        <v>15</v>
      </c>
      <c r="D200" s="13">
        <f t="shared" ref="D200:D208" si="885">B200*C200</f>
        <v>900</v>
      </c>
      <c r="E200" s="13">
        <v>0</v>
      </c>
      <c r="F200" s="13">
        <v>0</v>
      </c>
      <c r="G200" s="13">
        <f t="shared" ref="G200:G208" si="886">E200*F200</f>
        <v>0</v>
      </c>
      <c r="H200" s="14">
        <f t="shared" ref="H200:H208" si="887">D200+G200</f>
        <v>900</v>
      </c>
      <c r="I200" s="13">
        <v>35</v>
      </c>
      <c r="J200" s="13">
        <v>15</v>
      </c>
      <c r="K200" s="13">
        <f t="shared" ref="K200:K208" si="888">I200*J200</f>
        <v>525</v>
      </c>
      <c r="L200" s="13">
        <v>0</v>
      </c>
      <c r="M200" s="13">
        <v>0</v>
      </c>
      <c r="N200" s="13">
        <f t="shared" ref="N200:N208" si="889">L200*M200</f>
        <v>0</v>
      </c>
      <c r="O200" s="14">
        <f t="shared" ref="O200:O208" si="890">K200+N200</f>
        <v>525</v>
      </c>
      <c r="P200" s="13">
        <v>33</v>
      </c>
      <c r="Q200" s="13">
        <v>15</v>
      </c>
      <c r="R200" s="13">
        <f t="shared" ref="R200:R208" si="891">P200*Q200</f>
        <v>495</v>
      </c>
      <c r="S200" s="13">
        <v>0</v>
      </c>
      <c r="T200" s="13">
        <v>0</v>
      </c>
      <c r="U200" s="13">
        <f t="shared" ref="U200:U208" si="892">S200*T200</f>
        <v>0</v>
      </c>
      <c r="V200" s="14">
        <f t="shared" ref="V200:V208" si="893">R200+U200</f>
        <v>495</v>
      </c>
      <c r="W200" s="13">
        <v>60</v>
      </c>
      <c r="X200" s="13">
        <v>15</v>
      </c>
      <c r="Y200" s="13">
        <f t="shared" ref="Y200:Y208" si="894">W200*X200</f>
        <v>900</v>
      </c>
      <c r="Z200" s="13">
        <v>0</v>
      </c>
      <c r="AA200" s="13">
        <v>0</v>
      </c>
      <c r="AB200" s="13">
        <f t="shared" ref="AB200:AB208" si="895">Z200*AA200</f>
        <v>0</v>
      </c>
      <c r="AC200" s="14">
        <f t="shared" ref="AC200:AC208" si="896">Y200+AB200</f>
        <v>900</v>
      </c>
      <c r="AD200" s="13">
        <v>17</v>
      </c>
      <c r="AE200" s="13">
        <v>15</v>
      </c>
      <c r="AF200" s="13">
        <f t="shared" ref="AF200:AF208" si="897">AD200*AE200</f>
        <v>255</v>
      </c>
      <c r="AG200" s="13">
        <v>0</v>
      </c>
      <c r="AH200" s="13">
        <v>0</v>
      </c>
      <c r="AI200" s="13">
        <f t="shared" ref="AI200:AI208" si="898">AG200*AH200</f>
        <v>0</v>
      </c>
      <c r="AJ200" s="14">
        <f t="shared" ref="AJ200:AJ208" si="899">AF200+AI200</f>
        <v>255</v>
      </c>
      <c r="AK200" s="13">
        <v>15</v>
      </c>
      <c r="AL200" s="13">
        <v>15</v>
      </c>
      <c r="AM200" s="13">
        <f t="shared" ref="AM200:AM208" si="900">AK200*AL200</f>
        <v>225</v>
      </c>
      <c r="AN200" s="13">
        <v>0</v>
      </c>
      <c r="AO200" s="13">
        <v>0</v>
      </c>
      <c r="AP200" s="13">
        <f t="shared" ref="AP200:AP208" si="901">AN200*AO200</f>
        <v>0</v>
      </c>
      <c r="AQ200" s="14">
        <f t="shared" ref="AQ200:AQ208" si="902">AM200+AP200</f>
        <v>225</v>
      </c>
      <c r="AR200" s="13">
        <v>18</v>
      </c>
      <c r="AS200" s="13">
        <v>15</v>
      </c>
      <c r="AT200" s="13">
        <f t="shared" ref="AT200:AT208" si="903">AR200*AS200</f>
        <v>270</v>
      </c>
      <c r="AU200" s="13">
        <v>0</v>
      </c>
      <c r="AV200" s="13">
        <v>0</v>
      </c>
      <c r="AW200" s="13">
        <f t="shared" ref="AW200:AW208" si="904">AU200*AV200</f>
        <v>0</v>
      </c>
      <c r="AX200" s="14">
        <f t="shared" ref="AX200:AX208" si="905">AT200+AW200</f>
        <v>270</v>
      </c>
      <c r="AY200" s="13">
        <v>10</v>
      </c>
      <c r="AZ200" s="13">
        <v>15</v>
      </c>
      <c r="BA200" s="13">
        <f t="shared" ref="BA200:BA208" si="906">AY200*AZ200</f>
        <v>150</v>
      </c>
      <c r="BB200" s="13">
        <v>0</v>
      </c>
      <c r="BC200" s="13">
        <v>0</v>
      </c>
      <c r="BD200" s="13">
        <f t="shared" ref="BD200:BD208" si="907">BB200*BC200</f>
        <v>0</v>
      </c>
      <c r="BE200" s="14">
        <f t="shared" ref="BE200:BE208" si="908">BA200+BD200</f>
        <v>150</v>
      </c>
      <c r="BF200" s="13">
        <v>18</v>
      </c>
      <c r="BG200" s="13">
        <v>15</v>
      </c>
      <c r="BH200" s="13">
        <f t="shared" ref="BH200:BH208" si="909">BF200*BG200</f>
        <v>270</v>
      </c>
      <c r="BI200" s="13">
        <v>0</v>
      </c>
      <c r="BJ200" s="13">
        <v>0</v>
      </c>
      <c r="BK200" s="13">
        <f t="shared" ref="BK200:BK208" si="910">BI200*BJ200</f>
        <v>0</v>
      </c>
      <c r="BL200" s="14">
        <f t="shared" ref="BL200:BL208" si="911">BH200+BK200</f>
        <v>270</v>
      </c>
      <c r="BM200" s="13">
        <v>20</v>
      </c>
      <c r="BN200" s="13">
        <v>15</v>
      </c>
      <c r="BO200" s="13">
        <f t="shared" ref="BO200:BO208" si="912">BM200*BN200</f>
        <v>300</v>
      </c>
      <c r="BP200" s="13">
        <v>0</v>
      </c>
      <c r="BQ200" s="13">
        <v>0</v>
      </c>
      <c r="BR200" s="13">
        <f t="shared" ref="BR200:BR208" si="913">BP200*BQ200</f>
        <v>0</v>
      </c>
      <c r="BS200" s="14">
        <f t="shared" ref="BS200:BS208" si="914">BO200+BR200</f>
        <v>300</v>
      </c>
      <c r="BT200" s="13">
        <v>13</v>
      </c>
      <c r="BU200" s="13">
        <v>15</v>
      </c>
      <c r="BV200" s="13">
        <f t="shared" ref="BV200:BV208" si="915">BT200*BU200</f>
        <v>195</v>
      </c>
      <c r="BW200" s="13">
        <v>0</v>
      </c>
      <c r="BX200" s="13">
        <v>0</v>
      </c>
      <c r="BY200" s="13">
        <f t="shared" ref="BY200:BY208" si="916">BW200*BX200</f>
        <v>0</v>
      </c>
      <c r="BZ200" s="14">
        <f t="shared" ref="BZ200:BZ208" si="917">BV200+BY200</f>
        <v>195</v>
      </c>
      <c r="CA200" s="19">
        <f t="shared" ref="CA200:CA208" si="918">H200+O200+V200+AC200+AJ200+AQ200+AX200+BE200+BL200+BS200+BZ200</f>
        <v>4485</v>
      </c>
      <c r="CB200" s="148">
        <v>115</v>
      </c>
      <c r="CC200" s="16">
        <f t="shared" ref="CC200:CC208" si="919">CB200*D200</f>
        <v>103500</v>
      </c>
      <c r="CD200" s="69">
        <f t="shared" ref="CD200:CD208" si="920">CB200*G200</f>
        <v>0</v>
      </c>
      <c r="CE200" s="69">
        <f t="shared" ref="CE200:CE208" si="921">K200*CB200</f>
        <v>60375</v>
      </c>
      <c r="CF200" s="69">
        <f t="shared" ref="CF200:CF208" si="922">CB200*N200</f>
        <v>0</v>
      </c>
      <c r="CG200" s="69">
        <f t="shared" ref="CG200:CG208" si="923">CB200*R200</f>
        <v>56925</v>
      </c>
      <c r="CH200" s="69">
        <f t="shared" ref="CH200:CH208" si="924">CB200*U200</f>
        <v>0</v>
      </c>
      <c r="CI200" s="69">
        <f t="shared" ref="CI200:CI208" si="925">CB200*Y200</f>
        <v>103500</v>
      </c>
      <c r="CJ200" s="69">
        <f t="shared" ref="CJ200:CJ208" si="926">CB200*AB200</f>
        <v>0</v>
      </c>
      <c r="CK200" s="149">
        <f t="shared" ref="CK200:CK208" si="927">CI200+CG200+CE200+CC200</f>
        <v>324300</v>
      </c>
      <c r="CL200" s="149">
        <f t="shared" ref="CL200:CL208" si="928">CJ200+CH200+CF200+CD200</f>
        <v>0</v>
      </c>
      <c r="CM200" s="149">
        <f t="shared" ref="CM200:CM208" si="929">SUM(CC200:CJ200)</f>
        <v>324300</v>
      </c>
      <c r="CN200" s="69">
        <f t="shared" ref="CN200:CN208" si="930">AF200*CB200</f>
        <v>29325</v>
      </c>
      <c r="CO200" s="69">
        <f t="shared" ref="CO200:CO208" si="931">CB200*AI200</f>
        <v>0</v>
      </c>
      <c r="CP200" s="69">
        <f t="shared" ref="CP200:CP208" si="932">AM200*CB200</f>
        <v>25875</v>
      </c>
      <c r="CQ200" s="69">
        <f t="shared" ref="CQ200:CQ208" si="933">AP200*CB200</f>
        <v>0</v>
      </c>
      <c r="CR200" s="69">
        <f t="shared" ref="CR200:CR208" si="934">CB200*AT200</f>
        <v>31050</v>
      </c>
      <c r="CS200" s="69">
        <f t="shared" ref="CS200:CS208" si="935">CB200*AW200</f>
        <v>0</v>
      </c>
      <c r="CT200" s="69">
        <f t="shared" ref="CT200:CT208" si="936">CB200*BA200</f>
        <v>17250</v>
      </c>
      <c r="CU200" s="69">
        <f t="shared" ref="CU200:CU208" si="937">CB200*BD200</f>
        <v>0</v>
      </c>
      <c r="CV200" s="69">
        <f t="shared" ref="CV200:CV208" si="938">BH200*CB200</f>
        <v>31050</v>
      </c>
      <c r="CW200" s="69">
        <f t="shared" ref="CW200:CW208" si="939">CB200*BK200</f>
        <v>0</v>
      </c>
      <c r="CX200" s="69">
        <f t="shared" ref="CX200:CX208" si="940">BO200*CB200</f>
        <v>34500</v>
      </c>
      <c r="CY200" s="69">
        <f t="shared" ref="CY200:CY208" si="941">CB200*BR200</f>
        <v>0</v>
      </c>
      <c r="CZ200" s="69">
        <f t="shared" ref="CZ200:CZ208" si="942">CB200*BV200</f>
        <v>22425</v>
      </c>
      <c r="DA200" s="69">
        <f t="shared" ref="DA200:DA208" si="943">CB200*BY200</f>
        <v>0</v>
      </c>
      <c r="DB200" s="149">
        <f t="shared" ref="DB200:DB208" si="944">CZ200+CX200+CV200+CT200+CN200+CP200+CR200</f>
        <v>191475</v>
      </c>
      <c r="DC200" s="149">
        <f t="shared" ref="DC200:DC208" si="945">DA200+CY200+CW200+CU200+CS200+CQ200+CO200</f>
        <v>0</v>
      </c>
      <c r="DD200" s="149">
        <f t="shared" ref="DD200:DD208" si="946">SUM(CN200:DA200)</f>
        <v>191475</v>
      </c>
      <c r="DE200" s="89">
        <f t="shared" ref="DE200:DE208" si="947">DD200+CM200</f>
        <v>515775</v>
      </c>
    </row>
    <row r="201" spans="1:109" ht="15.75" x14ac:dyDescent="0.25">
      <c r="A201" s="12" t="s">
        <v>19</v>
      </c>
      <c r="B201" s="13">
        <v>60</v>
      </c>
      <c r="C201" s="13">
        <v>14</v>
      </c>
      <c r="D201" s="13">
        <f t="shared" si="885"/>
        <v>840</v>
      </c>
      <c r="E201" s="13">
        <v>0</v>
      </c>
      <c r="F201" s="13">
        <v>0</v>
      </c>
      <c r="G201" s="13">
        <f t="shared" si="886"/>
        <v>0</v>
      </c>
      <c r="H201" s="14">
        <f t="shared" si="887"/>
        <v>840</v>
      </c>
      <c r="I201" s="13">
        <v>35</v>
      </c>
      <c r="J201" s="13">
        <v>19</v>
      </c>
      <c r="K201" s="13">
        <f t="shared" si="888"/>
        <v>665</v>
      </c>
      <c r="L201" s="13">
        <v>0</v>
      </c>
      <c r="M201" s="13">
        <v>0</v>
      </c>
      <c r="N201" s="13">
        <f t="shared" si="889"/>
        <v>0</v>
      </c>
      <c r="O201" s="14">
        <f t="shared" si="890"/>
        <v>665</v>
      </c>
      <c r="P201" s="13">
        <v>33</v>
      </c>
      <c r="Q201" s="13">
        <v>19</v>
      </c>
      <c r="R201" s="13">
        <f t="shared" si="891"/>
        <v>627</v>
      </c>
      <c r="S201" s="13">
        <v>0</v>
      </c>
      <c r="T201" s="13">
        <v>0</v>
      </c>
      <c r="U201" s="13">
        <f t="shared" si="892"/>
        <v>0</v>
      </c>
      <c r="V201" s="14">
        <f t="shared" si="893"/>
        <v>627</v>
      </c>
      <c r="W201" s="13">
        <v>60</v>
      </c>
      <c r="X201" s="13">
        <v>19</v>
      </c>
      <c r="Y201" s="13">
        <f t="shared" si="894"/>
        <v>1140</v>
      </c>
      <c r="Z201" s="13">
        <v>0</v>
      </c>
      <c r="AA201" s="13">
        <v>0</v>
      </c>
      <c r="AB201" s="13">
        <f t="shared" si="895"/>
        <v>0</v>
      </c>
      <c r="AC201" s="14">
        <f t="shared" si="896"/>
        <v>1140</v>
      </c>
      <c r="AD201" s="13">
        <v>17</v>
      </c>
      <c r="AE201" s="13">
        <v>19</v>
      </c>
      <c r="AF201" s="13">
        <f t="shared" si="897"/>
        <v>323</v>
      </c>
      <c r="AG201" s="13">
        <v>0</v>
      </c>
      <c r="AH201" s="13">
        <v>0</v>
      </c>
      <c r="AI201" s="13">
        <f t="shared" si="898"/>
        <v>0</v>
      </c>
      <c r="AJ201" s="14">
        <f t="shared" si="899"/>
        <v>323</v>
      </c>
      <c r="AK201" s="13">
        <v>15</v>
      </c>
      <c r="AL201" s="13">
        <v>19</v>
      </c>
      <c r="AM201" s="13">
        <f t="shared" si="900"/>
        <v>285</v>
      </c>
      <c r="AN201" s="13">
        <v>0</v>
      </c>
      <c r="AO201" s="13">
        <v>0</v>
      </c>
      <c r="AP201" s="13">
        <f t="shared" si="901"/>
        <v>0</v>
      </c>
      <c r="AQ201" s="14">
        <f t="shared" si="902"/>
        <v>285</v>
      </c>
      <c r="AR201" s="13">
        <v>18</v>
      </c>
      <c r="AS201" s="13">
        <v>19</v>
      </c>
      <c r="AT201" s="13">
        <f t="shared" si="903"/>
        <v>342</v>
      </c>
      <c r="AU201" s="13">
        <v>0</v>
      </c>
      <c r="AV201" s="13">
        <v>0</v>
      </c>
      <c r="AW201" s="13">
        <f t="shared" si="904"/>
        <v>0</v>
      </c>
      <c r="AX201" s="14">
        <f t="shared" si="905"/>
        <v>342</v>
      </c>
      <c r="AY201" s="13">
        <v>10</v>
      </c>
      <c r="AZ201" s="13">
        <v>19</v>
      </c>
      <c r="BA201" s="13">
        <f t="shared" si="906"/>
        <v>190</v>
      </c>
      <c r="BB201" s="13">
        <v>0</v>
      </c>
      <c r="BC201" s="13">
        <v>0</v>
      </c>
      <c r="BD201" s="13">
        <f t="shared" si="907"/>
        <v>0</v>
      </c>
      <c r="BE201" s="14">
        <f t="shared" si="908"/>
        <v>190</v>
      </c>
      <c r="BF201" s="13">
        <v>18</v>
      </c>
      <c r="BG201" s="13">
        <v>19</v>
      </c>
      <c r="BH201" s="13">
        <f t="shared" si="909"/>
        <v>342</v>
      </c>
      <c r="BI201" s="13">
        <v>0</v>
      </c>
      <c r="BJ201" s="13">
        <v>0</v>
      </c>
      <c r="BK201" s="13">
        <f t="shared" si="910"/>
        <v>0</v>
      </c>
      <c r="BL201" s="14">
        <f t="shared" si="911"/>
        <v>342</v>
      </c>
      <c r="BM201" s="13">
        <v>20</v>
      </c>
      <c r="BN201" s="13">
        <v>19</v>
      </c>
      <c r="BO201" s="13">
        <f t="shared" si="912"/>
        <v>380</v>
      </c>
      <c r="BP201" s="13">
        <v>0</v>
      </c>
      <c r="BQ201" s="13">
        <v>0</v>
      </c>
      <c r="BR201" s="13">
        <f t="shared" si="913"/>
        <v>0</v>
      </c>
      <c r="BS201" s="14">
        <f t="shared" si="914"/>
        <v>380</v>
      </c>
      <c r="BT201" s="13">
        <v>13</v>
      </c>
      <c r="BU201" s="13">
        <v>19</v>
      </c>
      <c r="BV201" s="13">
        <f t="shared" si="915"/>
        <v>247</v>
      </c>
      <c r="BW201" s="13">
        <v>0</v>
      </c>
      <c r="BX201" s="13">
        <v>0</v>
      </c>
      <c r="BY201" s="13">
        <f t="shared" si="916"/>
        <v>0</v>
      </c>
      <c r="BZ201" s="14">
        <f t="shared" si="917"/>
        <v>247</v>
      </c>
      <c r="CA201" s="19">
        <f t="shared" si="918"/>
        <v>5381</v>
      </c>
      <c r="CB201" s="148">
        <v>115</v>
      </c>
      <c r="CC201" s="16">
        <f t="shared" si="919"/>
        <v>96600</v>
      </c>
      <c r="CD201" s="69">
        <f t="shared" si="920"/>
        <v>0</v>
      </c>
      <c r="CE201" s="69">
        <f t="shared" si="921"/>
        <v>76475</v>
      </c>
      <c r="CF201" s="69">
        <f t="shared" si="922"/>
        <v>0</v>
      </c>
      <c r="CG201" s="69">
        <f t="shared" si="923"/>
        <v>72105</v>
      </c>
      <c r="CH201" s="69">
        <f t="shared" si="924"/>
        <v>0</v>
      </c>
      <c r="CI201" s="69">
        <f t="shared" si="925"/>
        <v>131100</v>
      </c>
      <c r="CJ201" s="69">
        <f t="shared" si="926"/>
        <v>0</v>
      </c>
      <c r="CK201" s="149">
        <f t="shared" si="927"/>
        <v>376280</v>
      </c>
      <c r="CL201" s="149">
        <f t="shared" si="928"/>
        <v>0</v>
      </c>
      <c r="CM201" s="149">
        <f t="shared" si="929"/>
        <v>376280</v>
      </c>
      <c r="CN201" s="69">
        <f t="shared" si="930"/>
        <v>37145</v>
      </c>
      <c r="CO201" s="69">
        <f t="shared" si="931"/>
        <v>0</v>
      </c>
      <c r="CP201" s="69">
        <f t="shared" si="932"/>
        <v>32775</v>
      </c>
      <c r="CQ201" s="69">
        <f t="shared" si="933"/>
        <v>0</v>
      </c>
      <c r="CR201" s="69">
        <f t="shared" si="934"/>
        <v>39330</v>
      </c>
      <c r="CS201" s="69">
        <f t="shared" si="935"/>
        <v>0</v>
      </c>
      <c r="CT201" s="69">
        <f t="shared" si="936"/>
        <v>21850</v>
      </c>
      <c r="CU201" s="69">
        <f t="shared" si="937"/>
        <v>0</v>
      </c>
      <c r="CV201" s="69">
        <f t="shared" si="938"/>
        <v>39330</v>
      </c>
      <c r="CW201" s="69">
        <f t="shared" si="939"/>
        <v>0</v>
      </c>
      <c r="CX201" s="69">
        <f t="shared" si="940"/>
        <v>43700</v>
      </c>
      <c r="CY201" s="69">
        <f t="shared" si="941"/>
        <v>0</v>
      </c>
      <c r="CZ201" s="69">
        <f t="shared" si="942"/>
        <v>28405</v>
      </c>
      <c r="DA201" s="69">
        <f t="shared" si="943"/>
        <v>0</v>
      </c>
      <c r="DB201" s="149">
        <f t="shared" si="944"/>
        <v>242535</v>
      </c>
      <c r="DC201" s="149">
        <f t="shared" si="945"/>
        <v>0</v>
      </c>
      <c r="DD201" s="149">
        <f t="shared" si="946"/>
        <v>242535</v>
      </c>
      <c r="DE201" s="89">
        <f t="shared" si="947"/>
        <v>618815</v>
      </c>
    </row>
    <row r="202" spans="1:109" ht="15.75" x14ac:dyDescent="0.25">
      <c r="A202" s="12" t="s">
        <v>20</v>
      </c>
      <c r="B202" s="13">
        <v>60</v>
      </c>
      <c r="C202" s="13">
        <v>17</v>
      </c>
      <c r="D202" s="13">
        <f t="shared" si="885"/>
        <v>1020</v>
      </c>
      <c r="E202" s="13">
        <v>0</v>
      </c>
      <c r="F202" s="13">
        <v>0</v>
      </c>
      <c r="G202" s="13">
        <f t="shared" si="886"/>
        <v>0</v>
      </c>
      <c r="H202" s="14">
        <f t="shared" si="887"/>
        <v>1020</v>
      </c>
      <c r="I202" s="13">
        <v>35</v>
      </c>
      <c r="J202" s="13">
        <v>17</v>
      </c>
      <c r="K202" s="13">
        <f t="shared" si="888"/>
        <v>595</v>
      </c>
      <c r="L202" s="13">
        <v>0</v>
      </c>
      <c r="M202" s="13">
        <v>0</v>
      </c>
      <c r="N202" s="13">
        <f t="shared" si="889"/>
        <v>0</v>
      </c>
      <c r="O202" s="14">
        <f t="shared" si="890"/>
        <v>595</v>
      </c>
      <c r="P202" s="13">
        <v>33</v>
      </c>
      <c r="Q202" s="13">
        <v>17</v>
      </c>
      <c r="R202" s="13">
        <f t="shared" si="891"/>
        <v>561</v>
      </c>
      <c r="S202" s="13">
        <v>0</v>
      </c>
      <c r="T202" s="13">
        <v>0</v>
      </c>
      <c r="U202" s="13">
        <f t="shared" si="892"/>
        <v>0</v>
      </c>
      <c r="V202" s="14">
        <f t="shared" si="893"/>
        <v>561</v>
      </c>
      <c r="W202" s="13">
        <v>60</v>
      </c>
      <c r="X202" s="13">
        <v>17</v>
      </c>
      <c r="Y202" s="13">
        <f t="shared" si="894"/>
        <v>1020</v>
      </c>
      <c r="Z202" s="13">
        <v>0</v>
      </c>
      <c r="AA202" s="13">
        <v>0</v>
      </c>
      <c r="AB202" s="13">
        <f t="shared" si="895"/>
        <v>0</v>
      </c>
      <c r="AC202" s="14">
        <f t="shared" si="896"/>
        <v>1020</v>
      </c>
      <c r="AD202" s="13">
        <v>17</v>
      </c>
      <c r="AE202" s="13">
        <v>17</v>
      </c>
      <c r="AF202" s="13">
        <f t="shared" si="897"/>
        <v>289</v>
      </c>
      <c r="AG202" s="13">
        <v>0</v>
      </c>
      <c r="AH202" s="13">
        <v>0</v>
      </c>
      <c r="AI202" s="13">
        <f t="shared" si="898"/>
        <v>0</v>
      </c>
      <c r="AJ202" s="14">
        <f t="shared" si="899"/>
        <v>289</v>
      </c>
      <c r="AK202" s="13">
        <v>15</v>
      </c>
      <c r="AL202" s="13">
        <v>17</v>
      </c>
      <c r="AM202" s="13">
        <f t="shared" si="900"/>
        <v>255</v>
      </c>
      <c r="AN202" s="13">
        <v>0</v>
      </c>
      <c r="AO202" s="13">
        <v>0</v>
      </c>
      <c r="AP202" s="13">
        <f t="shared" si="901"/>
        <v>0</v>
      </c>
      <c r="AQ202" s="14">
        <f t="shared" si="902"/>
        <v>255</v>
      </c>
      <c r="AR202" s="13">
        <v>18</v>
      </c>
      <c r="AS202" s="13">
        <v>17</v>
      </c>
      <c r="AT202" s="13">
        <f t="shared" si="903"/>
        <v>306</v>
      </c>
      <c r="AU202" s="13">
        <v>0</v>
      </c>
      <c r="AV202" s="13">
        <v>0</v>
      </c>
      <c r="AW202" s="13">
        <f t="shared" si="904"/>
        <v>0</v>
      </c>
      <c r="AX202" s="14">
        <f t="shared" si="905"/>
        <v>306</v>
      </c>
      <c r="AY202" s="13">
        <v>10</v>
      </c>
      <c r="AZ202" s="13">
        <v>17</v>
      </c>
      <c r="BA202" s="13">
        <f t="shared" si="906"/>
        <v>170</v>
      </c>
      <c r="BB202" s="13">
        <v>0</v>
      </c>
      <c r="BC202" s="13">
        <v>0</v>
      </c>
      <c r="BD202" s="13">
        <f t="shared" si="907"/>
        <v>0</v>
      </c>
      <c r="BE202" s="14">
        <f t="shared" si="908"/>
        <v>170</v>
      </c>
      <c r="BF202" s="13">
        <v>18</v>
      </c>
      <c r="BG202" s="13">
        <v>17</v>
      </c>
      <c r="BH202" s="13">
        <f t="shared" si="909"/>
        <v>306</v>
      </c>
      <c r="BI202" s="13">
        <v>0</v>
      </c>
      <c r="BJ202" s="13">
        <v>0</v>
      </c>
      <c r="BK202" s="13">
        <f t="shared" si="910"/>
        <v>0</v>
      </c>
      <c r="BL202" s="14">
        <f t="shared" si="911"/>
        <v>306</v>
      </c>
      <c r="BM202" s="13">
        <v>20</v>
      </c>
      <c r="BN202" s="13">
        <v>17</v>
      </c>
      <c r="BO202" s="13">
        <f t="shared" si="912"/>
        <v>340</v>
      </c>
      <c r="BP202" s="13">
        <v>0</v>
      </c>
      <c r="BQ202" s="13">
        <v>0</v>
      </c>
      <c r="BR202" s="13">
        <f t="shared" si="913"/>
        <v>0</v>
      </c>
      <c r="BS202" s="14">
        <f t="shared" si="914"/>
        <v>340</v>
      </c>
      <c r="BT202" s="13">
        <v>13</v>
      </c>
      <c r="BU202" s="13">
        <v>17</v>
      </c>
      <c r="BV202" s="13">
        <f t="shared" si="915"/>
        <v>221</v>
      </c>
      <c r="BW202" s="13">
        <v>0</v>
      </c>
      <c r="BX202" s="13">
        <v>0</v>
      </c>
      <c r="BY202" s="13">
        <f t="shared" si="916"/>
        <v>0</v>
      </c>
      <c r="BZ202" s="14">
        <f t="shared" si="917"/>
        <v>221</v>
      </c>
      <c r="CA202" s="19">
        <f t="shared" si="918"/>
        <v>5083</v>
      </c>
      <c r="CB202" s="148">
        <v>115</v>
      </c>
      <c r="CC202" s="16">
        <f t="shared" si="919"/>
        <v>117300</v>
      </c>
      <c r="CD202" s="69">
        <f t="shared" si="920"/>
        <v>0</v>
      </c>
      <c r="CE202" s="69">
        <f t="shared" si="921"/>
        <v>68425</v>
      </c>
      <c r="CF202" s="69">
        <f t="shared" si="922"/>
        <v>0</v>
      </c>
      <c r="CG202" s="69">
        <f t="shared" si="923"/>
        <v>64515</v>
      </c>
      <c r="CH202" s="69">
        <f t="shared" si="924"/>
        <v>0</v>
      </c>
      <c r="CI202" s="69">
        <f t="shared" si="925"/>
        <v>117300</v>
      </c>
      <c r="CJ202" s="69">
        <f t="shared" si="926"/>
        <v>0</v>
      </c>
      <c r="CK202" s="149">
        <f t="shared" si="927"/>
        <v>367540</v>
      </c>
      <c r="CL202" s="149">
        <f t="shared" si="928"/>
        <v>0</v>
      </c>
      <c r="CM202" s="149">
        <f t="shared" si="929"/>
        <v>367540</v>
      </c>
      <c r="CN202" s="69">
        <f t="shared" si="930"/>
        <v>33235</v>
      </c>
      <c r="CO202" s="69">
        <f t="shared" si="931"/>
        <v>0</v>
      </c>
      <c r="CP202" s="69">
        <f t="shared" si="932"/>
        <v>29325</v>
      </c>
      <c r="CQ202" s="69">
        <f t="shared" si="933"/>
        <v>0</v>
      </c>
      <c r="CR202" s="69">
        <f t="shared" si="934"/>
        <v>35190</v>
      </c>
      <c r="CS202" s="69">
        <f t="shared" si="935"/>
        <v>0</v>
      </c>
      <c r="CT202" s="69">
        <f t="shared" si="936"/>
        <v>19550</v>
      </c>
      <c r="CU202" s="69">
        <f t="shared" si="937"/>
        <v>0</v>
      </c>
      <c r="CV202" s="69">
        <f t="shared" si="938"/>
        <v>35190</v>
      </c>
      <c r="CW202" s="69">
        <f t="shared" si="939"/>
        <v>0</v>
      </c>
      <c r="CX202" s="69">
        <f t="shared" si="940"/>
        <v>39100</v>
      </c>
      <c r="CY202" s="69">
        <f t="shared" si="941"/>
        <v>0</v>
      </c>
      <c r="CZ202" s="69">
        <f t="shared" si="942"/>
        <v>25415</v>
      </c>
      <c r="DA202" s="69">
        <f t="shared" si="943"/>
        <v>0</v>
      </c>
      <c r="DB202" s="149">
        <f t="shared" si="944"/>
        <v>217005</v>
      </c>
      <c r="DC202" s="149">
        <f t="shared" si="945"/>
        <v>0</v>
      </c>
      <c r="DD202" s="149">
        <f t="shared" si="946"/>
        <v>217005</v>
      </c>
      <c r="DE202" s="89">
        <f t="shared" si="947"/>
        <v>584545</v>
      </c>
    </row>
    <row r="203" spans="1:109" ht="15.75" x14ac:dyDescent="0.25">
      <c r="A203" s="12" t="s">
        <v>21</v>
      </c>
      <c r="B203" s="13">
        <v>60</v>
      </c>
      <c r="C203" s="18">
        <v>22</v>
      </c>
      <c r="D203" s="13">
        <f t="shared" si="885"/>
        <v>1320</v>
      </c>
      <c r="E203" s="13">
        <v>0</v>
      </c>
      <c r="F203" s="13">
        <v>0</v>
      </c>
      <c r="G203" s="13">
        <f t="shared" si="886"/>
        <v>0</v>
      </c>
      <c r="H203" s="14">
        <f t="shared" si="887"/>
        <v>1320</v>
      </c>
      <c r="I203" s="13">
        <v>35</v>
      </c>
      <c r="J203" s="18">
        <v>22</v>
      </c>
      <c r="K203" s="13">
        <f t="shared" si="888"/>
        <v>770</v>
      </c>
      <c r="L203" s="13">
        <v>0</v>
      </c>
      <c r="M203" s="13">
        <v>0</v>
      </c>
      <c r="N203" s="13">
        <f t="shared" si="889"/>
        <v>0</v>
      </c>
      <c r="O203" s="14">
        <f t="shared" si="890"/>
        <v>770</v>
      </c>
      <c r="P203" s="13">
        <v>33</v>
      </c>
      <c r="Q203" s="18">
        <v>22</v>
      </c>
      <c r="R203" s="13">
        <f t="shared" si="891"/>
        <v>726</v>
      </c>
      <c r="S203" s="13">
        <v>0</v>
      </c>
      <c r="T203" s="13">
        <v>0</v>
      </c>
      <c r="U203" s="13">
        <f t="shared" si="892"/>
        <v>0</v>
      </c>
      <c r="V203" s="14">
        <f t="shared" si="893"/>
        <v>726</v>
      </c>
      <c r="W203" s="13">
        <v>60</v>
      </c>
      <c r="X203" s="18">
        <v>22</v>
      </c>
      <c r="Y203" s="13">
        <f t="shared" si="894"/>
        <v>1320</v>
      </c>
      <c r="Z203" s="13">
        <v>0</v>
      </c>
      <c r="AA203" s="13">
        <v>0</v>
      </c>
      <c r="AB203" s="13">
        <f t="shared" si="895"/>
        <v>0</v>
      </c>
      <c r="AC203" s="14">
        <f t="shared" si="896"/>
        <v>1320</v>
      </c>
      <c r="AD203" s="13">
        <v>17</v>
      </c>
      <c r="AE203" s="18">
        <v>22</v>
      </c>
      <c r="AF203" s="13">
        <f t="shared" si="897"/>
        <v>374</v>
      </c>
      <c r="AG203" s="13">
        <v>0</v>
      </c>
      <c r="AH203" s="13">
        <v>0</v>
      </c>
      <c r="AI203" s="13">
        <f t="shared" si="898"/>
        <v>0</v>
      </c>
      <c r="AJ203" s="14">
        <f t="shared" si="899"/>
        <v>374</v>
      </c>
      <c r="AK203" s="13">
        <v>15</v>
      </c>
      <c r="AL203" s="18">
        <v>22</v>
      </c>
      <c r="AM203" s="13">
        <f t="shared" si="900"/>
        <v>330</v>
      </c>
      <c r="AN203" s="13">
        <v>0</v>
      </c>
      <c r="AO203" s="13">
        <v>0</v>
      </c>
      <c r="AP203" s="13">
        <f t="shared" si="901"/>
        <v>0</v>
      </c>
      <c r="AQ203" s="14">
        <f t="shared" si="902"/>
        <v>330</v>
      </c>
      <c r="AR203" s="13">
        <v>18</v>
      </c>
      <c r="AS203" s="18">
        <v>22</v>
      </c>
      <c r="AT203" s="13">
        <f t="shared" si="903"/>
        <v>396</v>
      </c>
      <c r="AU203" s="13">
        <v>0</v>
      </c>
      <c r="AV203" s="13">
        <v>0</v>
      </c>
      <c r="AW203" s="13">
        <f t="shared" si="904"/>
        <v>0</v>
      </c>
      <c r="AX203" s="14">
        <f t="shared" si="905"/>
        <v>396</v>
      </c>
      <c r="AY203" s="13">
        <v>10</v>
      </c>
      <c r="AZ203" s="18">
        <v>22</v>
      </c>
      <c r="BA203" s="13">
        <f t="shared" si="906"/>
        <v>220</v>
      </c>
      <c r="BB203" s="13">
        <v>0</v>
      </c>
      <c r="BC203" s="13">
        <v>0</v>
      </c>
      <c r="BD203" s="13">
        <f t="shared" si="907"/>
        <v>0</v>
      </c>
      <c r="BE203" s="14">
        <f t="shared" si="908"/>
        <v>220</v>
      </c>
      <c r="BF203" s="13">
        <v>18</v>
      </c>
      <c r="BG203" s="18">
        <v>22</v>
      </c>
      <c r="BH203" s="13">
        <f t="shared" si="909"/>
        <v>396</v>
      </c>
      <c r="BI203" s="13">
        <v>0</v>
      </c>
      <c r="BJ203" s="13">
        <v>0</v>
      </c>
      <c r="BK203" s="13">
        <f t="shared" si="910"/>
        <v>0</v>
      </c>
      <c r="BL203" s="14">
        <f t="shared" si="911"/>
        <v>396</v>
      </c>
      <c r="BM203" s="13">
        <v>20</v>
      </c>
      <c r="BN203" s="18">
        <v>22</v>
      </c>
      <c r="BO203" s="13">
        <f t="shared" si="912"/>
        <v>440</v>
      </c>
      <c r="BP203" s="13">
        <v>0</v>
      </c>
      <c r="BQ203" s="13">
        <v>0</v>
      </c>
      <c r="BR203" s="13">
        <f t="shared" si="913"/>
        <v>0</v>
      </c>
      <c r="BS203" s="14">
        <f t="shared" si="914"/>
        <v>440</v>
      </c>
      <c r="BT203" s="13">
        <v>13</v>
      </c>
      <c r="BU203" s="18">
        <v>22</v>
      </c>
      <c r="BV203" s="13">
        <f t="shared" si="915"/>
        <v>286</v>
      </c>
      <c r="BW203" s="13">
        <v>0</v>
      </c>
      <c r="BX203" s="13">
        <v>0</v>
      </c>
      <c r="BY203" s="13">
        <f t="shared" si="916"/>
        <v>0</v>
      </c>
      <c r="BZ203" s="14">
        <f t="shared" si="917"/>
        <v>286</v>
      </c>
      <c r="CA203" s="19">
        <f t="shared" si="918"/>
        <v>6578</v>
      </c>
      <c r="CB203" s="148">
        <v>115</v>
      </c>
      <c r="CC203" s="16">
        <f t="shared" si="919"/>
        <v>151800</v>
      </c>
      <c r="CD203" s="69">
        <f t="shared" si="920"/>
        <v>0</v>
      </c>
      <c r="CE203" s="69">
        <f t="shared" si="921"/>
        <v>88550</v>
      </c>
      <c r="CF203" s="69">
        <f t="shared" si="922"/>
        <v>0</v>
      </c>
      <c r="CG203" s="69">
        <f t="shared" si="923"/>
        <v>83490</v>
      </c>
      <c r="CH203" s="69">
        <f t="shared" si="924"/>
        <v>0</v>
      </c>
      <c r="CI203" s="69">
        <f t="shared" si="925"/>
        <v>151800</v>
      </c>
      <c r="CJ203" s="69">
        <f t="shared" si="926"/>
        <v>0</v>
      </c>
      <c r="CK203" s="149">
        <f t="shared" si="927"/>
        <v>475640</v>
      </c>
      <c r="CL203" s="149">
        <f t="shared" si="928"/>
        <v>0</v>
      </c>
      <c r="CM203" s="149">
        <f t="shared" si="929"/>
        <v>475640</v>
      </c>
      <c r="CN203" s="69">
        <f t="shared" si="930"/>
        <v>43010</v>
      </c>
      <c r="CO203" s="69">
        <f t="shared" si="931"/>
        <v>0</v>
      </c>
      <c r="CP203" s="69">
        <f t="shared" si="932"/>
        <v>37950</v>
      </c>
      <c r="CQ203" s="69">
        <f t="shared" si="933"/>
        <v>0</v>
      </c>
      <c r="CR203" s="69">
        <f t="shared" si="934"/>
        <v>45540</v>
      </c>
      <c r="CS203" s="69">
        <f t="shared" si="935"/>
        <v>0</v>
      </c>
      <c r="CT203" s="69">
        <f t="shared" si="936"/>
        <v>25300</v>
      </c>
      <c r="CU203" s="69">
        <f t="shared" si="937"/>
        <v>0</v>
      </c>
      <c r="CV203" s="69">
        <f t="shared" si="938"/>
        <v>45540</v>
      </c>
      <c r="CW203" s="69">
        <f t="shared" si="939"/>
        <v>0</v>
      </c>
      <c r="CX203" s="69">
        <f t="shared" si="940"/>
        <v>50600</v>
      </c>
      <c r="CY203" s="69">
        <f t="shared" si="941"/>
        <v>0</v>
      </c>
      <c r="CZ203" s="69">
        <f t="shared" si="942"/>
        <v>32890</v>
      </c>
      <c r="DA203" s="69">
        <f t="shared" si="943"/>
        <v>0</v>
      </c>
      <c r="DB203" s="149">
        <f t="shared" si="944"/>
        <v>280830</v>
      </c>
      <c r="DC203" s="149">
        <f t="shared" si="945"/>
        <v>0</v>
      </c>
      <c r="DD203" s="149">
        <f t="shared" si="946"/>
        <v>280830</v>
      </c>
      <c r="DE203" s="89">
        <f t="shared" si="947"/>
        <v>756470</v>
      </c>
    </row>
    <row r="204" spans="1:109" ht="15.75" x14ac:dyDescent="0.25">
      <c r="A204" s="12" t="s">
        <v>22</v>
      </c>
      <c r="B204" s="13">
        <v>60</v>
      </c>
      <c r="C204" s="13">
        <v>15</v>
      </c>
      <c r="D204" s="13">
        <f t="shared" si="885"/>
        <v>900</v>
      </c>
      <c r="E204" s="13">
        <v>0</v>
      </c>
      <c r="F204" s="13">
        <v>0</v>
      </c>
      <c r="G204" s="13">
        <f t="shared" si="886"/>
        <v>0</v>
      </c>
      <c r="H204" s="14">
        <f t="shared" si="887"/>
        <v>900</v>
      </c>
      <c r="I204" s="13">
        <v>35</v>
      </c>
      <c r="J204" s="13">
        <v>15</v>
      </c>
      <c r="K204" s="13">
        <f t="shared" si="888"/>
        <v>525</v>
      </c>
      <c r="L204" s="13">
        <v>0</v>
      </c>
      <c r="M204" s="13">
        <v>0</v>
      </c>
      <c r="N204" s="13">
        <f t="shared" si="889"/>
        <v>0</v>
      </c>
      <c r="O204" s="14">
        <f t="shared" si="890"/>
        <v>525</v>
      </c>
      <c r="P204" s="13">
        <v>33</v>
      </c>
      <c r="Q204" s="13">
        <v>15</v>
      </c>
      <c r="R204" s="13">
        <f t="shared" si="891"/>
        <v>495</v>
      </c>
      <c r="S204" s="13">
        <v>0</v>
      </c>
      <c r="T204" s="13">
        <v>0</v>
      </c>
      <c r="U204" s="13">
        <f t="shared" si="892"/>
        <v>0</v>
      </c>
      <c r="V204" s="14">
        <f t="shared" si="893"/>
        <v>495</v>
      </c>
      <c r="W204" s="13">
        <v>60</v>
      </c>
      <c r="X204" s="13">
        <v>15</v>
      </c>
      <c r="Y204" s="13">
        <f t="shared" si="894"/>
        <v>900</v>
      </c>
      <c r="Z204" s="13">
        <v>0</v>
      </c>
      <c r="AA204" s="13">
        <v>0</v>
      </c>
      <c r="AB204" s="13">
        <f t="shared" si="895"/>
        <v>0</v>
      </c>
      <c r="AC204" s="14">
        <f t="shared" si="896"/>
        <v>900</v>
      </c>
      <c r="AD204" s="13">
        <v>17</v>
      </c>
      <c r="AE204" s="13">
        <v>15</v>
      </c>
      <c r="AF204" s="13">
        <f t="shared" si="897"/>
        <v>255</v>
      </c>
      <c r="AG204" s="13">
        <v>0</v>
      </c>
      <c r="AH204" s="13">
        <v>0</v>
      </c>
      <c r="AI204" s="13">
        <f t="shared" si="898"/>
        <v>0</v>
      </c>
      <c r="AJ204" s="14">
        <f t="shared" si="899"/>
        <v>255</v>
      </c>
      <c r="AK204" s="13">
        <v>15</v>
      </c>
      <c r="AL204" s="13">
        <v>15</v>
      </c>
      <c r="AM204" s="13">
        <f t="shared" si="900"/>
        <v>225</v>
      </c>
      <c r="AN204" s="13">
        <v>0</v>
      </c>
      <c r="AO204" s="13">
        <v>0</v>
      </c>
      <c r="AP204" s="13">
        <f t="shared" si="901"/>
        <v>0</v>
      </c>
      <c r="AQ204" s="14">
        <f t="shared" si="902"/>
        <v>225</v>
      </c>
      <c r="AR204" s="13">
        <v>18</v>
      </c>
      <c r="AS204" s="13">
        <v>15</v>
      </c>
      <c r="AT204" s="13">
        <f t="shared" si="903"/>
        <v>270</v>
      </c>
      <c r="AU204" s="13">
        <v>0</v>
      </c>
      <c r="AV204" s="13">
        <v>0</v>
      </c>
      <c r="AW204" s="13">
        <f t="shared" si="904"/>
        <v>0</v>
      </c>
      <c r="AX204" s="14">
        <f t="shared" si="905"/>
        <v>270</v>
      </c>
      <c r="AY204" s="13">
        <v>10</v>
      </c>
      <c r="AZ204" s="13">
        <v>15</v>
      </c>
      <c r="BA204" s="13">
        <f t="shared" si="906"/>
        <v>150</v>
      </c>
      <c r="BB204" s="13">
        <v>0</v>
      </c>
      <c r="BC204" s="13">
        <v>0</v>
      </c>
      <c r="BD204" s="13">
        <f t="shared" si="907"/>
        <v>0</v>
      </c>
      <c r="BE204" s="14">
        <f t="shared" si="908"/>
        <v>150</v>
      </c>
      <c r="BF204" s="13">
        <v>18</v>
      </c>
      <c r="BG204" s="13">
        <v>15</v>
      </c>
      <c r="BH204" s="13">
        <f t="shared" si="909"/>
        <v>270</v>
      </c>
      <c r="BI204" s="13">
        <v>0</v>
      </c>
      <c r="BJ204" s="13">
        <v>0</v>
      </c>
      <c r="BK204" s="13">
        <f t="shared" si="910"/>
        <v>0</v>
      </c>
      <c r="BL204" s="14">
        <f t="shared" si="911"/>
        <v>270</v>
      </c>
      <c r="BM204" s="13">
        <v>20</v>
      </c>
      <c r="BN204" s="13">
        <v>15</v>
      </c>
      <c r="BO204" s="13">
        <f t="shared" si="912"/>
        <v>300</v>
      </c>
      <c r="BP204" s="13">
        <v>0</v>
      </c>
      <c r="BQ204" s="13">
        <v>0</v>
      </c>
      <c r="BR204" s="13">
        <f t="shared" si="913"/>
        <v>0</v>
      </c>
      <c r="BS204" s="14">
        <f t="shared" si="914"/>
        <v>300</v>
      </c>
      <c r="BT204" s="13">
        <v>13</v>
      </c>
      <c r="BU204" s="13">
        <v>15</v>
      </c>
      <c r="BV204" s="13">
        <f t="shared" si="915"/>
        <v>195</v>
      </c>
      <c r="BW204" s="13">
        <v>0</v>
      </c>
      <c r="BX204" s="13">
        <v>0</v>
      </c>
      <c r="BY204" s="13">
        <f t="shared" si="916"/>
        <v>0</v>
      </c>
      <c r="BZ204" s="14">
        <f t="shared" si="917"/>
        <v>195</v>
      </c>
      <c r="CA204" s="19">
        <f t="shared" si="918"/>
        <v>4485</v>
      </c>
      <c r="CB204" s="148">
        <v>115</v>
      </c>
      <c r="CC204" s="16">
        <f t="shared" si="919"/>
        <v>103500</v>
      </c>
      <c r="CD204" s="69">
        <f t="shared" si="920"/>
        <v>0</v>
      </c>
      <c r="CE204" s="69">
        <f t="shared" si="921"/>
        <v>60375</v>
      </c>
      <c r="CF204" s="69">
        <f t="shared" si="922"/>
        <v>0</v>
      </c>
      <c r="CG204" s="69">
        <f t="shared" si="923"/>
        <v>56925</v>
      </c>
      <c r="CH204" s="69">
        <f t="shared" si="924"/>
        <v>0</v>
      </c>
      <c r="CI204" s="69">
        <f t="shared" si="925"/>
        <v>103500</v>
      </c>
      <c r="CJ204" s="69">
        <f t="shared" si="926"/>
        <v>0</v>
      </c>
      <c r="CK204" s="149">
        <f t="shared" si="927"/>
        <v>324300</v>
      </c>
      <c r="CL204" s="149">
        <f t="shared" si="928"/>
        <v>0</v>
      </c>
      <c r="CM204" s="149">
        <f t="shared" si="929"/>
        <v>324300</v>
      </c>
      <c r="CN204" s="69">
        <f t="shared" si="930"/>
        <v>29325</v>
      </c>
      <c r="CO204" s="69">
        <f t="shared" si="931"/>
        <v>0</v>
      </c>
      <c r="CP204" s="69">
        <f t="shared" si="932"/>
        <v>25875</v>
      </c>
      <c r="CQ204" s="69">
        <f t="shared" si="933"/>
        <v>0</v>
      </c>
      <c r="CR204" s="69">
        <f t="shared" si="934"/>
        <v>31050</v>
      </c>
      <c r="CS204" s="69">
        <f t="shared" si="935"/>
        <v>0</v>
      </c>
      <c r="CT204" s="69">
        <f t="shared" si="936"/>
        <v>17250</v>
      </c>
      <c r="CU204" s="69">
        <f t="shared" si="937"/>
        <v>0</v>
      </c>
      <c r="CV204" s="69">
        <f t="shared" si="938"/>
        <v>31050</v>
      </c>
      <c r="CW204" s="69">
        <f t="shared" si="939"/>
        <v>0</v>
      </c>
      <c r="CX204" s="69">
        <f t="shared" si="940"/>
        <v>34500</v>
      </c>
      <c r="CY204" s="69">
        <f t="shared" si="941"/>
        <v>0</v>
      </c>
      <c r="CZ204" s="69">
        <f t="shared" si="942"/>
        <v>22425</v>
      </c>
      <c r="DA204" s="69">
        <f t="shared" si="943"/>
        <v>0</v>
      </c>
      <c r="DB204" s="149">
        <f t="shared" si="944"/>
        <v>191475</v>
      </c>
      <c r="DC204" s="149">
        <f t="shared" si="945"/>
        <v>0</v>
      </c>
      <c r="DD204" s="149">
        <f t="shared" si="946"/>
        <v>191475</v>
      </c>
      <c r="DE204" s="89">
        <f t="shared" si="947"/>
        <v>515775</v>
      </c>
    </row>
    <row r="205" spans="1:109" ht="15.75" x14ac:dyDescent="0.25">
      <c r="A205" s="12" t="s">
        <v>23</v>
      </c>
      <c r="B205" s="13">
        <v>60</v>
      </c>
      <c r="C205" s="13">
        <v>22</v>
      </c>
      <c r="D205" s="13">
        <f t="shared" si="885"/>
        <v>1320</v>
      </c>
      <c r="E205" s="13">
        <v>0</v>
      </c>
      <c r="F205" s="13">
        <v>0</v>
      </c>
      <c r="G205" s="13">
        <f t="shared" si="886"/>
        <v>0</v>
      </c>
      <c r="H205" s="14">
        <f t="shared" si="887"/>
        <v>1320</v>
      </c>
      <c r="I205" s="13">
        <v>60</v>
      </c>
      <c r="J205" s="13">
        <v>22</v>
      </c>
      <c r="K205" s="13">
        <f t="shared" si="888"/>
        <v>1320</v>
      </c>
      <c r="L205" s="13">
        <v>0</v>
      </c>
      <c r="M205" s="13">
        <v>0</v>
      </c>
      <c r="N205" s="13">
        <f t="shared" si="889"/>
        <v>0</v>
      </c>
      <c r="O205" s="14">
        <f t="shared" si="890"/>
        <v>1320</v>
      </c>
      <c r="P205" s="13">
        <v>35</v>
      </c>
      <c r="Q205" s="13">
        <v>22</v>
      </c>
      <c r="R205" s="13">
        <f t="shared" si="891"/>
        <v>770</v>
      </c>
      <c r="S205" s="13">
        <v>0</v>
      </c>
      <c r="T205" s="13">
        <v>0</v>
      </c>
      <c r="U205" s="13">
        <f t="shared" si="892"/>
        <v>0</v>
      </c>
      <c r="V205" s="14">
        <f t="shared" si="893"/>
        <v>770</v>
      </c>
      <c r="W205" s="13">
        <v>33</v>
      </c>
      <c r="X205" s="13">
        <v>22</v>
      </c>
      <c r="Y205" s="13">
        <f t="shared" si="894"/>
        <v>726</v>
      </c>
      <c r="Z205" s="13">
        <v>0</v>
      </c>
      <c r="AA205" s="13">
        <v>0</v>
      </c>
      <c r="AB205" s="13">
        <f t="shared" si="895"/>
        <v>0</v>
      </c>
      <c r="AC205" s="14">
        <f t="shared" si="896"/>
        <v>726</v>
      </c>
      <c r="AD205" s="13">
        <v>20</v>
      </c>
      <c r="AE205" s="13">
        <v>22</v>
      </c>
      <c r="AF205" s="13">
        <f t="shared" si="897"/>
        <v>440</v>
      </c>
      <c r="AG205" s="13">
        <v>0</v>
      </c>
      <c r="AH205" s="13">
        <v>0</v>
      </c>
      <c r="AI205" s="13">
        <f t="shared" si="898"/>
        <v>0</v>
      </c>
      <c r="AJ205" s="14">
        <f t="shared" si="899"/>
        <v>440</v>
      </c>
      <c r="AK205" s="13">
        <v>17</v>
      </c>
      <c r="AL205" s="13">
        <v>22</v>
      </c>
      <c r="AM205" s="13">
        <f t="shared" si="900"/>
        <v>374</v>
      </c>
      <c r="AN205" s="13">
        <v>0</v>
      </c>
      <c r="AO205" s="13">
        <v>0</v>
      </c>
      <c r="AP205" s="13">
        <f t="shared" si="901"/>
        <v>0</v>
      </c>
      <c r="AQ205" s="14">
        <f t="shared" si="902"/>
        <v>374</v>
      </c>
      <c r="AR205" s="13">
        <v>15</v>
      </c>
      <c r="AS205" s="13">
        <v>22</v>
      </c>
      <c r="AT205" s="13">
        <f t="shared" si="903"/>
        <v>330</v>
      </c>
      <c r="AU205" s="13">
        <v>0</v>
      </c>
      <c r="AV205" s="13">
        <v>0</v>
      </c>
      <c r="AW205" s="13">
        <f t="shared" si="904"/>
        <v>0</v>
      </c>
      <c r="AX205" s="14">
        <f t="shared" si="905"/>
        <v>330</v>
      </c>
      <c r="AY205" s="13">
        <v>18</v>
      </c>
      <c r="AZ205" s="13">
        <v>22</v>
      </c>
      <c r="BA205" s="13">
        <f t="shared" si="906"/>
        <v>396</v>
      </c>
      <c r="BB205" s="13">
        <v>0</v>
      </c>
      <c r="BC205" s="13">
        <v>0</v>
      </c>
      <c r="BD205" s="13">
        <f t="shared" si="907"/>
        <v>0</v>
      </c>
      <c r="BE205" s="14">
        <f t="shared" si="908"/>
        <v>396</v>
      </c>
      <c r="BF205" s="13">
        <v>10</v>
      </c>
      <c r="BG205" s="13">
        <v>22</v>
      </c>
      <c r="BH205" s="13">
        <f t="shared" si="909"/>
        <v>220</v>
      </c>
      <c r="BI205" s="13">
        <v>0</v>
      </c>
      <c r="BJ205" s="13">
        <v>0</v>
      </c>
      <c r="BK205" s="13">
        <f t="shared" si="910"/>
        <v>0</v>
      </c>
      <c r="BL205" s="14">
        <f t="shared" si="911"/>
        <v>220</v>
      </c>
      <c r="BM205" s="13">
        <v>18</v>
      </c>
      <c r="BN205" s="13">
        <v>22</v>
      </c>
      <c r="BO205" s="13">
        <f t="shared" si="912"/>
        <v>396</v>
      </c>
      <c r="BP205" s="13">
        <v>0</v>
      </c>
      <c r="BQ205" s="13">
        <v>0</v>
      </c>
      <c r="BR205" s="13">
        <f t="shared" si="913"/>
        <v>0</v>
      </c>
      <c r="BS205" s="14">
        <f t="shared" si="914"/>
        <v>396</v>
      </c>
      <c r="BT205" s="13">
        <v>20</v>
      </c>
      <c r="BU205" s="13">
        <v>22</v>
      </c>
      <c r="BV205" s="13">
        <f t="shared" si="915"/>
        <v>440</v>
      </c>
      <c r="BW205" s="13">
        <v>0</v>
      </c>
      <c r="BX205" s="13">
        <v>0</v>
      </c>
      <c r="BY205" s="13">
        <f t="shared" si="916"/>
        <v>0</v>
      </c>
      <c r="BZ205" s="14">
        <f t="shared" si="917"/>
        <v>440</v>
      </c>
      <c r="CA205" s="19">
        <f t="shared" si="918"/>
        <v>6732</v>
      </c>
      <c r="CB205" s="148">
        <v>115</v>
      </c>
      <c r="CC205" s="16">
        <f t="shared" si="919"/>
        <v>151800</v>
      </c>
      <c r="CD205" s="69">
        <f t="shared" si="920"/>
        <v>0</v>
      </c>
      <c r="CE205" s="69">
        <f t="shared" si="921"/>
        <v>151800</v>
      </c>
      <c r="CF205" s="69">
        <f t="shared" si="922"/>
        <v>0</v>
      </c>
      <c r="CG205" s="69">
        <f t="shared" si="923"/>
        <v>88550</v>
      </c>
      <c r="CH205" s="69">
        <f t="shared" si="924"/>
        <v>0</v>
      </c>
      <c r="CI205" s="69">
        <f t="shared" si="925"/>
        <v>83490</v>
      </c>
      <c r="CJ205" s="69">
        <f t="shared" si="926"/>
        <v>0</v>
      </c>
      <c r="CK205" s="149">
        <f t="shared" si="927"/>
        <v>475640</v>
      </c>
      <c r="CL205" s="149">
        <f t="shared" si="928"/>
        <v>0</v>
      </c>
      <c r="CM205" s="149">
        <f t="shared" si="929"/>
        <v>475640</v>
      </c>
      <c r="CN205" s="69">
        <f t="shared" si="930"/>
        <v>50600</v>
      </c>
      <c r="CO205" s="69">
        <f t="shared" si="931"/>
        <v>0</v>
      </c>
      <c r="CP205" s="69">
        <f t="shared" si="932"/>
        <v>43010</v>
      </c>
      <c r="CQ205" s="69">
        <f t="shared" si="933"/>
        <v>0</v>
      </c>
      <c r="CR205" s="69">
        <f t="shared" si="934"/>
        <v>37950</v>
      </c>
      <c r="CS205" s="69">
        <f t="shared" si="935"/>
        <v>0</v>
      </c>
      <c r="CT205" s="69">
        <f t="shared" si="936"/>
        <v>45540</v>
      </c>
      <c r="CU205" s="69">
        <f t="shared" si="937"/>
        <v>0</v>
      </c>
      <c r="CV205" s="69">
        <f t="shared" si="938"/>
        <v>25300</v>
      </c>
      <c r="CW205" s="69">
        <f t="shared" si="939"/>
        <v>0</v>
      </c>
      <c r="CX205" s="69">
        <f t="shared" si="940"/>
        <v>45540</v>
      </c>
      <c r="CY205" s="69">
        <f t="shared" si="941"/>
        <v>0</v>
      </c>
      <c r="CZ205" s="69">
        <f t="shared" si="942"/>
        <v>50600</v>
      </c>
      <c r="DA205" s="69">
        <f t="shared" si="943"/>
        <v>0</v>
      </c>
      <c r="DB205" s="149">
        <f t="shared" si="944"/>
        <v>298540</v>
      </c>
      <c r="DC205" s="149">
        <f t="shared" si="945"/>
        <v>0</v>
      </c>
      <c r="DD205" s="149">
        <f t="shared" si="946"/>
        <v>298540</v>
      </c>
      <c r="DE205" s="89">
        <f t="shared" si="947"/>
        <v>774180</v>
      </c>
    </row>
    <row r="206" spans="1:109" ht="15.75" x14ac:dyDescent="0.25">
      <c r="A206" s="12" t="s">
        <v>24</v>
      </c>
      <c r="B206" s="13">
        <v>60</v>
      </c>
      <c r="C206" s="13">
        <v>21</v>
      </c>
      <c r="D206" s="13">
        <f t="shared" si="885"/>
        <v>1260</v>
      </c>
      <c r="E206" s="13">
        <v>0</v>
      </c>
      <c r="F206" s="13">
        <v>0</v>
      </c>
      <c r="G206" s="13">
        <f t="shared" si="886"/>
        <v>0</v>
      </c>
      <c r="H206" s="14">
        <f t="shared" si="887"/>
        <v>1260</v>
      </c>
      <c r="I206" s="13">
        <v>60</v>
      </c>
      <c r="J206" s="13">
        <v>21</v>
      </c>
      <c r="K206" s="13">
        <f t="shared" si="888"/>
        <v>1260</v>
      </c>
      <c r="L206" s="13">
        <v>0</v>
      </c>
      <c r="M206" s="13">
        <v>0</v>
      </c>
      <c r="N206" s="13">
        <f t="shared" si="889"/>
        <v>0</v>
      </c>
      <c r="O206" s="14">
        <f t="shared" si="890"/>
        <v>1260</v>
      </c>
      <c r="P206" s="13">
        <v>35</v>
      </c>
      <c r="Q206" s="13">
        <v>21</v>
      </c>
      <c r="R206" s="13">
        <f t="shared" si="891"/>
        <v>735</v>
      </c>
      <c r="S206" s="13">
        <v>0</v>
      </c>
      <c r="T206" s="13">
        <v>0</v>
      </c>
      <c r="U206" s="13">
        <f t="shared" si="892"/>
        <v>0</v>
      </c>
      <c r="V206" s="14">
        <f t="shared" si="893"/>
        <v>735</v>
      </c>
      <c r="W206" s="13">
        <v>33</v>
      </c>
      <c r="X206" s="13">
        <v>21</v>
      </c>
      <c r="Y206" s="13">
        <f t="shared" si="894"/>
        <v>693</v>
      </c>
      <c r="Z206" s="13">
        <v>0</v>
      </c>
      <c r="AA206" s="13">
        <v>0</v>
      </c>
      <c r="AB206" s="13">
        <f t="shared" si="895"/>
        <v>0</v>
      </c>
      <c r="AC206" s="14">
        <f t="shared" si="896"/>
        <v>693</v>
      </c>
      <c r="AD206" s="13">
        <v>20</v>
      </c>
      <c r="AE206" s="13">
        <v>21</v>
      </c>
      <c r="AF206" s="13">
        <f t="shared" si="897"/>
        <v>420</v>
      </c>
      <c r="AG206" s="13">
        <v>0</v>
      </c>
      <c r="AH206" s="13">
        <v>0</v>
      </c>
      <c r="AI206" s="13">
        <f t="shared" si="898"/>
        <v>0</v>
      </c>
      <c r="AJ206" s="14">
        <f t="shared" si="899"/>
        <v>420</v>
      </c>
      <c r="AK206" s="13">
        <v>17</v>
      </c>
      <c r="AL206" s="13">
        <v>21</v>
      </c>
      <c r="AM206" s="13">
        <f t="shared" si="900"/>
        <v>357</v>
      </c>
      <c r="AN206" s="13">
        <v>0</v>
      </c>
      <c r="AO206" s="13">
        <v>0</v>
      </c>
      <c r="AP206" s="13">
        <f t="shared" si="901"/>
        <v>0</v>
      </c>
      <c r="AQ206" s="14">
        <f t="shared" si="902"/>
        <v>357</v>
      </c>
      <c r="AR206" s="13">
        <v>15</v>
      </c>
      <c r="AS206" s="13">
        <v>21</v>
      </c>
      <c r="AT206" s="13">
        <f t="shared" si="903"/>
        <v>315</v>
      </c>
      <c r="AU206" s="13">
        <v>0</v>
      </c>
      <c r="AV206" s="13">
        <v>0</v>
      </c>
      <c r="AW206" s="13">
        <f t="shared" si="904"/>
        <v>0</v>
      </c>
      <c r="AX206" s="14">
        <f t="shared" si="905"/>
        <v>315</v>
      </c>
      <c r="AY206" s="13">
        <v>18</v>
      </c>
      <c r="AZ206" s="13">
        <v>21</v>
      </c>
      <c r="BA206" s="13">
        <f t="shared" si="906"/>
        <v>378</v>
      </c>
      <c r="BB206" s="13">
        <v>0</v>
      </c>
      <c r="BC206" s="13">
        <v>0</v>
      </c>
      <c r="BD206" s="13">
        <f t="shared" si="907"/>
        <v>0</v>
      </c>
      <c r="BE206" s="14">
        <f t="shared" si="908"/>
        <v>378</v>
      </c>
      <c r="BF206" s="13">
        <v>10</v>
      </c>
      <c r="BG206" s="13">
        <v>21</v>
      </c>
      <c r="BH206" s="13">
        <f t="shared" si="909"/>
        <v>210</v>
      </c>
      <c r="BI206" s="13">
        <v>0</v>
      </c>
      <c r="BJ206" s="13">
        <v>0</v>
      </c>
      <c r="BK206" s="13">
        <f t="shared" si="910"/>
        <v>0</v>
      </c>
      <c r="BL206" s="14">
        <f t="shared" si="911"/>
        <v>210</v>
      </c>
      <c r="BM206" s="13">
        <v>18</v>
      </c>
      <c r="BN206" s="13">
        <v>21</v>
      </c>
      <c r="BO206" s="13">
        <f t="shared" si="912"/>
        <v>378</v>
      </c>
      <c r="BP206" s="13">
        <v>0</v>
      </c>
      <c r="BQ206" s="13">
        <v>0</v>
      </c>
      <c r="BR206" s="13">
        <f t="shared" si="913"/>
        <v>0</v>
      </c>
      <c r="BS206" s="14">
        <f t="shared" si="914"/>
        <v>378</v>
      </c>
      <c r="BT206" s="13">
        <v>20</v>
      </c>
      <c r="BU206" s="13">
        <v>21</v>
      </c>
      <c r="BV206" s="13">
        <f t="shared" si="915"/>
        <v>420</v>
      </c>
      <c r="BW206" s="13">
        <v>0</v>
      </c>
      <c r="BX206" s="13">
        <v>0</v>
      </c>
      <c r="BY206" s="13">
        <f t="shared" si="916"/>
        <v>0</v>
      </c>
      <c r="BZ206" s="14">
        <f t="shared" si="917"/>
        <v>420</v>
      </c>
      <c r="CA206" s="19">
        <f t="shared" si="918"/>
        <v>6426</v>
      </c>
      <c r="CB206" s="148">
        <v>115</v>
      </c>
      <c r="CC206" s="16">
        <f t="shared" si="919"/>
        <v>144900</v>
      </c>
      <c r="CD206" s="69">
        <f t="shared" si="920"/>
        <v>0</v>
      </c>
      <c r="CE206" s="69">
        <f t="shared" si="921"/>
        <v>144900</v>
      </c>
      <c r="CF206" s="69">
        <f t="shared" si="922"/>
        <v>0</v>
      </c>
      <c r="CG206" s="69">
        <f t="shared" si="923"/>
        <v>84525</v>
      </c>
      <c r="CH206" s="69">
        <f t="shared" si="924"/>
        <v>0</v>
      </c>
      <c r="CI206" s="69">
        <f t="shared" si="925"/>
        <v>79695</v>
      </c>
      <c r="CJ206" s="69">
        <f t="shared" si="926"/>
        <v>0</v>
      </c>
      <c r="CK206" s="149">
        <f t="shared" si="927"/>
        <v>454020</v>
      </c>
      <c r="CL206" s="149">
        <f t="shared" si="928"/>
        <v>0</v>
      </c>
      <c r="CM206" s="149">
        <f t="shared" si="929"/>
        <v>454020</v>
      </c>
      <c r="CN206" s="69">
        <f t="shared" si="930"/>
        <v>48300</v>
      </c>
      <c r="CO206" s="69">
        <f t="shared" si="931"/>
        <v>0</v>
      </c>
      <c r="CP206" s="69">
        <f t="shared" si="932"/>
        <v>41055</v>
      </c>
      <c r="CQ206" s="69">
        <f t="shared" si="933"/>
        <v>0</v>
      </c>
      <c r="CR206" s="69">
        <f t="shared" si="934"/>
        <v>36225</v>
      </c>
      <c r="CS206" s="69">
        <f t="shared" si="935"/>
        <v>0</v>
      </c>
      <c r="CT206" s="69">
        <f t="shared" si="936"/>
        <v>43470</v>
      </c>
      <c r="CU206" s="69">
        <f t="shared" si="937"/>
        <v>0</v>
      </c>
      <c r="CV206" s="69">
        <f t="shared" si="938"/>
        <v>24150</v>
      </c>
      <c r="CW206" s="69">
        <f t="shared" si="939"/>
        <v>0</v>
      </c>
      <c r="CX206" s="69">
        <f t="shared" si="940"/>
        <v>43470</v>
      </c>
      <c r="CY206" s="69">
        <f t="shared" si="941"/>
        <v>0</v>
      </c>
      <c r="CZ206" s="69">
        <f t="shared" si="942"/>
        <v>48300</v>
      </c>
      <c r="DA206" s="69">
        <f t="shared" si="943"/>
        <v>0</v>
      </c>
      <c r="DB206" s="149">
        <f t="shared" si="944"/>
        <v>284970</v>
      </c>
      <c r="DC206" s="149">
        <f t="shared" si="945"/>
        <v>0</v>
      </c>
      <c r="DD206" s="149">
        <f t="shared" si="946"/>
        <v>284970</v>
      </c>
      <c r="DE206" s="89">
        <f t="shared" si="947"/>
        <v>738990</v>
      </c>
    </row>
    <row r="207" spans="1:109" ht="15.75" x14ac:dyDescent="0.25">
      <c r="A207" s="12" t="s">
        <v>25</v>
      </c>
      <c r="B207" s="13">
        <v>60</v>
      </c>
      <c r="C207" s="13">
        <v>17</v>
      </c>
      <c r="D207" s="13">
        <f t="shared" si="885"/>
        <v>1020</v>
      </c>
      <c r="E207" s="13">
        <v>0</v>
      </c>
      <c r="F207" s="13">
        <v>0</v>
      </c>
      <c r="G207" s="13">
        <f t="shared" si="886"/>
        <v>0</v>
      </c>
      <c r="H207" s="14">
        <f t="shared" si="887"/>
        <v>1020</v>
      </c>
      <c r="I207" s="13">
        <v>60</v>
      </c>
      <c r="J207" s="13">
        <v>17</v>
      </c>
      <c r="K207" s="13">
        <f t="shared" si="888"/>
        <v>1020</v>
      </c>
      <c r="L207" s="13">
        <v>0</v>
      </c>
      <c r="M207" s="13">
        <v>0</v>
      </c>
      <c r="N207" s="13">
        <f t="shared" si="889"/>
        <v>0</v>
      </c>
      <c r="O207" s="14">
        <f t="shared" si="890"/>
        <v>1020</v>
      </c>
      <c r="P207" s="13">
        <v>35</v>
      </c>
      <c r="Q207" s="13">
        <v>17</v>
      </c>
      <c r="R207" s="13">
        <f t="shared" si="891"/>
        <v>595</v>
      </c>
      <c r="S207" s="13">
        <v>0</v>
      </c>
      <c r="T207" s="13">
        <v>0</v>
      </c>
      <c r="U207" s="13">
        <f t="shared" si="892"/>
        <v>0</v>
      </c>
      <c r="V207" s="14">
        <f t="shared" si="893"/>
        <v>595</v>
      </c>
      <c r="W207" s="13">
        <v>33</v>
      </c>
      <c r="X207" s="13">
        <v>17</v>
      </c>
      <c r="Y207" s="13">
        <f t="shared" si="894"/>
        <v>561</v>
      </c>
      <c r="Z207" s="13">
        <v>0</v>
      </c>
      <c r="AA207" s="13">
        <v>0</v>
      </c>
      <c r="AB207" s="13">
        <f t="shared" si="895"/>
        <v>0</v>
      </c>
      <c r="AC207" s="14">
        <f t="shared" si="896"/>
        <v>561</v>
      </c>
      <c r="AD207" s="13">
        <v>20</v>
      </c>
      <c r="AE207" s="13">
        <v>17</v>
      </c>
      <c r="AF207" s="13">
        <f t="shared" si="897"/>
        <v>340</v>
      </c>
      <c r="AG207" s="13">
        <v>0</v>
      </c>
      <c r="AH207" s="13">
        <v>0</v>
      </c>
      <c r="AI207" s="13">
        <f t="shared" si="898"/>
        <v>0</v>
      </c>
      <c r="AJ207" s="14">
        <f t="shared" si="899"/>
        <v>340</v>
      </c>
      <c r="AK207" s="13">
        <v>17</v>
      </c>
      <c r="AL207" s="13">
        <v>17</v>
      </c>
      <c r="AM207" s="13">
        <f t="shared" si="900"/>
        <v>289</v>
      </c>
      <c r="AN207" s="13">
        <v>0</v>
      </c>
      <c r="AO207" s="13">
        <v>0</v>
      </c>
      <c r="AP207" s="13">
        <f t="shared" si="901"/>
        <v>0</v>
      </c>
      <c r="AQ207" s="14">
        <f t="shared" si="902"/>
        <v>289</v>
      </c>
      <c r="AR207" s="13">
        <v>15</v>
      </c>
      <c r="AS207" s="13">
        <v>17</v>
      </c>
      <c r="AT207" s="13">
        <f t="shared" si="903"/>
        <v>255</v>
      </c>
      <c r="AU207" s="13">
        <v>0</v>
      </c>
      <c r="AV207" s="13">
        <v>0</v>
      </c>
      <c r="AW207" s="13">
        <f t="shared" si="904"/>
        <v>0</v>
      </c>
      <c r="AX207" s="14">
        <f t="shared" si="905"/>
        <v>255</v>
      </c>
      <c r="AY207" s="13">
        <v>18</v>
      </c>
      <c r="AZ207" s="13">
        <v>17</v>
      </c>
      <c r="BA207" s="13">
        <f t="shared" si="906"/>
        <v>306</v>
      </c>
      <c r="BB207" s="13">
        <v>0</v>
      </c>
      <c r="BC207" s="13">
        <v>0</v>
      </c>
      <c r="BD207" s="13">
        <f t="shared" si="907"/>
        <v>0</v>
      </c>
      <c r="BE207" s="14">
        <f t="shared" si="908"/>
        <v>306</v>
      </c>
      <c r="BF207" s="13">
        <v>10</v>
      </c>
      <c r="BG207" s="13">
        <v>17</v>
      </c>
      <c r="BH207" s="13">
        <f t="shared" si="909"/>
        <v>170</v>
      </c>
      <c r="BI207" s="13">
        <v>0</v>
      </c>
      <c r="BJ207" s="13">
        <v>0</v>
      </c>
      <c r="BK207" s="13">
        <f t="shared" si="910"/>
        <v>0</v>
      </c>
      <c r="BL207" s="14">
        <f t="shared" si="911"/>
        <v>170</v>
      </c>
      <c r="BM207" s="13">
        <v>18</v>
      </c>
      <c r="BN207" s="13">
        <v>17</v>
      </c>
      <c r="BO207" s="13">
        <f t="shared" si="912"/>
        <v>306</v>
      </c>
      <c r="BP207" s="13">
        <v>0</v>
      </c>
      <c r="BQ207" s="13">
        <v>0</v>
      </c>
      <c r="BR207" s="13">
        <f t="shared" si="913"/>
        <v>0</v>
      </c>
      <c r="BS207" s="14">
        <f t="shared" si="914"/>
        <v>306</v>
      </c>
      <c r="BT207" s="13">
        <v>20</v>
      </c>
      <c r="BU207" s="13">
        <v>17</v>
      </c>
      <c r="BV207" s="13">
        <f t="shared" si="915"/>
        <v>340</v>
      </c>
      <c r="BW207" s="13">
        <v>0</v>
      </c>
      <c r="BX207" s="13">
        <v>0</v>
      </c>
      <c r="BY207" s="13">
        <f t="shared" si="916"/>
        <v>0</v>
      </c>
      <c r="BZ207" s="14">
        <f t="shared" si="917"/>
        <v>340</v>
      </c>
      <c r="CA207" s="19">
        <f t="shared" si="918"/>
        <v>5202</v>
      </c>
      <c r="CB207" s="148">
        <v>115</v>
      </c>
      <c r="CC207" s="16">
        <f t="shared" si="919"/>
        <v>117300</v>
      </c>
      <c r="CD207" s="69">
        <f t="shared" si="920"/>
        <v>0</v>
      </c>
      <c r="CE207" s="69">
        <f t="shared" si="921"/>
        <v>117300</v>
      </c>
      <c r="CF207" s="69">
        <f t="shared" si="922"/>
        <v>0</v>
      </c>
      <c r="CG207" s="69">
        <f t="shared" si="923"/>
        <v>68425</v>
      </c>
      <c r="CH207" s="69">
        <f t="shared" si="924"/>
        <v>0</v>
      </c>
      <c r="CI207" s="69">
        <f t="shared" si="925"/>
        <v>64515</v>
      </c>
      <c r="CJ207" s="69">
        <f t="shared" si="926"/>
        <v>0</v>
      </c>
      <c r="CK207" s="149">
        <f t="shared" si="927"/>
        <v>367540</v>
      </c>
      <c r="CL207" s="149">
        <f t="shared" si="928"/>
        <v>0</v>
      </c>
      <c r="CM207" s="149">
        <f t="shared" si="929"/>
        <v>367540</v>
      </c>
      <c r="CN207" s="69">
        <f t="shared" si="930"/>
        <v>39100</v>
      </c>
      <c r="CO207" s="69">
        <f t="shared" si="931"/>
        <v>0</v>
      </c>
      <c r="CP207" s="69">
        <f t="shared" si="932"/>
        <v>33235</v>
      </c>
      <c r="CQ207" s="69">
        <f t="shared" si="933"/>
        <v>0</v>
      </c>
      <c r="CR207" s="69">
        <f t="shared" si="934"/>
        <v>29325</v>
      </c>
      <c r="CS207" s="69">
        <f t="shared" si="935"/>
        <v>0</v>
      </c>
      <c r="CT207" s="69">
        <f t="shared" si="936"/>
        <v>35190</v>
      </c>
      <c r="CU207" s="69">
        <f t="shared" si="937"/>
        <v>0</v>
      </c>
      <c r="CV207" s="69">
        <f t="shared" si="938"/>
        <v>19550</v>
      </c>
      <c r="CW207" s="69">
        <f t="shared" si="939"/>
        <v>0</v>
      </c>
      <c r="CX207" s="69">
        <f t="shared" si="940"/>
        <v>35190</v>
      </c>
      <c r="CY207" s="69">
        <f t="shared" si="941"/>
        <v>0</v>
      </c>
      <c r="CZ207" s="69">
        <f t="shared" si="942"/>
        <v>39100</v>
      </c>
      <c r="DA207" s="69">
        <f t="shared" si="943"/>
        <v>0</v>
      </c>
      <c r="DB207" s="149">
        <f t="shared" si="944"/>
        <v>230690</v>
      </c>
      <c r="DC207" s="149">
        <f t="shared" si="945"/>
        <v>0</v>
      </c>
      <c r="DD207" s="149">
        <f t="shared" si="946"/>
        <v>230690</v>
      </c>
      <c r="DE207" s="89">
        <f t="shared" si="947"/>
        <v>598230</v>
      </c>
    </row>
    <row r="208" spans="1:109" ht="15.75" x14ac:dyDescent="0.25">
      <c r="A208" s="19" t="s">
        <v>26</v>
      </c>
      <c r="B208" s="13">
        <v>60</v>
      </c>
      <c r="C208" s="20">
        <v>22</v>
      </c>
      <c r="D208" s="20">
        <f t="shared" si="885"/>
        <v>1320</v>
      </c>
      <c r="E208" s="13">
        <v>0</v>
      </c>
      <c r="F208" s="13">
        <v>0</v>
      </c>
      <c r="G208" s="20">
        <f t="shared" si="886"/>
        <v>0</v>
      </c>
      <c r="H208" s="14">
        <f t="shared" si="887"/>
        <v>1320</v>
      </c>
      <c r="I208" s="13">
        <v>60</v>
      </c>
      <c r="J208" s="20">
        <v>22</v>
      </c>
      <c r="K208" s="20">
        <f t="shared" si="888"/>
        <v>1320</v>
      </c>
      <c r="L208" s="13">
        <v>0</v>
      </c>
      <c r="M208" s="13">
        <v>0</v>
      </c>
      <c r="N208" s="20">
        <f t="shared" si="889"/>
        <v>0</v>
      </c>
      <c r="O208" s="14">
        <f t="shared" si="890"/>
        <v>1320</v>
      </c>
      <c r="P208" s="13">
        <v>35</v>
      </c>
      <c r="Q208" s="20">
        <v>22</v>
      </c>
      <c r="R208" s="20">
        <f t="shared" si="891"/>
        <v>770</v>
      </c>
      <c r="S208" s="13">
        <v>0</v>
      </c>
      <c r="T208" s="13">
        <v>0</v>
      </c>
      <c r="U208" s="20">
        <f t="shared" si="892"/>
        <v>0</v>
      </c>
      <c r="V208" s="14">
        <f t="shared" si="893"/>
        <v>770</v>
      </c>
      <c r="W208" s="13">
        <v>33</v>
      </c>
      <c r="X208" s="20">
        <v>22</v>
      </c>
      <c r="Y208" s="20">
        <f t="shared" si="894"/>
        <v>726</v>
      </c>
      <c r="Z208" s="13">
        <v>0</v>
      </c>
      <c r="AA208" s="13">
        <v>0</v>
      </c>
      <c r="AB208" s="20">
        <f t="shared" si="895"/>
        <v>0</v>
      </c>
      <c r="AC208" s="14">
        <f t="shared" si="896"/>
        <v>726</v>
      </c>
      <c r="AD208" s="13">
        <v>20</v>
      </c>
      <c r="AE208" s="20">
        <v>22</v>
      </c>
      <c r="AF208" s="20">
        <f t="shared" si="897"/>
        <v>440</v>
      </c>
      <c r="AG208" s="13">
        <v>0</v>
      </c>
      <c r="AH208" s="13">
        <v>0</v>
      </c>
      <c r="AI208" s="20">
        <f t="shared" si="898"/>
        <v>0</v>
      </c>
      <c r="AJ208" s="14">
        <f t="shared" si="899"/>
        <v>440</v>
      </c>
      <c r="AK208" s="13">
        <v>17</v>
      </c>
      <c r="AL208" s="20">
        <v>22</v>
      </c>
      <c r="AM208" s="20">
        <f t="shared" si="900"/>
        <v>374</v>
      </c>
      <c r="AN208" s="13">
        <v>0</v>
      </c>
      <c r="AO208" s="13">
        <v>0</v>
      </c>
      <c r="AP208" s="20">
        <f t="shared" si="901"/>
        <v>0</v>
      </c>
      <c r="AQ208" s="14">
        <f t="shared" si="902"/>
        <v>374</v>
      </c>
      <c r="AR208" s="13">
        <v>15</v>
      </c>
      <c r="AS208" s="20">
        <v>22</v>
      </c>
      <c r="AT208" s="20">
        <f t="shared" si="903"/>
        <v>330</v>
      </c>
      <c r="AU208" s="13">
        <v>0</v>
      </c>
      <c r="AV208" s="13">
        <v>0</v>
      </c>
      <c r="AW208" s="20">
        <f t="shared" si="904"/>
        <v>0</v>
      </c>
      <c r="AX208" s="14">
        <f t="shared" si="905"/>
        <v>330</v>
      </c>
      <c r="AY208" s="13">
        <v>18</v>
      </c>
      <c r="AZ208" s="20">
        <v>22</v>
      </c>
      <c r="BA208" s="20">
        <f t="shared" si="906"/>
        <v>396</v>
      </c>
      <c r="BB208" s="13">
        <v>0</v>
      </c>
      <c r="BC208" s="13">
        <v>0</v>
      </c>
      <c r="BD208" s="20">
        <f t="shared" si="907"/>
        <v>0</v>
      </c>
      <c r="BE208" s="14">
        <f t="shared" si="908"/>
        <v>396</v>
      </c>
      <c r="BF208" s="20">
        <v>10</v>
      </c>
      <c r="BG208" s="20">
        <v>22</v>
      </c>
      <c r="BH208" s="20">
        <f t="shared" si="909"/>
        <v>220</v>
      </c>
      <c r="BI208" s="13">
        <v>0</v>
      </c>
      <c r="BJ208" s="13">
        <v>0</v>
      </c>
      <c r="BK208" s="20">
        <f t="shared" si="910"/>
        <v>0</v>
      </c>
      <c r="BL208" s="14">
        <f t="shared" si="911"/>
        <v>220</v>
      </c>
      <c r="BM208" s="13">
        <v>18</v>
      </c>
      <c r="BN208" s="20">
        <v>22</v>
      </c>
      <c r="BO208" s="20">
        <f t="shared" si="912"/>
        <v>396</v>
      </c>
      <c r="BP208" s="13">
        <v>0</v>
      </c>
      <c r="BQ208" s="13">
        <v>0</v>
      </c>
      <c r="BR208" s="20">
        <f t="shared" si="913"/>
        <v>0</v>
      </c>
      <c r="BS208" s="14">
        <f t="shared" si="914"/>
        <v>396</v>
      </c>
      <c r="BT208" s="13">
        <v>20</v>
      </c>
      <c r="BU208" s="20">
        <v>22</v>
      </c>
      <c r="BV208" s="20">
        <f t="shared" si="915"/>
        <v>440</v>
      </c>
      <c r="BW208" s="13">
        <v>0</v>
      </c>
      <c r="BX208" s="13">
        <v>0</v>
      </c>
      <c r="BY208" s="20">
        <f t="shared" si="916"/>
        <v>0</v>
      </c>
      <c r="BZ208" s="14">
        <f t="shared" si="917"/>
        <v>440</v>
      </c>
      <c r="CA208" s="19">
        <f t="shared" si="918"/>
        <v>6732</v>
      </c>
      <c r="CB208" s="148">
        <v>115</v>
      </c>
      <c r="CC208" s="16">
        <f t="shared" si="919"/>
        <v>151800</v>
      </c>
      <c r="CD208" s="69">
        <f t="shared" si="920"/>
        <v>0</v>
      </c>
      <c r="CE208" s="69">
        <f t="shared" si="921"/>
        <v>151800</v>
      </c>
      <c r="CF208" s="69">
        <f t="shared" si="922"/>
        <v>0</v>
      </c>
      <c r="CG208" s="69">
        <f t="shared" si="923"/>
        <v>88550</v>
      </c>
      <c r="CH208" s="69">
        <f t="shared" si="924"/>
        <v>0</v>
      </c>
      <c r="CI208" s="69">
        <f t="shared" si="925"/>
        <v>83490</v>
      </c>
      <c r="CJ208" s="69">
        <f t="shared" si="926"/>
        <v>0</v>
      </c>
      <c r="CK208" s="149">
        <f t="shared" si="927"/>
        <v>475640</v>
      </c>
      <c r="CL208" s="149">
        <f t="shared" si="928"/>
        <v>0</v>
      </c>
      <c r="CM208" s="149">
        <f t="shared" si="929"/>
        <v>475640</v>
      </c>
      <c r="CN208" s="69">
        <f t="shared" si="930"/>
        <v>50600</v>
      </c>
      <c r="CO208" s="69">
        <f t="shared" si="931"/>
        <v>0</v>
      </c>
      <c r="CP208" s="69">
        <f t="shared" si="932"/>
        <v>43010</v>
      </c>
      <c r="CQ208" s="69">
        <f t="shared" si="933"/>
        <v>0</v>
      </c>
      <c r="CR208" s="69">
        <f t="shared" si="934"/>
        <v>37950</v>
      </c>
      <c r="CS208" s="69">
        <f t="shared" si="935"/>
        <v>0</v>
      </c>
      <c r="CT208" s="69">
        <f t="shared" si="936"/>
        <v>45540</v>
      </c>
      <c r="CU208" s="69">
        <f t="shared" si="937"/>
        <v>0</v>
      </c>
      <c r="CV208" s="69">
        <f t="shared" si="938"/>
        <v>25300</v>
      </c>
      <c r="CW208" s="69">
        <f t="shared" si="939"/>
        <v>0</v>
      </c>
      <c r="CX208" s="69">
        <f t="shared" si="940"/>
        <v>45540</v>
      </c>
      <c r="CY208" s="69">
        <f t="shared" si="941"/>
        <v>0</v>
      </c>
      <c r="CZ208" s="69">
        <f t="shared" si="942"/>
        <v>50600</v>
      </c>
      <c r="DA208" s="69">
        <f t="shared" si="943"/>
        <v>0</v>
      </c>
      <c r="DB208" s="149">
        <f t="shared" si="944"/>
        <v>298540</v>
      </c>
      <c r="DC208" s="149">
        <f t="shared" si="945"/>
        <v>0</v>
      </c>
      <c r="DD208" s="149">
        <f t="shared" si="946"/>
        <v>298540</v>
      </c>
      <c r="DE208" s="89">
        <f t="shared" si="947"/>
        <v>774180</v>
      </c>
    </row>
    <row r="209" spans="1:109" ht="15.75" x14ac:dyDescent="0.25">
      <c r="A209" s="21" t="s">
        <v>27</v>
      </c>
      <c r="B209" s="19"/>
      <c r="C209" s="21">
        <f>C200+C201+C202+C203+C204+C205+C206+C207+C208</f>
        <v>165</v>
      </c>
      <c r="D209" s="21">
        <f>D200+D201+D202+D203+D204+D205+D206+D207+D208</f>
        <v>9900</v>
      </c>
      <c r="E209" s="19"/>
      <c r="F209" s="21">
        <f>F200+F201+F202+F203+F204+F205+F206+F207+F208</f>
        <v>0</v>
      </c>
      <c r="G209" s="21">
        <f>G200+G201+G202+G203+G204+G205+G206+G207+G208</f>
        <v>0</v>
      </c>
      <c r="H209" s="22">
        <f>H200+H201+H202+H203+H204+H205+H206+H207+H208</f>
        <v>9900</v>
      </c>
      <c r="I209" s="19"/>
      <c r="J209" s="21">
        <f>J200+J201+J202+J203+J204+J205+J206+J207+J208</f>
        <v>170</v>
      </c>
      <c r="K209" s="21">
        <f>K200+K201+K202+K203+K204+K205+K206+K207+K208</f>
        <v>8000</v>
      </c>
      <c r="L209" s="19"/>
      <c r="M209" s="21">
        <f>M200+M201+M202+M203+M204+M205+M206+M207+M208</f>
        <v>0</v>
      </c>
      <c r="N209" s="21">
        <f>N200+N201+N202+N203+N204+N205+N206+N207+N208</f>
        <v>0</v>
      </c>
      <c r="O209" s="22">
        <f>O200+O201+O202+O203+O204+O205+O206+O207+O208</f>
        <v>8000</v>
      </c>
      <c r="P209" s="19"/>
      <c r="Q209" s="21">
        <f>Q200+Q201+Q202+Q203+Q204+Q205+Q206+Q207+Q208</f>
        <v>170</v>
      </c>
      <c r="R209" s="21">
        <f>R200+R201+R202+R203+R204+R205+R206+R207+R208</f>
        <v>5774</v>
      </c>
      <c r="S209" s="19"/>
      <c r="T209" s="21">
        <f>T200+T201+T202+T203+T204+T205+T206+T207+T208</f>
        <v>0</v>
      </c>
      <c r="U209" s="21">
        <f>U200+U201+U202+U203+U204+U205+U206+U207+U208</f>
        <v>0</v>
      </c>
      <c r="V209" s="22">
        <f>V200+V201+V202+V203+V204+V205+V206+V207+V208</f>
        <v>5774</v>
      </c>
      <c r="W209" s="19"/>
      <c r="X209" s="21">
        <f>X200+X201+X202+X203+X204+X205+X206+X207+X208</f>
        <v>170</v>
      </c>
      <c r="Y209" s="21">
        <f>Y200+Y201+Y202+Y203+Y204+Y205+Y206+Y207+Y208</f>
        <v>7986</v>
      </c>
      <c r="Z209" s="19"/>
      <c r="AA209" s="21">
        <f>AA200+AA201+AA202+AA203+AA204+AA205+AA206+AA207+AA208</f>
        <v>0</v>
      </c>
      <c r="AB209" s="21">
        <f>AB200+AB201+AB202+AB203+AB204+AB205+AB206+AB207+AB208</f>
        <v>0</v>
      </c>
      <c r="AC209" s="22">
        <f>AC200+AC201+AC202+AC203+AC204+AC205+AC206+AC207+AC208</f>
        <v>7986</v>
      </c>
      <c r="AD209" s="19"/>
      <c r="AE209" s="21">
        <f>AE200+AE201+AE202+AE203+AE204+AE205+AE206+AE207+AE208</f>
        <v>170</v>
      </c>
      <c r="AF209" s="21">
        <f>AF200+AF201+AF202+AF203+AF204+AF205+AF206+AF207+AF208</f>
        <v>3136</v>
      </c>
      <c r="AG209" s="19"/>
      <c r="AH209" s="21">
        <f>AH200+AH201+AH202+AH203+AH204+AH205+AH206+AH207+AH208</f>
        <v>0</v>
      </c>
      <c r="AI209" s="21">
        <f>AI200+AI201+AI202+AI203+AI204+AI205+AI206+AI207+AI208</f>
        <v>0</v>
      </c>
      <c r="AJ209" s="22">
        <f>AJ200+AJ201+AJ202+AJ203+AJ204+AJ205+AJ206+AJ207+AJ208</f>
        <v>3136</v>
      </c>
      <c r="AK209" s="19"/>
      <c r="AL209" s="21">
        <f>AL200+AL201+AL202+AL203+AL204+AL205+AL206+AL207+AL208</f>
        <v>170</v>
      </c>
      <c r="AM209" s="21">
        <f>AM200+AM201+AM202+AM203+AM204+AM205+AM206+AM207+AM208</f>
        <v>2714</v>
      </c>
      <c r="AN209" s="19"/>
      <c r="AO209" s="21">
        <f>AO200+AO201+AO202+AO203+AO204+AO205+AO206+AO207+AO208</f>
        <v>0</v>
      </c>
      <c r="AP209" s="21">
        <f>AP200+AP201+AP202+AP203+AP204+AP205+AP206+AP207+AP208</f>
        <v>0</v>
      </c>
      <c r="AQ209" s="22">
        <f>AQ200+AQ201+AQ202+AQ203+AQ204+AQ205+AQ206+AQ207+AQ208</f>
        <v>2714</v>
      </c>
      <c r="AR209" s="19"/>
      <c r="AS209" s="21">
        <f>AS200+AS201+AS202+AS203+AS204+AS205+AS206+AS207+AS208</f>
        <v>170</v>
      </c>
      <c r="AT209" s="21">
        <f>AT200+AT201+AT202+AT203+AT204+AT205+AT206+AT207+AT208</f>
        <v>2814</v>
      </c>
      <c r="AU209" s="19"/>
      <c r="AV209" s="21">
        <f>AV200+AV201+AV202+AV203+AV204+AV205+AV206+AV207+AV208</f>
        <v>0</v>
      </c>
      <c r="AW209" s="21">
        <f>AW200+AW201+AW202+AW203+AW204+AW205+AW206+AW207+AW208</f>
        <v>0</v>
      </c>
      <c r="AX209" s="22">
        <f>AX200+AX201+AX202+AX203+AX204+AX205+AX206+AX207+AX208</f>
        <v>2814</v>
      </c>
      <c r="AY209" s="19"/>
      <c r="AZ209" s="21">
        <f>AZ200+AZ201+AZ202+AZ203+AZ204+AZ205+AZ206+AZ207+AZ208</f>
        <v>170</v>
      </c>
      <c r="BA209" s="21">
        <f>BA200+BA201+BA202+BA203+BA204+BA205+BA206+BA207+BA208</f>
        <v>2356</v>
      </c>
      <c r="BB209" s="19"/>
      <c r="BC209" s="21">
        <f>BC200+BC201+BC202+BC203+BC204+BC205+BC206+BC207+BC208</f>
        <v>0</v>
      </c>
      <c r="BD209" s="21">
        <f>BD200+BD201+BD202+BD203+BD204+BD205+BD206+BD207+BD208</f>
        <v>0</v>
      </c>
      <c r="BE209" s="22">
        <f>BE200+BE201+BE202+BE203+BE204+BE205+BE206+BE207+BE208</f>
        <v>2356</v>
      </c>
      <c r="BF209" s="19"/>
      <c r="BG209" s="21">
        <f>BG200+BG201+BG202+BG203+BG204+BG205+BG206+BG207+BG208</f>
        <v>170</v>
      </c>
      <c r="BH209" s="21">
        <f>BH200+BH201+BH202+BH203+BH204+BH205+BH206+BH207+BH208</f>
        <v>2404</v>
      </c>
      <c r="BI209" s="19"/>
      <c r="BJ209" s="21">
        <f>BJ200+BJ201+BJ202+BJ203+BJ204+BJ205+BJ206+BJ207+BJ208</f>
        <v>0</v>
      </c>
      <c r="BK209" s="21">
        <f>BK200+BK201+BK202+BK203+BK204+BK205+BK206+BK207+BK208</f>
        <v>0</v>
      </c>
      <c r="BL209" s="22">
        <f>BL200+BL201+BL202+BL203+BL204+BL205+BL206+BL207+BL208</f>
        <v>2404</v>
      </c>
      <c r="BM209" s="19"/>
      <c r="BN209" s="21">
        <f>BN200+BN201+BN202+BN203+BN204+BN205+BN206+BN207+BN208</f>
        <v>170</v>
      </c>
      <c r="BO209" s="21">
        <f>BO200+BO201+BO202+BO203+BO204+BO205+BO206+BO207+BO208</f>
        <v>3236</v>
      </c>
      <c r="BP209" s="19"/>
      <c r="BQ209" s="21">
        <f>BQ200+BQ201+BQ202+BQ203+BQ204+BQ205+BQ206+BQ207+BQ208</f>
        <v>0</v>
      </c>
      <c r="BR209" s="21">
        <f>BR200+BR201+BR202+BR203+BR204+BR205+BR206+BR207+BR208</f>
        <v>0</v>
      </c>
      <c r="BS209" s="22">
        <f>BS200+BS201+BS202+BS203+BS204+BS205+BS206+BS207+BS208</f>
        <v>3236</v>
      </c>
      <c r="BT209" s="19"/>
      <c r="BU209" s="21">
        <f>BU200+BU201+BU202+BU203+BU204+BU205+BU206+BU207+BU208</f>
        <v>170</v>
      </c>
      <c r="BV209" s="21">
        <f>BV200+BV201+BV202+BV203+BV204+BV205+BV206+BV207+BV208</f>
        <v>2784</v>
      </c>
      <c r="BW209" s="19"/>
      <c r="BX209" s="21">
        <f>BX200+BX201+BX202+BX203+BX204+BX205+BX206+BX207+BX208</f>
        <v>0</v>
      </c>
      <c r="BY209" s="21">
        <f>BY200+BY201+BY202+BY203+BY204+BY205+BY206+BY207+BY208</f>
        <v>0</v>
      </c>
      <c r="BZ209" s="22">
        <f>BZ200+BZ201+BZ202+BZ203+BZ204+BZ205+BZ206+BZ207+BZ208</f>
        <v>2784</v>
      </c>
      <c r="CA209" s="152">
        <f>CA200+CA201+CA202+CA203+CA204+CA205+CA206+CA207+CA208</f>
        <v>51104</v>
      </c>
      <c r="CB209" s="148">
        <v>115</v>
      </c>
      <c r="CC209" s="55">
        <f t="shared" ref="CC209:DE209" si="948">SUM(CC200:CC208)</f>
        <v>1138500</v>
      </c>
      <c r="CD209" s="55">
        <f t="shared" si="948"/>
        <v>0</v>
      </c>
      <c r="CE209" s="55">
        <f t="shared" si="948"/>
        <v>920000</v>
      </c>
      <c r="CF209" s="55">
        <f t="shared" si="948"/>
        <v>0</v>
      </c>
      <c r="CG209" s="55">
        <f t="shared" si="948"/>
        <v>664010</v>
      </c>
      <c r="CH209" s="55">
        <f t="shared" si="948"/>
        <v>0</v>
      </c>
      <c r="CI209" s="55">
        <f t="shared" si="948"/>
        <v>918390</v>
      </c>
      <c r="CJ209" s="55">
        <f t="shared" si="948"/>
        <v>0</v>
      </c>
      <c r="CK209" s="149">
        <f t="shared" si="948"/>
        <v>3640900</v>
      </c>
      <c r="CL209" s="149">
        <f t="shared" si="948"/>
        <v>0</v>
      </c>
      <c r="CM209" s="149">
        <f t="shared" si="948"/>
        <v>3640900</v>
      </c>
      <c r="CN209" s="55">
        <f t="shared" si="948"/>
        <v>360640</v>
      </c>
      <c r="CO209" s="55">
        <f t="shared" si="948"/>
        <v>0</v>
      </c>
      <c r="CP209" s="55">
        <f t="shared" si="948"/>
        <v>312110</v>
      </c>
      <c r="CQ209" s="55">
        <f t="shared" si="948"/>
        <v>0</v>
      </c>
      <c r="CR209" s="55">
        <f t="shared" si="948"/>
        <v>323610</v>
      </c>
      <c r="CS209" s="55">
        <f t="shared" si="948"/>
        <v>0</v>
      </c>
      <c r="CT209" s="55">
        <f t="shared" si="948"/>
        <v>270940</v>
      </c>
      <c r="CU209" s="55">
        <f t="shared" si="948"/>
        <v>0</v>
      </c>
      <c r="CV209" s="55">
        <f t="shared" si="948"/>
        <v>276460</v>
      </c>
      <c r="CW209" s="55">
        <f t="shared" si="948"/>
        <v>0</v>
      </c>
      <c r="CX209" s="55">
        <f t="shared" si="948"/>
        <v>372140</v>
      </c>
      <c r="CY209" s="55">
        <f t="shared" si="948"/>
        <v>0</v>
      </c>
      <c r="CZ209" s="55">
        <f t="shared" si="948"/>
        <v>320160</v>
      </c>
      <c r="DA209" s="55">
        <f t="shared" si="948"/>
        <v>0</v>
      </c>
      <c r="DB209" s="149">
        <f t="shared" si="948"/>
        <v>2236060</v>
      </c>
      <c r="DC209" s="149">
        <f t="shared" si="948"/>
        <v>0</v>
      </c>
      <c r="DD209" s="149">
        <f t="shared" si="948"/>
        <v>2236060</v>
      </c>
      <c r="DE209" s="89">
        <f t="shared" si="948"/>
        <v>5876960</v>
      </c>
    </row>
    <row r="210" spans="1:109" ht="15" customHeight="1" x14ac:dyDescent="0.25">
      <c r="A210" s="261" t="s">
        <v>3</v>
      </c>
      <c r="B210" s="262" t="s">
        <v>51</v>
      </c>
      <c r="C210" s="262"/>
      <c r="D210" s="262"/>
      <c r="E210" s="262"/>
      <c r="F210" s="262"/>
      <c r="G210" s="262"/>
      <c r="H210" s="262"/>
      <c r="I210" s="262" t="s">
        <v>52</v>
      </c>
      <c r="J210" s="262"/>
      <c r="K210" s="262"/>
      <c r="L210" s="262"/>
      <c r="M210" s="262"/>
      <c r="N210" s="262"/>
      <c r="O210" s="262"/>
      <c r="P210" s="262" t="s">
        <v>53</v>
      </c>
      <c r="Q210" s="262"/>
      <c r="R210" s="262"/>
      <c r="S210" s="262"/>
      <c r="T210" s="262"/>
      <c r="U210" s="262"/>
      <c r="V210" s="262"/>
      <c r="W210" s="262" t="s">
        <v>54</v>
      </c>
      <c r="X210" s="262"/>
      <c r="Y210" s="262"/>
      <c r="Z210" s="262"/>
      <c r="AA210" s="262"/>
      <c r="AB210" s="262"/>
      <c r="AC210" s="262"/>
      <c r="AD210" s="262" t="s">
        <v>28</v>
      </c>
      <c r="AE210" s="262"/>
      <c r="AF210" s="262"/>
      <c r="AG210" s="262"/>
      <c r="AH210" s="262"/>
      <c r="AI210" s="262"/>
      <c r="AJ210" s="262"/>
      <c r="AK210" s="262" t="s">
        <v>29</v>
      </c>
      <c r="AL210" s="262"/>
      <c r="AM210" s="262"/>
      <c r="AN210" s="262"/>
      <c r="AO210" s="262"/>
      <c r="AP210" s="262"/>
      <c r="AQ210" s="262"/>
      <c r="AR210" s="262" t="s">
        <v>48</v>
      </c>
      <c r="AS210" s="262"/>
      <c r="AT210" s="262"/>
      <c r="AU210" s="262"/>
      <c r="AV210" s="262"/>
      <c r="AW210" s="262"/>
      <c r="AX210" s="262"/>
      <c r="AY210" s="262" t="s">
        <v>49</v>
      </c>
      <c r="AZ210" s="262"/>
      <c r="BA210" s="262"/>
      <c r="BB210" s="262"/>
      <c r="BC210" s="262"/>
      <c r="BD210" s="262"/>
      <c r="BE210" s="262"/>
      <c r="BF210" s="262" t="s">
        <v>50</v>
      </c>
      <c r="BG210" s="262"/>
      <c r="BH210" s="262"/>
      <c r="BI210" s="262"/>
      <c r="BJ210" s="262"/>
      <c r="BK210" s="262"/>
      <c r="BL210" s="262"/>
      <c r="BM210" s="262" t="s">
        <v>4</v>
      </c>
      <c r="BN210" s="262"/>
      <c r="BO210" s="262"/>
      <c r="BP210" s="262"/>
      <c r="BQ210" s="262"/>
      <c r="BR210" s="262"/>
      <c r="BS210" s="262"/>
      <c r="BT210" s="262" t="s">
        <v>5</v>
      </c>
      <c r="BU210" s="262"/>
      <c r="BV210" s="262"/>
      <c r="BW210" s="262"/>
      <c r="BX210" s="262"/>
      <c r="BY210" s="262"/>
      <c r="BZ210" s="262"/>
      <c r="CA210" s="327" t="s">
        <v>103</v>
      </c>
      <c r="CB210" s="328" t="s">
        <v>104</v>
      </c>
      <c r="CC210" s="262" t="s">
        <v>51</v>
      </c>
      <c r="CD210" s="262"/>
      <c r="CE210" s="262" t="s">
        <v>52</v>
      </c>
      <c r="CF210" s="262"/>
      <c r="CG210" s="262" t="s">
        <v>53</v>
      </c>
      <c r="CH210" s="262"/>
      <c r="CI210" s="262" t="s">
        <v>54</v>
      </c>
      <c r="CJ210" s="262"/>
      <c r="CK210" s="265" t="s">
        <v>55</v>
      </c>
      <c r="CL210" s="265"/>
      <c r="CM210" s="265"/>
      <c r="CN210" s="262" t="s">
        <v>28</v>
      </c>
      <c r="CO210" s="262"/>
      <c r="CP210" s="262" t="s">
        <v>29</v>
      </c>
      <c r="CQ210" s="262"/>
      <c r="CR210" s="262" t="s">
        <v>48</v>
      </c>
      <c r="CS210" s="262"/>
      <c r="CT210" s="262" t="s">
        <v>49</v>
      </c>
      <c r="CU210" s="262"/>
      <c r="CV210" s="262" t="s">
        <v>50</v>
      </c>
      <c r="CW210" s="262"/>
      <c r="CX210" s="262" t="s">
        <v>4</v>
      </c>
      <c r="CY210" s="262"/>
      <c r="CZ210" s="262" t="s">
        <v>5</v>
      </c>
      <c r="DA210" s="262"/>
      <c r="DB210" s="265" t="s">
        <v>97</v>
      </c>
      <c r="DC210" s="265"/>
      <c r="DD210" s="265"/>
      <c r="DE210" s="325" t="s">
        <v>103</v>
      </c>
    </row>
    <row r="211" spans="1:109" ht="15" customHeight="1" x14ac:dyDescent="0.25">
      <c r="A211" s="261"/>
      <c r="B211" s="262" t="s">
        <v>7</v>
      </c>
      <c r="C211" s="262"/>
      <c r="D211" s="262"/>
      <c r="E211" s="262" t="s">
        <v>8</v>
      </c>
      <c r="F211" s="262"/>
      <c r="G211" s="262"/>
      <c r="H211" s="263" t="s">
        <v>9</v>
      </c>
      <c r="I211" s="262" t="s">
        <v>7</v>
      </c>
      <c r="J211" s="262"/>
      <c r="K211" s="262"/>
      <c r="L211" s="262" t="s">
        <v>8</v>
      </c>
      <c r="M211" s="262"/>
      <c r="N211" s="262"/>
      <c r="O211" s="263" t="s">
        <v>9</v>
      </c>
      <c r="P211" s="262" t="s">
        <v>7</v>
      </c>
      <c r="Q211" s="262"/>
      <c r="R211" s="262"/>
      <c r="S211" s="262" t="s">
        <v>8</v>
      </c>
      <c r="T211" s="262"/>
      <c r="U211" s="262"/>
      <c r="V211" s="263" t="s">
        <v>9</v>
      </c>
      <c r="W211" s="262" t="s">
        <v>7</v>
      </c>
      <c r="X211" s="262"/>
      <c r="Y211" s="262"/>
      <c r="Z211" s="262" t="s">
        <v>8</v>
      </c>
      <c r="AA211" s="262"/>
      <c r="AB211" s="262"/>
      <c r="AC211" s="263" t="s">
        <v>9</v>
      </c>
      <c r="AD211" s="262" t="s">
        <v>7</v>
      </c>
      <c r="AE211" s="262"/>
      <c r="AF211" s="262"/>
      <c r="AG211" s="262" t="s">
        <v>8</v>
      </c>
      <c r="AH211" s="262"/>
      <c r="AI211" s="262"/>
      <c r="AJ211" s="263" t="s">
        <v>9</v>
      </c>
      <c r="AK211" s="262" t="s">
        <v>7</v>
      </c>
      <c r="AL211" s="262"/>
      <c r="AM211" s="262"/>
      <c r="AN211" s="262" t="s">
        <v>8</v>
      </c>
      <c r="AO211" s="262"/>
      <c r="AP211" s="262"/>
      <c r="AQ211" s="263" t="s">
        <v>9</v>
      </c>
      <c r="AR211" s="262" t="s">
        <v>7</v>
      </c>
      <c r="AS211" s="262"/>
      <c r="AT211" s="262"/>
      <c r="AU211" s="262" t="s">
        <v>8</v>
      </c>
      <c r="AV211" s="262"/>
      <c r="AW211" s="262"/>
      <c r="AX211" s="263" t="s">
        <v>9</v>
      </c>
      <c r="AY211" s="262" t="s">
        <v>7</v>
      </c>
      <c r="AZ211" s="262"/>
      <c r="BA211" s="262"/>
      <c r="BB211" s="262" t="s">
        <v>8</v>
      </c>
      <c r="BC211" s="262"/>
      <c r="BD211" s="262"/>
      <c r="BE211" s="263" t="s">
        <v>9</v>
      </c>
      <c r="BF211" s="262" t="s">
        <v>7</v>
      </c>
      <c r="BG211" s="262"/>
      <c r="BH211" s="262"/>
      <c r="BI211" s="262" t="s">
        <v>8</v>
      </c>
      <c r="BJ211" s="262"/>
      <c r="BK211" s="262"/>
      <c r="BL211" s="263" t="s">
        <v>9</v>
      </c>
      <c r="BM211" s="262" t="s">
        <v>7</v>
      </c>
      <c r="BN211" s="262"/>
      <c r="BO211" s="262"/>
      <c r="BP211" s="262" t="s">
        <v>8</v>
      </c>
      <c r="BQ211" s="262"/>
      <c r="BR211" s="262"/>
      <c r="BS211" s="263" t="s">
        <v>9</v>
      </c>
      <c r="BT211" s="262" t="s">
        <v>7</v>
      </c>
      <c r="BU211" s="262"/>
      <c r="BV211" s="262"/>
      <c r="BW211" s="262" t="s">
        <v>8</v>
      </c>
      <c r="BX211" s="262"/>
      <c r="BY211" s="262"/>
      <c r="BZ211" s="263" t="s">
        <v>9</v>
      </c>
      <c r="CA211" s="327"/>
      <c r="CB211" s="328"/>
      <c r="CC211" s="264" t="s">
        <v>7</v>
      </c>
      <c r="CD211" s="264" t="s">
        <v>8</v>
      </c>
      <c r="CE211" s="264" t="s">
        <v>7</v>
      </c>
      <c r="CF211" s="264" t="s">
        <v>8</v>
      </c>
      <c r="CG211" s="264" t="s">
        <v>7</v>
      </c>
      <c r="CH211" s="264" t="s">
        <v>8</v>
      </c>
      <c r="CI211" s="264" t="s">
        <v>7</v>
      </c>
      <c r="CJ211" s="264" t="s">
        <v>8</v>
      </c>
      <c r="CK211" s="324" t="s">
        <v>7</v>
      </c>
      <c r="CL211" s="324" t="s">
        <v>8</v>
      </c>
      <c r="CM211" s="324" t="s">
        <v>13</v>
      </c>
      <c r="CN211" s="264" t="s">
        <v>7</v>
      </c>
      <c r="CO211" s="264" t="s">
        <v>8</v>
      </c>
      <c r="CP211" s="264" t="s">
        <v>7</v>
      </c>
      <c r="CQ211" s="264" t="s">
        <v>8</v>
      </c>
      <c r="CR211" s="264" t="s">
        <v>7</v>
      </c>
      <c r="CS211" s="264" t="s">
        <v>8</v>
      </c>
      <c r="CT211" s="264" t="s">
        <v>7</v>
      </c>
      <c r="CU211" s="264" t="s">
        <v>8</v>
      </c>
      <c r="CV211" s="264" t="s">
        <v>7</v>
      </c>
      <c r="CW211" s="264" t="s">
        <v>8</v>
      </c>
      <c r="CX211" s="264" t="s">
        <v>7</v>
      </c>
      <c r="CY211" s="264" t="s">
        <v>8</v>
      </c>
      <c r="CZ211" s="264" t="s">
        <v>7</v>
      </c>
      <c r="DA211" s="264" t="s">
        <v>8</v>
      </c>
      <c r="DB211" s="324" t="s">
        <v>7</v>
      </c>
      <c r="DC211" s="324" t="s">
        <v>8</v>
      </c>
      <c r="DD211" s="324" t="s">
        <v>13</v>
      </c>
      <c r="DE211" s="325"/>
    </row>
    <row r="212" spans="1:109" ht="47.25" x14ac:dyDescent="0.25">
      <c r="A212" s="26" t="s">
        <v>31</v>
      </c>
      <c r="B212" s="11" t="s">
        <v>11</v>
      </c>
      <c r="C212" s="11" t="s">
        <v>12</v>
      </c>
      <c r="D212" s="11" t="s">
        <v>13</v>
      </c>
      <c r="E212" s="11" t="s">
        <v>11</v>
      </c>
      <c r="F212" s="11" t="s">
        <v>12</v>
      </c>
      <c r="G212" s="11" t="s">
        <v>13</v>
      </c>
      <c r="H212" s="263"/>
      <c r="I212" s="11" t="s">
        <v>11</v>
      </c>
      <c r="J212" s="11" t="s">
        <v>12</v>
      </c>
      <c r="K212" s="11" t="s">
        <v>13</v>
      </c>
      <c r="L212" s="11" t="s">
        <v>11</v>
      </c>
      <c r="M212" s="11" t="s">
        <v>12</v>
      </c>
      <c r="N212" s="11" t="s">
        <v>13</v>
      </c>
      <c r="O212" s="263"/>
      <c r="P212" s="11" t="s">
        <v>11</v>
      </c>
      <c r="Q212" s="11" t="s">
        <v>12</v>
      </c>
      <c r="R212" s="11" t="s">
        <v>13</v>
      </c>
      <c r="S212" s="11" t="s">
        <v>11</v>
      </c>
      <c r="T212" s="11" t="s">
        <v>12</v>
      </c>
      <c r="U212" s="11" t="s">
        <v>13</v>
      </c>
      <c r="V212" s="263"/>
      <c r="W212" s="11" t="s">
        <v>11</v>
      </c>
      <c r="X212" s="11" t="s">
        <v>12</v>
      </c>
      <c r="Y212" s="11" t="s">
        <v>13</v>
      </c>
      <c r="Z212" s="11" t="s">
        <v>11</v>
      </c>
      <c r="AA212" s="11" t="s">
        <v>12</v>
      </c>
      <c r="AB212" s="11" t="s">
        <v>13</v>
      </c>
      <c r="AC212" s="263"/>
      <c r="AD212" s="11" t="s">
        <v>11</v>
      </c>
      <c r="AE212" s="11" t="s">
        <v>12</v>
      </c>
      <c r="AF212" s="11" t="s">
        <v>13</v>
      </c>
      <c r="AG212" s="11" t="s">
        <v>11</v>
      </c>
      <c r="AH212" s="11" t="s">
        <v>12</v>
      </c>
      <c r="AI212" s="11" t="s">
        <v>13</v>
      </c>
      <c r="AJ212" s="263"/>
      <c r="AK212" s="11" t="s">
        <v>11</v>
      </c>
      <c r="AL212" s="11" t="s">
        <v>12</v>
      </c>
      <c r="AM212" s="11" t="s">
        <v>13</v>
      </c>
      <c r="AN212" s="11" t="s">
        <v>11</v>
      </c>
      <c r="AO212" s="11" t="s">
        <v>12</v>
      </c>
      <c r="AP212" s="11" t="s">
        <v>13</v>
      </c>
      <c r="AQ212" s="263"/>
      <c r="AR212" s="11" t="s">
        <v>11</v>
      </c>
      <c r="AS212" s="11" t="s">
        <v>12</v>
      </c>
      <c r="AT212" s="11" t="s">
        <v>13</v>
      </c>
      <c r="AU212" s="11" t="s">
        <v>11</v>
      </c>
      <c r="AV212" s="11" t="s">
        <v>12</v>
      </c>
      <c r="AW212" s="11" t="s">
        <v>13</v>
      </c>
      <c r="AX212" s="263"/>
      <c r="AY212" s="11" t="s">
        <v>11</v>
      </c>
      <c r="AZ212" s="11" t="s">
        <v>12</v>
      </c>
      <c r="BA212" s="11" t="s">
        <v>13</v>
      </c>
      <c r="BB212" s="11" t="s">
        <v>11</v>
      </c>
      <c r="BC212" s="11" t="s">
        <v>12</v>
      </c>
      <c r="BD212" s="11" t="s">
        <v>13</v>
      </c>
      <c r="BE212" s="263"/>
      <c r="BF212" s="11" t="s">
        <v>11</v>
      </c>
      <c r="BG212" s="11" t="s">
        <v>12</v>
      </c>
      <c r="BH212" s="11" t="s">
        <v>13</v>
      </c>
      <c r="BI212" s="11" t="s">
        <v>11</v>
      </c>
      <c r="BJ212" s="11" t="s">
        <v>12</v>
      </c>
      <c r="BK212" s="11" t="s">
        <v>13</v>
      </c>
      <c r="BL212" s="263"/>
      <c r="BM212" s="11" t="s">
        <v>11</v>
      </c>
      <c r="BN212" s="11" t="s">
        <v>12</v>
      </c>
      <c r="BO212" s="11" t="s">
        <v>13</v>
      </c>
      <c r="BP212" s="11" t="s">
        <v>11</v>
      </c>
      <c r="BQ212" s="11" t="s">
        <v>12</v>
      </c>
      <c r="BR212" s="11" t="s">
        <v>13</v>
      </c>
      <c r="BS212" s="263"/>
      <c r="BT212" s="11" t="s">
        <v>11</v>
      </c>
      <c r="BU212" s="11" t="s">
        <v>12</v>
      </c>
      <c r="BV212" s="11" t="s">
        <v>13</v>
      </c>
      <c r="BW212" s="11" t="s">
        <v>11</v>
      </c>
      <c r="BX212" s="11" t="s">
        <v>12</v>
      </c>
      <c r="BY212" s="11" t="s">
        <v>13</v>
      </c>
      <c r="BZ212" s="263"/>
      <c r="CA212" s="327"/>
      <c r="CB212" s="328"/>
      <c r="CC212" s="264"/>
      <c r="CD212" s="264" t="s">
        <v>11</v>
      </c>
      <c r="CE212" s="264" t="s">
        <v>11</v>
      </c>
      <c r="CF212" s="264" t="s">
        <v>11</v>
      </c>
      <c r="CG212" s="264" t="s">
        <v>11</v>
      </c>
      <c r="CH212" s="264" t="s">
        <v>11</v>
      </c>
      <c r="CI212" s="264" t="s">
        <v>11</v>
      </c>
      <c r="CJ212" s="264" t="s">
        <v>11</v>
      </c>
      <c r="CK212" s="324" t="s">
        <v>11</v>
      </c>
      <c r="CL212" s="324" t="s">
        <v>11</v>
      </c>
      <c r="CM212" s="324" t="s">
        <v>11</v>
      </c>
      <c r="CN212" s="264" t="s">
        <v>11</v>
      </c>
      <c r="CO212" s="264" t="s">
        <v>11</v>
      </c>
      <c r="CP212" s="264" t="s">
        <v>11</v>
      </c>
      <c r="CQ212" s="264" t="s">
        <v>11</v>
      </c>
      <c r="CR212" s="264" t="s">
        <v>11</v>
      </c>
      <c r="CS212" s="264" t="s">
        <v>11</v>
      </c>
      <c r="CT212" s="264" t="s">
        <v>11</v>
      </c>
      <c r="CU212" s="264" t="s">
        <v>11</v>
      </c>
      <c r="CV212" s="264" t="s">
        <v>11</v>
      </c>
      <c r="CW212" s="264" t="s">
        <v>11</v>
      </c>
      <c r="CX212" s="264" t="s">
        <v>11</v>
      </c>
      <c r="CY212" s="264" t="s">
        <v>11</v>
      </c>
      <c r="CZ212" s="264" t="s">
        <v>11</v>
      </c>
      <c r="DA212" s="264" t="s">
        <v>11</v>
      </c>
      <c r="DB212" s="324" t="s">
        <v>11</v>
      </c>
      <c r="DC212" s="324" t="s">
        <v>11</v>
      </c>
      <c r="DD212" s="324" t="s">
        <v>11</v>
      </c>
      <c r="DE212" s="325"/>
    </row>
    <row r="213" spans="1:109" ht="15.75" x14ac:dyDescent="0.25">
      <c r="A213" s="12" t="s">
        <v>18</v>
      </c>
      <c r="B213" s="13">
        <v>60</v>
      </c>
      <c r="C213" s="13">
        <v>15</v>
      </c>
      <c r="D213" s="13">
        <f t="shared" ref="D213:D221" si="949">B213*C213</f>
        <v>900</v>
      </c>
      <c r="E213" s="13"/>
      <c r="F213" s="13"/>
      <c r="G213" s="13">
        <f t="shared" ref="G213:G221" si="950">E213*F213</f>
        <v>0</v>
      </c>
      <c r="H213" s="14">
        <f t="shared" ref="H213:H221" si="951">D213+G213</f>
        <v>900</v>
      </c>
      <c r="I213" s="13">
        <v>60</v>
      </c>
      <c r="J213" s="13">
        <v>15</v>
      </c>
      <c r="K213" s="13">
        <f t="shared" ref="K213:K221" si="952">I213*J213</f>
        <v>900</v>
      </c>
      <c r="L213" s="13"/>
      <c r="M213" s="13"/>
      <c r="N213" s="13">
        <f t="shared" ref="N213:N221" si="953">L213*M213</f>
        <v>0</v>
      </c>
      <c r="O213" s="14">
        <f t="shared" ref="O213:O221" si="954">K213+N213</f>
        <v>900</v>
      </c>
      <c r="P213" s="13">
        <v>60</v>
      </c>
      <c r="Q213" s="13">
        <v>15</v>
      </c>
      <c r="R213" s="13">
        <f t="shared" ref="R213:R221" si="955">P213*Q213</f>
        <v>900</v>
      </c>
      <c r="S213" s="13"/>
      <c r="T213" s="13"/>
      <c r="U213" s="13">
        <f t="shared" ref="U213:U221" si="956">S213*T213</f>
        <v>0</v>
      </c>
      <c r="V213" s="14">
        <f t="shared" ref="V213:V221" si="957">R213+U213</f>
        <v>900</v>
      </c>
      <c r="W213" s="13">
        <v>30</v>
      </c>
      <c r="X213" s="13">
        <v>15</v>
      </c>
      <c r="Y213" s="13">
        <f t="shared" ref="Y213:Y221" si="958">W213*X213</f>
        <v>450</v>
      </c>
      <c r="Z213" s="13"/>
      <c r="AA213" s="13"/>
      <c r="AB213" s="13">
        <f t="shared" ref="AB213:AB221" si="959">Z213*AA213</f>
        <v>0</v>
      </c>
      <c r="AC213" s="14">
        <f t="shared" ref="AC213:AC221" si="960">Y213+AB213</f>
        <v>450</v>
      </c>
      <c r="AD213" s="13">
        <v>10</v>
      </c>
      <c r="AE213" s="13">
        <v>15</v>
      </c>
      <c r="AF213" s="13">
        <f t="shared" ref="AF213:AF221" si="961">AD213*AE213</f>
        <v>150</v>
      </c>
      <c r="AG213" s="13"/>
      <c r="AH213" s="13"/>
      <c r="AI213" s="13">
        <f t="shared" ref="AI213:AI221" si="962">AG213*AH213</f>
        <v>0</v>
      </c>
      <c r="AJ213" s="14">
        <f t="shared" ref="AJ213:AJ221" si="963">AF213+AI213</f>
        <v>150</v>
      </c>
      <c r="AK213" s="13">
        <v>12</v>
      </c>
      <c r="AL213" s="13">
        <v>15</v>
      </c>
      <c r="AM213" s="13">
        <f t="shared" ref="AM213:AM221" si="964">AK213*AL213</f>
        <v>180</v>
      </c>
      <c r="AN213" s="13"/>
      <c r="AO213" s="13"/>
      <c r="AP213" s="13">
        <f t="shared" ref="AP213:AP221" si="965">AN213*AO213</f>
        <v>0</v>
      </c>
      <c r="AQ213" s="14">
        <f t="shared" ref="AQ213:AQ221" si="966">AM213+AP213</f>
        <v>180</v>
      </c>
      <c r="AR213" s="13">
        <v>20</v>
      </c>
      <c r="AS213" s="13">
        <v>18</v>
      </c>
      <c r="AT213" s="13">
        <f t="shared" ref="AT213:AT221" si="967">AR213*AS213</f>
        <v>360</v>
      </c>
      <c r="AU213" s="13"/>
      <c r="AV213" s="13"/>
      <c r="AW213" s="13">
        <f t="shared" ref="AW213:AW221" si="968">AU213*AV213</f>
        <v>0</v>
      </c>
      <c r="AX213" s="14">
        <f t="shared" ref="AX213:AX221" si="969">AT213+AW213</f>
        <v>360</v>
      </c>
      <c r="AY213" s="13">
        <v>12</v>
      </c>
      <c r="AZ213" s="13">
        <v>18</v>
      </c>
      <c r="BA213" s="13">
        <f t="shared" ref="BA213:BA221" si="970">AY213*AZ213</f>
        <v>216</v>
      </c>
      <c r="BB213" s="13"/>
      <c r="BC213" s="13"/>
      <c r="BD213" s="13">
        <f t="shared" ref="BD213:BD221" si="971">BB213*BC213</f>
        <v>0</v>
      </c>
      <c r="BE213" s="14">
        <f t="shared" ref="BE213:BE221" si="972">BA213+BD213</f>
        <v>216</v>
      </c>
      <c r="BF213" s="13">
        <v>15</v>
      </c>
      <c r="BG213" s="13">
        <v>18</v>
      </c>
      <c r="BH213" s="13">
        <f t="shared" ref="BH213:BH221" si="973">BF213*BG213</f>
        <v>270</v>
      </c>
      <c r="BI213" s="13"/>
      <c r="BJ213" s="13"/>
      <c r="BK213" s="13">
        <f t="shared" ref="BK213:BK221" si="974">BI213*BJ213</f>
        <v>0</v>
      </c>
      <c r="BL213" s="14">
        <f t="shared" ref="BL213:BL221" si="975">BH213+BK213</f>
        <v>270</v>
      </c>
      <c r="BM213" s="13"/>
      <c r="BN213" s="13"/>
      <c r="BO213" s="13">
        <f t="shared" ref="BO213:BO221" si="976">BM213*BN213</f>
        <v>0</v>
      </c>
      <c r="BP213" s="13"/>
      <c r="BQ213" s="13"/>
      <c r="BR213" s="13">
        <f t="shared" ref="BR213:BR221" si="977">BP213*BQ213</f>
        <v>0</v>
      </c>
      <c r="BS213" s="14">
        <f t="shared" ref="BS213:BS221" si="978">BO213+BR213</f>
        <v>0</v>
      </c>
      <c r="BT213" s="13"/>
      <c r="BU213" s="13"/>
      <c r="BV213" s="13">
        <f t="shared" ref="BV213:BV221" si="979">BT213*BU213</f>
        <v>0</v>
      </c>
      <c r="BW213" s="13"/>
      <c r="BX213" s="13"/>
      <c r="BY213" s="13">
        <f t="shared" ref="BY213:BY221" si="980">BW213*BX213</f>
        <v>0</v>
      </c>
      <c r="BZ213" s="14">
        <f t="shared" ref="BZ213:BZ221" si="981">BV213+BY213</f>
        <v>0</v>
      </c>
      <c r="CA213" s="19">
        <f t="shared" ref="CA213:CA221" si="982">H213+O213+V213+AC213+AJ213+AQ213+AX213+BE213+BL213+BS213+BZ213</f>
        <v>4326</v>
      </c>
      <c r="CB213" s="148">
        <v>115</v>
      </c>
      <c r="CC213" s="16">
        <f t="shared" ref="CC213:CC221" si="983">CB213*D213</f>
        <v>103500</v>
      </c>
      <c r="CD213" s="69">
        <f t="shared" ref="CD213:CD221" si="984">CB213*G213</f>
        <v>0</v>
      </c>
      <c r="CE213" s="69">
        <f t="shared" ref="CE213:CE221" si="985">K213*CB213</f>
        <v>103500</v>
      </c>
      <c r="CF213" s="69">
        <f t="shared" ref="CF213:CF221" si="986">CB213*N213</f>
        <v>0</v>
      </c>
      <c r="CG213" s="69">
        <f t="shared" ref="CG213:CG221" si="987">CB213*R213</f>
        <v>103500</v>
      </c>
      <c r="CH213" s="69">
        <f t="shared" ref="CH213:CH221" si="988">CB213*U213</f>
        <v>0</v>
      </c>
      <c r="CI213" s="69">
        <f t="shared" ref="CI213:CI221" si="989">CB213*Y213</f>
        <v>51750</v>
      </c>
      <c r="CJ213" s="69">
        <f t="shared" ref="CJ213:CJ221" si="990">CB213*AB213</f>
        <v>0</v>
      </c>
      <c r="CK213" s="149">
        <f t="shared" ref="CK213:CK221" si="991">CI213+CG213+CE213+CC213</f>
        <v>362250</v>
      </c>
      <c r="CL213" s="149">
        <f t="shared" ref="CL213:CL221" si="992">CJ213+CH213+CF213+CD213</f>
        <v>0</v>
      </c>
      <c r="CM213" s="149">
        <f t="shared" ref="CM213:CM221" si="993">SUM(CC213:CJ213)</f>
        <v>362250</v>
      </c>
      <c r="CN213" s="69">
        <f t="shared" ref="CN213:CN221" si="994">AF213*CB213</f>
        <v>17250</v>
      </c>
      <c r="CO213" s="69">
        <f t="shared" ref="CO213:CO221" si="995">CB213*AI213</f>
        <v>0</v>
      </c>
      <c r="CP213" s="69">
        <f t="shared" ref="CP213:CP221" si="996">AM213*CB213</f>
        <v>20700</v>
      </c>
      <c r="CQ213" s="69">
        <f t="shared" ref="CQ213:CQ221" si="997">AP213*CB213</f>
        <v>0</v>
      </c>
      <c r="CR213" s="69">
        <f t="shared" ref="CR213:CR221" si="998">CB213*AT213</f>
        <v>41400</v>
      </c>
      <c r="CS213" s="69">
        <f t="shared" ref="CS213:CS221" si="999">CB213*AW213</f>
        <v>0</v>
      </c>
      <c r="CT213" s="69">
        <f t="shared" ref="CT213:CT221" si="1000">CB213*BA213</f>
        <v>24840</v>
      </c>
      <c r="CU213" s="69">
        <f t="shared" ref="CU213:CU221" si="1001">CB213*BD213</f>
        <v>0</v>
      </c>
      <c r="CV213" s="69">
        <f t="shared" ref="CV213:CV221" si="1002">BH213*CB213</f>
        <v>31050</v>
      </c>
      <c r="CW213" s="69">
        <f t="shared" ref="CW213:CW221" si="1003">CB213*BK213</f>
        <v>0</v>
      </c>
      <c r="CX213" s="69">
        <f t="shared" ref="CX213:CX221" si="1004">BO213*CB213</f>
        <v>0</v>
      </c>
      <c r="CY213" s="69">
        <f t="shared" ref="CY213:CY221" si="1005">CB213*BR213</f>
        <v>0</v>
      </c>
      <c r="CZ213" s="69">
        <f t="shared" ref="CZ213:CZ221" si="1006">CB213*BV213</f>
        <v>0</v>
      </c>
      <c r="DA213" s="69">
        <f t="shared" ref="DA213:DA221" si="1007">CB213*BY213</f>
        <v>0</v>
      </c>
      <c r="DB213" s="149">
        <f t="shared" ref="DB213:DB221" si="1008">CZ213+CX213+CV213+CT213+CN213+CP213+CR213</f>
        <v>135240</v>
      </c>
      <c r="DC213" s="149">
        <f t="shared" ref="DC213:DC221" si="1009">DA213+CY213+CW213+CU213+CS213+CQ213+CO213</f>
        <v>0</v>
      </c>
      <c r="DD213" s="149">
        <f t="shared" ref="DD213:DD221" si="1010">SUM(CN213:DA213)</f>
        <v>135240</v>
      </c>
      <c r="DE213" s="89">
        <f t="shared" ref="DE213:DE221" si="1011">DD213+CM213</f>
        <v>497490</v>
      </c>
    </row>
    <row r="214" spans="1:109" ht="15.75" x14ac:dyDescent="0.25">
      <c r="A214" s="12" t="s">
        <v>19</v>
      </c>
      <c r="B214" s="13">
        <v>60</v>
      </c>
      <c r="C214" s="13">
        <v>14</v>
      </c>
      <c r="D214" s="13">
        <f t="shared" si="949"/>
        <v>840</v>
      </c>
      <c r="E214" s="13"/>
      <c r="F214" s="13"/>
      <c r="G214" s="13">
        <f t="shared" si="950"/>
        <v>0</v>
      </c>
      <c r="H214" s="14">
        <f t="shared" si="951"/>
        <v>840</v>
      </c>
      <c r="I214" s="13">
        <v>60</v>
      </c>
      <c r="J214" s="13">
        <v>19</v>
      </c>
      <c r="K214" s="13">
        <f t="shared" si="952"/>
        <v>1140</v>
      </c>
      <c r="L214" s="13"/>
      <c r="M214" s="13"/>
      <c r="N214" s="13">
        <f t="shared" si="953"/>
        <v>0</v>
      </c>
      <c r="O214" s="14">
        <f t="shared" si="954"/>
        <v>1140</v>
      </c>
      <c r="P214" s="13">
        <v>60</v>
      </c>
      <c r="Q214" s="13">
        <v>19</v>
      </c>
      <c r="R214" s="13">
        <f t="shared" si="955"/>
        <v>1140</v>
      </c>
      <c r="S214" s="13"/>
      <c r="T214" s="13"/>
      <c r="U214" s="13">
        <f t="shared" si="956"/>
        <v>0</v>
      </c>
      <c r="V214" s="14">
        <f t="shared" si="957"/>
        <v>1140</v>
      </c>
      <c r="W214" s="13">
        <v>30</v>
      </c>
      <c r="X214" s="13">
        <v>19</v>
      </c>
      <c r="Y214" s="13">
        <f t="shared" si="958"/>
        <v>570</v>
      </c>
      <c r="Z214" s="13"/>
      <c r="AA214" s="13"/>
      <c r="AB214" s="13">
        <f t="shared" si="959"/>
        <v>0</v>
      </c>
      <c r="AC214" s="14">
        <f t="shared" si="960"/>
        <v>570</v>
      </c>
      <c r="AD214" s="13">
        <v>10</v>
      </c>
      <c r="AE214" s="13">
        <v>19</v>
      </c>
      <c r="AF214" s="13">
        <f t="shared" si="961"/>
        <v>190</v>
      </c>
      <c r="AG214" s="13"/>
      <c r="AH214" s="13"/>
      <c r="AI214" s="13">
        <f t="shared" si="962"/>
        <v>0</v>
      </c>
      <c r="AJ214" s="14">
        <f t="shared" si="963"/>
        <v>190</v>
      </c>
      <c r="AK214" s="13">
        <v>12</v>
      </c>
      <c r="AL214" s="13">
        <v>19</v>
      </c>
      <c r="AM214" s="13">
        <f t="shared" si="964"/>
        <v>228</v>
      </c>
      <c r="AN214" s="13"/>
      <c r="AO214" s="13"/>
      <c r="AP214" s="13">
        <f t="shared" si="965"/>
        <v>0</v>
      </c>
      <c r="AQ214" s="14">
        <f t="shared" si="966"/>
        <v>228</v>
      </c>
      <c r="AR214" s="13">
        <v>20</v>
      </c>
      <c r="AS214" s="13">
        <v>23</v>
      </c>
      <c r="AT214" s="13">
        <f t="shared" si="967"/>
        <v>460</v>
      </c>
      <c r="AU214" s="13"/>
      <c r="AV214" s="13"/>
      <c r="AW214" s="13">
        <f t="shared" si="968"/>
        <v>0</v>
      </c>
      <c r="AX214" s="14">
        <f t="shared" si="969"/>
        <v>460</v>
      </c>
      <c r="AY214" s="13">
        <v>12</v>
      </c>
      <c r="AZ214" s="13">
        <v>23</v>
      </c>
      <c r="BA214" s="13">
        <f t="shared" si="970"/>
        <v>276</v>
      </c>
      <c r="BB214" s="13"/>
      <c r="BC214" s="13"/>
      <c r="BD214" s="13">
        <f t="shared" si="971"/>
        <v>0</v>
      </c>
      <c r="BE214" s="14">
        <f t="shared" si="972"/>
        <v>276</v>
      </c>
      <c r="BF214" s="13">
        <v>15</v>
      </c>
      <c r="BG214" s="13">
        <v>23</v>
      </c>
      <c r="BH214" s="13">
        <f t="shared" si="973"/>
        <v>345</v>
      </c>
      <c r="BI214" s="13"/>
      <c r="BJ214" s="13"/>
      <c r="BK214" s="13">
        <f t="shared" si="974"/>
        <v>0</v>
      </c>
      <c r="BL214" s="14">
        <f t="shared" si="975"/>
        <v>345</v>
      </c>
      <c r="BM214" s="13"/>
      <c r="BN214" s="13"/>
      <c r="BO214" s="13">
        <f t="shared" si="976"/>
        <v>0</v>
      </c>
      <c r="BP214" s="13"/>
      <c r="BQ214" s="13"/>
      <c r="BR214" s="13">
        <f t="shared" si="977"/>
        <v>0</v>
      </c>
      <c r="BS214" s="14">
        <f t="shared" si="978"/>
        <v>0</v>
      </c>
      <c r="BT214" s="13"/>
      <c r="BU214" s="13"/>
      <c r="BV214" s="13">
        <f t="shared" si="979"/>
        <v>0</v>
      </c>
      <c r="BW214" s="13"/>
      <c r="BX214" s="13"/>
      <c r="BY214" s="13">
        <f t="shared" si="980"/>
        <v>0</v>
      </c>
      <c r="BZ214" s="14">
        <f t="shared" si="981"/>
        <v>0</v>
      </c>
      <c r="CA214" s="19">
        <f t="shared" si="982"/>
        <v>5189</v>
      </c>
      <c r="CB214" s="148">
        <v>115</v>
      </c>
      <c r="CC214" s="16">
        <f t="shared" si="983"/>
        <v>96600</v>
      </c>
      <c r="CD214" s="69">
        <f t="shared" si="984"/>
        <v>0</v>
      </c>
      <c r="CE214" s="69">
        <f t="shared" si="985"/>
        <v>131100</v>
      </c>
      <c r="CF214" s="69">
        <f t="shared" si="986"/>
        <v>0</v>
      </c>
      <c r="CG214" s="69">
        <f t="shared" si="987"/>
        <v>131100</v>
      </c>
      <c r="CH214" s="69">
        <f t="shared" si="988"/>
        <v>0</v>
      </c>
      <c r="CI214" s="69">
        <f t="shared" si="989"/>
        <v>65550</v>
      </c>
      <c r="CJ214" s="69">
        <f t="shared" si="990"/>
        <v>0</v>
      </c>
      <c r="CK214" s="149">
        <f t="shared" si="991"/>
        <v>424350</v>
      </c>
      <c r="CL214" s="149">
        <f t="shared" si="992"/>
        <v>0</v>
      </c>
      <c r="CM214" s="149">
        <f t="shared" si="993"/>
        <v>424350</v>
      </c>
      <c r="CN214" s="69">
        <f t="shared" si="994"/>
        <v>21850</v>
      </c>
      <c r="CO214" s="69">
        <f t="shared" si="995"/>
        <v>0</v>
      </c>
      <c r="CP214" s="69">
        <f t="shared" si="996"/>
        <v>26220</v>
      </c>
      <c r="CQ214" s="69">
        <f t="shared" si="997"/>
        <v>0</v>
      </c>
      <c r="CR214" s="69">
        <f t="shared" si="998"/>
        <v>52900</v>
      </c>
      <c r="CS214" s="69">
        <f t="shared" si="999"/>
        <v>0</v>
      </c>
      <c r="CT214" s="69">
        <f t="shared" si="1000"/>
        <v>31740</v>
      </c>
      <c r="CU214" s="69">
        <f t="shared" si="1001"/>
        <v>0</v>
      </c>
      <c r="CV214" s="69">
        <f t="shared" si="1002"/>
        <v>39675</v>
      </c>
      <c r="CW214" s="69">
        <f t="shared" si="1003"/>
        <v>0</v>
      </c>
      <c r="CX214" s="69">
        <f t="shared" si="1004"/>
        <v>0</v>
      </c>
      <c r="CY214" s="69">
        <f t="shared" si="1005"/>
        <v>0</v>
      </c>
      <c r="CZ214" s="69">
        <f t="shared" si="1006"/>
        <v>0</v>
      </c>
      <c r="DA214" s="69">
        <f t="shared" si="1007"/>
        <v>0</v>
      </c>
      <c r="DB214" s="149">
        <f t="shared" si="1008"/>
        <v>172385</v>
      </c>
      <c r="DC214" s="149">
        <f t="shared" si="1009"/>
        <v>0</v>
      </c>
      <c r="DD214" s="149">
        <f t="shared" si="1010"/>
        <v>172385</v>
      </c>
      <c r="DE214" s="89">
        <f t="shared" si="1011"/>
        <v>596735</v>
      </c>
    </row>
    <row r="215" spans="1:109" ht="15.75" x14ac:dyDescent="0.25">
      <c r="A215" s="12" t="s">
        <v>20</v>
      </c>
      <c r="B215" s="13">
        <v>60</v>
      </c>
      <c r="C215" s="13">
        <v>17</v>
      </c>
      <c r="D215" s="13">
        <f t="shared" si="949"/>
        <v>1020</v>
      </c>
      <c r="E215" s="13"/>
      <c r="F215" s="13"/>
      <c r="G215" s="13">
        <f t="shared" si="950"/>
        <v>0</v>
      </c>
      <c r="H215" s="14">
        <f t="shared" si="951"/>
        <v>1020</v>
      </c>
      <c r="I215" s="13">
        <v>60</v>
      </c>
      <c r="J215" s="13">
        <v>17</v>
      </c>
      <c r="K215" s="13">
        <f t="shared" si="952"/>
        <v>1020</v>
      </c>
      <c r="L215" s="13"/>
      <c r="M215" s="13"/>
      <c r="N215" s="13">
        <f t="shared" si="953"/>
        <v>0</v>
      </c>
      <c r="O215" s="14">
        <f t="shared" si="954"/>
        <v>1020</v>
      </c>
      <c r="P215" s="13">
        <v>60</v>
      </c>
      <c r="Q215" s="13">
        <v>17</v>
      </c>
      <c r="R215" s="13">
        <f t="shared" si="955"/>
        <v>1020</v>
      </c>
      <c r="S215" s="13"/>
      <c r="T215" s="13"/>
      <c r="U215" s="13">
        <f t="shared" si="956"/>
        <v>0</v>
      </c>
      <c r="V215" s="14">
        <f t="shared" si="957"/>
        <v>1020</v>
      </c>
      <c r="W215" s="13">
        <v>30</v>
      </c>
      <c r="X215" s="13">
        <v>17</v>
      </c>
      <c r="Y215" s="13">
        <f t="shared" si="958"/>
        <v>510</v>
      </c>
      <c r="Z215" s="13"/>
      <c r="AA215" s="13"/>
      <c r="AB215" s="13">
        <f t="shared" si="959"/>
        <v>0</v>
      </c>
      <c r="AC215" s="14">
        <f t="shared" si="960"/>
        <v>510</v>
      </c>
      <c r="AD215" s="13">
        <v>10</v>
      </c>
      <c r="AE215" s="13">
        <v>17</v>
      </c>
      <c r="AF215" s="13">
        <f t="shared" si="961"/>
        <v>170</v>
      </c>
      <c r="AG215" s="13"/>
      <c r="AH215" s="13"/>
      <c r="AI215" s="13">
        <f t="shared" si="962"/>
        <v>0</v>
      </c>
      <c r="AJ215" s="14">
        <f t="shared" si="963"/>
        <v>170</v>
      </c>
      <c r="AK215" s="13">
        <v>12</v>
      </c>
      <c r="AL215" s="13">
        <v>17</v>
      </c>
      <c r="AM215" s="13">
        <f t="shared" si="964"/>
        <v>204</v>
      </c>
      <c r="AN215" s="13"/>
      <c r="AO215" s="13"/>
      <c r="AP215" s="13">
        <f t="shared" si="965"/>
        <v>0</v>
      </c>
      <c r="AQ215" s="14">
        <f t="shared" si="966"/>
        <v>204</v>
      </c>
      <c r="AR215" s="13">
        <v>20</v>
      </c>
      <c r="AS215" s="13">
        <v>20</v>
      </c>
      <c r="AT215" s="13">
        <f t="shared" si="967"/>
        <v>400</v>
      </c>
      <c r="AU215" s="13"/>
      <c r="AV215" s="13"/>
      <c r="AW215" s="13">
        <f t="shared" si="968"/>
        <v>0</v>
      </c>
      <c r="AX215" s="14">
        <f t="shared" si="969"/>
        <v>400</v>
      </c>
      <c r="AY215" s="13">
        <v>12</v>
      </c>
      <c r="AZ215" s="13">
        <v>20</v>
      </c>
      <c r="BA215" s="13">
        <f t="shared" si="970"/>
        <v>240</v>
      </c>
      <c r="BB215" s="13"/>
      <c r="BC215" s="13"/>
      <c r="BD215" s="13">
        <f t="shared" si="971"/>
        <v>0</v>
      </c>
      <c r="BE215" s="14">
        <f t="shared" si="972"/>
        <v>240</v>
      </c>
      <c r="BF215" s="13">
        <v>15</v>
      </c>
      <c r="BG215" s="13">
        <v>20</v>
      </c>
      <c r="BH215" s="13">
        <f t="shared" si="973"/>
        <v>300</v>
      </c>
      <c r="BI215" s="13"/>
      <c r="BJ215" s="13"/>
      <c r="BK215" s="13">
        <f t="shared" si="974"/>
        <v>0</v>
      </c>
      <c r="BL215" s="14">
        <f t="shared" si="975"/>
        <v>300</v>
      </c>
      <c r="BM215" s="13"/>
      <c r="BN215" s="13"/>
      <c r="BO215" s="13">
        <f t="shared" si="976"/>
        <v>0</v>
      </c>
      <c r="BP215" s="13"/>
      <c r="BQ215" s="13"/>
      <c r="BR215" s="13">
        <f t="shared" si="977"/>
        <v>0</v>
      </c>
      <c r="BS215" s="14">
        <f t="shared" si="978"/>
        <v>0</v>
      </c>
      <c r="BT215" s="13"/>
      <c r="BU215" s="13"/>
      <c r="BV215" s="13">
        <f t="shared" si="979"/>
        <v>0</v>
      </c>
      <c r="BW215" s="13"/>
      <c r="BX215" s="13"/>
      <c r="BY215" s="13">
        <f t="shared" si="980"/>
        <v>0</v>
      </c>
      <c r="BZ215" s="14">
        <f t="shared" si="981"/>
        <v>0</v>
      </c>
      <c r="CA215" s="19">
        <f t="shared" si="982"/>
        <v>4884</v>
      </c>
      <c r="CB215" s="148">
        <v>115</v>
      </c>
      <c r="CC215" s="16">
        <f t="shared" si="983"/>
        <v>117300</v>
      </c>
      <c r="CD215" s="69">
        <f t="shared" si="984"/>
        <v>0</v>
      </c>
      <c r="CE215" s="69">
        <f t="shared" si="985"/>
        <v>117300</v>
      </c>
      <c r="CF215" s="69">
        <f t="shared" si="986"/>
        <v>0</v>
      </c>
      <c r="CG215" s="69">
        <f t="shared" si="987"/>
        <v>117300</v>
      </c>
      <c r="CH215" s="69">
        <f t="shared" si="988"/>
        <v>0</v>
      </c>
      <c r="CI215" s="69">
        <f t="shared" si="989"/>
        <v>58650</v>
      </c>
      <c r="CJ215" s="69">
        <f t="shared" si="990"/>
        <v>0</v>
      </c>
      <c r="CK215" s="149">
        <f t="shared" si="991"/>
        <v>410550</v>
      </c>
      <c r="CL215" s="149">
        <f t="shared" si="992"/>
        <v>0</v>
      </c>
      <c r="CM215" s="149">
        <f t="shared" si="993"/>
        <v>410550</v>
      </c>
      <c r="CN215" s="69">
        <f t="shared" si="994"/>
        <v>19550</v>
      </c>
      <c r="CO215" s="69">
        <f t="shared" si="995"/>
        <v>0</v>
      </c>
      <c r="CP215" s="69">
        <f t="shared" si="996"/>
        <v>23460</v>
      </c>
      <c r="CQ215" s="69">
        <f t="shared" si="997"/>
        <v>0</v>
      </c>
      <c r="CR215" s="69">
        <f t="shared" si="998"/>
        <v>46000</v>
      </c>
      <c r="CS215" s="69">
        <f t="shared" si="999"/>
        <v>0</v>
      </c>
      <c r="CT215" s="69">
        <f t="shared" si="1000"/>
        <v>27600</v>
      </c>
      <c r="CU215" s="69">
        <f t="shared" si="1001"/>
        <v>0</v>
      </c>
      <c r="CV215" s="69">
        <f t="shared" si="1002"/>
        <v>34500</v>
      </c>
      <c r="CW215" s="69">
        <f t="shared" si="1003"/>
        <v>0</v>
      </c>
      <c r="CX215" s="69">
        <f t="shared" si="1004"/>
        <v>0</v>
      </c>
      <c r="CY215" s="69">
        <f t="shared" si="1005"/>
        <v>0</v>
      </c>
      <c r="CZ215" s="69">
        <f t="shared" si="1006"/>
        <v>0</v>
      </c>
      <c r="DA215" s="69">
        <f t="shared" si="1007"/>
        <v>0</v>
      </c>
      <c r="DB215" s="149">
        <f t="shared" si="1008"/>
        <v>151110</v>
      </c>
      <c r="DC215" s="149">
        <f t="shared" si="1009"/>
        <v>0</v>
      </c>
      <c r="DD215" s="149">
        <f t="shared" si="1010"/>
        <v>151110</v>
      </c>
      <c r="DE215" s="89">
        <f t="shared" si="1011"/>
        <v>561660</v>
      </c>
    </row>
    <row r="216" spans="1:109" ht="15.75" x14ac:dyDescent="0.25">
      <c r="A216" s="12" t="s">
        <v>21</v>
      </c>
      <c r="B216" s="18">
        <v>60</v>
      </c>
      <c r="C216" s="18">
        <v>22</v>
      </c>
      <c r="D216" s="13">
        <f t="shared" si="949"/>
        <v>1320</v>
      </c>
      <c r="E216" s="18"/>
      <c r="F216" s="18"/>
      <c r="G216" s="13">
        <f t="shared" si="950"/>
        <v>0</v>
      </c>
      <c r="H216" s="14">
        <f t="shared" si="951"/>
        <v>1320</v>
      </c>
      <c r="I216" s="18">
        <v>60</v>
      </c>
      <c r="J216" s="18">
        <v>22</v>
      </c>
      <c r="K216" s="13">
        <f t="shared" si="952"/>
        <v>1320</v>
      </c>
      <c r="L216" s="18"/>
      <c r="M216" s="18"/>
      <c r="N216" s="13">
        <f t="shared" si="953"/>
        <v>0</v>
      </c>
      <c r="O216" s="14">
        <f t="shared" si="954"/>
        <v>1320</v>
      </c>
      <c r="P216" s="18">
        <v>60</v>
      </c>
      <c r="Q216" s="18">
        <v>22</v>
      </c>
      <c r="R216" s="13">
        <f t="shared" si="955"/>
        <v>1320</v>
      </c>
      <c r="S216" s="18"/>
      <c r="T216" s="18"/>
      <c r="U216" s="13">
        <f t="shared" si="956"/>
        <v>0</v>
      </c>
      <c r="V216" s="14">
        <f t="shared" si="957"/>
        <v>1320</v>
      </c>
      <c r="W216" s="18">
        <v>30</v>
      </c>
      <c r="X216" s="18">
        <v>22</v>
      </c>
      <c r="Y216" s="13">
        <f t="shared" si="958"/>
        <v>660</v>
      </c>
      <c r="Z216" s="18"/>
      <c r="AA216" s="18"/>
      <c r="AB216" s="13">
        <f t="shared" si="959"/>
        <v>0</v>
      </c>
      <c r="AC216" s="14">
        <f t="shared" si="960"/>
        <v>660</v>
      </c>
      <c r="AD216" s="20">
        <v>10</v>
      </c>
      <c r="AE216" s="18">
        <v>22</v>
      </c>
      <c r="AF216" s="13">
        <f t="shared" si="961"/>
        <v>220</v>
      </c>
      <c r="AG216" s="18"/>
      <c r="AH216" s="18"/>
      <c r="AI216" s="13">
        <f t="shared" si="962"/>
        <v>0</v>
      </c>
      <c r="AJ216" s="14">
        <f t="shared" si="963"/>
        <v>220</v>
      </c>
      <c r="AK216" s="18">
        <v>12</v>
      </c>
      <c r="AL216" s="18">
        <v>22</v>
      </c>
      <c r="AM216" s="13">
        <f t="shared" si="964"/>
        <v>264</v>
      </c>
      <c r="AN216" s="18"/>
      <c r="AO216" s="18"/>
      <c r="AP216" s="13">
        <f t="shared" si="965"/>
        <v>0</v>
      </c>
      <c r="AQ216" s="14">
        <f t="shared" si="966"/>
        <v>264</v>
      </c>
      <c r="AR216" s="20">
        <v>20</v>
      </c>
      <c r="AS216" s="18">
        <v>26</v>
      </c>
      <c r="AT216" s="13">
        <f t="shared" si="967"/>
        <v>520</v>
      </c>
      <c r="AU216" s="18"/>
      <c r="AV216" s="18"/>
      <c r="AW216" s="13">
        <f t="shared" si="968"/>
        <v>0</v>
      </c>
      <c r="AX216" s="14">
        <f t="shared" si="969"/>
        <v>520</v>
      </c>
      <c r="AY216" s="18">
        <v>12</v>
      </c>
      <c r="AZ216" s="18">
        <v>26</v>
      </c>
      <c r="BA216" s="13">
        <f t="shared" si="970"/>
        <v>312</v>
      </c>
      <c r="BB216" s="18"/>
      <c r="BC216" s="18"/>
      <c r="BD216" s="13">
        <f t="shared" si="971"/>
        <v>0</v>
      </c>
      <c r="BE216" s="14">
        <f t="shared" si="972"/>
        <v>312</v>
      </c>
      <c r="BF216" s="18">
        <v>15</v>
      </c>
      <c r="BG216" s="18">
        <v>26</v>
      </c>
      <c r="BH216" s="13">
        <f t="shared" si="973"/>
        <v>390</v>
      </c>
      <c r="BI216" s="18"/>
      <c r="BJ216" s="18"/>
      <c r="BK216" s="13">
        <f t="shared" si="974"/>
        <v>0</v>
      </c>
      <c r="BL216" s="14">
        <f t="shared" si="975"/>
        <v>390</v>
      </c>
      <c r="BM216" s="18"/>
      <c r="BN216" s="18"/>
      <c r="BO216" s="13">
        <f t="shared" si="976"/>
        <v>0</v>
      </c>
      <c r="BP216" s="18"/>
      <c r="BQ216" s="18"/>
      <c r="BR216" s="13">
        <f t="shared" si="977"/>
        <v>0</v>
      </c>
      <c r="BS216" s="14">
        <f t="shared" si="978"/>
        <v>0</v>
      </c>
      <c r="BT216" s="18"/>
      <c r="BU216" s="18"/>
      <c r="BV216" s="13">
        <f t="shared" si="979"/>
        <v>0</v>
      </c>
      <c r="BW216" s="18"/>
      <c r="BX216" s="18"/>
      <c r="BY216" s="13">
        <f t="shared" si="980"/>
        <v>0</v>
      </c>
      <c r="BZ216" s="14">
        <f t="shared" si="981"/>
        <v>0</v>
      </c>
      <c r="CA216" s="19">
        <f t="shared" si="982"/>
        <v>6326</v>
      </c>
      <c r="CB216" s="148">
        <v>115</v>
      </c>
      <c r="CC216" s="16">
        <f t="shared" si="983"/>
        <v>151800</v>
      </c>
      <c r="CD216" s="69">
        <f t="shared" si="984"/>
        <v>0</v>
      </c>
      <c r="CE216" s="69">
        <f t="shared" si="985"/>
        <v>151800</v>
      </c>
      <c r="CF216" s="69">
        <f t="shared" si="986"/>
        <v>0</v>
      </c>
      <c r="CG216" s="69">
        <f t="shared" si="987"/>
        <v>151800</v>
      </c>
      <c r="CH216" s="69">
        <f t="shared" si="988"/>
        <v>0</v>
      </c>
      <c r="CI216" s="69">
        <f t="shared" si="989"/>
        <v>75900</v>
      </c>
      <c r="CJ216" s="69">
        <f t="shared" si="990"/>
        <v>0</v>
      </c>
      <c r="CK216" s="149">
        <f t="shared" si="991"/>
        <v>531300</v>
      </c>
      <c r="CL216" s="149">
        <f t="shared" si="992"/>
        <v>0</v>
      </c>
      <c r="CM216" s="149">
        <f t="shared" si="993"/>
        <v>531300</v>
      </c>
      <c r="CN216" s="69">
        <f t="shared" si="994"/>
        <v>25300</v>
      </c>
      <c r="CO216" s="69">
        <f t="shared" si="995"/>
        <v>0</v>
      </c>
      <c r="CP216" s="69">
        <f t="shared" si="996"/>
        <v>30360</v>
      </c>
      <c r="CQ216" s="69">
        <f t="shared" si="997"/>
        <v>0</v>
      </c>
      <c r="CR216" s="69">
        <f t="shared" si="998"/>
        <v>59800</v>
      </c>
      <c r="CS216" s="69">
        <f t="shared" si="999"/>
        <v>0</v>
      </c>
      <c r="CT216" s="69">
        <f t="shared" si="1000"/>
        <v>35880</v>
      </c>
      <c r="CU216" s="69">
        <f t="shared" si="1001"/>
        <v>0</v>
      </c>
      <c r="CV216" s="69">
        <f t="shared" si="1002"/>
        <v>44850</v>
      </c>
      <c r="CW216" s="69">
        <f t="shared" si="1003"/>
        <v>0</v>
      </c>
      <c r="CX216" s="69">
        <f t="shared" si="1004"/>
        <v>0</v>
      </c>
      <c r="CY216" s="69">
        <f t="shared" si="1005"/>
        <v>0</v>
      </c>
      <c r="CZ216" s="69">
        <f t="shared" si="1006"/>
        <v>0</v>
      </c>
      <c r="DA216" s="69">
        <f t="shared" si="1007"/>
        <v>0</v>
      </c>
      <c r="DB216" s="149">
        <f t="shared" si="1008"/>
        <v>196190</v>
      </c>
      <c r="DC216" s="149">
        <f t="shared" si="1009"/>
        <v>0</v>
      </c>
      <c r="DD216" s="149">
        <f t="shared" si="1010"/>
        <v>196190</v>
      </c>
      <c r="DE216" s="89">
        <f t="shared" si="1011"/>
        <v>727490</v>
      </c>
    </row>
    <row r="217" spans="1:109" ht="15.75" x14ac:dyDescent="0.25">
      <c r="A217" s="12" t="s">
        <v>22</v>
      </c>
      <c r="B217" s="13">
        <v>60</v>
      </c>
      <c r="C217" s="13">
        <v>19</v>
      </c>
      <c r="D217" s="13">
        <f t="shared" si="949"/>
        <v>1140</v>
      </c>
      <c r="E217" s="13"/>
      <c r="F217" s="13"/>
      <c r="G217" s="13">
        <f t="shared" si="950"/>
        <v>0</v>
      </c>
      <c r="H217" s="14">
        <f t="shared" si="951"/>
        <v>1140</v>
      </c>
      <c r="I217" s="13">
        <v>60</v>
      </c>
      <c r="J217" s="13">
        <v>19</v>
      </c>
      <c r="K217" s="13">
        <f t="shared" si="952"/>
        <v>1140</v>
      </c>
      <c r="L217" s="13"/>
      <c r="M217" s="13"/>
      <c r="N217" s="13">
        <f t="shared" si="953"/>
        <v>0</v>
      </c>
      <c r="O217" s="14">
        <f t="shared" si="954"/>
        <v>1140</v>
      </c>
      <c r="P217" s="13">
        <v>60</v>
      </c>
      <c r="Q217" s="13">
        <v>19</v>
      </c>
      <c r="R217" s="13">
        <f t="shared" si="955"/>
        <v>1140</v>
      </c>
      <c r="S217" s="13"/>
      <c r="T217" s="13"/>
      <c r="U217" s="13">
        <f t="shared" si="956"/>
        <v>0</v>
      </c>
      <c r="V217" s="14">
        <f t="shared" si="957"/>
        <v>1140</v>
      </c>
      <c r="W217" s="13">
        <v>30</v>
      </c>
      <c r="X217" s="13">
        <v>19</v>
      </c>
      <c r="Y217" s="13">
        <f t="shared" si="958"/>
        <v>570</v>
      </c>
      <c r="Z217" s="13"/>
      <c r="AA217" s="13"/>
      <c r="AB217" s="13">
        <f t="shared" si="959"/>
        <v>0</v>
      </c>
      <c r="AC217" s="14">
        <f t="shared" si="960"/>
        <v>570</v>
      </c>
      <c r="AD217" s="13">
        <v>12</v>
      </c>
      <c r="AE217" s="13">
        <v>19</v>
      </c>
      <c r="AF217" s="13">
        <f t="shared" si="961"/>
        <v>228</v>
      </c>
      <c r="AG217" s="13"/>
      <c r="AH217" s="13"/>
      <c r="AI217" s="13">
        <f t="shared" si="962"/>
        <v>0</v>
      </c>
      <c r="AJ217" s="14">
        <f t="shared" si="963"/>
        <v>228</v>
      </c>
      <c r="AK217" s="13">
        <v>12</v>
      </c>
      <c r="AL217" s="13">
        <v>19</v>
      </c>
      <c r="AM217" s="13">
        <f t="shared" si="964"/>
        <v>228</v>
      </c>
      <c r="AN217" s="13"/>
      <c r="AO217" s="13"/>
      <c r="AP217" s="13">
        <f t="shared" si="965"/>
        <v>0</v>
      </c>
      <c r="AQ217" s="14">
        <f t="shared" si="966"/>
        <v>228</v>
      </c>
      <c r="AR217" s="13">
        <v>15</v>
      </c>
      <c r="AS217" s="13">
        <v>23</v>
      </c>
      <c r="AT217" s="13">
        <f t="shared" si="967"/>
        <v>345</v>
      </c>
      <c r="AU217" s="13"/>
      <c r="AV217" s="13"/>
      <c r="AW217" s="13">
        <f t="shared" si="968"/>
        <v>0</v>
      </c>
      <c r="AX217" s="14">
        <f t="shared" si="969"/>
        <v>345</v>
      </c>
      <c r="AY217" s="13">
        <v>12</v>
      </c>
      <c r="AZ217" s="13">
        <v>23</v>
      </c>
      <c r="BA217" s="13">
        <f t="shared" si="970"/>
        <v>276</v>
      </c>
      <c r="BB217" s="13"/>
      <c r="BC217" s="13"/>
      <c r="BD217" s="13">
        <f t="shared" si="971"/>
        <v>0</v>
      </c>
      <c r="BE217" s="14">
        <f t="shared" si="972"/>
        <v>276</v>
      </c>
      <c r="BF217" s="13">
        <v>15</v>
      </c>
      <c r="BG217" s="13">
        <v>23</v>
      </c>
      <c r="BH217" s="13">
        <f t="shared" si="973"/>
        <v>345</v>
      </c>
      <c r="BI217" s="13"/>
      <c r="BJ217" s="13"/>
      <c r="BK217" s="13">
        <f t="shared" si="974"/>
        <v>0</v>
      </c>
      <c r="BL217" s="14">
        <f t="shared" si="975"/>
        <v>345</v>
      </c>
      <c r="BM217" s="13"/>
      <c r="BN217" s="13"/>
      <c r="BO217" s="13">
        <f t="shared" si="976"/>
        <v>0</v>
      </c>
      <c r="BP217" s="13"/>
      <c r="BQ217" s="13"/>
      <c r="BR217" s="13">
        <f t="shared" si="977"/>
        <v>0</v>
      </c>
      <c r="BS217" s="14">
        <f t="shared" si="978"/>
        <v>0</v>
      </c>
      <c r="BT217" s="13"/>
      <c r="BU217" s="13"/>
      <c r="BV217" s="13">
        <f t="shared" si="979"/>
        <v>0</v>
      </c>
      <c r="BW217" s="13"/>
      <c r="BX217" s="13"/>
      <c r="BY217" s="13">
        <f t="shared" si="980"/>
        <v>0</v>
      </c>
      <c r="BZ217" s="14">
        <f t="shared" si="981"/>
        <v>0</v>
      </c>
      <c r="CA217" s="19">
        <f t="shared" si="982"/>
        <v>5412</v>
      </c>
      <c r="CB217" s="148">
        <v>115</v>
      </c>
      <c r="CC217" s="16">
        <f t="shared" si="983"/>
        <v>131100</v>
      </c>
      <c r="CD217" s="69">
        <f t="shared" si="984"/>
        <v>0</v>
      </c>
      <c r="CE217" s="69">
        <f t="shared" si="985"/>
        <v>131100</v>
      </c>
      <c r="CF217" s="69">
        <f t="shared" si="986"/>
        <v>0</v>
      </c>
      <c r="CG217" s="69">
        <f t="shared" si="987"/>
        <v>131100</v>
      </c>
      <c r="CH217" s="69">
        <f t="shared" si="988"/>
        <v>0</v>
      </c>
      <c r="CI217" s="69">
        <f t="shared" si="989"/>
        <v>65550</v>
      </c>
      <c r="CJ217" s="69">
        <f t="shared" si="990"/>
        <v>0</v>
      </c>
      <c r="CK217" s="149">
        <f t="shared" si="991"/>
        <v>458850</v>
      </c>
      <c r="CL217" s="149">
        <f t="shared" si="992"/>
        <v>0</v>
      </c>
      <c r="CM217" s="149">
        <f t="shared" si="993"/>
        <v>458850</v>
      </c>
      <c r="CN217" s="69">
        <f t="shared" si="994"/>
        <v>26220</v>
      </c>
      <c r="CO217" s="69">
        <f t="shared" si="995"/>
        <v>0</v>
      </c>
      <c r="CP217" s="69">
        <f t="shared" si="996"/>
        <v>26220</v>
      </c>
      <c r="CQ217" s="69">
        <f t="shared" si="997"/>
        <v>0</v>
      </c>
      <c r="CR217" s="69">
        <f t="shared" si="998"/>
        <v>39675</v>
      </c>
      <c r="CS217" s="69">
        <f t="shared" si="999"/>
        <v>0</v>
      </c>
      <c r="CT217" s="69">
        <f t="shared" si="1000"/>
        <v>31740</v>
      </c>
      <c r="CU217" s="69">
        <f t="shared" si="1001"/>
        <v>0</v>
      </c>
      <c r="CV217" s="69">
        <f t="shared" si="1002"/>
        <v>39675</v>
      </c>
      <c r="CW217" s="69">
        <f t="shared" si="1003"/>
        <v>0</v>
      </c>
      <c r="CX217" s="69">
        <f t="shared" si="1004"/>
        <v>0</v>
      </c>
      <c r="CY217" s="69">
        <f t="shared" si="1005"/>
        <v>0</v>
      </c>
      <c r="CZ217" s="69">
        <f t="shared" si="1006"/>
        <v>0</v>
      </c>
      <c r="DA217" s="69">
        <f t="shared" si="1007"/>
        <v>0</v>
      </c>
      <c r="DB217" s="149">
        <f t="shared" si="1008"/>
        <v>163530</v>
      </c>
      <c r="DC217" s="149">
        <f t="shared" si="1009"/>
        <v>0</v>
      </c>
      <c r="DD217" s="149">
        <f t="shared" si="1010"/>
        <v>163530</v>
      </c>
      <c r="DE217" s="89">
        <f t="shared" si="1011"/>
        <v>622380</v>
      </c>
    </row>
    <row r="218" spans="1:109" ht="15.75" x14ac:dyDescent="0.25">
      <c r="A218" s="12" t="s">
        <v>32</v>
      </c>
      <c r="B218" s="13">
        <v>60</v>
      </c>
      <c r="C218" s="13">
        <v>22</v>
      </c>
      <c r="D218" s="13">
        <f t="shared" si="949"/>
        <v>1320</v>
      </c>
      <c r="E218" s="13"/>
      <c r="F218" s="13"/>
      <c r="G218" s="13">
        <f t="shared" si="950"/>
        <v>0</v>
      </c>
      <c r="H218" s="14">
        <f t="shared" si="951"/>
        <v>1320</v>
      </c>
      <c r="I218" s="13">
        <v>60</v>
      </c>
      <c r="J218" s="13">
        <v>22</v>
      </c>
      <c r="K218" s="13">
        <f t="shared" si="952"/>
        <v>1320</v>
      </c>
      <c r="L218" s="13"/>
      <c r="M218" s="13"/>
      <c r="N218" s="13">
        <f t="shared" si="953"/>
        <v>0</v>
      </c>
      <c r="O218" s="14">
        <f t="shared" si="954"/>
        <v>1320</v>
      </c>
      <c r="P218" s="13">
        <v>60</v>
      </c>
      <c r="Q218" s="13">
        <v>22</v>
      </c>
      <c r="R218" s="13">
        <f t="shared" si="955"/>
        <v>1320</v>
      </c>
      <c r="S218" s="13"/>
      <c r="T218" s="13"/>
      <c r="U218" s="13">
        <f t="shared" si="956"/>
        <v>0</v>
      </c>
      <c r="V218" s="14">
        <f t="shared" si="957"/>
        <v>1320</v>
      </c>
      <c r="W218" s="13">
        <v>30</v>
      </c>
      <c r="X218" s="13">
        <v>22</v>
      </c>
      <c r="Y218" s="13">
        <f t="shared" si="958"/>
        <v>660</v>
      </c>
      <c r="Z218" s="13"/>
      <c r="AA218" s="13"/>
      <c r="AB218" s="13">
        <f t="shared" si="959"/>
        <v>0</v>
      </c>
      <c r="AC218" s="14">
        <f t="shared" si="960"/>
        <v>660</v>
      </c>
      <c r="AD218" s="13">
        <v>12</v>
      </c>
      <c r="AE218" s="13">
        <v>22</v>
      </c>
      <c r="AF218" s="13">
        <f t="shared" si="961"/>
        <v>264</v>
      </c>
      <c r="AG218" s="13"/>
      <c r="AH218" s="13"/>
      <c r="AI218" s="13">
        <f t="shared" si="962"/>
        <v>0</v>
      </c>
      <c r="AJ218" s="14">
        <f t="shared" si="963"/>
        <v>264</v>
      </c>
      <c r="AK218" s="13">
        <v>13</v>
      </c>
      <c r="AL218" s="13">
        <v>22</v>
      </c>
      <c r="AM218" s="13">
        <f t="shared" si="964"/>
        <v>286</v>
      </c>
      <c r="AN218" s="13"/>
      <c r="AO218" s="13"/>
      <c r="AP218" s="13">
        <f t="shared" si="965"/>
        <v>0</v>
      </c>
      <c r="AQ218" s="14">
        <f t="shared" si="966"/>
        <v>286</v>
      </c>
      <c r="AR218" s="13">
        <v>15</v>
      </c>
      <c r="AS218" s="13">
        <v>26</v>
      </c>
      <c r="AT218" s="13">
        <f t="shared" si="967"/>
        <v>390</v>
      </c>
      <c r="AU218" s="13"/>
      <c r="AV218" s="13"/>
      <c r="AW218" s="13">
        <f t="shared" si="968"/>
        <v>0</v>
      </c>
      <c r="AX218" s="14">
        <f t="shared" si="969"/>
        <v>390</v>
      </c>
      <c r="AY218" s="13">
        <v>20</v>
      </c>
      <c r="AZ218" s="13">
        <v>26</v>
      </c>
      <c r="BA218" s="13">
        <f t="shared" si="970"/>
        <v>520</v>
      </c>
      <c r="BB218" s="13"/>
      <c r="BC218" s="13"/>
      <c r="BD218" s="13">
        <f t="shared" si="971"/>
        <v>0</v>
      </c>
      <c r="BE218" s="14">
        <f t="shared" si="972"/>
        <v>520</v>
      </c>
      <c r="BF218" s="13">
        <v>15</v>
      </c>
      <c r="BG218" s="13">
        <v>26</v>
      </c>
      <c r="BH218" s="13">
        <f t="shared" si="973"/>
        <v>390</v>
      </c>
      <c r="BI218" s="13"/>
      <c r="BJ218" s="13"/>
      <c r="BK218" s="13">
        <f t="shared" si="974"/>
        <v>0</v>
      </c>
      <c r="BL218" s="14">
        <f t="shared" si="975"/>
        <v>390</v>
      </c>
      <c r="BM218" s="13"/>
      <c r="BN218" s="13"/>
      <c r="BO218" s="13">
        <f t="shared" si="976"/>
        <v>0</v>
      </c>
      <c r="BP218" s="13"/>
      <c r="BQ218" s="13"/>
      <c r="BR218" s="13">
        <f t="shared" si="977"/>
        <v>0</v>
      </c>
      <c r="BS218" s="14">
        <f t="shared" si="978"/>
        <v>0</v>
      </c>
      <c r="BT218" s="13"/>
      <c r="BU218" s="13"/>
      <c r="BV218" s="13">
        <f t="shared" si="979"/>
        <v>0</v>
      </c>
      <c r="BW218" s="13"/>
      <c r="BX218" s="13"/>
      <c r="BY218" s="13">
        <f t="shared" si="980"/>
        <v>0</v>
      </c>
      <c r="BZ218" s="14">
        <f t="shared" si="981"/>
        <v>0</v>
      </c>
      <c r="CA218" s="19">
        <f t="shared" si="982"/>
        <v>6470</v>
      </c>
      <c r="CB218" s="148">
        <v>115</v>
      </c>
      <c r="CC218" s="16">
        <f t="shared" si="983"/>
        <v>151800</v>
      </c>
      <c r="CD218" s="69">
        <f t="shared" si="984"/>
        <v>0</v>
      </c>
      <c r="CE218" s="69">
        <f t="shared" si="985"/>
        <v>151800</v>
      </c>
      <c r="CF218" s="69">
        <f t="shared" si="986"/>
        <v>0</v>
      </c>
      <c r="CG218" s="69">
        <f t="shared" si="987"/>
        <v>151800</v>
      </c>
      <c r="CH218" s="69">
        <f t="shared" si="988"/>
        <v>0</v>
      </c>
      <c r="CI218" s="69">
        <f t="shared" si="989"/>
        <v>75900</v>
      </c>
      <c r="CJ218" s="69">
        <f t="shared" si="990"/>
        <v>0</v>
      </c>
      <c r="CK218" s="149">
        <f t="shared" si="991"/>
        <v>531300</v>
      </c>
      <c r="CL218" s="149">
        <f t="shared" si="992"/>
        <v>0</v>
      </c>
      <c r="CM218" s="149">
        <f t="shared" si="993"/>
        <v>531300</v>
      </c>
      <c r="CN218" s="69">
        <f t="shared" si="994"/>
        <v>30360</v>
      </c>
      <c r="CO218" s="69">
        <f t="shared" si="995"/>
        <v>0</v>
      </c>
      <c r="CP218" s="69">
        <f t="shared" si="996"/>
        <v>32890</v>
      </c>
      <c r="CQ218" s="69">
        <f t="shared" si="997"/>
        <v>0</v>
      </c>
      <c r="CR218" s="69">
        <f t="shared" si="998"/>
        <v>44850</v>
      </c>
      <c r="CS218" s="69">
        <f t="shared" si="999"/>
        <v>0</v>
      </c>
      <c r="CT218" s="69">
        <f t="shared" si="1000"/>
        <v>59800</v>
      </c>
      <c r="CU218" s="69">
        <f t="shared" si="1001"/>
        <v>0</v>
      </c>
      <c r="CV218" s="69">
        <f t="shared" si="1002"/>
        <v>44850</v>
      </c>
      <c r="CW218" s="69">
        <f t="shared" si="1003"/>
        <v>0</v>
      </c>
      <c r="CX218" s="69">
        <f t="shared" si="1004"/>
        <v>0</v>
      </c>
      <c r="CY218" s="69">
        <f t="shared" si="1005"/>
        <v>0</v>
      </c>
      <c r="CZ218" s="69">
        <f t="shared" si="1006"/>
        <v>0</v>
      </c>
      <c r="DA218" s="69">
        <f t="shared" si="1007"/>
        <v>0</v>
      </c>
      <c r="DB218" s="149">
        <f t="shared" si="1008"/>
        <v>212750</v>
      </c>
      <c r="DC218" s="149">
        <f t="shared" si="1009"/>
        <v>0</v>
      </c>
      <c r="DD218" s="149">
        <f t="shared" si="1010"/>
        <v>212750</v>
      </c>
      <c r="DE218" s="89">
        <f t="shared" si="1011"/>
        <v>744050</v>
      </c>
    </row>
    <row r="219" spans="1:109" ht="15.75" x14ac:dyDescent="0.25">
      <c r="A219" s="12" t="s">
        <v>24</v>
      </c>
      <c r="B219" s="13">
        <v>60</v>
      </c>
      <c r="C219" s="13">
        <v>22</v>
      </c>
      <c r="D219" s="13">
        <f t="shared" si="949"/>
        <v>1320</v>
      </c>
      <c r="E219" s="13"/>
      <c r="F219" s="13"/>
      <c r="G219" s="13">
        <f t="shared" si="950"/>
        <v>0</v>
      </c>
      <c r="H219" s="14">
        <f t="shared" si="951"/>
        <v>1320</v>
      </c>
      <c r="I219" s="13">
        <v>60</v>
      </c>
      <c r="J219" s="13">
        <v>22</v>
      </c>
      <c r="K219" s="13">
        <f t="shared" si="952"/>
        <v>1320</v>
      </c>
      <c r="L219" s="13"/>
      <c r="M219" s="13"/>
      <c r="N219" s="13">
        <f t="shared" si="953"/>
        <v>0</v>
      </c>
      <c r="O219" s="14">
        <f t="shared" si="954"/>
        <v>1320</v>
      </c>
      <c r="P219" s="13">
        <v>60</v>
      </c>
      <c r="Q219" s="13">
        <v>22</v>
      </c>
      <c r="R219" s="13">
        <f t="shared" si="955"/>
        <v>1320</v>
      </c>
      <c r="S219" s="13"/>
      <c r="T219" s="13"/>
      <c r="U219" s="13">
        <f t="shared" si="956"/>
        <v>0</v>
      </c>
      <c r="V219" s="14">
        <f t="shared" si="957"/>
        <v>1320</v>
      </c>
      <c r="W219" s="13">
        <v>30</v>
      </c>
      <c r="X219" s="13">
        <v>22</v>
      </c>
      <c r="Y219" s="13">
        <f t="shared" si="958"/>
        <v>660</v>
      </c>
      <c r="Z219" s="13"/>
      <c r="AA219" s="13"/>
      <c r="AB219" s="13">
        <f t="shared" si="959"/>
        <v>0</v>
      </c>
      <c r="AC219" s="14">
        <f t="shared" si="960"/>
        <v>660</v>
      </c>
      <c r="AD219" s="13">
        <v>12</v>
      </c>
      <c r="AE219" s="13">
        <v>22</v>
      </c>
      <c r="AF219" s="13">
        <f t="shared" si="961"/>
        <v>264</v>
      </c>
      <c r="AG219" s="13"/>
      <c r="AH219" s="13"/>
      <c r="AI219" s="13">
        <f t="shared" si="962"/>
        <v>0</v>
      </c>
      <c r="AJ219" s="14">
        <f t="shared" si="963"/>
        <v>264</v>
      </c>
      <c r="AK219" s="13">
        <v>13</v>
      </c>
      <c r="AL219" s="13">
        <v>22</v>
      </c>
      <c r="AM219" s="13">
        <f t="shared" si="964"/>
        <v>286</v>
      </c>
      <c r="AN219" s="13"/>
      <c r="AO219" s="13"/>
      <c r="AP219" s="13">
        <f t="shared" si="965"/>
        <v>0</v>
      </c>
      <c r="AQ219" s="14">
        <f t="shared" si="966"/>
        <v>286</v>
      </c>
      <c r="AR219" s="13">
        <v>15</v>
      </c>
      <c r="AS219" s="13">
        <v>27</v>
      </c>
      <c r="AT219" s="13">
        <f t="shared" si="967"/>
        <v>405</v>
      </c>
      <c r="AU219" s="13"/>
      <c r="AV219" s="13"/>
      <c r="AW219" s="13">
        <f t="shared" si="968"/>
        <v>0</v>
      </c>
      <c r="AX219" s="14">
        <f t="shared" si="969"/>
        <v>405</v>
      </c>
      <c r="AY219" s="13">
        <v>20</v>
      </c>
      <c r="AZ219" s="13">
        <v>27</v>
      </c>
      <c r="BA219" s="13">
        <f t="shared" si="970"/>
        <v>540</v>
      </c>
      <c r="BB219" s="13"/>
      <c r="BC219" s="13"/>
      <c r="BD219" s="13">
        <f t="shared" si="971"/>
        <v>0</v>
      </c>
      <c r="BE219" s="14">
        <f t="shared" si="972"/>
        <v>540</v>
      </c>
      <c r="BF219" s="13">
        <v>15</v>
      </c>
      <c r="BG219" s="13">
        <v>27</v>
      </c>
      <c r="BH219" s="13">
        <f t="shared" si="973"/>
        <v>405</v>
      </c>
      <c r="BI219" s="13"/>
      <c r="BJ219" s="13"/>
      <c r="BK219" s="13">
        <f t="shared" si="974"/>
        <v>0</v>
      </c>
      <c r="BL219" s="14">
        <f t="shared" si="975"/>
        <v>405</v>
      </c>
      <c r="BM219" s="13"/>
      <c r="BN219" s="13"/>
      <c r="BO219" s="13">
        <f t="shared" si="976"/>
        <v>0</v>
      </c>
      <c r="BP219" s="13"/>
      <c r="BQ219" s="13"/>
      <c r="BR219" s="13">
        <f t="shared" si="977"/>
        <v>0</v>
      </c>
      <c r="BS219" s="14">
        <f t="shared" si="978"/>
        <v>0</v>
      </c>
      <c r="BT219" s="13"/>
      <c r="BU219" s="13"/>
      <c r="BV219" s="13">
        <f t="shared" si="979"/>
        <v>0</v>
      </c>
      <c r="BW219" s="13"/>
      <c r="BX219" s="13"/>
      <c r="BY219" s="13">
        <f t="shared" si="980"/>
        <v>0</v>
      </c>
      <c r="BZ219" s="14">
        <f t="shared" si="981"/>
        <v>0</v>
      </c>
      <c r="CA219" s="19">
        <f t="shared" si="982"/>
        <v>6520</v>
      </c>
      <c r="CB219" s="148">
        <v>115</v>
      </c>
      <c r="CC219" s="16">
        <f t="shared" si="983"/>
        <v>151800</v>
      </c>
      <c r="CD219" s="69">
        <f t="shared" si="984"/>
        <v>0</v>
      </c>
      <c r="CE219" s="69">
        <f t="shared" si="985"/>
        <v>151800</v>
      </c>
      <c r="CF219" s="69">
        <f t="shared" si="986"/>
        <v>0</v>
      </c>
      <c r="CG219" s="69">
        <f t="shared" si="987"/>
        <v>151800</v>
      </c>
      <c r="CH219" s="69">
        <f t="shared" si="988"/>
        <v>0</v>
      </c>
      <c r="CI219" s="69">
        <f t="shared" si="989"/>
        <v>75900</v>
      </c>
      <c r="CJ219" s="69">
        <f t="shared" si="990"/>
        <v>0</v>
      </c>
      <c r="CK219" s="149">
        <f t="shared" si="991"/>
        <v>531300</v>
      </c>
      <c r="CL219" s="149">
        <f t="shared" si="992"/>
        <v>0</v>
      </c>
      <c r="CM219" s="149">
        <f t="shared" si="993"/>
        <v>531300</v>
      </c>
      <c r="CN219" s="69">
        <f t="shared" si="994"/>
        <v>30360</v>
      </c>
      <c r="CO219" s="69">
        <f t="shared" si="995"/>
        <v>0</v>
      </c>
      <c r="CP219" s="69">
        <f t="shared" si="996"/>
        <v>32890</v>
      </c>
      <c r="CQ219" s="69">
        <f t="shared" si="997"/>
        <v>0</v>
      </c>
      <c r="CR219" s="69">
        <f t="shared" si="998"/>
        <v>46575</v>
      </c>
      <c r="CS219" s="69">
        <f t="shared" si="999"/>
        <v>0</v>
      </c>
      <c r="CT219" s="69">
        <f t="shared" si="1000"/>
        <v>62100</v>
      </c>
      <c r="CU219" s="69">
        <f t="shared" si="1001"/>
        <v>0</v>
      </c>
      <c r="CV219" s="69">
        <f t="shared" si="1002"/>
        <v>46575</v>
      </c>
      <c r="CW219" s="69">
        <f t="shared" si="1003"/>
        <v>0</v>
      </c>
      <c r="CX219" s="69">
        <f t="shared" si="1004"/>
        <v>0</v>
      </c>
      <c r="CY219" s="69">
        <f t="shared" si="1005"/>
        <v>0</v>
      </c>
      <c r="CZ219" s="69">
        <f t="shared" si="1006"/>
        <v>0</v>
      </c>
      <c r="DA219" s="69">
        <f t="shared" si="1007"/>
        <v>0</v>
      </c>
      <c r="DB219" s="149">
        <f t="shared" si="1008"/>
        <v>218500</v>
      </c>
      <c r="DC219" s="149">
        <f t="shared" si="1009"/>
        <v>0</v>
      </c>
      <c r="DD219" s="149">
        <f t="shared" si="1010"/>
        <v>218500</v>
      </c>
      <c r="DE219" s="89">
        <f t="shared" si="1011"/>
        <v>749800</v>
      </c>
    </row>
    <row r="220" spans="1:109" ht="15.75" x14ac:dyDescent="0.25">
      <c r="A220" s="12" t="s">
        <v>25</v>
      </c>
      <c r="B220" s="13">
        <v>60</v>
      </c>
      <c r="C220" s="13">
        <v>16</v>
      </c>
      <c r="D220" s="13">
        <f t="shared" si="949"/>
        <v>960</v>
      </c>
      <c r="E220" s="13"/>
      <c r="F220" s="13"/>
      <c r="G220" s="13">
        <f t="shared" si="950"/>
        <v>0</v>
      </c>
      <c r="H220" s="14">
        <f t="shared" si="951"/>
        <v>960</v>
      </c>
      <c r="I220" s="13">
        <v>60</v>
      </c>
      <c r="J220" s="13">
        <v>16</v>
      </c>
      <c r="K220" s="13">
        <f t="shared" si="952"/>
        <v>960</v>
      </c>
      <c r="L220" s="13"/>
      <c r="M220" s="13"/>
      <c r="N220" s="13">
        <f t="shared" si="953"/>
        <v>0</v>
      </c>
      <c r="O220" s="14">
        <f t="shared" si="954"/>
        <v>960</v>
      </c>
      <c r="P220" s="13">
        <v>60</v>
      </c>
      <c r="Q220" s="13">
        <v>16</v>
      </c>
      <c r="R220" s="13">
        <f t="shared" si="955"/>
        <v>960</v>
      </c>
      <c r="S220" s="13"/>
      <c r="T220" s="13"/>
      <c r="U220" s="13">
        <f t="shared" si="956"/>
        <v>0</v>
      </c>
      <c r="V220" s="14">
        <f t="shared" si="957"/>
        <v>960</v>
      </c>
      <c r="W220" s="13">
        <v>30</v>
      </c>
      <c r="X220" s="13">
        <v>16</v>
      </c>
      <c r="Y220" s="13">
        <f t="shared" si="958"/>
        <v>480</v>
      </c>
      <c r="Z220" s="13"/>
      <c r="AA220" s="13"/>
      <c r="AB220" s="13">
        <f t="shared" si="959"/>
        <v>0</v>
      </c>
      <c r="AC220" s="14">
        <f t="shared" si="960"/>
        <v>480</v>
      </c>
      <c r="AD220" s="13">
        <v>12</v>
      </c>
      <c r="AE220" s="13">
        <v>16</v>
      </c>
      <c r="AF220" s="13">
        <f t="shared" si="961"/>
        <v>192</v>
      </c>
      <c r="AG220" s="13"/>
      <c r="AH220" s="13"/>
      <c r="AI220" s="13">
        <f t="shared" si="962"/>
        <v>0</v>
      </c>
      <c r="AJ220" s="14">
        <f t="shared" si="963"/>
        <v>192</v>
      </c>
      <c r="AK220" s="13">
        <v>13</v>
      </c>
      <c r="AL220" s="13">
        <v>16</v>
      </c>
      <c r="AM220" s="13">
        <f t="shared" si="964"/>
        <v>208</v>
      </c>
      <c r="AN220" s="13"/>
      <c r="AO220" s="13"/>
      <c r="AP220" s="13">
        <f t="shared" si="965"/>
        <v>0</v>
      </c>
      <c r="AQ220" s="14">
        <f t="shared" si="966"/>
        <v>208</v>
      </c>
      <c r="AR220" s="13">
        <v>15</v>
      </c>
      <c r="AS220" s="13">
        <v>19</v>
      </c>
      <c r="AT220" s="13">
        <f t="shared" si="967"/>
        <v>285</v>
      </c>
      <c r="AU220" s="13"/>
      <c r="AV220" s="13"/>
      <c r="AW220" s="13">
        <f t="shared" si="968"/>
        <v>0</v>
      </c>
      <c r="AX220" s="14">
        <f t="shared" si="969"/>
        <v>285</v>
      </c>
      <c r="AY220" s="13">
        <v>20</v>
      </c>
      <c r="AZ220" s="13">
        <v>19</v>
      </c>
      <c r="BA220" s="13">
        <f t="shared" si="970"/>
        <v>380</v>
      </c>
      <c r="BB220" s="13"/>
      <c r="BC220" s="13"/>
      <c r="BD220" s="13">
        <f t="shared" si="971"/>
        <v>0</v>
      </c>
      <c r="BE220" s="14">
        <f t="shared" si="972"/>
        <v>380</v>
      </c>
      <c r="BF220" s="13">
        <v>15</v>
      </c>
      <c r="BG220" s="13">
        <v>19</v>
      </c>
      <c r="BH220" s="13">
        <f t="shared" si="973"/>
        <v>285</v>
      </c>
      <c r="BI220" s="13"/>
      <c r="BJ220" s="13"/>
      <c r="BK220" s="13">
        <f t="shared" si="974"/>
        <v>0</v>
      </c>
      <c r="BL220" s="14">
        <f t="shared" si="975"/>
        <v>285</v>
      </c>
      <c r="BM220" s="13"/>
      <c r="BN220" s="13"/>
      <c r="BO220" s="13">
        <f t="shared" si="976"/>
        <v>0</v>
      </c>
      <c r="BP220" s="13"/>
      <c r="BQ220" s="13"/>
      <c r="BR220" s="13">
        <f t="shared" si="977"/>
        <v>0</v>
      </c>
      <c r="BS220" s="14">
        <f t="shared" si="978"/>
        <v>0</v>
      </c>
      <c r="BT220" s="13"/>
      <c r="BU220" s="13"/>
      <c r="BV220" s="13">
        <f t="shared" si="979"/>
        <v>0</v>
      </c>
      <c r="BW220" s="13"/>
      <c r="BX220" s="13"/>
      <c r="BY220" s="13">
        <f t="shared" si="980"/>
        <v>0</v>
      </c>
      <c r="BZ220" s="14">
        <f t="shared" si="981"/>
        <v>0</v>
      </c>
      <c r="CA220" s="19">
        <f t="shared" si="982"/>
        <v>4710</v>
      </c>
      <c r="CB220" s="148">
        <v>115</v>
      </c>
      <c r="CC220" s="16">
        <f t="shared" si="983"/>
        <v>110400</v>
      </c>
      <c r="CD220" s="69">
        <f t="shared" si="984"/>
        <v>0</v>
      </c>
      <c r="CE220" s="69">
        <f t="shared" si="985"/>
        <v>110400</v>
      </c>
      <c r="CF220" s="69">
        <f t="shared" si="986"/>
        <v>0</v>
      </c>
      <c r="CG220" s="69">
        <f t="shared" si="987"/>
        <v>110400</v>
      </c>
      <c r="CH220" s="69">
        <f t="shared" si="988"/>
        <v>0</v>
      </c>
      <c r="CI220" s="69">
        <f t="shared" si="989"/>
        <v>55200</v>
      </c>
      <c r="CJ220" s="69">
        <f t="shared" si="990"/>
        <v>0</v>
      </c>
      <c r="CK220" s="149">
        <f t="shared" si="991"/>
        <v>386400</v>
      </c>
      <c r="CL220" s="149">
        <f t="shared" si="992"/>
        <v>0</v>
      </c>
      <c r="CM220" s="149">
        <f t="shared" si="993"/>
        <v>386400</v>
      </c>
      <c r="CN220" s="69">
        <f t="shared" si="994"/>
        <v>22080</v>
      </c>
      <c r="CO220" s="69">
        <f t="shared" si="995"/>
        <v>0</v>
      </c>
      <c r="CP220" s="69">
        <f t="shared" si="996"/>
        <v>23920</v>
      </c>
      <c r="CQ220" s="69">
        <f t="shared" si="997"/>
        <v>0</v>
      </c>
      <c r="CR220" s="69">
        <f t="shared" si="998"/>
        <v>32775</v>
      </c>
      <c r="CS220" s="69">
        <f t="shared" si="999"/>
        <v>0</v>
      </c>
      <c r="CT220" s="69">
        <f t="shared" si="1000"/>
        <v>43700</v>
      </c>
      <c r="CU220" s="69">
        <f t="shared" si="1001"/>
        <v>0</v>
      </c>
      <c r="CV220" s="69">
        <f t="shared" si="1002"/>
        <v>32775</v>
      </c>
      <c r="CW220" s="69">
        <f t="shared" si="1003"/>
        <v>0</v>
      </c>
      <c r="CX220" s="69">
        <f t="shared" si="1004"/>
        <v>0</v>
      </c>
      <c r="CY220" s="69">
        <f t="shared" si="1005"/>
        <v>0</v>
      </c>
      <c r="CZ220" s="69">
        <f t="shared" si="1006"/>
        <v>0</v>
      </c>
      <c r="DA220" s="69">
        <f t="shared" si="1007"/>
        <v>0</v>
      </c>
      <c r="DB220" s="149">
        <f t="shared" si="1008"/>
        <v>155250</v>
      </c>
      <c r="DC220" s="149">
        <f t="shared" si="1009"/>
        <v>0</v>
      </c>
      <c r="DD220" s="149">
        <f t="shared" si="1010"/>
        <v>155250</v>
      </c>
      <c r="DE220" s="89">
        <f t="shared" si="1011"/>
        <v>541650</v>
      </c>
    </row>
    <row r="221" spans="1:109" ht="15.75" x14ac:dyDescent="0.25">
      <c r="A221" s="19" t="s">
        <v>26</v>
      </c>
      <c r="B221" s="20">
        <v>60</v>
      </c>
      <c r="C221" s="20">
        <v>19</v>
      </c>
      <c r="D221" s="20">
        <f t="shared" si="949"/>
        <v>1140</v>
      </c>
      <c r="E221" s="20"/>
      <c r="F221" s="20"/>
      <c r="G221" s="20">
        <f t="shared" si="950"/>
        <v>0</v>
      </c>
      <c r="H221" s="14">
        <f t="shared" si="951"/>
        <v>1140</v>
      </c>
      <c r="I221" s="20">
        <v>60</v>
      </c>
      <c r="J221" s="20">
        <v>19</v>
      </c>
      <c r="K221" s="20">
        <f t="shared" si="952"/>
        <v>1140</v>
      </c>
      <c r="L221" s="20"/>
      <c r="M221" s="20"/>
      <c r="N221" s="20">
        <f t="shared" si="953"/>
        <v>0</v>
      </c>
      <c r="O221" s="14">
        <f t="shared" si="954"/>
        <v>1140</v>
      </c>
      <c r="P221" s="20">
        <v>60</v>
      </c>
      <c r="Q221" s="20">
        <v>19</v>
      </c>
      <c r="R221" s="20">
        <f t="shared" si="955"/>
        <v>1140</v>
      </c>
      <c r="S221" s="20"/>
      <c r="T221" s="20"/>
      <c r="U221" s="20">
        <f t="shared" si="956"/>
        <v>0</v>
      </c>
      <c r="V221" s="14">
        <f t="shared" si="957"/>
        <v>1140</v>
      </c>
      <c r="W221" s="20">
        <v>30</v>
      </c>
      <c r="X221" s="20">
        <v>19</v>
      </c>
      <c r="Y221" s="20">
        <f t="shared" si="958"/>
        <v>570</v>
      </c>
      <c r="Z221" s="20"/>
      <c r="AA221" s="20"/>
      <c r="AB221" s="20">
        <f t="shared" si="959"/>
        <v>0</v>
      </c>
      <c r="AC221" s="14">
        <f t="shared" si="960"/>
        <v>570</v>
      </c>
      <c r="AD221" s="20">
        <v>12</v>
      </c>
      <c r="AE221" s="20">
        <v>19</v>
      </c>
      <c r="AF221" s="20">
        <f t="shared" si="961"/>
        <v>228</v>
      </c>
      <c r="AG221" s="20"/>
      <c r="AH221" s="20"/>
      <c r="AI221" s="20">
        <f t="shared" si="962"/>
        <v>0</v>
      </c>
      <c r="AJ221" s="14">
        <f t="shared" si="963"/>
        <v>228</v>
      </c>
      <c r="AK221" s="20">
        <v>13</v>
      </c>
      <c r="AL221" s="20">
        <v>19</v>
      </c>
      <c r="AM221" s="20">
        <f t="shared" si="964"/>
        <v>247</v>
      </c>
      <c r="AN221" s="20"/>
      <c r="AO221" s="20"/>
      <c r="AP221" s="20">
        <f t="shared" si="965"/>
        <v>0</v>
      </c>
      <c r="AQ221" s="14">
        <f t="shared" si="966"/>
        <v>247</v>
      </c>
      <c r="AR221" s="20">
        <v>15</v>
      </c>
      <c r="AS221" s="20">
        <v>23</v>
      </c>
      <c r="AT221" s="20">
        <f t="shared" si="967"/>
        <v>345</v>
      </c>
      <c r="AU221" s="20"/>
      <c r="AV221" s="20"/>
      <c r="AW221" s="20">
        <f t="shared" si="968"/>
        <v>0</v>
      </c>
      <c r="AX221" s="14">
        <f t="shared" si="969"/>
        <v>345</v>
      </c>
      <c r="AY221" s="20">
        <v>20</v>
      </c>
      <c r="AZ221" s="20">
        <v>20</v>
      </c>
      <c r="BA221" s="20">
        <f t="shared" si="970"/>
        <v>400</v>
      </c>
      <c r="BB221" s="20"/>
      <c r="BC221" s="20"/>
      <c r="BD221" s="20">
        <f t="shared" si="971"/>
        <v>0</v>
      </c>
      <c r="BE221" s="14">
        <f t="shared" si="972"/>
        <v>400</v>
      </c>
      <c r="BF221" s="20">
        <v>15</v>
      </c>
      <c r="BG221" s="20">
        <v>20</v>
      </c>
      <c r="BH221" s="20">
        <f t="shared" si="973"/>
        <v>300</v>
      </c>
      <c r="BI221" s="20"/>
      <c r="BJ221" s="20"/>
      <c r="BK221" s="20">
        <f t="shared" si="974"/>
        <v>0</v>
      </c>
      <c r="BL221" s="14">
        <f t="shared" si="975"/>
        <v>300</v>
      </c>
      <c r="BM221" s="20"/>
      <c r="BN221" s="20"/>
      <c r="BO221" s="20">
        <f t="shared" si="976"/>
        <v>0</v>
      </c>
      <c r="BP221" s="20"/>
      <c r="BQ221" s="20"/>
      <c r="BR221" s="20">
        <f t="shared" si="977"/>
        <v>0</v>
      </c>
      <c r="BS221" s="14">
        <f t="shared" si="978"/>
        <v>0</v>
      </c>
      <c r="BT221" s="20"/>
      <c r="BU221" s="20"/>
      <c r="BV221" s="20">
        <f t="shared" si="979"/>
        <v>0</v>
      </c>
      <c r="BW221" s="20"/>
      <c r="BX221" s="20"/>
      <c r="BY221" s="20">
        <f t="shared" si="980"/>
        <v>0</v>
      </c>
      <c r="BZ221" s="14">
        <f t="shared" si="981"/>
        <v>0</v>
      </c>
      <c r="CA221" s="19">
        <f t="shared" si="982"/>
        <v>5510</v>
      </c>
      <c r="CB221" s="148">
        <v>115</v>
      </c>
      <c r="CC221" s="16">
        <f t="shared" si="983"/>
        <v>131100</v>
      </c>
      <c r="CD221" s="69">
        <f t="shared" si="984"/>
        <v>0</v>
      </c>
      <c r="CE221" s="69">
        <f t="shared" si="985"/>
        <v>131100</v>
      </c>
      <c r="CF221" s="69">
        <f t="shared" si="986"/>
        <v>0</v>
      </c>
      <c r="CG221" s="69">
        <f t="shared" si="987"/>
        <v>131100</v>
      </c>
      <c r="CH221" s="69">
        <f t="shared" si="988"/>
        <v>0</v>
      </c>
      <c r="CI221" s="69">
        <f t="shared" si="989"/>
        <v>65550</v>
      </c>
      <c r="CJ221" s="69">
        <f t="shared" si="990"/>
        <v>0</v>
      </c>
      <c r="CK221" s="149">
        <f t="shared" si="991"/>
        <v>458850</v>
      </c>
      <c r="CL221" s="149">
        <f t="shared" si="992"/>
        <v>0</v>
      </c>
      <c r="CM221" s="149">
        <f t="shared" si="993"/>
        <v>458850</v>
      </c>
      <c r="CN221" s="69">
        <f t="shared" si="994"/>
        <v>26220</v>
      </c>
      <c r="CO221" s="69">
        <f t="shared" si="995"/>
        <v>0</v>
      </c>
      <c r="CP221" s="69">
        <f t="shared" si="996"/>
        <v>28405</v>
      </c>
      <c r="CQ221" s="69">
        <f t="shared" si="997"/>
        <v>0</v>
      </c>
      <c r="CR221" s="69">
        <f t="shared" si="998"/>
        <v>39675</v>
      </c>
      <c r="CS221" s="69">
        <f t="shared" si="999"/>
        <v>0</v>
      </c>
      <c r="CT221" s="69">
        <f t="shared" si="1000"/>
        <v>46000</v>
      </c>
      <c r="CU221" s="69">
        <f t="shared" si="1001"/>
        <v>0</v>
      </c>
      <c r="CV221" s="69">
        <f t="shared" si="1002"/>
        <v>34500</v>
      </c>
      <c r="CW221" s="69">
        <f t="shared" si="1003"/>
        <v>0</v>
      </c>
      <c r="CX221" s="69">
        <f t="shared" si="1004"/>
        <v>0</v>
      </c>
      <c r="CY221" s="69">
        <f t="shared" si="1005"/>
        <v>0</v>
      </c>
      <c r="CZ221" s="69">
        <f t="shared" si="1006"/>
        <v>0</v>
      </c>
      <c r="DA221" s="69">
        <f t="shared" si="1007"/>
        <v>0</v>
      </c>
      <c r="DB221" s="149">
        <f t="shared" si="1008"/>
        <v>174800</v>
      </c>
      <c r="DC221" s="149">
        <f t="shared" si="1009"/>
        <v>0</v>
      </c>
      <c r="DD221" s="149">
        <f t="shared" si="1010"/>
        <v>174800</v>
      </c>
      <c r="DE221" s="89">
        <f t="shared" si="1011"/>
        <v>633650</v>
      </c>
    </row>
    <row r="222" spans="1:109" ht="15.75" x14ac:dyDescent="0.25">
      <c r="A222" s="21" t="s">
        <v>27</v>
      </c>
      <c r="B222" s="19"/>
      <c r="C222" s="21">
        <f>C213+C214+C215+C216+C217+C218+C219+C220+C221</f>
        <v>166</v>
      </c>
      <c r="D222" s="21">
        <f>D213+D214+D215+D216+D217+D218+D219+D220+D221</f>
        <v>9960</v>
      </c>
      <c r="E222" s="19"/>
      <c r="F222" s="21">
        <f>F213+F214+F215+F216+F217+F218+F219+F220+F221</f>
        <v>0</v>
      </c>
      <c r="G222" s="21">
        <f>G213+G214+G215+G216+G217+G218+G219+G220+G221</f>
        <v>0</v>
      </c>
      <c r="H222" s="22">
        <f>H213+H214+H215+H216+H217+H218+H219+H220+H221</f>
        <v>9960</v>
      </c>
      <c r="I222" s="19"/>
      <c r="J222" s="21">
        <f>J213+J214+J215+J216+J217+J218+J219+J220+J221</f>
        <v>171</v>
      </c>
      <c r="K222" s="21">
        <f>K213+K214+K215+K216+K217+K218+K219+K220+K221</f>
        <v>10260</v>
      </c>
      <c r="L222" s="19"/>
      <c r="M222" s="21">
        <f>M213+M214+M215+M216+M217+M218+M219+M220+M221</f>
        <v>0</v>
      </c>
      <c r="N222" s="21">
        <f>N213+N214+N215+N216+N217+N218+N219+N220+N221</f>
        <v>0</v>
      </c>
      <c r="O222" s="22">
        <f>O213+O214+O215+O216+O217+O218+O219+O220+O221</f>
        <v>10260</v>
      </c>
      <c r="P222" s="19"/>
      <c r="Q222" s="21">
        <f>Q213+Q214+Q215+Q216+Q217+Q218+Q219+Q220+Q221</f>
        <v>171</v>
      </c>
      <c r="R222" s="21">
        <f>R213+R214+R215+R216+R217+R218+R219+R220+R221</f>
        <v>10260</v>
      </c>
      <c r="S222" s="19"/>
      <c r="T222" s="21">
        <f>T213+T214+T215+T216+T217+T218+T219+T220+T221</f>
        <v>0</v>
      </c>
      <c r="U222" s="21">
        <f>U213+U214+U215+U216+U217+U218+U219+U220+U221</f>
        <v>0</v>
      </c>
      <c r="V222" s="22">
        <f>V213+V214+V215+V216+V217+V218+V219+V220+V221</f>
        <v>10260</v>
      </c>
      <c r="W222" s="19"/>
      <c r="X222" s="21">
        <f>X213+X214+X215+X216+X217+X218+X219+X220+X221</f>
        <v>171</v>
      </c>
      <c r="Y222" s="21">
        <f>Y213+Y214+Y215+Y216+Y217+Y218+Y219+Y220+Y221</f>
        <v>5130</v>
      </c>
      <c r="Z222" s="19"/>
      <c r="AA222" s="21">
        <f>AA213+AA214+AA215+AA216+AA217+AA218+AA219+AA220+AA221</f>
        <v>0</v>
      </c>
      <c r="AB222" s="21">
        <f>AB213+AB214+AB215+AB216+AB217+AB218+AB219+AB220+AB221</f>
        <v>0</v>
      </c>
      <c r="AC222" s="22">
        <f>AC213+AC214+AC215+AC216+AC217+AC218+AC219+AC220+AC221</f>
        <v>5130</v>
      </c>
      <c r="AD222" s="19"/>
      <c r="AE222" s="21">
        <f>AE213+AE214+AE215+AE216+AE217+AE218+AE219+AE220+AE221</f>
        <v>171</v>
      </c>
      <c r="AF222" s="21">
        <f>AF213+AF214+AF215+AF216+AF217+AF218+AF219+AF220+AF221</f>
        <v>1906</v>
      </c>
      <c r="AG222" s="19"/>
      <c r="AH222" s="21">
        <f>AH213+AH214+AH215+AH216+AH217+AH218+AH219+AH220+AH221</f>
        <v>0</v>
      </c>
      <c r="AI222" s="21">
        <f>AI213+AI214+AI215+AI216+AI217+AI218+AI219+AI220+AI221</f>
        <v>0</v>
      </c>
      <c r="AJ222" s="22">
        <f>AJ213+AJ214+AJ215+AJ216+AJ217+AJ218+AJ219+AJ220+AJ221</f>
        <v>1906</v>
      </c>
      <c r="AK222" s="19"/>
      <c r="AL222" s="21">
        <f>AL213+AL214+AL215+AL216+AL217+AL218+AL219+AL220+AL221</f>
        <v>171</v>
      </c>
      <c r="AM222" s="21">
        <f>AM213+AM214+AM215+AM216+AM217+AM218+AM219+AM220+AM221</f>
        <v>2131</v>
      </c>
      <c r="AN222" s="19"/>
      <c r="AO222" s="21">
        <f>AO213+AO214+AO215+AO216+AO217+AO218+AO219+AO220+AO221</f>
        <v>0</v>
      </c>
      <c r="AP222" s="21">
        <f>AP213+AP214+AP215+AP216+AP217+AP218+AP219+AP220+AP221</f>
        <v>0</v>
      </c>
      <c r="AQ222" s="22">
        <f>AQ213+AQ214+AQ215+AQ216+AQ217+AQ218+AQ219+AQ220+AQ221</f>
        <v>2131</v>
      </c>
      <c r="AR222" s="19"/>
      <c r="AS222" s="21">
        <f>AS213+AS214+AS215+AS216+AS217+AS218+AS219+AS220+AS221</f>
        <v>205</v>
      </c>
      <c r="AT222" s="21">
        <f>AT213+AT214+AT215+AT216+AT217+AT218+AT219+AT220+AT221</f>
        <v>3510</v>
      </c>
      <c r="AU222" s="19"/>
      <c r="AV222" s="21">
        <f>AV213+AV214+AV215+AV216+AV217+AV218+AV219+AV220+AV221</f>
        <v>0</v>
      </c>
      <c r="AW222" s="21">
        <f>AW213+AW214+AW215+AW216+AW217+AW218+AW219+AW220+AW221</f>
        <v>0</v>
      </c>
      <c r="AX222" s="22">
        <f>AX213+AX214+AX215+AX216+AX217+AX218+AX219+AX220+AX221</f>
        <v>3510</v>
      </c>
      <c r="AY222" s="19"/>
      <c r="AZ222" s="21">
        <f>AZ213+AZ214+AZ215+AZ216+AZ217+AZ218+AZ219+AZ220+AZ221</f>
        <v>202</v>
      </c>
      <c r="BA222" s="21">
        <f>BA213+BA214+BA215+BA216+BA217+BA218+BA219+BA220+BA221</f>
        <v>3160</v>
      </c>
      <c r="BB222" s="19"/>
      <c r="BC222" s="21">
        <f>BC213+BC214+BC215+BC216+BC217+BC218+BC219+BC220+BC221</f>
        <v>0</v>
      </c>
      <c r="BD222" s="21">
        <f>BD213+BD214+BD215+BD216+BD217+BD218+BD219+BD220+BD221</f>
        <v>0</v>
      </c>
      <c r="BE222" s="22">
        <f>BE213+BE214+BE215+BE216+BE217+BE218+BE219+BE220+BE221</f>
        <v>3160</v>
      </c>
      <c r="BF222" s="19"/>
      <c r="BG222" s="21">
        <f>BG213+BG214+BG215+BG216+BG217+BG218+BG219+BG220+BG221</f>
        <v>202</v>
      </c>
      <c r="BH222" s="21">
        <f>BH213+BH214+BH215+BH216+BH217+BH218+BH219+BH220+BH221</f>
        <v>3030</v>
      </c>
      <c r="BI222" s="19"/>
      <c r="BJ222" s="21">
        <f>BJ213+BJ214+BJ215+BJ216+BJ217+BJ218+BJ219+BJ220+BJ221</f>
        <v>0</v>
      </c>
      <c r="BK222" s="21">
        <f>BK213+BK214+BK215+BK216+BK217+BK218+BK219+BK220+BK221</f>
        <v>0</v>
      </c>
      <c r="BL222" s="22">
        <f>BL213+BL214+BL215+BL216+BL217+BL218+BL219+BL220+BL221</f>
        <v>3030</v>
      </c>
      <c r="BM222" s="19"/>
      <c r="BN222" s="21">
        <f>BN213+BN214+BN215+BN216+BN217+BN218+BN219+BN220+BN221</f>
        <v>0</v>
      </c>
      <c r="BO222" s="21">
        <f>BO213+BO214+BO215+BO216+BO217+BO218+BO219+BO220+BO221</f>
        <v>0</v>
      </c>
      <c r="BP222" s="19"/>
      <c r="BQ222" s="21">
        <f>BQ213+BQ214+BQ215+BQ216+BQ217+BQ218+BQ219+BQ220+BQ221</f>
        <v>0</v>
      </c>
      <c r="BR222" s="21">
        <f>BR213+BR214+BR215+BR216+BR217+BR218+BR219+BR220+BR221</f>
        <v>0</v>
      </c>
      <c r="BS222" s="22">
        <f>BS213+BS214+BS215+BS216+BS217+BS218+BS219+BS220+BS221</f>
        <v>0</v>
      </c>
      <c r="BT222" s="19"/>
      <c r="BU222" s="21">
        <f>BU213+BU214+BU215+BU216+BU217+BU218+BU219+BU220+BU221</f>
        <v>0</v>
      </c>
      <c r="BV222" s="21">
        <f>BV213+BV214+BV215+BV216+BV217+BV218+BV219+BV220+BV221</f>
        <v>0</v>
      </c>
      <c r="BW222" s="19"/>
      <c r="BX222" s="21">
        <f>BX213+BX214+BX215+BX216+BX217+BX218+BX219+BX220+BX221</f>
        <v>0</v>
      </c>
      <c r="BY222" s="21">
        <f>BY213+BY214+BY215+BY216+BY217+BY218+BY219+BY220+BY221</f>
        <v>0</v>
      </c>
      <c r="BZ222" s="22">
        <f>BZ213+BZ214+BZ215+BZ216+BZ217+BZ218+BZ219+BZ220+BZ221</f>
        <v>0</v>
      </c>
      <c r="CA222" s="152">
        <f>CA213+CA214+CA215+CA216+CA217+CA218+CA219+CA220+CA221</f>
        <v>49347</v>
      </c>
      <c r="CB222" s="148">
        <v>115</v>
      </c>
      <c r="CC222" s="55">
        <f t="shared" ref="CC222:DE222" si="1012">SUM(CC213:CC221)</f>
        <v>1145400</v>
      </c>
      <c r="CD222" s="55">
        <f t="shared" si="1012"/>
        <v>0</v>
      </c>
      <c r="CE222" s="55">
        <f t="shared" si="1012"/>
        <v>1179900</v>
      </c>
      <c r="CF222" s="55">
        <f t="shared" si="1012"/>
        <v>0</v>
      </c>
      <c r="CG222" s="55">
        <f t="shared" si="1012"/>
        <v>1179900</v>
      </c>
      <c r="CH222" s="55">
        <f t="shared" si="1012"/>
        <v>0</v>
      </c>
      <c r="CI222" s="55">
        <f t="shared" si="1012"/>
        <v>589950</v>
      </c>
      <c r="CJ222" s="55">
        <f t="shared" si="1012"/>
        <v>0</v>
      </c>
      <c r="CK222" s="149">
        <f t="shared" si="1012"/>
        <v>4095150</v>
      </c>
      <c r="CL222" s="149">
        <f t="shared" si="1012"/>
        <v>0</v>
      </c>
      <c r="CM222" s="149">
        <f t="shared" si="1012"/>
        <v>4095150</v>
      </c>
      <c r="CN222" s="55">
        <f t="shared" si="1012"/>
        <v>219190</v>
      </c>
      <c r="CO222" s="55">
        <f t="shared" si="1012"/>
        <v>0</v>
      </c>
      <c r="CP222" s="55">
        <f t="shared" si="1012"/>
        <v>245065</v>
      </c>
      <c r="CQ222" s="55">
        <f t="shared" si="1012"/>
        <v>0</v>
      </c>
      <c r="CR222" s="55">
        <f t="shared" si="1012"/>
        <v>403650</v>
      </c>
      <c r="CS222" s="55">
        <f t="shared" si="1012"/>
        <v>0</v>
      </c>
      <c r="CT222" s="55">
        <f t="shared" si="1012"/>
        <v>363400</v>
      </c>
      <c r="CU222" s="55">
        <f t="shared" si="1012"/>
        <v>0</v>
      </c>
      <c r="CV222" s="55">
        <f t="shared" si="1012"/>
        <v>348450</v>
      </c>
      <c r="CW222" s="55">
        <f t="shared" si="1012"/>
        <v>0</v>
      </c>
      <c r="CX222" s="55">
        <f t="shared" si="1012"/>
        <v>0</v>
      </c>
      <c r="CY222" s="55">
        <f t="shared" si="1012"/>
        <v>0</v>
      </c>
      <c r="CZ222" s="55">
        <f t="shared" si="1012"/>
        <v>0</v>
      </c>
      <c r="DA222" s="55">
        <f t="shared" si="1012"/>
        <v>0</v>
      </c>
      <c r="DB222" s="149">
        <f t="shared" si="1012"/>
        <v>1579755</v>
      </c>
      <c r="DC222" s="149">
        <f t="shared" si="1012"/>
        <v>0</v>
      </c>
      <c r="DD222" s="149">
        <f t="shared" si="1012"/>
        <v>1579755</v>
      </c>
      <c r="DE222" s="89">
        <f t="shared" si="1012"/>
        <v>5674905</v>
      </c>
    </row>
    <row r="223" spans="1:109" ht="15" customHeight="1" x14ac:dyDescent="0.25">
      <c r="A223" s="261" t="s">
        <v>3</v>
      </c>
      <c r="B223" s="262" t="s">
        <v>51</v>
      </c>
      <c r="C223" s="262"/>
      <c r="D223" s="262"/>
      <c r="E223" s="262"/>
      <c r="F223" s="262"/>
      <c r="G223" s="262"/>
      <c r="H223" s="262"/>
      <c r="I223" s="262" t="s">
        <v>52</v>
      </c>
      <c r="J223" s="262"/>
      <c r="K223" s="262"/>
      <c r="L223" s="262"/>
      <c r="M223" s="262"/>
      <c r="N223" s="262"/>
      <c r="O223" s="262"/>
      <c r="P223" s="262" t="s">
        <v>53</v>
      </c>
      <c r="Q223" s="262"/>
      <c r="R223" s="262"/>
      <c r="S223" s="262"/>
      <c r="T223" s="262"/>
      <c r="U223" s="262"/>
      <c r="V223" s="262"/>
      <c r="W223" s="262" t="s">
        <v>54</v>
      </c>
      <c r="X223" s="262"/>
      <c r="Y223" s="262"/>
      <c r="Z223" s="262"/>
      <c r="AA223" s="262"/>
      <c r="AB223" s="262"/>
      <c r="AC223" s="262"/>
      <c r="AD223" s="262" t="s">
        <v>28</v>
      </c>
      <c r="AE223" s="262"/>
      <c r="AF223" s="262"/>
      <c r="AG223" s="262"/>
      <c r="AH223" s="262"/>
      <c r="AI223" s="262"/>
      <c r="AJ223" s="262"/>
      <c r="AK223" s="262" t="s">
        <v>29</v>
      </c>
      <c r="AL223" s="262"/>
      <c r="AM223" s="262"/>
      <c r="AN223" s="262"/>
      <c r="AO223" s="262"/>
      <c r="AP223" s="262"/>
      <c r="AQ223" s="262"/>
      <c r="AR223" s="262" t="s">
        <v>48</v>
      </c>
      <c r="AS223" s="262"/>
      <c r="AT223" s="262"/>
      <c r="AU223" s="262"/>
      <c r="AV223" s="262"/>
      <c r="AW223" s="262"/>
      <c r="AX223" s="262"/>
      <c r="AY223" s="262" t="s">
        <v>49</v>
      </c>
      <c r="AZ223" s="262"/>
      <c r="BA223" s="262"/>
      <c r="BB223" s="262"/>
      <c r="BC223" s="262"/>
      <c r="BD223" s="262"/>
      <c r="BE223" s="262"/>
      <c r="BF223" s="262" t="s">
        <v>50</v>
      </c>
      <c r="BG223" s="262"/>
      <c r="BH223" s="262"/>
      <c r="BI223" s="262"/>
      <c r="BJ223" s="262"/>
      <c r="BK223" s="262"/>
      <c r="BL223" s="262"/>
      <c r="BM223" s="262" t="s">
        <v>4</v>
      </c>
      <c r="BN223" s="262"/>
      <c r="BO223" s="262"/>
      <c r="BP223" s="262"/>
      <c r="BQ223" s="262"/>
      <c r="BR223" s="262"/>
      <c r="BS223" s="262"/>
      <c r="BT223" s="262" t="s">
        <v>5</v>
      </c>
      <c r="BU223" s="262"/>
      <c r="BV223" s="262"/>
      <c r="BW223" s="262"/>
      <c r="BX223" s="262"/>
      <c r="BY223" s="262"/>
      <c r="BZ223" s="262"/>
      <c r="CA223" s="329" t="s">
        <v>103</v>
      </c>
      <c r="CB223" s="328" t="s">
        <v>104</v>
      </c>
      <c r="CC223" s="262" t="s">
        <v>51</v>
      </c>
      <c r="CD223" s="262"/>
      <c r="CE223" s="262" t="s">
        <v>52</v>
      </c>
      <c r="CF223" s="262"/>
      <c r="CG223" s="262" t="s">
        <v>53</v>
      </c>
      <c r="CH223" s="262"/>
      <c r="CI223" s="262" t="s">
        <v>54</v>
      </c>
      <c r="CJ223" s="262"/>
      <c r="CK223" s="265" t="s">
        <v>55</v>
      </c>
      <c r="CL223" s="265"/>
      <c r="CM223" s="265"/>
      <c r="CN223" s="262" t="s">
        <v>28</v>
      </c>
      <c r="CO223" s="262"/>
      <c r="CP223" s="262" t="s">
        <v>29</v>
      </c>
      <c r="CQ223" s="262"/>
      <c r="CR223" s="262" t="s">
        <v>48</v>
      </c>
      <c r="CS223" s="262"/>
      <c r="CT223" s="262" t="s">
        <v>49</v>
      </c>
      <c r="CU223" s="262"/>
      <c r="CV223" s="262" t="s">
        <v>50</v>
      </c>
      <c r="CW223" s="262"/>
      <c r="CX223" s="262" t="s">
        <v>4</v>
      </c>
      <c r="CY223" s="262"/>
      <c r="CZ223" s="262" t="s">
        <v>5</v>
      </c>
      <c r="DA223" s="262"/>
      <c r="DB223" s="265" t="s">
        <v>97</v>
      </c>
      <c r="DC223" s="265"/>
      <c r="DD223" s="265"/>
      <c r="DE223" s="325" t="s">
        <v>103</v>
      </c>
    </row>
    <row r="224" spans="1:109" ht="15" customHeight="1" x14ac:dyDescent="0.25">
      <c r="A224" s="261"/>
      <c r="B224" s="264" t="s">
        <v>7</v>
      </c>
      <c r="C224" s="264"/>
      <c r="D224" s="264"/>
      <c r="E224" s="264" t="s">
        <v>8</v>
      </c>
      <c r="F224" s="264"/>
      <c r="G224" s="264"/>
      <c r="H224" s="263" t="s">
        <v>9</v>
      </c>
      <c r="I224" s="264" t="s">
        <v>7</v>
      </c>
      <c r="J224" s="264"/>
      <c r="K224" s="264"/>
      <c r="L224" s="264" t="s">
        <v>8</v>
      </c>
      <c r="M224" s="264"/>
      <c r="N224" s="264"/>
      <c r="O224" s="263" t="s">
        <v>9</v>
      </c>
      <c r="P224" s="264" t="s">
        <v>7</v>
      </c>
      <c r="Q224" s="264"/>
      <c r="R224" s="264"/>
      <c r="S224" s="264" t="s">
        <v>8</v>
      </c>
      <c r="T224" s="264"/>
      <c r="U224" s="264"/>
      <c r="V224" s="263" t="s">
        <v>9</v>
      </c>
      <c r="W224" s="264" t="s">
        <v>7</v>
      </c>
      <c r="X224" s="264"/>
      <c r="Y224" s="264"/>
      <c r="Z224" s="264" t="s">
        <v>8</v>
      </c>
      <c r="AA224" s="264"/>
      <c r="AB224" s="264"/>
      <c r="AC224" s="263" t="s">
        <v>9</v>
      </c>
      <c r="AD224" s="264" t="s">
        <v>7</v>
      </c>
      <c r="AE224" s="264"/>
      <c r="AF224" s="264"/>
      <c r="AG224" s="264" t="s">
        <v>8</v>
      </c>
      <c r="AH224" s="264"/>
      <c r="AI224" s="264"/>
      <c r="AJ224" s="263" t="s">
        <v>9</v>
      </c>
      <c r="AK224" s="264" t="s">
        <v>7</v>
      </c>
      <c r="AL224" s="264"/>
      <c r="AM224" s="264"/>
      <c r="AN224" s="264" t="s">
        <v>8</v>
      </c>
      <c r="AO224" s="264"/>
      <c r="AP224" s="264"/>
      <c r="AQ224" s="263" t="s">
        <v>9</v>
      </c>
      <c r="AR224" s="264" t="s">
        <v>7</v>
      </c>
      <c r="AS224" s="264"/>
      <c r="AT224" s="264"/>
      <c r="AU224" s="264" t="s">
        <v>8</v>
      </c>
      <c r="AV224" s="264"/>
      <c r="AW224" s="264"/>
      <c r="AX224" s="263" t="s">
        <v>9</v>
      </c>
      <c r="AY224" s="264" t="s">
        <v>7</v>
      </c>
      <c r="AZ224" s="264"/>
      <c r="BA224" s="264"/>
      <c r="BB224" s="264" t="s">
        <v>8</v>
      </c>
      <c r="BC224" s="264"/>
      <c r="BD224" s="264"/>
      <c r="BE224" s="263" t="s">
        <v>9</v>
      </c>
      <c r="BF224" s="264" t="s">
        <v>7</v>
      </c>
      <c r="BG224" s="264"/>
      <c r="BH224" s="264"/>
      <c r="BI224" s="264" t="s">
        <v>8</v>
      </c>
      <c r="BJ224" s="264"/>
      <c r="BK224" s="264"/>
      <c r="BL224" s="263" t="s">
        <v>9</v>
      </c>
      <c r="BM224" s="264" t="s">
        <v>7</v>
      </c>
      <c r="BN224" s="264"/>
      <c r="BO224" s="264"/>
      <c r="BP224" s="264" t="s">
        <v>8</v>
      </c>
      <c r="BQ224" s="264"/>
      <c r="BR224" s="264"/>
      <c r="BS224" s="263" t="s">
        <v>9</v>
      </c>
      <c r="BT224" s="264" t="s">
        <v>7</v>
      </c>
      <c r="BU224" s="264"/>
      <c r="BV224" s="264"/>
      <c r="BW224" s="264" t="s">
        <v>8</v>
      </c>
      <c r="BX224" s="264"/>
      <c r="BY224" s="264"/>
      <c r="BZ224" s="263" t="s">
        <v>9</v>
      </c>
      <c r="CA224" s="329"/>
      <c r="CB224" s="328"/>
      <c r="CC224" s="264" t="s">
        <v>7</v>
      </c>
      <c r="CD224" s="264" t="s">
        <v>8</v>
      </c>
      <c r="CE224" s="264" t="s">
        <v>7</v>
      </c>
      <c r="CF224" s="264" t="s">
        <v>8</v>
      </c>
      <c r="CG224" s="264" t="s">
        <v>7</v>
      </c>
      <c r="CH224" s="264" t="s">
        <v>8</v>
      </c>
      <c r="CI224" s="264" t="s">
        <v>7</v>
      </c>
      <c r="CJ224" s="264" t="s">
        <v>8</v>
      </c>
      <c r="CK224" s="324" t="s">
        <v>7</v>
      </c>
      <c r="CL224" s="324" t="s">
        <v>8</v>
      </c>
      <c r="CM224" s="324" t="s">
        <v>13</v>
      </c>
      <c r="CN224" s="264" t="s">
        <v>7</v>
      </c>
      <c r="CO224" s="264" t="s">
        <v>8</v>
      </c>
      <c r="CP224" s="264" t="s">
        <v>7</v>
      </c>
      <c r="CQ224" s="264" t="s">
        <v>8</v>
      </c>
      <c r="CR224" s="264" t="s">
        <v>7</v>
      </c>
      <c r="CS224" s="264" t="s">
        <v>8</v>
      </c>
      <c r="CT224" s="264" t="s">
        <v>7</v>
      </c>
      <c r="CU224" s="264" t="s">
        <v>8</v>
      </c>
      <c r="CV224" s="264" t="s">
        <v>7</v>
      </c>
      <c r="CW224" s="264" t="s">
        <v>8</v>
      </c>
      <c r="CX224" s="264" t="s">
        <v>7</v>
      </c>
      <c r="CY224" s="264" t="s">
        <v>8</v>
      </c>
      <c r="CZ224" s="264" t="s">
        <v>7</v>
      </c>
      <c r="DA224" s="264" t="s">
        <v>8</v>
      </c>
      <c r="DB224" s="324" t="s">
        <v>7</v>
      </c>
      <c r="DC224" s="324" t="s">
        <v>8</v>
      </c>
      <c r="DD224" s="324" t="s">
        <v>13</v>
      </c>
      <c r="DE224" s="325"/>
    </row>
    <row r="225" spans="1:109" ht="47.25" x14ac:dyDescent="0.25">
      <c r="A225" s="26" t="s">
        <v>33</v>
      </c>
      <c r="B225" s="11" t="s">
        <v>11</v>
      </c>
      <c r="C225" s="11" t="s">
        <v>12</v>
      </c>
      <c r="D225" s="11" t="s">
        <v>13</v>
      </c>
      <c r="E225" s="11" t="s">
        <v>11</v>
      </c>
      <c r="F225" s="11" t="s">
        <v>12</v>
      </c>
      <c r="G225" s="11" t="s">
        <v>13</v>
      </c>
      <c r="H225" s="263"/>
      <c r="I225" s="11" t="s">
        <v>11</v>
      </c>
      <c r="J225" s="11" t="s">
        <v>12</v>
      </c>
      <c r="K225" s="11" t="s">
        <v>13</v>
      </c>
      <c r="L225" s="11" t="s">
        <v>11</v>
      </c>
      <c r="M225" s="11" t="s">
        <v>12</v>
      </c>
      <c r="N225" s="11" t="s">
        <v>13</v>
      </c>
      <c r="O225" s="263"/>
      <c r="P225" s="11" t="s">
        <v>11</v>
      </c>
      <c r="Q225" s="11" t="s">
        <v>12</v>
      </c>
      <c r="R225" s="11" t="s">
        <v>13</v>
      </c>
      <c r="S225" s="11" t="s">
        <v>11</v>
      </c>
      <c r="T225" s="11" t="s">
        <v>12</v>
      </c>
      <c r="U225" s="11" t="s">
        <v>13</v>
      </c>
      <c r="V225" s="263"/>
      <c r="W225" s="11" t="s">
        <v>11</v>
      </c>
      <c r="X225" s="11" t="s">
        <v>12</v>
      </c>
      <c r="Y225" s="11" t="s">
        <v>13</v>
      </c>
      <c r="Z225" s="11" t="s">
        <v>11</v>
      </c>
      <c r="AA225" s="11" t="s">
        <v>12</v>
      </c>
      <c r="AB225" s="11" t="s">
        <v>13</v>
      </c>
      <c r="AC225" s="263"/>
      <c r="AD225" s="11" t="s">
        <v>11</v>
      </c>
      <c r="AE225" s="11" t="s">
        <v>12</v>
      </c>
      <c r="AF225" s="11" t="s">
        <v>13</v>
      </c>
      <c r="AG225" s="11" t="s">
        <v>11</v>
      </c>
      <c r="AH225" s="11" t="s">
        <v>12</v>
      </c>
      <c r="AI225" s="11" t="s">
        <v>13</v>
      </c>
      <c r="AJ225" s="263"/>
      <c r="AK225" s="11" t="s">
        <v>11</v>
      </c>
      <c r="AL225" s="11" t="s">
        <v>12</v>
      </c>
      <c r="AM225" s="11" t="s">
        <v>13</v>
      </c>
      <c r="AN225" s="11" t="s">
        <v>11</v>
      </c>
      <c r="AO225" s="11" t="s">
        <v>12</v>
      </c>
      <c r="AP225" s="11" t="s">
        <v>13</v>
      </c>
      <c r="AQ225" s="263"/>
      <c r="AR225" s="11" t="s">
        <v>11</v>
      </c>
      <c r="AS225" s="11" t="s">
        <v>12</v>
      </c>
      <c r="AT225" s="11" t="s">
        <v>13</v>
      </c>
      <c r="AU225" s="11" t="s">
        <v>11</v>
      </c>
      <c r="AV225" s="11" t="s">
        <v>12</v>
      </c>
      <c r="AW225" s="11" t="s">
        <v>13</v>
      </c>
      <c r="AX225" s="263"/>
      <c r="AY225" s="58" t="s">
        <v>11</v>
      </c>
      <c r="AZ225" s="11" t="s">
        <v>12</v>
      </c>
      <c r="BA225" s="11" t="s">
        <v>13</v>
      </c>
      <c r="BB225" s="11" t="s">
        <v>11</v>
      </c>
      <c r="BC225" s="11" t="s">
        <v>12</v>
      </c>
      <c r="BD225" s="11" t="s">
        <v>13</v>
      </c>
      <c r="BE225" s="263"/>
      <c r="BF225" s="11" t="s">
        <v>11</v>
      </c>
      <c r="BG225" s="11" t="s">
        <v>12</v>
      </c>
      <c r="BH225" s="11" t="s">
        <v>13</v>
      </c>
      <c r="BI225" s="11" t="s">
        <v>11</v>
      </c>
      <c r="BJ225" s="11" t="s">
        <v>12</v>
      </c>
      <c r="BK225" s="11" t="s">
        <v>13</v>
      </c>
      <c r="BL225" s="263"/>
      <c r="BM225" s="11" t="s">
        <v>11</v>
      </c>
      <c r="BN225" s="11" t="s">
        <v>12</v>
      </c>
      <c r="BO225" s="11" t="s">
        <v>13</v>
      </c>
      <c r="BP225" s="11" t="s">
        <v>11</v>
      </c>
      <c r="BQ225" s="11" t="s">
        <v>12</v>
      </c>
      <c r="BR225" s="11" t="s">
        <v>13</v>
      </c>
      <c r="BS225" s="263"/>
      <c r="BT225" s="11" t="s">
        <v>11</v>
      </c>
      <c r="BU225" s="11" t="s">
        <v>12</v>
      </c>
      <c r="BV225" s="11" t="s">
        <v>13</v>
      </c>
      <c r="BW225" s="11" t="s">
        <v>11</v>
      </c>
      <c r="BX225" s="11" t="s">
        <v>12</v>
      </c>
      <c r="BY225" s="11" t="s">
        <v>13</v>
      </c>
      <c r="BZ225" s="263"/>
      <c r="CA225" s="329"/>
      <c r="CB225" s="328"/>
      <c r="CC225" s="264"/>
      <c r="CD225" s="264" t="s">
        <v>11</v>
      </c>
      <c r="CE225" s="264" t="s">
        <v>11</v>
      </c>
      <c r="CF225" s="264" t="s">
        <v>11</v>
      </c>
      <c r="CG225" s="264" t="s">
        <v>11</v>
      </c>
      <c r="CH225" s="264" t="s">
        <v>11</v>
      </c>
      <c r="CI225" s="264" t="s">
        <v>11</v>
      </c>
      <c r="CJ225" s="264" t="s">
        <v>11</v>
      </c>
      <c r="CK225" s="324" t="s">
        <v>11</v>
      </c>
      <c r="CL225" s="324" t="s">
        <v>11</v>
      </c>
      <c r="CM225" s="324" t="s">
        <v>11</v>
      </c>
      <c r="CN225" s="264" t="s">
        <v>11</v>
      </c>
      <c r="CO225" s="264" t="s">
        <v>11</v>
      </c>
      <c r="CP225" s="264" t="s">
        <v>11</v>
      </c>
      <c r="CQ225" s="264" t="s">
        <v>11</v>
      </c>
      <c r="CR225" s="264" t="s">
        <v>11</v>
      </c>
      <c r="CS225" s="264" t="s">
        <v>11</v>
      </c>
      <c r="CT225" s="264" t="s">
        <v>11</v>
      </c>
      <c r="CU225" s="264" t="s">
        <v>11</v>
      </c>
      <c r="CV225" s="264" t="s">
        <v>11</v>
      </c>
      <c r="CW225" s="264" t="s">
        <v>11</v>
      </c>
      <c r="CX225" s="264" t="s">
        <v>11</v>
      </c>
      <c r="CY225" s="264" t="s">
        <v>11</v>
      </c>
      <c r="CZ225" s="264" t="s">
        <v>11</v>
      </c>
      <c r="DA225" s="264" t="s">
        <v>11</v>
      </c>
      <c r="DB225" s="324" t="s">
        <v>11</v>
      </c>
      <c r="DC225" s="324" t="s">
        <v>11</v>
      </c>
      <c r="DD225" s="324" t="s">
        <v>11</v>
      </c>
      <c r="DE225" s="325"/>
    </row>
    <row r="226" spans="1:109" ht="15.75" x14ac:dyDescent="0.25">
      <c r="A226" s="12" t="s">
        <v>18</v>
      </c>
      <c r="B226" s="13">
        <v>60</v>
      </c>
      <c r="C226" s="13">
        <v>15</v>
      </c>
      <c r="D226" s="13">
        <f t="shared" ref="D226:D234" si="1013">B226*C226</f>
        <v>900</v>
      </c>
      <c r="E226" s="13">
        <v>0</v>
      </c>
      <c r="F226" s="13">
        <f>F210</f>
        <v>0</v>
      </c>
      <c r="G226" s="13">
        <f t="shared" ref="G226:G234" si="1014">E226*F226</f>
        <v>0</v>
      </c>
      <c r="H226" s="14">
        <f t="shared" ref="H226:H234" si="1015">D226+G226</f>
        <v>900</v>
      </c>
      <c r="I226" s="13"/>
      <c r="J226" s="13">
        <f>J210</f>
        <v>0</v>
      </c>
      <c r="K226" s="13">
        <f t="shared" ref="K226:K234" si="1016">I226*J226</f>
        <v>0</v>
      </c>
      <c r="L226" s="13">
        <v>89</v>
      </c>
      <c r="M226" s="13">
        <v>15</v>
      </c>
      <c r="N226" s="13">
        <f t="shared" ref="N226:N234" si="1017">L226*M226</f>
        <v>1335</v>
      </c>
      <c r="O226" s="14">
        <f t="shared" ref="O226:O234" si="1018">K226+N226</f>
        <v>1335</v>
      </c>
      <c r="P226" s="13">
        <v>0</v>
      </c>
      <c r="Q226" s="13"/>
      <c r="R226" s="13">
        <f t="shared" ref="R226:R234" si="1019">P226*Q226</f>
        <v>0</v>
      </c>
      <c r="S226" s="29">
        <v>89</v>
      </c>
      <c r="T226" s="13">
        <v>15</v>
      </c>
      <c r="U226" s="13">
        <f t="shared" ref="U226:U234" si="1020">S226*T226</f>
        <v>1335</v>
      </c>
      <c r="V226" s="14">
        <f t="shared" ref="V226:V234" si="1021">R226+U226</f>
        <v>1335</v>
      </c>
      <c r="W226" s="13">
        <v>62</v>
      </c>
      <c r="X226" s="13">
        <v>15</v>
      </c>
      <c r="Y226" s="13">
        <f t="shared" ref="Y226:Y234" si="1022">W226*X226</f>
        <v>930</v>
      </c>
      <c r="Z226" s="13"/>
      <c r="AA226" s="13"/>
      <c r="AB226" s="13">
        <f t="shared" ref="AB226:AB234" si="1023">Z226*AA226</f>
        <v>0</v>
      </c>
      <c r="AC226" s="14">
        <f t="shared" ref="AC226:AC234" si="1024">Y226+AB226</f>
        <v>930</v>
      </c>
      <c r="AD226" s="13">
        <v>14</v>
      </c>
      <c r="AE226" s="13">
        <v>15</v>
      </c>
      <c r="AF226" s="13">
        <f t="shared" ref="AF226:AF234" si="1025">AD226*AE226</f>
        <v>210</v>
      </c>
      <c r="AG226" s="13">
        <v>0</v>
      </c>
      <c r="AH226" s="13"/>
      <c r="AI226" s="13">
        <f t="shared" ref="AI226:AI234" si="1026">AG226*AH226</f>
        <v>0</v>
      </c>
      <c r="AJ226" s="14">
        <f t="shared" ref="AJ226:AJ234" si="1027">AF226+AI226</f>
        <v>210</v>
      </c>
      <c r="AK226" s="13"/>
      <c r="AL226" s="13"/>
      <c r="AM226" s="13">
        <f t="shared" ref="AM226:AM234" si="1028">AK226*AL226</f>
        <v>0</v>
      </c>
      <c r="AN226" s="13">
        <v>14</v>
      </c>
      <c r="AO226" s="13">
        <v>15</v>
      </c>
      <c r="AP226" s="13">
        <f t="shared" ref="AP226:AP234" si="1029">AN226*AO226</f>
        <v>210</v>
      </c>
      <c r="AQ226" s="14">
        <f t="shared" ref="AQ226:AQ234" si="1030">AM226+AP226</f>
        <v>210</v>
      </c>
      <c r="AR226" s="13">
        <v>0</v>
      </c>
      <c r="AS226" s="13"/>
      <c r="AT226" s="13">
        <f t="shared" ref="AT226:AT234" si="1031">AR226*AS226</f>
        <v>0</v>
      </c>
      <c r="AU226" s="13">
        <v>12</v>
      </c>
      <c r="AV226" s="13">
        <v>15</v>
      </c>
      <c r="AW226" s="13">
        <f t="shared" ref="AW226:AW234" si="1032">AU226*AV226</f>
        <v>180</v>
      </c>
      <c r="AX226" s="14">
        <f t="shared" ref="AX226:AX234" si="1033">AT226+AW226</f>
        <v>180</v>
      </c>
      <c r="AY226" s="29">
        <v>0</v>
      </c>
      <c r="AZ226" s="13"/>
      <c r="BA226" s="13">
        <f t="shared" ref="BA226:BA234" si="1034">AY226*AZ226</f>
        <v>0</v>
      </c>
      <c r="BB226" s="13">
        <v>11</v>
      </c>
      <c r="BC226" s="13">
        <v>15</v>
      </c>
      <c r="BD226" s="13">
        <f t="shared" ref="BD226:BD234" si="1035">BB226*BC226</f>
        <v>165</v>
      </c>
      <c r="BE226" s="14">
        <f t="shared" ref="BE226:BE234" si="1036">BA226+BD226</f>
        <v>165</v>
      </c>
      <c r="BF226" s="13">
        <v>22</v>
      </c>
      <c r="BG226" s="13">
        <v>15</v>
      </c>
      <c r="BH226" s="13">
        <f t="shared" ref="BH226:BH234" si="1037">BF226*BG226</f>
        <v>330</v>
      </c>
      <c r="BI226" s="13">
        <v>0</v>
      </c>
      <c r="BJ226" s="13"/>
      <c r="BK226" s="13">
        <f t="shared" ref="BK226:BK234" si="1038">BI226*BJ226</f>
        <v>0</v>
      </c>
      <c r="BL226" s="14">
        <f t="shared" ref="BL226:BL234" si="1039">BH226+BK226</f>
        <v>330</v>
      </c>
      <c r="BM226" s="13">
        <v>4</v>
      </c>
      <c r="BN226" s="13">
        <v>18</v>
      </c>
      <c r="BO226" s="13">
        <f t="shared" ref="BO226:BO234" si="1040">BM226*BN226</f>
        <v>72</v>
      </c>
      <c r="BP226" s="13"/>
      <c r="BQ226" s="13"/>
      <c r="BR226" s="13">
        <f t="shared" ref="BR226:BR234" si="1041">BP226*BQ226</f>
        <v>0</v>
      </c>
      <c r="BS226" s="14">
        <f t="shared" ref="BS226:BS234" si="1042">BO226+BR226</f>
        <v>72</v>
      </c>
      <c r="BT226" s="13">
        <v>4</v>
      </c>
      <c r="BU226" s="13">
        <v>18</v>
      </c>
      <c r="BV226" s="13">
        <f t="shared" ref="BV226:BV234" si="1043">BT226*BU226</f>
        <v>72</v>
      </c>
      <c r="BW226" s="13">
        <v>0</v>
      </c>
      <c r="BX226" s="13"/>
      <c r="BY226" s="13">
        <f t="shared" ref="BY226:BY234" si="1044">BW226*BX226</f>
        <v>0</v>
      </c>
      <c r="BZ226" s="14">
        <f t="shared" ref="BZ226:BZ234" si="1045">BV226+BY226</f>
        <v>72</v>
      </c>
      <c r="CA226" s="12">
        <f t="shared" ref="CA226:CA234" si="1046">H226+O226+V226+AC226+AJ226+AQ226+AX226+BE226+BL226+BS226+BZ226</f>
        <v>5739</v>
      </c>
      <c r="CB226" s="148">
        <v>115</v>
      </c>
      <c r="CC226" s="16">
        <f t="shared" ref="CC226:CC234" si="1047">CB226*D226</f>
        <v>103500</v>
      </c>
      <c r="CD226" s="69">
        <f t="shared" ref="CD226:CD234" si="1048">CB226*G226</f>
        <v>0</v>
      </c>
      <c r="CE226" s="69">
        <f t="shared" ref="CE226:CE234" si="1049">K226*CB226</f>
        <v>0</v>
      </c>
      <c r="CF226" s="69">
        <f t="shared" ref="CF226:CF234" si="1050">CB226*N226</f>
        <v>153525</v>
      </c>
      <c r="CG226" s="69">
        <f t="shared" ref="CG226:CG234" si="1051">CB226*R226</f>
        <v>0</v>
      </c>
      <c r="CH226" s="69">
        <f t="shared" ref="CH226:CH234" si="1052">CB226*U226</f>
        <v>153525</v>
      </c>
      <c r="CI226" s="69">
        <f t="shared" ref="CI226:CI234" si="1053">CB226*Y226</f>
        <v>106950</v>
      </c>
      <c r="CJ226" s="69">
        <f t="shared" ref="CJ226:CJ234" si="1054">CB226*AB226</f>
        <v>0</v>
      </c>
      <c r="CK226" s="149">
        <f t="shared" ref="CK226:CK234" si="1055">CI226+CG226+CE226+CC226</f>
        <v>210450</v>
      </c>
      <c r="CL226" s="149">
        <f t="shared" ref="CL226:CL234" si="1056">CJ226+CH226+CF226+CD226</f>
        <v>307050</v>
      </c>
      <c r="CM226" s="149">
        <f t="shared" ref="CM226:CM234" si="1057">SUM(CC226:CJ226)</f>
        <v>517500</v>
      </c>
      <c r="CN226" s="69">
        <f t="shared" ref="CN226:CN234" si="1058">AF226*CB226</f>
        <v>24150</v>
      </c>
      <c r="CO226" s="69">
        <f t="shared" ref="CO226:CO234" si="1059">CB226*AI226</f>
        <v>0</v>
      </c>
      <c r="CP226" s="69">
        <f t="shared" ref="CP226:CP234" si="1060">AM226*CB226</f>
        <v>0</v>
      </c>
      <c r="CQ226" s="69">
        <f t="shared" ref="CQ226:CQ234" si="1061">AP226*CB226</f>
        <v>24150</v>
      </c>
      <c r="CR226" s="69">
        <f t="shared" ref="CR226:CR234" si="1062">CB226*AT226</f>
        <v>0</v>
      </c>
      <c r="CS226" s="69">
        <f t="shared" ref="CS226:CS234" si="1063">CB226*AW226</f>
        <v>20700</v>
      </c>
      <c r="CT226" s="69">
        <f t="shared" ref="CT226:CT234" si="1064">CB226*BA226</f>
        <v>0</v>
      </c>
      <c r="CU226" s="69">
        <f t="shared" ref="CU226:CU234" si="1065">CB226*BD226</f>
        <v>18975</v>
      </c>
      <c r="CV226" s="69">
        <f t="shared" ref="CV226:CV234" si="1066">BH226*CB226</f>
        <v>37950</v>
      </c>
      <c r="CW226" s="69">
        <f t="shared" ref="CW226:CW234" si="1067">CB226*BK226</f>
        <v>0</v>
      </c>
      <c r="CX226" s="69">
        <f t="shared" ref="CX226:CX234" si="1068">BO226*CB226</f>
        <v>8280</v>
      </c>
      <c r="CY226" s="69">
        <f t="shared" ref="CY226:CY234" si="1069">CB226*BR226</f>
        <v>0</v>
      </c>
      <c r="CZ226" s="69">
        <f t="shared" ref="CZ226:CZ234" si="1070">CB226*BV226</f>
        <v>8280</v>
      </c>
      <c r="DA226" s="69">
        <f t="shared" ref="DA226:DA234" si="1071">CB226*BY226</f>
        <v>0</v>
      </c>
      <c r="DB226" s="149">
        <f t="shared" ref="DB226:DB234" si="1072">CZ226+CX226+CV226+CT226+CN226+CP226+CR226</f>
        <v>78660</v>
      </c>
      <c r="DC226" s="149">
        <f t="shared" ref="DC226:DC234" si="1073">DA226+CY226+CW226+CU226+CS226+CQ226+CO226</f>
        <v>63825</v>
      </c>
      <c r="DD226" s="149">
        <f t="shared" ref="DD226:DD234" si="1074">SUM(CN226:DA226)</f>
        <v>142485</v>
      </c>
      <c r="DE226" s="89">
        <f t="shared" ref="DE226:DE234" si="1075">DD226+CM226</f>
        <v>659985</v>
      </c>
    </row>
    <row r="227" spans="1:109" ht="15.75" x14ac:dyDescent="0.25">
      <c r="A227" s="12" t="s">
        <v>19</v>
      </c>
      <c r="B227" s="13">
        <v>60</v>
      </c>
      <c r="C227" s="13">
        <v>14</v>
      </c>
      <c r="D227" s="13">
        <f t="shared" si="1013"/>
        <v>840</v>
      </c>
      <c r="E227" s="13"/>
      <c r="F227" s="13">
        <f>F211</f>
        <v>0</v>
      </c>
      <c r="G227" s="13">
        <f t="shared" si="1014"/>
        <v>0</v>
      </c>
      <c r="H227" s="14">
        <f t="shared" si="1015"/>
        <v>840</v>
      </c>
      <c r="I227" s="13"/>
      <c r="J227" s="13">
        <f>J211</f>
        <v>0</v>
      </c>
      <c r="K227" s="13">
        <f t="shared" si="1016"/>
        <v>0</v>
      </c>
      <c r="L227" s="13">
        <v>89</v>
      </c>
      <c r="M227" s="13">
        <v>19</v>
      </c>
      <c r="N227" s="13">
        <f t="shared" si="1017"/>
        <v>1691</v>
      </c>
      <c r="O227" s="14">
        <f t="shared" si="1018"/>
        <v>1691</v>
      </c>
      <c r="P227" s="13"/>
      <c r="Q227" s="13"/>
      <c r="R227" s="13">
        <f t="shared" si="1019"/>
        <v>0</v>
      </c>
      <c r="S227" s="13">
        <v>89</v>
      </c>
      <c r="T227" s="13">
        <v>19</v>
      </c>
      <c r="U227" s="13">
        <f t="shared" si="1020"/>
        <v>1691</v>
      </c>
      <c r="V227" s="14">
        <f t="shared" si="1021"/>
        <v>1691</v>
      </c>
      <c r="W227" s="13">
        <v>62</v>
      </c>
      <c r="X227" s="13">
        <v>19</v>
      </c>
      <c r="Y227" s="13">
        <f t="shared" si="1022"/>
        <v>1178</v>
      </c>
      <c r="Z227" s="13"/>
      <c r="AA227" s="13"/>
      <c r="AB227" s="13">
        <f t="shared" si="1023"/>
        <v>0</v>
      </c>
      <c r="AC227" s="14">
        <f t="shared" si="1024"/>
        <v>1178</v>
      </c>
      <c r="AD227" s="13">
        <v>14</v>
      </c>
      <c r="AE227" s="13">
        <v>19</v>
      </c>
      <c r="AF227" s="13">
        <f t="shared" si="1025"/>
        <v>266</v>
      </c>
      <c r="AG227" s="13"/>
      <c r="AH227" s="13"/>
      <c r="AI227" s="13">
        <f t="shared" si="1026"/>
        <v>0</v>
      </c>
      <c r="AJ227" s="14">
        <f t="shared" si="1027"/>
        <v>266</v>
      </c>
      <c r="AK227" s="13"/>
      <c r="AL227" s="13"/>
      <c r="AM227" s="13">
        <f t="shared" si="1028"/>
        <v>0</v>
      </c>
      <c r="AN227" s="13">
        <v>14</v>
      </c>
      <c r="AO227" s="13">
        <v>19</v>
      </c>
      <c r="AP227" s="13">
        <f t="shared" si="1029"/>
        <v>266</v>
      </c>
      <c r="AQ227" s="14">
        <f t="shared" si="1030"/>
        <v>266</v>
      </c>
      <c r="AR227" s="13"/>
      <c r="AS227" s="13"/>
      <c r="AT227" s="13">
        <f t="shared" si="1031"/>
        <v>0</v>
      </c>
      <c r="AU227" s="13">
        <v>12</v>
      </c>
      <c r="AV227" s="13">
        <v>19</v>
      </c>
      <c r="AW227" s="13">
        <f t="shared" si="1032"/>
        <v>228</v>
      </c>
      <c r="AX227" s="14">
        <f t="shared" si="1033"/>
        <v>228</v>
      </c>
      <c r="AY227" s="29"/>
      <c r="AZ227" s="13"/>
      <c r="BA227" s="13">
        <f t="shared" si="1034"/>
        <v>0</v>
      </c>
      <c r="BB227" s="13">
        <v>11</v>
      </c>
      <c r="BC227" s="13">
        <v>19</v>
      </c>
      <c r="BD227" s="13">
        <f t="shared" si="1035"/>
        <v>209</v>
      </c>
      <c r="BE227" s="14">
        <f t="shared" si="1036"/>
        <v>209</v>
      </c>
      <c r="BF227" s="13">
        <v>22</v>
      </c>
      <c r="BG227" s="13">
        <v>19</v>
      </c>
      <c r="BH227" s="13">
        <f t="shared" si="1037"/>
        <v>418</v>
      </c>
      <c r="BI227" s="13"/>
      <c r="BJ227" s="13"/>
      <c r="BK227" s="13">
        <f t="shared" si="1038"/>
        <v>0</v>
      </c>
      <c r="BL227" s="14">
        <f t="shared" si="1039"/>
        <v>418</v>
      </c>
      <c r="BM227" s="13">
        <v>4</v>
      </c>
      <c r="BN227" s="13">
        <v>23</v>
      </c>
      <c r="BO227" s="13">
        <f t="shared" si="1040"/>
        <v>92</v>
      </c>
      <c r="BP227" s="13"/>
      <c r="BQ227" s="13"/>
      <c r="BR227" s="13">
        <f t="shared" si="1041"/>
        <v>0</v>
      </c>
      <c r="BS227" s="14">
        <f t="shared" si="1042"/>
        <v>92</v>
      </c>
      <c r="BT227" s="13">
        <v>4</v>
      </c>
      <c r="BU227" s="13">
        <v>23</v>
      </c>
      <c r="BV227" s="13">
        <f t="shared" si="1043"/>
        <v>92</v>
      </c>
      <c r="BW227" s="13"/>
      <c r="BX227" s="13"/>
      <c r="BY227" s="13">
        <f t="shared" si="1044"/>
        <v>0</v>
      </c>
      <c r="BZ227" s="14">
        <f t="shared" si="1045"/>
        <v>92</v>
      </c>
      <c r="CA227" s="12">
        <f t="shared" si="1046"/>
        <v>6971</v>
      </c>
      <c r="CB227" s="148">
        <v>115</v>
      </c>
      <c r="CC227" s="16">
        <f t="shared" si="1047"/>
        <v>96600</v>
      </c>
      <c r="CD227" s="69">
        <f t="shared" si="1048"/>
        <v>0</v>
      </c>
      <c r="CE227" s="69">
        <f t="shared" si="1049"/>
        <v>0</v>
      </c>
      <c r="CF227" s="69">
        <f t="shared" si="1050"/>
        <v>194465</v>
      </c>
      <c r="CG227" s="69">
        <f t="shared" si="1051"/>
        <v>0</v>
      </c>
      <c r="CH227" s="69">
        <f t="shared" si="1052"/>
        <v>194465</v>
      </c>
      <c r="CI227" s="69">
        <f t="shared" si="1053"/>
        <v>135470</v>
      </c>
      <c r="CJ227" s="69">
        <f t="shared" si="1054"/>
        <v>0</v>
      </c>
      <c r="CK227" s="149">
        <f t="shared" si="1055"/>
        <v>232070</v>
      </c>
      <c r="CL227" s="149">
        <f t="shared" si="1056"/>
        <v>388930</v>
      </c>
      <c r="CM227" s="149">
        <f t="shared" si="1057"/>
        <v>621000</v>
      </c>
      <c r="CN227" s="69">
        <f t="shared" si="1058"/>
        <v>30590</v>
      </c>
      <c r="CO227" s="69">
        <f t="shared" si="1059"/>
        <v>0</v>
      </c>
      <c r="CP227" s="69">
        <f t="shared" si="1060"/>
        <v>0</v>
      </c>
      <c r="CQ227" s="69">
        <f t="shared" si="1061"/>
        <v>30590</v>
      </c>
      <c r="CR227" s="69">
        <f t="shared" si="1062"/>
        <v>0</v>
      </c>
      <c r="CS227" s="69">
        <f t="shared" si="1063"/>
        <v>26220</v>
      </c>
      <c r="CT227" s="69">
        <f t="shared" si="1064"/>
        <v>0</v>
      </c>
      <c r="CU227" s="69">
        <f t="shared" si="1065"/>
        <v>24035</v>
      </c>
      <c r="CV227" s="69">
        <f t="shared" si="1066"/>
        <v>48070</v>
      </c>
      <c r="CW227" s="69">
        <f t="shared" si="1067"/>
        <v>0</v>
      </c>
      <c r="CX227" s="69">
        <f t="shared" si="1068"/>
        <v>10580</v>
      </c>
      <c r="CY227" s="69">
        <f t="shared" si="1069"/>
        <v>0</v>
      </c>
      <c r="CZ227" s="69">
        <f t="shared" si="1070"/>
        <v>10580</v>
      </c>
      <c r="DA227" s="69">
        <f t="shared" si="1071"/>
        <v>0</v>
      </c>
      <c r="DB227" s="149">
        <f t="shared" si="1072"/>
        <v>99820</v>
      </c>
      <c r="DC227" s="149">
        <f t="shared" si="1073"/>
        <v>80845</v>
      </c>
      <c r="DD227" s="149">
        <f t="shared" si="1074"/>
        <v>180665</v>
      </c>
      <c r="DE227" s="89">
        <f t="shared" si="1075"/>
        <v>801665</v>
      </c>
    </row>
    <row r="228" spans="1:109" ht="15.75" x14ac:dyDescent="0.25">
      <c r="A228" s="12" t="s">
        <v>20</v>
      </c>
      <c r="B228" s="13">
        <v>60</v>
      </c>
      <c r="C228" s="13">
        <v>17</v>
      </c>
      <c r="D228" s="13">
        <f t="shared" si="1013"/>
        <v>1020</v>
      </c>
      <c r="E228" s="13"/>
      <c r="F228" s="13">
        <v>0</v>
      </c>
      <c r="G228" s="13">
        <f t="shared" si="1014"/>
        <v>0</v>
      </c>
      <c r="H228" s="14">
        <f t="shared" si="1015"/>
        <v>1020</v>
      </c>
      <c r="I228" s="13"/>
      <c r="J228" s="13">
        <v>0</v>
      </c>
      <c r="K228" s="13">
        <f t="shared" si="1016"/>
        <v>0</v>
      </c>
      <c r="L228" s="13">
        <v>89</v>
      </c>
      <c r="M228" s="13">
        <v>17</v>
      </c>
      <c r="N228" s="13">
        <f t="shared" si="1017"/>
        <v>1513</v>
      </c>
      <c r="O228" s="14">
        <f t="shared" si="1018"/>
        <v>1513</v>
      </c>
      <c r="P228" s="13"/>
      <c r="Q228" s="13"/>
      <c r="R228" s="13">
        <f t="shared" si="1019"/>
        <v>0</v>
      </c>
      <c r="S228" s="13">
        <v>89</v>
      </c>
      <c r="T228" s="13">
        <v>17</v>
      </c>
      <c r="U228" s="13">
        <f t="shared" si="1020"/>
        <v>1513</v>
      </c>
      <c r="V228" s="14">
        <f t="shared" si="1021"/>
        <v>1513</v>
      </c>
      <c r="W228" s="13">
        <v>62</v>
      </c>
      <c r="X228" s="13">
        <v>17</v>
      </c>
      <c r="Y228" s="13">
        <f t="shared" si="1022"/>
        <v>1054</v>
      </c>
      <c r="Z228" s="13"/>
      <c r="AA228" s="13"/>
      <c r="AB228" s="13">
        <f t="shared" si="1023"/>
        <v>0</v>
      </c>
      <c r="AC228" s="14">
        <f t="shared" si="1024"/>
        <v>1054</v>
      </c>
      <c r="AD228" s="13">
        <v>14</v>
      </c>
      <c r="AE228" s="13">
        <v>17</v>
      </c>
      <c r="AF228" s="13">
        <f t="shared" si="1025"/>
        <v>238</v>
      </c>
      <c r="AG228" s="13"/>
      <c r="AH228" s="13"/>
      <c r="AI228" s="13">
        <f t="shared" si="1026"/>
        <v>0</v>
      </c>
      <c r="AJ228" s="14">
        <f t="shared" si="1027"/>
        <v>238</v>
      </c>
      <c r="AK228" s="13"/>
      <c r="AL228" s="13"/>
      <c r="AM228" s="13">
        <f t="shared" si="1028"/>
        <v>0</v>
      </c>
      <c r="AN228" s="13">
        <v>14</v>
      </c>
      <c r="AO228" s="13">
        <v>17</v>
      </c>
      <c r="AP228" s="13">
        <f t="shared" si="1029"/>
        <v>238</v>
      </c>
      <c r="AQ228" s="14">
        <f t="shared" si="1030"/>
        <v>238</v>
      </c>
      <c r="AR228" s="13"/>
      <c r="AS228" s="13"/>
      <c r="AT228" s="13">
        <f t="shared" si="1031"/>
        <v>0</v>
      </c>
      <c r="AU228" s="13">
        <v>12</v>
      </c>
      <c r="AV228" s="13">
        <v>17</v>
      </c>
      <c r="AW228" s="13">
        <f t="shared" si="1032"/>
        <v>204</v>
      </c>
      <c r="AX228" s="14">
        <f t="shared" si="1033"/>
        <v>204</v>
      </c>
      <c r="AY228" s="29"/>
      <c r="AZ228" s="13"/>
      <c r="BA228" s="13">
        <f t="shared" si="1034"/>
        <v>0</v>
      </c>
      <c r="BB228" s="13">
        <v>11</v>
      </c>
      <c r="BC228" s="13">
        <v>17</v>
      </c>
      <c r="BD228" s="13">
        <f t="shared" si="1035"/>
        <v>187</v>
      </c>
      <c r="BE228" s="14">
        <f t="shared" si="1036"/>
        <v>187</v>
      </c>
      <c r="BF228" s="13">
        <v>22</v>
      </c>
      <c r="BG228" s="13">
        <v>17</v>
      </c>
      <c r="BH228" s="13">
        <f t="shared" si="1037"/>
        <v>374</v>
      </c>
      <c r="BI228" s="13"/>
      <c r="BJ228" s="13"/>
      <c r="BK228" s="13">
        <f t="shared" si="1038"/>
        <v>0</v>
      </c>
      <c r="BL228" s="14">
        <f t="shared" si="1039"/>
        <v>374</v>
      </c>
      <c r="BM228" s="13">
        <v>4</v>
      </c>
      <c r="BN228" s="13">
        <v>20</v>
      </c>
      <c r="BO228" s="13">
        <f t="shared" si="1040"/>
        <v>80</v>
      </c>
      <c r="BP228" s="13"/>
      <c r="BQ228" s="13"/>
      <c r="BR228" s="13">
        <f t="shared" si="1041"/>
        <v>0</v>
      </c>
      <c r="BS228" s="14">
        <f t="shared" si="1042"/>
        <v>80</v>
      </c>
      <c r="BT228" s="13">
        <v>4</v>
      </c>
      <c r="BU228" s="13">
        <v>20</v>
      </c>
      <c r="BV228" s="13">
        <f t="shared" si="1043"/>
        <v>80</v>
      </c>
      <c r="BW228" s="13"/>
      <c r="BX228" s="13"/>
      <c r="BY228" s="13">
        <f t="shared" si="1044"/>
        <v>0</v>
      </c>
      <c r="BZ228" s="14">
        <f t="shared" si="1045"/>
        <v>80</v>
      </c>
      <c r="CA228" s="12">
        <f t="shared" si="1046"/>
        <v>6501</v>
      </c>
      <c r="CB228" s="148">
        <v>115</v>
      </c>
      <c r="CC228" s="16">
        <f t="shared" si="1047"/>
        <v>117300</v>
      </c>
      <c r="CD228" s="69">
        <f t="shared" si="1048"/>
        <v>0</v>
      </c>
      <c r="CE228" s="69">
        <f t="shared" si="1049"/>
        <v>0</v>
      </c>
      <c r="CF228" s="69">
        <f t="shared" si="1050"/>
        <v>173995</v>
      </c>
      <c r="CG228" s="69">
        <f t="shared" si="1051"/>
        <v>0</v>
      </c>
      <c r="CH228" s="69">
        <f t="shared" si="1052"/>
        <v>173995</v>
      </c>
      <c r="CI228" s="69">
        <f t="shared" si="1053"/>
        <v>121210</v>
      </c>
      <c r="CJ228" s="69">
        <f t="shared" si="1054"/>
        <v>0</v>
      </c>
      <c r="CK228" s="149">
        <f t="shared" si="1055"/>
        <v>238510</v>
      </c>
      <c r="CL228" s="149">
        <f t="shared" si="1056"/>
        <v>347990</v>
      </c>
      <c r="CM228" s="149">
        <f t="shared" si="1057"/>
        <v>586500</v>
      </c>
      <c r="CN228" s="69">
        <f t="shared" si="1058"/>
        <v>27370</v>
      </c>
      <c r="CO228" s="69">
        <f t="shared" si="1059"/>
        <v>0</v>
      </c>
      <c r="CP228" s="69">
        <f t="shared" si="1060"/>
        <v>0</v>
      </c>
      <c r="CQ228" s="69">
        <f t="shared" si="1061"/>
        <v>27370</v>
      </c>
      <c r="CR228" s="69">
        <f t="shared" si="1062"/>
        <v>0</v>
      </c>
      <c r="CS228" s="69">
        <f t="shared" si="1063"/>
        <v>23460</v>
      </c>
      <c r="CT228" s="69">
        <f t="shared" si="1064"/>
        <v>0</v>
      </c>
      <c r="CU228" s="69">
        <f t="shared" si="1065"/>
        <v>21505</v>
      </c>
      <c r="CV228" s="69">
        <f t="shared" si="1066"/>
        <v>43010</v>
      </c>
      <c r="CW228" s="69">
        <f t="shared" si="1067"/>
        <v>0</v>
      </c>
      <c r="CX228" s="69">
        <f t="shared" si="1068"/>
        <v>9200</v>
      </c>
      <c r="CY228" s="69">
        <f t="shared" si="1069"/>
        <v>0</v>
      </c>
      <c r="CZ228" s="69">
        <f t="shared" si="1070"/>
        <v>9200</v>
      </c>
      <c r="DA228" s="69">
        <f t="shared" si="1071"/>
        <v>0</v>
      </c>
      <c r="DB228" s="149">
        <f t="shared" si="1072"/>
        <v>88780</v>
      </c>
      <c r="DC228" s="149">
        <f t="shared" si="1073"/>
        <v>72335</v>
      </c>
      <c r="DD228" s="149">
        <f t="shared" si="1074"/>
        <v>161115</v>
      </c>
      <c r="DE228" s="89">
        <f t="shared" si="1075"/>
        <v>747615</v>
      </c>
    </row>
    <row r="229" spans="1:109" ht="15.75" x14ac:dyDescent="0.25">
      <c r="A229" s="12" t="s">
        <v>21</v>
      </c>
      <c r="B229" s="13">
        <v>60</v>
      </c>
      <c r="C229" s="13">
        <v>22</v>
      </c>
      <c r="D229" s="13">
        <f t="shared" si="1013"/>
        <v>1320</v>
      </c>
      <c r="E229" s="13"/>
      <c r="F229" s="13">
        <f t="shared" ref="F229:F234" si="1076">F213</f>
        <v>0</v>
      </c>
      <c r="G229" s="13">
        <f t="shared" si="1014"/>
        <v>0</v>
      </c>
      <c r="H229" s="14">
        <f t="shared" si="1015"/>
        <v>1320</v>
      </c>
      <c r="I229" s="13"/>
      <c r="J229" s="13">
        <f t="shared" ref="J229:J234" si="1077">J213</f>
        <v>15</v>
      </c>
      <c r="K229" s="13">
        <f t="shared" si="1016"/>
        <v>0</v>
      </c>
      <c r="L229" s="13">
        <v>89</v>
      </c>
      <c r="M229" s="13">
        <v>22</v>
      </c>
      <c r="N229" s="13">
        <f t="shared" si="1017"/>
        <v>1958</v>
      </c>
      <c r="O229" s="14">
        <f t="shared" si="1018"/>
        <v>1958</v>
      </c>
      <c r="P229" s="13"/>
      <c r="Q229" s="13"/>
      <c r="R229" s="13">
        <f t="shared" si="1019"/>
        <v>0</v>
      </c>
      <c r="S229" s="13">
        <v>89</v>
      </c>
      <c r="T229" s="13">
        <v>22</v>
      </c>
      <c r="U229" s="13">
        <f t="shared" si="1020"/>
        <v>1958</v>
      </c>
      <c r="V229" s="14">
        <f t="shared" si="1021"/>
        <v>1958</v>
      </c>
      <c r="W229" s="13">
        <v>62</v>
      </c>
      <c r="X229" s="13">
        <v>22</v>
      </c>
      <c r="Y229" s="13">
        <f t="shared" si="1022"/>
        <v>1364</v>
      </c>
      <c r="Z229" s="13"/>
      <c r="AA229" s="13"/>
      <c r="AB229" s="13">
        <f t="shared" si="1023"/>
        <v>0</v>
      </c>
      <c r="AC229" s="14">
        <f t="shared" si="1024"/>
        <v>1364</v>
      </c>
      <c r="AD229" s="13">
        <v>14</v>
      </c>
      <c r="AE229" s="13">
        <v>22</v>
      </c>
      <c r="AF229" s="13">
        <f t="shared" si="1025"/>
        <v>308</v>
      </c>
      <c r="AG229" s="13"/>
      <c r="AH229" s="13"/>
      <c r="AI229" s="13">
        <f t="shared" si="1026"/>
        <v>0</v>
      </c>
      <c r="AJ229" s="14">
        <f t="shared" si="1027"/>
        <v>308</v>
      </c>
      <c r="AK229" s="13"/>
      <c r="AL229" s="13"/>
      <c r="AM229" s="13">
        <f t="shared" si="1028"/>
        <v>0</v>
      </c>
      <c r="AN229" s="13">
        <v>14</v>
      </c>
      <c r="AO229" s="13">
        <v>22</v>
      </c>
      <c r="AP229" s="13">
        <f t="shared" si="1029"/>
        <v>308</v>
      </c>
      <c r="AQ229" s="14">
        <f t="shared" si="1030"/>
        <v>308</v>
      </c>
      <c r="AR229" s="13"/>
      <c r="AS229" s="13"/>
      <c r="AT229" s="13">
        <f t="shared" si="1031"/>
        <v>0</v>
      </c>
      <c r="AU229" s="13">
        <v>12</v>
      </c>
      <c r="AV229" s="13">
        <v>22</v>
      </c>
      <c r="AW229" s="13">
        <f t="shared" si="1032"/>
        <v>264</v>
      </c>
      <c r="AX229" s="14">
        <f t="shared" si="1033"/>
        <v>264</v>
      </c>
      <c r="AY229" s="29"/>
      <c r="AZ229" s="13"/>
      <c r="BA229" s="13">
        <f t="shared" si="1034"/>
        <v>0</v>
      </c>
      <c r="BB229" s="13">
        <v>11</v>
      </c>
      <c r="BC229" s="13">
        <v>22</v>
      </c>
      <c r="BD229" s="13">
        <f t="shared" si="1035"/>
        <v>242</v>
      </c>
      <c r="BE229" s="14">
        <f t="shared" si="1036"/>
        <v>242</v>
      </c>
      <c r="BF229" s="13">
        <v>22</v>
      </c>
      <c r="BG229" s="13">
        <v>22</v>
      </c>
      <c r="BH229" s="13">
        <f t="shared" si="1037"/>
        <v>484</v>
      </c>
      <c r="BI229" s="13"/>
      <c r="BJ229" s="13"/>
      <c r="BK229" s="13">
        <f t="shared" si="1038"/>
        <v>0</v>
      </c>
      <c r="BL229" s="14">
        <f t="shared" si="1039"/>
        <v>484</v>
      </c>
      <c r="BM229" s="13">
        <v>4</v>
      </c>
      <c r="BN229" s="13">
        <v>26</v>
      </c>
      <c r="BO229" s="13">
        <f t="shared" si="1040"/>
        <v>104</v>
      </c>
      <c r="BP229" s="13"/>
      <c r="BQ229" s="13"/>
      <c r="BR229" s="13">
        <f t="shared" si="1041"/>
        <v>0</v>
      </c>
      <c r="BS229" s="14">
        <f t="shared" si="1042"/>
        <v>104</v>
      </c>
      <c r="BT229" s="13">
        <v>4</v>
      </c>
      <c r="BU229" s="13">
        <v>26</v>
      </c>
      <c r="BV229" s="13">
        <f t="shared" si="1043"/>
        <v>104</v>
      </c>
      <c r="BW229" s="13"/>
      <c r="BX229" s="13"/>
      <c r="BY229" s="13">
        <f t="shared" si="1044"/>
        <v>0</v>
      </c>
      <c r="BZ229" s="14">
        <f t="shared" si="1045"/>
        <v>104</v>
      </c>
      <c r="CA229" s="12">
        <f t="shared" si="1046"/>
        <v>8414</v>
      </c>
      <c r="CB229" s="148">
        <v>115</v>
      </c>
      <c r="CC229" s="16">
        <f t="shared" si="1047"/>
        <v>151800</v>
      </c>
      <c r="CD229" s="69">
        <f t="shared" si="1048"/>
        <v>0</v>
      </c>
      <c r="CE229" s="69">
        <f t="shared" si="1049"/>
        <v>0</v>
      </c>
      <c r="CF229" s="69">
        <f t="shared" si="1050"/>
        <v>225170</v>
      </c>
      <c r="CG229" s="69">
        <f t="shared" si="1051"/>
        <v>0</v>
      </c>
      <c r="CH229" s="69">
        <f t="shared" si="1052"/>
        <v>225170</v>
      </c>
      <c r="CI229" s="69">
        <f t="shared" si="1053"/>
        <v>156860</v>
      </c>
      <c r="CJ229" s="69">
        <f t="shared" si="1054"/>
        <v>0</v>
      </c>
      <c r="CK229" s="149">
        <f t="shared" si="1055"/>
        <v>308660</v>
      </c>
      <c r="CL229" s="149">
        <f t="shared" si="1056"/>
        <v>450340</v>
      </c>
      <c r="CM229" s="149">
        <f t="shared" si="1057"/>
        <v>759000</v>
      </c>
      <c r="CN229" s="69">
        <f t="shared" si="1058"/>
        <v>35420</v>
      </c>
      <c r="CO229" s="69">
        <f t="shared" si="1059"/>
        <v>0</v>
      </c>
      <c r="CP229" s="69">
        <f t="shared" si="1060"/>
        <v>0</v>
      </c>
      <c r="CQ229" s="69">
        <f t="shared" si="1061"/>
        <v>35420</v>
      </c>
      <c r="CR229" s="69">
        <f t="shared" si="1062"/>
        <v>0</v>
      </c>
      <c r="CS229" s="69">
        <f t="shared" si="1063"/>
        <v>30360</v>
      </c>
      <c r="CT229" s="69">
        <f t="shared" si="1064"/>
        <v>0</v>
      </c>
      <c r="CU229" s="69">
        <f t="shared" si="1065"/>
        <v>27830</v>
      </c>
      <c r="CV229" s="69">
        <f t="shared" si="1066"/>
        <v>55660</v>
      </c>
      <c r="CW229" s="69">
        <f t="shared" si="1067"/>
        <v>0</v>
      </c>
      <c r="CX229" s="69">
        <f t="shared" si="1068"/>
        <v>11960</v>
      </c>
      <c r="CY229" s="69">
        <f t="shared" si="1069"/>
        <v>0</v>
      </c>
      <c r="CZ229" s="69">
        <f t="shared" si="1070"/>
        <v>11960</v>
      </c>
      <c r="DA229" s="69">
        <f t="shared" si="1071"/>
        <v>0</v>
      </c>
      <c r="DB229" s="149">
        <f t="shared" si="1072"/>
        <v>115000</v>
      </c>
      <c r="DC229" s="149">
        <f t="shared" si="1073"/>
        <v>93610</v>
      </c>
      <c r="DD229" s="149">
        <f t="shared" si="1074"/>
        <v>208610</v>
      </c>
      <c r="DE229" s="89">
        <f t="shared" si="1075"/>
        <v>967610</v>
      </c>
    </row>
    <row r="230" spans="1:109" ht="15.75" x14ac:dyDescent="0.25">
      <c r="A230" s="28" t="s">
        <v>22</v>
      </c>
      <c r="B230" s="29">
        <v>60</v>
      </c>
      <c r="C230" s="29">
        <v>15</v>
      </c>
      <c r="D230" s="29">
        <f t="shared" si="1013"/>
        <v>900</v>
      </c>
      <c r="E230" s="29"/>
      <c r="F230" s="29">
        <f t="shared" si="1076"/>
        <v>0</v>
      </c>
      <c r="G230" s="29">
        <f t="shared" si="1014"/>
        <v>0</v>
      </c>
      <c r="H230" s="30">
        <f t="shared" si="1015"/>
        <v>900</v>
      </c>
      <c r="I230" s="29"/>
      <c r="J230" s="29">
        <f t="shared" si="1077"/>
        <v>19</v>
      </c>
      <c r="K230" s="29">
        <f t="shared" si="1016"/>
        <v>0</v>
      </c>
      <c r="L230" s="29">
        <v>89</v>
      </c>
      <c r="M230" s="29">
        <v>21</v>
      </c>
      <c r="N230" s="29">
        <f t="shared" si="1017"/>
        <v>1869</v>
      </c>
      <c r="O230" s="30">
        <f t="shared" si="1018"/>
        <v>1869</v>
      </c>
      <c r="P230" s="29"/>
      <c r="Q230" s="29"/>
      <c r="R230" s="29">
        <f t="shared" si="1019"/>
        <v>0</v>
      </c>
      <c r="S230" s="29">
        <v>89</v>
      </c>
      <c r="T230" s="29">
        <v>21</v>
      </c>
      <c r="U230" s="29">
        <f t="shared" si="1020"/>
        <v>1869</v>
      </c>
      <c r="V230" s="30">
        <f t="shared" si="1021"/>
        <v>1869</v>
      </c>
      <c r="W230" s="29">
        <v>62</v>
      </c>
      <c r="X230" s="29">
        <v>21</v>
      </c>
      <c r="Y230" s="29">
        <f t="shared" si="1022"/>
        <v>1302</v>
      </c>
      <c r="Z230" s="29"/>
      <c r="AA230" s="29"/>
      <c r="AB230" s="29">
        <f t="shared" si="1023"/>
        <v>0</v>
      </c>
      <c r="AC230" s="30">
        <f t="shared" si="1024"/>
        <v>1302</v>
      </c>
      <c r="AD230" s="29">
        <v>14</v>
      </c>
      <c r="AE230" s="29">
        <v>21</v>
      </c>
      <c r="AF230" s="29">
        <f t="shared" si="1025"/>
        <v>294</v>
      </c>
      <c r="AG230" s="29"/>
      <c r="AH230" s="29"/>
      <c r="AI230" s="29">
        <f t="shared" si="1026"/>
        <v>0</v>
      </c>
      <c r="AJ230" s="30">
        <f t="shared" si="1027"/>
        <v>294</v>
      </c>
      <c r="AK230" s="29"/>
      <c r="AL230" s="29"/>
      <c r="AM230" s="29">
        <f t="shared" si="1028"/>
        <v>0</v>
      </c>
      <c r="AN230" s="29">
        <v>14</v>
      </c>
      <c r="AO230" s="29">
        <v>21</v>
      </c>
      <c r="AP230" s="29">
        <f t="shared" si="1029"/>
        <v>294</v>
      </c>
      <c r="AQ230" s="30">
        <f t="shared" si="1030"/>
        <v>294</v>
      </c>
      <c r="AR230" s="29"/>
      <c r="AS230" s="29"/>
      <c r="AT230" s="29">
        <f t="shared" si="1031"/>
        <v>0</v>
      </c>
      <c r="AU230" s="29">
        <v>12</v>
      </c>
      <c r="AV230" s="29">
        <v>21</v>
      </c>
      <c r="AW230" s="29">
        <f t="shared" si="1032"/>
        <v>252</v>
      </c>
      <c r="AX230" s="30">
        <f t="shared" si="1033"/>
        <v>252</v>
      </c>
      <c r="AY230" s="29"/>
      <c r="AZ230" s="29"/>
      <c r="BA230" s="29">
        <f t="shared" si="1034"/>
        <v>0</v>
      </c>
      <c r="BB230" s="29">
        <v>11</v>
      </c>
      <c r="BC230" s="29">
        <v>21</v>
      </c>
      <c r="BD230" s="29">
        <f t="shared" si="1035"/>
        <v>231</v>
      </c>
      <c r="BE230" s="30">
        <f t="shared" si="1036"/>
        <v>231</v>
      </c>
      <c r="BF230" s="29">
        <v>22</v>
      </c>
      <c r="BG230" s="29">
        <v>19</v>
      </c>
      <c r="BH230" s="29">
        <f t="shared" si="1037"/>
        <v>418</v>
      </c>
      <c r="BI230" s="29"/>
      <c r="BJ230" s="29"/>
      <c r="BK230" s="29">
        <f t="shared" si="1038"/>
        <v>0</v>
      </c>
      <c r="BL230" s="30">
        <f t="shared" si="1039"/>
        <v>418</v>
      </c>
      <c r="BM230" s="29">
        <v>4</v>
      </c>
      <c r="BN230" s="29">
        <v>25</v>
      </c>
      <c r="BO230" s="29">
        <f t="shared" si="1040"/>
        <v>100</v>
      </c>
      <c r="BP230" s="29"/>
      <c r="BQ230" s="29"/>
      <c r="BR230" s="29">
        <f t="shared" si="1041"/>
        <v>0</v>
      </c>
      <c r="BS230" s="30">
        <f t="shared" si="1042"/>
        <v>100</v>
      </c>
      <c r="BT230" s="29">
        <v>4</v>
      </c>
      <c r="BU230" s="29">
        <v>19</v>
      </c>
      <c r="BV230" s="29">
        <f t="shared" si="1043"/>
        <v>76</v>
      </c>
      <c r="BW230" s="29"/>
      <c r="BX230" s="29"/>
      <c r="BY230" s="29">
        <f t="shared" si="1044"/>
        <v>0</v>
      </c>
      <c r="BZ230" s="30">
        <f t="shared" si="1045"/>
        <v>76</v>
      </c>
      <c r="CA230" s="28">
        <f t="shared" si="1046"/>
        <v>7605</v>
      </c>
      <c r="CB230" s="148">
        <v>115</v>
      </c>
      <c r="CC230" s="16">
        <f t="shared" si="1047"/>
        <v>103500</v>
      </c>
      <c r="CD230" s="69">
        <f t="shared" si="1048"/>
        <v>0</v>
      </c>
      <c r="CE230" s="69">
        <f t="shared" si="1049"/>
        <v>0</v>
      </c>
      <c r="CF230" s="69">
        <f t="shared" si="1050"/>
        <v>214935</v>
      </c>
      <c r="CG230" s="69">
        <f t="shared" si="1051"/>
        <v>0</v>
      </c>
      <c r="CH230" s="69">
        <f t="shared" si="1052"/>
        <v>214935</v>
      </c>
      <c r="CI230" s="69">
        <f t="shared" si="1053"/>
        <v>149730</v>
      </c>
      <c r="CJ230" s="69">
        <f t="shared" si="1054"/>
        <v>0</v>
      </c>
      <c r="CK230" s="149">
        <f t="shared" si="1055"/>
        <v>253230</v>
      </c>
      <c r="CL230" s="149">
        <f t="shared" si="1056"/>
        <v>429870</v>
      </c>
      <c r="CM230" s="149">
        <f t="shared" si="1057"/>
        <v>683100</v>
      </c>
      <c r="CN230" s="69">
        <f t="shared" si="1058"/>
        <v>33810</v>
      </c>
      <c r="CO230" s="69">
        <f t="shared" si="1059"/>
        <v>0</v>
      </c>
      <c r="CP230" s="69">
        <f t="shared" si="1060"/>
        <v>0</v>
      </c>
      <c r="CQ230" s="69">
        <f t="shared" si="1061"/>
        <v>33810</v>
      </c>
      <c r="CR230" s="69">
        <f t="shared" si="1062"/>
        <v>0</v>
      </c>
      <c r="CS230" s="69">
        <f t="shared" si="1063"/>
        <v>28980</v>
      </c>
      <c r="CT230" s="69">
        <f t="shared" si="1064"/>
        <v>0</v>
      </c>
      <c r="CU230" s="69">
        <f t="shared" si="1065"/>
        <v>26565</v>
      </c>
      <c r="CV230" s="69">
        <f t="shared" si="1066"/>
        <v>48070</v>
      </c>
      <c r="CW230" s="69">
        <f t="shared" si="1067"/>
        <v>0</v>
      </c>
      <c r="CX230" s="69">
        <f t="shared" si="1068"/>
        <v>11500</v>
      </c>
      <c r="CY230" s="69">
        <f t="shared" si="1069"/>
        <v>0</v>
      </c>
      <c r="CZ230" s="69">
        <f t="shared" si="1070"/>
        <v>8740</v>
      </c>
      <c r="DA230" s="69">
        <f t="shared" si="1071"/>
        <v>0</v>
      </c>
      <c r="DB230" s="149">
        <f t="shared" si="1072"/>
        <v>102120</v>
      </c>
      <c r="DC230" s="149">
        <f t="shared" si="1073"/>
        <v>89355</v>
      </c>
      <c r="DD230" s="149">
        <f t="shared" si="1074"/>
        <v>191475</v>
      </c>
      <c r="DE230" s="89">
        <f t="shared" si="1075"/>
        <v>874575</v>
      </c>
    </row>
    <row r="231" spans="1:109" ht="15.75" x14ac:dyDescent="0.25">
      <c r="A231" s="28" t="s">
        <v>23</v>
      </c>
      <c r="B231" s="29">
        <v>60</v>
      </c>
      <c r="C231" s="29">
        <v>22</v>
      </c>
      <c r="D231" s="29">
        <f t="shared" si="1013"/>
        <v>1320</v>
      </c>
      <c r="E231" s="29"/>
      <c r="F231" s="29">
        <f t="shared" si="1076"/>
        <v>0</v>
      </c>
      <c r="G231" s="29">
        <f t="shared" si="1014"/>
        <v>0</v>
      </c>
      <c r="H231" s="30">
        <f t="shared" si="1015"/>
        <v>1320</v>
      </c>
      <c r="I231" s="29"/>
      <c r="J231" s="29">
        <f t="shared" si="1077"/>
        <v>17</v>
      </c>
      <c r="K231" s="29">
        <f t="shared" si="1016"/>
        <v>0</v>
      </c>
      <c r="L231" s="29">
        <v>60</v>
      </c>
      <c r="M231" s="29">
        <v>22</v>
      </c>
      <c r="N231" s="29">
        <f t="shared" si="1017"/>
        <v>1320</v>
      </c>
      <c r="O231" s="30">
        <f t="shared" si="1018"/>
        <v>1320</v>
      </c>
      <c r="P231" s="29"/>
      <c r="Q231" s="29"/>
      <c r="R231" s="29">
        <f t="shared" si="1019"/>
        <v>0</v>
      </c>
      <c r="S231" s="29">
        <v>89</v>
      </c>
      <c r="T231" s="29">
        <v>22</v>
      </c>
      <c r="U231" s="29">
        <f t="shared" si="1020"/>
        <v>1958</v>
      </c>
      <c r="V231" s="30">
        <f t="shared" si="1021"/>
        <v>1958</v>
      </c>
      <c r="W231" s="29">
        <v>89</v>
      </c>
      <c r="X231" s="29">
        <v>22</v>
      </c>
      <c r="Y231" s="29">
        <f t="shared" si="1022"/>
        <v>1958</v>
      </c>
      <c r="Z231" s="29"/>
      <c r="AA231" s="29"/>
      <c r="AB231" s="29">
        <f t="shared" si="1023"/>
        <v>0</v>
      </c>
      <c r="AC231" s="30">
        <f t="shared" si="1024"/>
        <v>1958</v>
      </c>
      <c r="AD231" s="29">
        <v>14</v>
      </c>
      <c r="AE231" s="29">
        <v>22</v>
      </c>
      <c r="AF231" s="29">
        <f t="shared" si="1025"/>
        <v>308</v>
      </c>
      <c r="AG231" s="29"/>
      <c r="AH231" s="29"/>
      <c r="AI231" s="29">
        <f t="shared" si="1026"/>
        <v>0</v>
      </c>
      <c r="AJ231" s="30">
        <f t="shared" si="1027"/>
        <v>308</v>
      </c>
      <c r="AK231" s="29"/>
      <c r="AL231" s="29"/>
      <c r="AM231" s="29">
        <f t="shared" si="1028"/>
        <v>0</v>
      </c>
      <c r="AN231" s="29">
        <v>14</v>
      </c>
      <c r="AO231" s="29">
        <v>22</v>
      </c>
      <c r="AP231" s="29">
        <f t="shared" si="1029"/>
        <v>308</v>
      </c>
      <c r="AQ231" s="30">
        <f t="shared" si="1030"/>
        <v>308</v>
      </c>
      <c r="AR231" s="29"/>
      <c r="AS231" s="29"/>
      <c r="AT231" s="29">
        <f t="shared" si="1031"/>
        <v>0</v>
      </c>
      <c r="AU231" s="29">
        <v>14</v>
      </c>
      <c r="AV231" s="29">
        <v>22</v>
      </c>
      <c r="AW231" s="29">
        <f t="shared" si="1032"/>
        <v>308</v>
      </c>
      <c r="AX231" s="30">
        <f t="shared" si="1033"/>
        <v>308</v>
      </c>
      <c r="AY231" s="29"/>
      <c r="AZ231" s="29"/>
      <c r="BA231" s="29">
        <f t="shared" si="1034"/>
        <v>0</v>
      </c>
      <c r="BB231" s="29">
        <v>12</v>
      </c>
      <c r="BC231" s="29">
        <v>22</v>
      </c>
      <c r="BD231" s="29">
        <f t="shared" si="1035"/>
        <v>264</v>
      </c>
      <c r="BE231" s="30">
        <f t="shared" si="1036"/>
        <v>264</v>
      </c>
      <c r="BF231" s="29">
        <v>11</v>
      </c>
      <c r="BG231" s="29">
        <v>22</v>
      </c>
      <c r="BH231" s="29">
        <f t="shared" si="1037"/>
        <v>242</v>
      </c>
      <c r="BI231" s="29"/>
      <c r="BJ231" s="29"/>
      <c r="BK231" s="29">
        <f t="shared" si="1038"/>
        <v>0</v>
      </c>
      <c r="BL231" s="30">
        <f t="shared" si="1039"/>
        <v>242</v>
      </c>
      <c r="BM231" s="29">
        <v>4</v>
      </c>
      <c r="BN231" s="29">
        <v>26</v>
      </c>
      <c r="BO231" s="29">
        <f t="shared" si="1040"/>
        <v>104</v>
      </c>
      <c r="BP231" s="29"/>
      <c r="BQ231" s="29"/>
      <c r="BR231" s="29">
        <f t="shared" si="1041"/>
        <v>0</v>
      </c>
      <c r="BS231" s="30">
        <f t="shared" si="1042"/>
        <v>104</v>
      </c>
      <c r="BT231" s="29">
        <v>4</v>
      </c>
      <c r="BU231" s="29">
        <v>26</v>
      </c>
      <c r="BV231" s="29">
        <f t="shared" si="1043"/>
        <v>104</v>
      </c>
      <c r="BW231" s="29"/>
      <c r="BX231" s="29"/>
      <c r="BY231" s="29">
        <f t="shared" si="1044"/>
        <v>0</v>
      </c>
      <c r="BZ231" s="30">
        <f t="shared" si="1045"/>
        <v>104</v>
      </c>
      <c r="CA231" s="28">
        <f t="shared" si="1046"/>
        <v>8194</v>
      </c>
      <c r="CB231" s="148">
        <v>115</v>
      </c>
      <c r="CC231" s="16">
        <f t="shared" si="1047"/>
        <v>151800</v>
      </c>
      <c r="CD231" s="69">
        <f t="shared" si="1048"/>
        <v>0</v>
      </c>
      <c r="CE231" s="69">
        <f t="shared" si="1049"/>
        <v>0</v>
      </c>
      <c r="CF231" s="69">
        <f t="shared" si="1050"/>
        <v>151800</v>
      </c>
      <c r="CG231" s="69">
        <f t="shared" si="1051"/>
        <v>0</v>
      </c>
      <c r="CH231" s="69">
        <f t="shared" si="1052"/>
        <v>225170</v>
      </c>
      <c r="CI231" s="69">
        <f t="shared" si="1053"/>
        <v>225170</v>
      </c>
      <c r="CJ231" s="69">
        <f t="shared" si="1054"/>
        <v>0</v>
      </c>
      <c r="CK231" s="149">
        <f t="shared" si="1055"/>
        <v>376970</v>
      </c>
      <c r="CL231" s="149">
        <f t="shared" si="1056"/>
        <v>376970</v>
      </c>
      <c r="CM231" s="149">
        <f t="shared" si="1057"/>
        <v>753940</v>
      </c>
      <c r="CN231" s="69">
        <f t="shared" si="1058"/>
        <v>35420</v>
      </c>
      <c r="CO231" s="69">
        <f t="shared" si="1059"/>
        <v>0</v>
      </c>
      <c r="CP231" s="69">
        <f t="shared" si="1060"/>
        <v>0</v>
      </c>
      <c r="CQ231" s="69">
        <f t="shared" si="1061"/>
        <v>35420</v>
      </c>
      <c r="CR231" s="69">
        <f t="shared" si="1062"/>
        <v>0</v>
      </c>
      <c r="CS231" s="69">
        <f t="shared" si="1063"/>
        <v>35420</v>
      </c>
      <c r="CT231" s="69">
        <f t="shared" si="1064"/>
        <v>0</v>
      </c>
      <c r="CU231" s="69">
        <f t="shared" si="1065"/>
        <v>30360</v>
      </c>
      <c r="CV231" s="69">
        <f t="shared" si="1066"/>
        <v>27830</v>
      </c>
      <c r="CW231" s="69">
        <f t="shared" si="1067"/>
        <v>0</v>
      </c>
      <c r="CX231" s="69">
        <f t="shared" si="1068"/>
        <v>11960</v>
      </c>
      <c r="CY231" s="69">
        <f t="shared" si="1069"/>
        <v>0</v>
      </c>
      <c r="CZ231" s="69">
        <f t="shared" si="1070"/>
        <v>11960</v>
      </c>
      <c r="DA231" s="69">
        <f t="shared" si="1071"/>
        <v>0</v>
      </c>
      <c r="DB231" s="149">
        <f t="shared" si="1072"/>
        <v>87170</v>
      </c>
      <c r="DC231" s="149">
        <f t="shared" si="1073"/>
        <v>101200</v>
      </c>
      <c r="DD231" s="149">
        <f t="shared" si="1074"/>
        <v>188370</v>
      </c>
      <c r="DE231" s="89">
        <f t="shared" si="1075"/>
        <v>942310</v>
      </c>
    </row>
    <row r="232" spans="1:109" ht="15.75" x14ac:dyDescent="0.25">
      <c r="A232" s="12" t="s">
        <v>24</v>
      </c>
      <c r="B232" s="13">
        <v>60</v>
      </c>
      <c r="C232" s="13">
        <v>22</v>
      </c>
      <c r="D232" s="13">
        <f t="shared" si="1013"/>
        <v>1320</v>
      </c>
      <c r="E232" s="13"/>
      <c r="F232" s="13">
        <f t="shared" si="1076"/>
        <v>0</v>
      </c>
      <c r="G232" s="13">
        <f t="shared" si="1014"/>
        <v>0</v>
      </c>
      <c r="H232" s="14">
        <f t="shared" si="1015"/>
        <v>1320</v>
      </c>
      <c r="I232" s="13"/>
      <c r="J232" s="13">
        <f t="shared" si="1077"/>
        <v>22</v>
      </c>
      <c r="K232" s="13">
        <f t="shared" si="1016"/>
        <v>0</v>
      </c>
      <c r="L232" s="13">
        <v>60</v>
      </c>
      <c r="M232" s="13">
        <v>22</v>
      </c>
      <c r="N232" s="13">
        <f t="shared" si="1017"/>
        <v>1320</v>
      </c>
      <c r="O232" s="14">
        <f t="shared" si="1018"/>
        <v>1320</v>
      </c>
      <c r="P232" s="13"/>
      <c r="Q232" s="13"/>
      <c r="R232" s="13">
        <f t="shared" si="1019"/>
        <v>0</v>
      </c>
      <c r="S232" s="13">
        <v>89</v>
      </c>
      <c r="T232" s="13">
        <v>22</v>
      </c>
      <c r="U232" s="13">
        <f t="shared" si="1020"/>
        <v>1958</v>
      </c>
      <c r="V232" s="14">
        <f t="shared" si="1021"/>
        <v>1958</v>
      </c>
      <c r="W232" s="13">
        <v>89</v>
      </c>
      <c r="X232" s="13">
        <v>22</v>
      </c>
      <c r="Y232" s="13">
        <f t="shared" si="1022"/>
        <v>1958</v>
      </c>
      <c r="Z232" s="13"/>
      <c r="AA232" s="13"/>
      <c r="AB232" s="13">
        <f t="shared" si="1023"/>
        <v>0</v>
      </c>
      <c r="AC232" s="14">
        <f t="shared" si="1024"/>
        <v>1958</v>
      </c>
      <c r="AD232" s="13">
        <v>14</v>
      </c>
      <c r="AE232" s="13">
        <v>22</v>
      </c>
      <c r="AF232" s="13">
        <f t="shared" si="1025"/>
        <v>308</v>
      </c>
      <c r="AG232" s="13"/>
      <c r="AH232" s="13"/>
      <c r="AI232" s="13">
        <f t="shared" si="1026"/>
        <v>0</v>
      </c>
      <c r="AJ232" s="14">
        <f t="shared" si="1027"/>
        <v>308</v>
      </c>
      <c r="AK232" s="13"/>
      <c r="AL232" s="13"/>
      <c r="AM232" s="13">
        <f t="shared" si="1028"/>
        <v>0</v>
      </c>
      <c r="AN232" s="13">
        <v>14</v>
      </c>
      <c r="AO232" s="13">
        <v>22</v>
      </c>
      <c r="AP232" s="13">
        <f t="shared" si="1029"/>
        <v>308</v>
      </c>
      <c r="AQ232" s="14">
        <f t="shared" si="1030"/>
        <v>308</v>
      </c>
      <c r="AR232" s="13"/>
      <c r="AS232" s="13"/>
      <c r="AT232" s="13">
        <f t="shared" si="1031"/>
        <v>0</v>
      </c>
      <c r="AU232" s="13">
        <v>14</v>
      </c>
      <c r="AV232" s="13">
        <v>22</v>
      </c>
      <c r="AW232" s="13">
        <f t="shared" si="1032"/>
        <v>308</v>
      </c>
      <c r="AX232" s="14">
        <f t="shared" si="1033"/>
        <v>308</v>
      </c>
      <c r="AY232" s="29"/>
      <c r="AZ232" s="13"/>
      <c r="BA232" s="13">
        <f t="shared" si="1034"/>
        <v>0</v>
      </c>
      <c r="BB232" s="13">
        <v>12</v>
      </c>
      <c r="BC232" s="13">
        <v>22</v>
      </c>
      <c r="BD232" s="13">
        <f t="shared" si="1035"/>
        <v>264</v>
      </c>
      <c r="BE232" s="14">
        <f t="shared" si="1036"/>
        <v>264</v>
      </c>
      <c r="BF232" s="13">
        <v>11</v>
      </c>
      <c r="BG232" s="13">
        <v>22</v>
      </c>
      <c r="BH232" s="13">
        <f t="shared" si="1037"/>
        <v>242</v>
      </c>
      <c r="BI232" s="13"/>
      <c r="BJ232" s="13"/>
      <c r="BK232" s="13">
        <f t="shared" si="1038"/>
        <v>0</v>
      </c>
      <c r="BL232" s="14">
        <f t="shared" si="1039"/>
        <v>242</v>
      </c>
      <c r="BM232" s="13">
        <v>4</v>
      </c>
      <c r="BN232" s="13">
        <v>26</v>
      </c>
      <c r="BO232" s="13">
        <f t="shared" si="1040"/>
        <v>104</v>
      </c>
      <c r="BP232" s="13"/>
      <c r="BQ232" s="13"/>
      <c r="BR232" s="13">
        <f t="shared" si="1041"/>
        <v>0</v>
      </c>
      <c r="BS232" s="14">
        <f t="shared" si="1042"/>
        <v>104</v>
      </c>
      <c r="BT232" s="13">
        <v>4</v>
      </c>
      <c r="BU232" s="13">
        <v>26</v>
      </c>
      <c r="BV232" s="13">
        <f t="shared" si="1043"/>
        <v>104</v>
      </c>
      <c r="BW232" s="13"/>
      <c r="BX232" s="13"/>
      <c r="BY232" s="13">
        <f t="shared" si="1044"/>
        <v>0</v>
      </c>
      <c r="BZ232" s="14">
        <f t="shared" si="1045"/>
        <v>104</v>
      </c>
      <c r="CA232" s="12">
        <f t="shared" si="1046"/>
        <v>8194</v>
      </c>
      <c r="CB232" s="148">
        <v>115</v>
      </c>
      <c r="CC232" s="16">
        <f t="shared" si="1047"/>
        <v>151800</v>
      </c>
      <c r="CD232" s="69">
        <f t="shared" si="1048"/>
        <v>0</v>
      </c>
      <c r="CE232" s="69">
        <f t="shared" si="1049"/>
        <v>0</v>
      </c>
      <c r="CF232" s="69">
        <f t="shared" si="1050"/>
        <v>151800</v>
      </c>
      <c r="CG232" s="69">
        <f t="shared" si="1051"/>
        <v>0</v>
      </c>
      <c r="CH232" s="69">
        <f t="shared" si="1052"/>
        <v>225170</v>
      </c>
      <c r="CI232" s="69">
        <f t="shared" si="1053"/>
        <v>225170</v>
      </c>
      <c r="CJ232" s="69">
        <f t="shared" si="1054"/>
        <v>0</v>
      </c>
      <c r="CK232" s="149">
        <f t="shared" si="1055"/>
        <v>376970</v>
      </c>
      <c r="CL232" s="149">
        <f t="shared" si="1056"/>
        <v>376970</v>
      </c>
      <c r="CM232" s="149">
        <f t="shared" si="1057"/>
        <v>753940</v>
      </c>
      <c r="CN232" s="69">
        <f t="shared" si="1058"/>
        <v>35420</v>
      </c>
      <c r="CO232" s="69">
        <f t="shared" si="1059"/>
        <v>0</v>
      </c>
      <c r="CP232" s="69">
        <f t="shared" si="1060"/>
        <v>0</v>
      </c>
      <c r="CQ232" s="69">
        <f t="shared" si="1061"/>
        <v>35420</v>
      </c>
      <c r="CR232" s="69">
        <f t="shared" si="1062"/>
        <v>0</v>
      </c>
      <c r="CS232" s="69">
        <f t="shared" si="1063"/>
        <v>35420</v>
      </c>
      <c r="CT232" s="69">
        <f t="shared" si="1064"/>
        <v>0</v>
      </c>
      <c r="CU232" s="69">
        <f t="shared" si="1065"/>
        <v>30360</v>
      </c>
      <c r="CV232" s="69">
        <f t="shared" si="1066"/>
        <v>27830</v>
      </c>
      <c r="CW232" s="69">
        <f t="shared" si="1067"/>
        <v>0</v>
      </c>
      <c r="CX232" s="69">
        <f t="shared" si="1068"/>
        <v>11960</v>
      </c>
      <c r="CY232" s="69">
        <f t="shared" si="1069"/>
        <v>0</v>
      </c>
      <c r="CZ232" s="69">
        <f t="shared" si="1070"/>
        <v>11960</v>
      </c>
      <c r="DA232" s="69">
        <f t="shared" si="1071"/>
        <v>0</v>
      </c>
      <c r="DB232" s="149">
        <f t="shared" si="1072"/>
        <v>87170</v>
      </c>
      <c r="DC232" s="149">
        <f t="shared" si="1073"/>
        <v>101200</v>
      </c>
      <c r="DD232" s="149">
        <f t="shared" si="1074"/>
        <v>188370</v>
      </c>
      <c r="DE232" s="89">
        <f t="shared" si="1075"/>
        <v>942310</v>
      </c>
    </row>
    <row r="233" spans="1:109" ht="15.75" x14ac:dyDescent="0.25">
      <c r="A233" s="12" t="s">
        <v>25</v>
      </c>
      <c r="B233" s="13">
        <v>60</v>
      </c>
      <c r="C233" s="13">
        <v>16</v>
      </c>
      <c r="D233" s="13">
        <f t="shared" si="1013"/>
        <v>960</v>
      </c>
      <c r="E233" s="13"/>
      <c r="F233" s="13">
        <f t="shared" si="1076"/>
        <v>0</v>
      </c>
      <c r="G233" s="13">
        <f t="shared" si="1014"/>
        <v>0</v>
      </c>
      <c r="H233" s="14">
        <f t="shared" si="1015"/>
        <v>960</v>
      </c>
      <c r="I233" s="13"/>
      <c r="J233" s="13">
        <f t="shared" si="1077"/>
        <v>19</v>
      </c>
      <c r="K233" s="13">
        <f t="shared" si="1016"/>
        <v>0</v>
      </c>
      <c r="L233" s="13">
        <v>60</v>
      </c>
      <c r="M233" s="13">
        <v>16</v>
      </c>
      <c r="N233" s="13">
        <f t="shared" si="1017"/>
        <v>960</v>
      </c>
      <c r="O233" s="14">
        <f t="shared" si="1018"/>
        <v>960</v>
      </c>
      <c r="P233" s="13"/>
      <c r="Q233" s="13"/>
      <c r="R233" s="13">
        <f t="shared" si="1019"/>
        <v>0</v>
      </c>
      <c r="S233" s="13">
        <v>89</v>
      </c>
      <c r="T233" s="13">
        <v>16</v>
      </c>
      <c r="U233" s="13">
        <f t="shared" si="1020"/>
        <v>1424</v>
      </c>
      <c r="V233" s="14">
        <f t="shared" si="1021"/>
        <v>1424</v>
      </c>
      <c r="W233" s="13">
        <v>89</v>
      </c>
      <c r="X233" s="13">
        <v>16</v>
      </c>
      <c r="Y233" s="13">
        <f t="shared" si="1022"/>
        <v>1424</v>
      </c>
      <c r="Z233" s="13"/>
      <c r="AA233" s="13"/>
      <c r="AB233" s="13">
        <f t="shared" si="1023"/>
        <v>0</v>
      </c>
      <c r="AC233" s="14">
        <f t="shared" si="1024"/>
        <v>1424</v>
      </c>
      <c r="AD233" s="13">
        <v>14</v>
      </c>
      <c r="AE233" s="13">
        <v>16</v>
      </c>
      <c r="AF233" s="13">
        <f t="shared" si="1025"/>
        <v>224</v>
      </c>
      <c r="AG233" s="13"/>
      <c r="AH233" s="13"/>
      <c r="AI233" s="13">
        <f t="shared" si="1026"/>
        <v>0</v>
      </c>
      <c r="AJ233" s="14">
        <f t="shared" si="1027"/>
        <v>224</v>
      </c>
      <c r="AK233" s="13"/>
      <c r="AL233" s="13"/>
      <c r="AM233" s="13">
        <f t="shared" si="1028"/>
        <v>0</v>
      </c>
      <c r="AN233" s="13">
        <v>14</v>
      </c>
      <c r="AO233" s="13">
        <v>16</v>
      </c>
      <c r="AP233" s="13">
        <f t="shared" si="1029"/>
        <v>224</v>
      </c>
      <c r="AQ233" s="14">
        <f t="shared" si="1030"/>
        <v>224</v>
      </c>
      <c r="AR233" s="13"/>
      <c r="AS233" s="13"/>
      <c r="AT233" s="13">
        <f t="shared" si="1031"/>
        <v>0</v>
      </c>
      <c r="AU233" s="13">
        <v>14</v>
      </c>
      <c r="AV233" s="13">
        <v>16</v>
      </c>
      <c r="AW233" s="13">
        <f t="shared" si="1032"/>
        <v>224</v>
      </c>
      <c r="AX233" s="14">
        <f t="shared" si="1033"/>
        <v>224</v>
      </c>
      <c r="AY233" s="29"/>
      <c r="AZ233" s="13"/>
      <c r="BA233" s="13">
        <f t="shared" si="1034"/>
        <v>0</v>
      </c>
      <c r="BB233" s="13">
        <v>12</v>
      </c>
      <c r="BC233" s="13">
        <v>16</v>
      </c>
      <c r="BD233" s="13">
        <f t="shared" si="1035"/>
        <v>192</v>
      </c>
      <c r="BE233" s="14">
        <f t="shared" si="1036"/>
        <v>192</v>
      </c>
      <c r="BF233" s="13">
        <v>11</v>
      </c>
      <c r="BG233" s="13">
        <v>16</v>
      </c>
      <c r="BH233" s="13">
        <f t="shared" si="1037"/>
        <v>176</v>
      </c>
      <c r="BI233" s="13"/>
      <c r="BJ233" s="13"/>
      <c r="BK233" s="13">
        <f t="shared" si="1038"/>
        <v>0</v>
      </c>
      <c r="BL233" s="14">
        <f t="shared" si="1039"/>
        <v>176</v>
      </c>
      <c r="BM233" s="13">
        <v>4</v>
      </c>
      <c r="BN233" s="13">
        <v>19</v>
      </c>
      <c r="BO233" s="13">
        <f t="shared" si="1040"/>
        <v>76</v>
      </c>
      <c r="BP233" s="13"/>
      <c r="BQ233" s="13"/>
      <c r="BR233" s="13">
        <f t="shared" si="1041"/>
        <v>0</v>
      </c>
      <c r="BS233" s="14">
        <f t="shared" si="1042"/>
        <v>76</v>
      </c>
      <c r="BT233" s="13">
        <v>4</v>
      </c>
      <c r="BU233" s="13">
        <v>19</v>
      </c>
      <c r="BV233" s="13">
        <f t="shared" si="1043"/>
        <v>76</v>
      </c>
      <c r="BW233" s="13"/>
      <c r="BX233" s="13"/>
      <c r="BY233" s="13">
        <f t="shared" si="1044"/>
        <v>0</v>
      </c>
      <c r="BZ233" s="14">
        <f t="shared" si="1045"/>
        <v>76</v>
      </c>
      <c r="CA233" s="12">
        <f t="shared" si="1046"/>
        <v>5960</v>
      </c>
      <c r="CB233" s="148">
        <v>115</v>
      </c>
      <c r="CC233" s="16">
        <f t="shared" si="1047"/>
        <v>110400</v>
      </c>
      <c r="CD233" s="69">
        <f t="shared" si="1048"/>
        <v>0</v>
      </c>
      <c r="CE233" s="69">
        <f t="shared" si="1049"/>
        <v>0</v>
      </c>
      <c r="CF233" s="69">
        <f t="shared" si="1050"/>
        <v>110400</v>
      </c>
      <c r="CG233" s="69">
        <f t="shared" si="1051"/>
        <v>0</v>
      </c>
      <c r="CH233" s="69">
        <f t="shared" si="1052"/>
        <v>163760</v>
      </c>
      <c r="CI233" s="69">
        <f t="shared" si="1053"/>
        <v>163760</v>
      </c>
      <c r="CJ233" s="69">
        <f t="shared" si="1054"/>
        <v>0</v>
      </c>
      <c r="CK233" s="149">
        <f t="shared" si="1055"/>
        <v>274160</v>
      </c>
      <c r="CL233" s="149">
        <f t="shared" si="1056"/>
        <v>274160</v>
      </c>
      <c r="CM233" s="149">
        <f t="shared" si="1057"/>
        <v>548320</v>
      </c>
      <c r="CN233" s="69">
        <f t="shared" si="1058"/>
        <v>25760</v>
      </c>
      <c r="CO233" s="69">
        <f t="shared" si="1059"/>
        <v>0</v>
      </c>
      <c r="CP233" s="69">
        <f t="shared" si="1060"/>
        <v>0</v>
      </c>
      <c r="CQ233" s="69">
        <f t="shared" si="1061"/>
        <v>25760</v>
      </c>
      <c r="CR233" s="69">
        <f t="shared" si="1062"/>
        <v>0</v>
      </c>
      <c r="CS233" s="69">
        <f t="shared" si="1063"/>
        <v>25760</v>
      </c>
      <c r="CT233" s="69">
        <f t="shared" si="1064"/>
        <v>0</v>
      </c>
      <c r="CU233" s="69">
        <f t="shared" si="1065"/>
        <v>22080</v>
      </c>
      <c r="CV233" s="69">
        <f t="shared" si="1066"/>
        <v>20240</v>
      </c>
      <c r="CW233" s="69">
        <f t="shared" si="1067"/>
        <v>0</v>
      </c>
      <c r="CX233" s="69">
        <f t="shared" si="1068"/>
        <v>8740</v>
      </c>
      <c r="CY233" s="69">
        <f t="shared" si="1069"/>
        <v>0</v>
      </c>
      <c r="CZ233" s="69">
        <f t="shared" si="1070"/>
        <v>8740</v>
      </c>
      <c r="DA233" s="69">
        <f t="shared" si="1071"/>
        <v>0</v>
      </c>
      <c r="DB233" s="149">
        <f t="shared" si="1072"/>
        <v>63480</v>
      </c>
      <c r="DC233" s="149">
        <f t="shared" si="1073"/>
        <v>73600</v>
      </c>
      <c r="DD233" s="149">
        <f t="shared" si="1074"/>
        <v>137080</v>
      </c>
      <c r="DE233" s="89">
        <f t="shared" si="1075"/>
        <v>685400</v>
      </c>
    </row>
    <row r="234" spans="1:109" ht="15.75" x14ac:dyDescent="0.25">
      <c r="A234" s="12" t="s">
        <v>26</v>
      </c>
      <c r="B234" s="13">
        <v>60</v>
      </c>
      <c r="C234" s="13">
        <v>23</v>
      </c>
      <c r="D234" s="13">
        <f t="shared" si="1013"/>
        <v>1380</v>
      </c>
      <c r="E234" s="13"/>
      <c r="F234" s="13">
        <f t="shared" si="1076"/>
        <v>0</v>
      </c>
      <c r="G234" s="13">
        <f t="shared" si="1014"/>
        <v>0</v>
      </c>
      <c r="H234" s="14">
        <f t="shared" si="1015"/>
        <v>1380</v>
      </c>
      <c r="I234" s="13"/>
      <c r="J234" s="13">
        <f t="shared" si="1077"/>
        <v>22</v>
      </c>
      <c r="K234" s="13">
        <f t="shared" si="1016"/>
        <v>0</v>
      </c>
      <c r="L234" s="13">
        <v>60</v>
      </c>
      <c r="M234" s="13">
        <v>23</v>
      </c>
      <c r="N234" s="13">
        <f t="shared" si="1017"/>
        <v>1380</v>
      </c>
      <c r="O234" s="14">
        <f t="shared" si="1018"/>
        <v>1380</v>
      </c>
      <c r="P234" s="13"/>
      <c r="Q234" s="13"/>
      <c r="R234" s="13">
        <f t="shared" si="1019"/>
        <v>0</v>
      </c>
      <c r="S234" s="13">
        <v>89</v>
      </c>
      <c r="T234" s="13">
        <v>23</v>
      </c>
      <c r="U234" s="13">
        <f t="shared" si="1020"/>
        <v>2047</v>
      </c>
      <c r="V234" s="14">
        <f t="shared" si="1021"/>
        <v>2047</v>
      </c>
      <c r="W234" s="13">
        <v>89</v>
      </c>
      <c r="X234" s="13">
        <v>23</v>
      </c>
      <c r="Y234" s="13">
        <f t="shared" si="1022"/>
        <v>2047</v>
      </c>
      <c r="Z234" s="13"/>
      <c r="AA234" s="13"/>
      <c r="AB234" s="13">
        <f t="shared" si="1023"/>
        <v>0</v>
      </c>
      <c r="AC234" s="14">
        <f t="shared" si="1024"/>
        <v>2047</v>
      </c>
      <c r="AD234" s="13">
        <v>14</v>
      </c>
      <c r="AE234" s="13">
        <v>23</v>
      </c>
      <c r="AF234" s="13">
        <f t="shared" si="1025"/>
        <v>322</v>
      </c>
      <c r="AG234" s="13"/>
      <c r="AH234" s="13"/>
      <c r="AI234" s="13">
        <f t="shared" si="1026"/>
        <v>0</v>
      </c>
      <c r="AJ234" s="14">
        <f t="shared" si="1027"/>
        <v>322</v>
      </c>
      <c r="AK234" s="13"/>
      <c r="AL234" s="13"/>
      <c r="AM234" s="13">
        <f t="shared" si="1028"/>
        <v>0</v>
      </c>
      <c r="AN234" s="13">
        <v>14</v>
      </c>
      <c r="AO234" s="13">
        <v>23</v>
      </c>
      <c r="AP234" s="13">
        <f t="shared" si="1029"/>
        <v>322</v>
      </c>
      <c r="AQ234" s="14">
        <f t="shared" si="1030"/>
        <v>322</v>
      </c>
      <c r="AR234" s="13"/>
      <c r="AS234" s="13"/>
      <c r="AT234" s="13">
        <f t="shared" si="1031"/>
        <v>0</v>
      </c>
      <c r="AU234" s="13">
        <v>14</v>
      </c>
      <c r="AV234" s="13">
        <v>23</v>
      </c>
      <c r="AW234" s="13">
        <f t="shared" si="1032"/>
        <v>322</v>
      </c>
      <c r="AX234" s="14">
        <f t="shared" si="1033"/>
        <v>322</v>
      </c>
      <c r="AY234" s="29"/>
      <c r="AZ234" s="13"/>
      <c r="BA234" s="13">
        <f t="shared" si="1034"/>
        <v>0</v>
      </c>
      <c r="BB234" s="13">
        <v>12</v>
      </c>
      <c r="BC234" s="13">
        <v>23</v>
      </c>
      <c r="BD234" s="13">
        <f t="shared" si="1035"/>
        <v>276</v>
      </c>
      <c r="BE234" s="14">
        <f t="shared" si="1036"/>
        <v>276</v>
      </c>
      <c r="BF234" s="13">
        <v>11</v>
      </c>
      <c r="BG234" s="13">
        <v>23</v>
      </c>
      <c r="BH234" s="13">
        <f t="shared" si="1037"/>
        <v>253</v>
      </c>
      <c r="BI234" s="13"/>
      <c r="BJ234" s="13"/>
      <c r="BK234" s="13">
        <f t="shared" si="1038"/>
        <v>0</v>
      </c>
      <c r="BL234" s="14">
        <f t="shared" si="1039"/>
        <v>253</v>
      </c>
      <c r="BM234" s="13">
        <v>4</v>
      </c>
      <c r="BN234" s="13">
        <v>27</v>
      </c>
      <c r="BO234" s="13">
        <f t="shared" si="1040"/>
        <v>108</v>
      </c>
      <c r="BP234" s="13"/>
      <c r="BQ234" s="13"/>
      <c r="BR234" s="13">
        <f t="shared" si="1041"/>
        <v>0</v>
      </c>
      <c r="BS234" s="14">
        <f t="shared" si="1042"/>
        <v>108</v>
      </c>
      <c r="BT234" s="13">
        <v>4</v>
      </c>
      <c r="BU234" s="13">
        <v>27</v>
      </c>
      <c r="BV234" s="13">
        <f t="shared" si="1043"/>
        <v>108</v>
      </c>
      <c r="BW234" s="13"/>
      <c r="BX234" s="13"/>
      <c r="BY234" s="13">
        <f t="shared" si="1044"/>
        <v>0</v>
      </c>
      <c r="BZ234" s="14">
        <f t="shared" si="1045"/>
        <v>108</v>
      </c>
      <c r="CA234" s="12">
        <f t="shared" si="1046"/>
        <v>8565</v>
      </c>
      <c r="CB234" s="148">
        <v>115</v>
      </c>
      <c r="CC234" s="16">
        <f t="shared" si="1047"/>
        <v>158700</v>
      </c>
      <c r="CD234" s="69">
        <f t="shared" si="1048"/>
        <v>0</v>
      </c>
      <c r="CE234" s="69">
        <f t="shared" si="1049"/>
        <v>0</v>
      </c>
      <c r="CF234" s="69">
        <f t="shared" si="1050"/>
        <v>158700</v>
      </c>
      <c r="CG234" s="69">
        <f t="shared" si="1051"/>
        <v>0</v>
      </c>
      <c r="CH234" s="69">
        <f t="shared" si="1052"/>
        <v>235405</v>
      </c>
      <c r="CI234" s="69">
        <f t="shared" si="1053"/>
        <v>235405</v>
      </c>
      <c r="CJ234" s="69">
        <f t="shared" si="1054"/>
        <v>0</v>
      </c>
      <c r="CK234" s="149">
        <f t="shared" si="1055"/>
        <v>394105</v>
      </c>
      <c r="CL234" s="149">
        <f t="shared" si="1056"/>
        <v>394105</v>
      </c>
      <c r="CM234" s="149">
        <f t="shared" si="1057"/>
        <v>788210</v>
      </c>
      <c r="CN234" s="69">
        <f t="shared" si="1058"/>
        <v>37030</v>
      </c>
      <c r="CO234" s="69">
        <f t="shared" si="1059"/>
        <v>0</v>
      </c>
      <c r="CP234" s="69">
        <f t="shared" si="1060"/>
        <v>0</v>
      </c>
      <c r="CQ234" s="69">
        <f t="shared" si="1061"/>
        <v>37030</v>
      </c>
      <c r="CR234" s="69">
        <f t="shared" si="1062"/>
        <v>0</v>
      </c>
      <c r="CS234" s="69">
        <f t="shared" si="1063"/>
        <v>37030</v>
      </c>
      <c r="CT234" s="69">
        <f t="shared" si="1064"/>
        <v>0</v>
      </c>
      <c r="CU234" s="69">
        <f t="shared" si="1065"/>
        <v>31740</v>
      </c>
      <c r="CV234" s="69">
        <f t="shared" si="1066"/>
        <v>29095</v>
      </c>
      <c r="CW234" s="69">
        <f t="shared" si="1067"/>
        <v>0</v>
      </c>
      <c r="CX234" s="69">
        <f t="shared" si="1068"/>
        <v>12420</v>
      </c>
      <c r="CY234" s="69">
        <f t="shared" si="1069"/>
        <v>0</v>
      </c>
      <c r="CZ234" s="69">
        <f t="shared" si="1070"/>
        <v>12420</v>
      </c>
      <c r="DA234" s="69">
        <f t="shared" si="1071"/>
        <v>0</v>
      </c>
      <c r="DB234" s="149">
        <f t="shared" si="1072"/>
        <v>90965</v>
      </c>
      <c r="DC234" s="149">
        <f t="shared" si="1073"/>
        <v>105800</v>
      </c>
      <c r="DD234" s="149">
        <f t="shared" si="1074"/>
        <v>196765</v>
      </c>
      <c r="DE234" s="89">
        <f t="shared" si="1075"/>
        <v>984975</v>
      </c>
    </row>
    <row r="235" spans="1:109" ht="15.75" x14ac:dyDescent="0.25">
      <c r="A235" s="24" t="s">
        <v>27</v>
      </c>
      <c r="B235" s="12"/>
      <c r="C235" s="24">
        <f>C226+C227+C228+C229+C230+C231+C232+C233+C234</f>
        <v>166</v>
      </c>
      <c r="D235" s="24">
        <f>D226+D227+D228+D229+D230+D231+D232+D233+D234</f>
        <v>9960</v>
      </c>
      <c r="E235" s="12"/>
      <c r="F235" s="24">
        <f>F226+F227+F228+F229+F230+F231+F232+F233+F234</f>
        <v>0</v>
      </c>
      <c r="G235" s="24">
        <f>G226+G227+G228+G229+G230+G231+G232+G233+G234</f>
        <v>0</v>
      </c>
      <c r="H235" s="31">
        <f>H226+H227+H228+H229+H230+H231+H232+H233+H234</f>
        <v>9960</v>
      </c>
      <c r="I235" s="12"/>
      <c r="J235" s="24">
        <f>J226+J227+J228+J229+J230+J231+J232+J233+J234</f>
        <v>114</v>
      </c>
      <c r="K235" s="24">
        <f>K226+K227+K228+K229+K230+K231+K232+K233+K234</f>
        <v>0</v>
      </c>
      <c r="L235" s="12"/>
      <c r="M235" s="24">
        <f>M226+M227+M228+M229+M230+M231+M232+M233+M234</f>
        <v>177</v>
      </c>
      <c r="N235" s="24">
        <f>N226+N227+N228+N229+N230+N231+N232+N233+N234</f>
        <v>13346</v>
      </c>
      <c r="O235" s="31">
        <f>O226+O227+O228+O229+O230+O231+O232+O233+O234</f>
        <v>13346</v>
      </c>
      <c r="P235" s="12"/>
      <c r="Q235" s="24">
        <f>Q226+Q227+Q228+Q229+Q230+Q231+Q232+Q233+Q234</f>
        <v>0</v>
      </c>
      <c r="R235" s="24">
        <f>R226+R227+R228+R229+R230+R231+R232+R233+R234</f>
        <v>0</v>
      </c>
      <c r="S235" s="12"/>
      <c r="T235" s="24">
        <f>T226+T227+T228+T229+T230+T231+T232+T233+T234</f>
        <v>177</v>
      </c>
      <c r="U235" s="24">
        <f>U226+U227+U228+U229+U230+U231+U232+U233+U234</f>
        <v>15753</v>
      </c>
      <c r="V235" s="31">
        <f>V226+V227+V228+V229+V230+V231+V232+V233+V234</f>
        <v>15753</v>
      </c>
      <c r="W235" s="12"/>
      <c r="X235" s="24">
        <f>X226+X227+X228+X229+X230+X231+X232+X233+X234</f>
        <v>177</v>
      </c>
      <c r="Y235" s="24">
        <f>Y226+Y227+Y228+Y229+Y230+Y231+Y232+Y233+Y234</f>
        <v>13215</v>
      </c>
      <c r="Z235" s="12"/>
      <c r="AA235" s="24">
        <f>AA226+AA227+AA228+AA229+AA230+AA231+AA232+AA233+AA234</f>
        <v>0</v>
      </c>
      <c r="AB235" s="24">
        <f>AB226+AB227+AB228+AB229+AB230+AB231+AB232+AB233+AB234</f>
        <v>0</v>
      </c>
      <c r="AC235" s="31">
        <f>AC226+AC227+AC228+AC229+AC230+AC231+AC232+AC233+AC234</f>
        <v>13215</v>
      </c>
      <c r="AD235" s="12"/>
      <c r="AE235" s="24">
        <f>AE226+AE227+AE228+AE229+AE230+AE231+AE232+AE233+AE234</f>
        <v>177</v>
      </c>
      <c r="AF235" s="24">
        <f>AF226+AF227+AF228+AF229+AF230+AF231+AF232+AF233+AF234</f>
        <v>2478</v>
      </c>
      <c r="AG235" s="12"/>
      <c r="AH235" s="24">
        <f>AH226+AH227+AH228+AH229+AH230+AH231+AH232+AH233+AH234</f>
        <v>0</v>
      </c>
      <c r="AI235" s="24">
        <f>AI226+AI227+AI228+AI229+AI230+AI231+AI232+AI233+AI234</f>
        <v>0</v>
      </c>
      <c r="AJ235" s="31">
        <f>AJ226+AJ227+AJ228+AJ229+AJ230+AJ231+AJ232+AJ233+AJ234</f>
        <v>2478</v>
      </c>
      <c r="AK235" s="12"/>
      <c r="AL235" s="24">
        <f>AL226+AL227+AL228+AL229+AL230+AL231+AL232+AL233+AL234</f>
        <v>0</v>
      </c>
      <c r="AM235" s="24">
        <f>AM226+AM227+AM228+AM229+AM230+AM231+AM232+AM233+AM234</f>
        <v>0</v>
      </c>
      <c r="AN235" s="12"/>
      <c r="AO235" s="24">
        <f>AO226+AO227+AO228+AO229+AO230+AO231+AO232+AO233+AO234</f>
        <v>177</v>
      </c>
      <c r="AP235" s="24">
        <f>AP226+AP227+AP228+AP229+AP230+AP231+AP232+AP233+AP234</f>
        <v>2478</v>
      </c>
      <c r="AQ235" s="31">
        <f>AQ226+AQ227+AQ228+AQ229+AQ230+AQ231+AQ232+AQ233+AQ234</f>
        <v>2478</v>
      </c>
      <c r="AR235" s="12"/>
      <c r="AS235" s="24">
        <f>AS226+AS227+AS228+AS229+AS230+AS231+AS232+AS233+AS234</f>
        <v>0</v>
      </c>
      <c r="AT235" s="24">
        <f>AT226+AT227+AT228+AT229+AT230+AT231+AT232+AT233+AT234</f>
        <v>0</v>
      </c>
      <c r="AU235" s="12"/>
      <c r="AV235" s="24">
        <f>AV226+AV227+AV228+AV229+AV230+AV231+AV232+AV233+AV234</f>
        <v>177</v>
      </c>
      <c r="AW235" s="24">
        <f>AW226+AW227+AW228+AW229+AW230+AW231+AW232+AW233+AW234</f>
        <v>2290</v>
      </c>
      <c r="AX235" s="31">
        <f>AX226+AX227+AX228+AX229+AX230+AX231+AX232+AX233+AX234</f>
        <v>2290</v>
      </c>
      <c r="AY235" s="28"/>
      <c r="AZ235" s="24">
        <f>AZ226+AZ227+AZ228+AZ229+AZ230+AZ231+AZ232+AZ233+AZ234</f>
        <v>0</v>
      </c>
      <c r="BA235" s="24">
        <f>BA226+BA227+BA228+BA229+BA230+BA231+BA232+BA233+BA234</f>
        <v>0</v>
      </c>
      <c r="BB235" s="12"/>
      <c r="BC235" s="24">
        <f>BC226+BC227+BC228+BC229+BC230+BC231+BC232+BC233+BC234</f>
        <v>177</v>
      </c>
      <c r="BD235" s="24">
        <f>BD226+BD227+BD228+BD229+BD230+BD231+BD232+BD233+BD234</f>
        <v>2030</v>
      </c>
      <c r="BE235" s="31">
        <f>BE226+BE227+BE228+BE229+BE230+BE231+BE232+BE233+BE234</f>
        <v>2030</v>
      </c>
      <c r="BF235" s="12"/>
      <c r="BG235" s="24">
        <f>BG226+BG227+BG228+BG229+BG230+BG231+BG232+BG233+BG234</f>
        <v>175</v>
      </c>
      <c r="BH235" s="24">
        <f>BH226+BH227+BH228+BH229+BH230+BH231+BH232+BH233+BH234</f>
        <v>2937</v>
      </c>
      <c r="BI235" s="12"/>
      <c r="BJ235" s="24">
        <f>BJ226+BJ227+BJ228+BJ229+BJ230+BJ231+BJ232+BJ233+BJ234</f>
        <v>0</v>
      </c>
      <c r="BK235" s="24">
        <f>BK226+BK227+BK228+BK229+BK230+BK231+BK232+BK233+BK234</f>
        <v>0</v>
      </c>
      <c r="BL235" s="31">
        <f>BL226+BL227+BL228+BL229+BL230+BL231+BL232+BL233+BL234</f>
        <v>2937</v>
      </c>
      <c r="BM235" s="12"/>
      <c r="BN235" s="24">
        <f>BN226+BN227+BN228+BN229+BN230+BN231+BN232+BN233+BN234</f>
        <v>210</v>
      </c>
      <c r="BO235" s="24">
        <f>BO226+BO227+BO228+BO229+BO230+BO231+BO232+BO233+BO234</f>
        <v>840</v>
      </c>
      <c r="BP235" s="12"/>
      <c r="BQ235" s="24">
        <f>BQ226+BQ227+BQ228+BQ229+BQ230+BQ231+BQ232+BQ233+BQ234</f>
        <v>0</v>
      </c>
      <c r="BR235" s="24">
        <f>BR226+BR227+BR228+BR229+BR230+BR231+BR232+BR233+BR234</f>
        <v>0</v>
      </c>
      <c r="BS235" s="31">
        <f>BS226+BS227+BS228+BS229+BS230+BS231+BS232+BS233+BS234</f>
        <v>840</v>
      </c>
      <c r="BT235" s="12"/>
      <c r="BU235" s="24">
        <f>BU226+BU227+BU228+BU229+BU230+BU231+BU232+BU233+BU234</f>
        <v>204</v>
      </c>
      <c r="BV235" s="24">
        <f>BV226+BV227+BV228+BV229+BV230+BV231+BV232+BV233+BV234</f>
        <v>816</v>
      </c>
      <c r="BW235" s="12"/>
      <c r="BX235" s="24">
        <f>BX226+BX227+BX228+BX229+BX230+BX231+BX232+BX233+BX234</f>
        <v>0</v>
      </c>
      <c r="BY235" s="24">
        <f>BY226+BY227+BY228+BY229+BY230+BY231+BY232+BY233+BY234</f>
        <v>0</v>
      </c>
      <c r="BZ235" s="31">
        <f>BZ226+BZ227+BZ228+BZ229+BZ230+BZ231+BZ232+BZ233+BZ234</f>
        <v>816</v>
      </c>
      <c r="CA235" s="156">
        <f>SUM(CA226:CA234)</f>
        <v>66143</v>
      </c>
      <c r="CB235" s="148">
        <v>115</v>
      </c>
      <c r="CC235" s="55">
        <f t="shared" ref="CC235:DE235" si="1078">SUM(CC226:CC234)</f>
        <v>1145400</v>
      </c>
      <c r="CD235" s="55">
        <f t="shared" si="1078"/>
        <v>0</v>
      </c>
      <c r="CE235" s="55">
        <f t="shared" si="1078"/>
        <v>0</v>
      </c>
      <c r="CF235" s="55">
        <f t="shared" si="1078"/>
        <v>1534790</v>
      </c>
      <c r="CG235" s="55">
        <f t="shared" si="1078"/>
        <v>0</v>
      </c>
      <c r="CH235" s="55">
        <f t="shared" si="1078"/>
        <v>1811595</v>
      </c>
      <c r="CI235" s="55">
        <f t="shared" si="1078"/>
        <v>1519725</v>
      </c>
      <c r="CJ235" s="55">
        <f t="shared" si="1078"/>
        <v>0</v>
      </c>
      <c r="CK235" s="149">
        <f t="shared" si="1078"/>
        <v>2665125</v>
      </c>
      <c r="CL235" s="149">
        <f t="shared" si="1078"/>
        <v>3346385</v>
      </c>
      <c r="CM235" s="149">
        <f t="shared" si="1078"/>
        <v>6011510</v>
      </c>
      <c r="CN235" s="55">
        <f t="shared" si="1078"/>
        <v>284970</v>
      </c>
      <c r="CO235" s="55">
        <f t="shared" si="1078"/>
        <v>0</v>
      </c>
      <c r="CP235" s="55">
        <f t="shared" si="1078"/>
        <v>0</v>
      </c>
      <c r="CQ235" s="55">
        <f t="shared" si="1078"/>
        <v>284970</v>
      </c>
      <c r="CR235" s="55">
        <f t="shared" si="1078"/>
        <v>0</v>
      </c>
      <c r="CS235" s="55">
        <f t="shared" si="1078"/>
        <v>263350</v>
      </c>
      <c r="CT235" s="55">
        <f t="shared" si="1078"/>
        <v>0</v>
      </c>
      <c r="CU235" s="55">
        <f t="shared" si="1078"/>
        <v>233450</v>
      </c>
      <c r="CV235" s="55">
        <f t="shared" si="1078"/>
        <v>337755</v>
      </c>
      <c r="CW235" s="55">
        <f t="shared" si="1078"/>
        <v>0</v>
      </c>
      <c r="CX235" s="55">
        <f t="shared" si="1078"/>
        <v>96600</v>
      </c>
      <c r="CY235" s="55">
        <f t="shared" si="1078"/>
        <v>0</v>
      </c>
      <c r="CZ235" s="55">
        <f t="shared" si="1078"/>
        <v>93840</v>
      </c>
      <c r="DA235" s="55">
        <f t="shared" si="1078"/>
        <v>0</v>
      </c>
      <c r="DB235" s="149">
        <f t="shared" si="1078"/>
        <v>813165</v>
      </c>
      <c r="DC235" s="149">
        <f t="shared" si="1078"/>
        <v>781770</v>
      </c>
      <c r="DD235" s="149">
        <f t="shared" si="1078"/>
        <v>1594935</v>
      </c>
      <c r="DE235" s="89">
        <f t="shared" si="1078"/>
        <v>7606445</v>
      </c>
    </row>
    <row r="236" spans="1:109" ht="15" customHeight="1" x14ac:dyDescent="0.25">
      <c r="A236" s="261" t="s">
        <v>3</v>
      </c>
      <c r="B236" s="262" t="s">
        <v>51</v>
      </c>
      <c r="C236" s="262"/>
      <c r="D236" s="262"/>
      <c r="E236" s="262"/>
      <c r="F236" s="262"/>
      <c r="G236" s="262"/>
      <c r="H236" s="262"/>
      <c r="I236" s="262" t="s">
        <v>52</v>
      </c>
      <c r="J236" s="262"/>
      <c r="K236" s="262"/>
      <c r="L236" s="262"/>
      <c r="M236" s="262"/>
      <c r="N236" s="262"/>
      <c r="O236" s="262"/>
      <c r="P236" s="262" t="s">
        <v>53</v>
      </c>
      <c r="Q236" s="262"/>
      <c r="R236" s="262"/>
      <c r="S236" s="262"/>
      <c r="T236" s="262"/>
      <c r="U236" s="262"/>
      <c r="V236" s="262"/>
      <c r="W236" s="262" t="s">
        <v>54</v>
      </c>
      <c r="X236" s="262"/>
      <c r="Y236" s="262"/>
      <c r="Z236" s="262"/>
      <c r="AA236" s="262"/>
      <c r="AB236" s="262"/>
      <c r="AC236" s="262"/>
      <c r="AD236" s="262" t="s">
        <v>28</v>
      </c>
      <c r="AE236" s="262"/>
      <c r="AF236" s="262"/>
      <c r="AG236" s="262"/>
      <c r="AH236" s="262"/>
      <c r="AI236" s="262"/>
      <c r="AJ236" s="262"/>
      <c r="AK236" s="262" t="s">
        <v>29</v>
      </c>
      <c r="AL236" s="262"/>
      <c r="AM236" s="262"/>
      <c r="AN236" s="262"/>
      <c r="AO236" s="262"/>
      <c r="AP236" s="262"/>
      <c r="AQ236" s="262"/>
      <c r="AR236" s="262" t="s">
        <v>48</v>
      </c>
      <c r="AS236" s="262"/>
      <c r="AT236" s="262"/>
      <c r="AU236" s="262"/>
      <c r="AV236" s="262"/>
      <c r="AW236" s="262"/>
      <c r="AX236" s="262"/>
      <c r="AY236" s="262" t="s">
        <v>49</v>
      </c>
      <c r="AZ236" s="262"/>
      <c r="BA236" s="262"/>
      <c r="BB236" s="262"/>
      <c r="BC236" s="262"/>
      <c r="BD236" s="262"/>
      <c r="BE236" s="262"/>
      <c r="BF236" s="262" t="s">
        <v>50</v>
      </c>
      <c r="BG236" s="262"/>
      <c r="BH236" s="262"/>
      <c r="BI236" s="262"/>
      <c r="BJ236" s="262"/>
      <c r="BK236" s="262"/>
      <c r="BL236" s="262"/>
      <c r="BM236" s="262" t="s">
        <v>4</v>
      </c>
      <c r="BN236" s="262"/>
      <c r="BO236" s="262"/>
      <c r="BP236" s="262"/>
      <c r="BQ236" s="262"/>
      <c r="BR236" s="262"/>
      <c r="BS236" s="262"/>
      <c r="BT236" s="262" t="s">
        <v>5</v>
      </c>
      <c r="BU236" s="262"/>
      <c r="BV236" s="262"/>
      <c r="BW236" s="262"/>
      <c r="BX236" s="262"/>
      <c r="BY236" s="262"/>
      <c r="BZ236" s="262"/>
      <c r="CA236" s="327" t="s">
        <v>103</v>
      </c>
      <c r="CB236" s="328" t="s">
        <v>104</v>
      </c>
      <c r="CC236" s="262" t="s">
        <v>51</v>
      </c>
      <c r="CD236" s="262"/>
      <c r="CE236" s="262" t="s">
        <v>52</v>
      </c>
      <c r="CF236" s="262"/>
      <c r="CG236" s="262" t="s">
        <v>53</v>
      </c>
      <c r="CH236" s="262"/>
      <c r="CI236" s="262" t="s">
        <v>54</v>
      </c>
      <c r="CJ236" s="262"/>
      <c r="CK236" s="265" t="s">
        <v>55</v>
      </c>
      <c r="CL236" s="265"/>
      <c r="CM236" s="265"/>
      <c r="CN236" s="262" t="s">
        <v>28</v>
      </c>
      <c r="CO236" s="262"/>
      <c r="CP236" s="262" t="s">
        <v>29</v>
      </c>
      <c r="CQ236" s="262"/>
      <c r="CR236" s="262" t="s">
        <v>48</v>
      </c>
      <c r="CS236" s="262"/>
      <c r="CT236" s="262" t="s">
        <v>49</v>
      </c>
      <c r="CU236" s="262"/>
      <c r="CV236" s="262" t="s">
        <v>50</v>
      </c>
      <c r="CW236" s="262"/>
      <c r="CX236" s="262" t="s">
        <v>4</v>
      </c>
      <c r="CY236" s="262"/>
      <c r="CZ236" s="262" t="s">
        <v>5</v>
      </c>
      <c r="DA236" s="262"/>
      <c r="DB236" s="265" t="s">
        <v>97</v>
      </c>
      <c r="DC236" s="265"/>
      <c r="DD236" s="265"/>
      <c r="DE236" s="325" t="s">
        <v>103</v>
      </c>
    </row>
    <row r="237" spans="1:109" ht="15" customHeight="1" x14ac:dyDescent="0.25">
      <c r="A237" s="261"/>
      <c r="B237" s="262" t="s">
        <v>7</v>
      </c>
      <c r="C237" s="262"/>
      <c r="D237" s="262"/>
      <c r="E237" s="262" t="s">
        <v>8</v>
      </c>
      <c r="F237" s="262"/>
      <c r="G237" s="262"/>
      <c r="H237" s="263" t="s">
        <v>9</v>
      </c>
      <c r="I237" s="262" t="s">
        <v>7</v>
      </c>
      <c r="J237" s="262"/>
      <c r="K237" s="262"/>
      <c r="L237" s="262" t="s">
        <v>8</v>
      </c>
      <c r="M237" s="262"/>
      <c r="N237" s="262"/>
      <c r="O237" s="263" t="s">
        <v>9</v>
      </c>
      <c r="P237" s="262" t="s">
        <v>7</v>
      </c>
      <c r="Q237" s="262"/>
      <c r="R237" s="262"/>
      <c r="S237" s="262" t="s">
        <v>8</v>
      </c>
      <c r="T237" s="262"/>
      <c r="U237" s="262"/>
      <c r="V237" s="263" t="s">
        <v>9</v>
      </c>
      <c r="W237" s="262" t="s">
        <v>7</v>
      </c>
      <c r="X237" s="262"/>
      <c r="Y237" s="262"/>
      <c r="Z237" s="262" t="s">
        <v>8</v>
      </c>
      <c r="AA237" s="262"/>
      <c r="AB237" s="262"/>
      <c r="AC237" s="263" t="s">
        <v>9</v>
      </c>
      <c r="AD237" s="262" t="s">
        <v>7</v>
      </c>
      <c r="AE237" s="262"/>
      <c r="AF237" s="262"/>
      <c r="AG237" s="262" t="s">
        <v>8</v>
      </c>
      <c r="AH237" s="262"/>
      <c r="AI237" s="262"/>
      <c r="AJ237" s="263" t="s">
        <v>9</v>
      </c>
      <c r="AK237" s="262" t="s">
        <v>7</v>
      </c>
      <c r="AL237" s="262"/>
      <c r="AM237" s="262"/>
      <c r="AN237" s="262" t="s">
        <v>8</v>
      </c>
      <c r="AO237" s="262"/>
      <c r="AP237" s="262"/>
      <c r="AQ237" s="263" t="s">
        <v>9</v>
      </c>
      <c r="AR237" s="262" t="s">
        <v>7</v>
      </c>
      <c r="AS237" s="262"/>
      <c r="AT237" s="262"/>
      <c r="AU237" s="262" t="s">
        <v>8</v>
      </c>
      <c r="AV237" s="262"/>
      <c r="AW237" s="262"/>
      <c r="AX237" s="263" t="s">
        <v>9</v>
      </c>
      <c r="AY237" s="262" t="s">
        <v>7</v>
      </c>
      <c r="AZ237" s="262"/>
      <c r="BA237" s="262"/>
      <c r="BB237" s="262" t="s">
        <v>8</v>
      </c>
      <c r="BC237" s="262"/>
      <c r="BD237" s="262"/>
      <c r="BE237" s="263" t="s">
        <v>9</v>
      </c>
      <c r="BF237" s="262" t="s">
        <v>7</v>
      </c>
      <c r="BG237" s="262"/>
      <c r="BH237" s="262"/>
      <c r="BI237" s="262" t="s">
        <v>8</v>
      </c>
      <c r="BJ237" s="262"/>
      <c r="BK237" s="262"/>
      <c r="BL237" s="263" t="s">
        <v>9</v>
      </c>
      <c r="BM237" s="262" t="s">
        <v>7</v>
      </c>
      <c r="BN237" s="262"/>
      <c r="BO237" s="262"/>
      <c r="BP237" s="262" t="s">
        <v>8</v>
      </c>
      <c r="BQ237" s="262"/>
      <c r="BR237" s="262"/>
      <c r="BS237" s="263" t="s">
        <v>9</v>
      </c>
      <c r="BT237" s="262" t="s">
        <v>7</v>
      </c>
      <c r="BU237" s="262"/>
      <c r="BV237" s="262"/>
      <c r="BW237" s="262" t="s">
        <v>8</v>
      </c>
      <c r="BX237" s="262"/>
      <c r="BY237" s="262"/>
      <c r="BZ237" s="263" t="s">
        <v>9</v>
      </c>
      <c r="CA237" s="327"/>
      <c r="CB237" s="328"/>
      <c r="CC237" s="264" t="s">
        <v>7</v>
      </c>
      <c r="CD237" s="264" t="s">
        <v>8</v>
      </c>
      <c r="CE237" s="264" t="s">
        <v>7</v>
      </c>
      <c r="CF237" s="264" t="s">
        <v>8</v>
      </c>
      <c r="CG237" s="264" t="s">
        <v>7</v>
      </c>
      <c r="CH237" s="264" t="s">
        <v>8</v>
      </c>
      <c r="CI237" s="264" t="s">
        <v>7</v>
      </c>
      <c r="CJ237" s="264" t="s">
        <v>8</v>
      </c>
      <c r="CK237" s="324" t="s">
        <v>7</v>
      </c>
      <c r="CL237" s="324" t="s">
        <v>8</v>
      </c>
      <c r="CM237" s="324" t="s">
        <v>13</v>
      </c>
      <c r="CN237" s="264" t="s">
        <v>7</v>
      </c>
      <c r="CO237" s="264" t="s">
        <v>8</v>
      </c>
      <c r="CP237" s="264" t="s">
        <v>7</v>
      </c>
      <c r="CQ237" s="264" t="s">
        <v>8</v>
      </c>
      <c r="CR237" s="264" t="s">
        <v>7</v>
      </c>
      <c r="CS237" s="264" t="s">
        <v>8</v>
      </c>
      <c r="CT237" s="264" t="s">
        <v>7</v>
      </c>
      <c r="CU237" s="264" t="s">
        <v>8</v>
      </c>
      <c r="CV237" s="264" t="s">
        <v>7</v>
      </c>
      <c r="CW237" s="264" t="s">
        <v>8</v>
      </c>
      <c r="CX237" s="264" t="s">
        <v>7</v>
      </c>
      <c r="CY237" s="264" t="s">
        <v>8</v>
      </c>
      <c r="CZ237" s="264" t="s">
        <v>7</v>
      </c>
      <c r="DA237" s="264" t="s">
        <v>8</v>
      </c>
      <c r="DB237" s="324" t="s">
        <v>7</v>
      </c>
      <c r="DC237" s="324" t="s">
        <v>8</v>
      </c>
      <c r="DD237" s="324" t="s">
        <v>13</v>
      </c>
      <c r="DE237" s="325"/>
    </row>
    <row r="238" spans="1:109" ht="47.25" x14ac:dyDescent="0.25">
      <c r="A238" s="24" t="s">
        <v>34</v>
      </c>
      <c r="B238" s="11" t="s">
        <v>11</v>
      </c>
      <c r="C238" s="11" t="s">
        <v>12</v>
      </c>
      <c r="D238" s="11" t="s">
        <v>13</v>
      </c>
      <c r="E238" s="11" t="s">
        <v>11</v>
      </c>
      <c r="F238" s="11" t="s">
        <v>12</v>
      </c>
      <c r="G238" s="11" t="s">
        <v>13</v>
      </c>
      <c r="H238" s="263"/>
      <c r="I238" s="11" t="s">
        <v>11</v>
      </c>
      <c r="J238" s="11" t="s">
        <v>12</v>
      </c>
      <c r="K238" s="11" t="s">
        <v>13</v>
      </c>
      <c r="L238" s="11" t="s">
        <v>11</v>
      </c>
      <c r="M238" s="11" t="s">
        <v>12</v>
      </c>
      <c r="N238" s="11" t="s">
        <v>13</v>
      </c>
      <c r="O238" s="263"/>
      <c r="P238" s="11" t="s">
        <v>11</v>
      </c>
      <c r="Q238" s="11" t="s">
        <v>12</v>
      </c>
      <c r="R238" s="11" t="s">
        <v>13</v>
      </c>
      <c r="S238" s="11" t="s">
        <v>11</v>
      </c>
      <c r="T238" s="11" t="s">
        <v>12</v>
      </c>
      <c r="U238" s="11" t="s">
        <v>13</v>
      </c>
      <c r="V238" s="263"/>
      <c r="W238" s="11" t="s">
        <v>11</v>
      </c>
      <c r="X238" s="11" t="s">
        <v>12</v>
      </c>
      <c r="Y238" s="11" t="s">
        <v>13</v>
      </c>
      <c r="Z238" s="11" t="s">
        <v>11</v>
      </c>
      <c r="AA238" s="11" t="s">
        <v>12</v>
      </c>
      <c r="AB238" s="11" t="s">
        <v>13</v>
      </c>
      <c r="AC238" s="263"/>
      <c r="AD238" s="11" t="s">
        <v>11</v>
      </c>
      <c r="AE238" s="11" t="s">
        <v>12</v>
      </c>
      <c r="AF238" s="11" t="s">
        <v>13</v>
      </c>
      <c r="AG238" s="11" t="s">
        <v>11</v>
      </c>
      <c r="AH238" s="11" t="s">
        <v>12</v>
      </c>
      <c r="AI238" s="11" t="s">
        <v>13</v>
      </c>
      <c r="AJ238" s="263"/>
      <c r="AK238" s="11" t="s">
        <v>11</v>
      </c>
      <c r="AL238" s="11" t="s">
        <v>12</v>
      </c>
      <c r="AM238" s="11" t="s">
        <v>13</v>
      </c>
      <c r="AN238" s="11" t="s">
        <v>11</v>
      </c>
      <c r="AO238" s="11" t="s">
        <v>12</v>
      </c>
      <c r="AP238" s="11" t="s">
        <v>13</v>
      </c>
      <c r="AQ238" s="263"/>
      <c r="AR238" s="11" t="s">
        <v>11</v>
      </c>
      <c r="AS238" s="11" t="s">
        <v>12</v>
      </c>
      <c r="AT238" s="11" t="s">
        <v>13</v>
      </c>
      <c r="AU238" s="11" t="s">
        <v>11</v>
      </c>
      <c r="AV238" s="11" t="s">
        <v>12</v>
      </c>
      <c r="AW238" s="11" t="s">
        <v>13</v>
      </c>
      <c r="AX238" s="263"/>
      <c r="AY238" s="11" t="s">
        <v>11</v>
      </c>
      <c r="AZ238" s="11" t="s">
        <v>12</v>
      </c>
      <c r="BA238" s="11" t="s">
        <v>13</v>
      </c>
      <c r="BB238" s="11" t="s">
        <v>11</v>
      </c>
      <c r="BC238" s="11" t="s">
        <v>12</v>
      </c>
      <c r="BD238" s="11" t="s">
        <v>13</v>
      </c>
      <c r="BE238" s="263"/>
      <c r="BF238" s="11" t="s">
        <v>11</v>
      </c>
      <c r="BG238" s="11" t="s">
        <v>12</v>
      </c>
      <c r="BH238" s="11" t="s">
        <v>13</v>
      </c>
      <c r="BI238" s="11" t="s">
        <v>11</v>
      </c>
      <c r="BJ238" s="11" t="s">
        <v>12</v>
      </c>
      <c r="BK238" s="11" t="s">
        <v>13</v>
      </c>
      <c r="BL238" s="263"/>
      <c r="BM238" s="11" t="s">
        <v>11</v>
      </c>
      <c r="BN238" s="11" t="s">
        <v>12</v>
      </c>
      <c r="BO238" s="11" t="s">
        <v>13</v>
      </c>
      <c r="BP238" s="11" t="s">
        <v>11</v>
      </c>
      <c r="BQ238" s="11" t="s">
        <v>12</v>
      </c>
      <c r="BR238" s="11" t="s">
        <v>13</v>
      </c>
      <c r="BS238" s="263"/>
      <c r="BT238" s="11" t="s">
        <v>11</v>
      </c>
      <c r="BU238" s="11" t="s">
        <v>12</v>
      </c>
      <c r="BV238" s="11" t="s">
        <v>13</v>
      </c>
      <c r="BW238" s="11" t="s">
        <v>11</v>
      </c>
      <c r="BX238" s="11" t="s">
        <v>12</v>
      </c>
      <c r="BY238" s="11" t="s">
        <v>13</v>
      </c>
      <c r="BZ238" s="263"/>
      <c r="CA238" s="327"/>
      <c r="CB238" s="328"/>
      <c r="CC238" s="264"/>
      <c r="CD238" s="264" t="s">
        <v>11</v>
      </c>
      <c r="CE238" s="264" t="s">
        <v>11</v>
      </c>
      <c r="CF238" s="264" t="s">
        <v>11</v>
      </c>
      <c r="CG238" s="264" t="s">
        <v>11</v>
      </c>
      <c r="CH238" s="264" t="s">
        <v>11</v>
      </c>
      <c r="CI238" s="264" t="s">
        <v>11</v>
      </c>
      <c r="CJ238" s="264" t="s">
        <v>11</v>
      </c>
      <c r="CK238" s="324" t="s">
        <v>11</v>
      </c>
      <c r="CL238" s="324" t="s">
        <v>11</v>
      </c>
      <c r="CM238" s="324" t="s">
        <v>11</v>
      </c>
      <c r="CN238" s="264" t="s">
        <v>11</v>
      </c>
      <c r="CO238" s="264" t="s">
        <v>11</v>
      </c>
      <c r="CP238" s="264" t="s">
        <v>11</v>
      </c>
      <c r="CQ238" s="264" t="s">
        <v>11</v>
      </c>
      <c r="CR238" s="264" t="s">
        <v>11</v>
      </c>
      <c r="CS238" s="264" t="s">
        <v>11</v>
      </c>
      <c r="CT238" s="264" t="s">
        <v>11</v>
      </c>
      <c r="CU238" s="264" t="s">
        <v>11</v>
      </c>
      <c r="CV238" s="264" t="s">
        <v>11</v>
      </c>
      <c r="CW238" s="264" t="s">
        <v>11</v>
      </c>
      <c r="CX238" s="264" t="s">
        <v>11</v>
      </c>
      <c r="CY238" s="264" t="s">
        <v>11</v>
      </c>
      <c r="CZ238" s="264" t="s">
        <v>11</v>
      </c>
      <c r="DA238" s="264" t="s">
        <v>11</v>
      </c>
      <c r="DB238" s="324" t="s">
        <v>11</v>
      </c>
      <c r="DC238" s="324" t="s">
        <v>11</v>
      </c>
      <c r="DD238" s="324" t="s">
        <v>11</v>
      </c>
      <c r="DE238" s="325"/>
    </row>
    <row r="239" spans="1:109" ht="15.75" x14ac:dyDescent="0.25">
      <c r="A239" s="12" t="s">
        <v>18</v>
      </c>
      <c r="B239" s="13">
        <v>330</v>
      </c>
      <c r="C239" s="13">
        <v>15</v>
      </c>
      <c r="D239" s="13">
        <f t="shared" ref="D239:D247" si="1079">B239*C239</f>
        <v>4950</v>
      </c>
      <c r="E239" s="13"/>
      <c r="F239" s="13"/>
      <c r="G239" s="13">
        <f t="shared" ref="G239:G247" si="1080">E239*F239</f>
        <v>0</v>
      </c>
      <c r="H239" s="14">
        <f t="shared" ref="H239:H247" si="1081">D239+G239</f>
        <v>4950</v>
      </c>
      <c r="I239" s="13"/>
      <c r="J239" s="13"/>
      <c r="K239" s="13">
        <f t="shared" ref="K239:K247" si="1082">I239*J239</f>
        <v>0</v>
      </c>
      <c r="L239" s="13">
        <v>365</v>
      </c>
      <c r="M239" s="13">
        <v>15</v>
      </c>
      <c r="N239" s="13">
        <f t="shared" ref="N239:N247" si="1083">L239*M239</f>
        <v>5475</v>
      </c>
      <c r="O239" s="14">
        <f t="shared" ref="O239:O247" si="1084">K239+N239</f>
        <v>5475</v>
      </c>
      <c r="P239" s="13">
        <v>90</v>
      </c>
      <c r="Q239" s="13">
        <v>15</v>
      </c>
      <c r="R239" s="13">
        <f t="shared" ref="R239:R247" si="1085">P239*Q239</f>
        <v>1350</v>
      </c>
      <c r="S239" s="13">
        <v>240</v>
      </c>
      <c r="T239" s="13">
        <v>15</v>
      </c>
      <c r="U239" s="13">
        <f t="shared" ref="U239:U247" si="1086">S239*T239</f>
        <v>3600</v>
      </c>
      <c r="V239" s="14">
        <f t="shared" ref="V239:V247" si="1087">R239+U239</f>
        <v>4950</v>
      </c>
      <c r="W239" s="13">
        <v>330</v>
      </c>
      <c r="X239" s="13">
        <v>15</v>
      </c>
      <c r="Y239" s="13">
        <f t="shared" ref="Y239:Y247" si="1088">W239*X239</f>
        <v>4950</v>
      </c>
      <c r="Z239" s="13"/>
      <c r="AA239" s="13"/>
      <c r="AB239" s="13">
        <f t="shared" ref="AB239:AB247" si="1089">Z239*AA239</f>
        <v>0</v>
      </c>
      <c r="AC239" s="14">
        <f t="shared" ref="AC239:AC247" si="1090">Y239+AB239</f>
        <v>4950</v>
      </c>
      <c r="AD239" s="13"/>
      <c r="AE239" s="13"/>
      <c r="AF239" s="13">
        <f t="shared" ref="AF239:AF247" si="1091">AD239*AE239</f>
        <v>0</v>
      </c>
      <c r="AG239" s="13"/>
      <c r="AH239" s="13"/>
      <c r="AI239" s="13">
        <f t="shared" ref="AI239:AI247" si="1092">AG239*AH239</f>
        <v>0</v>
      </c>
      <c r="AJ239" s="14">
        <f t="shared" ref="AJ239:AJ247" si="1093">AF239+AI239</f>
        <v>0</v>
      </c>
      <c r="AK239" s="13"/>
      <c r="AL239" s="13"/>
      <c r="AM239" s="13">
        <f t="shared" ref="AM239:AM247" si="1094">AK239*AL239</f>
        <v>0</v>
      </c>
      <c r="AN239" s="13"/>
      <c r="AO239" s="13"/>
      <c r="AP239" s="13">
        <f t="shared" ref="AP239:AP247" si="1095">AN239*AO239</f>
        <v>0</v>
      </c>
      <c r="AQ239" s="14">
        <f t="shared" ref="AQ239:AQ247" si="1096">AM239+AP239</f>
        <v>0</v>
      </c>
      <c r="AR239" s="13"/>
      <c r="AS239" s="13"/>
      <c r="AT239" s="13">
        <f t="shared" ref="AT239:AT247" si="1097">AR239*AS239</f>
        <v>0</v>
      </c>
      <c r="AU239" s="13"/>
      <c r="AV239" s="13"/>
      <c r="AW239" s="13">
        <f t="shared" ref="AW239:AW247" si="1098">AU239*AV239</f>
        <v>0</v>
      </c>
      <c r="AX239" s="14">
        <f t="shared" ref="AX239:AX247" si="1099">AT239+AW239</f>
        <v>0</v>
      </c>
      <c r="AY239" s="13"/>
      <c r="AZ239" s="13"/>
      <c r="BA239" s="13">
        <f t="shared" ref="BA239:BA247" si="1100">AY239*AZ239</f>
        <v>0</v>
      </c>
      <c r="BB239" s="13"/>
      <c r="BC239" s="13"/>
      <c r="BD239" s="13">
        <f t="shared" ref="BD239:BD247" si="1101">BB239*BC239</f>
        <v>0</v>
      </c>
      <c r="BE239" s="14">
        <f t="shared" ref="BE239:BE247" si="1102">BA239+BD239</f>
        <v>0</v>
      </c>
      <c r="BF239" s="13"/>
      <c r="BG239" s="13"/>
      <c r="BH239" s="13">
        <f t="shared" ref="BH239:BH247" si="1103">BF239*BG239</f>
        <v>0</v>
      </c>
      <c r="BI239" s="13"/>
      <c r="BJ239" s="13"/>
      <c r="BK239" s="13">
        <f t="shared" ref="BK239:BK247" si="1104">BI239*BJ239</f>
        <v>0</v>
      </c>
      <c r="BL239" s="14">
        <f t="shared" ref="BL239:BL247" si="1105">BH239+BK239</f>
        <v>0</v>
      </c>
      <c r="BM239" s="13"/>
      <c r="BN239" s="13"/>
      <c r="BO239" s="13">
        <f t="shared" ref="BO239:BO247" si="1106">BM239*BN239</f>
        <v>0</v>
      </c>
      <c r="BP239" s="13"/>
      <c r="BQ239" s="13"/>
      <c r="BR239" s="13">
        <f t="shared" ref="BR239:BR247" si="1107">BP239*BQ239</f>
        <v>0</v>
      </c>
      <c r="BS239" s="14">
        <f t="shared" ref="BS239:BS247" si="1108">BO239+BR239</f>
        <v>0</v>
      </c>
      <c r="BT239" s="13"/>
      <c r="BU239" s="13"/>
      <c r="BV239" s="13">
        <f t="shared" ref="BV239:BV247" si="1109">BT239*BU239</f>
        <v>0</v>
      </c>
      <c r="BW239" s="13"/>
      <c r="BX239" s="13"/>
      <c r="BY239" s="13">
        <f t="shared" ref="BY239:BY247" si="1110">BW239*BX239</f>
        <v>0</v>
      </c>
      <c r="BZ239" s="14">
        <f t="shared" ref="BZ239:BZ247" si="1111">BV239+BY239</f>
        <v>0</v>
      </c>
      <c r="CA239" s="19">
        <f t="shared" ref="CA239:CA247" si="1112">H239+O239+V239+AC239+AJ239+AQ239+AX239+BE239+BL239+BS239+BZ239</f>
        <v>20325</v>
      </c>
      <c r="CB239" s="148">
        <v>115</v>
      </c>
      <c r="CC239" s="16">
        <f t="shared" ref="CC239:CC247" si="1113">CB239*D239</f>
        <v>569250</v>
      </c>
      <c r="CD239" s="69">
        <f t="shared" ref="CD239:CD247" si="1114">CB239*G239</f>
        <v>0</v>
      </c>
      <c r="CE239" s="69">
        <f t="shared" ref="CE239:CE247" si="1115">K239*CB239</f>
        <v>0</v>
      </c>
      <c r="CF239" s="69">
        <f t="shared" ref="CF239:CF247" si="1116">CB239*N239</f>
        <v>629625</v>
      </c>
      <c r="CG239" s="69">
        <f t="shared" ref="CG239:CG247" si="1117">CB239*R239</f>
        <v>155250</v>
      </c>
      <c r="CH239" s="69">
        <f t="shared" ref="CH239:CH247" si="1118">CB239*U239</f>
        <v>414000</v>
      </c>
      <c r="CI239" s="69">
        <f t="shared" ref="CI239:CI247" si="1119">CB239*Y239</f>
        <v>569250</v>
      </c>
      <c r="CJ239" s="69">
        <f t="shared" ref="CJ239:CJ247" si="1120">CB239*AB239</f>
        <v>0</v>
      </c>
      <c r="CK239" s="149">
        <f t="shared" ref="CK239:CK247" si="1121">CI239+CG239+CE239+CC239</f>
        <v>1293750</v>
      </c>
      <c r="CL239" s="149">
        <f t="shared" ref="CL239:CL247" si="1122">CJ239+CH239+CF239+CD239</f>
        <v>1043625</v>
      </c>
      <c r="CM239" s="149">
        <f t="shared" ref="CM239:CM247" si="1123">SUM(CC239:CJ239)</f>
        <v>2337375</v>
      </c>
      <c r="CN239" s="69">
        <f t="shared" ref="CN239:CN247" si="1124">AF239*CB239</f>
        <v>0</v>
      </c>
      <c r="CO239" s="69">
        <f t="shared" ref="CO239:CO247" si="1125">CB239*AI239</f>
        <v>0</v>
      </c>
      <c r="CP239" s="69">
        <f t="shared" ref="CP239:CP247" si="1126">AM239*CB239</f>
        <v>0</v>
      </c>
      <c r="CQ239" s="69">
        <f t="shared" ref="CQ239:CQ247" si="1127">AP239*CB239</f>
        <v>0</v>
      </c>
      <c r="CR239" s="69">
        <f t="shared" ref="CR239:CR247" si="1128">CB239*AT239</f>
        <v>0</v>
      </c>
      <c r="CS239" s="69">
        <f t="shared" ref="CS239:CS247" si="1129">CB239*AW239</f>
        <v>0</v>
      </c>
      <c r="CT239" s="69">
        <f t="shared" ref="CT239:CT247" si="1130">CB239*BA239</f>
        <v>0</v>
      </c>
      <c r="CU239" s="69">
        <f t="shared" ref="CU239:CU247" si="1131">CB239*BD239</f>
        <v>0</v>
      </c>
      <c r="CV239" s="69">
        <f t="shared" ref="CV239:CV247" si="1132">BH239*CB239</f>
        <v>0</v>
      </c>
      <c r="CW239" s="69">
        <f t="shared" ref="CW239:CW247" si="1133">CB239*BK239</f>
        <v>0</v>
      </c>
      <c r="CX239" s="69">
        <f t="shared" ref="CX239:CX247" si="1134">BO239*CB239</f>
        <v>0</v>
      </c>
      <c r="CY239" s="69">
        <f t="shared" ref="CY239:CY247" si="1135">CB239*BR239</f>
        <v>0</v>
      </c>
      <c r="CZ239" s="69">
        <f t="shared" ref="CZ239:CZ247" si="1136">CB239*BV239</f>
        <v>0</v>
      </c>
      <c r="DA239" s="69">
        <f t="shared" ref="DA239:DA247" si="1137">CB239*BY239</f>
        <v>0</v>
      </c>
      <c r="DB239" s="149">
        <f t="shared" ref="DB239:DB247" si="1138">CZ239+CX239+CV239+CT239+CN239+CP239+CR239</f>
        <v>0</v>
      </c>
      <c r="DC239" s="149">
        <f t="shared" ref="DC239:DC247" si="1139">DA239+CY239+CW239+CU239+CS239+CQ239+CO239</f>
        <v>0</v>
      </c>
      <c r="DD239" s="149">
        <f t="shared" ref="DD239:DD247" si="1140">SUM(CN239:DA239)</f>
        <v>0</v>
      </c>
      <c r="DE239" s="89">
        <f t="shared" ref="DE239:DE247" si="1141">DD239+CM239</f>
        <v>2337375</v>
      </c>
    </row>
    <row r="240" spans="1:109" ht="15.75" x14ac:dyDescent="0.25">
      <c r="A240" s="12" t="s">
        <v>19</v>
      </c>
      <c r="B240" s="13">
        <v>330</v>
      </c>
      <c r="C240" s="13">
        <v>14</v>
      </c>
      <c r="D240" s="13">
        <f t="shared" si="1079"/>
        <v>4620</v>
      </c>
      <c r="E240" s="13"/>
      <c r="F240" s="13"/>
      <c r="G240" s="13">
        <f t="shared" si="1080"/>
        <v>0</v>
      </c>
      <c r="H240" s="14">
        <f t="shared" si="1081"/>
        <v>4620</v>
      </c>
      <c r="I240" s="13"/>
      <c r="J240" s="13"/>
      <c r="K240" s="13">
        <f t="shared" si="1082"/>
        <v>0</v>
      </c>
      <c r="L240" s="13">
        <v>365</v>
      </c>
      <c r="M240" s="13">
        <v>19</v>
      </c>
      <c r="N240" s="13">
        <f t="shared" si="1083"/>
        <v>6935</v>
      </c>
      <c r="O240" s="14">
        <f t="shared" si="1084"/>
        <v>6935</v>
      </c>
      <c r="P240" s="13">
        <v>90</v>
      </c>
      <c r="Q240" s="13">
        <v>19</v>
      </c>
      <c r="R240" s="13">
        <f t="shared" si="1085"/>
        <v>1710</v>
      </c>
      <c r="S240" s="13">
        <v>240</v>
      </c>
      <c r="T240" s="13">
        <v>19</v>
      </c>
      <c r="U240" s="13">
        <f t="shared" si="1086"/>
        <v>4560</v>
      </c>
      <c r="V240" s="14">
        <f t="shared" si="1087"/>
        <v>6270</v>
      </c>
      <c r="W240" s="13">
        <v>330</v>
      </c>
      <c r="X240" s="13">
        <v>19</v>
      </c>
      <c r="Y240" s="13">
        <f t="shared" si="1088"/>
        <v>6270</v>
      </c>
      <c r="Z240" s="13"/>
      <c r="AA240" s="13"/>
      <c r="AB240" s="13">
        <f t="shared" si="1089"/>
        <v>0</v>
      </c>
      <c r="AC240" s="14">
        <f t="shared" si="1090"/>
        <v>6270</v>
      </c>
      <c r="AD240" s="13"/>
      <c r="AE240" s="13"/>
      <c r="AF240" s="13">
        <f t="shared" si="1091"/>
        <v>0</v>
      </c>
      <c r="AG240" s="13"/>
      <c r="AH240" s="13"/>
      <c r="AI240" s="13">
        <f t="shared" si="1092"/>
        <v>0</v>
      </c>
      <c r="AJ240" s="14">
        <f t="shared" si="1093"/>
        <v>0</v>
      </c>
      <c r="AK240" s="13"/>
      <c r="AL240" s="13"/>
      <c r="AM240" s="13">
        <f t="shared" si="1094"/>
        <v>0</v>
      </c>
      <c r="AN240" s="13"/>
      <c r="AO240" s="13"/>
      <c r="AP240" s="13">
        <f t="shared" si="1095"/>
        <v>0</v>
      </c>
      <c r="AQ240" s="14">
        <f t="shared" si="1096"/>
        <v>0</v>
      </c>
      <c r="AR240" s="13"/>
      <c r="AS240" s="13"/>
      <c r="AT240" s="13">
        <f t="shared" si="1097"/>
        <v>0</v>
      </c>
      <c r="AU240" s="13"/>
      <c r="AV240" s="13"/>
      <c r="AW240" s="13">
        <f t="shared" si="1098"/>
        <v>0</v>
      </c>
      <c r="AX240" s="14">
        <f t="shared" si="1099"/>
        <v>0</v>
      </c>
      <c r="AY240" s="13"/>
      <c r="AZ240" s="13"/>
      <c r="BA240" s="13">
        <f t="shared" si="1100"/>
        <v>0</v>
      </c>
      <c r="BB240" s="13"/>
      <c r="BC240" s="13"/>
      <c r="BD240" s="13">
        <f t="shared" si="1101"/>
        <v>0</v>
      </c>
      <c r="BE240" s="14">
        <f t="shared" si="1102"/>
        <v>0</v>
      </c>
      <c r="BF240" s="13"/>
      <c r="BG240" s="13"/>
      <c r="BH240" s="13">
        <f t="shared" si="1103"/>
        <v>0</v>
      </c>
      <c r="BI240" s="13"/>
      <c r="BJ240" s="13"/>
      <c r="BK240" s="13">
        <f t="shared" si="1104"/>
        <v>0</v>
      </c>
      <c r="BL240" s="14">
        <f t="shared" si="1105"/>
        <v>0</v>
      </c>
      <c r="BM240" s="13"/>
      <c r="BN240" s="13"/>
      <c r="BO240" s="13">
        <f t="shared" si="1106"/>
        <v>0</v>
      </c>
      <c r="BP240" s="13"/>
      <c r="BQ240" s="13"/>
      <c r="BR240" s="13">
        <f t="shared" si="1107"/>
        <v>0</v>
      </c>
      <c r="BS240" s="14">
        <f t="shared" si="1108"/>
        <v>0</v>
      </c>
      <c r="BT240" s="13"/>
      <c r="BU240" s="13"/>
      <c r="BV240" s="13">
        <f t="shared" si="1109"/>
        <v>0</v>
      </c>
      <c r="BW240" s="13"/>
      <c r="BX240" s="13"/>
      <c r="BY240" s="13">
        <f t="shared" si="1110"/>
        <v>0</v>
      </c>
      <c r="BZ240" s="14">
        <f t="shared" si="1111"/>
        <v>0</v>
      </c>
      <c r="CA240" s="19">
        <f t="shared" si="1112"/>
        <v>24095</v>
      </c>
      <c r="CB240" s="148">
        <v>115</v>
      </c>
      <c r="CC240" s="16">
        <f t="shared" si="1113"/>
        <v>531300</v>
      </c>
      <c r="CD240" s="69">
        <f t="shared" si="1114"/>
        <v>0</v>
      </c>
      <c r="CE240" s="69">
        <f t="shared" si="1115"/>
        <v>0</v>
      </c>
      <c r="CF240" s="69">
        <f t="shared" si="1116"/>
        <v>797525</v>
      </c>
      <c r="CG240" s="69">
        <f t="shared" si="1117"/>
        <v>196650</v>
      </c>
      <c r="CH240" s="69">
        <f t="shared" si="1118"/>
        <v>524400</v>
      </c>
      <c r="CI240" s="69">
        <f t="shared" si="1119"/>
        <v>721050</v>
      </c>
      <c r="CJ240" s="69">
        <f t="shared" si="1120"/>
        <v>0</v>
      </c>
      <c r="CK240" s="149">
        <f t="shared" si="1121"/>
        <v>1449000</v>
      </c>
      <c r="CL240" s="149">
        <f t="shared" si="1122"/>
        <v>1321925</v>
      </c>
      <c r="CM240" s="149">
        <f t="shared" si="1123"/>
        <v>2770925</v>
      </c>
      <c r="CN240" s="69">
        <f t="shared" si="1124"/>
        <v>0</v>
      </c>
      <c r="CO240" s="69">
        <f t="shared" si="1125"/>
        <v>0</v>
      </c>
      <c r="CP240" s="69">
        <f t="shared" si="1126"/>
        <v>0</v>
      </c>
      <c r="CQ240" s="69">
        <f t="shared" si="1127"/>
        <v>0</v>
      </c>
      <c r="CR240" s="69">
        <f t="shared" si="1128"/>
        <v>0</v>
      </c>
      <c r="CS240" s="69">
        <f t="shared" si="1129"/>
        <v>0</v>
      </c>
      <c r="CT240" s="69">
        <f t="shared" si="1130"/>
        <v>0</v>
      </c>
      <c r="CU240" s="69">
        <f t="shared" si="1131"/>
        <v>0</v>
      </c>
      <c r="CV240" s="69">
        <f t="shared" si="1132"/>
        <v>0</v>
      </c>
      <c r="CW240" s="69">
        <f t="shared" si="1133"/>
        <v>0</v>
      </c>
      <c r="CX240" s="69">
        <f t="shared" si="1134"/>
        <v>0</v>
      </c>
      <c r="CY240" s="69">
        <f t="shared" si="1135"/>
        <v>0</v>
      </c>
      <c r="CZ240" s="69">
        <f t="shared" si="1136"/>
        <v>0</v>
      </c>
      <c r="DA240" s="69">
        <f t="shared" si="1137"/>
        <v>0</v>
      </c>
      <c r="DB240" s="149">
        <f t="shared" si="1138"/>
        <v>0</v>
      </c>
      <c r="DC240" s="149">
        <f t="shared" si="1139"/>
        <v>0</v>
      </c>
      <c r="DD240" s="149">
        <f t="shared" si="1140"/>
        <v>0</v>
      </c>
      <c r="DE240" s="89">
        <f t="shared" si="1141"/>
        <v>2770925</v>
      </c>
    </row>
    <row r="241" spans="1:109" ht="15.75" x14ac:dyDescent="0.25">
      <c r="A241" s="12" t="s">
        <v>20</v>
      </c>
      <c r="B241" s="13">
        <v>330</v>
      </c>
      <c r="C241" s="13">
        <v>14</v>
      </c>
      <c r="D241" s="13">
        <f t="shared" si="1079"/>
        <v>4620</v>
      </c>
      <c r="E241" s="13"/>
      <c r="F241" s="13"/>
      <c r="G241" s="13">
        <f t="shared" si="1080"/>
        <v>0</v>
      </c>
      <c r="H241" s="14">
        <f t="shared" si="1081"/>
        <v>4620</v>
      </c>
      <c r="I241" s="13"/>
      <c r="J241" s="13"/>
      <c r="K241" s="13">
        <f t="shared" si="1082"/>
        <v>0</v>
      </c>
      <c r="L241" s="13">
        <v>365</v>
      </c>
      <c r="M241" s="13">
        <v>14</v>
      </c>
      <c r="N241" s="13">
        <f t="shared" si="1083"/>
        <v>5110</v>
      </c>
      <c r="O241" s="14">
        <f t="shared" si="1084"/>
        <v>5110</v>
      </c>
      <c r="P241" s="13">
        <v>90</v>
      </c>
      <c r="Q241" s="13">
        <v>14</v>
      </c>
      <c r="R241" s="13">
        <f t="shared" si="1085"/>
        <v>1260</v>
      </c>
      <c r="S241" s="13">
        <v>240</v>
      </c>
      <c r="T241" s="13">
        <v>14</v>
      </c>
      <c r="U241" s="13">
        <f t="shared" si="1086"/>
        <v>3360</v>
      </c>
      <c r="V241" s="14">
        <f t="shared" si="1087"/>
        <v>4620</v>
      </c>
      <c r="W241" s="13">
        <v>330</v>
      </c>
      <c r="X241" s="13">
        <v>14</v>
      </c>
      <c r="Y241" s="13">
        <f t="shared" si="1088"/>
        <v>4620</v>
      </c>
      <c r="Z241" s="13"/>
      <c r="AA241" s="13"/>
      <c r="AB241" s="13">
        <f t="shared" si="1089"/>
        <v>0</v>
      </c>
      <c r="AC241" s="14">
        <f t="shared" si="1090"/>
        <v>4620</v>
      </c>
      <c r="AD241" s="13"/>
      <c r="AE241" s="13"/>
      <c r="AF241" s="13">
        <f t="shared" si="1091"/>
        <v>0</v>
      </c>
      <c r="AG241" s="13"/>
      <c r="AH241" s="13"/>
      <c r="AI241" s="13">
        <f t="shared" si="1092"/>
        <v>0</v>
      </c>
      <c r="AJ241" s="14">
        <f t="shared" si="1093"/>
        <v>0</v>
      </c>
      <c r="AK241" s="13"/>
      <c r="AL241" s="13"/>
      <c r="AM241" s="13">
        <f t="shared" si="1094"/>
        <v>0</v>
      </c>
      <c r="AN241" s="13"/>
      <c r="AO241" s="13"/>
      <c r="AP241" s="13">
        <f t="shared" si="1095"/>
        <v>0</v>
      </c>
      <c r="AQ241" s="14">
        <f t="shared" si="1096"/>
        <v>0</v>
      </c>
      <c r="AR241" s="13"/>
      <c r="AS241" s="13"/>
      <c r="AT241" s="13">
        <f t="shared" si="1097"/>
        <v>0</v>
      </c>
      <c r="AU241" s="13"/>
      <c r="AV241" s="13"/>
      <c r="AW241" s="13">
        <f t="shared" si="1098"/>
        <v>0</v>
      </c>
      <c r="AX241" s="14">
        <f t="shared" si="1099"/>
        <v>0</v>
      </c>
      <c r="AY241" s="13"/>
      <c r="AZ241" s="13"/>
      <c r="BA241" s="13">
        <f t="shared" si="1100"/>
        <v>0</v>
      </c>
      <c r="BB241" s="13"/>
      <c r="BC241" s="13"/>
      <c r="BD241" s="13">
        <f t="shared" si="1101"/>
        <v>0</v>
      </c>
      <c r="BE241" s="14">
        <f t="shared" si="1102"/>
        <v>0</v>
      </c>
      <c r="BF241" s="13"/>
      <c r="BG241" s="13"/>
      <c r="BH241" s="13">
        <f t="shared" si="1103"/>
        <v>0</v>
      </c>
      <c r="BI241" s="13"/>
      <c r="BJ241" s="13"/>
      <c r="BK241" s="13">
        <f t="shared" si="1104"/>
        <v>0</v>
      </c>
      <c r="BL241" s="14">
        <f t="shared" si="1105"/>
        <v>0</v>
      </c>
      <c r="BM241" s="13"/>
      <c r="BN241" s="13"/>
      <c r="BO241" s="13">
        <f t="shared" si="1106"/>
        <v>0</v>
      </c>
      <c r="BP241" s="13"/>
      <c r="BQ241" s="13"/>
      <c r="BR241" s="13">
        <f t="shared" si="1107"/>
        <v>0</v>
      </c>
      <c r="BS241" s="14">
        <f t="shared" si="1108"/>
        <v>0</v>
      </c>
      <c r="BT241" s="13"/>
      <c r="BU241" s="13"/>
      <c r="BV241" s="13">
        <f t="shared" si="1109"/>
        <v>0</v>
      </c>
      <c r="BW241" s="13"/>
      <c r="BX241" s="13"/>
      <c r="BY241" s="13">
        <f t="shared" si="1110"/>
        <v>0</v>
      </c>
      <c r="BZ241" s="14">
        <f t="shared" si="1111"/>
        <v>0</v>
      </c>
      <c r="CA241" s="19">
        <f t="shared" si="1112"/>
        <v>18970</v>
      </c>
      <c r="CB241" s="148">
        <v>115</v>
      </c>
      <c r="CC241" s="16">
        <f t="shared" si="1113"/>
        <v>531300</v>
      </c>
      <c r="CD241" s="69">
        <f t="shared" si="1114"/>
        <v>0</v>
      </c>
      <c r="CE241" s="69">
        <f t="shared" si="1115"/>
        <v>0</v>
      </c>
      <c r="CF241" s="69">
        <f t="shared" si="1116"/>
        <v>587650</v>
      </c>
      <c r="CG241" s="69">
        <f t="shared" si="1117"/>
        <v>144900</v>
      </c>
      <c r="CH241" s="69">
        <f t="shared" si="1118"/>
        <v>386400</v>
      </c>
      <c r="CI241" s="69">
        <f t="shared" si="1119"/>
        <v>531300</v>
      </c>
      <c r="CJ241" s="69">
        <f t="shared" si="1120"/>
        <v>0</v>
      </c>
      <c r="CK241" s="149">
        <f t="shared" si="1121"/>
        <v>1207500</v>
      </c>
      <c r="CL241" s="149">
        <f t="shared" si="1122"/>
        <v>974050</v>
      </c>
      <c r="CM241" s="149">
        <f t="shared" si="1123"/>
        <v>2181550</v>
      </c>
      <c r="CN241" s="69">
        <f t="shared" si="1124"/>
        <v>0</v>
      </c>
      <c r="CO241" s="69">
        <f t="shared" si="1125"/>
        <v>0</v>
      </c>
      <c r="CP241" s="69">
        <f t="shared" si="1126"/>
        <v>0</v>
      </c>
      <c r="CQ241" s="69">
        <f t="shared" si="1127"/>
        <v>0</v>
      </c>
      <c r="CR241" s="69">
        <f t="shared" si="1128"/>
        <v>0</v>
      </c>
      <c r="CS241" s="69">
        <f t="shared" si="1129"/>
        <v>0</v>
      </c>
      <c r="CT241" s="69">
        <f t="shared" si="1130"/>
        <v>0</v>
      </c>
      <c r="CU241" s="69">
        <f t="shared" si="1131"/>
        <v>0</v>
      </c>
      <c r="CV241" s="69">
        <f t="shared" si="1132"/>
        <v>0</v>
      </c>
      <c r="CW241" s="69">
        <f t="shared" si="1133"/>
        <v>0</v>
      </c>
      <c r="CX241" s="69">
        <f t="shared" si="1134"/>
        <v>0</v>
      </c>
      <c r="CY241" s="69">
        <f t="shared" si="1135"/>
        <v>0</v>
      </c>
      <c r="CZ241" s="69">
        <f t="shared" si="1136"/>
        <v>0</v>
      </c>
      <c r="DA241" s="69">
        <f t="shared" si="1137"/>
        <v>0</v>
      </c>
      <c r="DB241" s="149">
        <f t="shared" si="1138"/>
        <v>0</v>
      </c>
      <c r="DC241" s="149">
        <f t="shared" si="1139"/>
        <v>0</v>
      </c>
      <c r="DD241" s="149">
        <f t="shared" si="1140"/>
        <v>0</v>
      </c>
      <c r="DE241" s="89">
        <f t="shared" si="1141"/>
        <v>2181550</v>
      </c>
    </row>
    <row r="242" spans="1:109" ht="15.75" x14ac:dyDescent="0.25">
      <c r="A242" s="12" t="s">
        <v>21</v>
      </c>
      <c r="B242" s="13">
        <v>330</v>
      </c>
      <c r="C242" s="18">
        <v>22</v>
      </c>
      <c r="D242" s="13">
        <f t="shared" si="1079"/>
        <v>7260</v>
      </c>
      <c r="E242" s="18"/>
      <c r="F242" s="18"/>
      <c r="G242" s="13">
        <f t="shared" si="1080"/>
        <v>0</v>
      </c>
      <c r="H242" s="14">
        <f t="shared" si="1081"/>
        <v>7260</v>
      </c>
      <c r="I242" s="18"/>
      <c r="J242" s="18"/>
      <c r="K242" s="13">
        <f t="shared" si="1082"/>
        <v>0</v>
      </c>
      <c r="L242" s="13">
        <v>365</v>
      </c>
      <c r="M242" s="18">
        <v>22</v>
      </c>
      <c r="N242" s="13">
        <f t="shared" si="1083"/>
        <v>8030</v>
      </c>
      <c r="O242" s="14">
        <f t="shared" si="1084"/>
        <v>8030</v>
      </c>
      <c r="P242" s="13">
        <v>90</v>
      </c>
      <c r="Q242" s="18">
        <v>22</v>
      </c>
      <c r="R242" s="13">
        <f t="shared" si="1085"/>
        <v>1980</v>
      </c>
      <c r="S242" s="13">
        <v>240</v>
      </c>
      <c r="T242" s="18">
        <v>22</v>
      </c>
      <c r="U242" s="13">
        <f t="shared" si="1086"/>
        <v>5280</v>
      </c>
      <c r="V242" s="14">
        <f t="shared" si="1087"/>
        <v>7260</v>
      </c>
      <c r="W242" s="13">
        <v>330</v>
      </c>
      <c r="X242" s="18">
        <v>22</v>
      </c>
      <c r="Y242" s="13">
        <f t="shared" si="1088"/>
        <v>7260</v>
      </c>
      <c r="Z242" s="18"/>
      <c r="AA242" s="18"/>
      <c r="AB242" s="13">
        <f t="shared" si="1089"/>
        <v>0</v>
      </c>
      <c r="AC242" s="14">
        <f t="shared" si="1090"/>
        <v>7260</v>
      </c>
      <c r="AD242" s="18"/>
      <c r="AE242" s="18"/>
      <c r="AF242" s="13">
        <f t="shared" si="1091"/>
        <v>0</v>
      </c>
      <c r="AG242" s="18"/>
      <c r="AH242" s="18"/>
      <c r="AI242" s="13">
        <f t="shared" si="1092"/>
        <v>0</v>
      </c>
      <c r="AJ242" s="14">
        <f t="shared" si="1093"/>
        <v>0</v>
      </c>
      <c r="AK242" s="18"/>
      <c r="AL242" s="18"/>
      <c r="AM242" s="13">
        <f t="shared" si="1094"/>
        <v>0</v>
      </c>
      <c r="AN242" s="18"/>
      <c r="AO242" s="18"/>
      <c r="AP242" s="13">
        <f t="shared" si="1095"/>
        <v>0</v>
      </c>
      <c r="AQ242" s="14">
        <f t="shared" si="1096"/>
        <v>0</v>
      </c>
      <c r="AR242" s="18"/>
      <c r="AS242" s="18"/>
      <c r="AT242" s="13">
        <f t="shared" si="1097"/>
        <v>0</v>
      </c>
      <c r="AU242" s="18"/>
      <c r="AV242" s="18"/>
      <c r="AW242" s="13">
        <f t="shared" si="1098"/>
        <v>0</v>
      </c>
      <c r="AX242" s="14">
        <f t="shared" si="1099"/>
        <v>0</v>
      </c>
      <c r="AY242" s="18"/>
      <c r="AZ242" s="18"/>
      <c r="BA242" s="13">
        <f t="shared" si="1100"/>
        <v>0</v>
      </c>
      <c r="BB242" s="18"/>
      <c r="BC242" s="18"/>
      <c r="BD242" s="13">
        <f t="shared" si="1101"/>
        <v>0</v>
      </c>
      <c r="BE242" s="14">
        <f t="shared" si="1102"/>
        <v>0</v>
      </c>
      <c r="BF242" s="18"/>
      <c r="BG242" s="18"/>
      <c r="BH242" s="13">
        <f t="shared" si="1103"/>
        <v>0</v>
      </c>
      <c r="BI242" s="18"/>
      <c r="BJ242" s="18"/>
      <c r="BK242" s="13">
        <f t="shared" si="1104"/>
        <v>0</v>
      </c>
      <c r="BL242" s="14">
        <f t="shared" si="1105"/>
        <v>0</v>
      </c>
      <c r="BM242" s="18"/>
      <c r="BN242" s="18"/>
      <c r="BO242" s="13">
        <f t="shared" si="1106"/>
        <v>0</v>
      </c>
      <c r="BP242" s="18"/>
      <c r="BQ242" s="18"/>
      <c r="BR242" s="13">
        <f t="shared" si="1107"/>
        <v>0</v>
      </c>
      <c r="BS242" s="14">
        <f t="shared" si="1108"/>
        <v>0</v>
      </c>
      <c r="BT242" s="18"/>
      <c r="BU242" s="18"/>
      <c r="BV242" s="13">
        <f t="shared" si="1109"/>
        <v>0</v>
      </c>
      <c r="BW242" s="18"/>
      <c r="BX242" s="18"/>
      <c r="BY242" s="13">
        <f t="shared" si="1110"/>
        <v>0</v>
      </c>
      <c r="BZ242" s="14">
        <f t="shared" si="1111"/>
        <v>0</v>
      </c>
      <c r="CA242" s="19">
        <f t="shared" si="1112"/>
        <v>29810</v>
      </c>
      <c r="CB242" s="148">
        <v>115</v>
      </c>
      <c r="CC242" s="16">
        <f t="shared" si="1113"/>
        <v>834900</v>
      </c>
      <c r="CD242" s="69">
        <f t="shared" si="1114"/>
        <v>0</v>
      </c>
      <c r="CE242" s="69">
        <f t="shared" si="1115"/>
        <v>0</v>
      </c>
      <c r="CF242" s="69">
        <f t="shared" si="1116"/>
        <v>923450</v>
      </c>
      <c r="CG242" s="69">
        <f t="shared" si="1117"/>
        <v>227700</v>
      </c>
      <c r="CH242" s="69">
        <f t="shared" si="1118"/>
        <v>607200</v>
      </c>
      <c r="CI242" s="69">
        <f t="shared" si="1119"/>
        <v>834900</v>
      </c>
      <c r="CJ242" s="69">
        <f t="shared" si="1120"/>
        <v>0</v>
      </c>
      <c r="CK242" s="149">
        <f t="shared" si="1121"/>
        <v>1897500</v>
      </c>
      <c r="CL242" s="149">
        <f t="shared" si="1122"/>
        <v>1530650</v>
      </c>
      <c r="CM242" s="149">
        <f t="shared" si="1123"/>
        <v>3428150</v>
      </c>
      <c r="CN242" s="69">
        <f t="shared" si="1124"/>
        <v>0</v>
      </c>
      <c r="CO242" s="69">
        <f t="shared" si="1125"/>
        <v>0</v>
      </c>
      <c r="CP242" s="69">
        <f t="shared" si="1126"/>
        <v>0</v>
      </c>
      <c r="CQ242" s="69">
        <f t="shared" si="1127"/>
        <v>0</v>
      </c>
      <c r="CR242" s="69">
        <f t="shared" si="1128"/>
        <v>0</v>
      </c>
      <c r="CS242" s="69">
        <f t="shared" si="1129"/>
        <v>0</v>
      </c>
      <c r="CT242" s="69">
        <f t="shared" si="1130"/>
        <v>0</v>
      </c>
      <c r="CU242" s="69">
        <f t="shared" si="1131"/>
        <v>0</v>
      </c>
      <c r="CV242" s="69">
        <f t="shared" si="1132"/>
        <v>0</v>
      </c>
      <c r="CW242" s="69">
        <f t="shared" si="1133"/>
        <v>0</v>
      </c>
      <c r="CX242" s="69">
        <f t="shared" si="1134"/>
        <v>0</v>
      </c>
      <c r="CY242" s="69">
        <f t="shared" si="1135"/>
        <v>0</v>
      </c>
      <c r="CZ242" s="69">
        <f t="shared" si="1136"/>
        <v>0</v>
      </c>
      <c r="DA242" s="69">
        <f t="shared" si="1137"/>
        <v>0</v>
      </c>
      <c r="DB242" s="149">
        <f t="shared" si="1138"/>
        <v>0</v>
      </c>
      <c r="DC242" s="149">
        <f t="shared" si="1139"/>
        <v>0</v>
      </c>
      <c r="DD242" s="149">
        <f t="shared" si="1140"/>
        <v>0</v>
      </c>
      <c r="DE242" s="89">
        <f t="shared" si="1141"/>
        <v>3428150</v>
      </c>
    </row>
    <row r="243" spans="1:109" ht="15.75" x14ac:dyDescent="0.25">
      <c r="A243" s="12" t="s">
        <v>22</v>
      </c>
      <c r="B243" s="13">
        <v>330</v>
      </c>
      <c r="C243" s="13">
        <v>19</v>
      </c>
      <c r="D243" s="13">
        <f t="shared" si="1079"/>
        <v>6270</v>
      </c>
      <c r="E243" s="13"/>
      <c r="F243" s="13"/>
      <c r="G243" s="13">
        <f t="shared" si="1080"/>
        <v>0</v>
      </c>
      <c r="H243" s="14">
        <f t="shared" si="1081"/>
        <v>6270</v>
      </c>
      <c r="I243" s="13"/>
      <c r="J243" s="13"/>
      <c r="K243" s="13">
        <f t="shared" si="1082"/>
        <v>0</v>
      </c>
      <c r="L243" s="13">
        <v>365</v>
      </c>
      <c r="M243" s="13">
        <v>19</v>
      </c>
      <c r="N243" s="13">
        <f t="shared" si="1083"/>
        <v>6935</v>
      </c>
      <c r="O243" s="14">
        <f t="shared" si="1084"/>
        <v>6935</v>
      </c>
      <c r="P243" s="13">
        <v>90</v>
      </c>
      <c r="Q243" s="13">
        <v>19</v>
      </c>
      <c r="R243" s="13">
        <f t="shared" si="1085"/>
        <v>1710</v>
      </c>
      <c r="S243" s="13">
        <v>240</v>
      </c>
      <c r="T243" s="13">
        <v>19</v>
      </c>
      <c r="U243" s="13">
        <f t="shared" si="1086"/>
        <v>4560</v>
      </c>
      <c r="V243" s="14">
        <f t="shared" si="1087"/>
        <v>6270</v>
      </c>
      <c r="W243" s="13">
        <v>330</v>
      </c>
      <c r="X243" s="13">
        <v>19</v>
      </c>
      <c r="Y243" s="13">
        <f t="shared" si="1088"/>
        <v>6270</v>
      </c>
      <c r="Z243" s="13"/>
      <c r="AA243" s="13"/>
      <c r="AB243" s="13">
        <f t="shared" si="1089"/>
        <v>0</v>
      </c>
      <c r="AC243" s="14">
        <f t="shared" si="1090"/>
        <v>6270</v>
      </c>
      <c r="AD243" s="13"/>
      <c r="AE243" s="13"/>
      <c r="AF243" s="13">
        <f t="shared" si="1091"/>
        <v>0</v>
      </c>
      <c r="AG243" s="13"/>
      <c r="AH243" s="13"/>
      <c r="AI243" s="13">
        <f t="shared" si="1092"/>
        <v>0</v>
      </c>
      <c r="AJ243" s="14">
        <f t="shared" si="1093"/>
        <v>0</v>
      </c>
      <c r="AK243" s="13"/>
      <c r="AL243" s="13"/>
      <c r="AM243" s="13">
        <f t="shared" si="1094"/>
        <v>0</v>
      </c>
      <c r="AN243" s="13"/>
      <c r="AO243" s="13"/>
      <c r="AP243" s="13">
        <f t="shared" si="1095"/>
        <v>0</v>
      </c>
      <c r="AQ243" s="14">
        <f t="shared" si="1096"/>
        <v>0</v>
      </c>
      <c r="AR243" s="13"/>
      <c r="AS243" s="13"/>
      <c r="AT243" s="13">
        <f t="shared" si="1097"/>
        <v>0</v>
      </c>
      <c r="AU243" s="13"/>
      <c r="AV243" s="13"/>
      <c r="AW243" s="13">
        <f t="shared" si="1098"/>
        <v>0</v>
      </c>
      <c r="AX243" s="14">
        <f t="shared" si="1099"/>
        <v>0</v>
      </c>
      <c r="AY243" s="13"/>
      <c r="AZ243" s="13"/>
      <c r="BA243" s="13">
        <f t="shared" si="1100"/>
        <v>0</v>
      </c>
      <c r="BB243" s="13"/>
      <c r="BC243" s="13"/>
      <c r="BD243" s="13">
        <f t="shared" si="1101"/>
        <v>0</v>
      </c>
      <c r="BE243" s="14">
        <f t="shared" si="1102"/>
        <v>0</v>
      </c>
      <c r="BF243" s="13"/>
      <c r="BG243" s="13"/>
      <c r="BH243" s="13">
        <f t="shared" si="1103"/>
        <v>0</v>
      </c>
      <c r="BI243" s="13"/>
      <c r="BJ243" s="13"/>
      <c r="BK243" s="13">
        <f t="shared" si="1104"/>
        <v>0</v>
      </c>
      <c r="BL243" s="14">
        <f t="shared" si="1105"/>
        <v>0</v>
      </c>
      <c r="BM243" s="13"/>
      <c r="BN243" s="13"/>
      <c r="BO243" s="13">
        <f t="shared" si="1106"/>
        <v>0</v>
      </c>
      <c r="BP243" s="13"/>
      <c r="BQ243" s="13"/>
      <c r="BR243" s="13">
        <f t="shared" si="1107"/>
        <v>0</v>
      </c>
      <c r="BS243" s="14">
        <f t="shared" si="1108"/>
        <v>0</v>
      </c>
      <c r="BT243" s="13"/>
      <c r="BU243" s="13"/>
      <c r="BV243" s="13">
        <f t="shared" si="1109"/>
        <v>0</v>
      </c>
      <c r="BW243" s="13"/>
      <c r="BX243" s="13"/>
      <c r="BY243" s="13">
        <f t="shared" si="1110"/>
        <v>0</v>
      </c>
      <c r="BZ243" s="14">
        <f t="shared" si="1111"/>
        <v>0</v>
      </c>
      <c r="CA243" s="19">
        <f t="shared" si="1112"/>
        <v>25745</v>
      </c>
      <c r="CB243" s="148">
        <v>115</v>
      </c>
      <c r="CC243" s="16">
        <f t="shared" si="1113"/>
        <v>721050</v>
      </c>
      <c r="CD243" s="69">
        <f t="shared" si="1114"/>
        <v>0</v>
      </c>
      <c r="CE243" s="69">
        <f t="shared" si="1115"/>
        <v>0</v>
      </c>
      <c r="CF243" s="69">
        <f t="shared" si="1116"/>
        <v>797525</v>
      </c>
      <c r="CG243" s="69">
        <f t="shared" si="1117"/>
        <v>196650</v>
      </c>
      <c r="CH243" s="69">
        <f t="shared" si="1118"/>
        <v>524400</v>
      </c>
      <c r="CI243" s="69">
        <f t="shared" si="1119"/>
        <v>721050</v>
      </c>
      <c r="CJ243" s="69">
        <f t="shared" si="1120"/>
        <v>0</v>
      </c>
      <c r="CK243" s="149">
        <f t="shared" si="1121"/>
        <v>1638750</v>
      </c>
      <c r="CL243" s="149">
        <f t="shared" si="1122"/>
        <v>1321925</v>
      </c>
      <c r="CM243" s="149">
        <f t="shared" si="1123"/>
        <v>2960675</v>
      </c>
      <c r="CN243" s="69">
        <f t="shared" si="1124"/>
        <v>0</v>
      </c>
      <c r="CO243" s="69">
        <f t="shared" si="1125"/>
        <v>0</v>
      </c>
      <c r="CP243" s="69">
        <f t="shared" si="1126"/>
        <v>0</v>
      </c>
      <c r="CQ243" s="69">
        <f t="shared" si="1127"/>
        <v>0</v>
      </c>
      <c r="CR243" s="69">
        <f t="shared" si="1128"/>
        <v>0</v>
      </c>
      <c r="CS243" s="69">
        <f t="shared" si="1129"/>
        <v>0</v>
      </c>
      <c r="CT243" s="69">
        <f t="shared" si="1130"/>
        <v>0</v>
      </c>
      <c r="CU243" s="69">
        <f t="shared" si="1131"/>
        <v>0</v>
      </c>
      <c r="CV243" s="69">
        <f t="shared" si="1132"/>
        <v>0</v>
      </c>
      <c r="CW243" s="69">
        <f t="shared" si="1133"/>
        <v>0</v>
      </c>
      <c r="CX243" s="69">
        <f t="shared" si="1134"/>
        <v>0</v>
      </c>
      <c r="CY243" s="69">
        <f t="shared" si="1135"/>
        <v>0</v>
      </c>
      <c r="CZ243" s="69">
        <f t="shared" si="1136"/>
        <v>0</v>
      </c>
      <c r="DA243" s="69">
        <f t="shared" si="1137"/>
        <v>0</v>
      </c>
      <c r="DB243" s="149">
        <f t="shared" si="1138"/>
        <v>0</v>
      </c>
      <c r="DC243" s="149">
        <f t="shared" si="1139"/>
        <v>0</v>
      </c>
      <c r="DD243" s="149">
        <f t="shared" si="1140"/>
        <v>0</v>
      </c>
      <c r="DE243" s="89">
        <f t="shared" si="1141"/>
        <v>2960675</v>
      </c>
    </row>
    <row r="244" spans="1:109" ht="15.75" x14ac:dyDescent="0.25">
      <c r="A244" s="12" t="s">
        <v>32</v>
      </c>
      <c r="B244" s="13">
        <v>330</v>
      </c>
      <c r="C244" s="13">
        <v>22</v>
      </c>
      <c r="D244" s="13">
        <f t="shared" si="1079"/>
        <v>7260</v>
      </c>
      <c r="E244" s="13"/>
      <c r="F244" s="13"/>
      <c r="G244" s="13">
        <f t="shared" si="1080"/>
        <v>0</v>
      </c>
      <c r="H244" s="14">
        <f t="shared" si="1081"/>
        <v>7260</v>
      </c>
      <c r="I244" s="13"/>
      <c r="J244" s="13"/>
      <c r="K244" s="13">
        <f t="shared" si="1082"/>
        <v>0</v>
      </c>
      <c r="L244" s="13">
        <v>365</v>
      </c>
      <c r="M244" s="13">
        <v>22</v>
      </c>
      <c r="N244" s="13">
        <f t="shared" si="1083"/>
        <v>8030</v>
      </c>
      <c r="O244" s="14">
        <f t="shared" si="1084"/>
        <v>8030</v>
      </c>
      <c r="P244" s="13">
        <v>90</v>
      </c>
      <c r="Q244" s="13">
        <v>22</v>
      </c>
      <c r="R244" s="13">
        <f t="shared" si="1085"/>
        <v>1980</v>
      </c>
      <c r="S244" s="13">
        <v>240</v>
      </c>
      <c r="T244" s="13">
        <v>22</v>
      </c>
      <c r="U244" s="13">
        <f t="shared" si="1086"/>
        <v>5280</v>
      </c>
      <c r="V244" s="14">
        <f t="shared" si="1087"/>
        <v>7260</v>
      </c>
      <c r="W244" s="13">
        <v>330</v>
      </c>
      <c r="X244" s="13">
        <v>22</v>
      </c>
      <c r="Y244" s="13">
        <f t="shared" si="1088"/>
        <v>7260</v>
      </c>
      <c r="Z244" s="13"/>
      <c r="AA244" s="13"/>
      <c r="AB244" s="13">
        <f t="shared" si="1089"/>
        <v>0</v>
      </c>
      <c r="AC244" s="14">
        <f t="shared" si="1090"/>
        <v>7260</v>
      </c>
      <c r="AD244" s="13"/>
      <c r="AE244" s="13"/>
      <c r="AF244" s="13">
        <f t="shared" si="1091"/>
        <v>0</v>
      </c>
      <c r="AG244" s="13"/>
      <c r="AH244" s="13"/>
      <c r="AI244" s="13">
        <f t="shared" si="1092"/>
        <v>0</v>
      </c>
      <c r="AJ244" s="14">
        <f t="shared" si="1093"/>
        <v>0</v>
      </c>
      <c r="AK244" s="13"/>
      <c r="AL244" s="13"/>
      <c r="AM244" s="13">
        <f t="shared" si="1094"/>
        <v>0</v>
      </c>
      <c r="AN244" s="13"/>
      <c r="AO244" s="13"/>
      <c r="AP244" s="13">
        <f t="shared" si="1095"/>
        <v>0</v>
      </c>
      <c r="AQ244" s="14">
        <f t="shared" si="1096"/>
        <v>0</v>
      </c>
      <c r="AR244" s="13"/>
      <c r="AS244" s="13"/>
      <c r="AT244" s="13">
        <f t="shared" si="1097"/>
        <v>0</v>
      </c>
      <c r="AU244" s="13"/>
      <c r="AV244" s="13"/>
      <c r="AW244" s="13">
        <f t="shared" si="1098"/>
        <v>0</v>
      </c>
      <c r="AX244" s="14">
        <f t="shared" si="1099"/>
        <v>0</v>
      </c>
      <c r="AY244" s="13"/>
      <c r="AZ244" s="13"/>
      <c r="BA244" s="13">
        <f t="shared" si="1100"/>
        <v>0</v>
      </c>
      <c r="BB244" s="13"/>
      <c r="BC244" s="13"/>
      <c r="BD244" s="13">
        <f t="shared" si="1101"/>
        <v>0</v>
      </c>
      <c r="BE244" s="14">
        <f t="shared" si="1102"/>
        <v>0</v>
      </c>
      <c r="BF244" s="13"/>
      <c r="BG244" s="13"/>
      <c r="BH244" s="13">
        <f t="shared" si="1103"/>
        <v>0</v>
      </c>
      <c r="BI244" s="13"/>
      <c r="BJ244" s="13"/>
      <c r="BK244" s="13">
        <f t="shared" si="1104"/>
        <v>0</v>
      </c>
      <c r="BL244" s="14">
        <f t="shared" si="1105"/>
        <v>0</v>
      </c>
      <c r="BM244" s="13"/>
      <c r="BN244" s="13"/>
      <c r="BO244" s="13">
        <f t="shared" si="1106"/>
        <v>0</v>
      </c>
      <c r="BP244" s="13"/>
      <c r="BQ244" s="13"/>
      <c r="BR244" s="13">
        <f t="shared" si="1107"/>
        <v>0</v>
      </c>
      <c r="BS244" s="14">
        <f t="shared" si="1108"/>
        <v>0</v>
      </c>
      <c r="BT244" s="13"/>
      <c r="BU244" s="13"/>
      <c r="BV244" s="13">
        <f t="shared" si="1109"/>
        <v>0</v>
      </c>
      <c r="BW244" s="13"/>
      <c r="BX244" s="13"/>
      <c r="BY244" s="13">
        <f t="shared" si="1110"/>
        <v>0</v>
      </c>
      <c r="BZ244" s="14">
        <f t="shared" si="1111"/>
        <v>0</v>
      </c>
      <c r="CA244" s="19">
        <f t="shared" si="1112"/>
        <v>29810</v>
      </c>
      <c r="CB244" s="148">
        <v>115</v>
      </c>
      <c r="CC244" s="16">
        <f t="shared" si="1113"/>
        <v>834900</v>
      </c>
      <c r="CD244" s="69">
        <f t="shared" si="1114"/>
        <v>0</v>
      </c>
      <c r="CE244" s="69">
        <f t="shared" si="1115"/>
        <v>0</v>
      </c>
      <c r="CF244" s="69">
        <f t="shared" si="1116"/>
        <v>923450</v>
      </c>
      <c r="CG244" s="69">
        <f t="shared" si="1117"/>
        <v>227700</v>
      </c>
      <c r="CH244" s="69">
        <f t="shared" si="1118"/>
        <v>607200</v>
      </c>
      <c r="CI244" s="69">
        <f t="shared" si="1119"/>
        <v>834900</v>
      </c>
      <c r="CJ244" s="69">
        <f t="shared" si="1120"/>
        <v>0</v>
      </c>
      <c r="CK244" s="149">
        <f t="shared" si="1121"/>
        <v>1897500</v>
      </c>
      <c r="CL244" s="149">
        <f t="shared" si="1122"/>
        <v>1530650</v>
      </c>
      <c r="CM244" s="149">
        <f t="shared" si="1123"/>
        <v>3428150</v>
      </c>
      <c r="CN244" s="69">
        <f t="shared" si="1124"/>
        <v>0</v>
      </c>
      <c r="CO244" s="69">
        <f t="shared" si="1125"/>
        <v>0</v>
      </c>
      <c r="CP244" s="69">
        <f t="shared" si="1126"/>
        <v>0</v>
      </c>
      <c r="CQ244" s="69">
        <f t="shared" si="1127"/>
        <v>0</v>
      </c>
      <c r="CR244" s="69">
        <f t="shared" si="1128"/>
        <v>0</v>
      </c>
      <c r="CS244" s="69">
        <f t="shared" si="1129"/>
        <v>0</v>
      </c>
      <c r="CT244" s="69">
        <f t="shared" si="1130"/>
        <v>0</v>
      </c>
      <c r="CU244" s="69">
        <f t="shared" si="1131"/>
        <v>0</v>
      </c>
      <c r="CV244" s="69">
        <f t="shared" si="1132"/>
        <v>0</v>
      </c>
      <c r="CW244" s="69">
        <f t="shared" si="1133"/>
        <v>0</v>
      </c>
      <c r="CX244" s="69">
        <f t="shared" si="1134"/>
        <v>0</v>
      </c>
      <c r="CY244" s="69">
        <f t="shared" si="1135"/>
        <v>0</v>
      </c>
      <c r="CZ244" s="69">
        <f t="shared" si="1136"/>
        <v>0</v>
      </c>
      <c r="DA244" s="69">
        <f t="shared" si="1137"/>
        <v>0</v>
      </c>
      <c r="DB244" s="149">
        <f t="shared" si="1138"/>
        <v>0</v>
      </c>
      <c r="DC244" s="149">
        <f t="shared" si="1139"/>
        <v>0</v>
      </c>
      <c r="DD244" s="149">
        <f t="shared" si="1140"/>
        <v>0</v>
      </c>
      <c r="DE244" s="89">
        <f t="shared" si="1141"/>
        <v>3428150</v>
      </c>
    </row>
    <row r="245" spans="1:109" ht="15.75" x14ac:dyDescent="0.25">
      <c r="A245" s="12" t="s">
        <v>24</v>
      </c>
      <c r="B245" s="13">
        <v>330</v>
      </c>
      <c r="C245" s="13">
        <v>22</v>
      </c>
      <c r="D245" s="13">
        <f t="shared" si="1079"/>
        <v>7260</v>
      </c>
      <c r="E245" s="13"/>
      <c r="F245" s="13"/>
      <c r="G245" s="13">
        <f t="shared" si="1080"/>
        <v>0</v>
      </c>
      <c r="H245" s="14">
        <f t="shared" si="1081"/>
        <v>7260</v>
      </c>
      <c r="I245" s="13"/>
      <c r="J245" s="13"/>
      <c r="K245" s="13">
        <f t="shared" si="1082"/>
        <v>0</v>
      </c>
      <c r="L245" s="13">
        <v>365</v>
      </c>
      <c r="M245" s="13">
        <v>22</v>
      </c>
      <c r="N245" s="13">
        <f t="shared" si="1083"/>
        <v>8030</v>
      </c>
      <c r="O245" s="14">
        <f t="shared" si="1084"/>
        <v>8030</v>
      </c>
      <c r="P245" s="13">
        <v>90</v>
      </c>
      <c r="Q245" s="13">
        <v>22</v>
      </c>
      <c r="R245" s="13">
        <f t="shared" si="1085"/>
        <v>1980</v>
      </c>
      <c r="S245" s="13">
        <v>240</v>
      </c>
      <c r="T245" s="13">
        <v>22</v>
      </c>
      <c r="U245" s="13">
        <f t="shared" si="1086"/>
        <v>5280</v>
      </c>
      <c r="V245" s="14">
        <f t="shared" si="1087"/>
        <v>7260</v>
      </c>
      <c r="W245" s="13">
        <v>330</v>
      </c>
      <c r="X245" s="13">
        <v>22</v>
      </c>
      <c r="Y245" s="13">
        <f t="shared" si="1088"/>
        <v>7260</v>
      </c>
      <c r="Z245" s="13"/>
      <c r="AA245" s="13"/>
      <c r="AB245" s="13">
        <f t="shared" si="1089"/>
        <v>0</v>
      </c>
      <c r="AC245" s="14">
        <f t="shared" si="1090"/>
        <v>7260</v>
      </c>
      <c r="AD245" s="13"/>
      <c r="AE245" s="13"/>
      <c r="AF245" s="13">
        <f t="shared" si="1091"/>
        <v>0</v>
      </c>
      <c r="AG245" s="13"/>
      <c r="AH245" s="13"/>
      <c r="AI245" s="13">
        <f t="shared" si="1092"/>
        <v>0</v>
      </c>
      <c r="AJ245" s="14">
        <f t="shared" si="1093"/>
        <v>0</v>
      </c>
      <c r="AK245" s="13"/>
      <c r="AL245" s="13"/>
      <c r="AM245" s="13">
        <f t="shared" si="1094"/>
        <v>0</v>
      </c>
      <c r="AN245" s="13"/>
      <c r="AO245" s="13"/>
      <c r="AP245" s="13">
        <f t="shared" si="1095"/>
        <v>0</v>
      </c>
      <c r="AQ245" s="14">
        <f t="shared" si="1096"/>
        <v>0</v>
      </c>
      <c r="AR245" s="13"/>
      <c r="AS245" s="13"/>
      <c r="AT245" s="13">
        <f t="shared" si="1097"/>
        <v>0</v>
      </c>
      <c r="AU245" s="13"/>
      <c r="AV245" s="13"/>
      <c r="AW245" s="13">
        <f t="shared" si="1098"/>
        <v>0</v>
      </c>
      <c r="AX245" s="14">
        <f t="shared" si="1099"/>
        <v>0</v>
      </c>
      <c r="AY245" s="13"/>
      <c r="AZ245" s="13"/>
      <c r="BA245" s="13">
        <f t="shared" si="1100"/>
        <v>0</v>
      </c>
      <c r="BB245" s="13"/>
      <c r="BC245" s="13"/>
      <c r="BD245" s="13">
        <f t="shared" si="1101"/>
        <v>0</v>
      </c>
      <c r="BE245" s="14">
        <f t="shared" si="1102"/>
        <v>0</v>
      </c>
      <c r="BF245" s="13"/>
      <c r="BG245" s="13"/>
      <c r="BH245" s="13">
        <f t="shared" si="1103"/>
        <v>0</v>
      </c>
      <c r="BI245" s="13"/>
      <c r="BJ245" s="13"/>
      <c r="BK245" s="13">
        <f t="shared" si="1104"/>
        <v>0</v>
      </c>
      <c r="BL245" s="14">
        <f t="shared" si="1105"/>
        <v>0</v>
      </c>
      <c r="BM245" s="13"/>
      <c r="BN245" s="13"/>
      <c r="BO245" s="13">
        <f t="shared" si="1106"/>
        <v>0</v>
      </c>
      <c r="BP245" s="13"/>
      <c r="BQ245" s="13"/>
      <c r="BR245" s="13">
        <f t="shared" si="1107"/>
        <v>0</v>
      </c>
      <c r="BS245" s="14">
        <f t="shared" si="1108"/>
        <v>0</v>
      </c>
      <c r="BT245" s="13"/>
      <c r="BU245" s="13"/>
      <c r="BV245" s="13">
        <f t="shared" si="1109"/>
        <v>0</v>
      </c>
      <c r="BW245" s="13"/>
      <c r="BX245" s="13"/>
      <c r="BY245" s="13">
        <f t="shared" si="1110"/>
        <v>0</v>
      </c>
      <c r="BZ245" s="14">
        <f t="shared" si="1111"/>
        <v>0</v>
      </c>
      <c r="CA245" s="19">
        <f t="shared" si="1112"/>
        <v>29810</v>
      </c>
      <c r="CB245" s="148">
        <v>115</v>
      </c>
      <c r="CC245" s="16">
        <f t="shared" si="1113"/>
        <v>834900</v>
      </c>
      <c r="CD245" s="69">
        <f t="shared" si="1114"/>
        <v>0</v>
      </c>
      <c r="CE245" s="69">
        <f t="shared" si="1115"/>
        <v>0</v>
      </c>
      <c r="CF245" s="69">
        <f t="shared" si="1116"/>
        <v>923450</v>
      </c>
      <c r="CG245" s="69">
        <f t="shared" si="1117"/>
        <v>227700</v>
      </c>
      <c r="CH245" s="69">
        <f t="shared" si="1118"/>
        <v>607200</v>
      </c>
      <c r="CI245" s="69">
        <f t="shared" si="1119"/>
        <v>834900</v>
      </c>
      <c r="CJ245" s="69">
        <f t="shared" si="1120"/>
        <v>0</v>
      </c>
      <c r="CK245" s="149">
        <f t="shared" si="1121"/>
        <v>1897500</v>
      </c>
      <c r="CL245" s="149">
        <f t="shared" si="1122"/>
        <v>1530650</v>
      </c>
      <c r="CM245" s="149">
        <f t="shared" si="1123"/>
        <v>3428150</v>
      </c>
      <c r="CN245" s="69">
        <f t="shared" si="1124"/>
        <v>0</v>
      </c>
      <c r="CO245" s="69">
        <f t="shared" si="1125"/>
        <v>0</v>
      </c>
      <c r="CP245" s="69">
        <f t="shared" si="1126"/>
        <v>0</v>
      </c>
      <c r="CQ245" s="69">
        <f t="shared" si="1127"/>
        <v>0</v>
      </c>
      <c r="CR245" s="69">
        <f t="shared" si="1128"/>
        <v>0</v>
      </c>
      <c r="CS245" s="69">
        <f t="shared" si="1129"/>
        <v>0</v>
      </c>
      <c r="CT245" s="69">
        <f t="shared" si="1130"/>
        <v>0</v>
      </c>
      <c r="CU245" s="69">
        <f t="shared" si="1131"/>
        <v>0</v>
      </c>
      <c r="CV245" s="69">
        <f t="shared" si="1132"/>
        <v>0</v>
      </c>
      <c r="CW245" s="69">
        <f t="shared" si="1133"/>
        <v>0</v>
      </c>
      <c r="CX245" s="69">
        <f t="shared" si="1134"/>
        <v>0</v>
      </c>
      <c r="CY245" s="69">
        <f t="shared" si="1135"/>
        <v>0</v>
      </c>
      <c r="CZ245" s="69">
        <f t="shared" si="1136"/>
        <v>0</v>
      </c>
      <c r="DA245" s="69">
        <f t="shared" si="1137"/>
        <v>0</v>
      </c>
      <c r="DB245" s="149">
        <f t="shared" si="1138"/>
        <v>0</v>
      </c>
      <c r="DC245" s="149">
        <f t="shared" si="1139"/>
        <v>0</v>
      </c>
      <c r="DD245" s="149">
        <f t="shared" si="1140"/>
        <v>0</v>
      </c>
      <c r="DE245" s="89">
        <f t="shared" si="1141"/>
        <v>3428150</v>
      </c>
    </row>
    <row r="246" spans="1:109" ht="15.75" x14ac:dyDescent="0.25">
      <c r="A246" s="12" t="s">
        <v>25</v>
      </c>
      <c r="B246" s="13">
        <v>330</v>
      </c>
      <c r="C246" s="13">
        <v>16</v>
      </c>
      <c r="D246" s="13">
        <f t="shared" si="1079"/>
        <v>5280</v>
      </c>
      <c r="E246" s="13"/>
      <c r="F246" s="13"/>
      <c r="G246" s="13">
        <f t="shared" si="1080"/>
        <v>0</v>
      </c>
      <c r="H246" s="14">
        <f t="shared" si="1081"/>
        <v>5280</v>
      </c>
      <c r="I246" s="13"/>
      <c r="J246" s="13"/>
      <c r="K246" s="13">
        <f t="shared" si="1082"/>
        <v>0</v>
      </c>
      <c r="L246" s="13">
        <v>365</v>
      </c>
      <c r="M246" s="13">
        <v>16</v>
      </c>
      <c r="N246" s="13">
        <f t="shared" si="1083"/>
        <v>5840</v>
      </c>
      <c r="O246" s="14">
        <f t="shared" si="1084"/>
        <v>5840</v>
      </c>
      <c r="P246" s="13">
        <v>90</v>
      </c>
      <c r="Q246" s="13">
        <v>16</v>
      </c>
      <c r="R246" s="13">
        <f t="shared" si="1085"/>
        <v>1440</v>
      </c>
      <c r="S246" s="13">
        <v>240</v>
      </c>
      <c r="T246" s="13">
        <v>16</v>
      </c>
      <c r="U246" s="13">
        <f t="shared" si="1086"/>
        <v>3840</v>
      </c>
      <c r="V246" s="14">
        <f t="shared" si="1087"/>
        <v>5280</v>
      </c>
      <c r="W246" s="13">
        <v>330</v>
      </c>
      <c r="X246" s="13">
        <v>16</v>
      </c>
      <c r="Y246" s="13">
        <f t="shared" si="1088"/>
        <v>5280</v>
      </c>
      <c r="Z246" s="13"/>
      <c r="AA246" s="13"/>
      <c r="AB246" s="13">
        <f t="shared" si="1089"/>
        <v>0</v>
      </c>
      <c r="AC246" s="14">
        <f t="shared" si="1090"/>
        <v>5280</v>
      </c>
      <c r="AD246" s="13"/>
      <c r="AE246" s="13"/>
      <c r="AF246" s="13">
        <f t="shared" si="1091"/>
        <v>0</v>
      </c>
      <c r="AG246" s="13"/>
      <c r="AH246" s="13"/>
      <c r="AI246" s="13">
        <f t="shared" si="1092"/>
        <v>0</v>
      </c>
      <c r="AJ246" s="14">
        <f t="shared" si="1093"/>
        <v>0</v>
      </c>
      <c r="AK246" s="13"/>
      <c r="AL246" s="13"/>
      <c r="AM246" s="13">
        <f t="shared" si="1094"/>
        <v>0</v>
      </c>
      <c r="AN246" s="13"/>
      <c r="AO246" s="13"/>
      <c r="AP246" s="13">
        <f t="shared" si="1095"/>
        <v>0</v>
      </c>
      <c r="AQ246" s="14">
        <f t="shared" si="1096"/>
        <v>0</v>
      </c>
      <c r="AR246" s="13"/>
      <c r="AS246" s="13"/>
      <c r="AT246" s="13">
        <f t="shared" si="1097"/>
        <v>0</v>
      </c>
      <c r="AU246" s="13"/>
      <c r="AV246" s="13"/>
      <c r="AW246" s="13">
        <f t="shared" si="1098"/>
        <v>0</v>
      </c>
      <c r="AX246" s="14">
        <f t="shared" si="1099"/>
        <v>0</v>
      </c>
      <c r="AY246" s="13"/>
      <c r="AZ246" s="13"/>
      <c r="BA246" s="13">
        <f t="shared" si="1100"/>
        <v>0</v>
      </c>
      <c r="BB246" s="13"/>
      <c r="BC246" s="13"/>
      <c r="BD246" s="13">
        <f t="shared" si="1101"/>
        <v>0</v>
      </c>
      <c r="BE246" s="14">
        <f t="shared" si="1102"/>
        <v>0</v>
      </c>
      <c r="BF246" s="13"/>
      <c r="BG246" s="13"/>
      <c r="BH246" s="13">
        <f t="shared" si="1103"/>
        <v>0</v>
      </c>
      <c r="BI246" s="13"/>
      <c r="BJ246" s="13"/>
      <c r="BK246" s="13">
        <f t="shared" si="1104"/>
        <v>0</v>
      </c>
      <c r="BL246" s="14">
        <f t="shared" si="1105"/>
        <v>0</v>
      </c>
      <c r="BM246" s="13"/>
      <c r="BN246" s="13"/>
      <c r="BO246" s="13">
        <f t="shared" si="1106"/>
        <v>0</v>
      </c>
      <c r="BP246" s="13"/>
      <c r="BQ246" s="13"/>
      <c r="BR246" s="13">
        <f t="shared" si="1107"/>
        <v>0</v>
      </c>
      <c r="BS246" s="14">
        <f t="shared" si="1108"/>
        <v>0</v>
      </c>
      <c r="BT246" s="13"/>
      <c r="BU246" s="13"/>
      <c r="BV246" s="13">
        <f t="shared" si="1109"/>
        <v>0</v>
      </c>
      <c r="BW246" s="13"/>
      <c r="BX246" s="13"/>
      <c r="BY246" s="13">
        <f t="shared" si="1110"/>
        <v>0</v>
      </c>
      <c r="BZ246" s="14">
        <f t="shared" si="1111"/>
        <v>0</v>
      </c>
      <c r="CA246" s="19">
        <f t="shared" si="1112"/>
        <v>21680</v>
      </c>
      <c r="CB246" s="148">
        <v>115</v>
      </c>
      <c r="CC246" s="16">
        <f t="shared" si="1113"/>
        <v>607200</v>
      </c>
      <c r="CD246" s="69">
        <f t="shared" si="1114"/>
        <v>0</v>
      </c>
      <c r="CE246" s="69">
        <f t="shared" si="1115"/>
        <v>0</v>
      </c>
      <c r="CF246" s="69">
        <f t="shared" si="1116"/>
        <v>671600</v>
      </c>
      <c r="CG246" s="69">
        <f t="shared" si="1117"/>
        <v>165600</v>
      </c>
      <c r="CH246" s="69">
        <f t="shared" si="1118"/>
        <v>441600</v>
      </c>
      <c r="CI246" s="69">
        <f t="shared" si="1119"/>
        <v>607200</v>
      </c>
      <c r="CJ246" s="69">
        <f t="shared" si="1120"/>
        <v>0</v>
      </c>
      <c r="CK246" s="149">
        <f t="shared" si="1121"/>
        <v>1380000</v>
      </c>
      <c r="CL246" s="149">
        <f t="shared" si="1122"/>
        <v>1113200</v>
      </c>
      <c r="CM246" s="149">
        <f t="shared" si="1123"/>
        <v>2493200</v>
      </c>
      <c r="CN246" s="69">
        <f t="shared" si="1124"/>
        <v>0</v>
      </c>
      <c r="CO246" s="69">
        <f t="shared" si="1125"/>
        <v>0</v>
      </c>
      <c r="CP246" s="69">
        <f t="shared" si="1126"/>
        <v>0</v>
      </c>
      <c r="CQ246" s="69">
        <f t="shared" si="1127"/>
        <v>0</v>
      </c>
      <c r="CR246" s="69">
        <f t="shared" si="1128"/>
        <v>0</v>
      </c>
      <c r="CS246" s="69">
        <f t="shared" si="1129"/>
        <v>0</v>
      </c>
      <c r="CT246" s="69">
        <f t="shared" si="1130"/>
        <v>0</v>
      </c>
      <c r="CU246" s="69">
        <f t="shared" si="1131"/>
        <v>0</v>
      </c>
      <c r="CV246" s="69">
        <f t="shared" si="1132"/>
        <v>0</v>
      </c>
      <c r="CW246" s="69">
        <f t="shared" si="1133"/>
        <v>0</v>
      </c>
      <c r="CX246" s="69">
        <f t="shared" si="1134"/>
        <v>0</v>
      </c>
      <c r="CY246" s="69">
        <f t="shared" si="1135"/>
        <v>0</v>
      </c>
      <c r="CZ246" s="69">
        <f t="shared" si="1136"/>
        <v>0</v>
      </c>
      <c r="DA246" s="69">
        <f t="shared" si="1137"/>
        <v>0</v>
      </c>
      <c r="DB246" s="149">
        <f t="shared" si="1138"/>
        <v>0</v>
      </c>
      <c r="DC246" s="149">
        <f t="shared" si="1139"/>
        <v>0</v>
      </c>
      <c r="DD246" s="149">
        <f t="shared" si="1140"/>
        <v>0</v>
      </c>
      <c r="DE246" s="89">
        <f t="shared" si="1141"/>
        <v>2493200</v>
      </c>
    </row>
    <row r="247" spans="1:109" ht="15.75" x14ac:dyDescent="0.25">
      <c r="A247" s="19" t="s">
        <v>26</v>
      </c>
      <c r="B247" s="13">
        <v>330</v>
      </c>
      <c r="C247" s="20">
        <v>19</v>
      </c>
      <c r="D247" s="20">
        <f t="shared" si="1079"/>
        <v>6270</v>
      </c>
      <c r="E247" s="20"/>
      <c r="F247" s="20"/>
      <c r="G247" s="20">
        <f t="shared" si="1080"/>
        <v>0</v>
      </c>
      <c r="H247" s="14">
        <f t="shared" si="1081"/>
        <v>6270</v>
      </c>
      <c r="I247" s="20"/>
      <c r="J247" s="20"/>
      <c r="K247" s="20">
        <f t="shared" si="1082"/>
        <v>0</v>
      </c>
      <c r="L247" s="13">
        <v>365</v>
      </c>
      <c r="M247" s="20">
        <v>19</v>
      </c>
      <c r="N247" s="20">
        <f t="shared" si="1083"/>
        <v>6935</v>
      </c>
      <c r="O247" s="14">
        <f t="shared" si="1084"/>
        <v>6935</v>
      </c>
      <c r="P247" s="13">
        <v>90</v>
      </c>
      <c r="Q247" s="20">
        <v>19</v>
      </c>
      <c r="R247" s="20">
        <f t="shared" si="1085"/>
        <v>1710</v>
      </c>
      <c r="S247" s="13">
        <v>240</v>
      </c>
      <c r="T247" s="20">
        <v>19</v>
      </c>
      <c r="U247" s="20">
        <f t="shared" si="1086"/>
        <v>4560</v>
      </c>
      <c r="V247" s="14">
        <f t="shared" si="1087"/>
        <v>6270</v>
      </c>
      <c r="W247" s="13">
        <v>330</v>
      </c>
      <c r="X247" s="20">
        <v>19</v>
      </c>
      <c r="Y247" s="20">
        <f t="shared" si="1088"/>
        <v>6270</v>
      </c>
      <c r="Z247" s="20"/>
      <c r="AA247" s="20"/>
      <c r="AB247" s="20">
        <f t="shared" si="1089"/>
        <v>0</v>
      </c>
      <c r="AC247" s="14">
        <f t="shared" si="1090"/>
        <v>6270</v>
      </c>
      <c r="AD247" s="20"/>
      <c r="AE247" s="20"/>
      <c r="AF247" s="20">
        <f t="shared" si="1091"/>
        <v>0</v>
      </c>
      <c r="AG247" s="20"/>
      <c r="AH247" s="20"/>
      <c r="AI247" s="20">
        <f t="shared" si="1092"/>
        <v>0</v>
      </c>
      <c r="AJ247" s="14">
        <f t="shared" si="1093"/>
        <v>0</v>
      </c>
      <c r="AK247" s="20"/>
      <c r="AL247" s="20"/>
      <c r="AM247" s="20">
        <f t="shared" si="1094"/>
        <v>0</v>
      </c>
      <c r="AN247" s="20"/>
      <c r="AO247" s="20"/>
      <c r="AP247" s="20">
        <f t="shared" si="1095"/>
        <v>0</v>
      </c>
      <c r="AQ247" s="14">
        <f t="shared" si="1096"/>
        <v>0</v>
      </c>
      <c r="AR247" s="20"/>
      <c r="AS247" s="20"/>
      <c r="AT247" s="20">
        <f t="shared" si="1097"/>
        <v>0</v>
      </c>
      <c r="AU247" s="20"/>
      <c r="AV247" s="20"/>
      <c r="AW247" s="20">
        <f t="shared" si="1098"/>
        <v>0</v>
      </c>
      <c r="AX247" s="14">
        <f t="shared" si="1099"/>
        <v>0</v>
      </c>
      <c r="AY247" s="20"/>
      <c r="AZ247" s="20"/>
      <c r="BA247" s="20">
        <f t="shared" si="1100"/>
        <v>0</v>
      </c>
      <c r="BB247" s="20"/>
      <c r="BC247" s="20"/>
      <c r="BD247" s="20">
        <f t="shared" si="1101"/>
        <v>0</v>
      </c>
      <c r="BE247" s="14">
        <f t="shared" si="1102"/>
        <v>0</v>
      </c>
      <c r="BF247" s="20"/>
      <c r="BG247" s="20"/>
      <c r="BH247" s="20">
        <f t="shared" si="1103"/>
        <v>0</v>
      </c>
      <c r="BI247" s="20"/>
      <c r="BJ247" s="20"/>
      <c r="BK247" s="20">
        <f t="shared" si="1104"/>
        <v>0</v>
      </c>
      <c r="BL247" s="14">
        <f t="shared" si="1105"/>
        <v>0</v>
      </c>
      <c r="BM247" s="20"/>
      <c r="BN247" s="20"/>
      <c r="BO247" s="20">
        <f t="shared" si="1106"/>
        <v>0</v>
      </c>
      <c r="BP247" s="20"/>
      <c r="BQ247" s="20"/>
      <c r="BR247" s="20">
        <f t="shared" si="1107"/>
        <v>0</v>
      </c>
      <c r="BS247" s="14">
        <f t="shared" si="1108"/>
        <v>0</v>
      </c>
      <c r="BT247" s="20"/>
      <c r="BU247" s="20"/>
      <c r="BV247" s="20">
        <f t="shared" si="1109"/>
        <v>0</v>
      </c>
      <c r="BW247" s="20"/>
      <c r="BX247" s="20"/>
      <c r="BY247" s="20">
        <f t="shared" si="1110"/>
        <v>0</v>
      </c>
      <c r="BZ247" s="14">
        <f t="shared" si="1111"/>
        <v>0</v>
      </c>
      <c r="CA247" s="19">
        <f t="shared" si="1112"/>
        <v>25745</v>
      </c>
      <c r="CB247" s="148">
        <v>115</v>
      </c>
      <c r="CC247" s="16">
        <f t="shared" si="1113"/>
        <v>721050</v>
      </c>
      <c r="CD247" s="69">
        <f t="shared" si="1114"/>
        <v>0</v>
      </c>
      <c r="CE247" s="69">
        <f t="shared" si="1115"/>
        <v>0</v>
      </c>
      <c r="CF247" s="69">
        <f t="shared" si="1116"/>
        <v>797525</v>
      </c>
      <c r="CG247" s="69">
        <f t="shared" si="1117"/>
        <v>196650</v>
      </c>
      <c r="CH247" s="69">
        <f t="shared" si="1118"/>
        <v>524400</v>
      </c>
      <c r="CI247" s="69">
        <f t="shared" si="1119"/>
        <v>721050</v>
      </c>
      <c r="CJ247" s="69">
        <f t="shared" si="1120"/>
        <v>0</v>
      </c>
      <c r="CK247" s="149">
        <f t="shared" si="1121"/>
        <v>1638750</v>
      </c>
      <c r="CL247" s="149">
        <f t="shared" si="1122"/>
        <v>1321925</v>
      </c>
      <c r="CM247" s="149">
        <f t="shared" si="1123"/>
        <v>2960675</v>
      </c>
      <c r="CN247" s="69">
        <f t="shared" si="1124"/>
        <v>0</v>
      </c>
      <c r="CO247" s="69">
        <f t="shared" si="1125"/>
        <v>0</v>
      </c>
      <c r="CP247" s="69">
        <f t="shared" si="1126"/>
        <v>0</v>
      </c>
      <c r="CQ247" s="69">
        <f t="shared" si="1127"/>
        <v>0</v>
      </c>
      <c r="CR247" s="69">
        <f t="shared" si="1128"/>
        <v>0</v>
      </c>
      <c r="CS247" s="69">
        <f t="shared" si="1129"/>
        <v>0</v>
      </c>
      <c r="CT247" s="69">
        <f t="shared" si="1130"/>
        <v>0</v>
      </c>
      <c r="CU247" s="69">
        <f t="shared" si="1131"/>
        <v>0</v>
      </c>
      <c r="CV247" s="69">
        <f t="shared" si="1132"/>
        <v>0</v>
      </c>
      <c r="CW247" s="69">
        <f t="shared" si="1133"/>
        <v>0</v>
      </c>
      <c r="CX247" s="69">
        <f t="shared" si="1134"/>
        <v>0</v>
      </c>
      <c r="CY247" s="69">
        <f t="shared" si="1135"/>
        <v>0</v>
      </c>
      <c r="CZ247" s="69">
        <f t="shared" si="1136"/>
        <v>0</v>
      </c>
      <c r="DA247" s="69">
        <f t="shared" si="1137"/>
        <v>0</v>
      </c>
      <c r="DB247" s="149">
        <f t="shared" si="1138"/>
        <v>0</v>
      </c>
      <c r="DC247" s="149">
        <f t="shared" si="1139"/>
        <v>0</v>
      </c>
      <c r="DD247" s="149">
        <f t="shared" si="1140"/>
        <v>0</v>
      </c>
      <c r="DE247" s="89">
        <f t="shared" si="1141"/>
        <v>2960675</v>
      </c>
    </row>
    <row r="248" spans="1:109" ht="15.75" x14ac:dyDescent="0.25">
      <c r="A248" s="21" t="s">
        <v>27</v>
      </c>
      <c r="B248" s="19"/>
      <c r="C248" s="21">
        <f>C239+C240+C241+C242+C243+C244+C245+C246+C247</f>
        <v>163</v>
      </c>
      <c r="D248" s="21">
        <f>D239+D240+D241+D242+D243+D244+D245+D246+D247</f>
        <v>53790</v>
      </c>
      <c r="E248" s="19"/>
      <c r="F248" s="21">
        <f>F239+F240+F241+F242+F243+F244+F245+F246+F247</f>
        <v>0</v>
      </c>
      <c r="G248" s="21">
        <f>G239+G240+G241+G242+G243+G244+G245+G246+G247</f>
        <v>0</v>
      </c>
      <c r="H248" s="22">
        <f>H239+H240+H241+H242+H243+H244+H245+H246+H247</f>
        <v>53790</v>
      </c>
      <c r="I248" s="19"/>
      <c r="J248" s="21">
        <f>J239+J240+J241+J242+J243+J244+J245+J246+J247</f>
        <v>0</v>
      </c>
      <c r="K248" s="21">
        <f>K239+K240+K241+K242+K243+K244+K245+K246+K247</f>
        <v>0</v>
      </c>
      <c r="L248" s="19"/>
      <c r="M248" s="21">
        <f>M239+M240+M241+M242+M243+M244+M245+M246+M247</f>
        <v>168</v>
      </c>
      <c r="N248" s="21">
        <f>N239+N240+N241+N242+N243+N244+N245+N246+N247</f>
        <v>61320</v>
      </c>
      <c r="O248" s="22">
        <f>O239+O240+O241+O242+O243+O244+O245+O246+O247</f>
        <v>61320</v>
      </c>
      <c r="P248" s="19"/>
      <c r="Q248" s="21">
        <f>Q239+Q240+Q241+Q242+Q243+Q244+Q245+Q246+Q247</f>
        <v>168</v>
      </c>
      <c r="R248" s="21">
        <f>R239+R240+R241+R242+R243+R244+R245+R246+R247</f>
        <v>15120</v>
      </c>
      <c r="S248" s="19"/>
      <c r="T248" s="21">
        <f>T239+T240+T241+T242+T243+T244+T245+T246+T247</f>
        <v>168</v>
      </c>
      <c r="U248" s="21">
        <f>U239+U240+U241+U242+U243+U244+U245+U246+U247</f>
        <v>40320</v>
      </c>
      <c r="V248" s="22">
        <f>V239+V240+V241+V242+V243+V244+V245+V246+V247</f>
        <v>55440</v>
      </c>
      <c r="W248" s="19"/>
      <c r="X248" s="21">
        <f>X239+X240+X241+X242+X243+X244+X245+X246+X247</f>
        <v>168</v>
      </c>
      <c r="Y248" s="21">
        <f>Y239+Y240+Y241+Y242+Y243+Y244+Y245+Y246+Y247</f>
        <v>55440</v>
      </c>
      <c r="Z248" s="19"/>
      <c r="AA248" s="21">
        <f>AA239+AA240+AA241+AA242+AA243+AA244+AA245+AA246+AA247</f>
        <v>0</v>
      </c>
      <c r="AB248" s="21">
        <f>AB239+AB240+AB241+AB242+AB243+AB244+AB245+AB246+AB247</f>
        <v>0</v>
      </c>
      <c r="AC248" s="22">
        <f>AC239+AC240+AC241+AC242+AC243+AC244+AC245+AC246+AC247</f>
        <v>55440</v>
      </c>
      <c r="AD248" s="19"/>
      <c r="AE248" s="21">
        <f>AE239+AE240+AE241+AE242+AE243+AE244+AE245+AE246+AE247</f>
        <v>0</v>
      </c>
      <c r="AF248" s="21">
        <f>AF239+AF240+AF241+AF242+AF243+AF244+AF245+AF246+AF247</f>
        <v>0</v>
      </c>
      <c r="AG248" s="19"/>
      <c r="AH248" s="21">
        <f>AH239+AH240+AH241+AH242+AH243+AH244+AH245+AH246+AH247</f>
        <v>0</v>
      </c>
      <c r="AI248" s="21">
        <f>AI239+AI240+AI241+AI242+AI243+AI244+AI245+AI246+AI247</f>
        <v>0</v>
      </c>
      <c r="AJ248" s="22">
        <f>AJ239+AJ240+AJ241+AJ242+AJ243+AJ244+AJ245+AJ246+AJ247</f>
        <v>0</v>
      </c>
      <c r="AK248" s="19"/>
      <c r="AL248" s="21">
        <f>AL239+AL240+AL241+AL242+AL243+AL244+AL245+AL246+AL247</f>
        <v>0</v>
      </c>
      <c r="AM248" s="21">
        <f>AM239+AM240+AM241+AM242+AM243+AM244+AM245+AM246+AM247</f>
        <v>0</v>
      </c>
      <c r="AN248" s="19"/>
      <c r="AO248" s="21">
        <f>AO239+AO240+AO241+AO242+AO243+AO244+AO245+AO246+AO247</f>
        <v>0</v>
      </c>
      <c r="AP248" s="21">
        <f>AP239+AP240+AP241+AP242+AP243+AP244+AP245+AP246+AP247</f>
        <v>0</v>
      </c>
      <c r="AQ248" s="22">
        <f>AQ239+AQ240+AQ241+AQ242+AQ243+AQ244+AQ245+AQ246+AQ247</f>
        <v>0</v>
      </c>
      <c r="AR248" s="19"/>
      <c r="AS248" s="21">
        <f>AS239+AS240+AS241+AS242+AS243+AS244+AS245+AS246+AS247</f>
        <v>0</v>
      </c>
      <c r="AT248" s="21">
        <f>AT239+AT240+AT241+AT242+AT243+AT244+AT245+AT246+AT247</f>
        <v>0</v>
      </c>
      <c r="AU248" s="19"/>
      <c r="AV248" s="21">
        <f>AV239+AV240+AV241+AV242+AV243+AV244+AV245+AV246+AV247</f>
        <v>0</v>
      </c>
      <c r="AW248" s="21">
        <f>AW239+AW240+AW241+AW242+AW243+AW244+AW245+AW246+AW247</f>
        <v>0</v>
      </c>
      <c r="AX248" s="22">
        <f>AX239+AX240+AX241+AX242+AX243+AX244+AX245+AX246+AX247</f>
        <v>0</v>
      </c>
      <c r="AY248" s="19"/>
      <c r="AZ248" s="21">
        <f>AZ239+AZ240+AZ241+AZ242+AZ243+AZ244+AZ245+AZ246+AZ247</f>
        <v>0</v>
      </c>
      <c r="BA248" s="21">
        <f>BA239+BA240+BA241+BA242+BA243+BA244+BA245+BA246+BA247</f>
        <v>0</v>
      </c>
      <c r="BB248" s="19"/>
      <c r="BC248" s="21">
        <f>BC239+BC240+BC241+BC242+BC243+BC244+BC245+BC246+BC247</f>
        <v>0</v>
      </c>
      <c r="BD248" s="21">
        <f>BD239+BD240+BD241+BD242+BD243+BD244+BD245+BD246+BD247</f>
        <v>0</v>
      </c>
      <c r="BE248" s="22">
        <f>BE239+BE240+BE241+BE242+BE243+BE244+BE245+BE246+BE247</f>
        <v>0</v>
      </c>
      <c r="BF248" s="19"/>
      <c r="BG248" s="21">
        <f>BG239+BG240+BG241+BG242+BG243+BG244+BG245+BG246+BG247</f>
        <v>0</v>
      </c>
      <c r="BH248" s="21">
        <f>BH239+BH240+BH241+BH242+BH243+BH244+BH245+BH246+BH247</f>
        <v>0</v>
      </c>
      <c r="BI248" s="19"/>
      <c r="BJ248" s="21">
        <f>BJ239+BJ240+BJ241+BJ242+BJ243+BJ244+BJ245+BJ246+BJ247</f>
        <v>0</v>
      </c>
      <c r="BK248" s="21">
        <f>BK239+BK240+BK241+BK242+BK243+BK244+BK245+BK246+BK247</f>
        <v>0</v>
      </c>
      <c r="BL248" s="22">
        <f>BL239+BL240+BL241+BL242+BL243+BL244+BL245+BL246+BL247</f>
        <v>0</v>
      </c>
      <c r="BM248" s="19"/>
      <c r="BN248" s="21">
        <f>BN239+BN240+BN241+BN242+BN243+BN244+BN245+BN246+BN247</f>
        <v>0</v>
      </c>
      <c r="BO248" s="21">
        <f>BO239+BO240+BO241+BO242+BO243+BO244+BO245+BO246+BO247</f>
        <v>0</v>
      </c>
      <c r="BP248" s="19"/>
      <c r="BQ248" s="21">
        <f>BQ239+BQ240+BQ241+BQ242+BQ243+BQ244+BQ245+BQ246+BQ247</f>
        <v>0</v>
      </c>
      <c r="BR248" s="21">
        <f>BR239+BR240+BR241+BR242+BR243+BR244+BR245+BR246+BR247</f>
        <v>0</v>
      </c>
      <c r="BS248" s="22">
        <f>BS239+BS240+BS241+BS242+BS243+BS244+BS245+BS246+BS247</f>
        <v>0</v>
      </c>
      <c r="BT248" s="19"/>
      <c r="BU248" s="21">
        <f>BU239+BU240+BU241+BU242+BU243+BU244+BU245+BU246+BU247</f>
        <v>0</v>
      </c>
      <c r="BV248" s="21">
        <f>BV239+BV240+BV241+BV242+BV243+BV244+BV245+BV246+BV247</f>
        <v>0</v>
      </c>
      <c r="BW248" s="19"/>
      <c r="BX248" s="21">
        <f>BX239+BX240+BX241+BX242+BX243+BX244+BX245+BX246+BX247</f>
        <v>0</v>
      </c>
      <c r="BY248" s="21">
        <f>BY239+BY240+BY241+BY242+BY243+BY244+BY245+BY246+BY247</f>
        <v>0</v>
      </c>
      <c r="BZ248" s="22">
        <f>BZ239+BZ240+BZ241+BZ242+BZ243+BZ244+BZ245+BZ246+BZ247</f>
        <v>0</v>
      </c>
      <c r="CA248" s="152">
        <f>CA239+CA240+CA241+CA242+CA243+CA244+CA245+CA246+CA247</f>
        <v>225990</v>
      </c>
      <c r="CB248" s="148">
        <v>115</v>
      </c>
      <c r="CC248" s="55">
        <f t="shared" ref="CC248:DE248" si="1142">SUM(CC239:CC247)</f>
        <v>6185850</v>
      </c>
      <c r="CD248" s="55">
        <f t="shared" si="1142"/>
        <v>0</v>
      </c>
      <c r="CE248" s="55">
        <f t="shared" si="1142"/>
        <v>0</v>
      </c>
      <c r="CF248" s="55">
        <f t="shared" si="1142"/>
        <v>7051800</v>
      </c>
      <c r="CG248" s="55">
        <f t="shared" si="1142"/>
        <v>1738800</v>
      </c>
      <c r="CH248" s="55">
        <f t="shared" si="1142"/>
        <v>4636800</v>
      </c>
      <c r="CI248" s="55">
        <f t="shared" si="1142"/>
        <v>6375600</v>
      </c>
      <c r="CJ248" s="55">
        <f t="shared" si="1142"/>
        <v>0</v>
      </c>
      <c r="CK248" s="149">
        <f t="shared" si="1142"/>
        <v>14300250</v>
      </c>
      <c r="CL248" s="149">
        <f t="shared" si="1142"/>
        <v>11688600</v>
      </c>
      <c r="CM248" s="149">
        <f t="shared" si="1142"/>
        <v>25988850</v>
      </c>
      <c r="CN248" s="55">
        <f t="shared" si="1142"/>
        <v>0</v>
      </c>
      <c r="CO248" s="55">
        <f t="shared" si="1142"/>
        <v>0</v>
      </c>
      <c r="CP248" s="55">
        <f t="shared" si="1142"/>
        <v>0</v>
      </c>
      <c r="CQ248" s="55">
        <f t="shared" si="1142"/>
        <v>0</v>
      </c>
      <c r="CR248" s="55">
        <f t="shared" si="1142"/>
        <v>0</v>
      </c>
      <c r="CS248" s="55">
        <f t="shared" si="1142"/>
        <v>0</v>
      </c>
      <c r="CT248" s="55">
        <f t="shared" si="1142"/>
        <v>0</v>
      </c>
      <c r="CU248" s="55">
        <f t="shared" si="1142"/>
        <v>0</v>
      </c>
      <c r="CV248" s="55">
        <f t="shared" si="1142"/>
        <v>0</v>
      </c>
      <c r="CW248" s="55">
        <f t="shared" si="1142"/>
        <v>0</v>
      </c>
      <c r="CX248" s="55">
        <f t="shared" si="1142"/>
        <v>0</v>
      </c>
      <c r="CY248" s="55">
        <f t="shared" si="1142"/>
        <v>0</v>
      </c>
      <c r="CZ248" s="55">
        <f t="shared" si="1142"/>
        <v>0</v>
      </c>
      <c r="DA248" s="55">
        <f t="shared" si="1142"/>
        <v>0</v>
      </c>
      <c r="DB248" s="149">
        <f t="shared" si="1142"/>
        <v>0</v>
      </c>
      <c r="DC248" s="149">
        <f t="shared" si="1142"/>
        <v>0</v>
      </c>
      <c r="DD248" s="149">
        <f t="shared" si="1142"/>
        <v>0</v>
      </c>
      <c r="DE248" s="89">
        <f t="shared" si="1142"/>
        <v>25988850</v>
      </c>
    </row>
    <row r="249" spans="1:109" ht="17.45" customHeight="1" x14ac:dyDescent="0.25">
      <c r="A249" s="326" t="s">
        <v>35</v>
      </c>
      <c r="B249" s="326"/>
      <c r="C249" s="326"/>
      <c r="D249" s="326"/>
      <c r="E249" s="326"/>
      <c r="F249" s="326"/>
      <c r="G249" s="326"/>
      <c r="H249" s="326"/>
      <c r="I249" s="326"/>
      <c r="J249" s="326"/>
      <c r="K249" s="326"/>
      <c r="L249" s="326"/>
      <c r="M249" s="326"/>
      <c r="N249" s="326"/>
      <c r="O249" s="326"/>
      <c r="P249" s="326"/>
      <c r="Q249" s="326"/>
      <c r="R249" s="326"/>
      <c r="S249" s="326"/>
      <c r="T249" s="326"/>
      <c r="U249" s="326"/>
      <c r="V249" s="326"/>
      <c r="W249" s="326"/>
      <c r="X249" s="326"/>
      <c r="Y249" s="326"/>
      <c r="Z249" s="146"/>
      <c r="AA249" s="146"/>
      <c r="AB249" s="146"/>
      <c r="AC249" s="146"/>
      <c r="AD249" s="146"/>
      <c r="AE249" s="146"/>
      <c r="AF249" s="146"/>
      <c r="AG249" s="146"/>
      <c r="AH249" s="146"/>
      <c r="AI249" s="146"/>
      <c r="AJ249" s="146"/>
      <c r="AK249" s="146"/>
      <c r="AL249" s="146"/>
      <c r="AM249" s="146"/>
      <c r="AN249" s="146"/>
      <c r="AO249" s="146"/>
      <c r="AP249" s="146"/>
      <c r="AQ249" s="146"/>
      <c r="AR249" s="146"/>
      <c r="AS249" s="146"/>
      <c r="AT249" s="146"/>
      <c r="AU249" s="146"/>
      <c r="AV249" s="146"/>
      <c r="AW249" s="146"/>
      <c r="AX249" s="146"/>
      <c r="AY249" s="146"/>
      <c r="AZ249" s="146"/>
      <c r="BA249" s="146"/>
      <c r="BB249" s="146"/>
      <c r="BC249" s="146"/>
      <c r="BD249" s="146"/>
      <c r="BE249" s="146"/>
      <c r="BF249" s="146"/>
      <c r="BG249" s="146"/>
      <c r="BH249" s="146"/>
      <c r="BI249" s="146"/>
      <c r="BJ249" s="146"/>
      <c r="BK249" s="146"/>
      <c r="BL249" s="146"/>
      <c r="BM249" s="146"/>
      <c r="BN249" s="146"/>
      <c r="BO249" s="146"/>
      <c r="BP249" s="146"/>
      <c r="BQ249" s="146"/>
      <c r="BR249" s="146"/>
      <c r="BS249" s="146"/>
      <c r="BT249" s="146"/>
      <c r="BU249" s="146"/>
      <c r="BV249" s="146"/>
      <c r="BW249" s="146"/>
      <c r="BX249" s="146"/>
      <c r="BY249" s="146"/>
      <c r="BZ249" s="146"/>
      <c r="CA249" s="146"/>
      <c r="CB249" s="140"/>
      <c r="CC249" s="326"/>
      <c r="CD249" s="326"/>
      <c r="CE249" s="326"/>
      <c r="CF249" s="326"/>
      <c r="CG249" s="326"/>
      <c r="CH249" s="326"/>
      <c r="CI249" s="326"/>
      <c r="CJ249" s="326"/>
      <c r="CK249" s="157"/>
      <c r="CL249" s="157"/>
      <c r="CM249" s="157"/>
      <c r="CN249" s="146"/>
      <c r="CO249" s="146"/>
      <c r="CP249" s="146"/>
      <c r="CQ249" s="146"/>
      <c r="CR249" s="146"/>
      <c r="CS249" s="146"/>
      <c r="CT249" s="146"/>
      <c r="CU249" s="146"/>
      <c r="CV249" s="146"/>
      <c r="CW249" s="146"/>
      <c r="CX249" s="146"/>
      <c r="CY249" s="146"/>
      <c r="CZ249" s="146"/>
      <c r="DA249" s="146"/>
      <c r="DB249" s="146"/>
      <c r="DC249" s="146"/>
      <c r="DD249" s="146"/>
      <c r="DE249" s="158"/>
    </row>
    <row r="250" spans="1:109" ht="15" customHeight="1" x14ac:dyDescent="0.25">
      <c r="A250" s="261" t="s">
        <v>3</v>
      </c>
      <c r="B250" s="262" t="s">
        <v>51</v>
      </c>
      <c r="C250" s="262"/>
      <c r="D250" s="262"/>
      <c r="E250" s="262"/>
      <c r="F250" s="262"/>
      <c r="G250" s="262"/>
      <c r="H250" s="262"/>
      <c r="I250" s="262" t="s">
        <v>52</v>
      </c>
      <c r="J250" s="262"/>
      <c r="K250" s="262"/>
      <c r="L250" s="262"/>
      <c r="M250" s="262"/>
      <c r="N250" s="262"/>
      <c r="O250" s="262"/>
      <c r="P250" s="262" t="s">
        <v>53</v>
      </c>
      <c r="Q250" s="262"/>
      <c r="R250" s="262"/>
      <c r="S250" s="262"/>
      <c r="T250" s="262"/>
      <c r="U250" s="262"/>
      <c r="V250" s="262"/>
      <c r="W250" s="262" t="s">
        <v>54</v>
      </c>
      <c r="X250" s="262"/>
      <c r="Y250" s="262"/>
      <c r="Z250" s="262"/>
      <c r="AA250" s="262"/>
      <c r="AB250" s="262"/>
      <c r="AC250" s="262"/>
      <c r="AD250" s="262" t="s">
        <v>28</v>
      </c>
      <c r="AE250" s="262"/>
      <c r="AF250" s="262"/>
      <c r="AG250" s="262"/>
      <c r="AH250" s="262"/>
      <c r="AI250" s="262"/>
      <c r="AJ250" s="262"/>
      <c r="AK250" s="262" t="s">
        <v>29</v>
      </c>
      <c r="AL250" s="262"/>
      <c r="AM250" s="262"/>
      <c r="AN250" s="262"/>
      <c r="AO250" s="262"/>
      <c r="AP250" s="262"/>
      <c r="AQ250" s="262"/>
      <c r="AR250" s="262" t="s">
        <v>48</v>
      </c>
      <c r="AS250" s="262"/>
      <c r="AT250" s="262"/>
      <c r="AU250" s="262"/>
      <c r="AV250" s="262"/>
      <c r="AW250" s="262"/>
      <c r="AX250" s="262"/>
      <c r="AY250" s="262" t="s">
        <v>49</v>
      </c>
      <c r="AZ250" s="262"/>
      <c r="BA250" s="262"/>
      <c r="BB250" s="262"/>
      <c r="BC250" s="262"/>
      <c r="BD250" s="262"/>
      <c r="BE250" s="262"/>
      <c r="BF250" s="262" t="s">
        <v>50</v>
      </c>
      <c r="BG250" s="262"/>
      <c r="BH250" s="262"/>
      <c r="BI250" s="262"/>
      <c r="BJ250" s="262"/>
      <c r="BK250" s="262"/>
      <c r="BL250" s="262"/>
      <c r="BM250" s="262" t="s">
        <v>4</v>
      </c>
      <c r="BN250" s="262"/>
      <c r="BO250" s="262"/>
      <c r="BP250" s="262"/>
      <c r="BQ250" s="262"/>
      <c r="BR250" s="262"/>
      <c r="BS250" s="262"/>
      <c r="BT250" s="262" t="s">
        <v>5</v>
      </c>
      <c r="BU250" s="262"/>
      <c r="BV250" s="262"/>
      <c r="BW250" s="262"/>
      <c r="BX250" s="262"/>
      <c r="BY250" s="262"/>
      <c r="BZ250" s="262"/>
      <c r="CA250" s="327" t="s">
        <v>103</v>
      </c>
      <c r="CB250" s="328" t="s">
        <v>104</v>
      </c>
      <c r="CC250" s="262" t="s">
        <v>51</v>
      </c>
      <c r="CD250" s="262"/>
      <c r="CE250" s="262" t="s">
        <v>52</v>
      </c>
      <c r="CF250" s="262"/>
      <c r="CG250" s="262" t="s">
        <v>53</v>
      </c>
      <c r="CH250" s="262"/>
      <c r="CI250" s="262" t="s">
        <v>54</v>
      </c>
      <c r="CJ250" s="262"/>
      <c r="CK250" s="265" t="s">
        <v>55</v>
      </c>
      <c r="CL250" s="265"/>
      <c r="CM250" s="265"/>
      <c r="CN250" s="262" t="s">
        <v>28</v>
      </c>
      <c r="CO250" s="262"/>
      <c r="CP250" s="262" t="s">
        <v>29</v>
      </c>
      <c r="CQ250" s="262"/>
      <c r="CR250" s="262" t="s">
        <v>48</v>
      </c>
      <c r="CS250" s="262"/>
      <c r="CT250" s="262" t="s">
        <v>49</v>
      </c>
      <c r="CU250" s="262"/>
      <c r="CV250" s="262" t="s">
        <v>50</v>
      </c>
      <c r="CW250" s="262"/>
      <c r="CX250" s="262" t="s">
        <v>4</v>
      </c>
      <c r="CY250" s="262"/>
      <c r="CZ250" s="262" t="s">
        <v>5</v>
      </c>
      <c r="DA250" s="262"/>
      <c r="DB250" s="265" t="s">
        <v>97</v>
      </c>
      <c r="DC250" s="265"/>
      <c r="DD250" s="265"/>
      <c r="DE250" s="325" t="s">
        <v>103</v>
      </c>
    </row>
    <row r="251" spans="1:109" ht="15" customHeight="1" x14ac:dyDescent="0.25">
      <c r="A251" s="261"/>
      <c r="B251" s="262" t="s">
        <v>7</v>
      </c>
      <c r="C251" s="262"/>
      <c r="D251" s="262"/>
      <c r="E251" s="262" t="s">
        <v>8</v>
      </c>
      <c r="F251" s="262"/>
      <c r="G251" s="262"/>
      <c r="H251" s="263" t="s">
        <v>9</v>
      </c>
      <c r="I251" s="262" t="s">
        <v>7</v>
      </c>
      <c r="J251" s="262"/>
      <c r="K251" s="262"/>
      <c r="L251" s="262" t="s">
        <v>8</v>
      </c>
      <c r="M251" s="262"/>
      <c r="N251" s="262"/>
      <c r="O251" s="263" t="s">
        <v>9</v>
      </c>
      <c r="P251" s="262" t="s">
        <v>7</v>
      </c>
      <c r="Q251" s="262"/>
      <c r="R251" s="262"/>
      <c r="S251" s="262" t="s">
        <v>8</v>
      </c>
      <c r="T251" s="262"/>
      <c r="U251" s="262"/>
      <c r="V251" s="263" t="s">
        <v>9</v>
      </c>
      <c r="W251" s="262" t="s">
        <v>7</v>
      </c>
      <c r="X251" s="262"/>
      <c r="Y251" s="262"/>
      <c r="Z251" s="262" t="s">
        <v>8</v>
      </c>
      <c r="AA251" s="262"/>
      <c r="AB251" s="262"/>
      <c r="AC251" s="263" t="s">
        <v>9</v>
      </c>
      <c r="AD251" s="262" t="s">
        <v>7</v>
      </c>
      <c r="AE251" s="262"/>
      <c r="AF251" s="262"/>
      <c r="AG251" s="262" t="s">
        <v>8</v>
      </c>
      <c r="AH251" s="262"/>
      <c r="AI251" s="262"/>
      <c r="AJ251" s="263" t="s">
        <v>9</v>
      </c>
      <c r="AK251" s="262" t="s">
        <v>7</v>
      </c>
      <c r="AL251" s="262"/>
      <c r="AM251" s="262"/>
      <c r="AN251" s="262" t="s">
        <v>8</v>
      </c>
      <c r="AO251" s="262"/>
      <c r="AP251" s="262"/>
      <c r="AQ251" s="263" t="s">
        <v>9</v>
      </c>
      <c r="AR251" s="262" t="s">
        <v>7</v>
      </c>
      <c r="AS251" s="262"/>
      <c r="AT251" s="262"/>
      <c r="AU251" s="262" t="s">
        <v>8</v>
      </c>
      <c r="AV251" s="262"/>
      <c r="AW251" s="262"/>
      <c r="AX251" s="263" t="s">
        <v>9</v>
      </c>
      <c r="AY251" s="262" t="s">
        <v>7</v>
      </c>
      <c r="AZ251" s="262"/>
      <c r="BA251" s="262"/>
      <c r="BB251" s="262" t="s">
        <v>8</v>
      </c>
      <c r="BC251" s="262"/>
      <c r="BD251" s="262"/>
      <c r="BE251" s="263" t="s">
        <v>9</v>
      </c>
      <c r="BF251" s="262" t="s">
        <v>7</v>
      </c>
      <c r="BG251" s="262"/>
      <c r="BH251" s="262"/>
      <c r="BI251" s="262" t="s">
        <v>8</v>
      </c>
      <c r="BJ251" s="262"/>
      <c r="BK251" s="262"/>
      <c r="BL251" s="263" t="s">
        <v>9</v>
      </c>
      <c r="BM251" s="262" t="s">
        <v>7</v>
      </c>
      <c r="BN251" s="262"/>
      <c r="BO251" s="262"/>
      <c r="BP251" s="262" t="s">
        <v>8</v>
      </c>
      <c r="BQ251" s="262"/>
      <c r="BR251" s="262"/>
      <c r="BS251" s="263" t="s">
        <v>9</v>
      </c>
      <c r="BT251" s="262" t="s">
        <v>7</v>
      </c>
      <c r="BU251" s="262"/>
      <c r="BV251" s="262"/>
      <c r="BW251" s="262" t="s">
        <v>8</v>
      </c>
      <c r="BX251" s="262"/>
      <c r="BY251" s="262"/>
      <c r="BZ251" s="263" t="s">
        <v>9</v>
      </c>
      <c r="CA251" s="327"/>
      <c r="CB251" s="328"/>
      <c r="CC251" s="264" t="s">
        <v>7</v>
      </c>
      <c r="CD251" s="264" t="s">
        <v>8</v>
      </c>
      <c r="CE251" s="264" t="s">
        <v>7</v>
      </c>
      <c r="CF251" s="264" t="s">
        <v>8</v>
      </c>
      <c r="CG251" s="264" t="s">
        <v>7</v>
      </c>
      <c r="CH251" s="264" t="s">
        <v>8</v>
      </c>
      <c r="CI251" s="264" t="s">
        <v>7</v>
      </c>
      <c r="CJ251" s="264" t="s">
        <v>8</v>
      </c>
      <c r="CK251" s="324" t="s">
        <v>7</v>
      </c>
      <c r="CL251" s="324" t="s">
        <v>8</v>
      </c>
      <c r="CM251" s="324" t="s">
        <v>13</v>
      </c>
      <c r="CN251" s="264" t="s">
        <v>7</v>
      </c>
      <c r="CO251" s="264" t="s">
        <v>8</v>
      </c>
      <c r="CP251" s="264" t="s">
        <v>7</v>
      </c>
      <c r="CQ251" s="264" t="s">
        <v>8</v>
      </c>
      <c r="CR251" s="264" t="s">
        <v>7</v>
      </c>
      <c r="CS251" s="264" t="s">
        <v>8</v>
      </c>
      <c r="CT251" s="264" t="s">
        <v>7</v>
      </c>
      <c r="CU251" s="264" t="s">
        <v>8</v>
      </c>
      <c r="CV251" s="264" t="s">
        <v>7</v>
      </c>
      <c r="CW251" s="264" t="s">
        <v>8</v>
      </c>
      <c r="CX251" s="264" t="s">
        <v>7</v>
      </c>
      <c r="CY251" s="264" t="s">
        <v>8</v>
      </c>
      <c r="CZ251" s="264" t="s">
        <v>7</v>
      </c>
      <c r="DA251" s="264" t="s">
        <v>8</v>
      </c>
      <c r="DB251" s="324" t="s">
        <v>7</v>
      </c>
      <c r="DC251" s="324" t="s">
        <v>8</v>
      </c>
      <c r="DD251" s="324" t="s">
        <v>13</v>
      </c>
      <c r="DE251" s="325"/>
    </row>
    <row r="252" spans="1:109" ht="47.25" x14ac:dyDescent="0.25">
      <c r="A252" s="32" t="s">
        <v>36</v>
      </c>
      <c r="B252" s="11" t="s">
        <v>11</v>
      </c>
      <c r="C252" s="11" t="s">
        <v>12</v>
      </c>
      <c r="D252" s="11" t="s">
        <v>13</v>
      </c>
      <c r="E252" s="11" t="s">
        <v>11</v>
      </c>
      <c r="F252" s="11" t="s">
        <v>12</v>
      </c>
      <c r="G252" s="11" t="s">
        <v>13</v>
      </c>
      <c r="H252" s="263"/>
      <c r="I252" s="11" t="s">
        <v>11</v>
      </c>
      <c r="J252" s="11" t="s">
        <v>12</v>
      </c>
      <c r="K252" s="11" t="s">
        <v>13</v>
      </c>
      <c r="L252" s="11" t="s">
        <v>11</v>
      </c>
      <c r="M252" s="11" t="s">
        <v>12</v>
      </c>
      <c r="N252" s="11" t="s">
        <v>13</v>
      </c>
      <c r="O252" s="263"/>
      <c r="P252" s="11" t="s">
        <v>11</v>
      </c>
      <c r="Q252" s="11" t="s">
        <v>12</v>
      </c>
      <c r="R252" s="11" t="s">
        <v>13</v>
      </c>
      <c r="S252" s="11" t="s">
        <v>11</v>
      </c>
      <c r="T252" s="11" t="s">
        <v>12</v>
      </c>
      <c r="U252" s="11" t="s">
        <v>13</v>
      </c>
      <c r="V252" s="263"/>
      <c r="W252" s="11" t="s">
        <v>11</v>
      </c>
      <c r="X252" s="11" t="s">
        <v>12</v>
      </c>
      <c r="Y252" s="11" t="s">
        <v>13</v>
      </c>
      <c r="Z252" s="11" t="s">
        <v>11</v>
      </c>
      <c r="AA252" s="11" t="s">
        <v>12</v>
      </c>
      <c r="AB252" s="11" t="s">
        <v>13</v>
      </c>
      <c r="AC252" s="263"/>
      <c r="AD252" s="11" t="s">
        <v>11</v>
      </c>
      <c r="AE252" s="11" t="s">
        <v>12</v>
      </c>
      <c r="AF252" s="11" t="s">
        <v>13</v>
      </c>
      <c r="AG252" s="11" t="s">
        <v>11</v>
      </c>
      <c r="AH252" s="11" t="s">
        <v>12</v>
      </c>
      <c r="AI252" s="11" t="s">
        <v>13</v>
      </c>
      <c r="AJ252" s="263"/>
      <c r="AK252" s="11" t="s">
        <v>11</v>
      </c>
      <c r="AL252" s="11" t="s">
        <v>12</v>
      </c>
      <c r="AM252" s="11" t="s">
        <v>13</v>
      </c>
      <c r="AN252" s="11" t="s">
        <v>11</v>
      </c>
      <c r="AO252" s="11" t="s">
        <v>12</v>
      </c>
      <c r="AP252" s="11" t="s">
        <v>13</v>
      </c>
      <c r="AQ252" s="263"/>
      <c r="AR252" s="11" t="s">
        <v>11</v>
      </c>
      <c r="AS252" s="11" t="s">
        <v>12</v>
      </c>
      <c r="AT252" s="11" t="s">
        <v>13</v>
      </c>
      <c r="AU252" s="11" t="s">
        <v>11</v>
      </c>
      <c r="AV252" s="11" t="s">
        <v>12</v>
      </c>
      <c r="AW252" s="11" t="s">
        <v>13</v>
      </c>
      <c r="AX252" s="263"/>
      <c r="AY252" s="11" t="s">
        <v>11</v>
      </c>
      <c r="AZ252" s="11" t="s">
        <v>12</v>
      </c>
      <c r="BA252" s="11" t="s">
        <v>13</v>
      </c>
      <c r="BB252" s="11" t="s">
        <v>11</v>
      </c>
      <c r="BC252" s="11" t="s">
        <v>12</v>
      </c>
      <c r="BD252" s="11" t="s">
        <v>13</v>
      </c>
      <c r="BE252" s="263"/>
      <c r="BF252" s="11" t="s">
        <v>11</v>
      </c>
      <c r="BG252" s="11" t="s">
        <v>12</v>
      </c>
      <c r="BH252" s="11" t="s">
        <v>13</v>
      </c>
      <c r="BI252" s="11" t="s">
        <v>11</v>
      </c>
      <c r="BJ252" s="11" t="s">
        <v>12</v>
      </c>
      <c r="BK252" s="11" t="s">
        <v>13</v>
      </c>
      <c r="BL252" s="263"/>
      <c r="BM252" s="11" t="s">
        <v>11</v>
      </c>
      <c r="BN252" s="11" t="s">
        <v>12</v>
      </c>
      <c r="BO252" s="11" t="s">
        <v>13</v>
      </c>
      <c r="BP252" s="11" t="s">
        <v>11</v>
      </c>
      <c r="BQ252" s="11" t="s">
        <v>12</v>
      </c>
      <c r="BR252" s="11" t="s">
        <v>13</v>
      </c>
      <c r="BS252" s="263"/>
      <c r="BT252" s="11" t="s">
        <v>11</v>
      </c>
      <c r="BU252" s="11" t="s">
        <v>12</v>
      </c>
      <c r="BV252" s="11" t="s">
        <v>13</v>
      </c>
      <c r="BW252" s="11" t="s">
        <v>11</v>
      </c>
      <c r="BX252" s="11" t="s">
        <v>12</v>
      </c>
      <c r="BY252" s="11" t="s">
        <v>13</v>
      </c>
      <c r="BZ252" s="263"/>
      <c r="CA252" s="327"/>
      <c r="CB252" s="328"/>
      <c r="CC252" s="264"/>
      <c r="CD252" s="264" t="s">
        <v>11</v>
      </c>
      <c r="CE252" s="264" t="s">
        <v>11</v>
      </c>
      <c r="CF252" s="264" t="s">
        <v>11</v>
      </c>
      <c r="CG252" s="264" t="s">
        <v>11</v>
      </c>
      <c r="CH252" s="264" t="s">
        <v>11</v>
      </c>
      <c r="CI252" s="264" t="s">
        <v>11</v>
      </c>
      <c r="CJ252" s="264" t="s">
        <v>11</v>
      </c>
      <c r="CK252" s="324" t="s">
        <v>11</v>
      </c>
      <c r="CL252" s="324" t="s">
        <v>11</v>
      </c>
      <c r="CM252" s="324" t="s">
        <v>11</v>
      </c>
      <c r="CN252" s="264" t="s">
        <v>11</v>
      </c>
      <c r="CO252" s="264" t="s">
        <v>11</v>
      </c>
      <c r="CP252" s="264" t="s">
        <v>11</v>
      </c>
      <c r="CQ252" s="264" t="s">
        <v>11</v>
      </c>
      <c r="CR252" s="264" t="s">
        <v>11</v>
      </c>
      <c r="CS252" s="264" t="s">
        <v>11</v>
      </c>
      <c r="CT252" s="264" t="s">
        <v>11</v>
      </c>
      <c r="CU252" s="264" t="s">
        <v>11</v>
      </c>
      <c r="CV252" s="264" t="s">
        <v>11</v>
      </c>
      <c r="CW252" s="264" t="s">
        <v>11</v>
      </c>
      <c r="CX252" s="264" t="s">
        <v>11</v>
      </c>
      <c r="CY252" s="264" t="s">
        <v>11</v>
      </c>
      <c r="CZ252" s="264" t="s">
        <v>11</v>
      </c>
      <c r="DA252" s="264" t="s">
        <v>11</v>
      </c>
      <c r="DB252" s="324" t="s">
        <v>11</v>
      </c>
      <c r="DC252" s="324" t="s">
        <v>11</v>
      </c>
      <c r="DD252" s="324" t="s">
        <v>11</v>
      </c>
      <c r="DE252" s="325"/>
    </row>
    <row r="253" spans="1:109" ht="15.75" x14ac:dyDescent="0.25">
      <c r="A253" s="12" t="s">
        <v>18</v>
      </c>
      <c r="B253" s="13">
        <v>25</v>
      </c>
      <c r="C253" s="13">
        <v>16</v>
      </c>
      <c r="D253" s="13">
        <f t="shared" ref="D253:D261" si="1143">B253*C253</f>
        <v>400</v>
      </c>
      <c r="E253" s="13">
        <v>0</v>
      </c>
      <c r="F253" s="13">
        <v>0</v>
      </c>
      <c r="G253" s="13">
        <f t="shared" ref="G253:G261" si="1144">E253*F253</f>
        <v>0</v>
      </c>
      <c r="H253" s="14">
        <f t="shared" ref="H253:H261" si="1145">D253+G253</f>
        <v>400</v>
      </c>
      <c r="I253" s="13">
        <v>21</v>
      </c>
      <c r="J253" s="13">
        <v>16</v>
      </c>
      <c r="K253" s="13">
        <f t="shared" ref="K253:K261" si="1146">I253*J253</f>
        <v>336</v>
      </c>
      <c r="L253" s="13">
        <v>0</v>
      </c>
      <c r="M253" s="13">
        <v>0</v>
      </c>
      <c r="N253" s="13">
        <f t="shared" ref="N253:N261" si="1147">L253*M253</f>
        <v>0</v>
      </c>
      <c r="O253" s="14">
        <f t="shared" ref="O253:O261" si="1148">K253+N253</f>
        <v>336</v>
      </c>
      <c r="P253" s="13">
        <v>15</v>
      </c>
      <c r="Q253" s="13">
        <v>16</v>
      </c>
      <c r="R253" s="13">
        <f t="shared" ref="R253:R261" si="1149">P253*Q253</f>
        <v>240</v>
      </c>
      <c r="S253" s="13">
        <v>0</v>
      </c>
      <c r="T253" s="13">
        <v>0</v>
      </c>
      <c r="U253" s="13">
        <f t="shared" ref="U253:U261" si="1150">S253*T253</f>
        <v>0</v>
      </c>
      <c r="V253" s="14">
        <f t="shared" ref="V253:V261" si="1151">R253+U253</f>
        <v>240</v>
      </c>
      <c r="W253" s="13">
        <v>21</v>
      </c>
      <c r="X253" s="13">
        <v>16</v>
      </c>
      <c r="Y253" s="13">
        <f t="shared" ref="Y253:Y261" si="1152">W253*X253</f>
        <v>336</v>
      </c>
      <c r="Z253" s="13">
        <v>0</v>
      </c>
      <c r="AA253" s="13">
        <v>0</v>
      </c>
      <c r="AB253" s="13">
        <f t="shared" ref="AB253:AB261" si="1153">Z253*AA253</f>
        <v>0</v>
      </c>
      <c r="AC253" s="14">
        <f t="shared" ref="AC253:AC261" si="1154">Y253+AB253</f>
        <v>336</v>
      </c>
      <c r="AD253" s="13">
        <v>10</v>
      </c>
      <c r="AE253" s="13">
        <v>16</v>
      </c>
      <c r="AF253" s="13">
        <f t="shared" ref="AF253:AF261" si="1155">AD253*AE253</f>
        <v>160</v>
      </c>
      <c r="AG253" s="13">
        <v>0</v>
      </c>
      <c r="AH253" s="13">
        <v>0</v>
      </c>
      <c r="AI253" s="13">
        <f t="shared" ref="AI253:AI261" si="1156">AG253*AH253</f>
        <v>0</v>
      </c>
      <c r="AJ253" s="14">
        <f t="shared" ref="AJ253:AJ261" si="1157">AF253+AI253</f>
        <v>160</v>
      </c>
      <c r="AK253" s="13">
        <v>7</v>
      </c>
      <c r="AL253" s="13">
        <v>16</v>
      </c>
      <c r="AM253" s="13">
        <f t="shared" ref="AM253:AM261" si="1158">AK253*AL253</f>
        <v>112</v>
      </c>
      <c r="AN253" s="13">
        <v>0</v>
      </c>
      <c r="AO253" s="13">
        <v>0</v>
      </c>
      <c r="AP253" s="13">
        <f t="shared" ref="AP253:AP261" si="1159">AN253*AO253</f>
        <v>0</v>
      </c>
      <c r="AQ253" s="14">
        <f t="shared" ref="AQ253:AQ261" si="1160">AM253+AP253</f>
        <v>112</v>
      </c>
      <c r="AR253" s="13">
        <v>6</v>
      </c>
      <c r="AS253" s="13">
        <v>16</v>
      </c>
      <c r="AT253" s="13">
        <f t="shared" ref="AT253:AT261" si="1161">AR253*AS253</f>
        <v>96</v>
      </c>
      <c r="AU253" s="13">
        <v>0</v>
      </c>
      <c r="AV253" s="13">
        <v>0</v>
      </c>
      <c r="AW253" s="13">
        <f t="shared" ref="AW253:AW261" si="1162">AU253*AV253</f>
        <v>0</v>
      </c>
      <c r="AX253" s="14">
        <f t="shared" ref="AX253:AX261" si="1163">AT253+AW253</f>
        <v>96</v>
      </c>
      <c r="AY253" s="13">
        <v>5</v>
      </c>
      <c r="AZ253" s="13">
        <v>16</v>
      </c>
      <c r="BA253" s="13">
        <f t="shared" ref="BA253:BA261" si="1164">AY253*AZ253</f>
        <v>80</v>
      </c>
      <c r="BB253" s="13">
        <v>0</v>
      </c>
      <c r="BC253" s="13">
        <v>0</v>
      </c>
      <c r="BD253" s="13">
        <f t="shared" ref="BD253:BD261" si="1165">BB253*BC253</f>
        <v>0</v>
      </c>
      <c r="BE253" s="14">
        <f t="shared" ref="BE253:BE261" si="1166">BA253+BD253</f>
        <v>80</v>
      </c>
      <c r="BF253" s="13">
        <v>6</v>
      </c>
      <c r="BG253" s="13">
        <v>19</v>
      </c>
      <c r="BH253" s="13">
        <f t="shared" ref="BH253:BH261" si="1167">BF253*BG253</f>
        <v>114</v>
      </c>
      <c r="BI253" s="13">
        <v>0</v>
      </c>
      <c r="BJ253" s="13">
        <v>0</v>
      </c>
      <c r="BK253" s="13">
        <f t="shared" ref="BK253:BK261" si="1168">BI253*BJ253</f>
        <v>0</v>
      </c>
      <c r="BL253" s="14">
        <f t="shared" ref="BL253:BL261" si="1169">BH253+BK253</f>
        <v>114</v>
      </c>
      <c r="BM253" s="13">
        <v>10</v>
      </c>
      <c r="BN253" s="13">
        <v>19</v>
      </c>
      <c r="BO253" s="13">
        <f t="shared" ref="BO253:BO261" si="1170">BM253*BN253</f>
        <v>190</v>
      </c>
      <c r="BP253" s="13">
        <v>0</v>
      </c>
      <c r="BQ253" s="13">
        <v>0</v>
      </c>
      <c r="BR253" s="13">
        <f t="shared" ref="BR253:BR261" si="1171">BP253*BQ253</f>
        <v>0</v>
      </c>
      <c r="BS253" s="14">
        <f t="shared" ref="BS253:BS261" si="1172">BO253+BR253</f>
        <v>190</v>
      </c>
      <c r="BT253" s="13">
        <v>7</v>
      </c>
      <c r="BU253" s="13">
        <v>19</v>
      </c>
      <c r="BV253" s="13">
        <f t="shared" ref="BV253:BV261" si="1173">BT253*BU253</f>
        <v>133</v>
      </c>
      <c r="BW253" s="13">
        <v>0</v>
      </c>
      <c r="BX253" s="13">
        <v>0</v>
      </c>
      <c r="BY253" s="13">
        <f t="shared" ref="BY253:BY261" si="1174">BW253*BX253</f>
        <v>0</v>
      </c>
      <c r="BZ253" s="14">
        <f t="shared" ref="BZ253:BZ261" si="1175">BV253+BY253</f>
        <v>133</v>
      </c>
      <c r="CA253" s="19">
        <f t="shared" ref="CA253:CA261" si="1176">H253+O253+V253+AC253+AJ253+AQ253+AX253+BE253+BL253+BS253+BZ253</f>
        <v>2197</v>
      </c>
      <c r="CB253" s="148">
        <v>115</v>
      </c>
      <c r="CC253" s="16">
        <f t="shared" ref="CC253:CC261" si="1177">CB253*D253</f>
        <v>46000</v>
      </c>
      <c r="CD253" s="69">
        <f t="shared" ref="CD253:CD261" si="1178">CB253*G253</f>
        <v>0</v>
      </c>
      <c r="CE253" s="69">
        <f t="shared" ref="CE253:CE261" si="1179">K253*CB253</f>
        <v>38640</v>
      </c>
      <c r="CF253" s="69">
        <f t="shared" ref="CF253:CF261" si="1180">CB253*N253</f>
        <v>0</v>
      </c>
      <c r="CG253" s="69">
        <f t="shared" ref="CG253:CG261" si="1181">CB253*R253</f>
        <v>27600</v>
      </c>
      <c r="CH253" s="69">
        <f t="shared" ref="CH253:CH261" si="1182">CB253*U253</f>
        <v>0</v>
      </c>
      <c r="CI253" s="69">
        <f t="shared" ref="CI253:CI261" si="1183">CB253*Y253</f>
        <v>38640</v>
      </c>
      <c r="CJ253" s="69">
        <f t="shared" ref="CJ253:CJ261" si="1184">CB253*AB253</f>
        <v>0</v>
      </c>
      <c r="CK253" s="149">
        <f t="shared" ref="CK253:CK261" si="1185">CI253+CG253+CE253+CC253</f>
        <v>150880</v>
      </c>
      <c r="CL253" s="149">
        <f t="shared" ref="CL253:CL261" si="1186">CJ253+CH253+CF253+CD253</f>
        <v>0</v>
      </c>
      <c r="CM253" s="149">
        <f t="shared" ref="CM253:CM261" si="1187">SUM(CC253:CJ253)</f>
        <v>150880</v>
      </c>
      <c r="CN253" s="69">
        <f t="shared" ref="CN253:CN261" si="1188">AF253*CB253</f>
        <v>18400</v>
      </c>
      <c r="CO253" s="69">
        <f t="shared" ref="CO253:CO261" si="1189">CB253*AI253</f>
        <v>0</v>
      </c>
      <c r="CP253" s="69">
        <f t="shared" ref="CP253:CP261" si="1190">AM253*CB253</f>
        <v>12880</v>
      </c>
      <c r="CQ253" s="69">
        <f t="shared" ref="CQ253:CQ261" si="1191">AP253*CB253</f>
        <v>0</v>
      </c>
      <c r="CR253" s="69">
        <f t="shared" ref="CR253:CR261" si="1192">CB253*AT253</f>
        <v>11040</v>
      </c>
      <c r="CS253" s="69">
        <f t="shared" ref="CS253:CS261" si="1193">CB253*AW253</f>
        <v>0</v>
      </c>
      <c r="CT253" s="69">
        <f t="shared" ref="CT253:CT261" si="1194">CB253*BA253</f>
        <v>9200</v>
      </c>
      <c r="CU253" s="69">
        <f t="shared" ref="CU253:CU261" si="1195">CB253*BD253</f>
        <v>0</v>
      </c>
      <c r="CV253" s="69">
        <f t="shared" ref="CV253:CV261" si="1196">BH253*CB253</f>
        <v>13110</v>
      </c>
      <c r="CW253" s="69">
        <f t="shared" ref="CW253:CW261" si="1197">CB253*BK253</f>
        <v>0</v>
      </c>
      <c r="CX253" s="69">
        <f t="shared" ref="CX253:CX261" si="1198">BO253*CB253</f>
        <v>21850</v>
      </c>
      <c r="CY253" s="69">
        <f t="shared" ref="CY253:CY261" si="1199">CB253*BR253</f>
        <v>0</v>
      </c>
      <c r="CZ253" s="69">
        <f t="shared" ref="CZ253:CZ261" si="1200">CB253*BV253</f>
        <v>15295</v>
      </c>
      <c r="DA253" s="69">
        <f t="shared" ref="DA253:DA261" si="1201">CB253*BY253</f>
        <v>0</v>
      </c>
      <c r="DB253" s="149">
        <f t="shared" ref="DB253:DB261" si="1202">CZ253+CX253+CV253+CT253+CN253+CP253+CR253</f>
        <v>101775</v>
      </c>
      <c r="DC253" s="149">
        <f t="shared" ref="DC253:DC261" si="1203">DA253+CY253+CW253+CU253+CS253+CQ253+CO253</f>
        <v>0</v>
      </c>
      <c r="DD253" s="149">
        <f t="shared" ref="DD253:DD261" si="1204">SUM(CN253:DA253)</f>
        <v>101775</v>
      </c>
      <c r="DE253" s="89">
        <f t="shared" ref="DE253:DE261" si="1205">DD253+CM253</f>
        <v>252655</v>
      </c>
    </row>
    <row r="254" spans="1:109" ht="15.75" x14ac:dyDescent="0.25">
      <c r="A254" s="12" t="s">
        <v>19</v>
      </c>
      <c r="B254" s="13">
        <v>25</v>
      </c>
      <c r="C254" s="13">
        <v>14</v>
      </c>
      <c r="D254" s="13">
        <f t="shared" si="1143"/>
        <v>350</v>
      </c>
      <c r="E254" s="13">
        <v>0</v>
      </c>
      <c r="F254" s="13">
        <v>0</v>
      </c>
      <c r="G254" s="13">
        <f t="shared" si="1144"/>
        <v>0</v>
      </c>
      <c r="H254" s="14">
        <f t="shared" si="1145"/>
        <v>350</v>
      </c>
      <c r="I254" s="13">
        <v>21</v>
      </c>
      <c r="J254" s="13">
        <v>19</v>
      </c>
      <c r="K254" s="13">
        <f t="shared" si="1146"/>
        <v>399</v>
      </c>
      <c r="L254" s="13">
        <v>0</v>
      </c>
      <c r="M254" s="13">
        <v>0</v>
      </c>
      <c r="N254" s="13">
        <f t="shared" si="1147"/>
        <v>0</v>
      </c>
      <c r="O254" s="14">
        <f t="shared" si="1148"/>
        <v>399</v>
      </c>
      <c r="P254" s="13">
        <v>15</v>
      </c>
      <c r="Q254" s="13">
        <v>19</v>
      </c>
      <c r="R254" s="13">
        <f t="shared" si="1149"/>
        <v>285</v>
      </c>
      <c r="S254" s="13">
        <v>0</v>
      </c>
      <c r="T254" s="13">
        <v>0</v>
      </c>
      <c r="U254" s="13">
        <f t="shared" si="1150"/>
        <v>0</v>
      </c>
      <c r="V254" s="14">
        <f t="shared" si="1151"/>
        <v>285</v>
      </c>
      <c r="W254" s="13">
        <v>21</v>
      </c>
      <c r="X254" s="13">
        <v>19</v>
      </c>
      <c r="Y254" s="13">
        <f t="shared" si="1152"/>
        <v>399</v>
      </c>
      <c r="Z254" s="13">
        <v>0</v>
      </c>
      <c r="AA254" s="13">
        <v>0</v>
      </c>
      <c r="AB254" s="13">
        <f t="shared" si="1153"/>
        <v>0</v>
      </c>
      <c r="AC254" s="14">
        <f t="shared" si="1154"/>
        <v>399</v>
      </c>
      <c r="AD254" s="13">
        <v>10</v>
      </c>
      <c r="AE254" s="13">
        <v>19</v>
      </c>
      <c r="AF254" s="13">
        <f t="shared" si="1155"/>
        <v>190</v>
      </c>
      <c r="AG254" s="13">
        <v>0</v>
      </c>
      <c r="AH254" s="13">
        <v>0</v>
      </c>
      <c r="AI254" s="13">
        <f t="shared" si="1156"/>
        <v>0</v>
      </c>
      <c r="AJ254" s="14">
        <f t="shared" si="1157"/>
        <v>190</v>
      </c>
      <c r="AK254" s="13">
        <v>7</v>
      </c>
      <c r="AL254" s="13">
        <v>19</v>
      </c>
      <c r="AM254" s="13">
        <f t="shared" si="1158"/>
        <v>133</v>
      </c>
      <c r="AN254" s="13">
        <v>0</v>
      </c>
      <c r="AO254" s="13">
        <v>0</v>
      </c>
      <c r="AP254" s="13">
        <f t="shared" si="1159"/>
        <v>0</v>
      </c>
      <c r="AQ254" s="14">
        <f t="shared" si="1160"/>
        <v>133</v>
      </c>
      <c r="AR254" s="13">
        <v>6</v>
      </c>
      <c r="AS254" s="13">
        <v>19</v>
      </c>
      <c r="AT254" s="13">
        <f t="shared" si="1161"/>
        <v>114</v>
      </c>
      <c r="AU254" s="13">
        <v>0</v>
      </c>
      <c r="AV254" s="13">
        <v>0</v>
      </c>
      <c r="AW254" s="13">
        <f t="shared" si="1162"/>
        <v>0</v>
      </c>
      <c r="AX254" s="14">
        <f t="shared" si="1163"/>
        <v>114</v>
      </c>
      <c r="AY254" s="13">
        <v>5</v>
      </c>
      <c r="AZ254" s="13">
        <v>19</v>
      </c>
      <c r="BA254" s="13">
        <f t="shared" si="1164"/>
        <v>95</v>
      </c>
      <c r="BB254" s="13">
        <v>0</v>
      </c>
      <c r="BC254" s="13">
        <v>0</v>
      </c>
      <c r="BD254" s="13">
        <f t="shared" si="1165"/>
        <v>0</v>
      </c>
      <c r="BE254" s="14">
        <f t="shared" si="1166"/>
        <v>95</v>
      </c>
      <c r="BF254" s="13">
        <v>6</v>
      </c>
      <c r="BG254" s="13">
        <v>23</v>
      </c>
      <c r="BH254" s="13">
        <f t="shared" si="1167"/>
        <v>138</v>
      </c>
      <c r="BI254" s="13">
        <v>0</v>
      </c>
      <c r="BJ254" s="13">
        <v>0</v>
      </c>
      <c r="BK254" s="13">
        <f t="shared" si="1168"/>
        <v>0</v>
      </c>
      <c r="BL254" s="14">
        <f t="shared" si="1169"/>
        <v>138</v>
      </c>
      <c r="BM254" s="13">
        <v>10</v>
      </c>
      <c r="BN254" s="13">
        <v>23</v>
      </c>
      <c r="BO254" s="13">
        <f t="shared" si="1170"/>
        <v>230</v>
      </c>
      <c r="BP254" s="13">
        <v>0</v>
      </c>
      <c r="BQ254" s="13">
        <v>0</v>
      </c>
      <c r="BR254" s="13">
        <f t="shared" si="1171"/>
        <v>0</v>
      </c>
      <c r="BS254" s="14">
        <f t="shared" si="1172"/>
        <v>230</v>
      </c>
      <c r="BT254" s="13">
        <v>7</v>
      </c>
      <c r="BU254" s="13">
        <v>23</v>
      </c>
      <c r="BV254" s="13">
        <f t="shared" si="1173"/>
        <v>161</v>
      </c>
      <c r="BW254" s="13">
        <v>0</v>
      </c>
      <c r="BX254" s="13">
        <v>0</v>
      </c>
      <c r="BY254" s="13">
        <f t="shared" si="1174"/>
        <v>0</v>
      </c>
      <c r="BZ254" s="14">
        <f t="shared" si="1175"/>
        <v>161</v>
      </c>
      <c r="CA254" s="19">
        <f t="shared" si="1176"/>
        <v>2494</v>
      </c>
      <c r="CB254" s="148">
        <v>115</v>
      </c>
      <c r="CC254" s="16">
        <f t="shared" si="1177"/>
        <v>40250</v>
      </c>
      <c r="CD254" s="69">
        <f t="shared" si="1178"/>
        <v>0</v>
      </c>
      <c r="CE254" s="69">
        <f t="shared" si="1179"/>
        <v>45885</v>
      </c>
      <c r="CF254" s="69">
        <f t="shared" si="1180"/>
        <v>0</v>
      </c>
      <c r="CG254" s="69">
        <f t="shared" si="1181"/>
        <v>32775</v>
      </c>
      <c r="CH254" s="69">
        <f t="shared" si="1182"/>
        <v>0</v>
      </c>
      <c r="CI254" s="69">
        <f t="shared" si="1183"/>
        <v>45885</v>
      </c>
      <c r="CJ254" s="69">
        <f t="shared" si="1184"/>
        <v>0</v>
      </c>
      <c r="CK254" s="149">
        <f t="shared" si="1185"/>
        <v>164795</v>
      </c>
      <c r="CL254" s="149">
        <f t="shared" si="1186"/>
        <v>0</v>
      </c>
      <c r="CM254" s="149">
        <f t="shared" si="1187"/>
        <v>164795</v>
      </c>
      <c r="CN254" s="69">
        <f t="shared" si="1188"/>
        <v>21850</v>
      </c>
      <c r="CO254" s="69">
        <f t="shared" si="1189"/>
        <v>0</v>
      </c>
      <c r="CP254" s="69">
        <f t="shared" si="1190"/>
        <v>15295</v>
      </c>
      <c r="CQ254" s="69">
        <f t="shared" si="1191"/>
        <v>0</v>
      </c>
      <c r="CR254" s="69">
        <f t="shared" si="1192"/>
        <v>13110</v>
      </c>
      <c r="CS254" s="69">
        <f t="shared" si="1193"/>
        <v>0</v>
      </c>
      <c r="CT254" s="69">
        <f t="shared" si="1194"/>
        <v>10925</v>
      </c>
      <c r="CU254" s="69">
        <f t="shared" si="1195"/>
        <v>0</v>
      </c>
      <c r="CV254" s="69">
        <f t="shared" si="1196"/>
        <v>15870</v>
      </c>
      <c r="CW254" s="69">
        <f t="shared" si="1197"/>
        <v>0</v>
      </c>
      <c r="CX254" s="69">
        <f t="shared" si="1198"/>
        <v>26450</v>
      </c>
      <c r="CY254" s="69">
        <f t="shared" si="1199"/>
        <v>0</v>
      </c>
      <c r="CZ254" s="69">
        <f t="shared" si="1200"/>
        <v>18515</v>
      </c>
      <c r="DA254" s="69">
        <f t="shared" si="1201"/>
        <v>0</v>
      </c>
      <c r="DB254" s="149">
        <f t="shared" si="1202"/>
        <v>122015</v>
      </c>
      <c r="DC254" s="149">
        <f t="shared" si="1203"/>
        <v>0</v>
      </c>
      <c r="DD254" s="149">
        <f t="shared" si="1204"/>
        <v>122015</v>
      </c>
      <c r="DE254" s="89">
        <f t="shared" si="1205"/>
        <v>286810</v>
      </c>
    </row>
    <row r="255" spans="1:109" ht="15.75" x14ac:dyDescent="0.25">
      <c r="A255" s="12" t="s">
        <v>20</v>
      </c>
      <c r="B255" s="13">
        <v>25</v>
      </c>
      <c r="C255" s="13">
        <v>17</v>
      </c>
      <c r="D255" s="13">
        <f t="shared" si="1143"/>
        <v>425</v>
      </c>
      <c r="E255" s="13">
        <v>0</v>
      </c>
      <c r="F255" s="13">
        <v>0</v>
      </c>
      <c r="G255" s="13">
        <f t="shared" si="1144"/>
        <v>0</v>
      </c>
      <c r="H255" s="14">
        <f t="shared" si="1145"/>
        <v>425</v>
      </c>
      <c r="I255" s="13">
        <v>21</v>
      </c>
      <c r="J255" s="13">
        <v>17</v>
      </c>
      <c r="K255" s="13">
        <f t="shared" si="1146"/>
        <v>357</v>
      </c>
      <c r="L255" s="13">
        <v>0</v>
      </c>
      <c r="M255" s="13">
        <v>0</v>
      </c>
      <c r="N255" s="13">
        <f t="shared" si="1147"/>
        <v>0</v>
      </c>
      <c r="O255" s="14">
        <f t="shared" si="1148"/>
        <v>357</v>
      </c>
      <c r="P255" s="13">
        <v>15</v>
      </c>
      <c r="Q255" s="13">
        <v>17</v>
      </c>
      <c r="R255" s="13">
        <f t="shared" si="1149"/>
        <v>255</v>
      </c>
      <c r="S255" s="13">
        <v>0</v>
      </c>
      <c r="T255" s="13">
        <v>0</v>
      </c>
      <c r="U255" s="13">
        <f t="shared" si="1150"/>
        <v>0</v>
      </c>
      <c r="V255" s="14">
        <f t="shared" si="1151"/>
        <v>255</v>
      </c>
      <c r="W255" s="13">
        <v>21</v>
      </c>
      <c r="X255" s="13">
        <v>17</v>
      </c>
      <c r="Y255" s="13">
        <f t="shared" si="1152"/>
        <v>357</v>
      </c>
      <c r="Z255" s="13">
        <v>0</v>
      </c>
      <c r="AA255" s="13">
        <v>0</v>
      </c>
      <c r="AB255" s="13">
        <f t="shared" si="1153"/>
        <v>0</v>
      </c>
      <c r="AC255" s="14">
        <f t="shared" si="1154"/>
        <v>357</v>
      </c>
      <c r="AD255" s="13">
        <v>10</v>
      </c>
      <c r="AE255" s="13">
        <v>17</v>
      </c>
      <c r="AF255" s="13">
        <f t="shared" si="1155"/>
        <v>170</v>
      </c>
      <c r="AG255" s="13">
        <v>0</v>
      </c>
      <c r="AH255" s="13">
        <v>0</v>
      </c>
      <c r="AI255" s="13">
        <f t="shared" si="1156"/>
        <v>0</v>
      </c>
      <c r="AJ255" s="14">
        <f t="shared" si="1157"/>
        <v>170</v>
      </c>
      <c r="AK255" s="13">
        <v>7</v>
      </c>
      <c r="AL255" s="13">
        <v>17</v>
      </c>
      <c r="AM255" s="13">
        <f t="shared" si="1158"/>
        <v>119</v>
      </c>
      <c r="AN255" s="13">
        <v>0</v>
      </c>
      <c r="AO255" s="13">
        <v>0</v>
      </c>
      <c r="AP255" s="13">
        <f t="shared" si="1159"/>
        <v>0</v>
      </c>
      <c r="AQ255" s="14">
        <f t="shared" si="1160"/>
        <v>119</v>
      </c>
      <c r="AR255" s="13">
        <v>6</v>
      </c>
      <c r="AS255" s="13">
        <v>17</v>
      </c>
      <c r="AT255" s="13">
        <f t="shared" si="1161"/>
        <v>102</v>
      </c>
      <c r="AU255" s="13">
        <v>0</v>
      </c>
      <c r="AV255" s="13">
        <v>0</v>
      </c>
      <c r="AW255" s="13">
        <f t="shared" si="1162"/>
        <v>0</v>
      </c>
      <c r="AX255" s="14">
        <f t="shared" si="1163"/>
        <v>102</v>
      </c>
      <c r="AY255" s="13">
        <v>5</v>
      </c>
      <c r="AZ255" s="13">
        <v>17</v>
      </c>
      <c r="BA255" s="13">
        <f t="shared" si="1164"/>
        <v>85</v>
      </c>
      <c r="BB255" s="13">
        <v>0</v>
      </c>
      <c r="BC255" s="13">
        <v>0</v>
      </c>
      <c r="BD255" s="13">
        <f t="shared" si="1165"/>
        <v>0</v>
      </c>
      <c r="BE255" s="14">
        <f t="shared" si="1166"/>
        <v>85</v>
      </c>
      <c r="BF255" s="13">
        <v>6</v>
      </c>
      <c r="BG255" s="13">
        <v>20</v>
      </c>
      <c r="BH255" s="13">
        <f t="shared" si="1167"/>
        <v>120</v>
      </c>
      <c r="BI255" s="13">
        <v>0</v>
      </c>
      <c r="BJ255" s="13">
        <v>0</v>
      </c>
      <c r="BK255" s="13">
        <f t="shared" si="1168"/>
        <v>0</v>
      </c>
      <c r="BL255" s="14">
        <f t="shared" si="1169"/>
        <v>120</v>
      </c>
      <c r="BM255" s="13">
        <v>10</v>
      </c>
      <c r="BN255" s="13">
        <v>20</v>
      </c>
      <c r="BO255" s="13">
        <f t="shared" si="1170"/>
        <v>200</v>
      </c>
      <c r="BP255" s="13">
        <v>0</v>
      </c>
      <c r="BQ255" s="13">
        <v>0</v>
      </c>
      <c r="BR255" s="13">
        <f t="shared" si="1171"/>
        <v>0</v>
      </c>
      <c r="BS255" s="14">
        <f t="shared" si="1172"/>
        <v>200</v>
      </c>
      <c r="BT255" s="13">
        <v>7</v>
      </c>
      <c r="BU255" s="13">
        <v>20</v>
      </c>
      <c r="BV255" s="13">
        <f t="shared" si="1173"/>
        <v>140</v>
      </c>
      <c r="BW255" s="13">
        <v>0</v>
      </c>
      <c r="BX255" s="13">
        <v>0</v>
      </c>
      <c r="BY255" s="13">
        <f t="shared" si="1174"/>
        <v>0</v>
      </c>
      <c r="BZ255" s="14">
        <f t="shared" si="1175"/>
        <v>140</v>
      </c>
      <c r="CA255" s="19">
        <f t="shared" si="1176"/>
        <v>2330</v>
      </c>
      <c r="CB255" s="148">
        <v>115</v>
      </c>
      <c r="CC255" s="16">
        <f t="shared" si="1177"/>
        <v>48875</v>
      </c>
      <c r="CD255" s="69">
        <f t="shared" si="1178"/>
        <v>0</v>
      </c>
      <c r="CE255" s="69">
        <f t="shared" si="1179"/>
        <v>41055</v>
      </c>
      <c r="CF255" s="69">
        <f t="shared" si="1180"/>
        <v>0</v>
      </c>
      <c r="CG255" s="69">
        <f t="shared" si="1181"/>
        <v>29325</v>
      </c>
      <c r="CH255" s="69">
        <f t="shared" si="1182"/>
        <v>0</v>
      </c>
      <c r="CI255" s="69">
        <f t="shared" si="1183"/>
        <v>41055</v>
      </c>
      <c r="CJ255" s="69">
        <f t="shared" si="1184"/>
        <v>0</v>
      </c>
      <c r="CK255" s="149">
        <f t="shared" si="1185"/>
        <v>160310</v>
      </c>
      <c r="CL255" s="149">
        <f t="shared" si="1186"/>
        <v>0</v>
      </c>
      <c r="CM255" s="149">
        <f t="shared" si="1187"/>
        <v>160310</v>
      </c>
      <c r="CN255" s="69">
        <f t="shared" si="1188"/>
        <v>19550</v>
      </c>
      <c r="CO255" s="69">
        <f t="shared" si="1189"/>
        <v>0</v>
      </c>
      <c r="CP255" s="69">
        <f t="shared" si="1190"/>
        <v>13685</v>
      </c>
      <c r="CQ255" s="69">
        <f t="shared" si="1191"/>
        <v>0</v>
      </c>
      <c r="CR255" s="69">
        <f t="shared" si="1192"/>
        <v>11730</v>
      </c>
      <c r="CS255" s="69">
        <f t="shared" si="1193"/>
        <v>0</v>
      </c>
      <c r="CT255" s="69">
        <f t="shared" si="1194"/>
        <v>9775</v>
      </c>
      <c r="CU255" s="69">
        <f t="shared" si="1195"/>
        <v>0</v>
      </c>
      <c r="CV255" s="69">
        <f t="shared" si="1196"/>
        <v>13800</v>
      </c>
      <c r="CW255" s="69">
        <f t="shared" si="1197"/>
        <v>0</v>
      </c>
      <c r="CX255" s="69">
        <f t="shared" si="1198"/>
        <v>23000</v>
      </c>
      <c r="CY255" s="69">
        <f t="shared" si="1199"/>
        <v>0</v>
      </c>
      <c r="CZ255" s="69">
        <f t="shared" si="1200"/>
        <v>16100</v>
      </c>
      <c r="DA255" s="69">
        <f t="shared" si="1201"/>
        <v>0</v>
      </c>
      <c r="DB255" s="149">
        <f t="shared" si="1202"/>
        <v>107640</v>
      </c>
      <c r="DC255" s="149">
        <f t="shared" si="1203"/>
        <v>0</v>
      </c>
      <c r="DD255" s="149">
        <f t="shared" si="1204"/>
        <v>107640</v>
      </c>
      <c r="DE255" s="89">
        <f t="shared" si="1205"/>
        <v>267950</v>
      </c>
    </row>
    <row r="256" spans="1:109" ht="15.75" x14ac:dyDescent="0.25">
      <c r="A256" s="12" t="s">
        <v>21</v>
      </c>
      <c r="B256" s="13">
        <v>25</v>
      </c>
      <c r="C256" s="18">
        <v>21</v>
      </c>
      <c r="D256" s="13">
        <f t="shared" si="1143"/>
        <v>525</v>
      </c>
      <c r="E256" s="13">
        <v>0</v>
      </c>
      <c r="F256" s="13">
        <v>0</v>
      </c>
      <c r="G256" s="13">
        <f t="shared" si="1144"/>
        <v>0</v>
      </c>
      <c r="H256" s="14">
        <f t="shared" si="1145"/>
        <v>525</v>
      </c>
      <c r="I256" s="13">
        <v>21</v>
      </c>
      <c r="J256" s="18">
        <v>21</v>
      </c>
      <c r="K256" s="13">
        <f t="shared" si="1146"/>
        <v>441</v>
      </c>
      <c r="L256" s="13">
        <v>0</v>
      </c>
      <c r="M256" s="13">
        <v>0</v>
      </c>
      <c r="N256" s="13">
        <f t="shared" si="1147"/>
        <v>0</v>
      </c>
      <c r="O256" s="14">
        <f t="shared" si="1148"/>
        <v>441</v>
      </c>
      <c r="P256" s="13">
        <v>15</v>
      </c>
      <c r="Q256" s="18">
        <v>21</v>
      </c>
      <c r="R256" s="13">
        <f t="shared" si="1149"/>
        <v>315</v>
      </c>
      <c r="S256" s="13">
        <v>0</v>
      </c>
      <c r="T256" s="13">
        <v>0</v>
      </c>
      <c r="U256" s="13">
        <f t="shared" si="1150"/>
        <v>0</v>
      </c>
      <c r="V256" s="14">
        <f t="shared" si="1151"/>
        <v>315</v>
      </c>
      <c r="W256" s="13">
        <v>21</v>
      </c>
      <c r="X256" s="18">
        <v>21</v>
      </c>
      <c r="Y256" s="13">
        <f t="shared" si="1152"/>
        <v>441</v>
      </c>
      <c r="Z256" s="13">
        <v>0</v>
      </c>
      <c r="AA256" s="13">
        <v>0</v>
      </c>
      <c r="AB256" s="13">
        <f t="shared" si="1153"/>
        <v>0</v>
      </c>
      <c r="AC256" s="14">
        <f t="shared" si="1154"/>
        <v>441</v>
      </c>
      <c r="AD256" s="13">
        <v>10</v>
      </c>
      <c r="AE256" s="18">
        <v>21</v>
      </c>
      <c r="AF256" s="13">
        <f t="shared" si="1155"/>
        <v>210</v>
      </c>
      <c r="AG256" s="13">
        <v>0</v>
      </c>
      <c r="AH256" s="13">
        <v>0</v>
      </c>
      <c r="AI256" s="13">
        <f t="shared" si="1156"/>
        <v>0</v>
      </c>
      <c r="AJ256" s="14">
        <f t="shared" si="1157"/>
        <v>210</v>
      </c>
      <c r="AK256" s="13">
        <v>7</v>
      </c>
      <c r="AL256" s="18">
        <v>21</v>
      </c>
      <c r="AM256" s="13">
        <f t="shared" si="1158"/>
        <v>147</v>
      </c>
      <c r="AN256" s="13">
        <v>0</v>
      </c>
      <c r="AO256" s="13">
        <v>0</v>
      </c>
      <c r="AP256" s="13">
        <f t="shared" si="1159"/>
        <v>0</v>
      </c>
      <c r="AQ256" s="14">
        <f t="shared" si="1160"/>
        <v>147</v>
      </c>
      <c r="AR256" s="13">
        <v>6</v>
      </c>
      <c r="AS256" s="18">
        <v>21</v>
      </c>
      <c r="AT256" s="13">
        <f t="shared" si="1161"/>
        <v>126</v>
      </c>
      <c r="AU256" s="13">
        <v>0</v>
      </c>
      <c r="AV256" s="13">
        <v>0</v>
      </c>
      <c r="AW256" s="13">
        <f t="shared" si="1162"/>
        <v>0</v>
      </c>
      <c r="AX256" s="14">
        <f t="shared" si="1163"/>
        <v>126</v>
      </c>
      <c r="AY256" s="13">
        <v>5</v>
      </c>
      <c r="AZ256" s="18">
        <v>21</v>
      </c>
      <c r="BA256" s="13">
        <f t="shared" si="1164"/>
        <v>105</v>
      </c>
      <c r="BB256" s="13">
        <v>0</v>
      </c>
      <c r="BC256" s="13">
        <v>0</v>
      </c>
      <c r="BD256" s="13">
        <f t="shared" si="1165"/>
        <v>0</v>
      </c>
      <c r="BE256" s="14">
        <f t="shared" si="1166"/>
        <v>105</v>
      </c>
      <c r="BF256" s="13">
        <v>6</v>
      </c>
      <c r="BG256" s="18">
        <v>26</v>
      </c>
      <c r="BH256" s="13">
        <f t="shared" si="1167"/>
        <v>156</v>
      </c>
      <c r="BI256" s="13">
        <v>0</v>
      </c>
      <c r="BJ256" s="13">
        <v>0</v>
      </c>
      <c r="BK256" s="13">
        <f t="shared" si="1168"/>
        <v>0</v>
      </c>
      <c r="BL256" s="14">
        <f t="shared" si="1169"/>
        <v>156</v>
      </c>
      <c r="BM256" s="13">
        <v>10</v>
      </c>
      <c r="BN256" s="18">
        <v>26</v>
      </c>
      <c r="BO256" s="13">
        <f t="shared" si="1170"/>
        <v>260</v>
      </c>
      <c r="BP256" s="13">
        <v>0</v>
      </c>
      <c r="BQ256" s="13">
        <v>0</v>
      </c>
      <c r="BR256" s="13">
        <f t="shared" si="1171"/>
        <v>0</v>
      </c>
      <c r="BS256" s="14">
        <f t="shared" si="1172"/>
        <v>260</v>
      </c>
      <c r="BT256" s="13">
        <v>7</v>
      </c>
      <c r="BU256" s="18">
        <v>26</v>
      </c>
      <c r="BV256" s="13">
        <f t="shared" si="1173"/>
        <v>182</v>
      </c>
      <c r="BW256" s="13">
        <v>0</v>
      </c>
      <c r="BX256" s="13">
        <v>0</v>
      </c>
      <c r="BY256" s="13">
        <f t="shared" si="1174"/>
        <v>0</v>
      </c>
      <c r="BZ256" s="14">
        <f t="shared" si="1175"/>
        <v>182</v>
      </c>
      <c r="CA256" s="19">
        <f t="shared" si="1176"/>
        <v>2908</v>
      </c>
      <c r="CB256" s="148">
        <v>115</v>
      </c>
      <c r="CC256" s="16">
        <f t="shared" si="1177"/>
        <v>60375</v>
      </c>
      <c r="CD256" s="69">
        <f t="shared" si="1178"/>
        <v>0</v>
      </c>
      <c r="CE256" s="69">
        <f t="shared" si="1179"/>
        <v>50715</v>
      </c>
      <c r="CF256" s="69">
        <f t="shared" si="1180"/>
        <v>0</v>
      </c>
      <c r="CG256" s="69">
        <f t="shared" si="1181"/>
        <v>36225</v>
      </c>
      <c r="CH256" s="69">
        <f t="shared" si="1182"/>
        <v>0</v>
      </c>
      <c r="CI256" s="69">
        <f t="shared" si="1183"/>
        <v>50715</v>
      </c>
      <c r="CJ256" s="69">
        <f t="shared" si="1184"/>
        <v>0</v>
      </c>
      <c r="CK256" s="149">
        <f t="shared" si="1185"/>
        <v>198030</v>
      </c>
      <c r="CL256" s="149">
        <f t="shared" si="1186"/>
        <v>0</v>
      </c>
      <c r="CM256" s="149">
        <f t="shared" si="1187"/>
        <v>198030</v>
      </c>
      <c r="CN256" s="69">
        <f t="shared" si="1188"/>
        <v>24150</v>
      </c>
      <c r="CO256" s="69">
        <f t="shared" si="1189"/>
        <v>0</v>
      </c>
      <c r="CP256" s="69">
        <f t="shared" si="1190"/>
        <v>16905</v>
      </c>
      <c r="CQ256" s="69">
        <f t="shared" si="1191"/>
        <v>0</v>
      </c>
      <c r="CR256" s="69">
        <f t="shared" si="1192"/>
        <v>14490</v>
      </c>
      <c r="CS256" s="69">
        <f t="shared" si="1193"/>
        <v>0</v>
      </c>
      <c r="CT256" s="69">
        <f t="shared" si="1194"/>
        <v>12075</v>
      </c>
      <c r="CU256" s="69">
        <f t="shared" si="1195"/>
        <v>0</v>
      </c>
      <c r="CV256" s="69">
        <f t="shared" si="1196"/>
        <v>17940</v>
      </c>
      <c r="CW256" s="69">
        <f t="shared" si="1197"/>
        <v>0</v>
      </c>
      <c r="CX256" s="69">
        <f t="shared" si="1198"/>
        <v>29900</v>
      </c>
      <c r="CY256" s="69">
        <f t="shared" si="1199"/>
        <v>0</v>
      </c>
      <c r="CZ256" s="69">
        <f t="shared" si="1200"/>
        <v>20930</v>
      </c>
      <c r="DA256" s="69">
        <f t="shared" si="1201"/>
        <v>0</v>
      </c>
      <c r="DB256" s="149">
        <f t="shared" si="1202"/>
        <v>136390</v>
      </c>
      <c r="DC256" s="149">
        <f t="shared" si="1203"/>
        <v>0</v>
      </c>
      <c r="DD256" s="149">
        <f t="shared" si="1204"/>
        <v>136390</v>
      </c>
      <c r="DE256" s="89">
        <f t="shared" si="1205"/>
        <v>334420</v>
      </c>
    </row>
    <row r="257" spans="1:109" ht="15.75" x14ac:dyDescent="0.25">
      <c r="A257" s="12" t="s">
        <v>22</v>
      </c>
      <c r="B257" s="13">
        <v>25</v>
      </c>
      <c r="C257" s="13">
        <v>20</v>
      </c>
      <c r="D257" s="13">
        <f t="shared" si="1143"/>
        <v>500</v>
      </c>
      <c r="E257" s="13">
        <v>0</v>
      </c>
      <c r="F257" s="13">
        <v>0</v>
      </c>
      <c r="G257" s="13">
        <f t="shared" si="1144"/>
        <v>0</v>
      </c>
      <c r="H257" s="14">
        <f t="shared" si="1145"/>
        <v>500</v>
      </c>
      <c r="I257" s="13">
        <v>21</v>
      </c>
      <c r="J257" s="13">
        <v>20</v>
      </c>
      <c r="K257" s="13">
        <f t="shared" si="1146"/>
        <v>420</v>
      </c>
      <c r="L257" s="13">
        <v>0</v>
      </c>
      <c r="M257" s="13">
        <v>0</v>
      </c>
      <c r="N257" s="13">
        <f t="shared" si="1147"/>
        <v>0</v>
      </c>
      <c r="O257" s="14">
        <f t="shared" si="1148"/>
        <v>420</v>
      </c>
      <c r="P257" s="13">
        <v>15</v>
      </c>
      <c r="Q257" s="13">
        <v>20</v>
      </c>
      <c r="R257" s="13">
        <f t="shared" si="1149"/>
        <v>300</v>
      </c>
      <c r="S257" s="13">
        <v>0</v>
      </c>
      <c r="T257" s="13">
        <v>0</v>
      </c>
      <c r="U257" s="13">
        <f t="shared" si="1150"/>
        <v>0</v>
      </c>
      <c r="V257" s="14">
        <f t="shared" si="1151"/>
        <v>300</v>
      </c>
      <c r="W257" s="13">
        <v>21</v>
      </c>
      <c r="X257" s="13">
        <v>20</v>
      </c>
      <c r="Y257" s="13">
        <f t="shared" si="1152"/>
        <v>420</v>
      </c>
      <c r="Z257" s="13">
        <v>0</v>
      </c>
      <c r="AA257" s="13">
        <v>0</v>
      </c>
      <c r="AB257" s="13">
        <f t="shared" si="1153"/>
        <v>0</v>
      </c>
      <c r="AC257" s="14">
        <f t="shared" si="1154"/>
        <v>420</v>
      </c>
      <c r="AD257" s="13">
        <v>10</v>
      </c>
      <c r="AE257" s="13">
        <v>20</v>
      </c>
      <c r="AF257" s="13">
        <f t="shared" si="1155"/>
        <v>200</v>
      </c>
      <c r="AG257" s="13">
        <v>0</v>
      </c>
      <c r="AH257" s="13">
        <v>0</v>
      </c>
      <c r="AI257" s="13">
        <f t="shared" si="1156"/>
        <v>0</v>
      </c>
      <c r="AJ257" s="14">
        <f t="shared" si="1157"/>
        <v>200</v>
      </c>
      <c r="AK257" s="13">
        <v>7</v>
      </c>
      <c r="AL257" s="13">
        <v>20</v>
      </c>
      <c r="AM257" s="13">
        <f t="shared" si="1158"/>
        <v>140</v>
      </c>
      <c r="AN257" s="13">
        <v>0</v>
      </c>
      <c r="AO257" s="13">
        <v>0</v>
      </c>
      <c r="AP257" s="13">
        <f t="shared" si="1159"/>
        <v>0</v>
      </c>
      <c r="AQ257" s="14">
        <f t="shared" si="1160"/>
        <v>140</v>
      </c>
      <c r="AR257" s="13">
        <v>6</v>
      </c>
      <c r="AS257" s="13">
        <v>20</v>
      </c>
      <c r="AT257" s="13">
        <f t="shared" si="1161"/>
        <v>120</v>
      </c>
      <c r="AU257" s="13">
        <v>0</v>
      </c>
      <c r="AV257" s="13">
        <v>0</v>
      </c>
      <c r="AW257" s="13">
        <f t="shared" si="1162"/>
        <v>0</v>
      </c>
      <c r="AX257" s="14">
        <f t="shared" si="1163"/>
        <v>120</v>
      </c>
      <c r="AY257" s="13">
        <v>5</v>
      </c>
      <c r="AZ257" s="13">
        <v>20</v>
      </c>
      <c r="BA257" s="13">
        <f t="shared" si="1164"/>
        <v>100</v>
      </c>
      <c r="BB257" s="13">
        <v>0</v>
      </c>
      <c r="BC257" s="13">
        <v>0</v>
      </c>
      <c r="BD257" s="13">
        <f t="shared" si="1165"/>
        <v>0</v>
      </c>
      <c r="BE257" s="14">
        <f t="shared" si="1166"/>
        <v>100</v>
      </c>
      <c r="BF257" s="13">
        <v>6</v>
      </c>
      <c r="BG257" s="13">
        <v>17</v>
      </c>
      <c r="BH257" s="13">
        <f t="shared" si="1167"/>
        <v>102</v>
      </c>
      <c r="BI257" s="13">
        <v>0</v>
      </c>
      <c r="BJ257" s="13">
        <v>0</v>
      </c>
      <c r="BK257" s="13">
        <f t="shared" si="1168"/>
        <v>0</v>
      </c>
      <c r="BL257" s="14">
        <f t="shared" si="1169"/>
        <v>102</v>
      </c>
      <c r="BM257" s="13">
        <v>10</v>
      </c>
      <c r="BN257" s="13">
        <v>24</v>
      </c>
      <c r="BO257" s="13">
        <f t="shared" si="1170"/>
        <v>240</v>
      </c>
      <c r="BP257" s="13">
        <v>0</v>
      </c>
      <c r="BQ257" s="13">
        <v>0</v>
      </c>
      <c r="BR257" s="13">
        <f t="shared" si="1171"/>
        <v>0</v>
      </c>
      <c r="BS257" s="14">
        <f t="shared" si="1172"/>
        <v>240</v>
      </c>
      <c r="BT257" s="13">
        <v>7</v>
      </c>
      <c r="BU257" s="13">
        <v>17</v>
      </c>
      <c r="BV257" s="13">
        <f t="shared" si="1173"/>
        <v>119</v>
      </c>
      <c r="BW257" s="13">
        <v>0</v>
      </c>
      <c r="BX257" s="13">
        <v>0</v>
      </c>
      <c r="BY257" s="13">
        <f t="shared" si="1174"/>
        <v>0</v>
      </c>
      <c r="BZ257" s="14">
        <f t="shared" si="1175"/>
        <v>119</v>
      </c>
      <c r="CA257" s="19">
        <f t="shared" si="1176"/>
        <v>2661</v>
      </c>
      <c r="CB257" s="148">
        <v>115</v>
      </c>
      <c r="CC257" s="16">
        <f t="shared" si="1177"/>
        <v>57500</v>
      </c>
      <c r="CD257" s="69">
        <f t="shared" si="1178"/>
        <v>0</v>
      </c>
      <c r="CE257" s="69">
        <f t="shared" si="1179"/>
        <v>48300</v>
      </c>
      <c r="CF257" s="69">
        <f t="shared" si="1180"/>
        <v>0</v>
      </c>
      <c r="CG257" s="69">
        <f t="shared" si="1181"/>
        <v>34500</v>
      </c>
      <c r="CH257" s="69">
        <f t="shared" si="1182"/>
        <v>0</v>
      </c>
      <c r="CI257" s="69">
        <f t="shared" si="1183"/>
        <v>48300</v>
      </c>
      <c r="CJ257" s="69">
        <f t="shared" si="1184"/>
        <v>0</v>
      </c>
      <c r="CK257" s="149">
        <f t="shared" si="1185"/>
        <v>188600</v>
      </c>
      <c r="CL257" s="149">
        <f t="shared" si="1186"/>
        <v>0</v>
      </c>
      <c r="CM257" s="149">
        <f t="shared" si="1187"/>
        <v>188600</v>
      </c>
      <c r="CN257" s="69">
        <f t="shared" si="1188"/>
        <v>23000</v>
      </c>
      <c r="CO257" s="69">
        <f t="shared" si="1189"/>
        <v>0</v>
      </c>
      <c r="CP257" s="69">
        <f t="shared" si="1190"/>
        <v>16100</v>
      </c>
      <c r="CQ257" s="69">
        <f t="shared" si="1191"/>
        <v>0</v>
      </c>
      <c r="CR257" s="69">
        <f t="shared" si="1192"/>
        <v>13800</v>
      </c>
      <c r="CS257" s="69">
        <f t="shared" si="1193"/>
        <v>0</v>
      </c>
      <c r="CT257" s="69">
        <f t="shared" si="1194"/>
        <v>11500</v>
      </c>
      <c r="CU257" s="69">
        <f t="shared" si="1195"/>
        <v>0</v>
      </c>
      <c r="CV257" s="69">
        <f t="shared" si="1196"/>
        <v>11730</v>
      </c>
      <c r="CW257" s="69">
        <f t="shared" si="1197"/>
        <v>0</v>
      </c>
      <c r="CX257" s="69">
        <f t="shared" si="1198"/>
        <v>27600</v>
      </c>
      <c r="CY257" s="69">
        <f t="shared" si="1199"/>
        <v>0</v>
      </c>
      <c r="CZ257" s="69">
        <f t="shared" si="1200"/>
        <v>13685</v>
      </c>
      <c r="DA257" s="69">
        <f t="shared" si="1201"/>
        <v>0</v>
      </c>
      <c r="DB257" s="149">
        <f t="shared" si="1202"/>
        <v>117415</v>
      </c>
      <c r="DC257" s="149">
        <f t="shared" si="1203"/>
        <v>0</v>
      </c>
      <c r="DD257" s="149">
        <f t="shared" si="1204"/>
        <v>117415</v>
      </c>
      <c r="DE257" s="89">
        <f t="shared" si="1205"/>
        <v>306015</v>
      </c>
    </row>
    <row r="258" spans="1:109" ht="15.75" x14ac:dyDescent="0.25">
      <c r="A258" s="12" t="s">
        <v>32</v>
      </c>
      <c r="B258" s="13">
        <v>25</v>
      </c>
      <c r="C258" s="13">
        <v>22</v>
      </c>
      <c r="D258" s="13">
        <f t="shared" si="1143"/>
        <v>550</v>
      </c>
      <c r="E258" s="13">
        <v>0</v>
      </c>
      <c r="F258" s="13">
        <v>0</v>
      </c>
      <c r="G258" s="13">
        <f t="shared" si="1144"/>
        <v>0</v>
      </c>
      <c r="H258" s="14">
        <f t="shared" si="1145"/>
        <v>550</v>
      </c>
      <c r="I258" s="13">
        <v>25</v>
      </c>
      <c r="J258" s="13">
        <v>22</v>
      </c>
      <c r="K258" s="13">
        <f t="shared" si="1146"/>
        <v>550</v>
      </c>
      <c r="L258" s="13">
        <v>0</v>
      </c>
      <c r="M258" s="13">
        <v>0</v>
      </c>
      <c r="N258" s="13">
        <f t="shared" si="1147"/>
        <v>0</v>
      </c>
      <c r="O258" s="14">
        <f t="shared" si="1148"/>
        <v>550</v>
      </c>
      <c r="P258" s="13">
        <v>21</v>
      </c>
      <c r="Q258" s="13">
        <v>22</v>
      </c>
      <c r="R258" s="13">
        <f t="shared" si="1149"/>
        <v>462</v>
      </c>
      <c r="S258" s="13">
        <v>0</v>
      </c>
      <c r="T258" s="13">
        <v>0</v>
      </c>
      <c r="U258" s="13">
        <f t="shared" si="1150"/>
        <v>0</v>
      </c>
      <c r="V258" s="14">
        <f t="shared" si="1151"/>
        <v>462</v>
      </c>
      <c r="W258" s="13">
        <v>15</v>
      </c>
      <c r="X258" s="13">
        <v>22</v>
      </c>
      <c r="Y258" s="13">
        <f t="shared" si="1152"/>
        <v>330</v>
      </c>
      <c r="Z258" s="13">
        <v>0</v>
      </c>
      <c r="AA258" s="13">
        <v>0</v>
      </c>
      <c r="AB258" s="13">
        <f t="shared" si="1153"/>
        <v>0</v>
      </c>
      <c r="AC258" s="14">
        <f t="shared" si="1154"/>
        <v>330</v>
      </c>
      <c r="AD258" s="13">
        <v>10</v>
      </c>
      <c r="AE258" s="13">
        <v>22</v>
      </c>
      <c r="AF258" s="13">
        <f t="shared" si="1155"/>
        <v>220</v>
      </c>
      <c r="AG258" s="13">
        <v>0</v>
      </c>
      <c r="AH258" s="13">
        <v>0</v>
      </c>
      <c r="AI258" s="13">
        <f t="shared" si="1156"/>
        <v>0</v>
      </c>
      <c r="AJ258" s="14">
        <f t="shared" si="1157"/>
        <v>220</v>
      </c>
      <c r="AK258" s="13">
        <v>10</v>
      </c>
      <c r="AL258" s="13">
        <v>22</v>
      </c>
      <c r="AM258" s="13">
        <f t="shared" si="1158"/>
        <v>220</v>
      </c>
      <c r="AN258" s="13">
        <v>0</v>
      </c>
      <c r="AO258" s="13">
        <v>0</v>
      </c>
      <c r="AP258" s="13">
        <f t="shared" si="1159"/>
        <v>0</v>
      </c>
      <c r="AQ258" s="14">
        <f t="shared" si="1160"/>
        <v>220</v>
      </c>
      <c r="AR258" s="13">
        <v>7</v>
      </c>
      <c r="AS258" s="13">
        <v>22</v>
      </c>
      <c r="AT258" s="13">
        <f t="shared" si="1161"/>
        <v>154</v>
      </c>
      <c r="AU258" s="13">
        <v>0</v>
      </c>
      <c r="AV258" s="13">
        <v>0</v>
      </c>
      <c r="AW258" s="13">
        <f t="shared" si="1162"/>
        <v>0</v>
      </c>
      <c r="AX258" s="14">
        <f t="shared" si="1163"/>
        <v>154</v>
      </c>
      <c r="AY258" s="13">
        <v>6</v>
      </c>
      <c r="AZ258" s="13">
        <v>22</v>
      </c>
      <c r="BA258" s="13">
        <f t="shared" si="1164"/>
        <v>132</v>
      </c>
      <c r="BB258" s="13">
        <v>0</v>
      </c>
      <c r="BC258" s="13">
        <v>0</v>
      </c>
      <c r="BD258" s="13">
        <f t="shared" si="1165"/>
        <v>0</v>
      </c>
      <c r="BE258" s="14">
        <f t="shared" si="1166"/>
        <v>132</v>
      </c>
      <c r="BF258" s="13">
        <v>10</v>
      </c>
      <c r="BG258" s="13">
        <v>26</v>
      </c>
      <c r="BH258" s="13">
        <f t="shared" si="1167"/>
        <v>260</v>
      </c>
      <c r="BI258" s="13">
        <v>0</v>
      </c>
      <c r="BJ258" s="13">
        <v>0</v>
      </c>
      <c r="BK258" s="13">
        <f t="shared" si="1168"/>
        <v>0</v>
      </c>
      <c r="BL258" s="14">
        <f t="shared" si="1169"/>
        <v>260</v>
      </c>
      <c r="BM258" s="13">
        <v>6</v>
      </c>
      <c r="BN258" s="13">
        <v>26</v>
      </c>
      <c r="BO258" s="13">
        <f t="shared" si="1170"/>
        <v>156</v>
      </c>
      <c r="BP258" s="13">
        <v>0</v>
      </c>
      <c r="BQ258" s="13">
        <v>0</v>
      </c>
      <c r="BR258" s="13">
        <f t="shared" si="1171"/>
        <v>0</v>
      </c>
      <c r="BS258" s="14">
        <f t="shared" si="1172"/>
        <v>156</v>
      </c>
      <c r="BT258" s="13">
        <v>10</v>
      </c>
      <c r="BU258" s="13">
        <v>26</v>
      </c>
      <c r="BV258" s="13">
        <f t="shared" si="1173"/>
        <v>260</v>
      </c>
      <c r="BW258" s="13">
        <v>0</v>
      </c>
      <c r="BX258" s="13">
        <v>0</v>
      </c>
      <c r="BY258" s="13">
        <f t="shared" si="1174"/>
        <v>0</v>
      </c>
      <c r="BZ258" s="14">
        <f t="shared" si="1175"/>
        <v>260</v>
      </c>
      <c r="CA258" s="19">
        <f t="shared" si="1176"/>
        <v>3294</v>
      </c>
      <c r="CB258" s="148">
        <v>115</v>
      </c>
      <c r="CC258" s="16">
        <f t="shared" si="1177"/>
        <v>63250</v>
      </c>
      <c r="CD258" s="69">
        <f t="shared" si="1178"/>
        <v>0</v>
      </c>
      <c r="CE258" s="69">
        <f t="shared" si="1179"/>
        <v>63250</v>
      </c>
      <c r="CF258" s="69">
        <f t="shared" si="1180"/>
        <v>0</v>
      </c>
      <c r="CG258" s="69">
        <f t="shared" si="1181"/>
        <v>53130</v>
      </c>
      <c r="CH258" s="69">
        <f t="shared" si="1182"/>
        <v>0</v>
      </c>
      <c r="CI258" s="69">
        <f t="shared" si="1183"/>
        <v>37950</v>
      </c>
      <c r="CJ258" s="69">
        <f t="shared" si="1184"/>
        <v>0</v>
      </c>
      <c r="CK258" s="149">
        <f t="shared" si="1185"/>
        <v>217580</v>
      </c>
      <c r="CL258" s="149">
        <f t="shared" si="1186"/>
        <v>0</v>
      </c>
      <c r="CM258" s="149">
        <f t="shared" si="1187"/>
        <v>217580</v>
      </c>
      <c r="CN258" s="69">
        <f t="shared" si="1188"/>
        <v>25300</v>
      </c>
      <c r="CO258" s="69">
        <f t="shared" si="1189"/>
        <v>0</v>
      </c>
      <c r="CP258" s="69">
        <f t="shared" si="1190"/>
        <v>25300</v>
      </c>
      <c r="CQ258" s="69">
        <f t="shared" si="1191"/>
        <v>0</v>
      </c>
      <c r="CR258" s="69">
        <f t="shared" si="1192"/>
        <v>17710</v>
      </c>
      <c r="CS258" s="69">
        <f t="shared" si="1193"/>
        <v>0</v>
      </c>
      <c r="CT258" s="69">
        <f t="shared" si="1194"/>
        <v>15180</v>
      </c>
      <c r="CU258" s="69">
        <f t="shared" si="1195"/>
        <v>0</v>
      </c>
      <c r="CV258" s="69">
        <f t="shared" si="1196"/>
        <v>29900</v>
      </c>
      <c r="CW258" s="69">
        <f t="shared" si="1197"/>
        <v>0</v>
      </c>
      <c r="CX258" s="69">
        <f t="shared" si="1198"/>
        <v>17940</v>
      </c>
      <c r="CY258" s="69">
        <f t="shared" si="1199"/>
        <v>0</v>
      </c>
      <c r="CZ258" s="69">
        <f t="shared" si="1200"/>
        <v>29900</v>
      </c>
      <c r="DA258" s="69">
        <f t="shared" si="1201"/>
        <v>0</v>
      </c>
      <c r="DB258" s="149">
        <f t="shared" si="1202"/>
        <v>161230</v>
      </c>
      <c r="DC258" s="149">
        <f t="shared" si="1203"/>
        <v>0</v>
      </c>
      <c r="DD258" s="149">
        <f t="shared" si="1204"/>
        <v>161230</v>
      </c>
      <c r="DE258" s="89">
        <f t="shared" si="1205"/>
        <v>378810</v>
      </c>
    </row>
    <row r="259" spans="1:109" ht="15.75" x14ac:dyDescent="0.25">
      <c r="A259" s="12" t="s">
        <v>24</v>
      </c>
      <c r="B259" s="13">
        <v>25</v>
      </c>
      <c r="C259" s="13">
        <v>20</v>
      </c>
      <c r="D259" s="13">
        <f t="shared" si="1143"/>
        <v>500</v>
      </c>
      <c r="E259" s="13">
        <v>0</v>
      </c>
      <c r="F259" s="13">
        <v>0</v>
      </c>
      <c r="G259" s="13">
        <f t="shared" si="1144"/>
        <v>0</v>
      </c>
      <c r="H259" s="14">
        <f t="shared" si="1145"/>
        <v>500</v>
      </c>
      <c r="I259" s="13">
        <v>25</v>
      </c>
      <c r="J259" s="13">
        <v>20</v>
      </c>
      <c r="K259" s="13">
        <f t="shared" si="1146"/>
        <v>500</v>
      </c>
      <c r="L259" s="13">
        <v>0</v>
      </c>
      <c r="M259" s="13">
        <v>0</v>
      </c>
      <c r="N259" s="13">
        <f t="shared" si="1147"/>
        <v>0</v>
      </c>
      <c r="O259" s="14">
        <f t="shared" si="1148"/>
        <v>500</v>
      </c>
      <c r="P259" s="13">
        <v>21</v>
      </c>
      <c r="Q259" s="13">
        <v>20</v>
      </c>
      <c r="R259" s="13">
        <f t="shared" si="1149"/>
        <v>420</v>
      </c>
      <c r="S259" s="13">
        <v>0</v>
      </c>
      <c r="T259" s="13">
        <v>0</v>
      </c>
      <c r="U259" s="13">
        <f t="shared" si="1150"/>
        <v>0</v>
      </c>
      <c r="V259" s="14">
        <f t="shared" si="1151"/>
        <v>420</v>
      </c>
      <c r="W259" s="13">
        <v>15</v>
      </c>
      <c r="X259" s="13">
        <v>20</v>
      </c>
      <c r="Y259" s="13">
        <f t="shared" si="1152"/>
        <v>300</v>
      </c>
      <c r="Z259" s="13">
        <v>0</v>
      </c>
      <c r="AA259" s="13">
        <v>0</v>
      </c>
      <c r="AB259" s="13">
        <f t="shared" si="1153"/>
        <v>0</v>
      </c>
      <c r="AC259" s="14">
        <f t="shared" si="1154"/>
        <v>300</v>
      </c>
      <c r="AD259" s="13">
        <v>10</v>
      </c>
      <c r="AE259" s="13">
        <v>20</v>
      </c>
      <c r="AF259" s="13">
        <f t="shared" si="1155"/>
        <v>200</v>
      </c>
      <c r="AG259" s="13">
        <v>0</v>
      </c>
      <c r="AH259" s="13">
        <v>0</v>
      </c>
      <c r="AI259" s="13">
        <f t="shared" si="1156"/>
        <v>0</v>
      </c>
      <c r="AJ259" s="14">
        <f t="shared" si="1157"/>
        <v>200</v>
      </c>
      <c r="AK259" s="13">
        <v>10</v>
      </c>
      <c r="AL259" s="13">
        <v>20</v>
      </c>
      <c r="AM259" s="13">
        <f t="shared" si="1158"/>
        <v>200</v>
      </c>
      <c r="AN259" s="13">
        <v>0</v>
      </c>
      <c r="AO259" s="13">
        <v>0</v>
      </c>
      <c r="AP259" s="13">
        <f t="shared" si="1159"/>
        <v>0</v>
      </c>
      <c r="AQ259" s="14">
        <f t="shared" si="1160"/>
        <v>200</v>
      </c>
      <c r="AR259" s="13">
        <v>7</v>
      </c>
      <c r="AS259" s="13">
        <v>20</v>
      </c>
      <c r="AT259" s="13">
        <f t="shared" si="1161"/>
        <v>140</v>
      </c>
      <c r="AU259" s="13">
        <v>0</v>
      </c>
      <c r="AV259" s="13">
        <v>0</v>
      </c>
      <c r="AW259" s="13">
        <f t="shared" si="1162"/>
        <v>0</v>
      </c>
      <c r="AX259" s="14">
        <f t="shared" si="1163"/>
        <v>140</v>
      </c>
      <c r="AY259" s="13">
        <v>6</v>
      </c>
      <c r="AZ259" s="13">
        <v>20</v>
      </c>
      <c r="BA259" s="13">
        <f t="shared" si="1164"/>
        <v>120</v>
      </c>
      <c r="BB259" s="13">
        <v>0</v>
      </c>
      <c r="BC259" s="13">
        <v>0</v>
      </c>
      <c r="BD259" s="13">
        <f t="shared" si="1165"/>
        <v>0</v>
      </c>
      <c r="BE259" s="14">
        <f t="shared" si="1166"/>
        <v>120</v>
      </c>
      <c r="BF259" s="13">
        <v>10</v>
      </c>
      <c r="BG259" s="13">
        <v>26</v>
      </c>
      <c r="BH259" s="13">
        <f t="shared" si="1167"/>
        <v>260</v>
      </c>
      <c r="BI259" s="13">
        <v>0</v>
      </c>
      <c r="BJ259" s="13">
        <v>0</v>
      </c>
      <c r="BK259" s="13">
        <f t="shared" si="1168"/>
        <v>0</v>
      </c>
      <c r="BL259" s="14">
        <f t="shared" si="1169"/>
        <v>260</v>
      </c>
      <c r="BM259" s="13">
        <v>6</v>
      </c>
      <c r="BN259" s="13">
        <v>25</v>
      </c>
      <c r="BO259" s="13">
        <f t="shared" si="1170"/>
        <v>150</v>
      </c>
      <c r="BP259" s="13">
        <v>0</v>
      </c>
      <c r="BQ259" s="13">
        <v>0</v>
      </c>
      <c r="BR259" s="13">
        <f t="shared" si="1171"/>
        <v>0</v>
      </c>
      <c r="BS259" s="14">
        <f t="shared" si="1172"/>
        <v>150</v>
      </c>
      <c r="BT259" s="13">
        <v>10</v>
      </c>
      <c r="BU259" s="13">
        <v>26</v>
      </c>
      <c r="BV259" s="13">
        <f t="shared" si="1173"/>
        <v>260</v>
      </c>
      <c r="BW259" s="13">
        <v>0</v>
      </c>
      <c r="BX259" s="13">
        <v>0</v>
      </c>
      <c r="BY259" s="13">
        <f t="shared" si="1174"/>
        <v>0</v>
      </c>
      <c r="BZ259" s="14">
        <f t="shared" si="1175"/>
        <v>260</v>
      </c>
      <c r="CA259" s="19">
        <f t="shared" si="1176"/>
        <v>3050</v>
      </c>
      <c r="CB259" s="148">
        <v>115</v>
      </c>
      <c r="CC259" s="16">
        <f t="shared" si="1177"/>
        <v>57500</v>
      </c>
      <c r="CD259" s="69">
        <f t="shared" si="1178"/>
        <v>0</v>
      </c>
      <c r="CE259" s="69">
        <f t="shared" si="1179"/>
        <v>57500</v>
      </c>
      <c r="CF259" s="69">
        <f t="shared" si="1180"/>
        <v>0</v>
      </c>
      <c r="CG259" s="69">
        <f t="shared" si="1181"/>
        <v>48300</v>
      </c>
      <c r="CH259" s="69">
        <f t="shared" si="1182"/>
        <v>0</v>
      </c>
      <c r="CI259" s="69">
        <f t="shared" si="1183"/>
        <v>34500</v>
      </c>
      <c r="CJ259" s="69">
        <f t="shared" si="1184"/>
        <v>0</v>
      </c>
      <c r="CK259" s="149">
        <f t="shared" si="1185"/>
        <v>197800</v>
      </c>
      <c r="CL259" s="149">
        <f t="shared" si="1186"/>
        <v>0</v>
      </c>
      <c r="CM259" s="149">
        <f t="shared" si="1187"/>
        <v>197800</v>
      </c>
      <c r="CN259" s="69">
        <f t="shared" si="1188"/>
        <v>23000</v>
      </c>
      <c r="CO259" s="69">
        <f t="shared" si="1189"/>
        <v>0</v>
      </c>
      <c r="CP259" s="69">
        <f t="shared" si="1190"/>
        <v>23000</v>
      </c>
      <c r="CQ259" s="69">
        <f t="shared" si="1191"/>
        <v>0</v>
      </c>
      <c r="CR259" s="69">
        <f t="shared" si="1192"/>
        <v>16100</v>
      </c>
      <c r="CS259" s="69">
        <f t="shared" si="1193"/>
        <v>0</v>
      </c>
      <c r="CT259" s="69">
        <f t="shared" si="1194"/>
        <v>13800</v>
      </c>
      <c r="CU259" s="69">
        <f t="shared" si="1195"/>
        <v>0</v>
      </c>
      <c r="CV259" s="69">
        <f t="shared" si="1196"/>
        <v>29900</v>
      </c>
      <c r="CW259" s="69">
        <f t="shared" si="1197"/>
        <v>0</v>
      </c>
      <c r="CX259" s="69">
        <f t="shared" si="1198"/>
        <v>17250</v>
      </c>
      <c r="CY259" s="69">
        <f t="shared" si="1199"/>
        <v>0</v>
      </c>
      <c r="CZ259" s="69">
        <f t="shared" si="1200"/>
        <v>29900</v>
      </c>
      <c r="DA259" s="69">
        <f t="shared" si="1201"/>
        <v>0</v>
      </c>
      <c r="DB259" s="149">
        <f t="shared" si="1202"/>
        <v>152950</v>
      </c>
      <c r="DC259" s="149">
        <f t="shared" si="1203"/>
        <v>0</v>
      </c>
      <c r="DD259" s="149">
        <f t="shared" si="1204"/>
        <v>152950</v>
      </c>
      <c r="DE259" s="89">
        <f t="shared" si="1205"/>
        <v>350750</v>
      </c>
    </row>
    <row r="260" spans="1:109" ht="15.75" x14ac:dyDescent="0.25">
      <c r="A260" s="12" t="s">
        <v>25</v>
      </c>
      <c r="B260" s="13">
        <v>25</v>
      </c>
      <c r="C260" s="13">
        <v>18</v>
      </c>
      <c r="D260" s="13">
        <f t="shared" si="1143"/>
        <v>450</v>
      </c>
      <c r="E260" s="13">
        <v>0</v>
      </c>
      <c r="F260" s="13">
        <v>0</v>
      </c>
      <c r="G260" s="13">
        <f t="shared" si="1144"/>
        <v>0</v>
      </c>
      <c r="H260" s="14">
        <f t="shared" si="1145"/>
        <v>450</v>
      </c>
      <c r="I260" s="13">
        <v>25</v>
      </c>
      <c r="J260" s="13">
        <v>18</v>
      </c>
      <c r="K260" s="13">
        <f t="shared" si="1146"/>
        <v>450</v>
      </c>
      <c r="L260" s="13">
        <v>0</v>
      </c>
      <c r="M260" s="13">
        <v>0</v>
      </c>
      <c r="N260" s="13">
        <f t="shared" si="1147"/>
        <v>0</v>
      </c>
      <c r="O260" s="14">
        <f t="shared" si="1148"/>
        <v>450</v>
      </c>
      <c r="P260" s="13">
        <v>21</v>
      </c>
      <c r="Q260" s="13">
        <v>18</v>
      </c>
      <c r="R260" s="13">
        <f t="shared" si="1149"/>
        <v>378</v>
      </c>
      <c r="S260" s="13">
        <v>0</v>
      </c>
      <c r="T260" s="13">
        <v>0</v>
      </c>
      <c r="U260" s="13">
        <f t="shared" si="1150"/>
        <v>0</v>
      </c>
      <c r="V260" s="14">
        <f t="shared" si="1151"/>
        <v>378</v>
      </c>
      <c r="W260" s="13">
        <v>15</v>
      </c>
      <c r="X260" s="13">
        <v>18</v>
      </c>
      <c r="Y260" s="13">
        <f t="shared" si="1152"/>
        <v>270</v>
      </c>
      <c r="Z260" s="13">
        <v>0</v>
      </c>
      <c r="AA260" s="13">
        <v>0</v>
      </c>
      <c r="AB260" s="13">
        <f t="shared" si="1153"/>
        <v>0</v>
      </c>
      <c r="AC260" s="14">
        <f t="shared" si="1154"/>
        <v>270</v>
      </c>
      <c r="AD260" s="13">
        <v>10</v>
      </c>
      <c r="AE260" s="13">
        <v>18</v>
      </c>
      <c r="AF260" s="13">
        <f t="shared" si="1155"/>
        <v>180</v>
      </c>
      <c r="AG260" s="13">
        <v>0</v>
      </c>
      <c r="AH260" s="13">
        <v>0</v>
      </c>
      <c r="AI260" s="13">
        <f t="shared" si="1156"/>
        <v>0</v>
      </c>
      <c r="AJ260" s="14">
        <f t="shared" si="1157"/>
        <v>180</v>
      </c>
      <c r="AK260" s="13">
        <v>10</v>
      </c>
      <c r="AL260" s="13">
        <v>18</v>
      </c>
      <c r="AM260" s="13">
        <f t="shared" si="1158"/>
        <v>180</v>
      </c>
      <c r="AN260" s="13">
        <v>0</v>
      </c>
      <c r="AO260" s="13">
        <v>0</v>
      </c>
      <c r="AP260" s="13">
        <f t="shared" si="1159"/>
        <v>0</v>
      </c>
      <c r="AQ260" s="14">
        <f t="shared" si="1160"/>
        <v>180</v>
      </c>
      <c r="AR260" s="13">
        <v>7</v>
      </c>
      <c r="AS260" s="13">
        <v>18</v>
      </c>
      <c r="AT260" s="13">
        <f t="shared" si="1161"/>
        <v>126</v>
      </c>
      <c r="AU260" s="13">
        <v>0</v>
      </c>
      <c r="AV260" s="13">
        <v>0</v>
      </c>
      <c r="AW260" s="13">
        <f t="shared" si="1162"/>
        <v>0</v>
      </c>
      <c r="AX260" s="14">
        <f t="shared" si="1163"/>
        <v>126</v>
      </c>
      <c r="AY260" s="13">
        <v>6</v>
      </c>
      <c r="AZ260" s="13">
        <v>18</v>
      </c>
      <c r="BA260" s="13">
        <f t="shared" si="1164"/>
        <v>108</v>
      </c>
      <c r="BB260" s="13">
        <v>0</v>
      </c>
      <c r="BC260" s="13">
        <v>0</v>
      </c>
      <c r="BD260" s="13">
        <f t="shared" si="1165"/>
        <v>0</v>
      </c>
      <c r="BE260" s="14">
        <f t="shared" si="1166"/>
        <v>108</v>
      </c>
      <c r="BF260" s="13">
        <v>10</v>
      </c>
      <c r="BG260" s="13">
        <v>21</v>
      </c>
      <c r="BH260" s="13">
        <f t="shared" si="1167"/>
        <v>210</v>
      </c>
      <c r="BI260" s="13">
        <v>0</v>
      </c>
      <c r="BJ260" s="13">
        <v>0</v>
      </c>
      <c r="BK260" s="13">
        <f t="shared" si="1168"/>
        <v>0</v>
      </c>
      <c r="BL260" s="14">
        <f t="shared" si="1169"/>
        <v>210</v>
      </c>
      <c r="BM260" s="13">
        <v>6</v>
      </c>
      <c r="BN260" s="13">
        <v>21</v>
      </c>
      <c r="BO260" s="13">
        <f t="shared" si="1170"/>
        <v>126</v>
      </c>
      <c r="BP260" s="13">
        <v>0</v>
      </c>
      <c r="BQ260" s="13">
        <v>0</v>
      </c>
      <c r="BR260" s="13">
        <f t="shared" si="1171"/>
        <v>0</v>
      </c>
      <c r="BS260" s="14">
        <f t="shared" si="1172"/>
        <v>126</v>
      </c>
      <c r="BT260" s="13">
        <v>10</v>
      </c>
      <c r="BU260" s="13">
        <v>21</v>
      </c>
      <c r="BV260" s="13">
        <f t="shared" si="1173"/>
        <v>210</v>
      </c>
      <c r="BW260" s="13">
        <v>0</v>
      </c>
      <c r="BX260" s="13">
        <v>0</v>
      </c>
      <c r="BY260" s="13">
        <f t="shared" si="1174"/>
        <v>0</v>
      </c>
      <c r="BZ260" s="14">
        <f t="shared" si="1175"/>
        <v>210</v>
      </c>
      <c r="CA260" s="19">
        <f t="shared" si="1176"/>
        <v>2688</v>
      </c>
      <c r="CB260" s="148">
        <v>115</v>
      </c>
      <c r="CC260" s="16">
        <f t="shared" si="1177"/>
        <v>51750</v>
      </c>
      <c r="CD260" s="69">
        <f t="shared" si="1178"/>
        <v>0</v>
      </c>
      <c r="CE260" s="69">
        <f t="shared" si="1179"/>
        <v>51750</v>
      </c>
      <c r="CF260" s="69">
        <f t="shared" si="1180"/>
        <v>0</v>
      </c>
      <c r="CG260" s="69">
        <f t="shared" si="1181"/>
        <v>43470</v>
      </c>
      <c r="CH260" s="69">
        <f t="shared" si="1182"/>
        <v>0</v>
      </c>
      <c r="CI260" s="69">
        <f t="shared" si="1183"/>
        <v>31050</v>
      </c>
      <c r="CJ260" s="69">
        <f t="shared" si="1184"/>
        <v>0</v>
      </c>
      <c r="CK260" s="149">
        <f t="shared" si="1185"/>
        <v>178020</v>
      </c>
      <c r="CL260" s="149">
        <f t="shared" si="1186"/>
        <v>0</v>
      </c>
      <c r="CM260" s="149">
        <f t="shared" si="1187"/>
        <v>178020</v>
      </c>
      <c r="CN260" s="69">
        <f t="shared" si="1188"/>
        <v>20700</v>
      </c>
      <c r="CO260" s="69">
        <f t="shared" si="1189"/>
        <v>0</v>
      </c>
      <c r="CP260" s="69">
        <f t="shared" si="1190"/>
        <v>20700</v>
      </c>
      <c r="CQ260" s="69">
        <f t="shared" si="1191"/>
        <v>0</v>
      </c>
      <c r="CR260" s="69">
        <f t="shared" si="1192"/>
        <v>14490</v>
      </c>
      <c r="CS260" s="69">
        <f t="shared" si="1193"/>
        <v>0</v>
      </c>
      <c r="CT260" s="69">
        <f t="shared" si="1194"/>
        <v>12420</v>
      </c>
      <c r="CU260" s="69">
        <f t="shared" si="1195"/>
        <v>0</v>
      </c>
      <c r="CV260" s="69">
        <f t="shared" si="1196"/>
        <v>24150</v>
      </c>
      <c r="CW260" s="69">
        <f t="shared" si="1197"/>
        <v>0</v>
      </c>
      <c r="CX260" s="69">
        <f t="shared" si="1198"/>
        <v>14490</v>
      </c>
      <c r="CY260" s="69">
        <f t="shared" si="1199"/>
        <v>0</v>
      </c>
      <c r="CZ260" s="69">
        <f t="shared" si="1200"/>
        <v>24150</v>
      </c>
      <c r="DA260" s="69">
        <f t="shared" si="1201"/>
        <v>0</v>
      </c>
      <c r="DB260" s="149">
        <f t="shared" si="1202"/>
        <v>131100</v>
      </c>
      <c r="DC260" s="149">
        <f t="shared" si="1203"/>
        <v>0</v>
      </c>
      <c r="DD260" s="149">
        <f t="shared" si="1204"/>
        <v>131100</v>
      </c>
      <c r="DE260" s="89">
        <f t="shared" si="1205"/>
        <v>309120</v>
      </c>
    </row>
    <row r="261" spans="1:109" ht="15.75" x14ac:dyDescent="0.25">
      <c r="A261" s="19" t="s">
        <v>26</v>
      </c>
      <c r="B261" s="13">
        <v>25</v>
      </c>
      <c r="C261" s="20">
        <v>20</v>
      </c>
      <c r="D261" s="20">
        <f t="shared" si="1143"/>
        <v>500</v>
      </c>
      <c r="E261" s="13">
        <v>0</v>
      </c>
      <c r="F261" s="13">
        <v>0</v>
      </c>
      <c r="G261" s="20">
        <f t="shared" si="1144"/>
        <v>0</v>
      </c>
      <c r="H261" s="14">
        <f t="shared" si="1145"/>
        <v>500</v>
      </c>
      <c r="I261" s="13">
        <v>25</v>
      </c>
      <c r="J261" s="20">
        <v>20</v>
      </c>
      <c r="K261" s="20">
        <f t="shared" si="1146"/>
        <v>500</v>
      </c>
      <c r="L261" s="13">
        <v>0</v>
      </c>
      <c r="M261" s="13">
        <v>0</v>
      </c>
      <c r="N261" s="20">
        <f t="shared" si="1147"/>
        <v>0</v>
      </c>
      <c r="O261" s="14">
        <f t="shared" si="1148"/>
        <v>500</v>
      </c>
      <c r="P261" s="13">
        <v>21</v>
      </c>
      <c r="Q261" s="20">
        <v>20</v>
      </c>
      <c r="R261" s="20">
        <f t="shared" si="1149"/>
        <v>420</v>
      </c>
      <c r="S261" s="13">
        <v>0</v>
      </c>
      <c r="T261" s="13">
        <v>0</v>
      </c>
      <c r="U261" s="20">
        <f t="shared" si="1150"/>
        <v>0</v>
      </c>
      <c r="V261" s="14">
        <f t="shared" si="1151"/>
        <v>420</v>
      </c>
      <c r="W261" s="13">
        <v>15</v>
      </c>
      <c r="X261" s="20">
        <v>20</v>
      </c>
      <c r="Y261" s="20">
        <f t="shared" si="1152"/>
        <v>300</v>
      </c>
      <c r="Z261" s="13">
        <v>0</v>
      </c>
      <c r="AA261" s="13">
        <v>0</v>
      </c>
      <c r="AB261" s="20">
        <f t="shared" si="1153"/>
        <v>0</v>
      </c>
      <c r="AC261" s="14">
        <f t="shared" si="1154"/>
        <v>300</v>
      </c>
      <c r="AD261" s="13">
        <v>10</v>
      </c>
      <c r="AE261" s="20">
        <v>20</v>
      </c>
      <c r="AF261" s="20">
        <f t="shared" si="1155"/>
        <v>200</v>
      </c>
      <c r="AG261" s="13">
        <v>0</v>
      </c>
      <c r="AH261" s="13">
        <v>0</v>
      </c>
      <c r="AI261" s="20">
        <f t="shared" si="1156"/>
        <v>0</v>
      </c>
      <c r="AJ261" s="14">
        <f t="shared" si="1157"/>
        <v>200</v>
      </c>
      <c r="AK261" s="13">
        <v>10</v>
      </c>
      <c r="AL261" s="20">
        <v>20</v>
      </c>
      <c r="AM261" s="20">
        <f t="shared" si="1158"/>
        <v>200</v>
      </c>
      <c r="AN261" s="13">
        <v>0</v>
      </c>
      <c r="AO261" s="13">
        <v>0</v>
      </c>
      <c r="AP261" s="20">
        <f t="shared" si="1159"/>
        <v>0</v>
      </c>
      <c r="AQ261" s="14">
        <f t="shared" si="1160"/>
        <v>200</v>
      </c>
      <c r="AR261" s="13">
        <v>7</v>
      </c>
      <c r="AS261" s="20">
        <v>20</v>
      </c>
      <c r="AT261" s="20">
        <f t="shared" si="1161"/>
        <v>140</v>
      </c>
      <c r="AU261" s="13">
        <v>0</v>
      </c>
      <c r="AV261" s="13">
        <v>0</v>
      </c>
      <c r="AW261" s="20">
        <f t="shared" si="1162"/>
        <v>0</v>
      </c>
      <c r="AX261" s="14">
        <f t="shared" si="1163"/>
        <v>140</v>
      </c>
      <c r="AY261" s="13">
        <v>6</v>
      </c>
      <c r="AZ261" s="20">
        <v>20</v>
      </c>
      <c r="BA261" s="20">
        <f t="shared" si="1164"/>
        <v>120</v>
      </c>
      <c r="BB261" s="13">
        <v>0</v>
      </c>
      <c r="BC261" s="13">
        <v>0</v>
      </c>
      <c r="BD261" s="20">
        <f t="shared" si="1165"/>
        <v>0</v>
      </c>
      <c r="BE261" s="14">
        <f t="shared" si="1166"/>
        <v>120</v>
      </c>
      <c r="BF261" s="13">
        <v>10</v>
      </c>
      <c r="BG261" s="20">
        <v>27</v>
      </c>
      <c r="BH261" s="20">
        <f t="shared" si="1167"/>
        <v>270</v>
      </c>
      <c r="BI261" s="13">
        <v>0</v>
      </c>
      <c r="BJ261" s="13">
        <v>0</v>
      </c>
      <c r="BK261" s="20">
        <f t="shared" si="1168"/>
        <v>0</v>
      </c>
      <c r="BL261" s="14">
        <f t="shared" si="1169"/>
        <v>270</v>
      </c>
      <c r="BM261" s="13">
        <v>6</v>
      </c>
      <c r="BN261" s="20">
        <v>24</v>
      </c>
      <c r="BO261" s="20">
        <f t="shared" si="1170"/>
        <v>144</v>
      </c>
      <c r="BP261" s="13">
        <v>0</v>
      </c>
      <c r="BQ261" s="13">
        <v>0</v>
      </c>
      <c r="BR261" s="20">
        <f t="shared" si="1171"/>
        <v>0</v>
      </c>
      <c r="BS261" s="14">
        <f t="shared" si="1172"/>
        <v>144</v>
      </c>
      <c r="BT261" s="13">
        <v>10</v>
      </c>
      <c r="BU261" s="20">
        <v>27</v>
      </c>
      <c r="BV261" s="20">
        <f t="shared" si="1173"/>
        <v>270</v>
      </c>
      <c r="BW261" s="13">
        <v>0</v>
      </c>
      <c r="BX261" s="13">
        <v>0</v>
      </c>
      <c r="BY261" s="20">
        <f t="shared" si="1174"/>
        <v>0</v>
      </c>
      <c r="BZ261" s="14">
        <f t="shared" si="1175"/>
        <v>270</v>
      </c>
      <c r="CA261" s="19">
        <f t="shared" si="1176"/>
        <v>3064</v>
      </c>
      <c r="CB261" s="148">
        <v>115</v>
      </c>
      <c r="CC261" s="16">
        <f t="shared" si="1177"/>
        <v>57500</v>
      </c>
      <c r="CD261" s="69">
        <f t="shared" si="1178"/>
        <v>0</v>
      </c>
      <c r="CE261" s="69">
        <f t="shared" si="1179"/>
        <v>57500</v>
      </c>
      <c r="CF261" s="69">
        <f t="shared" si="1180"/>
        <v>0</v>
      </c>
      <c r="CG261" s="69">
        <f t="shared" si="1181"/>
        <v>48300</v>
      </c>
      <c r="CH261" s="69">
        <f t="shared" si="1182"/>
        <v>0</v>
      </c>
      <c r="CI261" s="69">
        <f t="shared" si="1183"/>
        <v>34500</v>
      </c>
      <c r="CJ261" s="69">
        <f t="shared" si="1184"/>
        <v>0</v>
      </c>
      <c r="CK261" s="149">
        <f t="shared" si="1185"/>
        <v>197800</v>
      </c>
      <c r="CL261" s="149">
        <f t="shared" si="1186"/>
        <v>0</v>
      </c>
      <c r="CM261" s="149">
        <f t="shared" si="1187"/>
        <v>197800</v>
      </c>
      <c r="CN261" s="69">
        <f t="shared" si="1188"/>
        <v>23000</v>
      </c>
      <c r="CO261" s="69">
        <f t="shared" si="1189"/>
        <v>0</v>
      </c>
      <c r="CP261" s="69">
        <f t="shared" si="1190"/>
        <v>23000</v>
      </c>
      <c r="CQ261" s="69">
        <f t="shared" si="1191"/>
        <v>0</v>
      </c>
      <c r="CR261" s="69">
        <f t="shared" si="1192"/>
        <v>16100</v>
      </c>
      <c r="CS261" s="69">
        <f t="shared" si="1193"/>
        <v>0</v>
      </c>
      <c r="CT261" s="69">
        <f t="shared" si="1194"/>
        <v>13800</v>
      </c>
      <c r="CU261" s="69">
        <f t="shared" si="1195"/>
        <v>0</v>
      </c>
      <c r="CV261" s="69">
        <f t="shared" si="1196"/>
        <v>31050</v>
      </c>
      <c r="CW261" s="69">
        <f t="shared" si="1197"/>
        <v>0</v>
      </c>
      <c r="CX261" s="69">
        <f t="shared" si="1198"/>
        <v>16560</v>
      </c>
      <c r="CY261" s="69">
        <f t="shared" si="1199"/>
        <v>0</v>
      </c>
      <c r="CZ261" s="69">
        <f t="shared" si="1200"/>
        <v>31050</v>
      </c>
      <c r="DA261" s="69">
        <f t="shared" si="1201"/>
        <v>0</v>
      </c>
      <c r="DB261" s="149">
        <f t="shared" si="1202"/>
        <v>154560</v>
      </c>
      <c r="DC261" s="149">
        <f t="shared" si="1203"/>
        <v>0</v>
      </c>
      <c r="DD261" s="149">
        <f t="shared" si="1204"/>
        <v>154560</v>
      </c>
      <c r="DE261" s="89">
        <f t="shared" si="1205"/>
        <v>352360</v>
      </c>
    </row>
    <row r="262" spans="1:109" ht="15.75" x14ac:dyDescent="0.25">
      <c r="A262" s="21" t="s">
        <v>27</v>
      </c>
      <c r="B262" s="19"/>
      <c r="C262" s="21">
        <f>C253+C254+C255+C256+C257+C258+C259+C260+C261</f>
        <v>168</v>
      </c>
      <c r="D262" s="21">
        <f>D253+D254+D255+D256+D257+D258+D259+D260+D261</f>
        <v>4200</v>
      </c>
      <c r="E262" s="19"/>
      <c r="F262" s="21">
        <f>F253+F254+F255+F256+F257+F258+F259+F260+F261</f>
        <v>0</v>
      </c>
      <c r="G262" s="21">
        <f>G253+G254+G255+G256+G257+G258+G259+G260+G261</f>
        <v>0</v>
      </c>
      <c r="H262" s="22">
        <f>H253+H254+H255+H256+H257+H258+H259+H260+H261</f>
        <v>4200</v>
      </c>
      <c r="I262" s="19"/>
      <c r="J262" s="21">
        <f>J253+J254+J255+J256+J257+J258+J259+J260+J261</f>
        <v>173</v>
      </c>
      <c r="K262" s="21">
        <f>K253+K254+K255+K256+K257+K258+K259+K260+K261</f>
        <v>3953</v>
      </c>
      <c r="L262" s="19"/>
      <c r="M262" s="21">
        <f>M253+M254+M255+M256+M257+M258+M259+M260+M261</f>
        <v>0</v>
      </c>
      <c r="N262" s="21">
        <f>N253+N254+N255+N256+N257+N258+N259+N260+N261</f>
        <v>0</v>
      </c>
      <c r="O262" s="22">
        <f>O253+O254+O255+O256+O257+O258+O259+O260+O261</f>
        <v>3953</v>
      </c>
      <c r="P262" s="19"/>
      <c r="Q262" s="21">
        <f>Q253+Q254+Q255+Q256+Q257+Q258+Q259+Q260+Q261</f>
        <v>173</v>
      </c>
      <c r="R262" s="21">
        <f>R253+R254+R255+R256+R257+R258+R259+R260+R261</f>
        <v>3075</v>
      </c>
      <c r="S262" s="19"/>
      <c r="T262" s="21">
        <f>T253+T254+T255+T256+T257+T258+T259+T260+T261</f>
        <v>0</v>
      </c>
      <c r="U262" s="21">
        <f>U253+U254+U255+U256+U257+U258+U259+U260+U261</f>
        <v>0</v>
      </c>
      <c r="V262" s="22">
        <f>V253+V254+V255+V256+V257+V258+V259+V260+V261</f>
        <v>3075</v>
      </c>
      <c r="W262" s="19"/>
      <c r="X262" s="21">
        <f>X253+X254+X255+X256+X257+X258+X259+X260+X261</f>
        <v>173</v>
      </c>
      <c r="Y262" s="21">
        <f>Y253+Y254+Y255+Y256+Y257+Y258+Y259+Y260+Y261</f>
        <v>3153</v>
      </c>
      <c r="Z262" s="19"/>
      <c r="AA262" s="21">
        <f>AA253+AA254+AA255+AA256+AA257+AA258+AA259+AA260+AA261</f>
        <v>0</v>
      </c>
      <c r="AB262" s="21">
        <f>AB253+AB254+AB255+AB256+AB257+AB258+AB259+AB260+AB261</f>
        <v>0</v>
      </c>
      <c r="AC262" s="22">
        <f>AC253+AC254+AC255+AC256+AC257+AC258+AC259+AC260+AC261</f>
        <v>3153</v>
      </c>
      <c r="AD262" s="19"/>
      <c r="AE262" s="21">
        <f>AE253+AE254+AE255+AE256+AE257+AE258+AE259+AE260+AE261</f>
        <v>173</v>
      </c>
      <c r="AF262" s="21">
        <f>AF253+AF254+AF255+AF256+AF257+AF258+AF259+AF260+AF261</f>
        <v>1730</v>
      </c>
      <c r="AG262" s="19"/>
      <c r="AH262" s="21">
        <f>AH253+AH254+AH255+AH256+AH257+AH258+AH259+AH260+AH261</f>
        <v>0</v>
      </c>
      <c r="AI262" s="21">
        <f>AI253+AI254+AI255+AI256+AI257+AI258+AI259+AI260+AI261</f>
        <v>0</v>
      </c>
      <c r="AJ262" s="22">
        <f>AJ253+AJ254+AJ255+AJ256+AJ257+AJ258+AJ259+AJ260+AJ261</f>
        <v>1730</v>
      </c>
      <c r="AK262" s="19"/>
      <c r="AL262" s="21">
        <f>AL253+AL254+AL255+AL256+AL257+AL258+AL259+AL260+AL261</f>
        <v>173</v>
      </c>
      <c r="AM262" s="21">
        <f>AM253+AM254+AM255+AM256+AM257+AM258+AM259+AM260+AM261</f>
        <v>1451</v>
      </c>
      <c r="AN262" s="19"/>
      <c r="AO262" s="21">
        <f>AO253+AO254+AO255+AO256+AO257+AO258+AO259+AO260+AO261</f>
        <v>0</v>
      </c>
      <c r="AP262" s="21">
        <f>AP253+AP254+AP255+AP256+AP257+AP258+AP259+AP260+AP261</f>
        <v>0</v>
      </c>
      <c r="AQ262" s="22">
        <f>AQ253+AQ254+AQ255+AQ256+AQ257+AQ258+AQ259+AQ260+AQ261</f>
        <v>1451</v>
      </c>
      <c r="AR262" s="19"/>
      <c r="AS262" s="21">
        <f>AS253+AS254+AS255+AS256+AS257+AS258+AS259+AS260+AS261</f>
        <v>173</v>
      </c>
      <c r="AT262" s="21">
        <f>AT253+AT254+AT255+AT256+AT257+AT258+AT259+AT260+AT261</f>
        <v>1118</v>
      </c>
      <c r="AU262" s="19"/>
      <c r="AV262" s="21">
        <f>AV253+AV254+AV255+AV256+AV257+AV258+AV259+AV260+AV261</f>
        <v>0</v>
      </c>
      <c r="AW262" s="21">
        <f>AW253+AW254+AW255+AW256+AW257+AW258+AW259+AW260+AW261</f>
        <v>0</v>
      </c>
      <c r="AX262" s="22">
        <f>AX253+AX254+AX255+AX256+AX257+AX258+AX259+AX260+AX261</f>
        <v>1118</v>
      </c>
      <c r="AY262" s="19"/>
      <c r="AZ262" s="21">
        <f>AZ253+AZ254+AZ255+AZ256+AZ257+AZ258+AZ259+AZ260+AZ261</f>
        <v>173</v>
      </c>
      <c r="BA262" s="21">
        <f>BA253+BA254+BA255+BA256+BA257+BA258+BA259+BA260+BA261</f>
        <v>945</v>
      </c>
      <c r="BB262" s="19"/>
      <c r="BC262" s="21">
        <f>BC253+BC254+BC255+BC256+BC257+BC258+BC259+BC260+BC261</f>
        <v>0</v>
      </c>
      <c r="BD262" s="21">
        <f>BD253+BD254+BD255+BD256+BD257+BD258+BD259+BD260+BD261</f>
        <v>0</v>
      </c>
      <c r="BE262" s="22">
        <f>BE253+BE254+BE255+BE256+BE257+BE258+BE259+BE260+BE261</f>
        <v>945</v>
      </c>
      <c r="BF262" s="19"/>
      <c r="BG262" s="21">
        <f>BG253+BG254+BG255+BG256+BG257+BG258+BG259+BG260+BG261</f>
        <v>205</v>
      </c>
      <c r="BH262" s="21">
        <f>BH253+BH254+BH255+BH256+BH257+BH258+BH259+BH260+BH261</f>
        <v>1630</v>
      </c>
      <c r="BI262" s="19"/>
      <c r="BJ262" s="21">
        <f>BJ253+BJ254+BJ255+BJ256+BJ257+BJ258+BJ259+BJ260+BJ261</f>
        <v>0</v>
      </c>
      <c r="BK262" s="21">
        <f>BK253+BK254+BK255+BK256+BK257+BK258+BK259+BK260+BK261</f>
        <v>0</v>
      </c>
      <c r="BL262" s="22">
        <f>BL253+BL254+BL255+BL256+BL257+BL258+BL259+BL260+BL261</f>
        <v>1630</v>
      </c>
      <c r="BM262" s="19"/>
      <c r="BN262" s="21">
        <f>BN253+BN254+BN255+BN256+BN257+BN258+BN259+BN260+BN261</f>
        <v>208</v>
      </c>
      <c r="BO262" s="21">
        <f>BO253+BO254+BO255+BO256+BO257+BO258+BO259+BO260+BO261</f>
        <v>1696</v>
      </c>
      <c r="BP262" s="19"/>
      <c r="BQ262" s="21">
        <f>BQ253+BQ254+BQ255+BQ256+BQ257+BQ258+BQ259+BQ260+BQ261</f>
        <v>0</v>
      </c>
      <c r="BR262" s="21">
        <f>BR253+BR254+BR255+BR256+BR257+BR258+BR259+BR260+BR261</f>
        <v>0</v>
      </c>
      <c r="BS262" s="22">
        <f>BS253+BS254+BS255+BS256+BS257+BS258+BS259+BS260+BS261</f>
        <v>1696</v>
      </c>
      <c r="BT262" s="19"/>
      <c r="BU262" s="21">
        <f>BU253+BU254+BU255+BU256+BU257+BU258+BU259+BU260+BU261</f>
        <v>205</v>
      </c>
      <c r="BV262" s="21">
        <f>BV253+BV254+BV255+BV256+BV257+BV258+BV259+BV260+BV261</f>
        <v>1735</v>
      </c>
      <c r="BW262" s="19"/>
      <c r="BX262" s="21">
        <f>BX253+BX254+BX255+BX256+BX257+BX258+BX259+BX260+BX261</f>
        <v>0</v>
      </c>
      <c r="BY262" s="21">
        <f>BY253+BY254+BY255+BY256+BY257+BY258+BY259+BY260+BY261</f>
        <v>0</v>
      </c>
      <c r="BZ262" s="22">
        <f>BZ253+BZ254+BZ255+BZ256+BZ257+BZ258+BZ259+BZ260+BZ261</f>
        <v>1735</v>
      </c>
      <c r="CA262" s="152">
        <f>CA253+CA254+CA255+CA256+CA257+CA258+CA259+CA260+CA261</f>
        <v>24686</v>
      </c>
      <c r="CB262" s="148">
        <v>115</v>
      </c>
      <c r="CC262" s="55">
        <f t="shared" ref="CC262:DE262" si="1206">SUM(CC253:CC261)</f>
        <v>483000</v>
      </c>
      <c r="CD262" s="55">
        <f t="shared" si="1206"/>
        <v>0</v>
      </c>
      <c r="CE262" s="55">
        <f t="shared" si="1206"/>
        <v>454595</v>
      </c>
      <c r="CF262" s="55">
        <f t="shared" si="1206"/>
        <v>0</v>
      </c>
      <c r="CG262" s="55">
        <f t="shared" si="1206"/>
        <v>353625</v>
      </c>
      <c r="CH262" s="55">
        <f t="shared" si="1206"/>
        <v>0</v>
      </c>
      <c r="CI262" s="55">
        <f t="shared" si="1206"/>
        <v>362595</v>
      </c>
      <c r="CJ262" s="55">
        <f t="shared" si="1206"/>
        <v>0</v>
      </c>
      <c r="CK262" s="149">
        <f t="shared" si="1206"/>
        <v>1653815</v>
      </c>
      <c r="CL262" s="149">
        <f t="shared" si="1206"/>
        <v>0</v>
      </c>
      <c r="CM262" s="149">
        <f t="shared" si="1206"/>
        <v>1653815</v>
      </c>
      <c r="CN262" s="55">
        <f t="shared" si="1206"/>
        <v>198950</v>
      </c>
      <c r="CO262" s="55">
        <f t="shared" si="1206"/>
        <v>0</v>
      </c>
      <c r="CP262" s="55">
        <f t="shared" si="1206"/>
        <v>166865</v>
      </c>
      <c r="CQ262" s="55">
        <f t="shared" si="1206"/>
        <v>0</v>
      </c>
      <c r="CR262" s="55">
        <f t="shared" si="1206"/>
        <v>128570</v>
      </c>
      <c r="CS262" s="55">
        <f t="shared" si="1206"/>
        <v>0</v>
      </c>
      <c r="CT262" s="55">
        <f t="shared" si="1206"/>
        <v>108675</v>
      </c>
      <c r="CU262" s="55">
        <f t="shared" si="1206"/>
        <v>0</v>
      </c>
      <c r="CV262" s="55">
        <f t="shared" si="1206"/>
        <v>187450</v>
      </c>
      <c r="CW262" s="55">
        <f t="shared" si="1206"/>
        <v>0</v>
      </c>
      <c r="CX262" s="55">
        <f t="shared" si="1206"/>
        <v>195040</v>
      </c>
      <c r="CY262" s="55">
        <f t="shared" si="1206"/>
        <v>0</v>
      </c>
      <c r="CZ262" s="55">
        <f t="shared" si="1206"/>
        <v>199525</v>
      </c>
      <c r="DA262" s="55">
        <f t="shared" si="1206"/>
        <v>0</v>
      </c>
      <c r="DB262" s="149">
        <f t="shared" si="1206"/>
        <v>1185075</v>
      </c>
      <c r="DC262" s="149">
        <f t="shared" si="1206"/>
        <v>0</v>
      </c>
      <c r="DD262" s="149">
        <f t="shared" si="1206"/>
        <v>1185075</v>
      </c>
      <c r="DE262" s="89">
        <f t="shared" si="1206"/>
        <v>2838890</v>
      </c>
    </row>
    <row r="263" spans="1:109" ht="15" customHeight="1" x14ac:dyDescent="0.25">
      <c r="A263" s="261" t="s">
        <v>3</v>
      </c>
      <c r="B263" s="262" t="s">
        <v>51</v>
      </c>
      <c r="C263" s="262"/>
      <c r="D263" s="262"/>
      <c r="E263" s="262"/>
      <c r="F263" s="262"/>
      <c r="G263" s="262"/>
      <c r="H263" s="262"/>
      <c r="I263" s="262" t="s">
        <v>52</v>
      </c>
      <c r="J263" s="262"/>
      <c r="K263" s="262"/>
      <c r="L263" s="262"/>
      <c r="M263" s="262"/>
      <c r="N263" s="262"/>
      <c r="O263" s="262"/>
      <c r="P263" s="262" t="s">
        <v>53</v>
      </c>
      <c r="Q263" s="262"/>
      <c r="R263" s="262"/>
      <c r="S263" s="262"/>
      <c r="T263" s="262"/>
      <c r="U263" s="262"/>
      <c r="V263" s="262"/>
      <c r="W263" s="262" t="s">
        <v>54</v>
      </c>
      <c r="X263" s="262"/>
      <c r="Y263" s="262"/>
      <c r="Z263" s="262"/>
      <c r="AA263" s="262"/>
      <c r="AB263" s="262"/>
      <c r="AC263" s="262"/>
      <c r="AD263" s="262" t="s">
        <v>28</v>
      </c>
      <c r="AE263" s="262"/>
      <c r="AF263" s="262"/>
      <c r="AG263" s="262"/>
      <c r="AH263" s="262"/>
      <c r="AI263" s="262"/>
      <c r="AJ263" s="262"/>
      <c r="AK263" s="262" t="s">
        <v>29</v>
      </c>
      <c r="AL263" s="262"/>
      <c r="AM263" s="262"/>
      <c r="AN263" s="262"/>
      <c r="AO263" s="262"/>
      <c r="AP263" s="262"/>
      <c r="AQ263" s="262"/>
      <c r="AR263" s="262" t="s">
        <v>48</v>
      </c>
      <c r="AS263" s="262"/>
      <c r="AT263" s="262"/>
      <c r="AU263" s="262"/>
      <c r="AV263" s="262"/>
      <c r="AW263" s="262"/>
      <c r="AX263" s="262"/>
      <c r="AY263" s="262" t="s">
        <v>49</v>
      </c>
      <c r="AZ263" s="262"/>
      <c r="BA263" s="262"/>
      <c r="BB263" s="262"/>
      <c r="BC263" s="262"/>
      <c r="BD263" s="262"/>
      <c r="BE263" s="262"/>
      <c r="BF263" s="262" t="s">
        <v>50</v>
      </c>
      <c r="BG263" s="262"/>
      <c r="BH263" s="262"/>
      <c r="BI263" s="262"/>
      <c r="BJ263" s="262"/>
      <c r="BK263" s="262"/>
      <c r="BL263" s="262"/>
      <c r="BM263" s="262" t="s">
        <v>4</v>
      </c>
      <c r="BN263" s="262"/>
      <c r="BO263" s="262"/>
      <c r="BP263" s="262"/>
      <c r="BQ263" s="262"/>
      <c r="BR263" s="262"/>
      <c r="BS263" s="262"/>
      <c r="BT263" s="262" t="s">
        <v>5</v>
      </c>
      <c r="BU263" s="262"/>
      <c r="BV263" s="262"/>
      <c r="BW263" s="262"/>
      <c r="BX263" s="262"/>
      <c r="BY263" s="262"/>
      <c r="BZ263" s="262"/>
      <c r="CA263" s="327" t="s">
        <v>103</v>
      </c>
      <c r="CB263" s="328" t="s">
        <v>104</v>
      </c>
      <c r="CC263" s="262" t="s">
        <v>51</v>
      </c>
      <c r="CD263" s="262"/>
      <c r="CE263" s="262" t="s">
        <v>52</v>
      </c>
      <c r="CF263" s="262"/>
      <c r="CG263" s="262" t="s">
        <v>53</v>
      </c>
      <c r="CH263" s="262"/>
      <c r="CI263" s="262" t="s">
        <v>54</v>
      </c>
      <c r="CJ263" s="262"/>
      <c r="CK263" s="265" t="s">
        <v>55</v>
      </c>
      <c r="CL263" s="265"/>
      <c r="CM263" s="265"/>
      <c r="CN263" s="262" t="s">
        <v>28</v>
      </c>
      <c r="CO263" s="262"/>
      <c r="CP263" s="262" t="s">
        <v>29</v>
      </c>
      <c r="CQ263" s="262"/>
      <c r="CR263" s="262" t="s">
        <v>48</v>
      </c>
      <c r="CS263" s="262"/>
      <c r="CT263" s="262" t="s">
        <v>49</v>
      </c>
      <c r="CU263" s="262"/>
      <c r="CV263" s="262" t="s">
        <v>50</v>
      </c>
      <c r="CW263" s="262"/>
      <c r="CX263" s="262" t="s">
        <v>4</v>
      </c>
      <c r="CY263" s="262"/>
      <c r="CZ263" s="262" t="s">
        <v>5</v>
      </c>
      <c r="DA263" s="262"/>
      <c r="DB263" s="265" t="s">
        <v>97</v>
      </c>
      <c r="DC263" s="265"/>
      <c r="DD263" s="265"/>
      <c r="DE263" s="325" t="s">
        <v>103</v>
      </c>
    </row>
    <row r="264" spans="1:109" ht="15" customHeight="1" x14ac:dyDescent="0.25">
      <c r="A264" s="261"/>
      <c r="B264" s="262" t="s">
        <v>7</v>
      </c>
      <c r="C264" s="262"/>
      <c r="D264" s="262"/>
      <c r="E264" s="262" t="s">
        <v>8</v>
      </c>
      <c r="F264" s="262"/>
      <c r="G264" s="262"/>
      <c r="H264" s="263" t="s">
        <v>9</v>
      </c>
      <c r="I264" s="262" t="s">
        <v>7</v>
      </c>
      <c r="J264" s="262"/>
      <c r="K264" s="262"/>
      <c r="L264" s="262" t="s">
        <v>8</v>
      </c>
      <c r="M264" s="262"/>
      <c r="N264" s="262"/>
      <c r="O264" s="263" t="s">
        <v>9</v>
      </c>
      <c r="P264" s="262" t="s">
        <v>7</v>
      </c>
      <c r="Q264" s="262"/>
      <c r="R264" s="262"/>
      <c r="S264" s="262" t="s">
        <v>8</v>
      </c>
      <c r="T264" s="262"/>
      <c r="U264" s="262"/>
      <c r="V264" s="263" t="s">
        <v>9</v>
      </c>
      <c r="W264" s="262" t="s">
        <v>7</v>
      </c>
      <c r="X264" s="262"/>
      <c r="Y264" s="262"/>
      <c r="Z264" s="262" t="s">
        <v>8</v>
      </c>
      <c r="AA264" s="262"/>
      <c r="AB264" s="262"/>
      <c r="AC264" s="263" t="s">
        <v>9</v>
      </c>
      <c r="AD264" s="262" t="s">
        <v>7</v>
      </c>
      <c r="AE264" s="262"/>
      <c r="AF264" s="262"/>
      <c r="AG264" s="262" t="s">
        <v>8</v>
      </c>
      <c r="AH264" s="262"/>
      <c r="AI264" s="262"/>
      <c r="AJ264" s="263" t="s">
        <v>9</v>
      </c>
      <c r="AK264" s="262" t="s">
        <v>7</v>
      </c>
      <c r="AL264" s="262"/>
      <c r="AM264" s="262"/>
      <c r="AN264" s="262" t="s">
        <v>8</v>
      </c>
      <c r="AO264" s="262"/>
      <c r="AP264" s="262"/>
      <c r="AQ264" s="263" t="s">
        <v>9</v>
      </c>
      <c r="AR264" s="262" t="s">
        <v>7</v>
      </c>
      <c r="AS264" s="262"/>
      <c r="AT264" s="262"/>
      <c r="AU264" s="262" t="s">
        <v>8</v>
      </c>
      <c r="AV264" s="262"/>
      <c r="AW264" s="262"/>
      <c r="AX264" s="263" t="s">
        <v>9</v>
      </c>
      <c r="AY264" s="262" t="s">
        <v>7</v>
      </c>
      <c r="AZ264" s="262"/>
      <c r="BA264" s="262"/>
      <c r="BB264" s="262" t="s">
        <v>8</v>
      </c>
      <c r="BC264" s="262"/>
      <c r="BD264" s="262"/>
      <c r="BE264" s="263" t="s">
        <v>9</v>
      </c>
      <c r="BF264" s="262" t="s">
        <v>7</v>
      </c>
      <c r="BG264" s="262"/>
      <c r="BH264" s="262"/>
      <c r="BI264" s="262" t="s">
        <v>8</v>
      </c>
      <c r="BJ264" s="262"/>
      <c r="BK264" s="262"/>
      <c r="BL264" s="263" t="s">
        <v>9</v>
      </c>
      <c r="BM264" s="262" t="s">
        <v>7</v>
      </c>
      <c r="BN264" s="262"/>
      <c r="BO264" s="262"/>
      <c r="BP264" s="262" t="s">
        <v>8</v>
      </c>
      <c r="BQ264" s="262"/>
      <c r="BR264" s="262"/>
      <c r="BS264" s="263" t="s">
        <v>9</v>
      </c>
      <c r="BT264" s="262" t="s">
        <v>7</v>
      </c>
      <c r="BU264" s="262"/>
      <c r="BV264" s="262"/>
      <c r="BW264" s="262" t="s">
        <v>8</v>
      </c>
      <c r="BX264" s="262"/>
      <c r="BY264" s="262"/>
      <c r="BZ264" s="263" t="s">
        <v>9</v>
      </c>
      <c r="CA264" s="327"/>
      <c r="CB264" s="328"/>
      <c r="CC264" s="264" t="s">
        <v>7</v>
      </c>
      <c r="CD264" s="264" t="s">
        <v>8</v>
      </c>
      <c r="CE264" s="264" t="s">
        <v>7</v>
      </c>
      <c r="CF264" s="264" t="s">
        <v>8</v>
      </c>
      <c r="CG264" s="264" t="s">
        <v>7</v>
      </c>
      <c r="CH264" s="264" t="s">
        <v>8</v>
      </c>
      <c r="CI264" s="264" t="s">
        <v>7</v>
      </c>
      <c r="CJ264" s="264" t="s">
        <v>8</v>
      </c>
      <c r="CK264" s="324" t="s">
        <v>7</v>
      </c>
      <c r="CL264" s="324" t="s">
        <v>8</v>
      </c>
      <c r="CM264" s="324" t="s">
        <v>13</v>
      </c>
      <c r="CN264" s="264" t="s">
        <v>7</v>
      </c>
      <c r="CO264" s="264" t="s">
        <v>8</v>
      </c>
      <c r="CP264" s="264" t="s">
        <v>7</v>
      </c>
      <c r="CQ264" s="264" t="s">
        <v>8</v>
      </c>
      <c r="CR264" s="264" t="s">
        <v>7</v>
      </c>
      <c r="CS264" s="264" t="s">
        <v>8</v>
      </c>
      <c r="CT264" s="264" t="s">
        <v>7</v>
      </c>
      <c r="CU264" s="264" t="s">
        <v>8</v>
      </c>
      <c r="CV264" s="264" t="s">
        <v>7</v>
      </c>
      <c r="CW264" s="264" t="s">
        <v>8</v>
      </c>
      <c r="CX264" s="264" t="s">
        <v>7</v>
      </c>
      <c r="CY264" s="264" t="s">
        <v>8</v>
      </c>
      <c r="CZ264" s="264" t="s">
        <v>7</v>
      </c>
      <c r="DA264" s="264" t="s">
        <v>8</v>
      </c>
      <c r="DB264" s="324" t="s">
        <v>7</v>
      </c>
      <c r="DC264" s="324" t="s">
        <v>8</v>
      </c>
      <c r="DD264" s="324" t="s">
        <v>13</v>
      </c>
      <c r="DE264" s="325"/>
    </row>
    <row r="265" spans="1:109" ht="47.25" x14ac:dyDescent="0.25">
      <c r="A265" s="10" t="s">
        <v>37</v>
      </c>
      <c r="B265" s="11" t="s">
        <v>11</v>
      </c>
      <c r="C265" s="11" t="s">
        <v>12</v>
      </c>
      <c r="D265" s="11" t="s">
        <v>13</v>
      </c>
      <c r="E265" s="11" t="s">
        <v>11</v>
      </c>
      <c r="F265" s="11" t="s">
        <v>12</v>
      </c>
      <c r="G265" s="11" t="s">
        <v>13</v>
      </c>
      <c r="H265" s="263"/>
      <c r="I265" s="11" t="s">
        <v>11</v>
      </c>
      <c r="J265" s="11" t="s">
        <v>12</v>
      </c>
      <c r="K265" s="11" t="s">
        <v>13</v>
      </c>
      <c r="L265" s="11" t="s">
        <v>11</v>
      </c>
      <c r="M265" s="11" t="s">
        <v>12</v>
      </c>
      <c r="N265" s="11" t="s">
        <v>13</v>
      </c>
      <c r="O265" s="263"/>
      <c r="P265" s="11" t="s">
        <v>11</v>
      </c>
      <c r="Q265" s="11" t="s">
        <v>12</v>
      </c>
      <c r="R265" s="11" t="s">
        <v>13</v>
      </c>
      <c r="S265" s="11" t="s">
        <v>11</v>
      </c>
      <c r="T265" s="11" t="s">
        <v>12</v>
      </c>
      <c r="U265" s="11" t="s">
        <v>13</v>
      </c>
      <c r="V265" s="263"/>
      <c r="W265" s="11" t="s">
        <v>11</v>
      </c>
      <c r="X265" s="11" t="s">
        <v>12</v>
      </c>
      <c r="Y265" s="11" t="s">
        <v>13</v>
      </c>
      <c r="Z265" s="11" t="s">
        <v>11</v>
      </c>
      <c r="AA265" s="11" t="s">
        <v>12</v>
      </c>
      <c r="AB265" s="11" t="s">
        <v>13</v>
      </c>
      <c r="AC265" s="263"/>
      <c r="AD265" s="11" t="s">
        <v>11</v>
      </c>
      <c r="AE265" s="11" t="s">
        <v>12</v>
      </c>
      <c r="AF265" s="11" t="s">
        <v>13</v>
      </c>
      <c r="AG265" s="11" t="s">
        <v>11</v>
      </c>
      <c r="AH265" s="11" t="s">
        <v>12</v>
      </c>
      <c r="AI265" s="11" t="s">
        <v>13</v>
      </c>
      <c r="AJ265" s="263"/>
      <c r="AK265" s="11" t="s">
        <v>11</v>
      </c>
      <c r="AL265" s="11" t="s">
        <v>12</v>
      </c>
      <c r="AM265" s="11" t="s">
        <v>13</v>
      </c>
      <c r="AN265" s="11" t="s">
        <v>11</v>
      </c>
      <c r="AO265" s="11" t="s">
        <v>12</v>
      </c>
      <c r="AP265" s="11" t="s">
        <v>13</v>
      </c>
      <c r="AQ265" s="263"/>
      <c r="AR265" s="11" t="s">
        <v>11</v>
      </c>
      <c r="AS265" s="11" t="s">
        <v>12</v>
      </c>
      <c r="AT265" s="11" t="s">
        <v>13</v>
      </c>
      <c r="AU265" s="11" t="s">
        <v>11</v>
      </c>
      <c r="AV265" s="11" t="s">
        <v>12</v>
      </c>
      <c r="AW265" s="11" t="s">
        <v>13</v>
      </c>
      <c r="AX265" s="263"/>
      <c r="AY265" s="11" t="s">
        <v>11</v>
      </c>
      <c r="AZ265" s="11" t="s">
        <v>12</v>
      </c>
      <c r="BA265" s="11" t="s">
        <v>13</v>
      </c>
      <c r="BB265" s="11" t="s">
        <v>11</v>
      </c>
      <c r="BC265" s="11" t="s">
        <v>12</v>
      </c>
      <c r="BD265" s="11" t="s">
        <v>13</v>
      </c>
      <c r="BE265" s="263"/>
      <c r="BF265" s="11" t="s">
        <v>11</v>
      </c>
      <c r="BG265" s="11" t="s">
        <v>12</v>
      </c>
      <c r="BH265" s="11" t="s">
        <v>13</v>
      </c>
      <c r="BI265" s="11" t="s">
        <v>11</v>
      </c>
      <c r="BJ265" s="11" t="s">
        <v>12</v>
      </c>
      <c r="BK265" s="11" t="s">
        <v>13</v>
      </c>
      <c r="BL265" s="263"/>
      <c r="BM265" s="11" t="s">
        <v>11</v>
      </c>
      <c r="BN265" s="11" t="s">
        <v>12</v>
      </c>
      <c r="BO265" s="11" t="s">
        <v>13</v>
      </c>
      <c r="BP265" s="11" t="s">
        <v>11</v>
      </c>
      <c r="BQ265" s="11" t="s">
        <v>12</v>
      </c>
      <c r="BR265" s="11" t="s">
        <v>13</v>
      </c>
      <c r="BS265" s="263"/>
      <c r="BT265" s="11" t="s">
        <v>11</v>
      </c>
      <c r="BU265" s="11" t="s">
        <v>12</v>
      </c>
      <c r="BV265" s="11" t="s">
        <v>13</v>
      </c>
      <c r="BW265" s="11" t="s">
        <v>11</v>
      </c>
      <c r="BX265" s="11" t="s">
        <v>12</v>
      </c>
      <c r="BY265" s="11" t="s">
        <v>13</v>
      </c>
      <c r="BZ265" s="263"/>
      <c r="CA265" s="327"/>
      <c r="CB265" s="328"/>
      <c r="CC265" s="264"/>
      <c r="CD265" s="264" t="s">
        <v>11</v>
      </c>
      <c r="CE265" s="264" t="s">
        <v>11</v>
      </c>
      <c r="CF265" s="264" t="s">
        <v>11</v>
      </c>
      <c r="CG265" s="264" t="s">
        <v>11</v>
      </c>
      <c r="CH265" s="264" t="s">
        <v>11</v>
      </c>
      <c r="CI265" s="264" t="s">
        <v>11</v>
      </c>
      <c r="CJ265" s="264" t="s">
        <v>11</v>
      </c>
      <c r="CK265" s="324" t="s">
        <v>11</v>
      </c>
      <c r="CL265" s="324" t="s">
        <v>11</v>
      </c>
      <c r="CM265" s="324" t="s">
        <v>11</v>
      </c>
      <c r="CN265" s="264" t="s">
        <v>11</v>
      </c>
      <c r="CO265" s="264" t="s">
        <v>11</v>
      </c>
      <c r="CP265" s="264" t="s">
        <v>11</v>
      </c>
      <c r="CQ265" s="264" t="s">
        <v>11</v>
      </c>
      <c r="CR265" s="264" t="s">
        <v>11</v>
      </c>
      <c r="CS265" s="264" t="s">
        <v>11</v>
      </c>
      <c r="CT265" s="264" t="s">
        <v>11</v>
      </c>
      <c r="CU265" s="264" t="s">
        <v>11</v>
      </c>
      <c r="CV265" s="264" t="s">
        <v>11</v>
      </c>
      <c r="CW265" s="264" t="s">
        <v>11</v>
      </c>
      <c r="CX265" s="264" t="s">
        <v>11</v>
      </c>
      <c r="CY265" s="264" t="s">
        <v>11</v>
      </c>
      <c r="CZ265" s="264" t="s">
        <v>11</v>
      </c>
      <c r="DA265" s="264" t="s">
        <v>11</v>
      </c>
      <c r="DB265" s="324" t="s">
        <v>11</v>
      </c>
      <c r="DC265" s="324" t="s">
        <v>11</v>
      </c>
      <c r="DD265" s="324" t="s">
        <v>11</v>
      </c>
      <c r="DE265" s="325"/>
    </row>
    <row r="266" spans="1:109" ht="15.75" x14ac:dyDescent="0.25">
      <c r="A266" s="12" t="s">
        <v>18</v>
      </c>
      <c r="B266" s="13"/>
      <c r="C266" s="13"/>
      <c r="D266" s="13">
        <f t="shared" ref="D266:D274" si="1207">B266*C266</f>
        <v>0</v>
      </c>
      <c r="E266" s="13"/>
      <c r="F266" s="13"/>
      <c r="G266" s="13">
        <f t="shared" ref="G266:G274" si="1208">E266*F266</f>
        <v>0</v>
      </c>
      <c r="H266" s="14">
        <f t="shared" ref="H266:H274" si="1209">D266+G266</f>
        <v>0</v>
      </c>
      <c r="I266" s="13"/>
      <c r="J266" s="13"/>
      <c r="K266" s="13">
        <f t="shared" ref="K266:K274" si="1210">I266*J266</f>
        <v>0</v>
      </c>
      <c r="L266" s="13"/>
      <c r="M266" s="13"/>
      <c r="N266" s="13">
        <f t="shared" ref="N266:N274" si="1211">L266*M266</f>
        <v>0</v>
      </c>
      <c r="O266" s="14">
        <f t="shared" ref="O266:O274" si="1212">K266+N266</f>
        <v>0</v>
      </c>
      <c r="P266" s="13"/>
      <c r="Q266" s="13"/>
      <c r="R266" s="13">
        <f t="shared" ref="R266:R274" si="1213">P266*Q266</f>
        <v>0</v>
      </c>
      <c r="S266" s="13"/>
      <c r="T266" s="13"/>
      <c r="U266" s="13">
        <f t="shared" ref="U266:U274" si="1214">S266*T266</f>
        <v>0</v>
      </c>
      <c r="V266" s="14">
        <f t="shared" ref="V266:V274" si="1215">R266+U266</f>
        <v>0</v>
      </c>
      <c r="W266" s="13"/>
      <c r="X266" s="13"/>
      <c r="Y266" s="13">
        <f t="shared" ref="Y266:Y274" si="1216">W266*X266</f>
        <v>0</v>
      </c>
      <c r="Z266" s="13"/>
      <c r="AA266" s="13"/>
      <c r="AB266" s="13">
        <f t="shared" ref="AB266:AB274" si="1217">Z266*AA266</f>
        <v>0</v>
      </c>
      <c r="AC266" s="14">
        <f t="shared" ref="AC266:AC274" si="1218">Y266+AB266</f>
        <v>0</v>
      </c>
      <c r="AD266" s="13">
        <v>62</v>
      </c>
      <c r="AE266" s="13">
        <v>15</v>
      </c>
      <c r="AF266" s="13">
        <f t="shared" ref="AF266:AF274" si="1219">AD266*AE266</f>
        <v>930</v>
      </c>
      <c r="AG266" s="13"/>
      <c r="AH266" s="13"/>
      <c r="AI266" s="13">
        <f t="shared" ref="AI266:AI274" si="1220">AG266*AH266</f>
        <v>0</v>
      </c>
      <c r="AJ266" s="14">
        <f t="shared" ref="AJ266:AJ274" si="1221">AF266+AI266</f>
        <v>930</v>
      </c>
      <c r="AK266" s="13">
        <v>2</v>
      </c>
      <c r="AL266" s="13">
        <v>15</v>
      </c>
      <c r="AM266" s="13">
        <f t="shared" ref="AM266:AM274" si="1222">AK266*AL266</f>
        <v>30</v>
      </c>
      <c r="AN266" s="13">
        <v>52</v>
      </c>
      <c r="AO266" s="13">
        <v>15</v>
      </c>
      <c r="AP266" s="13">
        <f t="shared" ref="AP266:AP274" si="1223">AN266*AO266</f>
        <v>780</v>
      </c>
      <c r="AQ266" s="14">
        <f t="shared" ref="AQ266:AQ274" si="1224">AM266+AP266</f>
        <v>810</v>
      </c>
      <c r="AR266" s="13">
        <v>2</v>
      </c>
      <c r="AS266" s="13">
        <v>15</v>
      </c>
      <c r="AT266" s="13">
        <f t="shared" ref="AT266:AT274" si="1225">AR266*AS266</f>
        <v>30</v>
      </c>
      <c r="AU266" s="13">
        <v>27</v>
      </c>
      <c r="AV266" s="13">
        <v>15</v>
      </c>
      <c r="AW266" s="13">
        <f t="shared" ref="AW266:AW274" si="1226">AU266*AV266</f>
        <v>405</v>
      </c>
      <c r="AX266" s="14">
        <f t="shared" ref="AX266:AX274" si="1227">AT266+AW266</f>
        <v>435</v>
      </c>
      <c r="AY266" s="13">
        <v>37</v>
      </c>
      <c r="AZ266" s="13">
        <v>15</v>
      </c>
      <c r="BA266" s="13">
        <f t="shared" ref="BA266:BA274" si="1228">AY266*AZ266</f>
        <v>555</v>
      </c>
      <c r="BB266" s="13"/>
      <c r="BC266" s="13"/>
      <c r="BD266" s="13">
        <f t="shared" ref="BD266:BD274" si="1229">BB266*BC266</f>
        <v>0</v>
      </c>
      <c r="BE266" s="14">
        <f t="shared" ref="BE266:BE274" si="1230">BA266+BD266</f>
        <v>555</v>
      </c>
      <c r="BF266" s="13">
        <v>37</v>
      </c>
      <c r="BG266" s="13">
        <v>15</v>
      </c>
      <c r="BH266" s="13">
        <f t="shared" ref="BH266:BH274" si="1231">BF266*BG266</f>
        <v>555</v>
      </c>
      <c r="BI266" s="13"/>
      <c r="BJ266" s="13"/>
      <c r="BK266" s="13">
        <f t="shared" ref="BK266:BK274" si="1232">BI266*BJ266</f>
        <v>0</v>
      </c>
      <c r="BL266" s="14">
        <f t="shared" ref="BL266:BL274" si="1233">BH266+BK266</f>
        <v>555</v>
      </c>
      <c r="BM266" s="13">
        <v>17</v>
      </c>
      <c r="BN266" s="13">
        <v>18</v>
      </c>
      <c r="BO266" s="13">
        <f t="shared" ref="BO266:BO274" si="1234">BM266*BN266</f>
        <v>306</v>
      </c>
      <c r="BP266" s="13"/>
      <c r="BQ266" s="13"/>
      <c r="BR266" s="13">
        <f t="shared" ref="BR266:BR274" si="1235">BP266*BQ266</f>
        <v>0</v>
      </c>
      <c r="BS266" s="14">
        <f t="shared" ref="BS266:BS274" si="1236">BO266+BR266</f>
        <v>306</v>
      </c>
      <c r="BT266" s="13">
        <v>15</v>
      </c>
      <c r="BU266" s="13">
        <v>18</v>
      </c>
      <c r="BV266" s="13">
        <f t="shared" ref="BV266:BV274" si="1237">BT266*BU266</f>
        <v>270</v>
      </c>
      <c r="BW266" s="13"/>
      <c r="BX266" s="13"/>
      <c r="BY266" s="13">
        <f t="shared" ref="BY266:BY274" si="1238">BW266*BX266</f>
        <v>0</v>
      </c>
      <c r="BZ266" s="14">
        <f t="shared" ref="BZ266:BZ274" si="1239">BV266+BY266</f>
        <v>270</v>
      </c>
      <c r="CA266" s="19">
        <f t="shared" ref="CA266:CA274" si="1240">H266+O266+V266+AC266+AJ266+AQ266+AX266+BE266+BL266+BS266+BZ266</f>
        <v>3861</v>
      </c>
      <c r="CB266" s="148">
        <v>115</v>
      </c>
      <c r="CC266" s="16">
        <f t="shared" ref="CC266:CC274" si="1241">CB266*D266</f>
        <v>0</v>
      </c>
      <c r="CD266" s="69">
        <f t="shared" ref="CD266:CD274" si="1242">CB266*G266</f>
        <v>0</v>
      </c>
      <c r="CE266" s="69">
        <f t="shared" ref="CE266:CE274" si="1243">K266*CB266</f>
        <v>0</v>
      </c>
      <c r="CF266" s="69">
        <f t="shared" ref="CF266:CF274" si="1244">CB266*N266</f>
        <v>0</v>
      </c>
      <c r="CG266" s="69">
        <f t="shared" ref="CG266:CG274" si="1245">CB266*R266</f>
        <v>0</v>
      </c>
      <c r="CH266" s="69">
        <f t="shared" ref="CH266:CH274" si="1246">CB266*U266</f>
        <v>0</v>
      </c>
      <c r="CI266" s="69">
        <f t="shared" ref="CI266:CI274" si="1247">CB266*Y266</f>
        <v>0</v>
      </c>
      <c r="CJ266" s="69">
        <f t="shared" ref="CJ266:CJ274" si="1248">CB266*AB266</f>
        <v>0</v>
      </c>
      <c r="CK266" s="149">
        <f t="shared" ref="CK266:CK274" si="1249">CI266+CG266+CE266+CC266</f>
        <v>0</v>
      </c>
      <c r="CL266" s="149">
        <f t="shared" ref="CL266:CL274" si="1250">CJ266+CH266+CF266+CD266</f>
        <v>0</v>
      </c>
      <c r="CM266" s="149">
        <f t="shared" ref="CM266:CM274" si="1251">SUM(CC266:CJ266)</f>
        <v>0</v>
      </c>
      <c r="CN266" s="69">
        <f t="shared" ref="CN266:CN274" si="1252">AF266*CB266</f>
        <v>106950</v>
      </c>
      <c r="CO266" s="69">
        <f t="shared" ref="CO266:CO274" si="1253">CB266*AI266</f>
        <v>0</v>
      </c>
      <c r="CP266" s="69">
        <f t="shared" ref="CP266:CP274" si="1254">AM266*CB266</f>
        <v>3450</v>
      </c>
      <c r="CQ266" s="69">
        <f t="shared" ref="CQ266:CQ274" si="1255">AP266*CB266</f>
        <v>89700</v>
      </c>
      <c r="CR266" s="69">
        <f t="shared" ref="CR266:CR274" si="1256">CB266*AT266</f>
        <v>3450</v>
      </c>
      <c r="CS266" s="69">
        <f t="shared" ref="CS266:CS274" si="1257">CB266*AW266</f>
        <v>46575</v>
      </c>
      <c r="CT266" s="69">
        <f t="shared" ref="CT266:CT274" si="1258">CB266*BA266</f>
        <v>63825</v>
      </c>
      <c r="CU266" s="69">
        <f t="shared" ref="CU266:CU274" si="1259">CB266*BD266</f>
        <v>0</v>
      </c>
      <c r="CV266" s="69">
        <f t="shared" ref="CV266:CV274" si="1260">BH266*CB266</f>
        <v>63825</v>
      </c>
      <c r="CW266" s="69">
        <f t="shared" ref="CW266:CW274" si="1261">CB266*BK266</f>
        <v>0</v>
      </c>
      <c r="CX266" s="69">
        <f t="shared" ref="CX266:CX274" si="1262">BO266*CB266</f>
        <v>35190</v>
      </c>
      <c r="CY266" s="69">
        <f t="shared" ref="CY266:CY274" si="1263">CB266*BR266</f>
        <v>0</v>
      </c>
      <c r="CZ266" s="69">
        <f t="shared" ref="CZ266:CZ274" si="1264">CB266*BV266</f>
        <v>31050</v>
      </c>
      <c r="DA266" s="69">
        <f t="shared" ref="DA266:DA274" si="1265">CB266*BY266</f>
        <v>0</v>
      </c>
      <c r="DB266" s="149">
        <f t="shared" ref="DB266:DB274" si="1266">CZ266+CX266+CV266+CT266+CN266+CP266+CR266</f>
        <v>307740</v>
      </c>
      <c r="DC266" s="149">
        <f t="shared" ref="DC266:DC274" si="1267">DA266+CY266+CW266+CU266+CS266+CQ266+CO266</f>
        <v>136275</v>
      </c>
      <c r="DD266" s="149">
        <f t="shared" ref="DD266:DD274" si="1268">SUM(CN266:DA266)</f>
        <v>444015</v>
      </c>
      <c r="DE266" s="89">
        <f t="shared" ref="DE266:DE274" si="1269">DD266+CM266</f>
        <v>444015</v>
      </c>
    </row>
    <row r="267" spans="1:109" ht="15.75" x14ac:dyDescent="0.25">
      <c r="A267" s="12" t="s">
        <v>19</v>
      </c>
      <c r="B267" s="13"/>
      <c r="C267" s="13"/>
      <c r="D267" s="13">
        <f t="shared" si="1207"/>
        <v>0</v>
      </c>
      <c r="E267" s="13"/>
      <c r="F267" s="13"/>
      <c r="G267" s="13">
        <f t="shared" si="1208"/>
        <v>0</v>
      </c>
      <c r="H267" s="14">
        <f t="shared" si="1209"/>
        <v>0</v>
      </c>
      <c r="I267" s="13"/>
      <c r="J267" s="13"/>
      <c r="K267" s="13">
        <f t="shared" si="1210"/>
        <v>0</v>
      </c>
      <c r="L267" s="13"/>
      <c r="M267" s="13"/>
      <c r="N267" s="13">
        <f t="shared" si="1211"/>
        <v>0</v>
      </c>
      <c r="O267" s="14">
        <f t="shared" si="1212"/>
        <v>0</v>
      </c>
      <c r="P267" s="13"/>
      <c r="Q267" s="13"/>
      <c r="R267" s="13">
        <f t="shared" si="1213"/>
        <v>0</v>
      </c>
      <c r="S267" s="13"/>
      <c r="T267" s="13"/>
      <c r="U267" s="13">
        <f t="shared" si="1214"/>
        <v>0</v>
      </c>
      <c r="V267" s="14">
        <f t="shared" si="1215"/>
        <v>0</v>
      </c>
      <c r="W267" s="13"/>
      <c r="X267" s="13"/>
      <c r="Y267" s="13">
        <f t="shared" si="1216"/>
        <v>0</v>
      </c>
      <c r="Z267" s="13"/>
      <c r="AA267" s="13"/>
      <c r="AB267" s="13">
        <f t="shared" si="1217"/>
        <v>0</v>
      </c>
      <c r="AC267" s="14">
        <f t="shared" si="1218"/>
        <v>0</v>
      </c>
      <c r="AD267" s="13">
        <v>62</v>
      </c>
      <c r="AE267" s="13">
        <v>19</v>
      </c>
      <c r="AF267" s="13">
        <f t="shared" si="1219"/>
        <v>1178</v>
      </c>
      <c r="AG267" s="13"/>
      <c r="AH267" s="13"/>
      <c r="AI267" s="13">
        <f t="shared" si="1220"/>
        <v>0</v>
      </c>
      <c r="AJ267" s="14">
        <f t="shared" si="1221"/>
        <v>1178</v>
      </c>
      <c r="AK267" s="13">
        <v>2</v>
      </c>
      <c r="AL267" s="13">
        <v>19</v>
      </c>
      <c r="AM267" s="13">
        <f t="shared" si="1222"/>
        <v>38</v>
      </c>
      <c r="AN267" s="13">
        <v>52</v>
      </c>
      <c r="AO267" s="13">
        <v>19</v>
      </c>
      <c r="AP267" s="13">
        <f t="shared" si="1223"/>
        <v>988</v>
      </c>
      <c r="AQ267" s="14">
        <f t="shared" si="1224"/>
        <v>1026</v>
      </c>
      <c r="AR267" s="13">
        <v>2</v>
      </c>
      <c r="AS267" s="13">
        <v>19</v>
      </c>
      <c r="AT267" s="13">
        <f t="shared" si="1225"/>
        <v>38</v>
      </c>
      <c r="AU267" s="13">
        <v>27</v>
      </c>
      <c r="AV267" s="13">
        <v>19</v>
      </c>
      <c r="AW267" s="13">
        <f t="shared" si="1226"/>
        <v>513</v>
      </c>
      <c r="AX267" s="14">
        <f t="shared" si="1227"/>
        <v>551</v>
      </c>
      <c r="AY267" s="13">
        <v>37</v>
      </c>
      <c r="AZ267" s="13">
        <v>19</v>
      </c>
      <c r="BA267" s="13">
        <f t="shared" si="1228"/>
        <v>703</v>
      </c>
      <c r="BB267" s="13"/>
      <c r="BC267" s="13"/>
      <c r="BD267" s="13">
        <f t="shared" si="1229"/>
        <v>0</v>
      </c>
      <c r="BE267" s="14">
        <f t="shared" si="1230"/>
        <v>703</v>
      </c>
      <c r="BF267" s="13">
        <v>37</v>
      </c>
      <c r="BG267" s="13">
        <v>19</v>
      </c>
      <c r="BH267" s="13">
        <f t="shared" si="1231"/>
        <v>703</v>
      </c>
      <c r="BI267" s="13"/>
      <c r="BJ267" s="13"/>
      <c r="BK267" s="13">
        <f t="shared" si="1232"/>
        <v>0</v>
      </c>
      <c r="BL267" s="14">
        <f t="shared" si="1233"/>
        <v>703</v>
      </c>
      <c r="BM267" s="13">
        <v>17</v>
      </c>
      <c r="BN267" s="13">
        <v>23</v>
      </c>
      <c r="BO267" s="13">
        <f t="shared" si="1234"/>
        <v>391</v>
      </c>
      <c r="BP267" s="13"/>
      <c r="BQ267" s="13"/>
      <c r="BR267" s="13">
        <f t="shared" si="1235"/>
        <v>0</v>
      </c>
      <c r="BS267" s="14">
        <f t="shared" si="1236"/>
        <v>391</v>
      </c>
      <c r="BT267" s="13">
        <v>15</v>
      </c>
      <c r="BU267" s="13">
        <v>23</v>
      </c>
      <c r="BV267" s="13">
        <f t="shared" si="1237"/>
        <v>345</v>
      </c>
      <c r="BW267" s="13"/>
      <c r="BX267" s="13"/>
      <c r="BY267" s="13">
        <f t="shared" si="1238"/>
        <v>0</v>
      </c>
      <c r="BZ267" s="14">
        <f t="shared" si="1239"/>
        <v>345</v>
      </c>
      <c r="CA267" s="19">
        <f t="shared" si="1240"/>
        <v>4897</v>
      </c>
      <c r="CB267" s="148">
        <v>115</v>
      </c>
      <c r="CC267" s="16">
        <f t="shared" si="1241"/>
        <v>0</v>
      </c>
      <c r="CD267" s="69">
        <f t="shared" si="1242"/>
        <v>0</v>
      </c>
      <c r="CE267" s="69">
        <f t="shared" si="1243"/>
        <v>0</v>
      </c>
      <c r="CF267" s="69">
        <f t="shared" si="1244"/>
        <v>0</v>
      </c>
      <c r="CG267" s="69">
        <f t="shared" si="1245"/>
        <v>0</v>
      </c>
      <c r="CH267" s="69">
        <f t="shared" si="1246"/>
        <v>0</v>
      </c>
      <c r="CI267" s="69">
        <f t="shared" si="1247"/>
        <v>0</v>
      </c>
      <c r="CJ267" s="69">
        <f t="shared" si="1248"/>
        <v>0</v>
      </c>
      <c r="CK267" s="149">
        <f t="shared" si="1249"/>
        <v>0</v>
      </c>
      <c r="CL267" s="149">
        <f t="shared" si="1250"/>
        <v>0</v>
      </c>
      <c r="CM267" s="149">
        <f t="shared" si="1251"/>
        <v>0</v>
      </c>
      <c r="CN267" s="69">
        <f t="shared" si="1252"/>
        <v>135470</v>
      </c>
      <c r="CO267" s="69">
        <f t="shared" si="1253"/>
        <v>0</v>
      </c>
      <c r="CP267" s="69">
        <f t="shared" si="1254"/>
        <v>4370</v>
      </c>
      <c r="CQ267" s="69">
        <f t="shared" si="1255"/>
        <v>113620</v>
      </c>
      <c r="CR267" s="69">
        <f t="shared" si="1256"/>
        <v>4370</v>
      </c>
      <c r="CS267" s="69">
        <f t="shared" si="1257"/>
        <v>58995</v>
      </c>
      <c r="CT267" s="69">
        <f t="shared" si="1258"/>
        <v>80845</v>
      </c>
      <c r="CU267" s="69">
        <f t="shared" si="1259"/>
        <v>0</v>
      </c>
      <c r="CV267" s="69">
        <f t="shared" si="1260"/>
        <v>80845</v>
      </c>
      <c r="CW267" s="69">
        <f t="shared" si="1261"/>
        <v>0</v>
      </c>
      <c r="CX267" s="69">
        <f t="shared" si="1262"/>
        <v>44965</v>
      </c>
      <c r="CY267" s="69">
        <f t="shared" si="1263"/>
        <v>0</v>
      </c>
      <c r="CZ267" s="69">
        <f t="shared" si="1264"/>
        <v>39675</v>
      </c>
      <c r="DA267" s="69">
        <f t="shared" si="1265"/>
        <v>0</v>
      </c>
      <c r="DB267" s="149">
        <f t="shared" si="1266"/>
        <v>390540</v>
      </c>
      <c r="DC267" s="149">
        <f t="shared" si="1267"/>
        <v>172615</v>
      </c>
      <c r="DD267" s="149">
        <f t="shared" si="1268"/>
        <v>563155</v>
      </c>
      <c r="DE267" s="89">
        <f t="shared" si="1269"/>
        <v>563155</v>
      </c>
    </row>
    <row r="268" spans="1:109" ht="15.75" x14ac:dyDescent="0.25">
      <c r="A268" s="12" t="s">
        <v>20</v>
      </c>
      <c r="B268" s="13"/>
      <c r="C268" s="13"/>
      <c r="D268" s="13">
        <f t="shared" si="1207"/>
        <v>0</v>
      </c>
      <c r="E268" s="13"/>
      <c r="F268" s="13"/>
      <c r="G268" s="13">
        <f t="shared" si="1208"/>
        <v>0</v>
      </c>
      <c r="H268" s="14">
        <f t="shared" si="1209"/>
        <v>0</v>
      </c>
      <c r="I268" s="13"/>
      <c r="J268" s="13"/>
      <c r="K268" s="13">
        <f t="shared" si="1210"/>
        <v>0</v>
      </c>
      <c r="L268" s="13"/>
      <c r="M268" s="13"/>
      <c r="N268" s="13">
        <f t="shared" si="1211"/>
        <v>0</v>
      </c>
      <c r="O268" s="14">
        <f t="shared" si="1212"/>
        <v>0</v>
      </c>
      <c r="P268" s="13"/>
      <c r="Q268" s="13"/>
      <c r="R268" s="13">
        <f t="shared" si="1213"/>
        <v>0</v>
      </c>
      <c r="S268" s="13"/>
      <c r="T268" s="13"/>
      <c r="U268" s="13">
        <f t="shared" si="1214"/>
        <v>0</v>
      </c>
      <c r="V268" s="14">
        <f t="shared" si="1215"/>
        <v>0</v>
      </c>
      <c r="W268" s="13"/>
      <c r="X268" s="13"/>
      <c r="Y268" s="13">
        <f t="shared" si="1216"/>
        <v>0</v>
      </c>
      <c r="Z268" s="13"/>
      <c r="AA268" s="13"/>
      <c r="AB268" s="13">
        <f t="shared" si="1217"/>
        <v>0</v>
      </c>
      <c r="AC268" s="14">
        <f t="shared" si="1218"/>
        <v>0</v>
      </c>
      <c r="AD268" s="13">
        <v>62</v>
      </c>
      <c r="AE268" s="13">
        <v>19</v>
      </c>
      <c r="AF268" s="13">
        <f t="shared" si="1219"/>
        <v>1178</v>
      </c>
      <c r="AG268" s="13"/>
      <c r="AH268" s="13"/>
      <c r="AI268" s="13">
        <f t="shared" si="1220"/>
        <v>0</v>
      </c>
      <c r="AJ268" s="14">
        <f t="shared" si="1221"/>
        <v>1178</v>
      </c>
      <c r="AK268" s="13">
        <v>2</v>
      </c>
      <c r="AL268" s="13">
        <v>19</v>
      </c>
      <c r="AM268" s="13">
        <f t="shared" si="1222"/>
        <v>38</v>
      </c>
      <c r="AN268" s="13">
        <v>52</v>
      </c>
      <c r="AO268" s="13">
        <v>19</v>
      </c>
      <c r="AP268" s="13">
        <f t="shared" si="1223"/>
        <v>988</v>
      </c>
      <c r="AQ268" s="14">
        <f t="shared" si="1224"/>
        <v>1026</v>
      </c>
      <c r="AR268" s="13">
        <v>2</v>
      </c>
      <c r="AS268" s="13">
        <v>19</v>
      </c>
      <c r="AT268" s="13">
        <f t="shared" si="1225"/>
        <v>38</v>
      </c>
      <c r="AU268" s="13">
        <v>27</v>
      </c>
      <c r="AV268" s="13">
        <v>19</v>
      </c>
      <c r="AW268" s="13">
        <f t="shared" si="1226"/>
        <v>513</v>
      </c>
      <c r="AX268" s="14">
        <f t="shared" si="1227"/>
        <v>551</v>
      </c>
      <c r="AY268" s="13">
        <v>37</v>
      </c>
      <c r="AZ268" s="13">
        <v>19</v>
      </c>
      <c r="BA268" s="13">
        <f t="shared" si="1228"/>
        <v>703</v>
      </c>
      <c r="BB268" s="13"/>
      <c r="BC268" s="13"/>
      <c r="BD268" s="13">
        <f t="shared" si="1229"/>
        <v>0</v>
      </c>
      <c r="BE268" s="14">
        <f t="shared" si="1230"/>
        <v>703</v>
      </c>
      <c r="BF268" s="13">
        <v>37</v>
      </c>
      <c r="BG268" s="13">
        <v>19</v>
      </c>
      <c r="BH268" s="13">
        <f t="shared" si="1231"/>
        <v>703</v>
      </c>
      <c r="BI268" s="13"/>
      <c r="BJ268" s="13"/>
      <c r="BK268" s="13">
        <f t="shared" si="1232"/>
        <v>0</v>
      </c>
      <c r="BL268" s="14">
        <f t="shared" si="1233"/>
        <v>703</v>
      </c>
      <c r="BM268" s="13">
        <v>17</v>
      </c>
      <c r="BN268" s="13">
        <v>23</v>
      </c>
      <c r="BO268" s="13">
        <f t="shared" si="1234"/>
        <v>391</v>
      </c>
      <c r="BP268" s="13"/>
      <c r="BQ268" s="13"/>
      <c r="BR268" s="13">
        <f t="shared" si="1235"/>
        <v>0</v>
      </c>
      <c r="BS268" s="14">
        <f t="shared" si="1236"/>
        <v>391</v>
      </c>
      <c r="BT268" s="13">
        <v>15</v>
      </c>
      <c r="BU268" s="13">
        <v>23</v>
      </c>
      <c r="BV268" s="13">
        <f t="shared" si="1237"/>
        <v>345</v>
      </c>
      <c r="BW268" s="13"/>
      <c r="BX268" s="13"/>
      <c r="BY268" s="13">
        <f t="shared" si="1238"/>
        <v>0</v>
      </c>
      <c r="BZ268" s="14">
        <f t="shared" si="1239"/>
        <v>345</v>
      </c>
      <c r="CA268" s="19">
        <f t="shared" si="1240"/>
        <v>4897</v>
      </c>
      <c r="CB268" s="148">
        <v>115</v>
      </c>
      <c r="CC268" s="16">
        <f t="shared" si="1241"/>
        <v>0</v>
      </c>
      <c r="CD268" s="69">
        <f t="shared" si="1242"/>
        <v>0</v>
      </c>
      <c r="CE268" s="69">
        <f t="shared" si="1243"/>
        <v>0</v>
      </c>
      <c r="CF268" s="69">
        <f t="shared" si="1244"/>
        <v>0</v>
      </c>
      <c r="CG268" s="69">
        <f t="shared" si="1245"/>
        <v>0</v>
      </c>
      <c r="CH268" s="69">
        <f t="shared" si="1246"/>
        <v>0</v>
      </c>
      <c r="CI268" s="69">
        <f t="shared" si="1247"/>
        <v>0</v>
      </c>
      <c r="CJ268" s="69">
        <f t="shared" si="1248"/>
        <v>0</v>
      </c>
      <c r="CK268" s="149">
        <f t="shared" si="1249"/>
        <v>0</v>
      </c>
      <c r="CL268" s="149">
        <f t="shared" si="1250"/>
        <v>0</v>
      </c>
      <c r="CM268" s="149">
        <f t="shared" si="1251"/>
        <v>0</v>
      </c>
      <c r="CN268" s="69">
        <f t="shared" si="1252"/>
        <v>135470</v>
      </c>
      <c r="CO268" s="69">
        <f t="shared" si="1253"/>
        <v>0</v>
      </c>
      <c r="CP268" s="69">
        <f t="shared" si="1254"/>
        <v>4370</v>
      </c>
      <c r="CQ268" s="69">
        <f t="shared" si="1255"/>
        <v>113620</v>
      </c>
      <c r="CR268" s="69">
        <f t="shared" si="1256"/>
        <v>4370</v>
      </c>
      <c r="CS268" s="69">
        <f t="shared" si="1257"/>
        <v>58995</v>
      </c>
      <c r="CT268" s="69">
        <f t="shared" si="1258"/>
        <v>80845</v>
      </c>
      <c r="CU268" s="69">
        <f t="shared" si="1259"/>
        <v>0</v>
      </c>
      <c r="CV268" s="69">
        <f t="shared" si="1260"/>
        <v>80845</v>
      </c>
      <c r="CW268" s="69">
        <f t="shared" si="1261"/>
        <v>0</v>
      </c>
      <c r="CX268" s="69">
        <f t="shared" si="1262"/>
        <v>44965</v>
      </c>
      <c r="CY268" s="69">
        <f t="shared" si="1263"/>
        <v>0</v>
      </c>
      <c r="CZ268" s="69">
        <f t="shared" si="1264"/>
        <v>39675</v>
      </c>
      <c r="DA268" s="69">
        <f t="shared" si="1265"/>
        <v>0</v>
      </c>
      <c r="DB268" s="149">
        <f t="shared" si="1266"/>
        <v>390540</v>
      </c>
      <c r="DC268" s="149">
        <f t="shared" si="1267"/>
        <v>172615</v>
      </c>
      <c r="DD268" s="149">
        <f t="shared" si="1268"/>
        <v>563155</v>
      </c>
      <c r="DE268" s="89">
        <f t="shared" si="1269"/>
        <v>563155</v>
      </c>
    </row>
    <row r="269" spans="1:109" ht="15.75" x14ac:dyDescent="0.25">
      <c r="A269" s="12" t="s">
        <v>21</v>
      </c>
      <c r="B269" s="18"/>
      <c r="C269" s="18"/>
      <c r="D269" s="13">
        <f t="shared" si="1207"/>
        <v>0</v>
      </c>
      <c r="E269" s="18"/>
      <c r="F269" s="18"/>
      <c r="G269" s="13">
        <f t="shared" si="1208"/>
        <v>0</v>
      </c>
      <c r="H269" s="14">
        <f t="shared" si="1209"/>
        <v>0</v>
      </c>
      <c r="I269" s="18"/>
      <c r="J269" s="18"/>
      <c r="K269" s="13">
        <f t="shared" si="1210"/>
        <v>0</v>
      </c>
      <c r="L269" s="18"/>
      <c r="M269" s="18"/>
      <c r="N269" s="13">
        <f t="shared" si="1211"/>
        <v>0</v>
      </c>
      <c r="O269" s="14">
        <f t="shared" si="1212"/>
        <v>0</v>
      </c>
      <c r="P269" s="18"/>
      <c r="Q269" s="18"/>
      <c r="R269" s="13">
        <f t="shared" si="1213"/>
        <v>0</v>
      </c>
      <c r="S269" s="18"/>
      <c r="T269" s="18"/>
      <c r="U269" s="13">
        <f t="shared" si="1214"/>
        <v>0</v>
      </c>
      <c r="V269" s="14">
        <f t="shared" si="1215"/>
        <v>0</v>
      </c>
      <c r="W269" s="18"/>
      <c r="X269" s="18"/>
      <c r="Y269" s="13">
        <f t="shared" si="1216"/>
        <v>0</v>
      </c>
      <c r="Z269" s="18"/>
      <c r="AA269" s="18"/>
      <c r="AB269" s="13">
        <f t="shared" si="1217"/>
        <v>0</v>
      </c>
      <c r="AC269" s="14">
        <f t="shared" si="1218"/>
        <v>0</v>
      </c>
      <c r="AD269" s="13">
        <v>62</v>
      </c>
      <c r="AE269" s="18">
        <v>22</v>
      </c>
      <c r="AF269" s="13">
        <f t="shared" si="1219"/>
        <v>1364</v>
      </c>
      <c r="AG269" s="18"/>
      <c r="AH269" s="18"/>
      <c r="AI269" s="13">
        <f t="shared" si="1220"/>
        <v>0</v>
      </c>
      <c r="AJ269" s="14">
        <f t="shared" si="1221"/>
        <v>1364</v>
      </c>
      <c r="AK269" s="13">
        <v>2</v>
      </c>
      <c r="AL269" s="18">
        <v>22</v>
      </c>
      <c r="AM269" s="13">
        <f t="shared" si="1222"/>
        <v>44</v>
      </c>
      <c r="AN269" s="13">
        <v>52</v>
      </c>
      <c r="AO269" s="18">
        <v>22</v>
      </c>
      <c r="AP269" s="13">
        <f t="shared" si="1223"/>
        <v>1144</v>
      </c>
      <c r="AQ269" s="14">
        <f t="shared" si="1224"/>
        <v>1188</v>
      </c>
      <c r="AR269" s="13">
        <v>2</v>
      </c>
      <c r="AS269" s="18">
        <v>22</v>
      </c>
      <c r="AT269" s="13">
        <f t="shared" si="1225"/>
        <v>44</v>
      </c>
      <c r="AU269" s="13">
        <v>27</v>
      </c>
      <c r="AV269" s="18">
        <v>22</v>
      </c>
      <c r="AW269" s="13">
        <f t="shared" si="1226"/>
        <v>594</v>
      </c>
      <c r="AX269" s="14">
        <f t="shared" si="1227"/>
        <v>638</v>
      </c>
      <c r="AY269" s="13">
        <v>37</v>
      </c>
      <c r="AZ269" s="18">
        <v>22</v>
      </c>
      <c r="BA269" s="13">
        <f t="shared" si="1228"/>
        <v>814</v>
      </c>
      <c r="BB269" s="18"/>
      <c r="BC269" s="18"/>
      <c r="BD269" s="13">
        <f t="shared" si="1229"/>
        <v>0</v>
      </c>
      <c r="BE269" s="14">
        <f t="shared" si="1230"/>
        <v>814</v>
      </c>
      <c r="BF269" s="13">
        <v>37</v>
      </c>
      <c r="BG269" s="18">
        <v>22</v>
      </c>
      <c r="BH269" s="13">
        <f t="shared" si="1231"/>
        <v>814</v>
      </c>
      <c r="BI269" s="18"/>
      <c r="BJ269" s="18"/>
      <c r="BK269" s="13">
        <f t="shared" si="1232"/>
        <v>0</v>
      </c>
      <c r="BL269" s="14">
        <f t="shared" si="1233"/>
        <v>814</v>
      </c>
      <c r="BM269" s="13">
        <v>17</v>
      </c>
      <c r="BN269" s="18">
        <v>26</v>
      </c>
      <c r="BO269" s="13">
        <f t="shared" si="1234"/>
        <v>442</v>
      </c>
      <c r="BP269" s="18"/>
      <c r="BQ269" s="18"/>
      <c r="BR269" s="13">
        <f t="shared" si="1235"/>
        <v>0</v>
      </c>
      <c r="BS269" s="14">
        <f t="shared" si="1236"/>
        <v>442</v>
      </c>
      <c r="BT269" s="13">
        <v>15</v>
      </c>
      <c r="BU269" s="18">
        <v>26</v>
      </c>
      <c r="BV269" s="13">
        <f t="shared" si="1237"/>
        <v>390</v>
      </c>
      <c r="BW269" s="18"/>
      <c r="BX269" s="18"/>
      <c r="BY269" s="13">
        <f t="shared" si="1238"/>
        <v>0</v>
      </c>
      <c r="BZ269" s="14">
        <f t="shared" si="1239"/>
        <v>390</v>
      </c>
      <c r="CA269" s="19">
        <f t="shared" si="1240"/>
        <v>5650</v>
      </c>
      <c r="CB269" s="148">
        <v>115</v>
      </c>
      <c r="CC269" s="16">
        <f t="shared" si="1241"/>
        <v>0</v>
      </c>
      <c r="CD269" s="69">
        <f t="shared" si="1242"/>
        <v>0</v>
      </c>
      <c r="CE269" s="69">
        <f t="shared" si="1243"/>
        <v>0</v>
      </c>
      <c r="CF269" s="69">
        <f t="shared" si="1244"/>
        <v>0</v>
      </c>
      <c r="CG269" s="69">
        <f t="shared" si="1245"/>
        <v>0</v>
      </c>
      <c r="CH269" s="69">
        <f t="shared" si="1246"/>
        <v>0</v>
      </c>
      <c r="CI269" s="69">
        <f t="shared" si="1247"/>
        <v>0</v>
      </c>
      <c r="CJ269" s="69">
        <f t="shared" si="1248"/>
        <v>0</v>
      </c>
      <c r="CK269" s="149">
        <f t="shared" si="1249"/>
        <v>0</v>
      </c>
      <c r="CL269" s="149">
        <f t="shared" si="1250"/>
        <v>0</v>
      </c>
      <c r="CM269" s="149">
        <f t="shared" si="1251"/>
        <v>0</v>
      </c>
      <c r="CN269" s="69">
        <f t="shared" si="1252"/>
        <v>156860</v>
      </c>
      <c r="CO269" s="69">
        <f t="shared" si="1253"/>
        <v>0</v>
      </c>
      <c r="CP269" s="69">
        <f t="shared" si="1254"/>
        <v>5060</v>
      </c>
      <c r="CQ269" s="69">
        <f t="shared" si="1255"/>
        <v>131560</v>
      </c>
      <c r="CR269" s="69">
        <f t="shared" si="1256"/>
        <v>5060</v>
      </c>
      <c r="CS269" s="69">
        <f t="shared" si="1257"/>
        <v>68310</v>
      </c>
      <c r="CT269" s="69">
        <f t="shared" si="1258"/>
        <v>93610</v>
      </c>
      <c r="CU269" s="69">
        <f t="shared" si="1259"/>
        <v>0</v>
      </c>
      <c r="CV269" s="69">
        <f t="shared" si="1260"/>
        <v>93610</v>
      </c>
      <c r="CW269" s="69">
        <f t="shared" si="1261"/>
        <v>0</v>
      </c>
      <c r="CX269" s="69">
        <f t="shared" si="1262"/>
        <v>50830</v>
      </c>
      <c r="CY269" s="69">
        <f t="shared" si="1263"/>
        <v>0</v>
      </c>
      <c r="CZ269" s="69">
        <f t="shared" si="1264"/>
        <v>44850</v>
      </c>
      <c r="DA269" s="69">
        <f t="shared" si="1265"/>
        <v>0</v>
      </c>
      <c r="DB269" s="149">
        <f t="shared" si="1266"/>
        <v>449880</v>
      </c>
      <c r="DC269" s="149">
        <f t="shared" si="1267"/>
        <v>199870</v>
      </c>
      <c r="DD269" s="149">
        <f t="shared" si="1268"/>
        <v>649750</v>
      </c>
      <c r="DE269" s="89">
        <f t="shared" si="1269"/>
        <v>649750</v>
      </c>
    </row>
    <row r="270" spans="1:109" ht="15.75" x14ac:dyDescent="0.25">
      <c r="A270" s="12" t="s">
        <v>22</v>
      </c>
      <c r="B270" s="13"/>
      <c r="C270" s="13"/>
      <c r="D270" s="13">
        <f t="shared" si="1207"/>
        <v>0</v>
      </c>
      <c r="E270" s="13"/>
      <c r="F270" s="13"/>
      <c r="G270" s="13">
        <f t="shared" si="1208"/>
        <v>0</v>
      </c>
      <c r="H270" s="14">
        <f t="shared" si="1209"/>
        <v>0</v>
      </c>
      <c r="I270" s="13"/>
      <c r="J270" s="13"/>
      <c r="K270" s="13">
        <f t="shared" si="1210"/>
        <v>0</v>
      </c>
      <c r="L270" s="13"/>
      <c r="M270" s="13"/>
      <c r="N270" s="13">
        <f t="shared" si="1211"/>
        <v>0</v>
      </c>
      <c r="O270" s="14">
        <f t="shared" si="1212"/>
        <v>0</v>
      </c>
      <c r="P270" s="13"/>
      <c r="Q270" s="13"/>
      <c r="R270" s="13">
        <f t="shared" si="1213"/>
        <v>0</v>
      </c>
      <c r="S270" s="13"/>
      <c r="T270" s="13"/>
      <c r="U270" s="13">
        <f t="shared" si="1214"/>
        <v>0</v>
      </c>
      <c r="V270" s="14">
        <f t="shared" si="1215"/>
        <v>0</v>
      </c>
      <c r="W270" s="13"/>
      <c r="X270" s="13"/>
      <c r="Y270" s="13">
        <f t="shared" si="1216"/>
        <v>0</v>
      </c>
      <c r="Z270" s="13"/>
      <c r="AA270" s="13"/>
      <c r="AB270" s="13">
        <f t="shared" si="1217"/>
        <v>0</v>
      </c>
      <c r="AC270" s="14">
        <f t="shared" si="1218"/>
        <v>0</v>
      </c>
      <c r="AD270" s="13">
        <v>62</v>
      </c>
      <c r="AE270" s="13">
        <v>15</v>
      </c>
      <c r="AF270" s="13">
        <f t="shared" si="1219"/>
        <v>930</v>
      </c>
      <c r="AG270" s="13"/>
      <c r="AH270" s="13"/>
      <c r="AI270" s="13">
        <f t="shared" si="1220"/>
        <v>0</v>
      </c>
      <c r="AJ270" s="14">
        <f t="shared" si="1221"/>
        <v>930</v>
      </c>
      <c r="AK270" s="13">
        <v>2</v>
      </c>
      <c r="AL270" s="13">
        <v>15</v>
      </c>
      <c r="AM270" s="13">
        <f t="shared" si="1222"/>
        <v>30</v>
      </c>
      <c r="AN270" s="13">
        <v>52</v>
      </c>
      <c r="AO270" s="13">
        <v>15</v>
      </c>
      <c r="AP270" s="13">
        <f t="shared" si="1223"/>
        <v>780</v>
      </c>
      <c r="AQ270" s="14">
        <f t="shared" si="1224"/>
        <v>810</v>
      </c>
      <c r="AR270" s="13">
        <v>2</v>
      </c>
      <c r="AS270" s="13">
        <v>15</v>
      </c>
      <c r="AT270" s="13">
        <f t="shared" si="1225"/>
        <v>30</v>
      </c>
      <c r="AU270" s="13">
        <v>27</v>
      </c>
      <c r="AV270" s="13">
        <v>15</v>
      </c>
      <c r="AW270" s="13">
        <f t="shared" si="1226"/>
        <v>405</v>
      </c>
      <c r="AX270" s="14">
        <f t="shared" si="1227"/>
        <v>435</v>
      </c>
      <c r="AY270" s="13">
        <v>37</v>
      </c>
      <c r="AZ270" s="13">
        <v>15</v>
      </c>
      <c r="BA270" s="13">
        <f t="shared" si="1228"/>
        <v>555</v>
      </c>
      <c r="BB270" s="13"/>
      <c r="BC270" s="13"/>
      <c r="BD270" s="13">
        <f t="shared" si="1229"/>
        <v>0</v>
      </c>
      <c r="BE270" s="14">
        <f t="shared" si="1230"/>
        <v>555</v>
      </c>
      <c r="BF270" s="13">
        <v>37</v>
      </c>
      <c r="BG270" s="13">
        <v>15</v>
      </c>
      <c r="BH270" s="13">
        <f t="shared" si="1231"/>
        <v>555</v>
      </c>
      <c r="BI270" s="13"/>
      <c r="BJ270" s="13"/>
      <c r="BK270" s="13">
        <f t="shared" si="1232"/>
        <v>0</v>
      </c>
      <c r="BL270" s="14">
        <f t="shared" si="1233"/>
        <v>555</v>
      </c>
      <c r="BM270" s="13">
        <v>17</v>
      </c>
      <c r="BN270" s="13">
        <v>18</v>
      </c>
      <c r="BO270" s="13">
        <f t="shared" si="1234"/>
        <v>306</v>
      </c>
      <c r="BP270" s="13"/>
      <c r="BQ270" s="13"/>
      <c r="BR270" s="13">
        <f t="shared" si="1235"/>
        <v>0</v>
      </c>
      <c r="BS270" s="14">
        <f t="shared" si="1236"/>
        <v>306</v>
      </c>
      <c r="BT270" s="13">
        <v>15</v>
      </c>
      <c r="BU270" s="13">
        <v>18</v>
      </c>
      <c r="BV270" s="13">
        <f t="shared" si="1237"/>
        <v>270</v>
      </c>
      <c r="BW270" s="13"/>
      <c r="BX270" s="13"/>
      <c r="BY270" s="13">
        <f t="shared" si="1238"/>
        <v>0</v>
      </c>
      <c r="BZ270" s="14">
        <f t="shared" si="1239"/>
        <v>270</v>
      </c>
      <c r="CA270" s="19">
        <f t="shared" si="1240"/>
        <v>3861</v>
      </c>
      <c r="CB270" s="148">
        <v>115</v>
      </c>
      <c r="CC270" s="16">
        <f t="shared" si="1241"/>
        <v>0</v>
      </c>
      <c r="CD270" s="69">
        <f t="shared" si="1242"/>
        <v>0</v>
      </c>
      <c r="CE270" s="69">
        <f t="shared" si="1243"/>
        <v>0</v>
      </c>
      <c r="CF270" s="69">
        <f t="shared" si="1244"/>
        <v>0</v>
      </c>
      <c r="CG270" s="69">
        <f t="shared" si="1245"/>
        <v>0</v>
      </c>
      <c r="CH270" s="69">
        <f t="shared" si="1246"/>
        <v>0</v>
      </c>
      <c r="CI270" s="69">
        <f t="shared" si="1247"/>
        <v>0</v>
      </c>
      <c r="CJ270" s="69">
        <f t="shared" si="1248"/>
        <v>0</v>
      </c>
      <c r="CK270" s="149">
        <f t="shared" si="1249"/>
        <v>0</v>
      </c>
      <c r="CL270" s="149">
        <f t="shared" si="1250"/>
        <v>0</v>
      </c>
      <c r="CM270" s="149">
        <f t="shared" si="1251"/>
        <v>0</v>
      </c>
      <c r="CN270" s="69">
        <f t="shared" si="1252"/>
        <v>106950</v>
      </c>
      <c r="CO270" s="69">
        <f t="shared" si="1253"/>
        <v>0</v>
      </c>
      <c r="CP270" s="69">
        <f t="shared" si="1254"/>
        <v>3450</v>
      </c>
      <c r="CQ270" s="69">
        <f t="shared" si="1255"/>
        <v>89700</v>
      </c>
      <c r="CR270" s="69">
        <f t="shared" si="1256"/>
        <v>3450</v>
      </c>
      <c r="CS270" s="69">
        <f t="shared" si="1257"/>
        <v>46575</v>
      </c>
      <c r="CT270" s="69">
        <f t="shared" si="1258"/>
        <v>63825</v>
      </c>
      <c r="CU270" s="69">
        <f t="shared" si="1259"/>
        <v>0</v>
      </c>
      <c r="CV270" s="69">
        <f t="shared" si="1260"/>
        <v>63825</v>
      </c>
      <c r="CW270" s="69">
        <f t="shared" si="1261"/>
        <v>0</v>
      </c>
      <c r="CX270" s="69">
        <f t="shared" si="1262"/>
        <v>35190</v>
      </c>
      <c r="CY270" s="69">
        <f t="shared" si="1263"/>
        <v>0</v>
      </c>
      <c r="CZ270" s="69">
        <f t="shared" si="1264"/>
        <v>31050</v>
      </c>
      <c r="DA270" s="69">
        <f t="shared" si="1265"/>
        <v>0</v>
      </c>
      <c r="DB270" s="149">
        <f t="shared" si="1266"/>
        <v>307740</v>
      </c>
      <c r="DC270" s="149">
        <f t="shared" si="1267"/>
        <v>136275</v>
      </c>
      <c r="DD270" s="149">
        <f t="shared" si="1268"/>
        <v>444015</v>
      </c>
      <c r="DE270" s="89">
        <f t="shared" si="1269"/>
        <v>444015</v>
      </c>
    </row>
    <row r="271" spans="1:109" ht="15.75" x14ac:dyDescent="0.25">
      <c r="A271" s="12" t="s">
        <v>32</v>
      </c>
      <c r="B271" s="13"/>
      <c r="C271" s="13"/>
      <c r="D271" s="13">
        <f t="shared" si="1207"/>
        <v>0</v>
      </c>
      <c r="E271" s="13"/>
      <c r="F271" s="13"/>
      <c r="G271" s="13">
        <f t="shared" si="1208"/>
        <v>0</v>
      </c>
      <c r="H271" s="14">
        <f t="shared" si="1209"/>
        <v>0</v>
      </c>
      <c r="I271" s="13"/>
      <c r="J271" s="13"/>
      <c r="K271" s="13">
        <f t="shared" si="1210"/>
        <v>0</v>
      </c>
      <c r="L271" s="13"/>
      <c r="M271" s="13"/>
      <c r="N271" s="13">
        <f t="shared" si="1211"/>
        <v>0</v>
      </c>
      <c r="O271" s="14">
        <f t="shared" si="1212"/>
        <v>0</v>
      </c>
      <c r="P271" s="13"/>
      <c r="Q271" s="13"/>
      <c r="R271" s="13">
        <f t="shared" si="1213"/>
        <v>0</v>
      </c>
      <c r="S271" s="13"/>
      <c r="T271" s="13"/>
      <c r="U271" s="13">
        <f t="shared" si="1214"/>
        <v>0</v>
      </c>
      <c r="V271" s="14">
        <f t="shared" si="1215"/>
        <v>0</v>
      </c>
      <c r="W271" s="13"/>
      <c r="X271" s="13"/>
      <c r="Y271" s="13">
        <f t="shared" si="1216"/>
        <v>0</v>
      </c>
      <c r="Z271" s="13"/>
      <c r="AA271" s="13"/>
      <c r="AB271" s="13">
        <f t="shared" si="1217"/>
        <v>0</v>
      </c>
      <c r="AC271" s="14">
        <f t="shared" si="1218"/>
        <v>0</v>
      </c>
      <c r="AD271" s="13">
        <v>62</v>
      </c>
      <c r="AE271" s="13">
        <v>22</v>
      </c>
      <c r="AF271" s="13">
        <f t="shared" si="1219"/>
        <v>1364</v>
      </c>
      <c r="AG271" s="13"/>
      <c r="AH271" s="13"/>
      <c r="AI271" s="13">
        <f t="shared" si="1220"/>
        <v>0</v>
      </c>
      <c r="AJ271" s="14">
        <f t="shared" si="1221"/>
        <v>1364</v>
      </c>
      <c r="AK271" s="13">
        <v>2</v>
      </c>
      <c r="AL271" s="13">
        <v>22</v>
      </c>
      <c r="AM271" s="13">
        <f t="shared" si="1222"/>
        <v>44</v>
      </c>
      <c r="AN271" s="13">
        <v>52</v>
      </c>
      <c r="AO271" s="13">
        <v>22</v>
      </c>
      <c r="AP271" s="13">
        <f t="shared" si="1223"/>
        <v>1144</v>
      </c>
      <c r="AQ271" s="14">
        <f t="shared" si="1224"/>
        <v>1188</v>
      </c>
      <c r="AR271" s="13">
        <v>2</v>
      </c>
      <c r="AS271" s="13">
        <v>22</v>
      </c>
      <c r="AT271" s="13">
        <f t="shared" si="1225"/>
        <v>44</v>
      </c>
      <c r="AU271" s="13">
        <v>27</v>
      </c>
      <c r="AV271" s="13">
        <v>22</v>
      </c>
      <c r="AW271" s="13">
        <f t="shared" si="1226"/>
        <v>594</v>
      </c>
      <c r="AX271" s="14">
        <f t="shared" si="1227"/>
        <v>638</v>
      </c>
      <c r="AY271" s="13">
        <v>37</v>
      </c>
      <c r="AZ271" s="13">
        <v>22</v>
      </c>
      <c r="BA271" s="13">
        <f t="shared" si="1228"/>
        <v>814</v>
      </c>
      <c r="BB271" s="13"/>
      <c r="BC271" s="13"/>
      <c r="BD271" s="13">
        <f t="shared" si="1229"/>
        <v>0</v>
      </c>
      <c r="BE271" s="14">
        <f t="shared" si="1230"/>
        <v>814</v>
      </c>
      <c r="BF271" s="13">
        <v>37</v>
      </c>
      <c r="BG271" s="13">
        <v>22</v>
      </c>
      <c r="BH271" s="13">
        <f t="shared" si="1231"/>
        <v>814</v>
      </c>
      <c r="BI271" s="13"/>
      <c r="BJ271" s="13"/>
      <c r="BK271" s="13">
        <f t="shared" si="1232"/>
        <v>0</v>
      </c>
      <c r="BL271" s="14">
        <f t="shared" si="1233"/>
        <v>814</v>
      </c>
      <c r="BM271" s="13">
        <v>17</v>
      </c>
      <c r="BN271" s="13">
        <v>26</v>
      </c>
      <c r="BO271" s="13">
        <f t="shared" si="1234"/>
        <v>442</v>
      </c>
      <c r="BP271" s="13"/>
      <c r="BQ271" s="13"/>
      <c r="BR271" s="13">
        <f t="shared" si="1235"/>
        <v>0</v>
      </c>
      <c r="BS271" s="14">
        <f t="shared" si="1236"/>
        <v>442</v>
      </c>
      <c r="BT271" s="13">
        <v>15</v>
      </c>
      <c r="BU271" s="13">
        <v>26</v>
      </c>
      <c r="BV271" s="13">
        <f t="shared" si="1237"/>
        <v>390</v>
      </c>
      <c r="BW271" s="13"/>
      <c r="BX271" s="13"/>
      <c r="BY271" s="13">
        <f t="shared" si="1238"/>
        <v>0</v>
      </c>
      <c r="BZ271" s="14">
        <f t="shared" si="1239"/>
        <v>390</v>
      </c>
      <c r="CA271" s="19">
        <f t="shared" si="1240"/>
        <v>5650</v>
      </c>
      <c r="CB271" s="148">
        <v>115</v>
      </c>
      <c r="CC271" s="16">
        <f t="shared" si="1241"/>
        <v>0</v>
      </c>
      <c r="CD271" s="69">
        <f t="shared" si="1242"/>
        <v>0</v>
      </c>
      <c r="CE271" s="69">
        <f t="shared" si="1243"/>
        <v>0</v>
      </c>
      <c r="CF271" s="69">
        <f t="shared" si="1244"/>
        <v>0</v>
      </c>
      <c r="CG271" s="69">
        <f t="shared" si="1245"/>
        <v>0</v>
      </c>
      <c r="CH271" s="69">
        <f t="shared" si="1246"/>
        <v>0</v>
      </c>
      <c r="CI271" s="69">
        <f t="shared" si="1247"/>
        <v>0</v>
      </c>
      <c r="CJ271" s="69">
        <f t="shared" si="1248"/>
        <v>0</v>
      </c>
      <c r="CK271" s="149">
        <f t="shared" si="1249"/>
        <v>0</v>
      </c>
      <c r="CL271" s="149">
        <f t="shared" si="1250"/>
        <v>0</v>
      </c>
      <c r="CM271" s="149">
        <f t="shared" si="1251"/>
        <v>0</v>
      </c>
      <c r="CN271" s="69">
        <f t="shared" si="1252"/>
        <v>156860</v>
      </c>
      <c r="CO271" s="69">
        <f t="shared" si="1253"/>
        <v>0</v>
      </c>
      <c r="CP271" s="69">
        <f t="shared" si="1254"/>
        <v>5060</v>
      </c>
      <c r="CQ271" s="69">
        <f t="shared" si="1255"/>
        <v>131560</v>
      </c>
      <c r="CR271" s="69">
        <f t="shared" si="1256"/>
        <v>5060</v>
      </c>
      <c r="CS271" s="69">
        <f t="shared" si="1257"/>
        <v>68310</v>
      </c>
      <c r="CT271" s="69">
        <f t="shared" si="1258"/>
        <v>93610</v>
      </c>
      <c r="CU271" s="69">
        <f t="shared" si="1259"/>
        <v>0</v>
      </c>
      <c r="CV271" s="69">
        <f t="shared" si="1260"/>
        <v>93610</v>
      </c>
      <c r="CW271" s="69">
        <f t="shared" si="1261"/>
        <v>0</v>
      </c>
      <c r="CX271" s="69">
        <f t="shared" si="1262"/>
        <v>50830</v>
      </c>
      <c r="CY271" s="69">
        <f t="shared" si="1263"/>
        <v>0</v>
      </c>
      <c r="CZ271" s="69">
        <f t="shared" si="1264"/>
        <v>44850</v>
      </c>
      <c r="DA271" s="69">
        <f t="shared" si="1265"/>
        <v>0</v>
      </c>
      <c r="DB271" s="149">
        <f t="shared" si="1266"/>
        <v>449880</v>
      </c>
      <c r="DC271" s="149">
        <f t="shared" si="1267"/>
        <v>199870</v>
      </c>
      <c r="DD271" s="149">
        <f t="shared" si="1268"/>
        <v>649750</v>
      </c>
      <c r="DE271" s="89">
        <f t="shared" si="1269"/>
        <v>649750</v>
      </c>
    </row>
    <row r="272" spans="1:109" ht="15.75" x14ac:dyDescent="0.25">
      <c r="A272" s="12" t="s">
        <v>24</v>
      </c>
      <c r="B272" s="13"/>
      <c r="C272" s="13"/>
      <c r="D272" s="13">
        <f t="shared" si="1207"/>
        <v>0</v>
      </c>
      <c r="E272" s="13"/>
      <c r="F272" s="13"/>
      <c r="G272" s="13">
        <f t="shared" si="1208"/>
        <v>0</v>
      </c>
      <c r="H272" s="14">
        <f t="shared" si="1209"/>
        <v>0</v>
      </c>
      <c r="I272" s="13"/>
      <c r="J272" s="13"/>
      <c r="K272" s="13">
        <f t="shared" si="1210"/>
        <v>0</v>
      </c>
      <c r="L272" s="13"/>
      <c r="M272" s="13"/>
      <c r="N272" s="13">
        <f t="shared" si="1211"/>
        <v>0</v>
      </c>
      <c r="O272" s="14">
        <f t="shared" si="1212"/>
        <v>0</v>
      </c>
      <c r="P272" s="13"/>
      <c r="Q272" s="13"/>
      <c r="R272" s="13">
        <f t="shared" si="1213"/>
        <v>0</v>
      </c>
      <c r="S272" s="13"/>
      <c r="T272" s="13"/>
      <c r="U272" s="13">
        <f t="shared" si="1214"/>
        <v>0</v>
      </c>
      <c r="V272" s="14">
        <f t="shared" si="1215"/>
        <v>0</v>
      </c>
      <c r="W272" s="13"/>
      <c r="X272" s="13"/>
      <c r="Y272" s="13">
        <f t="shared" si="1216"/>
        <v>0</v>
      </c>
      <c r="Z272" s="13"/>
      <c r="AA272" s="13"/>
      <c r="AB272" s="13">
        <f t="shared" si="1217"/>
        <v>0</v>
      </c>
      <c r="AC272" s="14">
        <f t="shared" si="1218"/>
        <v>0</v>
      </c>
      <c r="AD272" s="13">
        <v>62</v>
      </c>
      <c r="AE272" s="13">
        <v>21</v>
      </c>
      <c r="AF272" s="13">
        <f t="shared" si="1219"/>
        <v>1302</v>
      </c>
      <c r="AG272" s="13"/>
      <c r="AH272" s="13"/>
      <c r="AI272" s="13">
        <f t="shared" si="1220"/>
        <v>0</v>
      </c>
      <c r="AJ272" s="14">
        <f t="shared" si="1221"/>
        <v>1302</v>
      </c>
      <c r="AK272" s="13">
        <v>2</v>
      </c>
      <c r="AL272" s="13">
        <v>21</v>
      </c>
      <c r="AM272" s="13">
        <f t="shared" si="1222"/>
        <v>42</v>
      </c>
      <c r="AN272" s="13">
        <v>52</v>
      </c>
      <c r="AO272" s="13">
        <v>21</v>
      </c>
      <c r="AP272" s="13">
        <f t="shared" si="1223"/>
        <v>1092</v>
      </c>
      <c r="AQ272" s="14">
        <f t="shared" si="1224"/>
        <v>1134</v>
      </c>
      <c r="AR272" s="13">
        <v>2</v>
      </c>
      <c r="AS272" s="13">
        <v>21</v>
      </c>
      <c r="AT272" s="13">
        <f t="shared" si="1225"/>
        <v>42</v>
      </c>
      <c r="AU272" s="13">
        <v>27</v>
      </c>
      <c r="AV272" s="13">
        <v>21</v>
      </c>
      <c r="AW272" s="13">
        <f t="shared" si="1226"/>
        <v>567</v>
      </c>
      <c r="AX272" s="14">
        <f t="shared" si="1227"/>
        <v>609</v>
      </c>
      <c r="AY272" s="13">
        <v>37</v>
      </c>
      <c r="AZ272" s="13">
        <v>21</v>
      </c>
      <c r="BA272" s="13">
        <f t="shared" si="1228"/>
        <v>777</v>
      </c>
      <c r="BB272" s="13"/>
      <c r="BC272" s="13"/>
      <c r="BD272" s="13">
        <f t="shared" si="1229"/>
        <v>0</v>
      </c>
      <c r="BE272" s="14">
        <f t="shared" si="1230"/>
        <v>777</v>
      </c>
      <c r="BF272" s="13">
        <v>37</v>
      </c>
      <c r="BG272" s="13">
        <v>21</v>
      </c>
      <c r="BH272" s="13">
        <f t="shared" si="1231"/>
        <v>777</v>
      </c>
      <c r="BI272" s="13"/>
      <c r="BJ272" s="13"/>
      <c r="BK272" s="13">
        <f t="shared" si="1232"/>
        <v>0</v>
      </c>
      <c r="BL272" s="14">
        <f t="shared" si="1233"/>
        <v>777</v>
      </c>
      <c r="BM272" s="13">
        <v>17</v>
      </c>
      <c r="BN272" s="13">
        <v>26</v>
      </c>
      <c r="BO272" s="13">
        <f t="shared" si="1234"/>
        <v>442</v>
      </c>
      <c r="BP272" s="13"/>
      <c r="BQ272" s="13"/>
      <c r="BR272" s="13">
        <f t="shared" si="1235"/>
        <v>0</v>
      </c>
      <c r="BS272" s="14">
        <f t="shared" si="1236"/>
        <v>442</v>
      </c>
      <c r="BT272" s="13">
        <v>15</v>
      </c>
      <c r="BU272" s="13">
        <v>26</v>
      </c>
      <c r="BV272" s="13">
        <f t="shared" si="1237"/>
        <v>390</v>
      </c>
      <c r="BW272" s="13"/>
      <c r="BX272" s="13"/>
      <c r="BY272" s="13">
        <f t="shared" si="1238"/>
        <v>0</v>
      </c>
      <c r="BZ272" s="14">
        <f t="shared" si="1239"/>
        <v>390</v>
      </c>
      <c r="CA272" s="19">
        <f t="shared" si="1240"/>
        <v>5431</v>
      </c>
      <c r="CB272" s="148">
        <v>115</v>
      </c>
      <c r="CC272" s="16">
        <f t="shared" si="1241"/>
        <v>0</v>
      </c>
      <c r="CD272" s="69">
        <f t="shared" si="1242"/>
        <v>0</v>
      </c>
      <c r="CE272" s="69">
        <f t="shared" si="1243"/>
        <v>0</v>
      </c>
      <c r="CF272" s="69">
        <f t="shared" si="1244"/>
        <v>0</v>
      </c>
      <c r="CG272" s="69">
        <f t="shared" si="1245"/>
        <v>0</v>
      </c>
      <c r="CH272" s="69">
        <f t="shared" si="1246"/>
        <v>0</v>
      </c>
      <c r="CI272" s="69">
        <f t="shared" si="1247"/>
        <v>0</v>
      </c>
      <c r="CJ272" s="69">
        <f t="shared" si="1248"/>
        <v>0</v>
      </c>
      <c r="CK272" s="149">
        <f t="shared" si="1249"/>
        <v>0</v>
      </c>
      <c r="CL272" s="149">
        <f t="shared" si="1250"/>
        <v>0</v>
      </c>
      <c r="CM272" s="149">
        <f t="shared" si="1251"/>
        <v>0</v>
      </c>
      <c r="CN272" s="69">
        <f t="shared" si="1252"/>
        <v>149730</v>
      </c>
      <c r="CO272" s="69">
        <f t="shared" si="1253"/>
        <v>0</v>
      </c>
      <c r="CP272" s="69">
        <f t="shared" si="1254"/>
        <v>4830</v>
      </c>
      <c r="CQ272" s="69">
        <f t="shared" si="1255"/>
        <v>125580</v>
      </c>
      <c r="CR272" s="69">
        <f t="shared" si="1256"/>
        <v>4830</v>
      </c>
      <c r="CS272" s="69">
        <f t="shared" si="1257"/>
        <v>65205</v>
      </c>
      <c r="CT272" s="69">
        <f t="shared" si="1258"/>
        <v>89355</v>
      </c>
      <c r="CU272" s="69">
        <f t="shared" si="1259"/>
        <v>0</v>
      </c>
      <c r="CV272" s="69">
        <f t="shared" si="1260"/>
        <v>89355</v>
      </c>
      <c r="CW272" s="69">
        <f t="shared" si="1261"/>
        <v>0</v>
      </c>
      <c r="CX272" s="69">
        <f t="shared" si="1262"/>
        <v>50830</v>
      </c>
      <c r="CY272" s="69">
        <f t="shared" si="1263"/>
        <v>0</v>
      </c>
      <c r="CZ272" s="69">
        <f t="shared" si="1264"/>
        <v>44850</v>
      </c>
      <c r="DA272" s="69">
        <f t="shared" si="1265"/>
        <v>0</v>
      </c>
      <c r="DB272" s="149">
        <f t="shared" si="1266"/>
        <v>433780</v>
      </c>
      <c r="DC272" s="149">
        <f t="shared" si="1267"/>
        <v>190785</v>
      </c>
      <c r="DD272" s="149">
        <f t="shared" si="1268"/>
        <v>624565</v>
      </c>
      <c r="DE272" s="89">
        <f t="shared" si="1269"/>
        <v>624565</v>
      </c>
    </row>
    <row r="273" spans="1:109" ht="15.75" x14ac:dyDescent="0.25">
      <c r="A273" s="33" t="s">
        <v>25</v>
      </c>
      <c r="B273" s="18"/>
      <c r="C273" s="18"/>
      <c r="D273" s="18">
        <f t="shared" si="1207"/>
        <v>0</v>
      </c>
      <c r="E273" s="18"/>
      <c r="F273" s="18"/>
      <c r="G273" s="18">
        <f t="shared" si="1208"/>
        <v>0</v>
      </c>
      <c r="H273" s="34">
        <f t="shared" si="1209"/>
        <v>0</v>
      </c>
      <c r="I273" s="18"/>
      <c r="J273" s="18"/>
      <c r="K273" s="18">
        <f t="shared" si="1210"/>
        <v>0</v>
      </c>
      <c r="L273" s="18"/>
      <c r="M273" s="18"/>
      <c r="N273" s="18">
        <f t="shared" si="1211"/>
        <v>0</v>
      </c>
      <c r="O273" s="34">
        <f t="shared" si="1212"/>
        <v>0</v>
      </c>
      <c r="P273" s="18"/>
      <c r="Q273" s="18"/>
      <c r="R273" s="18">
        <f t="shared" si="1213"/>
        <v>0</v>
      </c>
      <c r="S273" s="18"/>
      <c r="T273" s="18"/>
      <c r="U273" s="18">
        <f t="shared" si="1214"/>
        <v>0</v>
      </c>
      <c r="V273" s="34">
        <f t="shared" si="1215"/>
        <v>0</v>
      </c>
      <c r="W273" s="18"/>
      <c r="X273" s="18"/>
      <c r="Y273" s="18">
        <f t="shared" si="1216"/>
        <v>0</v>
      </c>
      <c r="Z273" s="18"/>
      <c r="AA273" s="18"/>
      <c r="AB273" s="18">
        <f t="shared" si="1217"/>
        <v>0</v>
      </c>
      <c r="AC273" s="34">
        <f t="shared" si="1218"/>
        <v>0</v>
      </c>
      <c r="AD273" s="18">
        <v>62</v>
      </c>
      <c r="AE273" s="18">
        <v>13</v>
      </c>
      <c r="AF273" s="18">
        <f t="shared" si="1219"/>
        <v>806</v>
      </c>
      <c r="AG273" s="18"/>
      <c r="AH273" s="18"/>
      <c r="AI273" s="18">
        <f t="shared" si="1220"/>
        <v>0</v>
      </c>
      <c r="AJ273" s="34">
        <f t="shared" si="1221"/>
        <v>806</v>
      </c>
      <c r="AK273" s="18">
        <v>2</v>
      </c>
      <c r="AL273" s="18">
        <v>13</v>
      </c>
      <c r="AM273" s="18">
        <f t="shared" si="1222"/>
        <v>26</v>
      </c>
      <c r="AN273" s="18">
        <v>52</v>
      </c>
      <c r="AO273" s="18">
        <v>13</v>
      </c>
      <c r="AP273" s="18">
        <f t="shared" si="1223"/>
        <v>676</v>
      </c>
      <c r="AQ273" s="34">
        <f t="shared" si="1224"/>
        <v>702</v>
      </c>
      <c r="AR273" s="18">
        <v>2</v>
      </c>
      <c r="AS273" s="18">
        <v>13</v>
      </c>
      <c r="AT273" s="18">
        <f t="shared" si="1225"/>
        <v>26</v>
      </c>
      <c r="AU273" s="18">
        <v>27</v>
      </c>
      <c r="AV273" s="18">
        <v>13</v>
      </c>
      <c r="AW273" s="18">
        <f t="shared" si="1226"/>
        <v>351</v>
      </c>
      <c r="AX273" s="34">
        <f t="shared" si="1227"/>
        <v>377</v>
      </c>
      <c r="AY273" s="18">
        <v>37</v>
      </c>
      <c r="AZ273" s="18">
        <v>13</v>
      </c>
      <c r="BA273" s="18">
        <f t="shared" si="1228"/>
        <v>481</v>
      </c>
      <c r="BB273" s="18"/>
      <c r="BC273" s="18"/>
      <c r="BD273" s="18">
        <f t="shared" si="1229"/>
        <v>0</v>
      </c>
      <c r="BE273" s="34">
        <f t="shared" si="1230"/>
        <v>481</v>
      </c>
      <c r="BF273" s="18">
        <v>37</v>
      </c>
      <c r="BG273" s="18">
        <v>13</v>
      </c>
      <c r="BH273" s="18">
        <f t="shared" si="1231"/>
        <v>481</v>
      </c>
      <c r="BI273" s="18"/>
      <c r="BJ273" s="18"/>
      <c r="BK273" s="18">
        <f t="shared" si="1232"/>
        <v>0</v>
      </c>
      <c r="BL273" s="34">
        <f t="shared" si="1233"/>
        <v>481</v>
      </c>
      <c r="BM273" s="18">
        <v>17</v>
      </c>
      <c r="BN273" s="18">
        <v>19</v>
      </c>
      <c r="BO273" s="18">
        <f t="shared" si="1234"/>
        <v>323</v>
      </c>
      <c r="BP273" s="18"/>
      <c r="BQ273" s="18"/>
      <c r="BR273" s="18">
        <f t="shared" si="1235"/>
        <v>0</v>
      </c>
      <c r="BS273" s="34">
        <f t="shared" si="1236"/>
        <v>323</v>
      </c>
      <c r="BT273" s="18">
        <v>15</v>
      </c>
      <c r="BU273" s="18">
        <v>19</v>
      </c>
      <c r="BV273" s="18">
        <f t="shared" si="1237"/>
        <v>285</v>
      </c>
      <c r="BW273" s="18"/>
      <c r="BX273" s="18"/>
      <c r="BY273" s="18">
        <f t="shared" si="1238"/>
        <v>0</v>
      </c>
      <c r="BZ273" s="34">
        <f t="shared" si="1239"/>
        <v>285</v>
      </c>
      <c r="CA273" s="159">
        <f t="shared" si="1240"/>
        <v>3455</v>
      </c>
      <c r="CB273" s="148">
        <v>115</v>
      </c>
      <c r="CC273" s="16">
        <f t="shared" si="1241"/>
        <v>0</v>
      </c>
      <c r="CD273" s="69">
        <f t="shared" si="1242"/>
        <v>0</v>
      </c>
      <c r="CE273" s="69">
        <f t="shared" si="1243"/>
        <v>0</v>
      </c>
      <c r="CF273" s="69">
        <f t="shared" si="1244"/>
        <v>0</v>
      </c>
      <c r="CG273" s="69">
        <f t="shared" si="1245"/>
        <v>0</v>
      </c>
      <c r="CH273" s="69">
        <f t="shared" si="1246"/>
        <v>0</v>
      </c>
      <c r="CI273" s="69">
        <f t="shared" si="1247"/>
        <v>0</v>
      </c>
      <c r="CJ273" s="69">
        <f t="shared" si="1248"/>
        <v>0</v>
      </c>
      <c r="CK273" s="149">
        <f t="shared" si="1249"/>
        <v>0</v>
      </c>
      <c r="CL273" s="149">
        <f t="shared" si="1250"/>
        <v>0</v>
      </c>
      <c r="CM273" s="149">
        <f t="shared" si="1251"/>
        <v>0</v>
      </c>
      <c r="CN273" s="69">
        <f t="shared" si="1252"/>
        <v>92690</v>
      </c>
      <c r="CO273" s="69">
        <f t="shared" si="1253"/>
        <v>0</v>
      </c>
      <c r="CP273" s="69">
        <f t="shared" si="1254"/>
        <v>2990</v>
      </c>
      <c r="CQ273" s="69">
        <f t="shared" si="1255"/>
        <v>77740</v>
      </c>
      <c r="CR273" s="69">
        <f t="shared" si="1256"/>
        <v>2990</v>
      </c>
      <c r="CS273" s="69">
        <f t="shared" si="1257"/>
        <v>40365</v>
      </c>
      <c r="CT273" s="69">
        <f t="shared" si="1258"/>
        <v>55315</v>
      </c>
      <c r="CU273" s="69">
        <f t="shared" si="1259"/>
        <v>0</v>
      </c>
      <c r="CV273" s="69">
        <f t="shared" si="1260"/>
        <v>55315</v>
      </c>
      <c r="CW273" s="69">
        <f t="shared" si="1261"/>
        <v>0</v>
      </c>
      <c r="CX273" s="69">
        <f t="shared" si="1262"/>
        <v>37145</v>
      </c>
      <c r="CY273" s="69">
        <f t="shared" si="1263"/>
        <v>0</v>
      </c>
      <c r="CZ273" s="69">
        <f t="shared" si="1264"/>
        <v>32775</v>
      </c>
      <c r="DA273" s="69">
        <f t="shared" si="1265"/>
        <v>0</v>
      </c>
      <c r="DB273" s="149">
        <f t="shared" si="1266"/>
        <v>279220</v>
      </c>
      <c r="DC273" s="149">
        <f t="shared" si="1267"/>
        <v>118105</v>
      </c>
      <c r="DD273" s="149">
        <f t="shared" si="1268"/>
        <v>397325</v>
      </c>
      <c r="DE273" s="89">
        <f t="shared" si="1269"/>
        <v>397325</v>
      </c>
    </row>
    <row r="274" spans="1:109" ht="15.75" x14ac:dyDescent="0.25">
      <c r="A274" s="12" t="s">
        <v>26</v>
      </c>
      <c r="B274" s="13"/>
      <c r="C274" s="13"/>
      <c r="D274" s="13">
        <f t="shared" si="1207"/>
        <v>0</v>
      </c>
      <c r="E274" s="13"/>
      <c r="F274" s="13"/>
      <c r="G274" s="13">
        <f t="shared" si="1208"/>
        <v>0</v>
      </c>
      <c r="H274" s="14">
        <f t="shared" si="1209"/>
        <v>0</v>
      </c>
      <c r="I274" s="13"/>
      <c r="J274" s="13"/>
      <c r="K274" s="13">
        <f t="shared" si="1210"/>
        <v>0</v>
      </c>
      <c r="L274" s="13"/>
      <c r="M274" s="13"/>
      <c r="N274" s="13">
        <f t="shared" si="1211"/>
        <v>0</v>
      </c>
      <c r="O274" s="14">
        <f t="shared" si="1212"/>
        <v>0</v>
      </c>
      <c r="P274" s="13"/>
      <c r="Q274" s="13"/>
      <c r="R274" s="13">
        <f t="shared" si="1213"/>
        <v>0</v>
      </c>
      <c r="S274" s="13"/>
      <c r="T274" s="13"/>
      <c r="U274" s="13">
        <f t="shared" si="1214"/>
        <v>0</v>
      </c>
      <c r="V274" s="14">
        <f t="shared" si="1215"/>
        <v>0</v>
      </c>
      <c r="W274" s="13"/>
      <c r="X274" s="13"/>
      <c r="Y274" s="13">
        <f t="shared" si="1216"/>
        <v>0</v>
      </c>
      <c r="Z274" s="13"/>
      <c r="AA274" s="13"/>
      <c r="AB274" s="13">
        <f t="shared" si="1217"/>
        <v>0</v>
      </c>
      <c r="AC274" s="14">
        <f t="shared" si="1218"/>
        <v>0</v>
      </c>
      <c r="AD274" s="13">
        <v>62</v>
      </c>
      <c r="AE274" s="13">
        <v>21</v>
      </c>
      <c r="AF274" s="13">
        <f t="shared" si="1219"/>
        <v>1302</v>
      </c>
      <c r="AG274" s="13"/>
      <c r="AH274" s="13"/>
      <c r="AI274" s="13">
        <f t="shared" si="1220"/>
        <v>0</v>
      </c>
      <c r="AJ274" s="14">
        <f t="shared" si="1221"/>
        <v>1302</v>
      </c>
      <c r="AK274" s="13">
        <v>2</v>
      </c>
      <c r="AL274" s="13">
        <v>21</v>
      </c>
      <c r="AM274" s="13">
        <f t="shared" si="1222"/>
        <v>42</v>
      </c>
      <c r="AN274" s="13">
        <v>52</v>
      </c>
      <c r="AO274" s="13">
        <v>21</v>
      </c>
      <c r="AP274" s="13">
        <f t="shared" si="1223"/>
        <v>1092</v>
      </c>
      <c r="AQ274" s="14">
        <f t="shared" si="1224"/>
        <v>1134</v>
      </c>
      <c r="AR274" s="13">
        <v>2</v>
      </c>
      <c r="AS274" s="13">
        <v>21</v>
      </c>
      <c r="AT274" s="13">
        <f t="shared" si="1225"/>
        <v>42</v>
      </c>
      <c r="AU274" s="13">
        <v>27</v>
      </c>
      <c r="AV274" s="13">
        <v>21</v>
      </c>
      <c r="AW274" s="13">
        <f t="shared" si="1226"/>
        <v>567</v>
      </c>
      <c r="AX274" s="14">
        <f t="shared" si="1227"/>
        <v>609</v>
      </c>
      <c r="AY274" s="13">
        <v>37</v>
      </c>
      <c r="AZ274" s="13">
        <v>21</v>
      </c>
      <c r="BA274" s="13">
        <f t="shared" si="1228"/>
        <v>777</v>
      </c>
      <c r="BB274" s="13"/>
      <c r="BC274" s="13"/>
      <c r="BD274" s="13">
        <f t="shared" si="1229"/>
        <v>0</v>
      </c>
      <c r="BE274" s="14">
        <f t="shared" si="1230"/>
        <v>777</v>
      </c>
      <c r="BF274" s="13">
        <v>37</v>
      </c>
      <c r="BG274" s="13">
        <v>21</v>
      </c>
      <c r="BH274" s="13">
        <f t="shared" si="1231"/>
        <v>777</v>
      </c>
      <c r="BI274" s="13"/>
      <c r="BJ274" s="13"/>
      <c r="BK274" s="13">
        <f t="shared" si="1232"/>
        <v>0</v>
      </c>
      <c r="BL274" s="14">
        <f t="shared" si="1233"/>
        <v>777</v>
      </c>
      <c r="BM274" s="13">
        <v>17</v>
      </c>
      <c r="BN274" s="13">
        <v>26</v>
      </c>
      <c r="BO274" s="13">
        <f t="shared" si="1234"/>
        <v>442</v>
      </c>
      <c r="BP274" s="13"/>
      <c r="BQ274" s="13"/>
      <c r="BR274" s="13">
        <f t="shared" si="1235"/>
        <v>0</v>
      </c>
      <c r="BS274" s="14">
        <f t="shared" si="1236"/>
        <v>442</v>
      </c>
      <c r="BT274" s="13">
        <v>15</v>
      </c>
      <c r="BU274" s="13">
        <v>26</v>
      </c>
      <c r="BV274" s="13">
        <f t="shared" si="1237"/>
        <v>390</v>
      </c>
      <c r="BW274" s="13"/>
      <c r="BX274" s="13"/>
      <c r="BY274" s="13">
        <f t="shared" si="1238"/>
        <v>0</v>
      </c>
      <c r="BZ274" s="14">
        <f t="shared" si="1239"/>
        <v>390</v>
      </c>
      <c r="CA274" s="12">
        <f t="shared" si="1240"/>
        <v>5431</v>
      </c>
      <c r="CB274" s="148">
        <v>115</v>
      </c>
      <c r="CC274" s="16">
        <f t="shared" si="1241"/>
        <v>0</v>
      </c>
      <c r="CD274" s="69">
        <f t="shared" si="1242"/>
        <v>0</v>
      </c>
      <c r="CE274" s="69">
        <f t="shared" si="1243"/>
        <v>0</v>
      </c>
      <c r="CF274" s="69">
        <f t="shared" si="1244"/>
        <v>0</v>
      </c>
      <c r="CG274" s="69">
        <f t="shared" si="1245"/>
        <v>0</v>
      </c>
      <c r="CH274" s="69">
        <f t="shared" si="1246"/>
        <v>0</v>
      </c>
      <c r="CI274" s="69">
        <f t="shared" si="1247"/>
        <v>0</v>
      </c>
      <c r="CJ274" s="69">
        <f t="shared" si="1248"/>
        <v>0</v>
      </c>
      <c r="CK274" s="149">
        <f t="shared" si="1249"/>
        <v>0</v>
      </c>
      <c r="CL274" s="149">
        <f t="shared" si="1250"/>
        <v>0</v>
      </c>
      <c r="CM274" s="149">
        <f t="shared" si="1251"/>
        <v>0</v>
      </c>
      <c r="CN274" s="69">
        <f t="shared" si="1252"/>
        <v>149730</v>
      </c>
      <c r="CO274" s="69">
        <f t="shared" si="1253"/>
        <v>0</v>
      </c>
      <c r="CP274" s="69">
        <f t="shared" si="1254"/>
        <v>4830</v>
      </c>
      <c r="CQ274" s="69">
        <f t="shared" si="1255"/>
        <v>125580</v>
      </c>
      <c r="CR274" s="69">
        <f t="shared" si="1256"/>
        <v>4830</v>
      </c>
      <c r="CS274" s="69">
        <f t="shared" si="1257"/>
        <v>65205</v>
      </c>
      <c r="CT274" s="69">
        <f t="shared" si="1258"/>
        <v>89355</v>
      </c>
      <c r="CU274" s="69">
        <f t="shared" si="1259"/>
        <v>0</v>
      </c>
      <c r="CV274" s="69">
        <f t="shared" si="1260"/>
        <v>89355</v>
      </c>
      <c r="CW274" s="69">
        <f t="shared" si="1261"/>
        <v>0</v>
      </c>
      <c r="CX274" s="69">
        <f t="shared" si="1262"/>
        <v>50830</v>
      </c>
      <c r="CY274" s="69">
        <f t="shared" si="1263"/>
        <v>0</v>
      </c>
      <c r="CZ274" s="69">
        <f t="shared" si="1264"/>
        <v>44850</v>
      </c>
      <c r="DA274" s="69">
        <f t="shared" si="1265"/>
        <v>0</v>
      </c>
      <c r="DB274" s="149">
        <f t="shared" si="1266"/>
        <v>433780</v>
      </c>
      <c r="DC274" s="149">
        <f t="shared" si="1267"/>
        <v>190785</v>
      </c>
      <c r="DD274" s="149">
        <f t="shared" si="1268"/>
        <v>624565</v>
      </c>
      <c r="DE274" s="89">
        <f t="shared" si="1269"/>
        <v>624565</v>
      </c>
    </row>
    <row r="275" spans="1:109" ht="15.75" x14ac:dyDescent="0.25">
      <c r="A275" s="24" t="s">
        <v>27</v>
      </c>
      <c r="B275" s="12"/>
      <c r="C275" s="24">
        <f>C266+C267+C268+C269+C270+C271+C272+C273+C274</f>
        <v>0</v>
      </c>
      <c r="D275" s="24">
        <f>D266+D267+D268+D269+D270+D271+D272+D273+D274</f>
        <v>0</v>
      </c>
      <c r="E275" s="12"/>
      <c r="F275" s="24">
        <f>F266+F267+F268+F269+F270+F271+F272+F273+F274</f>
        <v>0</v>
      </c>
      <c r="G275" s="24">
        <f>G266+G267+G268+G269+G270+G271+G272+G273+G274</f>
        <v>0</v>
      </c>
      <c r="H275" s="31">
        <f>H266+H267+H268+H269+H270+H271+H272+H273+H274</f>
        <v>0</v>
      </c>
      <c r="I275" s="12"/>
      <c r="J275" s="24">
        <f>J266+J267+J268+J269+J270+J271+J272+J273+J274</f>
        <v>0</v>
      </c>
      <c r="K275" s="24">
        <f>K266+K267+K268+K269+K270+K271+K272+K273+K274</f>
        <v>0</v>
      </c>
      <c r="L275" s="12"/>
      <c r="M275" s="24">
        <f>M266+M267+M268+M269+M270+M271+M272+M273+M274</f>
        <v>0</v>
      </c>
      <c r="N275" s="24">
        <f>N266+N267+N268+N269+N270+N271+N272+N273+N274</f>
        <v>0</v>
      </c>
      <c r="O275" s="31">
        <f>O266+O267+O268+O269+O270+O271+O272+O273+O274</f>
        <v>0</v>
      </c>
      <c r="P275" s="12"/>
      <c r="Q275" s="24">
        <f>Q266+Q267+Q268+Q269+Q270+Q271+Q272+Q273+Q274</f>
        <v>0</v>
      </c>
      <c r="R275" s="24">
        <f>R266+R267+R268+R269+R270+R271+R272+R273+R274</f>
        <v>0</v>
      </c>
      <c r="S275" s="12"/>
      <c r="T275" s="24">
        <f>T266+T267+T268+T269+T270+T271+T272+T273+T274</f>
        <v>0</v>
      </c>
      <c r="U275" s="24">
        <f>U266+U267+U268+U269+U270+U271+U272+U273+U274</f>
        <v>0</v>
      </c>
      <c r="V275" s="31">
        <f>V266+V267+V268+V269+V270+V271+V272+V273+V274</f>
        <v>0</v>
      </c>
      <c r="W275" s="12"/>
      <c r="X275" s="24">
        <f>X266+X267+X268+X269+X270+X271+X272+X273+X274</f>
        <v>0</v>
      </c>
      <c r="Y275" s="24">
        <f>Y266+Y267+Y268+Y269+Y270+Y271+Y272+Y273+Y274</f>
        <v>0</v>
      </c>
      <c r="Z275" s="12"/>
      <c r="AA275" s="24">
        <f>AA266+AA267+AA268+AA269+AA270+AA271+AA272+AA273+AA274</f>
        <v>0</v>
      </c>
      <c r="AB275" s="24">
        <f>AB266+AB267+AB268+AB269+AB270+AB271+AB272+AB273+AB274</f>
        <v>0</v>
      </c>
      <c r="AC275" s="31">
        <f>AC266+AC267+AC268+AC269+AC270+AC271+AC272+AC273+AC274</f>
        <v>0</v>
      </c>
      <c r="AD275" s="12"/>
      <c r="AE275" s="24">
        <f>AE266+AE267+AE268+AE269+AE270+AE271+AE272+AE273+AE274</f>
        <v>167</v>
      </c>
      <c r="AF275" s="24">
        <f>AF266+AF267+AF268+AF269+AF270+AF271+AF272+AF273+AF274</f>
        <v>10354</v>
      </c>
      <c r="AG275" s="12"/>
      <c r="AH275" s="24">
        <f>AH266+AH267+AH268+AH269+AH270+AH271+AH272+AH273+AH274</f>
        <v>0</v>
      </c>
      <c r="AI275" s="24">
        <f>AI266+AI267+AI268+AI269+AI270+AI271+AI272+AI273+AI274</f>
        <v>0</v>
      </c>
      <c r="AJ275" s="31">
        <f>AJ266+AJ267+AJ268+AJ269+AJ270+AJ271+AJ272+AJ273+AJ274</f>
        <v>10354</v>
      </c>
      <c r="AK275" s="12"/>
      <c r="AL275" s="24">
        <f>AL266+AL267+AL268+AL269+AL270+AL271+AL272+AL273+AL274</f>
        <v>167</v>
      </c>
      <c r="AM275" s="24">
        <f>AM266+AM267+AM268+AM269+AM270+AM271+AM272+AM273+AM274</f>
        <v>334</v>
      </c>
      <c r="AN275" s="12"/>
      <c r="AO275" s="24">
        <f>AO266+AO267+AO268+AO269+AO270+AO271+AO272+AO273+AO274</f>
        <v>167</v>
      </c>
      <c r="AP275" s="24">
        <f>AP266+AP267+AP268+AP269+AP270+AP271+AP272+AP273+AP274</f>
        <v>8684</v>
      </c>
      <c r="AQ275" s="31">
        <f>AQ266+AQ267+AQ268+AQ269+AQ270+AQ271+AQ272+AQ273+AQ274</f>
        <v>9018</v>
      </c>
      <c r="AR275" s="12"/>
      <c r="AS275" s="24">
        <f>AS266+AS267+AS268+AS269+AS270+AS271+AS272+AS273+AS274</f>
        <v>167</v>
      </c>
      <c r="AT275" s="24">
        <f>AT266+AT267+AT268+AT269+AT270+AT271+AT272+AT273+AT274</f>
        <v>334</v>
      </c>
      <c r="AU275" s="12"/>
      <c r="AV275" s="24">
        <f>AV266+AV267+AV268+AV269+AV270+AV271+AV272+AV273+AV274</f>
        <v>167</v>
      </c>
      <c r="AW275" s="24">
        <f>AW266+AW267+AW268+AW269+AW270+AW271+AW272+AW273+AW274</f>
        <v>4509</v>
      </c>
      <c r="AX275" s="31">
        <f>AX266+AX267+AX268+AX269+AX270+AX271+AX272+AX273+AX274</f>
        <v>4843</v>
      </c>
      <c r="AY275" s="12"/>
      <c r="AZ275" s="24">
        <f>AZ266+AZ267+AZ268+AZ269+AZ270+AZ271+AZ272+AZ273+AZ274</f>
        <v>167</v>
      </c>
      <c r="BA275" s="24">
        <f>BA266+BA267+BA268+BA269+BA270+BA271+BA272+BA273+BA274</f>
        <v>6179</v>
      </c>
      <c r="BB275" s="12"/>
      <c r="BC275" s="24">
        <f>BC266+BC267+BC268+BC269+BC270+BC271+BC272+BC273+BC274</f>
        <v>0</v>
      </c>
      <c r="BD275" s="24">
        <f>BD266+BD267+BD268+BD269+BD270+BD271+BD272+BD273+BD274</f>
        <v>0</v>
      </c>
      <c r="BE275" s="31">
        <f>BE266+BE267+BE268+BE269+BE270+BE271+BE272+BE273+BE274</f>
        <v>6179</v>
      </c>
      <c r="BF275" s="12"/>
      <c r="BG275" s="24">
        <f>BG266+BG267+BG268+BG269+BG270+BG271+BG272+BG273+BG274</f>
        <v>167</v>
      </c>
      <c r="BH275" s="24">
        <f>BH266+BH267+BH268+BH269+BH270+BH271+BH272+BH273+BH274</f>
        <v>6179</v>
      </c>
      <c r="BI275" s="12"/>
      <c r="BJ275" s="24">
        <f>BJ266+BJ267+BJ268+BJ269+BJ270+BJ271+BJ272+BJ273+BJ274</f>
        <v>0</v>
      </c>
      <c r="BK275" s="24">
        <f>BK266+BK267+BK268+BK269+BK270+BK271+BK272+BK273+BK274</f>
        <v>0</v>
      </c>
      <c r="BL275" s="31">
        <f>BL266+BL267+BL268+BL269+BL270+BL271+BL272+BL273+BL274</f>
        <v>6179</v>
      </c>
      <c r="BM275" s="12"/>
      <c r="BN275" s="24">
        <f>BN266+BN267+BN268+BN269+BN270+BN271+BN272+BN273+BN274</f>
        <v>205</v>
      </c>
      <c r="BO275" s="24">
        <f>BO266+BO267+BO268+BO269+BO270+BO271+BO272+BO273+BO274</f>
        <v>3485</v>
      </c>
      <c r="BP275" s="12"/>
      <c r="BQ275" s="24">
        <f>BQ266+BQ267+BQ268+BQ269+BQ270+BQ271+BQ272+BQ273+BQ274</f>
        <v>0</v>
      </c>
      <c r="BR275" s="24">
        <f>BR266+BR267+BR268+BR269+BR270+BR271+BR272+BR273+BR274</f>
        <v>0</v>
      </c>
      <c r="BS275" s="31">
        <f>BS266+BS267+BS268+BS269+BS270+BS271+BS272+BS273+BS274</f>
        <v>3485</v>
      </c>
      <c r="BT275" s="12"/>
      <c r="BU275" s="24">
        <f>BU266+BU267+BU268+BU269+BU270+BU271+BU272+BU273+BU274</f>
        <v>205</v>
      </c>
      <c r="BV275" s="24">
        <f>BV266+BV267+BV268+BV269+BV270+BV271+BV272+BV273+BV274</f>
        <v>3075</v>
      </c>
      <c r="BW275" s="12"/>
      <c r="BX275" s="24">
        <f>BX266+BX267+BX268+BX269+BX270+BX271+BX272+BX273+BX274</f>
        <v>0</v>
      </c>
      <c r="BY275" s="24">
        <f>BY266+BY267+BY268+BY269+BY270+BY271+BY272+BY273+BY274</f>
        <v>0</v>
      </c>
      <c r="BZ275" s="31">
        <f>BZ266+BZ267+BZ268+BZ269+BZ270+BZ271+BZ272+BZ273+BZ274</f>
        <v>3075</v>
      </c>
      <c r="CA275" s="156">
        <f>CA266+CA267+CA268+CA269+CA270+CA271+CA272+CA273+CA274</f>
        <v>43133</v>
      </c>
      <c r="CB275" s="148">
        <v>115</v>
      </c>
      <c r="CC275" s="55">
        <f t="shared" ref="CC275:DE275" si="1270">SUM(CC266:CC274)</f>
        <v>0</v>
      </c>
      <c r="CD275" s="55">
        <f t="shared" si="1270"/>
        <v>0</v>
      </c>
      <c r="CE275" s="55">
        <f t="shared" si="1270"/>
        <v>0</v>
      </c>
      <c r="CF275" s="55">
        <f t="shared" si="1270"/>
        <v>0</v>
      </c>
      <c r="CG275" s="55">
        <f t="shared" si="1270"/>
        <v>0</v>
      </c>
      <c r="CH275" s="55">
        <f t="shared" si="1270"/>
        <v>0</v>
      </c>
      <c r="CI275" s="55">
        <f t="shared" si="1270"/>
        <v>0</v>
      </c>
      <c r="CJ275" s="55">
        <f t="shared" si="1270"/>
        <v>0</v>
      </c>
      <c r="CK275" s="149">
        <f t="shared" si="1270"/>
        <v>0</v>
      </c>
      <c r="CL275" s="149">
        <f t="shared" si="1270"/>
        <v>0</v>
      </c>
      <c r="CM275" s="149">
        <f t="shared" si="1270"/>
        <v>0</v>
      </c>
      <c r="CN275" s="55">
        <f t="shared" si="1270"/>
        <v>1190710</v>
      </c>
      <c r="CO275" s="55">
        <f t="shared" si="1270"/>
        <v>0</v>
      </c>
      <c r="CP275" s="55">
        <f t="shared" si="1270"/>
        <v>38410</v>
      </c>
      <c r="CQ275" s="55">
        <f t="shared" si="1270"/>
        <v>998660</v>
      </c>
      <c r="CR275" s="55">
        <f t="shared" si="1270"/>
        <v>38410</v>
      </c>
      <c r="CS275" s="55">
        <f t="shared" si="1270"/>
        <v>518535</v>
      </c>
      <c r="CT275" s="55">
        <f t="shared" si="1270"/>
        <v>710585</v>
      </c>
      <c r="CU275" s="55">
        <f t="shared" si="1270"/>
        <v>0</v>
      </c>
      <c r="CV275" s="55">
        <f t="shared" si="1270"/>
        <v>710585</v>
      </c>
      <c r="CW275" s="55">
        <f t="shared" si="1270"/>
        <v>0</v>
      </c>
      <c r="CX275" s="55">
        <f t="shared" si="1270"/>
        <v>400775</v>
      </c>
      <c r="CY275" s="55">
        <f t="shared" si="1270"/>
        <v>0</v>
      </c>
      <c r="CZ275" s="55">
        <f t="shared" si="1270"/>
        <v>353625</v>
      </c>
      <c r="DA275" s="55">
        <f t="shared" si="1270"/>
        <v>0</v>
      </c>
      <c r="DB275" s="149">
        <f t="shared" si="1270"/>
        <v>3443100</v>
      </c>
      <c r="DC275" s="149">
        <f t="shared" si="1270"/>
        <v>1517195</v>
      </c>
      <c r="DD275" s="149">
        <f t="shared" si="1270"/>
        <v>4960295</v>
      </c>
      <c r="DE275" s="89">
        <f t="shared" si="1270"/>
        <v>4960295</v>
      </c>
    </row>
    <row r="276" spans="1:109" ht="15" customHeight="1" x14ac:dyDescent="0.25">
      <c r="A276" s="261" t="s">
        <v>3</v>
      </c>
      <c r="B276" s="262" t="s">
        <v>51</v>
      </c>
      <c r="C276" s="262"/>
      <c r="D276" s="262"/>
      <c r="E276" s="262"/>
      <c r="F276" s="262"/>
      <c r="G276" s="262"/>
      <c r="H276" s="262"/>
      <c r="I276" s="262" t="s">
        <v>52</v>
      </c>
      <c r="J276" s="262"/>
      <c r="K276" s="262"/>
      <c r="L276" s="262"/>
      <c r="M276" s="262"/>
      <c r="N276" s="262"/>
      <c r="O276" s="262"/>
      <c r="P276" s="262" t="s">
        <v>53</v>
      </c>
      <c r="Q276" s="262"/>
      <c r="R276" s="262"/>
      <c r="S276" s="262"/>
      <c r="T276" s="262"/>
      <c r="U276" s="262"/>
      <c r="V276" s="262"/>
      <c r="W276" s="262" t="s">
        <v>54</v>
      </c>
      <c r="X276" s="262"/>
      <c r="Y276" s="262"/>
      <c r="Z276" s="262"/>
      <c r="AA276" s="262"/>
      <c r="AB276" s="262"/>
      <c r="AC276" s="262"/>
      <c r="AD276" s="262" t="s">
        <v>28</v>
      </c>
      <c r="AE276" s="262"/>
      <c r="AF276" s="262"/>
      <c r="AG276" s="262"/>
      <c r="AH276" s="262"/>
      <c r="AI276" s="262"/>
      <c r="AJ276" s="262"/>
      <c r="AK276" s="262" t="s">
        <v>29</v>
      </c>
      <c r="AL276" s="262"/>
      <c r="AM276" s="262"/>
      <c r="AN276" s="262"/>
      <c r="AO276" s="262"/>
      <c r="AP276" s="262"/>
      <c r="AQ276" s="262"/>
      <c r="AR276" s="262" t="s">
        <v>48</v>
      </c>
      <c r="AS276" s="262"/>
      <c r="AT276" s="262"/>
      <c r="AU276" s="262"/>
      <c r="AV276" s="262"/>
      <c r="AW276" s="262"/>
      <c r="AX276" s="262"/>
      <c r="AY276" s="262" t="s">
        <v>49</v>
      </c>
      <c r="AZ276" s="262"/>
      <c r="BA276" s="262"/>
      <c r="BB276" s="262"/>
      <c r="BC276" s="262"/>
      <c r="BD276" s="262"/>
      <c r="BE276" s="262"/>
      <c r="BF276" s="262" t="s">
        <v>50</v>
      </c>
      <c r="BG276" s="262"/>
      <c r="BH276" s="262"/>
      <c r="BI276" s="262"/>
      <c r="BJ276" s="262"/>
      <c r="BK276" s="262"/>
      <c r="BL276" s="262"/>
      <c r="BM276" s="262" t="s">
        <v>4</v>
      </c>
      <c r="BN276" s="262"/>
      <c r="BO276" s="262"/>
      <c r="BP276" s="262"/>
      <c r="BQ276" s="262"/>
      <c r="BR276" s="262"/>
      <c r="BS276" s="262"/>
      <c r="BT276" s="262" t="s">
        <v>5</v>
      </c>
      <c r="BU276" s="262"/>
      <c r="BV276" s="262"/>
      <c r="BW276" s="262"/>
      <c r="BX276" s="262"/>
      <c r="BY276" s="262"/>
      <c r="BZ276" s="262"/>
      <c r="CA276" s="327" t="s">
        <v>103</v>
      </c>
      <c r="CB276" s="328" t="s">
        <v>104</v>
      </c>
      <c r="CC276" s="262" t="s">
        <v>51</v>
      </c>
      <c r="CD276" s="262"/>
      <c r="CE276" s="262" t="s">
        <v>52</v>
      </c>
      <c r="CF276" s="262"/>
      <c r="CG276" s="262" t="s">
        <v>53</v>
      </c>
      <c r="CH276" s="262"/>
      <c r="CI276" s="262" t="s">
        <v>54</v>
      </c>
      <c r="CJ276" s="262"/>
      <c r="CK276" s="265" t="s">
        <v>55</v>
      </c>
      <c r="CL276" s="265"/>
      <c r="CM276" s="265"/>
      <c r="CN276" s="262" t="s">
        <v>28</v>
      </c>
      <c r="CO276" s="262"/>
      <c r="CP276" s="262" t="s">
        <v>29</v>
      </c>
      <c r="CQ276" s="262"/>
      <c r="CR276" s="262" t="s">
        <v>48</v>
      </c>
      <c r="CS276" s="262"/>
      <c r="CT276" s="262" t="s">
        <v>49</v>
      </c>
      <c r="CU276" s="262"/>
      <c r="CV276" s="262" t="s">
        <v>50</v>
      </c>
      <c r="CW276" s="262"/>
      <c r="CX276" s="262" t="s">
        <v>4</v>
      </c>
      <c r="CY276" s="262"/>
      <c r="CZ276" s="262" t="s">
        <v>5</v>
      </c>
      <c r="DA276" s="262"/>
      <c r="DB276" s="265" t="s">
        <v>97</v>
      </c>
      <c r="DC276" s="265"/>
      <c r="DD276" s="265"/>
      <c r="DE276" s="325" t="s">
        <v>103</v>
      </c>
    </row>
    <row r="277" spans="1:109" ht="15" customHeight="1" x14ac:dyDescent="0.25">
      <c r="A277" s="261"/>
      <c r="B277" s="262" t="s">
        <v>7</v>
      </c>
      <c r="C277" s="262"/>
      <c r="D277" s="262"/>
      <c r="E277" s="262" t="s">
        <v>8</v>
      </c>
      <c r="F277" s="262"/>
      <c r="G277" s="262"/>
      <c r="H277" s="263" t="s">
        <v>9</v>
      </c>
      <c r="I277" s="262" t="s">
        <v>7</v>
      </c>
      <c r="J277" s="262"/>
      <c r="K277" s="262"/>
      <c r="L277" s="262" t="s">
        <v>8</v>
      </c>
      <c r="M277" s="262"/>
      <c r="N277" s="262"/>
      <c r="O277" s="263" t="s">
        <v>9</v>
      </c>
      <c r="P277" s="262" t="s">
        <v>7</v>
      </c>
      <c r="Q277" s="262"/>
      <c r="R277" s="262"/>
      <c r="S277" s="262" t="s">
        <v>8</v>
      </c>
      <c r="T277" s="262"/>
      <c r="U277" s="262"/>
      <c r="V277" s="263" t="s">
        <v>9</v>
      </c>
      <c r="W277" s="262" t="s">
        <v>7</v>
      </c>
      <c r="X277" s="262"/>
      <c r="Y277" s="262"/>
      <c r="Z277" s="262" t="s">
        <v>8</v>
      </c>
      <c r="AA277" s="262"/>
      <c r="AB277" s="262"/>
      <c r="AC277" s="263" t="s">
        <v>9</v>
      </c>
      <c r="AD277" s="262" t="s">
        <v>7</v>
      </c>
      <c r="AE277" s="262"/>
      <c r="AF277" s="262"/>
      <c r="AG277" s="262" t="s">
        <v>8</v>
      </c>
      <c r="AH277" s="262"/>
      <c r="AI277" s="262"/>
      <c r="AJ277" s="263" t="s">
        <v>9</v>
      </c>
      <c r="AK277" s="262" t="s">
        <v>7</v>
      </c>
      <c r="AL277" s="262"/>
      <c r="AM277" s="262"/>
      <c r="AN277" s="262" t="s">
        <v>8</v>
      </c>
      <c r="AO277" s="262"/>
      <c r="AP277" s="262"/>
      <c r="AQ277" s="263" t="s">
        <v>9</v>
      </c>
      <c r="AR277" s="262" t="s">
        <v>7</v>
      </c>
      <c r="AS277" s="262"/>
      <c r="AT277" s="262"/>
      <c r="AU277" s="262" t="s">
        <v>8</v>
      </c>
      <c r="AV277" s="262"/>
      <c r="AW277" s="262"/>
      <c r="AX277" s="263" t="s">
        <v>9</v>
      </c>
      <c r="AY277" s="262" t="s">
        <v>7</v>
      </c>
      <c r="AZ277" s="262"/>
      <c r="BA277" s="262"/>
      <c r="BB277" s="262" t="s">
        <v>8</v>
      </c>
      <c r="BC277" s="262"/>
      <c r="BD277" s="262"/>
      <c r="BE277" s="263" t="s">
        <v>9</v>
      </c>
      <c r="BF277" s="262" t="s">
        <v>7</v>
      </c>
      <c r="BG277" s="262"/>
      <c r="BH277" s="262"/>
      <c r="BI277" s="262" t="s">
        <v>8</v>
      </c>
      <c r="BJ277" s="262"/>
      <c r="BK277" s="262"/>
      <c r="BL277" s="263" t="s">
        <v>9</v>
      </c>
      <c r="BM277" s="262" t="s">
        <v>7</v>
      </c>
      <c r="BN277" s="262"/>
      <c r="BO277" s="262"/>
      <c r="BP277" s="262" t="s">
        <v>8</v>
      </c>
      <c r="BQ277" s="262"/>
      <c r="BR277" s="262"/>
      <c r="BS277" s="263" t="s">
        <v>9</v>
      </c>
      <c r="BT277" s="262" t="s">
        <v>7</v>
      </c>
      <c r="BU277" s="262"/>
      <c r="BV277" s="262"/>
      <c r="BW277" s="262" t="s">
        <v>8</v>
      </c>
      <c r="BX277" s="262"/>
      <c r="BY277" s="262"/>
      <c r="BZ277" s="263" t="s">
        <v>9</v>
      </c>
      <c r="CA277" s="327"/>
      <c r="CB277" s="328"/>
      <c r="CC277" s="264" t="s">
        <v>7</v>
      </c>
      <c r="CD277" s="264" t="s">
        <v>8</v>
      </c>
      <c r="CE277" s="264" t="s">
        <v>7</v>
      </c>
      <c r="CF277" s="264" t="s">
        <v>8</v>
      </c>
      <c r="CG277" s="264" t="s">
        <v>7</v>
      </c>
      <c r="CH277" s="264" t="s">
        <v>8</v>
      </c>
      <c r="CI277" s="264" t="s">
        <v>7</v>
      </c>
      <c r="CJ277" s="264" t="s">
        <v>8</v>
      </c>
      <c r="CK277" s="324" t="s">
        <v>7</v>
      </c>
      <c r="CL277" s="324" t="s">
        <v>8</v>
      </c>
      <c r="CM277" s="324" t="s">
        <v>13</v>
      </c>
      <c r="CN277" s="264" t="s">
        <v>7</v>
      </c>
      <c r="CO277" s="264" t="s">
        <v>8</v>
      </c>
      <c r="CP277" s="264" t="s">
        <v>7</v>
      </c>
      <c r="CQ277" s="264" t="s">
        <v>8</v>
      </c>
      <c r="CR277" s="264" t="s">
        <v>7</v>
      </c>
      <c r="CS277" s="264" t="s">
        <v>8</v>
      </c>
      <c r="CT277" s="264" t="s">
        <v>7</v>
      </c>
      <c r="CU277" s="264" t="s">
        <v>8</v>
      </c>
      <c r="CV277" s="264" t="s">
        <v>7</v>
      </c>
      <c r="CW277" s="264" t="s">
        <v>8</v>
      </c>
      <c r="CX277" s="264" t="s">
        <v>7</v>
      </c>
      <c r="CY277" s="264" t="s">
        <v>8</v>
      </c>
      <c r="CZ277" s="264" t="s">
        <v>7</v>
      </c>
      <c r="DA277" s="264" t="s">
        <v>8</v>
      </c>
      <c r="DB277" s="324" t="s">
        <v>7</v>
      </c>
      <c r="DC277" s="324" t="s">
        <v>8</v>
      </c>
      <c r="DD277" s="324" t="s">
        <v>13</v>
      </c>
      <c r="DE277" s="325"/>
    </row>
    <row r="278" spans="1:109" ht="47.25" x14ac:dyDescent="0.25">
      <c r="A278" s="10" t="s">
        <v>38</v>
      </c>
      <c r="B278" s="11" t="s">
        <v>11</v>
      </c>
      <c r="C278" s="11" t="s">
        <v>12</v>
      </c>
      <c r="D278" s="11" t="s">
        <v>13</v>
      </c>
      <c r="E278" s="11" t="s">
        <v>11</v>
      </c>
      <c r="F278" s="11" t="s">
        <v>12</v>
      </c>
      <c r="G278" s="11" t="s">
        <v>13</v>
      </c>
      <c r="H278" s="263"/>
      <c r="I278" s="11" t="s">
        <v>11</v>
      </c>
      <c r="J278" s="11" t="s">
        <v>12</v>
      </c>
      <c r="K278" s="11" t="s">
        <v>13</v>
      </c>
      <c r="L278" s="11" t="s">
        <v>11</v>
      </c>
      <c r="M278" s="11" t="s">
        <v>12</v>
      </c>
      <c r="N278" s="11" t="s">
        <v>13</v>
      </c>
      <c r="O278" s="263"/>
      <c r="P278" s="11" t="s">
        <v>11</v>
      </c>
      <c r="Q278" s="11" t="s">
        <v>12</v>
      </c>
      <c r="R278" s="11" t="s">
        <v>13</v>
      </c>
      <c r="S278" s="11" t="s">
        <v>11</v>
      </c>
      <c r="T278" s="11" t="s">
        <v>12</v>
      </c>
      <c r="U278" s="11" t="s">
        <v>13</v>
      </c>
      <c r="V278" s="263"/>
      <c r="W278" s="11" t="s">
        <v>11</v>
      </c>
      <c r="X278" s="11" t="s">
        <v>12</v>
      </c>
      <c r="Y278" s="11" t="s">
        <v>13</v>
      </c>
      <c r="Z278" s="11" t="s">
        <v>11</v>
      </c>
      <c r="AA278" s="11" t="s">
        <v>12</v>
      </c>
      <c r="AB278" s="11" t="s">
        <v>13</v>
      </c>
      <c r="AC278" s="263"/>
      <c r="AD278" s="11" t="s">
        <v>11</v>
      </c>
      <c r="AE278" s="11" t="s">
        <v>12</v>
      </c>
      <c r="AF278" s="11" t="s">
        <v>13</v>
      </c>
      <c r="AG278" s="11" t="s">
        <v>11</v>
      </c>
      <c r="AH278" s="11" t="s">
        <v>12</v>
      </c>
      <c r="AI278" s="11" t="s">
        <v>13</v>
      </c>
      <c r="AJ278" s="263"/>
      <c r="AK278" s="11" t="s">
        <v>11</v>
      </c>
      <c r="AL278" s="11" t="s">
        <v>12</v>
      </c>
      <c r="AM278" s="11" t="s">
        <v>13</v>
      </c>
      <c r="AN278" s="11" t="s">
        <v>11</v>
      </c>
      <c r="AO278" s="11" t="s">
        <v>12</v>
      </c>
      <c r="AP278" s="11" t="s">
        <v>13</v>
      </c>
      <c r="AQ278" s="263"/>
      <c r="AR278" s="11" t="s">
        <v>11</v>
      </c>
      <c r="AS278" s="11" t="s">
        <v>12</v>
      </c>
      <c r="AT278" s="11" t="s">
        <v>13</v>
      </c>
      <c r="AU278" s="11" t="s">
        <v>11</v>
      </c>
      <c r="AV278" s="11" t="s">
        <v>12</v>
      </c>
      <c r="AW278" s="11" t="s">
        <v>13</v>
      </c>
      <c r="AX278" s="263"/>
      <c r="AY278" s="11" t="s">
        <v>11</v>
      </c>
      <c r="AZ278" s="11" t="s">
        <v>12</v>
      </c>
      <c r="BA278" s="11" t="s">
        <v>13</v>
      </c>
      <c r="BB278" s="11" t="s">
        <v>11</v>
      </c>
      <c r="BC278" s="11" t="s">
        <v>12</v>
      </c>
      <c r="BD278" s="11" t="s">
        <v>13</v>
      </c>
      <c r="BE278" s="263"/>
      <c r="BF278" s="11" t="s">
        <v>11</v>
      </c>
      <c r="BG278" s="11" t="s">
        <v>12</v>
      </c>
      <c r="BH278" s="11" t="s">
        <v>13</v>
      </c>
      <c r="BI278" s="11" t="s">
        <v>11</v>
      </c>
      <c r="BJ278" s="11" t="s">
        <v>12</v>
      </c>
      <c r="BK278" s="11" t="s">
        <v>13</v>
      </c>
      <c r="BL278" s="263"/>
      <c r="BM278" s="11" t="s">
        <v>11</v>
      </c>
      <c r="BN278" s="11" t="s">
        <v>12</v>
      </c>
      <c r="BO278" s="11" t="s">
        <v>13</v>
      </c>
      <c r="BP278" s="11" t="s">
        <v>11</v>
      </c>
      <c r="BQ278" s="11" t="s">
        <v>12</v>
      </c>
      <c r="BR278" s="11" t="s">
        <v>13</v>
      </c>
      <c r="BS278" s="263"/>
      <c r="BT278" s="11" t="s">
        <v>11</v>
      </c>
      <c r="BU278" s="11" t="s">
        <v>12</v>
      </c>
      <c r="BV278" s="11" t="s">
        <v>13</v>
      </c>
      <c r="BW278" s="11" t="s">
        <v>11</v>
      </c>
      <c r="BX278" s="11" t="s">
        <v>12</v>
      </c>
      <c r="BY278" s="11" t="s">
        <v>13</v>
      </c>
      <c r="BZ278" s="263"/>
      <c r="CA278" s="327"/>
      <c r="CB278" s="328"/>
      <c r="CC278" s="264"/>
      <c r="CD278" s="264" t="s">
        <v>11</v>
      </c>
      <c r="CE278" s="264" t="s">
        <v>11</v>
      </c>
      <c r="CF278" s="264" t="s">
        <v>11</v>
      </c>
      <c r="CG278" s="264" t="s">
        <v>11</v>
      </c>
      <c r="CH278" s="264" t="s">
        <v>11</v>
      </c>
      <c r="CI278" s="264" t="s">
        <v>11</v>
      </c>
      <c r="CJ278" s="264" t="s">
        <v>11</v>
      </c>
      <c r="CK278" s="324" t="s">
        <v>11</v>
      </c>
      <c r="CL278" s="324" t="s">
        <v>11</v>
      </c>
      <c r="CM278" s="324" t="s">
        <v>11</v>
      </c>
      <c r="CN278" s="264" t="s">
        <v>11</v>
      </c>
      <c r="CO278" s="264" t="s">
        <v>11</v>
      </c>
      <c r="CP278" s="264" t="s">
        <v>11</v>
      </c>
      <c r="CQ278" s="264" t="s">
        <v>11</v>
      </c>
      <c r="CR278" s="264" t="s">
        <v>11</v>
      </c>
      <c r="CS278" s="264" t="s">
        <v>11</v>
      </c>
      <c r="CT278" s="264" t="s">
        <v>11</v>
      </c>
      <c r="CU278" s="264" t="s">
        <v>11</v>
      </c>
      <c r="CV278" s="264" t="s">
        <v>11</v>
      </c>
      <c r="CW278" s="264" t="s">
        <v>11</v>
      </c>
      <c r="CX278" s="264" t="s">
        <v>11</v>
      </c>
      <c r="CY278" s="264" t="s">
        <v>11</v>
      </c>
      <c r="CZ278" s="264" t="s">
        <v>11</v>
      </c>
      <c r="DA278" s="264" t="s">
        <v>11</v>
      </c>
      <c r="DB278" s="324" t="s">
        <v>11</v>
      </c>
      <c r="DC278" s="324" t="s">
        <v>11</v>
      </c>
      <c r="DD278" s="324" t="s">
        <v>11</v>
      </c>
      <c r="DE278" s="325"/>
    </row>
    <row r="279" spans="1:109" ht="15.75" x14ac:dyDescent="0.25">
      <c r="A279" s="12" t="s">
        <v>18</v>
      </c>
      <c r="B279" s="13">
        <v>120</v>
      </c>
      <c r="C279" s="13">
        <v>16</v>
      </c>
      <c r="D279" s="13">
        <v>1920</v>
      </c>
      <c r="E279" s="13"/>
      <c r="F279" s="13"/>
      <c r="G279" s="13">
        <f t="shared" ref="G279:G287" si="1271">E279*F279</f>
        <v>0</v>
      </c>
      <c r="H279" s="14">
        <f t="shared" ref="H279:H287" si="1272">D279+G279</f>
        <v>1920</v>
      </c>
      <c r="I279" s="13"/>
      <c r="J279" s="13"/>
      <c r="K279" s="13">
        <f t="shared" ref="K279:K287" si="1273">I279*J279</f>
        <v>0</v>
      </c>
      <c r="L279" s="13">
        <v>90</v>
      </c>
      <c r="M279" s="13">
        <v>16</v>
      </c>
      <c r="N279" s="13">
        <v>1440</v>
      </c>
      <c r="O279" s="14">
        <f t="shared" ref="O279:O287" si="1274">K279+N279</f>
        <v>1440</v>
      </c>
      <c r="P279" s="13"/>
      <c r="Q279" s="13"/>
      <c r="R279" s="13">
        <f t="shared" ref="R279:R287" si="1275">P279*Q279</f>
        <v>0</v>
      </c>
      <c r="S279" s="13">
        <v>120</v>
      </c>
      <c r="T279" s="13">
        <v>16</v>
      </c>
      <c r="U279" s="13">
        <v>1920</v>
      </c>
      <c r="V279" s="14">
        <f t="shared" ref="V279:V287" si="1276">R279+U279</f>
        <v>1920</v>
      </c>
      <c r="W279" s="13">
        <v>90</v>
      </c>
      <c r="X279" s="13">
        <v>16</v>
      </c>
      <c r="Y279" s="13">
        <v>1440</v>
      </c>
      <c r="Z279" s="13"/>
      <c r="AA279" s="13"/>
      <c r="AB279" s="13">
        <f t="shared" ref="AB279:AB287" si="1277">Z279*AA279</f>
        <v>0</v>
      </c>
      <c r="AC279" s="14">
        <f t="shared" ref="AC279:AC287" si="1278">Y279+AB279</f>
        <v>1440</v>
      </c>
      <c r="AD279" s="13">
        <v>14</v>
      </c>
      <c r="AE279" s="13">
        <v>16</v>
      </c>
      <c r="AF279" s="13">
        <v>224</v>
      </c>
      <c r="AG279" s="13"/>
      <c r="AH279" s="13"/>
      <c r="AI279" s="13">
        <f t="shared" ref="AI279:AI287" si="1279">AG279*AH279</f>
        <v>0</v>
      </c>
      <c r="AJ279" s="14">
        <f t="shared" ref="AJ279:AJ287" si="1280">AF279+AI279</f>
        <v>224</v>
      </c>
      <c r="AK279" s="13"/>
      <c r="AL279" s="13"/>
      <c r="AM279" s="13">
        <f t="shared" ref="AM279:AM287" si="1281">AK279*AL279</f>
        <v>0</v>
      </c>
      <c r="AN279" s="13">
        <v>11</v>
      </c>
      <c r="AO279" s="13">
        <v>16</v>
      </c>
      <c r="AP279" s="13">
        <v>176</v>
      </c>
      <c r="AQ279" s="14">
        <f t="shared" ref="AQ279:AQ287" si="1282">AM279+AP279</f>
        <v>176</v>
      </c>
      <c r="AR279" s="13"/>
      <c r="AS279" s="13"/>
      <c r="AT279" s="13">
        <f t="shared" ref="AT279:AT287" si="1283">AR279*AS279</f>
        <v>0</v>
      </c>
      <c r="AU279" s="13">
        <v>17</v>
      </c>
      <c r="AV279" s="13">
        <v>16</v>
      </c>
      <c r="AW279" s="13">
        <v>272</v>
      </c>
      <c r="AX279" s="14">
        <f t="shared" ref="AX279:AX287" si="1284">AT279+AW279</f>
        <v>272</v>
      </c>
      <c r="AY279" s="13"/>
      <c r="AZ279" s="13"/>
      <c r="BA279" s="13">
        <f t="shared" ref="BA279:BA287" si="1285">AY279*AZ279</f>
        <v>0</v>
      </c>
      <c r="BB279" s="13">
        <v>15</v>
      </c>
      <c r="BC279" s="13">
        <v>16</v>
      </c>
      <c r="BD279" s="13">
        <v>240</v>
      </c>
      <c r="BE279" s="14">
        <f t="shared" ref="BE279:BE287" si="1286">BA279+BD279</f>
        <v>240</v>
      </c>
      <c r="BF279" s="13">
        <v>19</v>
      </c>
      <c r="BG279" s="13">
        <v>19</v>
      </c>
      <c r="BH279" s="13">
        <v>285</v>
      </c>
      <c r="BI279" s="13"/>
      <c r="BJ279" s="13"/>
      <c r="BK279" s="13">
        <f t="shared" ref="BK279:BK287" si="1287">BI279*BJ279</f>
        <v>0</v>
      </c>
      <c r="BL279" s="14">
        <f t="shared" ref="BL279:BL287" si="1288">BH279+BK279</f>
        <v>285</v>
      </c>
      <c r="BM279" s="13">
        <v>17</v>
      </c>
      <c r="BN279" s="13">
        <v>19</v>
      </c>
      <c r="BO279" s="13">
        <v>323</v>
      </c>
      <c r="BP279" s="13"/>
      <c r="BQ279" s="13"/>
      <c r="BR279" s="13">
        <f t="shared" ref="BR279:BR287" si="1289">BP279*BQ279</f>
        <v>0</v>
      </c>
      <c r="BS279" s="14">
        <f t="shared" ref="BS279:BS287" si="1290">BO279+BR279</f>
        <v>323</v>
      </c>
      <c r="BT279" s="13">
        <v>8</v>
      </c>
      <c r="BU279" s="13">
        <v>19</v>
      </c>
      <c r="BV279" s="13">
        <v>152</v>
      </c>
      <c r="BW279" s="13"/>
      <c r="BX279" s="13"/>
      <c r="BY279" s="13">
        <f t="shared" ref="BY279:BY287" si="1291">BW279*BX279</f>
        <v>0</v>
      </c>
      <c r="BZ279" s="14">
        <f t="shared" ref="BZ279:BZ287" si="1292">BV279+BY279</f>
        <v>152</v>
      </c>
      <c r="CA279" s="19">
        <f t="shared" ref="CA279:CA287" si="1293">H279+O279+V279+AC279+AJ279+AQ279+AX279+BE279+BL279+BS279+BZ279</f>
        <v>8392</v>
      </c>
      <c r="CB279" s="148">
        <v>115</v>
      </c>
      <c r="CC279" s="16">
        <f t="shared" ref="CC279:CC287" si="1294">CB279*D279</f>
        <v>220800</v>
      </c>
      <c r="CD279" s="69">
        <f t="shared" ref="CD279:CD287" si="1295">CB279*G279</f>
        <v>0</v>
      </c>
      <c r="CE279" s="69">
        <f t="shared" ref="CE279:CE287" si="1296">K279*CB279</f>
        <v>0</v>
      </c>
      <c r="CF279" s="69">
        <f t="shared" ref="CF279:CF287" si="1297">CB279*N279</f>
        <v>165600</v>
      </c>
      <c r="CG279" s="69">
        <f t="shared" ref="CG279:CG287" si="1298">CB279*R279</f>
        <v>0</v>
      </c>
      <c r="CH279" s="69">
        <f t="shared" ref="CH279:CH287" si="1299">CB279*U279</f>
        <v>220800</v>
      </c>
      <c r="CI279" s="69">
        <f t="shared" ref="CI279:CI287" si="1300">CB279*Y279</f>
        <v>165600</v>
      </c>
      <c r="CJ279" s="69">
        <f t="shared" ref="CJ279:CJ287" si="1301">CB279*AB279</f>
        <v>0</v>
      </c>
      <c r="CK279" s="149">
        <f t="shared" ref="CK279:CK287" si="1302">CI279+CG279+CE279+CC279</f>
        <v>386400</v>
      </c>
      <c r="CL279" s="149">
        <f t="shared" ref="CL279:CL287" si="1303">CJ279+CH279+CF279+CD279</f>
        <v>386400</v>
      </c>
      <c r="CM279" s="149">
        <f t="shared" ref="CM279:CM287" si="1304">SUM(CC279:CJ279)</f>
        <v>772800</v>
      </c>
      <c r="CN279" s="69">
        <f t="shared" ref="CN279:CN287" si="1305">AF279*CB279</f>
        <v>25760</v>
      </c>
      <c r="CO279" s="69">
        <f t="shared" ref="CO279:CO287" si="1306">CB279*AI279</f>
        <v>0</v>
      </c>
      <c r="CP279" s="69">
        <f t="shared" ref="CP279:CP287" si="1307">AM279*CB279</f>
        <v>0</v>
      </c>
      <c r="CQ279" s="69">
        <f t="shared" ref="CQ279:CQ287" si="1308">AP279*CB279</f>
        <v>20240</v>
      </c>
      <c r="CR279" s="69">
        <f t="shared" ref="CR279:CR287" si="1309">CB279*AT279</f>
        <v>0</v>
      </c>
      <c r="CS279" s="69">
        <f t="shared" ref="CS279:CS287" si="1310">CB279*AW279</f>
        <v>31280</v>
      </c>
      <c r="CT279" s="69">
        <f t="shared" ref="CT279:CT287" si="1311">CB279*BA279</f>
        <v>0</v>
      </c>
      <c r="CU279" s="69">
        <f t="shared" ref="CU279:CU287" si="1312">CB279*BD279</f>
        <v>27600</v>
      </c>
      <c r="CV279" s="69">
        <f t="shared" ref="CV279:CV287" si="1313">BH279*CB279</f>
        <v>32775</v>
      </c>
      <c r="CW279" s="69">
        <f t="shared" ref="CW279:CW287" si="1314">CB279*BK279</f>
        <v>0</v>
      </c>
      <c r="CX279" s="69">
        <f t="shared" ref="CX279:CX287" si="1315">BO279*CB279</f>
        <v>37145</v>
      </c>
      <c r="CY279" s="69">
        <f t="shared" ref="CY279:CY287" si="1316">CB279*BR279</f>
        <v>0</v>
      </c>
      <c r="CZ279" s="69">
        <f t="shared" ref="CZ279:CZ287" si="1317">CB279*BV279</f>
        <v>17480</v>
      </c>
      <c r="DA279" s="69">
        <f t="shared" ref="DA279:DA287" si="1318">CB279*BY279</f>
        <v>0</v>
      </c>
      <c r="DB279" s="149">
        <f t="shared" ref="DB279:DB287" si="1319">CZ279+CX279+CV279+CT279+CN279+CP279+CR279</f>
        <v>113160</v>
      </c>
      <c r="DC279" s="149">
        <f t="shared" ref="DC279:DC287" si="1320">DA279+CY279+CW279+CU279+CS279+CQ279+CO279</f>
        <v>79120</v>
      </c>
      <c r="DD279" s="149">
        <f t="shared" ref="DD279:DD287" si="1321">SUM(CN279:DA279)</f>
        <v>192280</v>
      </c>
      <c r="DE279" s="89">
        <f t="shared" ref="DE279:DE287" si="1322">DD279+CM279</f>
        <v>965080</v>
      </c>
    </row>
    <row r="280" spans="1:109" ht="15.75" x14ac:dyDescent="0.25">
      <c r="A280" s="12" t="s">
        <v>19</v>
      </c>
      <c r="B280" s="13">
        <v>120</v>
      </c>
      <c r="C280" s="13">
        <v>15</v>
      </c>
      <c r="D280" s="13">
        <v>1800</v>
      </c>
      <c r="E280" s="13"/>
      <c r="F280" s="13"/>
      <c r="G280" s="13">
        <f t="shared" si="1271"/>
        <v>0</v>
      </c>
      <c r="H280" s="14">
        <f t="shared" si="1272"/>
        <v>1800</v>
      </c>
      <c r="I280" s="13"/>
      <c r="J280" s="13"/>
      <c r="K280" s="13">
        <f t="shared" si="1273"/>
        <v>0</v>
      </c>
      <c r="L280" s="13">
        <v>90</v>
      </c>
      <c r="M280" s="13">
        <v>20</v>
      </c>
      <c r="N280" s="13">
        <v>1800</v>
      </c>
      <c r="O280" s="14">
        <f t="shared" si="1274"/>
        <v>1800</v>
      </c>
      <c r="P280" s="13"/>
      <c r="Q280" s="13"/>
      <c r="R280" s="13">
        <f t="shared" si="1275"/>
        <v>0</v>
      </c>
      <c r="S280" s="13">
        <v>120</v>
      </c>
      <c r="T280" s="13">
        <v>20</v>
      </c>
      <c r="U280" s="13">
        <v>2400</v>
      </c>
      <c r="V280" s="14">
        <f t="shared" si="1276"/>
        <v>2400</v>
      </c>
      <c r="W280" s="13">
        <v>90</v>
      </c>
      <c r="X280" s="13">
        <v>20</v>
      </c>
      <c r="Y280" s="13">
        <v>1800</v>
      </c>
      <c r="Z280" s="13"/>
      <c r="AA280" s="13"/>
      <c r="AB280" s="13">
        <f t="shared" si="1277"/>
        <v>0</v>
      </c>
      <c r="AC280" s="14">
        <f t="shared" si="1278"/>
        <v>1800</v>
      </c>
      <c r="AD280" s="13">
        <v>14</v>
      </c>
      <c r="AE280" s="13">
        <v>20</v>
      </c>
      <c r="AF280" s="13">
        <v>280</v>
      </c>
      <c r="AG280" s="13"/>
      <c r="AH280" s="13"/>
      <c r="AI280" s="13">
        <f t="shared" si="1279"/>
        <v>0</v>
      </c>
      <c r="AJ280" s="14">
        <f t="shared" si="1280"/>
        <v>280</v>
      </c>
      <c r="AK280" s="13"/>
      <c r="AL280" s="13"/>
      <c r="AM280" s="13">
        <f t="shared" si="1281"/>
        <v>0</v>
      </c>
      <c r="AN280" s="13">
        <v>11</v>
      </c>
      <c r="AO280" s="13">
        <v>20</v>
      </c>
      <c r="AP280" s="13">
        <v>220</v>
      </c>
      <c r="AQ280" s="14">
        <f t="shared" si="1282"/>
        <v>220</v>
      </c>
      <c r="AR280" s="13"/>
      <c r="AS280" s="13"/>
      <c r="AT280" s="13">
        <f t="shared" si="1283"/>
        <v>0</v>
      </c>
      <c r="AU280" s="13">
        <v>17</v>
      </c>
      <c r="AV280" s="13">
        <v>20</v>
      </c>
      <c r="AW280" s="13">
        <v>340</v>
      </c>
      <c r="AX280" s="14">
        <f t="shared" si="1284"/>
        <v>340</v>
      </c>
      <c r="AY280" s="13"/>
      <c r="AZ280" s="13"/>
      <c r="BA280" s="13">
        <f t="shared" si="1285"/>
        <v>0</v>
      </c>
      <c r="BB280" s="13">
        <v>15</v>
      </c>
      <c r="BC280" s="13">
        <v>20</v>
      </c>
      <c r="BD280" s="13">
        <v>300</v>
      </c>
      <c r="BE280" s="14">
        <f t="shared" si="1286"/>
        <v>300</v>
      </c>
      <c r="BF280" s="13">
        <v>19</v>
      </c>
      <c r="BG280" s="13">
        <v>21</v>
      </c>
      <c r="BH280" s="13">
        <v>315</v>
      </c>
      <c r="BI280" s="13"/>
      <c r="BJ280" s="13"/>
      <c r="BK280" s="13">
        <f t="shared" si="1287"/>
        <v>0</v>
      </c>
      <c r="BL280" s="14">
        <f t="shared" si="1288"/>
        <v>315</v>
      </c>
      <c r="BM280" s="13">
        <v>17</v>
      </c>
      <c r="BN280" s="13">
        <v>21</v>
      </c>
      <c r="BO280" s="13">
        <v>357</v>
      </c>
      <c r="BP280" s="13"/>
      <c r="BQ280" s="13"/>
      <c r="BR280" s="13">
        <f t="shared" si="1289"/>
        <v>0</v>
      </c>
      <c r="BS280" s="14">
        <f t="shared" si="1290"/>
        <v>357</v>
      </c>
      <c r="BT280" s="13">
        <v>8</v>
      </c>
      <c r="BU280" s="13">
        <v>21</v>
      </c>
      <c r="BV280" s="13">
        <v>168</v>
      </c>
      <c r="BW280" s="13"/>
      <c r="BX280" s="13"/>
      <c r="BY280" s="13">
        <f t="shared" si="1291"/>
        <v>0</v>
      </c>
      <c r="BZ280" s="14">
        <f t="shared" si="1292"/>
        <v>168</v>
      </c>
      <c r="CA280" s="19">
        <f t="shared" si="1293"/>
        <v>9780</v>
      </c>
      <c r="CB280" s="148">
        <v>115</v>
      </c>
      <c r="CC280" s="16">
        <f t="shared" si="1294"/>
        <v>207000</v>
      </c>
      <c r="CD280" s="69">
        <f t="shared" si="1295"/>
        <v>0</v>
      </c>
      <c r="CE280" s="69">
        <f t="shared" si="1296"/>
        <v>0</v>
      </c>
      <c r="CF280" s="69">
        <f t="shared" si="1297"/>
        <v>207000</v>
      </c>
      <c r="CG280" s="69">
        <f t="shared" si="1298"/>
        <v>0</v>
      </c>
      <c r="CH280" s="69">
        <f t="shared" si="1299"/>
        <v>276000</v>
      </c>
      <c r="CI280" s="69">
        <f t="shared" si="1300"/>
        <v>207000</v>
      </c>
      <c r="CJ280" s="69">
        <f t="shared" si="1301"/>
        <v>0</v>
      </c>
      <c r="CK280" s="149">
        <f t="shared" si="1302"/>
        <v>414000</v>
      </c>
      <c r="CL280" s="149">
        <f t="shared" si="1303"/>
        <v>483000</v>
      </c>
      <c r="CM280" s="149">
        <f t="shared" si="1304"/>
        <v>897000</v>
      </c>
      <c r="CN280" s="69">
        <f t="shared" si="1305"/>
        <v>32200</v>
      </c>
      <c r="CO280" s="69">
        <f t="shared" si="1306"/>
        <v>0</v>
      </c>
      <c r="CP280" s="69">
        <f t="shared" si="1307"/>
        <v>0</v>
      </c>
      <c r="CQ280" s="69">
        <f t="shared" si="1308"/>
        <v>25300</v>
      </c>
      <c r="CR280" s="69">
        <f t="shared" si="1309"/>
        <v>0</v>
      </c>
      <c r="CS280" s="69">
        <f t="shared" si="1310"/>
        <v>39100</v>
      </c>
      <c r="CT280" s="69">
        <f t="shared" si="1311"/>
        <v>0</v>
      </c>
      <c r="CU280" s="69">
        <f t="shared" si="1312"/>
        <v>34500</v>
      </c>
      <c r="CV280" s="69">
        <f t="shared" si="1313"/>
        <v>36225</v>
      </c>
      <c r="CW280" s="69">
        <f t="shared" si="1314"/>
        <v>0</v>
      </c>
      <c r="CX280" s="69">
        <f t="shared" si="1315"/>
        <v>41055</v>
      </c>
      <c r="CY280" s="69">
        <f t="shared" si="1316"/>
        <v>0</v>
      </c>
      <c r="CZ280" s="69">
        <f t="shared" si="1317"/>
        <v>19320</v>
      </c>
      <c r="DA280" s="69">
        <f t="shared" si="1318"/>
        <v>0</v>
      </c>
      <c r="DB280" s="149">
        <f t="shared" si="1319"/>
        <v>128800</v>
      </c>
      <c r="DC280" s="149">
        <f t="shared" si="1320"/>
        <v>98900</v>
      </c>
      <c r="DD280" s="149">
        <f t="shared" si="1321"/>
        <v>227700</v>
      </c>
      <c r="DE280" s="89">
        <f t="shared" si="1322"/>
        <v>1124700</v>
      </c>
    </row>
    <row r="281" spans="1:109" ht="15.75" x14ac:dyDescent="0.25">
      <c r="A281" s="12" t="s">
        <v>20</v>
      </c>
      <c r="B281" s="13">
        <v>120</v>
      </c>
      <c r="C281" s="13">
        <v>21</v>
      </c>
      <c r="D281" s="13">
        <v>2520</v>
      </c>
      <c r="E281" s="13"/>
      <c r="F281" s="13"/>
      <c r="G281" s="13">
        <f t="shared" si="1271"/>
        <v>0</v>
      </c>
      <c r="H281" s="14">
        <f t="shared" si="1272"/>
        <v>2520</v>
      </c>
      <c r="I281" s="13"/>
      <c r="J281" s="13"/>
      <c r="K281" s="13">
        <f t="shared" si="1273"/>
        <v>0</v>
      </c>
      <c r="L281" s="13">
        <v>90</v>
      </c>
      <c r="M281" s="13">
        <v>21</v>
      </c>
      <c r="N281" s="13">
        <v>1890</v>
      </c>
      <c r="O281" s="14">
        <f t="shared" si="1274"/>
        <v>1890</v>
      </c>
      <c r="P281" s="13"/>
      <c r="Q281" s="13"/>
      <c r="R281" s="13">
        <f t="shared" si="1275"/>
        <v>0</v>
      </c>
      <c r="S281" s="13">
        <v>120</v>
      </c>
      <c r="T281" s="13">
        <v>21</v>
      </c>
      <c r="U281" s="13">
        <v>2520</v>
      </c>
      <c r="V281" s="14">
        <f t="shared" si="1276"/>
        <v>2520</v>
      </c>
      <c r="W281" s="13">
        <v>90</v>
      </c>
      <c r="X281" s="13">
        <v>21</v>
      </c>
      <c r="Y281" s="13">
        <v>1890</v>
      </c>
      <c r="Z281" s="13"/>
      <c r="AA281" s="13"/>
      <c r="AB281" s="13">
        <f t="shared" si="1277"/>
        <v>0</v>
      </c>
      <c r="AC281" s="14">
        <f t="shared" si="1278"/>
        <v>1890</v>
      </c>
      <c r="AD281" s="13">
        <v>14</v>
      </c>
      <c r="AE281" s="13">
        <v>21</v>
      </c>
      <c r="AF281" s="13">
        <v>294</v>
      </c>
      <c r="AG281" s="13"/>
      <c r="AH281" s="13"/>
      <c r="AI281" s="13">
        <f t="shared" si="1279"/>
        <v>0</v>
      </c>
      <c r="AJ281" s="14">
        <f t="shared" si="1280"/>
        <v>294</v>
      </c>
      <c r="AK281" s="13"/>
      <c r="AL281" s="13"/>
      <c r="AM281" s="13">
        <f t="shared" si="1281"/>
        <v>0</v>
      </c>
      <c r="AN281" s="13">
        <v>11</v>
      </c>
      <c r="AO281" s="13">
        <v>21</v>
      </c>
      <c r="AP281" s="13">
        <v>231</v>
      </c>
      <c r="AQ281" s="14">
        <f t="shared" si="1282"/>
        <v>231</v>
      </c>
      <c r="AR281" s="13"/>
      <c r="AS281" s="13"/>
      <c r="AT281" s="13">
        <f t="shared" si="1283"/>
        <v>0</v>
      </c>
      <c r="AU281" s="13">
        <v>17</v>
      </c>
      <c r="AV281" s="13">
        <v>21</v>
      </c>
      <c r="AW281" s="13">
        <v>357</v>
      </c>
      <c r="AX281" s="14">
        <f t="shared" si="1284"/>
        <v>357</v>
      </c>
      <c r="AY281" s="13"/>
      <c r="AZ281" s="13"/>
      <c r="BA281" s="13">
        <f t="shared" si="1285"/>
        <v>0</v>
      </c>
      <c r="BB281" s="13">
        <v>15</v>
      </c>
      <c r="BC281" s="13">
        <v>21</v>
      </c>
      <c r="BD281" s="13">
        <v>315</v>
      </c>
      <c r="BE281" s="14">
        <f t="shared" si="1286"/>
        <v>315</v>
      </c>
      <c r="BF281" s="13">
        <v>19</v>
      </c>
      <c r="BG281" s="13">
        <v>23</v>
      </c>
      <c r="BH281" s="13">
        <v>345</v>
      </c>
      <c r="BI281" s="13"/>
      <c r="BJ281" s="13"/>
      <c r="BK281" s="13">
        <f t="shared" si="1287"/>
        <v>0</v>
      </c>
      <c r="BL281" s="14">
        <f t="shared" si="1288"/>
        <v>345</v>
      </c>
      <c r="BM281" s="13">
        <v>17</v>
      </c>
      <c r="BN281" s="13">
        <v>23</v>
      </c>
      <c r="BO281" s="13">
        <v>391</v>
      </c>
      <c r="BP281" s="13"/>
      <c r="BQ281" s="13"/>
      <c r="BR281" s="13">
        <f t="shared" si="1289"/>
        <v>0</v>
      </c>
      <c r="BS281" s="14">
        <f t="shared" si="1290"/>
        <v>391</v>
      </c>
      <c r="BT281" s="13">
        <v>8</v>
      </c>
      <c r="BU281" s="13">
        <v>23</v>
      </c>
      <c r="BV281" s="13">
        <v>184</v>
      </c>
      <c r="BW281" s="13"/>
      <c r="BX281" s="13"/>
      <c r="BY281" s="13">
        <f t="shared" si="1291"/>
        <v>0</v>
      </c>
      <c r="BZ281" s="14">
        <f t="shared" si="1292"/>
        <v>184</v>
      </c>
      <c r="CA281" s="19">
        <f t="shared" si="1293"/>
        <v>10937</v>
      </c>
      <c r="CB281" s="148">
        <v>115</v>
      </c>
      <c r="CC281" s="16">
        <f t="shared" si="1294"/>
        <v>289800</v>
      </c>
      <c r="CD281" s="69">
        <f t="shared" si="1295"/>
        <v>0</v>
      </c>
      <c r="CE281" s="69">
        <f t="shared" si="1296"/>
        <v>0</v>
      </c>
      <c r="CF281" s="69">
        <f t="shared" si="1297"/>
        <v>217350</v>
      </c>
      <c r="CG281" s="69">
        <f t="shared" si="1298"/>
        <v>0</v>
      </c>
      <c r="CH281" s="69">
        <f t="shared" si="1299"/>
        <v>289800</v>
      </c>
      <c r="CI281" s="69">
        <f t="shared" si="1300"/>
        <v>217350</v>
      </c>
      <c r="CJ281" s="69">
        <f t="shared" si="1301"/>
        <v>0</v>
      </c>
      <c r="CK281" s="149">
        <f t="shared" si="1302"/>
        <v>507150</v>
      </c>
      <c r="CL281" s="149">
        <f t="shared" si="1303"/>
        <v>507150</v>
      </c>
      <c r="CM281" s="149">
        <f t="shared" si="1304"/>
        <v>1014300</v>
      </c>
      <c r="CN281" s="69">
        <f t="shared" si="1305"/>
        <v>33810</v>
      </c>
      <c r="CO281" s="69">
        <f t="shared" si="1306"/>
        <v>0</v>
      </c>
      <c r="CP281" s="69">
        <f t="shared" si="1307"/>
        <v>0</v>
      </c>
      <c r="CQ281" s="69">
        <f t="shared" si="1308"/>
        <v>26565</v>
      </c>
      <c r="CR281" s="69">
        <f t="shared" si="1309"/>
        <v>0</v>
      </c>
      <c r="CS281" s="69">
        <f t="shared" si="1310"/>
        <v>41055</v>
      </c>
      <c r="CT281" s="69">
        <f t="shared" si="1311"/>
        <v>0</v>
      </c>
      <c r="CU281" s="69">
        <f t="shared" si="1312"/>
        <v>36225</v>
      </c>
      <c r="CV281" s="69">
        <f t="shared" si="1313"/>
        <v>39675</v>
      </c>
      <c r="CW281" s="69">
        <f t="shared" si="1314"/>
        <v>0</v>
      </c>
      <c r="CX281" s="69">
        <f t="shared" si="1315"/>
        <v>44965</v>
      </c>
      <c r="CY281" s="69">
        <f t="shared" si="1316"/>
        <v>0</v>
      </c>
      <c r="CZ281" s="69">
        <f t="shared" si="1317"/>
        <v>21160</v>
      </c>
      <c r="DA281" s="69">
        <f t="shared" si="1318"/>
        <v>0</v>
      </c>
      <c r="DB281" s="149">
        <f t="shared" si="1319"/>
        <v>139610</v>
      </c>
      <c r="DC281" s="149">
        <f t="shared" si="1320"/>
        <v>103845</v>
      </c>
      <c r="DD281" s="149">
        <f t="shared" si="1321"/>
        <v>243455</v>
      </c>
      <c r="DE281" s="89">
        <f t="shared" si="1322"/>
        <v>1257755</v>
      </c>
    </row>
    <row r="282" spans="1:109" ht="15.75" x14ac:dyDescent="0.25">
      <c r="A282" s="12" t="s">
        <v>21</v>
      </c>
      <c r="B282" s="18">
        <v>120</v>
      </c>
      <c r="C282" s="18">
        <v>21</v>
      </c>
      <c r="D282" s="13">
        <v>2520</v>
      </c>
      <c r="E282" s="18"/>
      <c r="F282" s="18"/>
      <c r="G282" s="13">
        <f t="shared" si="1271"/>
        <v>0</v>
      </c>
      <c r="H282" s="14">
        <f t="shared" si="1272"/>
        <v>2520</v>
      </c>
      <c r="I282" s="18"/>
      <c r="J282" s="18"/>
      <c r="K282" s="13">
        <f t="shared" si="1273"/>
        <v>0</v>
      </c>
      <c r="L282" s="18">
        <v>90</v>
      </c>
      <c r="M282" s="18">
        <v>21</v>
      </c>
      <c r="N282" s="13">
        <v>1890</v>
      </c>
      <c r="O282" s="14">
        <f t="shared" si="1274"/>
        <v>1890</v>
      </c>
      <c r="P282" s="18"/>
      <c r="Q282" s="18"/>
      <c r="R282" s="13">
        <f t="shared" si="1275"/>
        <v>0</v>
      </c>
      <c r="S282" s="18">
        <v>120</v>
      </c>
      <c r="T282" s="18">
        <v>21</v>
      </c>
      <c r="U282" s="13">
        <v>2520</v>
      </c>
      <c r="V282" s="14">
        <f t="shared" si="1276"/>
        <v>2520</v>
      </c>
      <c r="W282" s="18">
        <v>90</v>
      </c>
      <c r="X282" s="18">
        <v>21</v>
      </c>
      <c r="Y282" s="13">
        <v>1890</v>
      </c>
      <c r="Z282" s="18"/>
      <c r="AA282" s="18"/>
      <c r="AB282" s="13">
        <f t="shared" si="1277"/>
        <v>0</v>
      </c>
      <c r="AC282" s="14">
        <f t="shared" si="1278"/>
        <v>1890</v>
      </c>
      <c r="AD282" s="18">
        <v>14</v>
      </c>
      <c r="AE282" s="18">
        <v>21</v>
      </c>
      <c r="AF282" s="13">
        <v>294</v>
      </c>
      <c r="AG282" s="18"/>
      <c r="AH282" s="18"/>
      <c r="AI282" s="13">
        <f t="shared" si="1279"/>
        <v>0</v>
      </c>
      <c r="AJ282" s="14">
        <f t="shared" si="1280"/>
        <v>294</v>
      </c>
      <c r="AK282" s="18"/>
      <c r="AL282" s="18"/>
      <c r="AM282" s="13">
        <f t="shared" si="1281"/>
        <v>0</v>
      </c>
      <c r="AN282" s="18">
        <v>11</v>
      </c>
      <c r="AO282" s="18">
        <v>21</v>
      </c>
      <c r="AP282" s="13">
        <v>231</v>
      </c>
      <c r="AQ282" s="14">
        <f t="shared" si="1282"/>
        <v>231</v>
      </c>
      <c r="AR282" s="18"/>
      <c r="AS282" s="18"/>
      <c r="AT282" s="13">
        <f t="shared" si="1283"/>
        <v>0</v>
      </c>
      <c r="AU282" s="18">
        <v>17</v>
      </c>
      <c r="AV282" s="18">
        <v>21</v>
      </c>
      <c r="AW282" s="13">
        <v>357</v>
      </c>
      <c r="AX282" s="14">
        <f t="shared" si="1284"/>
        <v>357</v>
      </c>
      <c r="AY282" s="18"/>
      <c r="AZ282" s="18"/>
      <c r="BA282" s="13">
        <f t="shared" si="1285"/>
        <v>0</v>
      </c>
      <c r="BB282" s="18">
        <v>15</v>
      </c>
      <c r="BC282" s="18">
        <v>21</v>
      </c>
      <c r="BD282" s="13">
        <v>315</v>
      </c>
      <c r="BE282" s="14">
        <f t="shared" si="1286"/>
        <v>315</v>
      </c>
      <c r="BF282" s="18">
        <v>19</v>
      </c>
      <c r="BG282" s="18">
        <v>26</v>
      </c>
      <c r="BH282" s="13">
        <v>390</v>
      </c>
      <c r="BI282" s="18"/>
      <c r="BJ282" s="18"/>
      <c r="BK282" s="13">
        <f t="shared" si="1287"/>
        <v>0</v>
      </c>
      <c r="BL282" s="14">
        <f t="shared" si="1288"/>
        <v>390</v>
      </c>
      <c r="BM282" s="18">
        <v>17</v>
      </c>
      <c r="BN282" s="18">
        <v>26</v>
      </c>
      <c r="BO282" s="13">
        <v>442</v>
      </c>
      <c r="BP282" s="18"/>
      <c r="BQ282" s="18"/>
      <c r="BR282" s="13">
        <f t="shared" si="1289"/>
        <v>0</v>
      </c>
      <c r="BS282" s="14">
        <f t="shared" si="1290"/>
        <v>442</v>
      </c>
      <c r="BT282" s="18">
        <v>8</v>
      </c>
      <c r="BU282" s="18">
        <v>26</v>
      </c>
      <c r="BV282" s="13">
        <v>208</v>
      </c>
      <c r="BW282" s="18"/>
      <c r="BX282" s="18"/>
      <c r="BY282" s="13">
        <f t="shared" si="1291"/>
        <v>0</v>
      </c>
      <c r="BZ282" s="14">
        <f t="shared" si="1292"/>
        <v>208</v>
      </c>
      <c r="CA282" s="19">
        <f t="shared" si="1293"/>
        <v>11057</v>
      </c>
      <c r="CB282" s="148">
        <v>115</v>
      </c>
      <c r="CC282" s="16">
        <f t="shared" si="1294"/>
        <v>289800</v>
      </c>
      <c r="CD282" s="69">
        <f t="shared" si="1295"/>
        <v>0</v>
      </c>
      <c r="CE282" s="69">
        <f t="shared" si="1296"/>
        <v>0</v>
      </c>
      <c r="CF282" s="69">
        <f t="shared" si="1297"/>
        <v>217350</v>
      </c>
      <c r="CG282" s="69">
        <f t="shared" si="1298"/>
        <v>0</v>
      </c>
      <c r="CH282" s="69">
        <f t="shared" si="1299"/>
        <v>289800</v>
      </c>
      <c r="CI282" s="69">
        <f t="shared" si="1300"/>
        <v>217350</v>
      </c>
      <c r="CJ282" s="69">
        <f t="shared" si="1301"/>
        <v>0</v>
      </c>
      <c r="CK282" s="149">
        <f t="shared" si="1302"/>
        <v>507150</v>
      </c>
      <c r="CL282" s="149">
        <f t="shared" si="1303"/>
        <v>507150</v>
      </c>
      <c r="CM282" s="149">
        <f t="shared" si="1304"/>
        <v>1014300</v>
      </c>
      <c r="CN282" s="69">
        <f t="shared" si="1305"/>
        <v>33810</v>
      </c>
      <c r="CO282" s="69">
        <f t="shared" si="1306"/>
        <v>0</v>
      </c>
      <c r="CP282" s="69">
        <f t="shared" si="1307"/>
        <v>0</v>
      </c>
      <c r="CQ282" s="69">
        <f t="shared" si="1308"/>
        <v>26565</v>
      </c>
      <c r="CR282" s="69">
        <f t="shared" si="1309"/>
        <v>0</v>
      </c>
      <c r="CS282" s="69">
        <f t="shared" si="1310"/>
        <v>41055</v>
      </c>
      <c r="CT282" s="69">
        <f t="shared" si="1311"/>
        <v>0</v>
      </c>
      <c r="CU282" s="69">
        <f t="shared" si="1312"/>
        <v>36225</v>
      </c>
      <c r="CV282" s="69">
        <f t="shared" si="1313"/>
        <v>44850</v>
      </c>
      <c r="CW282" s="69">
        <f t="shared" si="1314"/>
        <v>0</v>
      </c>
      <c r="CX282" s="69">
        <f t="shared" si="1315"/>
        <v>50830</v>
      </c>
      <c r="CY282" s="69">
        <f t="shared" si="1316"/>
        <v>0</v>
      </c>
      <c r="CZ282" s="69">
        <f t="shared" si="1317"/>
        <v>23920</v>
      </c>
      <c r="DA282" s="69">
        <f t="shared" si="1318"/>
        <v>0</v>
      </c>
      <c r="DB282" s="149">
        <f t="shared" si="1319"/>
        <v>153410</v>
      </c>
      <c r="DC282" s="149">
        <f t="shared" si="1320"/>
        <v>103845</v>
      </c>
      <c r="DD282" s="149">
        <f t="shared" si="1321"/>
        <v>257255</v>
      </c>
      <c r="DE282" s="89">
        <f t="shared" si="1322"/>
        <v>1271555</v>
      </c>
    </row>
    <row r="283" spans="1:109" ht="15.75" x14ac:dyDescent="0.25">
      <c r="A283" s="12" t="s">
        <v>22</v>
      </c>
      <c r="B283" s="13">
        <v>120</v>
      </c>
      <c r="C283" s="13">
        <v>16</v>
      </c>
      <c r="D283" s="13">
        <v>1920</v>
      </c>
      <c r="E283" s="13"/>
      <c r="F283" s="13"/>
      <c r="G283" s="13">
        <f t="shared" si="1271"/>
        <v>0</v>
      </c>
      <c r="H283" s="14">
        <f t="shared" si="1272"/>
        <v>1920</v>
      </c>
      <c r="I283" s="13"/>
      <c r="J283" s="13"/>
      <c r="K283" s="13">
        <f t="shared" si="1273"/>
        <v>0</v>
      </c>
      <c r="L283" s="13">
        <v>90</v>
      </c>
      <c r="M283" s="13">
        <v>16</v>
      </c>
      <c r="N283" s="13">
        <v>1440</v>
      </c>
      <c r="O283" s="14">
        <f t="shared" si="1274"/>
        <v>1440</v>
      </c>
      <c r="P283" s="13"/>
      <c r="Q283" s="13"/>
      <c r="R283" s="13">
        <f t="shared" si="1275"/>
        <v>0</v>
      </c>
      <c r="S283" s="13">
        <v>120</v>
      </c>
      <c r="T283" s="13">
        <v>16</v>
      </c>
      <c r="U283" s="13">
        <v>1920</v>
      </c>
      <c r="V283" s="14">
        <f t="shared" si="1276"/>
        <v>1920</v>
      </c>
      <c r="W283" s="13">
        <v>90</v>
      </c>
      <c r="X283" s="13">
        <v>16</v>
      </c>
      <c r="Y283" s="13">
        <v>1440</v>
      </c>
      <c r="Z283" s="13"/>
      <c r="AA283" s="13"/>
      <c r="AB283" s="13">
        <f t="shared" si="1277"/>
        <v>0</v>
      </c>
      <c r="AC283" s="14">
        <f t="shared" si="1278"/>
        <v>1440</v>
      </c>
      <c r="AD283" s="13">
        <v>14</v>
      </c>
      <c r="AE283" s="13">
        <v>16</v>
      </c>
      <c r="AF283" s="13">
        <v>224</v>
      </c>
      <c r="AG283" s="13"/>
      <c r="AH283" s="13"/>
      <c r="AI283" s="13">
        <f t="shared" si="1279"/>
        <v>0</v>
      </c>
      <c r="AJ283" s="14">
        <f t="shared" si="1280"/>
        <v>224</v>
      </c>
      <c r="AK283" s="13"/>
      <c r="AL283" s="13"/>
      <c r="AM283" s="13">
        <f t="shared" si="1281"/>
        <v>0</v>
      </c>
      <c r="AN283" s="13">
        <v>11</v>
      </c>
      <c r="AO283" s="13">
        <v>16</v>
      </c>
      <c r="AP283" s="13">
        <v>176</v>
      </c>
      <c r="AQ283" s="14">
        <f t="shared" si="1282"/>
        <v>176</v>
      </c>
      <c r="AR283" s="13"/>
      <c r="AS283" s="13"/>
      <c r="AT283" s="13">
        <f t="shared" si="1283"/>
        <v>0</v>
      </c>
      <c r="AU283" s="13">
        <v>17</v>
      </c>
      <c r="AV283" s="13">
        <v>16</v>
      </c>
      <c r="AW283" s="13">
        <v>272</v>
      </c>
      <c r="AX283" s="14">
        <f t="shared" si="1284"/>
        <v>272</v>
      </c>
      <c r="AY283" s="13"/>
      <c r="AZ283" s="13"/>
      <c r="BA283" s="13">
        <f t="shared" si="1285"/>
        <v>0</v>
      </c>
      <c r="BB283" s="13">
        <v>15</v>
      </c>
      <c r="BC283" s="13">
        <v>16</v>
      </c>
      <c r="BD283" s="13">
        <v>240</v>
      </c>
      <c r="BE283" s="14">
        <f t="shared" si="1286"/>
        <v>240</v>
      </c>
      <c r="BF283" s="13">
        <v>19</v>
      </c>
      <c r="BG283" s="13">
        <v>19</v>
      </c>
      <c r="BH283" s="13">
        <v>285</v>
      </c>
      <c r="BI283" s="13"/>
      <c r="BJ283" s="13"/>
      <c r="BK283" s="13">
        <f t="shared" si="1287"/>
        <v>0</v>
      </c>
      <c r="BL283" s="14">
        <f t="shared" si="1288"/>
        <v>285</v>
      </c>
      <c r="BM283" s="13">
        <v>17</v>
      </c>
      <c r="BN283" s="13">
        <v>19</v>
      </c>
      <c r="BO283" s="13">
        <v>323</v>
      </c>
      <c r="BP283" s="13"/>
      <c r="BQ283" s="13"/>
      <c r="BR283" s="13">
        <f t="shared" si="1289"/>
        <v>0</v>
      </c>
      <c r="BS283" s="14">
        <f t="shared" si="1290"/>
        <v>323</v>
      </c>
      <c r="BT283" s="13">
        <v>8</v>
      </c>
      <c r="BU283" s="13">
        <v>19</v>
      </c>
      <c r="BV283" s="13">
        <v>152</v>
      </c>
      <c r="BW283" s="13"/>
      <c r="BX283" s="13"/>
      <c r="BY283" s="13">
        <f t="shared" si="1291"/>
        <v>0</v>
      </c>
      <c r="BZ283" s="14">
        <f t="shared" si="1292"/>
        <v>152</v>
      </c>
      <c r="CA283" s="19">
        <f t="shared" si="1293"/>
        <v>8392</v>
      </c>
      <c r="CB283" s="148">
        <v>115</v>
      </c>
      <c r="CC283" s="16">
        <f t="shared" si="1294"/>
        <v>220800</v>
      </c>
      <c r="CD283" s="69">
        <f t="shared" si="1295"/>
        <v>0</v>
      </c>
      <c r="CE283" s="69">
        <f t="shared" si="1296"/>
        <v>0</v>
      </c>
      <c r="CF283" s="69">
        <f t="shared" si="1297"/>
        <v>165600</v>
      </c>
      <c r="CG283" s="69">
        <f t="shared" si="1298"/>
        <v>0</v>
      </c>
      <c r="CH283" s="69">
        <f t="shared" si="1299"/>
        <v>220800</v>
      </c>
      <c r="CI283" s="69">
        <f t="shared" si="1300"/>
        <v>165600</v>
      </c>
      <c r="CJ283" s="69">
        <f t="shared" si="1301"/>
        <v>0</v>
      </c>
      <c r="CK283" s="149">
        <f t="shared" si="1302"/>
        <v>386400</v>
      </c>
      <c r="CL283" s="149">
        <f t="shared" si="1303"/>
        <v>386400</v>
      </c>
      <c r="CM283" s="149">
        <f t="shared" si="1304"/>
        <v>772800</v>
      </c>
      <c r="CN283" s="69">
        <f t="shared" si="1305"/>
        <v>25760</v>
      </c>
      <c r="CO283" s="69">
        <f t="shared" si="1306"/>
        <v>0</v>
      </c>
      <c r="CP283" s="69">
        <f t="shared" si="1307"/>
        <v>0</v>
      </c>
      <c r="CQ283" s="69">
        <f t="shared" si="1308"/>
        <v>20240</v>
      </c>
      <c r="CR283" s="69">
        <f t="shared" si="1309"/>
        <v>0</v>
      </c>
      <c r="CS283" s="69">
        <f t="shared" si="1310"/>
        <v>31280</v>
      </c>
      <c r="CT283" s="69">
        <f t="shared" si="1311"/>
        <v>0</v>
      </c>
      <c r="CU283" s="69">
        <f t="shared" si="1312"/>
        <v>27600</v>
      </c>
      <c r="CV283" s="69">
        <f t="shared" si="1313"/>
        <v>32775</v>
      </c>
      <c r="CW283" s="69">
        <f t="shared" si="1314"/>
        <v>0</v>
      </c>
      <c r="CX283" s="69">
        <f t="shared" si="1315"/>
        <v>37145</v>
      </c>
      <c r="CY283" s="69">
        <f t="shared" si="1316"/>
        <v>0</v>
      </c>
      <c r="CZ283" s="69">
        <f t="shared" si="1317"/>
        <v>17480</v>
      </c>
      <c r="DA283" s="69">
        <f t="shared" si="1318"/>
        <v>0</v>
      </c>
      <c r="DB283" s="149">
        <f t="shared" si="1319"/>
        <v>113160</v>
      </c>
      <c r="DC283" s="149">
        <f t="shared" si="1320"/>
        <v>79120</v>
      </c>
      <c r="DD283" s="149">
        <f t="shared" si="1321"/>
        <v>192280</v>
      </c>
      <c r="DE283" s="89">
        <f t="shared" si="1322"/>
        <v>965080</v>
      </c>
    </row>
    <row r="284" spans="1:109" ht="15.75" x14ac:dyDescent="0.25">
      <c r="A284" s="12" t="s">
        <v>32</v>
      </c>
      <c r="B284" s="13">
        <v>90</v>
      </c>
      <c r="C284" s="13">
        <v>22</v>
      </c>
      <c r="D284" s="13">
        <v>1980</v>
      </c>
      <c r="E284" s="13"/>
      <c r="F284" s="13"/>
      <c r="G284" s="13">
        <f t="shared" si="1271"/>
        <v>0</v>
      </c>
      <c r="H284" s="14">
        <f t="shared" si="1272"/>
        <v>1980</v>
      </c>
      <c r="I284" s="13"/>
      <c r="J284" s="13"/>
      <c r="K284" s="13">
        <f t="shared" si="1273"/>
        <v>0</v>
      </c>
      <c r="L284" s="13">
        <v>120</v>
      </c>
      <c r="M284" s="13">
        <v>22</v>
      </c>
      <c r="N284" s="13">
        <v>2640</v>
      </c>
      <c r="O284" s="14">
        <f t="shared" si="1274"/>
        <v>2640</v>
      </c>
      <c r="P284" s="13"/>
      <c r="Q284" s="13"/>
      <c r="R284" s="13">
        <f t="shared" si="1275"/>
        <v>0</v>
      </c>
      <c r="S284" s="13">
        <v>90</v>
      </c>
      <c r="T284" s="13">
        <v>22</v>
      </c>
      <c r="U284" s="13">
        <v>1980</v>
      </c>
      <c r="V284" s="14">
        <f t="shared" si="1276"/>
        <v>1980</v>
      </c>
      <c r="W284" s="13">
        <v>120</v>
      </c>
      <c r="X284" s="13">
        <v>22</v>
      </c>
      <c r="Y284" s="13">
        <v>2640</v>
      </c>
      <c r="Z284" s="13"/>
      <c r="AA284" s="13"/>
      <c r="AB284" s="13">
        <f t="shared" si="1277"/>
        <v>0</v>
      </c>
      <c r="AC284" s="14">
        <f t="shared" si="1278"/>
        <v>2640</v>
      </c>
      <c r="AD284" s="13">
        <v>14</v>
      </c>
      <c r="AE284" s="13">
        <v>22</v>
      </c>
      <c r="AF284" s="13">
        <v>308</v>
      </c>
      <c r="AG284" s="13"/>
      <c r="AH284" s="13"/>
      <c r="AI284" s="13">
        <f t="shared" si="1279"/>
        <v>0</v>
      </c>
      <c r="AJ284" s="14">
        <f t="shared" si="1280"/>
        <v>308</v>
      </c>
      <c r="AK284" s="13"/>
      <c r="AL284" s="13"/>
      <c r="AM284" s="13">
        <f t="shared" si="1281"/>
        <v>0</v>
      </c>
      <c r="AN284" s="13">
        <v>11</v>
      </c>
      <c r="AO284" s="13">
        <v>22</v>
      </c>
      <c r="AP284" s="13">
        <v>242</v>
      </c>
      <c r="AQ284" s="14">
        <f t="shared" si="1282"/>
        <v>242</v>
      </c>
      <c r="AR284" s="13"/>
      <c r="AS284" s="13"/>
      <c r="AT284" s="13">
        <f t="shared" si="1283"/>
        <v>0</v>
      </c>
      <c r="AU284" s="13">
        <v>17</v>
      </c>
      <c r="AV284" s="13">
        <v>22</v>
      </c>
      <c r="AW284" s="13">
        <v>374</v>
      </c>
      <c r="AX284" s="14">
        <f t="shared" si="1284"/>
        <v>374</v>
      </c>
      <c r="AY284" s="13"/>
      <c r="AZ284" s="13"/>
      <c r="BA284" s="13">
        <f t="shared" si="1285"/>
        <v>0</v>
      </c>
      <c r="BB284" s="13">
        <v>15</v>
      </c>
      <c r="BC284" s="13">
        <v>22</v>
      </c>
      <c r="BD284" s="13">
        <v>330</v>
      </c>
      <c r="BE284" s="14">
        <f t="shared" si="1286"/>
        <v>330</v>
      </c>
      <c r="BF284" s="13">
        <v>19</v>
      </c>
      <c r="BG284" s="13">
        <v>25</v>
      </c>
      <c r="BH284" s="13">
        <v>375</v>
      </c>
      <c r="BI284" s="13"/>
      <c r="BJ284" s="13"/>
      <c r="BK284" s="13">
        <f t="shared" si="1287"/>
        <v>0</v>
      </c>
      <c r="BL284" s="14">
        <f t="shared" si="1288"/>
        <v>375</v>
      </c>
      <c r="BM284" s="13">
        <v>17</v>
      </c>
      <c r="BN284" s="13">
        <v>25</v>
      </c>
      <c r="BO284" s="13">
        <v>425</v>
      </c>
      <c r="BP284" s="13"/>
      <c r="BQ284" s="13"/>
      <c r="BR284" s="13">
        <f t="shared" si="1289"/>
        <v>0</v>
      </c>
      <c r="BS284" s="14">
        <f t="shared" si="1290"/>
        <v>425</v>
      </c>
      <c r="BT284" s="13">
        <v>8</v>
      </c>
      <c r="BU284" s="13">
        <v>25</v>
      </c>
      <c r="BV284" s="13">
        <v>200</v>
      </c>
      <c r="BW284" s="13"/>
      <c r="BX284" s="13"/>
      <c r="BY284" s="13">
        <f t="shared" si="1291"/>
        <v>0</v>
      </c>
      <c r="BZ284" s="14">
        <f t="shared" si="1292"/>
        <v>200</v>
      </c>
      <c r="CA284" s="19">
        <f t="shared" si="1293"/>
        <v>11494</v>
      </c>
      <c r="CB284" s="148">
        <v>115</v>
      </c>
      <c r="CC284" s="16">
        <f t="shared" si="1294"/>
        <v>227700</v>
      </c>
      <c r="CD284" s="69">
        <f t="shared" si="1295"/>
        <v>0</v>
      </c>
      <c r="CE284" s="69">
        <f t="shared" si="1296"/>
        <v>0</v>
      </c>
      <c r="CF284" s="69">
        <f t="shared" si="1297"/>
        <v>303600</v>
      </c>
      <c r="CG284" s="69">
        <f t="shared" si="1298"/>
        <v>0</v>
      </c>
      <c r="CH284" s="69">
        <f t="shared" si="1299"/>
        <v>227700</v>
      </c>
      <c r="CI284" s="69">
        <f t="shared" si="1300"/>
        <v>303600</v>
      </c>
      <c r="CJ284" s="69">
        <f t="shared" si="1301"/>
        <v>0</v>
      </c>
      <c r="CK284" s="149">
        <f t="shared" si="1302"/>
        <v>531300</v>
      </c>
      <c r="CL284" s="149">
        <f t="shared" si="1303"/>
        <v>531300</v>
      </c>
      <c r="CM284" s="149">
        <f t="shared" si="1304"/>
        <v>1062600</v>
      </c>
      <c r="CN284" s="69">
        <f t="shared" si="1305"/>
        <v>35420</v>
      </c>
      <c r="CO284" s="69">
        <f t="shared" si="1306"/>
        <v>0</v>
      </c>
      <c r="CP284" s="69">
        <f t="shared" si="1307"/>
        <v>0</v>
      </c>
      <c r="CQ284" s="69">
        <f t="shared" si="1308"/>
        <v>27830</v>
      </c>
      <c r="CR284" s="69">
        <f t="shared" si="1309"/>
        <v>0</v>
      </c>
      <c r="CS284" s="69">
        <f t="shared" si="1310"/>
        <v>43010</v>
      </c>
      <c r="CT284" s="69">
        <f t="shared" si="1311"/>
        <v>0</v>
      </c>
      <c r="CU284" s="69">
        <f t="shared" si="1312"/>
        <v>37950</v>
      </c>
      <c r="CV284" s="69">
        <f t="shared" si="1313"/>
        <v>43125</v>
      </c>
      <c r="CW284" s="69">
        <f t="shared" si="1314"/>
        <v>0</v>
      </c>
      <c r="CX284" s="69">
        <f t="shared" si="1315"/>
        <v>48875</v>
      </c>
      <c r="CY284" s="69">
        <f t="shared" si="1316"/>
        <v>0</v>
      </c>
      <c r="CZ284" s="69">
        <f t="shared" si="1317"/>
        <v>23000</v>
      </c>
      <c r="DA284" s="69">
        <f t="shared" si="1318"/>
        <v>0</v>
      </c>
      <c r="DB284" s="149">
        <f t="shared" si="1319"/>
        <v>150420</v>
      </c>
      <c r="DC284" s="149">
        <f t="shared" si="1320"/>
        <v>108790</v>
      </c>
      <c r="DD284" s="149">
        <f t="shared" si="1321"/>
        <v>259210</v>
      </c>
      <c r="DE284" s="89">
        <f t="shared" si="1322"/>
        <v>1321810</v>
      </c>
    </row>
    <row r="285" spans="1:109" ht="15.75" x14ac:dyDescent="0.25">
      <c r="A285" s="12" t="s">
        <v>24</v>
      </c>
      <c r="B285" s="13">
        <v>90</v>
      </c>
      <c r="C285" s="13">
        <v>22</v>
      </c>
      <c r="D285" s="13">
        <v>1980</v>
      </c>
      <c r="E285" s="13"/>
      <c r="F285" s="13"/>
      <c r="G285" s="13">
        <f t="shared" si="1271"/>
        <v>0</v>
      </c>
      <c r="H285" s="14">
        <f t="shared" si="1272"/>
        <v>1980</v>
      </c>
      <c r="I285" s="13"/>
      <c r="J285" s="13"/>
      <c r="K285" s="13">
        <f t="shared" si="1273"/>
        <v>0</v>
      </c>
      <c r="L285" s="13">
        <v>120</v>
      </c>
      <c r="M285" s="13">
        <v>22</v>
      </c>
      <c r="N285" s="13">
        <v>2640</v>
      </c>
      <c r="O285" s="14">
        <f t="shared" si="1274"/>
        <v>2640</v>
      </c>
      <c r="P285" s="13"/>
      <c r="Q285" s="13"/>
      <c r="R285" s="13">
        <f t="shared" si="1275"/>
        <v>0</v>
      </c>
      <c r="S285" s="13">
        <v>90</v>
      </c>
      <c r="T285" s="13">
        <v>22</v>
      </c>
      <c r="U285" s="13">
        <v>1980</v>
      </c>
      <c r="V285" s="14">
        <f t="shared" si="1276"/>
        <v>1980</v>
      </c>
      <c r="W285" s="13">
        <v>120</v>
      </c>
      <c r="X285" s="13">
        <v>22</v>
      </c>
      <c r="Y285" s="13">
        <v>2640</v>
      </c>
      <c r="Z285" s="13"/>
      <c r="AA285" s="13"/>
      <c r="AB285" s="13">
        <f t="shared" si="1277"/>
        <v>0</v>
      </c>
      <c r="AC285" s="14">
        <f t="shared" si="1278"/>
        <v>2640</v>
      </c>
      <c r="AD285" s="13">
        <v>14</v>
      </c>
      <c r="AE285" s="13">
        <v>22</v>
      </c>
      <c r="AF285" s="13">
        <v>308</v>
      </c>
      <c r="AG285" s="13"/>
      <c r="AH285" s="13"/>
      <c r="AI285" s="13">
        <f t="shared" si="1279"/>
        <v>0</v>
      </c>
      <c r="AJ285" s="14">
        <f t="shared" si="1280"/>
        <v>308</v>
      </c>
      <c r="AK285" s="13"/>
      <c r="AL285" s="13"/>
      <c r="AM285" s="13">
        <f t="shared" si="1281"/>
        <v>0</v>
      </c>
      <c r="AN285" s="13">
        <v>11</v>
      </c>
      <c r="AO285" s="13">
        <v>22</v>
      </c>
      <c r="AP285" s="13">
        <v>242</v>
      </c>
      <c r="AQ285" s="14">
        <f t="shared" si="1282"/>
        <v>242</v>
      </c>
      <c r="AR285" s="13"/>
      <c r="AS285" s="13"/>
      <c r="AT285" s="13">
        <f t="shared" si="1283"/>
        <v>0</v>
      </c>
      <c r="AU285" s="13">
        <v>17</v>
      </c>
      <c r="AV285" s="13">
        <v>22</v>
      </c>
      <c r="AW285" s="13">
        <v>374</v>
      </c>
      <c r="AX285" s="14">
        <f t="shared" si="1284"/>
        <v>374</v>
      </c>
      <c r="AY285" s="13"/>
      <c r="AZ285" s="13"/>
      <c r="BA285" s="13">
        <f t="shared" si="1285"/>
        <v>0</v>
      </c>
      <c r="BB285" s="13">
        <v>15</v>
      </c>
      <c r="BC285" s="13">
        <v>22</v>
      </c>
      <c r="BD285" s="13">
        <v>330</v>
      </c>
      <c r="BE285" s="14">
        <f t="shared" si="1286"/>
        <v>330</v>
      </c>
      <c r="BF285" s="13">
        <v>19</v>
      </c>
      <c r="BG285" s="13">
        <v>26</v>
      </c>
      <c r="BH285" s="13">
        <v>390</v>
      </c>
      <c r="BI285" s="13"/>
      <c r="BJ285" s="13"/>
      <c r="BK285" s="13">
        <f t="shared" si="1287"/>
        <v>0</v>
      </c>
      <c r="BL285" s="14">
        <f t="shared" si="1288"/>
        <v>390</v>
      </c>
      <c r="BM285" s="13">
        <v>17</v>
      </c>
      <c r="BN285" s="13">
        <v>26</v>
      </c>
      <c r="BO285" s="13">
        <v>442</v>
      </c>
      <c r="BP285" s="13"/>
      <c r="BQ285" s="13"/>
      <c r="BR285" s="13">
        <f t="shared" si="1289"/>
        <v>0</v>
      </c>
      <c r="BS285" s="14">
        <f t="shared" si="1290"/>
        <v>442</v>
      </c>
      <c r="BT285" s="13">
        <v>8</v>
      </c>
      <c r="BU285" s="13">
        <v>26</v>
      </c>
      <c r="BV285" s="13">
        <v>208</v>
      </c>
      <c r="BW285" s="13"/>
      <c r="BX285" s="13"/>
      <c r="BY285" s="13">
        <f t="shared" si="1291"/>
        <v>0</v>
      </c>
      <c r="BZ285" s="14">
        <f t="shared" si="1292"/>
        <v>208</v>
      </c>
      <c r="CA285" s="19">
        <f t="shared" si="1293"/>
        <v>11534</v>
      </c>
      <c r="CB285" s="148">
        <v>115</v>
      </c>
      <c r="CC285" s="16">
        <f t="shared" si="1294"/>
        <v>227700</v>
      </c>
      <c r="CD285" s="69">
        <f t="shared" si="1295"/>
        <v>0</v>
      </c>
      <c r="CE285" s="69">
        <f t="shared" si="1296"/>
        <v>0</v>
      </c>
      <c r="CF285" s="69">
        <f t="shared" si="1297"/>
        <v>303600</v>
      </c>
      <c r="CG285" s="69">
        <f t="shared" si="1298"/>
        <v>0</v>
      </c>
      <c r="CH285" s="69">
        <f t="shared" si="1299"/>
        <v>227700</v>
      </c>
      <c r="CI285" s="69">
        <f t="shared" si="1300"/>
        <v>303600</v>
      </c>
      <c r="CJ285" s="69">
        <f t="shared" si="1301"/>
        <v>0</v>
      </c>
      <c r="CK285" s="149">
        <f t="shared" si="1302"/>
        <v>531300</v>
      </c>
      <c r="CL285" s="149">
        <f t="shared" si="1303"/>
        <v>531300</v>
      </c>
      <c r="CM285" s="149">
        <f t="shared" si="1304"/>
        <v>1062600</v>
      </c>
      <c r="CN285" s="69">
        <f t="shared" si="1305"/>
        <v>35420</v>
      </c>
      <c r="CO285" s="69">
        <f t="shared" si="1306"/>
        <v>0</v>
      </c>
      <c r="CP285" s="69">
        <f t="shared" si="1307"/>
        <v>0</v>
      </c>
      <c r="CQ285" s="69">
        <f t="shared" si="1308"/>
        <v>27830</v>
      </c>
      <c r="CR285" s="69">
        <f t="shared" si="1309"/>
        <v>0</v>
      </c>
      <c r="CS285" s="69">
        <f t="shared" si="1310"/>
        <v>43010</v>
      </c>
      <c r="CT285" s="69">
        <f t="shared" si="1311"/>
        <v>0</v>
      </c>
      <c r="CU285" s="69">
        <f t="shared" si="1312"/>
        <v>37950</v>
      </c>
      <c r="CV285" s="69">
        <f t="shared" si="1313"/>
        <v>44850</v>
      </c>
      <c r="CW285" s="69">
        <f t="shared" si="1314"/>
        <v>0</v>
      </c>
      <c r="CX285" s="69">
        <f t="shared" si="1315"/>
        <v>50830</v>
      </c>
      <c r="CY285" s="69">
        <f t="shared" si="1316"/>
        <v>0</v>
      </c>
      <c r="CZ285" s="69">
        <f t="shared" si="1317"/>
        <v>23920</v>
      </c>
      <c r="DA285" s="69">
        <f t="shared" si="1318"/>
        <v>0</v>
      </c>
      <c r="DB285" s="149">
        <f t="shared" si="1319"/>
        <v>155020</v>
      </c>
      <c r="DC285" s="149">
        <f t="shared" si="1320"/>
        <v>108790</v>
      </c>
      <c r="DD285" s="149">
        <f t="shared" si="1321"/>
        <v>263810</v>
      </c>
      <c r="DE285" s="89">
        <f t="shared" si="1322"/>
        <v>1326410</v>
      </c>
    </row>
    <row r="286" spans="1:109" ht="15.75" x14ac:dyDescent="0.25">
      <c r="A286" s="12" t="s">
        <v>25</v>
      </c>
      <c r="B286" s="13">
        <v>90</v>
      </c>
      <c r="C286" s="13">
        <v>16</v>
      </c>
      <c r="D286" s="13">
        <v>1440</v>
      </c>
      <c r="E286" s="13"/>
      <c r="F286" s="13"/>
      <c r="G286" s="13">
        <f t="shared" si="1271"/>
        <v>0</v>
      </c>
      <c r="H286" s="14">
        <f t="shared" si="1272"/>
        <v>1440</v>
      </c>
      <c r="I286" s="13"/>
      <c r="J286" s="13"/>
      <c r="K286" s="13">
        <f t="shared" si="1273"/>
        <v>0</v>
      </c>
      <c r="L286" s="13">
        <v>120</v>
      </c>
      <c r="M286" s="13">
        <v>16</v>
      </c>
      <c r="N286" s="13">
        <v>1920</v>
      </c>
      <c r="O286" s="14">
        <f t="shared" si="1274"/>
        <v>1920</v>
      </c>
      <c r="P286" s="13"/>
      <c r="Q286" s="13"/>
      <c r="R286" s="13">
        <f t="shared" si="1275"/>
        <v>0</v>
      </c>
      <c r="S286" s="13">
        <v>90</v>
      </c>
      <c r="T286" s="13">
        <v>16</v>
      </c>
      <c r="U286" s="13">
        <v>1440</v>
      </c>
      <c r="V286" s="14">
        <f t="shared" si="1276"/>
        <v>1440</v>
      </c>
      <c r="W286" s="13">
        <v>120</v>
      </c>
      <c r="X286" s="13">
        <v>16</v>
      </c>
      <c r="Y286" s="13">
        <v>1920</v>
      </c>
      <c r="Z286" s="13"/>
      <c r="AA286" s="13"/>
      <c r="AB286" s="13">
        <f t="shared" si="1277"/>
        <v>0</v>
      </c>
      <c r="AC286" s="14">
        <f t="shared" si="1278"/>
        <v>1920</v>
      </c>
      <c r="AD286" s="13">
        <v>14</v>
      </c>
      <c r="AE286" s="13">
        <v>16</v>
      </c>
      <c r="AF286" s="13">
        <v>224</v>
      </c>
      <c r="AG286" s="13"/>
      <c r="AH286" s="13"/>
      <c r="AI286" s="13">
        <f t="shared" si="1279"/>
        <v>0</v>
      </c>
      <c r="AJ286" s="14">
        <f t="shared" si="1280"/>
        <v>224</v>
      </c>
      <c r="AK286" s="13"/>
      <c r="AL286" s="13"/>
      <c r="AM286" s="13">
        <f t="shared" si="1281"/>
        <v>0</v>
      </c>
      <c r="AN286" s="13">
        <v>11</v>
      </c>
      <c r="AO286" s="13">
        <v>16</v>
      </c>
      <c r="AP286" s="13">
        <v>176</v>
      </c>
      <c r="AQ286" s="14">
        <f t="shared" si="1282"/>
        <v>176</v>
      </c>
      <c r="AR286" s="13"/>
      <c r="AS286" s="13"/>
      <c r="AT286" s="13">
        <f t="shared" si="1283"/>
        <v>0</v>
      </c>
      <c r="AU286" s="13">
        <v>17</v>
      </c>
      <c r="AV286" s="13">
        <v>16</v>
      </c>
      <c r="AW286" s="13">
        <v>272</v>
      </c>
      <c r="AX286" s="14">
        <f t="shared" si="1284"/>
        <v>272</v>
      </c>
      <c r="AY286" s="13"/>
      <c r="AZ286" s="13"/>
      <c r="BA286" s="13">
        <f t="shared" si="1285"/>
        <v>0</v>
      </c>
      <c r="BB286" s="13">
        <v>15</v>
      </c>
      <c r="BC286" s="13">
        <v>16</v>
      </c>
      <c r="BD286" s="13">
        <v>240</v>
      </c>
      <c r="BE286" s="14">
        <f t="shared" si="1286"/>
        <v>240</v>
      </c>
      <c r="BF286" s="13">
        <v>19</v>
      </c>
      <c r="BG286" s="13">
        <v>19</v>
      </c>
      <c r="BH286" s="13">
        <v>285</v>
      </c>
      <c r="BI286" s="13"/>
      <c r="BJ286" s="13"/>
      <c r="BK286" s="13">
        <f t="shared" si="1287"/>
        <v>0</v>
      </c>
      <c r="BL286" s="14">
        <f t="shared" si="1288"/>
        <v>285</v>
      </c>
      <c r="BM286" s="13">
        <v>17</v>
      </c>
      <c r="BN286" s="13">
        <v>19</v>
      </c>
      <c r="BO286" s="13">
        <v>323</v>
      </c>
      <c r="BP286" s="13"/>
      <c r="BQ286" s="13"/>
      <c r="BR286" s="13">
        <f t="shared" si="1289"/>
        <v>0</v>
      </c>
      <c r="BS286" s="14">
        <f t="shared" si="1290"/>
        <v>323</v>
      </c>
      <c r="BT286" s="13">
        <v>8</v>
      </c>
      <c r="BU286" s="13">
        <v>19</v>
      </c>
      <c r="BV286" s="13">
        <v>152</v>
      </c>
      <c r="BW286" s="13"/>
      <c r="BX286" s="13"/>
      <c r="BY286" s="13">
        <f t="shared" si="1291"/>
        <v>0</v>
      </c>
      <c r="BZ286" s="14">
        <f t="shared" si="1292"/>
        <v>152</v>
      </c>
      <c r="CA286" s="19">
        <f t="shared" si="1293"/>
        <v>8392</v>
      </c>
      <c r="CB286" s="148">
        <v>115</v>
      </c>
      <c r="CC286" s="16">
        <f t="shared" si="1294"/>
        <v>165600</v>
      </c>
      <c r="CD286" s="69">
        <f t="shared" si="1295"/>
        <v>0</v>
      </c>
      <c r="CE286" s="69">
        <f t="shared" si="1296"/>
        <v>0</v>
      </c>
      <c r="CF286" s="69">
        <f t="shared" si="1297"/>
        <v>220800</v>
      </c>
      <c r="CG286" s="69">
        <f t="shared" si="1298"/>
        <v>0</v>
      </c>
      <c r="CH286" s="69">
        <f t="shared" si="1299"/>
        <v>165600</v>
      </c>
      <c r="CI286" s="69">
        <f t="shared" si="1300"/>
        <v>220800</v>
      </c>
      <c r="CJ286" s="69">
        <f t="shared" si="1301"/>
        <v>0</v>
      </c>
      <c r="CK286" s="149">
        <f t="shared" si="1302"/>
        <v>386400</v>
      </c>
      <c r="CL286" s="149">
        <f t="shared" si="1303"/>
        <v>386400</v>
      </c>
      <c r="CM286" s="149">
        <f t="shared" si="1304"/>
        <v>772800</v>
      </c>
      <c r="CN286" s="69">
        <f t="shared" si="1305"/>
        <v>25760</v>
      </c>
      <c r="CO286" s="69">
        <f t="shared" si="1306"/>
        <v>0</v>
      </c>
      <c r="CP286" s="69">
        <f t="shared" si="1307"/>
        <v>0</v>
      </c>
      <c r="CQ286" s="69">
        <f t="shared" si="1308"/>
        <v>20240</v>
      </c>
      <c r="CR286" s="69">
        <f t="shared" si="1309"/>
        <v>0</v>
      </c>
      <c r="CS286" s="69">
        <f t="shared" si="1310"/>
        <v>31280</v>
      </c>
      <c r="CT286" s="69">
        <f t="shared" si="1311"/>
        <v>0</v>
      </c>
      <c r="CU286" s="69">
        <f t="shared" si="1312"/>
        <v>27600</v>
      </c>
      <c r="CV286" s="69">
        <f t="shared" si="1313"/>
        <v>32775</v>
      </c>
      <c r="CW286" s="69">
        <f t="shared" si="1314"/>
        <v>0</v>
      </c>
      <c r="CX286" s="69">
        <f t="shared" si="1315"/>
        <v>37145</v>
      </c>
      <c r="CY286" s="69">
        <f t="shared" si="1316"/>
        <v>0</v>
      </c>
      <c r="CZ286" s="69">
        <f t="shared" si="1317"/>
        <v>17480</v>
      </c>
      <c r="DA286" s="69">
        <f t="shared" si="1318"/>
        <v>0</v>
      </c>
      <c r="DB286" s="149">
        <f t="shared" si="1319"/>
        <v>113160</v>
      </c>
      <c r="DC286" s="149">
        <f t="shared" si="1320"/>
        <v>79120</v>
      </c>
      <c r="DD286" s="149">
        <f t="shared" si="1321"/>
        <v>192280</v>
      </c>
      <c r="DE286" s="89">
        <f t="shared" si="1322"/>
        <v>965080</v>
      </c>
    </row>
    <row r="287" spans="1:109" ht="15.75" x14ac:dyDescent="0.25">
      <c r="A287" s="19" t="s">
        <v>26</v>
      </c>
      <c r="B287" s="20">
        <v>90</v>
      </c>
      <c r="C287" s="20">
        <v>19</v>
      </c>
      <c r="D287" s="20">
        <v>1710</v>
      </c>
      <c r="E287" s="20"/>
      <c r="F287" s="20"/>
      <c r="G287" s="20">
        <f t="shared" si="1271"/>
        <v>0</v>
      </c>
      <c r="H287" s="14">
        <f t="shared" si="1272"/>
        <v>1710</v>
      </c>
      <c r="I287" s="20"/>
      <c r="J287" s="20"/>
      <c r="K287" s="20">
        <f t="shared" si="1273"/>
        <v>0</v>
      </c>
      <c r="L287" s="20">
        <v>120</v>
      </c>
      <c r="M287" s="20">
        <v>19</v>
      </c>
      <c r="N287" s="20">
        <v>2280</v>
      </c>
      <c r="O287" s="14">
        <f t="shared" si="1274"/>
        <v>2280</v>
      </c>
      <c r="P287" s="20"/>
      <c r="Q287" s="20"/>
      <c r="R287" s="20">
        <f t="shared" si="1275"/>
        <v>0</v>
      </c>
      <c r="S287" s="20">
        <v>90</v>
      </c>
      <c r="T287" s="20">
        <v>19</v>
      </c>
      <c r="U287" s="20">
        <v>1710</v>
      </c>
      <c r="V287" s="14">
        <f t="shared" si="1276"/>
        <v>1710</v>
      </c>
      <c r="W287" s="20">
        <v>120</v>
      </c>
      <c r="X287" s="20">
        <v>19</v>
      </c>
      <c r="Y287" s="20">
        <v>2280</v>
      </c>
      <c r="Z287" s="20"/>
      <c r="AA287" s="20"/>
      <c r="AB287" s="20">
        <f t="shared" si="1277"/>
        <v>0</v>
      </c>
      <c r="AC287" s="14">
        <f t="shared" si="1278"/>
        <v>2280</v>
      </c>
      <c r="AD287" s="20">
        <v>14</v>
      </c>
      <c r="AE287" s="20">
        <v>19</v>
      </c>
      <c r="AF287" s="20">
        <v>266</v>
      </c>
      <c r="AG287" s="20"/>
      <c r="AH287" s="20"/>
      <c r="AI287" s="20">
        <f t="shared" si="1279"/>
        <v>0</v>
      </c>
      <c r="AJ287" s="14">
        <f t="shared" si="1280"/>
        <v>266</v>
      </c>
      <c r="AK287" s="20"/>
      <c r="AL287" s="20"/>
      <c r="AM287" s="20">
        <f t="shared" si="1281"/>
        <v>0</v>
      </c>
      <c r="AN287" s="20">
        <v>11</v>
      </c>
      <c r="AO287" s="20">
        <v>19</v>
      </c>
      <c r="AP287" s="20">
        <v>209</v>
      </c>
      <c r="AQ287" s="14">
        <f t="shared" si="1282"/>
        <v>209</v>
      </c>
      <c r="AR287" s="20"/>
      <c r="AS287" s="20"/>
      <c r="AT287" s="20">
        <f t="shared" si="1283"/>
        <v>0</v>
      </c>
      <c r="AU287" s="20">
        <v>17</v>
      </c>
      <c r="AV287" s="20">
        <v>19</v>
      </c>
      <c r="AW287" s="20">
        <v>323</v>
      </c>
      <c r="AX287" s="14">
        <f t="shared" si="1284"/>
        <v>323</v>
      </c>
      <c r="AY287" s="20"/>
      <c r="AZ287" s="20"/>
      <c r="BA287" s="20">
        <f t="shared" si="1285"/>
        <v>0</v>
      </c>
      <c r="BB287" s="20">
        <v>15</v>
      </c>
      <c r="BC287" s="20">
        <v>19</v>
      </c>
      <c r="BD287" s="20">
        <v>285</v>
      </c>
      <c r="BE287" s="14">
        <f t="shared" si="1286"/>
        <v>285</v>
      </c>
      <c r="BF287" s="20">
        <v>19</v>
      </c>
      <c r="BG287" s="20">
        <v>23</v>
      </c>
      <c r="BH287" s="20">
        <v>345</v>
      </c>
      <c r="BI287" s="20"/>
      <c r="BJ287" s="20"/>
      <c r="BK287" s="20">
        <f t="shared" si="1287"/>
        <v>0</v>
      </c>
      <c r="BL287" s="14">
        <f t="shared" si="1288"/>
        <v>345</v>
      </c>
      <c r="BM287" s="20">
        <v>17</v>
      </c>
      <c r="BN287" s="20">
        <v>23</v>
      </c>
      <c r="BO287" s="20">
        <v>391</v>
      </c>
      <c r="BP287" s="20"/>
      <c r="BQ287" s="20"/>
      <c r="BR287" s="20">
        <f t="shared" si="1289"/>
        <v>0</v>
      </c>
      <c r="BS287" s="14">
        <f t="shared" si="1290"/>
        <v>391</v>
      </c>
      <c r="BT287" s="20">
        <v>8</v>
      </c>
      <c r="BU287" s="20">
        <v>23</v>
      </c>
      <c r="BV287" s="20">
        <v>184</v>
      </c>
      <c r="BW287" s="20"/>
      <c r="BX287" s="20"/>
      <c r="BY287" s="20">
        <f t="shared" si="1291"/>
        <v>0</v>
      </c>
      <c r="BZ287" s="14">
        <f t="shared" si="1292"/>
        <v>184</v>
      </c>
      <c r="CA287" s="19">
        <f t="shared" si="1293"/>
        <v>9983</v>
      </c>
      <c r="CB287" s="148">
        <v>115</v>
      </c>
      <c r="CC287" s="16">
        <f t="shared" si="1294"/>
        <v>196650</v>
      </c>
      <c r="CD287" s="69">
        <f t="shared" si="1295"/>
        <v>0</v>
      </c>
      <c r="CE287" s="69">
        <f t="shared" si="1296"/>
        <v>0</v>
      </c>
      <c r="CF287" s="69">
        <f t="shared" si="1297"/>
        <v>262200</v>
      </c>
      <c r="CG287" s="69">
        <f t="shared" si="1298"/>
        <v>0</v>
      </c>
      <c r="CH287" s="69">
        <f t="shared" si="1299"/>
        <v>196650</v>
      </c>
      <c r="CI287" s="69">
        <f t="shared" si="1300"/>
        <v>262200</v>
      </c>
      <c r="CJ287" s="69">
        <f t="shared" si="1301"/>
        <v>0</v>
      </c>
      <c r="CK287" s="149">
        <f t="shared" si="1302"/>
        <v>458850</v>
      </c>
      <c r="CL287" s="149">
        <f t="shared" si="1303"/>
        <v>458850</v>
      </c>
      <c r="CM287" s="149">
        <f t="shared" si="1304"/>
        <v>917700</v>
      </c>
      <c r="CN287" s="69">
        <f t="shared" si="1305"/>
        <v>30590</v>
      </c>
      <c r="CO287" s="69">
        <f t="shared" si="1306"/>
        <v>0</v>
      </c>
      <c r="CP287" s="69">
        <f t="shared" si="1307"/>
        <v>0</v>
      </c>
      <c r="CQ287" s="69">
        <f t="shared" si="1308"/>
        <v>24035</v>
      </c>
      <c r="CR287" s="69">
        <f t="shared" si="1309"/>
        <v>0</v>
      </c>
      <c r="CS287" s="69">
        <f t="shared" si="1310"/>
        <v>37145</v>
      </c>
      <c r="CT287" s="69">
        <f t="shared" si="1311"/>
        <v>0</v>
      </c>
      <c r="CU287" s="69">
        <f t="shared" si="1312"/>
        <v>32775</v>
      </c>
      <c r="CV287" s="69">
        <f t="shared" si="1313"/>
        <v>39675</v>
      </c>
      <c r="CW287" s="69">
        <f t="shared" si="1314"/>
        <v>0</v>
      </c>
      <c r="CX287" s="69">
        <f t="shared" si="1315"/>
        <v>44965</v>
      </c>
      <c r="CY287" s="69">
        <f t="shared" si="1316"/>
        <v>0</v>
      </c>
      <c r="CZ287" s="69">
        <f t="shared" si="1317"/>
        <v>21160</v>
      </c>
      <c r="DA287" s="69">
        <f t="shared" si="1318"/>
        <v>0</v>
      </c>
      <c r="DB287" s="149">
        <f t="shared" si="1319"/>
        <v>136390</v>
      </c>
      <c r="DC287" s="149">
        <f t="shared" si="1320"/>
        <v>93955</v>
      </c>
      <c r="DD287" s="149">
        <f t="shared" si="1321"/>
        <v>230345</v>
      </c>
      <c r="DE287" s="89">
        <f t="shared" si="1322"/>
        <v>1148045</v>
      </c>
    </row>
    <row r="288" spans="1:109" ht="15.75" x14ac:dyDescent="0.25">
      <c r="A288" s="21" t="s">
        <v>27</v>
      </c>
      <c r="B288" s="19">
        <v>210</v>
      </c>
      <c r="C288" s="21">
        <v>168</v>
      </c>
      <c r="D288" s="21">
        <v>17790</v>
      </c>
      <c r="E288" s="19"/>
      <c r="F288" s="21">
        <f>F279+F280+F281+F282+F283+F284+F285+F286+F287</f>
        <v>0</v>
      </c>
      <c r="G288" s="21">
        <f>G279+G280+G281+G282+G283+G284+G285+G286+G287</f>
        <v>0</v>
      </c>
      <c r="H288" s="22">
        <f>H279+H280+H281+H282+H283+H284+H285+H286+H287</f>
        <v>17790</v>
      </c>
      <c r="I288" s="19"/>
      <c r="J288" s="21">
        <f>J279+J280+J281+J282+J283+J284+J285+J286+J287</f>
        <v>0</v>
      </c>
      <c r="K288" s="21">
        <f>K279+K280+K281+K282+K283+K284+K285+K286+K287</f>
        <v>0</v>
      </c>
      <c r="L288" s="19">
        <v>210</v>
      </c>
      <c r="M288" s="21">
        <v>173</v>
      </c>
      <c r="N288" s="21">
        <v>17940</v>
      </c>
      <c r="O288" s="22">
        <f>O279+O280+O281+O282+O283+O284+O285+O286+O287</f>
        <v>17940</v>
      </c>
      <c r="P288" s="19"/>
      <c r="Q288" s="21">
        <f>Q279+Q280+Q281+Q282+Q283+Q284+Q285+Q286+Q287</f>
        <v>0</v>
      </c>
      <c r="R288" s="21">
        <f>R279+R280+R281+R282+R283+R284+R285+R286+R287</f>
        <v>0</v>
      </c>
      <c r="S288" s="19">
        <v>210</v>
      </c>
      <c r="T288" s="21">
        <v>173</v>
      </c>
      <c r="U288" s="21">
        <v>18390</v>
      </c>
      <c r="V288" s="22">
        <f>V279+V280+V281+V282+V283+V284+V285+V286+V287</f>
        <v>18390</v>
      </c>
      <c r="W288" s="19">
        <v>210</v>
      </c>
      <c r="X288" s="21">
        <v>173</v>
      </c>
      <c r="Y288" s="21">
        <v>17940</v>
      </c>
      <c r="Z288" s="19"/>
      <c r="AA288" s="21">
        <f>AA279+AA280+AA281+AA282+AA283+AA284+AA285+AA286+AA287</f>
        <v>0</v>
      </c>
      <c r="AB288" s="21">
        <f>AB279+AB280+AB281+AB282+AB283+AB284+AB285+AB286+AB287</f>
        <v>0</v>
      </c>
      <c r="AC288" s="22">
        <f>AC279+AC280+AC281+AC282+AC283+AC284+AC285+AC286+AC287</f>
        <v>17940</v>
      </c>
      <c r="AD288" s="19">
        <v>14</v>
      </c>
      <c r="AE288" s="21">
        <v>173</v>
      </c>
      <c r="AF288" s="21">
        <v>2422</v>
      </c>
      <c r="AG288" s="19"/>
      <c r="AH288" s="21">
        <f>AH279+AH280+AH281+AH282+AH283+AH284+AH285+AH286+AH287</f>
        <v>0</v>
      </c>
      <c r="AI288" s="21">
        <f>AI279+AI280+AI281+AI282+AI283+AI284+AI285+AI286+AI287</f>
        <v>0</v>
      </c>
      <c r="AJ288" s="22">
        <f>AJ279+AJ280+AJ281+AJ282+AJ283+AJ284+AJ285+AJ286+AJ287</f>
        <v>2422</v>
      </c>
      <c r="AK288" s="19"/>
      <c r="AL288" s="21">
        <f>AL279+AL280+AL281+AL282+AL283+AL284+AL285+AL286+AL287</f>
        <v>0</v>
      </c>
      <c r="AM288" s="21">
        <f>AM279+AM280+AM281+AM282+AM283+AM284+AM285+AM286+AM287</f>
        <v>0</v>
      </c>
      <c r="AN288" s="19">
        <v>11</v>
      </c>
      <c r="AO288" s="21">
        <v>173</v>
      </c>
      <c r="AP288" s="21">
        <v>1903</v>
      </c>
      <c r="AQ288" s="22">
        <f>AQ279+AQ280+AQ281+AQ282+AQ283+AQ284+AQ285+AQ286+AQ287</f>
        <v>1903</v>
      </c>
      <c r="AR288" s="19"/>
      <c r="AS288" s="21">
        <f>AS279+AS280+AS281+AS282+AS283+AS284+AS285+AS286+AS287</f>
        <v>0</v>
      </c>
      <c r="AT288" s="21">
        <f>AT279+AT280+AT281+AT282+AT283+AT284+AT285+AT286+AT287</f>
        <v>0</v>
      </c>
      <c r="AU288" s="19">
        <v>17</v>
      </c>
      <c r="AV288" s="21">
        <v>173</v>
      </c>
      <c r="AW288" s="21">
        <v>2941</v>
      </c>
      <c r="AX288" s="22">
        <f>AX279+AX280+AX281+AX282+AX283+AX284+AX285+AX286+AX287</f>
        <v>2941</v>
      </c>
      <c r="AY288" s="19"/>
      <c r="AZ288" s="21">
        <f>AZ279+AZ280+AZ281+AZ282+AZ283+AZ284+AZ285+AZ286+AZ287</f>
        <v>0</v>
      </c>
      <c r="BA288" s="21">
        <f>BA279+BA280+BA281+BA282+BA283+BA284+BA285+BA286+BA287</f>
        <v>0</v>
      </c>
      <c r="BB288" s="19">
        <v>15</v>
      </c>
      <c r="BC288" s="21">
        <v>173</v>
      </c>
      <c r="BD288" s="21">
        <v>2595</v>
      </c>
      <c r="BE288" s="22">
        <f>BE279+BE280+BE281+BE282+BE283+BE284+BE285+BE286+BE287</f>
        <v>2595</v>
      </c>
      <c r="BF288" s="19">
        <v>19</v>
      </c>
      <c r="BG288" s="21">
        <v>201</v>
      </c>
      <c r="BH288" s="21">
        <v>3015</v>
      </c>
      <c r="BI288" s="19"/>
      <c r="BJ288" s="21">
        <f>BJ279+BJ280+BJ281+BJ282+BJ283+BJ284+BJ285+BJ286+BJ287</f>
        <v>0</v>
      </c>
      <c r="BK288" s="21">
        <f>BK279+BK280+BK281+BK282+BK283+BK284+BK285+BK286+BK287</f>
        <v>0</v>
      </c>
      <c r="BL288" s="22">
        <f>BL279+BL280+BL281+BL282+BL283+BL284+BL285+BL286+BL287</f>
        <v>3015</v>
      </c>
      <c r="BM288" s="19">
        <v>17</v>
      </c>
      <c r="BN288" s="21">
        <v>201</v>
      </c>
      <c r="BO288" s="21">
        <v>3417</v>
      </c>
      <c r="BP288" s="19"/>
      <c r="BQ288" s="21">
        <f>BQ279+BQ280+BQ281+BQ282+BQ283+BQ284+BQ285+BQ286+BQ287</f>
        <v>0</v>
      </c>
      <c r="BR288" s="21">
        <f>BR279+BR280+BR281+BR282+BR283+BR284+BR285+BR286+BR287</f>
        <v>0</v>
      </c>
      <c r="BS288" s="22">
        <f>BS279+BS280+BS281+BS282+BS283+BS284+BS285+BS286+BS287</f>
        <v>3417</v>
      </c>
      <c r="BT288" s="19">
        <v>8</v>
      </c>
      <c r="BU288" s="21">
        <v>201</v>
      </c>
      <c r="BV288" s="21">
        <v>1608</v>
      </c>
      <c r="BW288" s="19"/>
      <c r="BX288" s="21">
        <f>BX279+BX280+BX281+BX282+BX283+BX284+BX285+BX286+BX287</f>
        <v>0</v>
      </c>
      <c r="BY288" s="21">
        <f>BY279+BY280+BY281+BY282+BY283+BY284+BY285+BY286+BY287</f>
        <v>0</v>
      </c>
      <c r="BZ288" s="22">
        <f>BZ279+BZ280+BZ281+BZ282+BZ283+BZ284+BZ285+BZ286+BZ287</f>
        <v>1608</v>
      </c>
      <c r="CA288" s="152">
        <f>CA279+CA280+CA281+CA282+CA283+CA284+CA285+CA286+CA287</f>
        <v>89961</v>
      </c>
      <c r="CB288" s="148">
        <v>115</v>
      </c>
      <c r="CC288" s="55">
        <f t="shared" ref="CC288:DE288" si="1323">SUM(CC279:CC287)</f>
        <v>2045850</v>
      </c>
      <c r="CD288" s="55">
        <f t="shared" si="1323"/>
        <v>0</v>
      </c>
      <c r="CE288" s="55">
        <f t="shared" si="1323"/>
        <v>0</v>
      </c>
      <c r="CF288" s="55">
        <f t="shared" si="1323"/>
        <v>2063100</v>
      </c>
      <c r="CG288" s="55">
        <f t="shared" si="1323"/>
        <v>0</v>
      </c>
      <c r="CH288" s="55">
        <f t="shared" si="1323"/>
        <v>2114850</v>
      </c>
      <c r="CI288" s="55">
        <f t="shared" si="1323"/>
        <v>2063100</v>
      </c>
      <c r="CJ288" s="55">
        <f t="shared" si="1323"/>
        <v>0</v>
      </c>
      <c r="CK288" s="149">
        <f t="shared" si="1323"/>
        <v>4108950</v>
      </c>
      <c r="CL288" s="149">
        <f t="shared" si="1323"/>
        <v>4177950</v>
      </c>
      <c r="CM288" s="149">
        <f t="shared" si="1323"/>
        <v>8286900</v>
      </c>
      <c r="CN288" s="55">
        <f t="shared" si="1323"/>
        <v>278530</v>
      </c>
      <c r="CO288" s="55">
        <f t="shared" si="1323"/>
        <v>0</v>
      </c>
      <c r="CP288" s="55">
        <f t="shared" si="1323"/>
        <v>0</v>
      </c>
      <c r="CQ288" s="55">
        <f t="shared" si="1323"/>
        <v>218845</v>
      </c>
      <c r="CR288" s="55">
        <f t="shared" si="1323"/>
        <v>0</v>
      </c>
      <c r="CS288" s="55">
        <f t="shared" si="1323"/>
        <v>338215</v>
      </c>
      <c r="CT288" s="55">
        <f t="shared" si="1323"/>
        <v>0</v>
      </c>
      <c r="CU288" s="55">
        <f t="shared" si="1323"/>
        <v>298425</v>
      </c>
      <c r="CV288" s="55">
        <f t="shared" si="1323"/>
        <v>346725</v>
      </c>
      <c r="CW288" s="55">
        <f t="shared" si="1323"/>
        <v>0</v>
      </c>
      <c r="CX288" s="55">
        <f t="shared" si="1323"/>
        <v>392955</v>
      </c>
      <c r="CY288" s="55">
        <f t="shared" si="1323"/>
        <v>0</v>
      </c>
      <c r="CZ288" s="55">
        <f t="shared" si="1323"/>
        <v>184920</v>
      </c>
      <c r="DA288" s="55">
        <f t="shared" si="1323"/>
        <v>0</v>
      </c>
      <c r="DB288" s="149">
        <f t="shared" si="1323"/>
        <v>1203130</v>
      </c>
      <c r="DC288" s="149">
        <f t="shared" si="1323"/>
        <v>855485</v>
      </c>
      <c r="DD288" s="149">
        <f t="shared" si="1323"/>
        <v>2058615</v>
      </c>
      <c r="DE288" s="89">
        <f t="shared" si="1323"/>
        <v>10345515</v>
      </c>
    </row>
    <row r="289" spans="1:109" ht="15" customHeight="1" x14ac:dyDescent="0.25">
      <c r="A289" s="261" t="s">
        <v>3</v>
      </c>
      <c r="B289" s="262" t="s">
        <v>51</v>
      </c>
      <c r="C289" s="262"/>
      <c r="D289" s="262"/>
      <c r="E289" s="262"/>
      <c r="F289" s="262"/>
      <c r="G289" s="262"/>
      <c r="H289" s="262"/>
      <c r="I289" s="262" t="s">
        <v>52</v>
      </c>
      <c r="J289" s="262"/>
      <c r="K289" s="262"/>
      <c r="L289" s="262"/>
      <c r="M289" s="262"/>
      <c r="N289" s="262"/>
      <c r="O289" s="262"/>
      <c r="P289" s="262" t="s">
        <v>53</v>
      </c>
      <c r="Q289" s="262"/>
      <c r="R289" s="262"/>
      <c r="S289" s="262"/>
      <c r="T289" s="262"/>
      <c r="U289" s="262"/>
      <c r="V289" s="262"/>
      <c r="W289" s="262" t="s">
        <v>54</v>
      </c>
      <c r="X289" s="262"/>
      <c r="Y289" s="262"/>
      <c r="Z289" s="262"/>
      <c r="AA289" s="262"/>
      <c r="AB289" s="262"/>
      <c r="AC289" s="262"/>
      <c r="AD289" s="262" t="s">
        <v>28</v>
      </c>
      <c r="AE289" s="262"/>
      <c r="AF289" s="262"/>
      <c r="AG289" s="262"/>
      <c r="AH289" s="262"/>
      <c r="AI289" s="262"/>
      <c r="AJ289" s="262"/>
      <c r="AK289" s="262" t="s">
        <v>29</v>
      </c>
      <c r="AL289" s="262"/>
      <c r="AM289" s="262"/>
      <c r="AN289" s="262"/>
      <c r="AO289" s="262"/>
      <c r="AP289" s="262"/>
      <c r="AQ289" s="262"/>
      <c r="AR289" s="262" t="s">
        <v>48</v>
      </c>
      <c r="AS289" s="262"/>
      <c r="AT289" s="262"/>
      <c r="AU289" s="262"/>
      <c r="AV289" s="262"/>
      <c r="AW289" s="262"/>
      <c r="AX289" s="262"/>
      <c r="AY289" s="262" t="s">
        <v>49</v>
      </c>
      <c r="AZ289" s="262"/>
      <c r="BA289" s="262"/>
      <c r="BB289" s="262"/>
      <c r="BC289" s="262"/>
      <c r="BD289" s="262"/>
      <c r="BE289" s="262"/>
      <c r="BF289" s="262" t="s">
        <v>50</v>
      </c>
      <c r="BG289" s="262"/>
      <c r="BH289" s="262"/>
      <c r="BI289" s="262"/>
      <c r="BJ289" s="262"/>
      <c r="BK289" s="262"/>
      <c r="BL289" s="262"/>
      <c r="BM289" s="262" t="s">
        <v>4</v>
      </c>
      <c r="BN289" s="262"/>
      <c r="BO289" s="262"/>
      <c r="BP289" s="262"/>
      <c r="BQ289" s="262"/>
      <c r="BR289" s="262"/>
      <c r="BS289" s="262"/>
      <c r="BT289" s="262" t="s">
        <v>5</v>
      </c>
      <c r="BU289" s="262"/>
      <c r="BV289" s="262"/>
      <c r="BW289" s="262"/>
      <c r="BX289" s="262"/>
      <c r="BY289" s="262"/>
      <c r="BZ289" s="262"/>
      <c r="CA289" s="327" t="s">
        <v>103</v>
      </c>
      <c r="CB289" s="328" t="s">
        <v>104</v>
      </c>
      <c r="CC289" s="262" t="s">
        <v>51</v>
      </c>
      <c r="CD289" s="262"/>
      <c r="CE289" s="262" t="s">
        <v>52</v>
      </c>
      <c r="CF289" s="262"/>
      <c r="CG289" s="262" t="s">
        <v>53</v>
      </c>
      <c r="CH289" s="262"/>
      <c r="CI289" s="262" t="s">
        <v>54</v>
      </c>
      <c r="CJ289" s="262"/>
      <c r="CK289" s="265" t="s">
        <v>55</v>
      </c>
      <c r="CL289" s="265"/>
      <c r="CM289" s="265"/>
      <c r="CN289" s="262" t="s">
        <v>28</v>
      </c>
      <c r="CO289" s="262"/>
      <c r="CP289" s="262" t="s">
        <v>29</v>
      </c>
      <c r="CQ289" s="262"/>
      <c r="CR289" s="262" t="s">
        <v>48</v>
      </c>
      <c r="CS289" s="262"/>
      <c r="CT289" s="262" t="s">
        <v>49</v>
      </c>
      <c r="CU289" s="262"/>
      <c r="CV289" s="262" t="s">
        <v>50</v>
      </c>
      <c r="CW289" s="262"/>
      <c r="CX289" s="262" t="s">
        <v>4</v>
      </c>
      <c r="CY289" s="262"/>
      <c r="CZ289" s="262" t="s">
        <v>5</v>
      </c>
      <c r="DA289" s="262"/>
      <c r="DB289" s="265" t="s">
        <v>97</v>
      </c>
      <c r="DC289" s="265"/>
      <c r="DD289" s="265"/>
      <c r="DE289" s="325" t="s">
        <v>103</v>
      </c>
    </row>
    <row r="290" spans="1:109" ht="15" customHeight="1" x14ac:dyDescent="0.25">
      <c r="A290" s="261"/>
      <c r="B290" s="262" t="s">
        <v>7</v>
      </c>
      <c r="C290" s="262"/>
      <c r="D290" s="262"/>
      <c r="E290" s="262" t="s">
        <v>8</v>
      </c>
      <c r="F290" s="262"/>
      <c r="G290" s="262"/>
      <c r="H290" s="263" t="s">
        <v>9</v>
      </c>
      <c r="I290" s="262" t="s">
        <v>7</v>
      </c>
      <c r="J290" s="262"/>
      <c r="K290" s="262"/>
      <c r="L290" s="262" t="s">
        <v>8</v>
      </c>
      <c r="M290" s="262"/>
      <c r="N290" s="262"/>
      <c r="O290" s="263" t="s">
        <v>9</v>
      </c>
      <c r="P290" s="262" t="s">
        <v>7</v>
      </c>
      <c r="Q290" s="262"/>
      <c r="R290" s="262"/>
      <c r="S290" s="262" t="s">
        <v>8</v>
      </c>
      <c r="T290" s="262"/>
      <c r="U290" s="262"/>
      <c r="V290" s="263" t="s">
        <v>9</v>
      </c>
      <c r="W290" s="262" t="s">
        <v>7</v>
      </c>
      <c r="X290" s="262"/>
      <c r="Y290" s="262"/>
      <c r="Z290" s="262" t="s">
        <v>8</v>
      </c>
      <c r="AA290" s="262"/>
      <c r="AB290" s="262"/>
      <c r="AC290" s="263" t="s">
        <v>9</v>
      </c>
      <c r="AD290" s="262" t="s">
        <v>7</v>
      </c>
      <c r="AE290" s="262"/>
      <c r="AF290" s="262"/>
      <c r="AG290" s="262" t="s">
        <v>8</v>
      </c>
      <c r="AH290" s="262"/>
      <c r="AI290" s="262"/>
      <c r="AJ290" s="263" t="s">
        <v>9</v>
      </c>
      <c r="AK290" s="262" t="s">
        <v>7</v>
      </c>
      <c r="AL290" s="262"/>
      <c r="AM290" s="262"/>
      <c r="AN290" s="262" t="s">
        <v>8</v>
      </c>
      <c r="AO290" s="262"/>
      <c r="AP290" s="262"/>
      <c r="AQ290" s="263" t="s">
        <v>9</v>
      </c>
      <c r="AR290" s="262" t="s">
        <v>7</v>
      </c>
      <c r="AS290" s="262"/>
      <c r="AT290" s="262"/>
      <c r="AU290" s="262" t="s">
        <v>8</v>
      </c>
      <c r="AV290" s="262"/>
      <c r="AW290" s="262"/>
      <c r="AX290" s="263" t="s">
        <v>9</v>
      </c>
      <c r="AY290" s="262" t="s">
        <v>7</v>
      </c>
      <c r="AZ290" s="262"/>
      <c r="BA290" s="262"/>
      <c r="BB290" s="262" t="s">
        <v>8</v>
      </c>
      <c r="BC290" s="262"/>
      <c r="BD290" s="262"/>
      <c r="BE290" s="263" t="s">
        <v>9</v>
      </c>
      <c r="BF290" s="262" t="s">
        <v>7</v>
      </c>
      <c r="BG290" s="262"/>
      <c r="BH290" s="262"/>
      <c r="BI290" s="262" t="s">
        <v>8</v>
      </c>
      <c r="BJ290" s="262"/>
      <c r="BK290" s="262"/>
      <c r="BL290" s="263" t="s">
        <v>9</v>
      </c>
      <c r="BM290" s="262" t="s">
        <v>7</v>
      </c>
      <c r="BN290" s="262"/>
      <c r="BO290" s="262"/>
      <c r="BP290" s="262" t="s">
        <v>8</v>
      </c>
      <c r="BQ290" s="262"/>
      <c r="BR290" s="262"/>
      <c r="BS290" s="263" t="s">
        <v>9</v>
      </c>
      <c r="BT290" s="262" t="s">
        <v>7</v>
      </c>
      <c r="BU290" s="262"/>
      <c r="BV290" s="262"/>
      <c r="BW290" s="262" t="s">
        <v>8</v>
      </c>
      <c r="BX290" s="262"/>
      <c r="BY290" s="262"/>
      <c r="BZ290" s="263" t="s">
        <v>9</v>
      </c>
      <c r="CA290" s="327"/>
      <c r="CB290" s="328"/>
      <c r="CC290" s="264" t="s">
        <v>7</v>
      </c>
      <c r="CD290" s="264" t="s">
        <v>8</v>
      </c>
      <c r="CE290" s="264" t="s">
        <v>7</v>
      </c>
      <c r="CF290" s="264" t="s">
        <v>8</v>
      </c>
      <c r="CG290" s="264" t="s">
        <v>7</v>
      </c>
      <c r="CH290" s="264" t="s">
        <v>8</v>
      </c>
      <c r="CI290" s="264" t="s">
        <v>7</v>
      </c>
      <c r="CJ290" s="264" t="s">
        <v>8</v>
      </c>
      <c r="CK290" s="324" t="s">
        <v>7</v>
      </c>
      <c r="CL290" s="324" t="s">
        <v>8</v>
      </c>
      <c r="CM290" s="324" t="s">
        <v>13</v>
      </c>
      <c r="CN290" s="264" t="s">
        <v>7</v>
      </c>
      <c r="CO290" s="264" t="s">
        <v>8</v>
      </c>
      <c r="CP290" s="264" t="s">
        <v>7</v>
      </c>
      <c r="CQ290" s="264" t="s">
        <v>8</v>
      </c>
      <c r="CR290" s="264" t="s">
        <v>7</v>
      </c>
      <c r="CS290" s="264" t="s">
        <v>8</v>
      </c>
      <c r="CT290" s="264" t="s">
        <v>7</v>
      </c>
      <c r="CU290" s="264" t="s">
        <v>8</v>
      </c>
      <c r="CV290" s="264" t="s">
        <v>7</v>
      </c>
      <c r="CW290" s="264" t="s">
        <v>8</v>
      </c>
      <c r="CX290" s="264" t="s">
        <v>7</v>
      </c>
      <c r="CY290" s="264" t="s">
        <v>8</v>
      </c>
      <c r="CZ290" s="264" t="s">
        <v>7</v>
      </c>
      <c r="DA290" s="264" t="s">
        <v>8</v>
      </c>
      <c r="DB290" s="324" t="s">
        <v>7</v>
      </c>
      <c r="DC290" s="324" t="s">
        <v>8</v>
      </c>
      <c r="DD290" s="324" t="s">
        <v>13</v>
      </c>
      <c r="DE290" s="325"/>
    </row>
    <row r="291" spans="1:109" ht="47.25" x14ac:dyDescent="0.25">
      <c r="A291" s="10" t="s">
        <v>39</v>
      </c>
      <c r="B291" s="11" t="s">
        <v>11</v>
      </c>
      <c r="C291" s="11" t="s">
        <v>12</v>
      </c>
      <c r="D291" s="11" t="s">
        <v>13</v>
      </c>
      <c r="E291" s="11" t="s">
        <v>11</v>
      </c>
      <c r="F291" s="11" t="s">
        <v>12</v>
      </c>
      <c r="G291" s="11" t="s">
        <v>13</v>
      </c>
      <c r="H291" s="263"/>
      <c r="I291" s="11" t="s">
        <v>11</v>
      </c>
      <c r="J291" s="11" t="s">
        <v>12</v>
      </c>
      <c r="K291" s="11" t="s">
        <v>13</v>
      </c>
      <c r="L291" s="11" t="s">
        <v>11</v>
      </c>
      <c r="M291" s="11" t="s">
        <v>12</v>
      </c>
      <c r="N291" s="11" t="s">
        <v>13</v>
      </c>
      <c r="O291" s="263"/>
      <c r="P291" s="11" t="s">
        <v>11</v>
      </c>
      <c r="Q291" s="11" t="s">
        <v>12</v>
      </c>
      <c r="R291" s="11" t="s">
        <v>13</v>
      </c>
      <c r="S291" s="11" t="s">
        <v>11</v>
      </c>
      <c r="T291" s="11" t="s">
        <v>12</v>
      </c>
      <c r="U291" s="11" t="s">
        <v>13</v>
      </c>
      <c r="V291" s="263"/>
      <c r="W291" s="11" t="s">
        <v>11</v>
      </c>
      <c r="X291" s="11" t="s">
        <v>12</v>
      </c>
      <c r="Y291" s="11" t="s">
        <v>13</v>
      </c>
      <c r="Z291" s="11" t="s">
        <v>11</v>
      </c>
      <c r="AA291" s="11" t="s">
        <v>12</v>
      </c>
      <c r="AB291" s="11" t="s">
        <v>13</v>
      </c>
      <c r="AC291" s="263"/>
      <c r="AD291" s="11" t="s">
        <v>11</v>
      </c>
      <c r="AE291" s="11" t="s">
        <v>12</v>
      </c>
      <c r="AF291" s="11" t="s">
        <v>13</v>
      </c>
      <c r="AG291" s="11" t="s">
        <v>11</v>
      </c>
      <c r="AH291" s="11" t="s">
        <v>12</v>
      </c>
      <c r="AI291" s="11" t="s">
        <v>13</v>
      </c>
      <c r="AJ291" s="263"/>
      <c r="AK291" s="11" t="s">
        <v>11</v>
      </c>
      <c r="AL291" s="11" t="s">
        <v>12</v>
      </c>
      <c r="AM291" s="11" t="s">
        <v>13</v>
      </c>
      <c r="AN291" s="11" t="s">
        <v>11</v>
      </c>
      <c r="AO291" s="11" t="s">
        <v>12</v>
      </c>
      <c r="AP291" s="11" t="s">
        <v>13</v>
      </c>
      <c r="AQ291" s="263"/>
      <c r="AR291" s="11" t="s">
        <v>11</v>
      </c>
      <c r="AS291" s="11" t="s">
        <v>12</v>
      </c>
      <c r="AT291" s="11" t="s">
        <v>13</v>
      </c>
      <c r="AU291" s="11" t="s">
        <v>11</v>
      </c>
      <c r="AV291" s="11" t="s">
        <v>12</v>
      </c>
      <c r="AW291" s="11" t="s">
        <v>13</v>
      </c>
      <c r="AX291" s="263"/>
      <c r="AY291" s="11" t="s">
        <v>11</v>
      </c>
      <c r="AZ291" s="11" t="s">
        <v>12</v>
      </c>
      <c r="BA291" s="11" t="s">
        <v>13</v>
      </c>
      <c r="BB291" s="11" t="s">
        <v>11</v>
      </c>
      <c r="BC291" s="11" t="s">
        <v>12</v>
      </c>
      <c r="BD291" s="11" t="s">
        <v>13</v>
      </c>
      <c r="BE291" s="263"/>
      <c r="BF291" s="11" t="s">
        <v>11</v>
      </c>
      <c r="BG291" s="11" t="s">
        <v>12</v>
      </c>
      <c r="BH291" s="11" t="s">
        <v>13</v>
      </c>
      <c r="BI291" s="11" t="s">
        <v>11</v>
      </c>
      <c r="BJ291" s="11" t="s">
        <v>12</v>
      </c>
      <c r="BK291" s="11" t="s">
        <v>13</v>
      </c>
      <c r="BL291" s="263"/>
      <c r="BM291" s="11" t="s">
        <v>11</v>
      </c>
      <c r="BN291" s="11" t="s">
        <v>12</v>
      </c>
      <c r="BO291" s="11" t="s">
        <v>13</v>
      </c>
      <c r="BP291" s="11" t="s">
        <v>11</v>
      </c>
      <c r="BQ291" s="11" t="s">
        <v>12</v>
      </c>
      <c r="BR291" s="11" t="s">
        <v>13</v>
      </c>
      <c r="BS291" s="263"/>
      <c r="BT291" s="11" t="s">
        <v>11</v>
      </c>
      <c r="BU291" s="11" t="s">
        <v>12</v>
      </c>
      <c r="BV291" s="11" t="s">
        <v>13</v>
      </c>
      <c r="BW291" s="11" t="s">
        <v>11</v>
      </c>
      <c r="BX291" s="11" t="s">
        <v>12</v>
      </c>
      <c r="BY291" s="11" t="s">
        <v>13</v>
      </c>
      <c r="BZ291" s="263"/>
      <c r="CA291" s="327"/>
      <c r="CB291" s="328"/>
      <c r="CC291" s="264"/>
      <c r="CD291" s="264" t="s">
        <v>11</v>
      </c>
      <c r="CE291" s="264" t="s">
        <v>11</v>
      </c>
      <c r="CF291" s="264" t="s">
        <v>11</v>
      </c>
      <c r="CG291" s="264" t="s">
        <v>11</v>
      </c>
      <c r="CH291" s="264" t="s">
        <v>11</v>
      </c>
      <c r="CI291" s="264" t="s">
        <v>11</v>
      </c>
      <c r="CJ291" s="264" t="s">
        <v>11</v>
      </c>
      <c r="CK291" s="324" t="s">
        <v>11</v>
      </c>
      <c r="CL291" s="324" t="s">
        <v>11</v>
      </c>
      <c r="CM291" s="324" t="s">
        <v>11</v>
      </c>
      <c r="CN291" s="264" t="s">
        <v>11</v>
      </c>
      <c r="CO291" s="264" t="s">
        <v>11</v>
      </c>
      <c r="CP291" s="264" t="s">
        <v>11</v>
      </c>
      <c r="CQ291" s="264" t="s">
        <v>11</v>
      </c>
      <c r="CR291" s="264" t="s">
        <v>11</v>
      </c>
      <c r="CS291" s="264" t="s">
        <v>11</v>
      </c>
      <c r="CT291" s="264" t="s">
        <v>11</v>
      </c>
      <c r="CU291" s="264" t="s">
        <v>11</v>
      </c>
      <c r="CV291" s="264" t="s">
        <v>11</v>
      </c>
      <c r="CW291" s="264" t="s">
        <v>11</v>
      </c>
      <c r="CX291" s="264" t="s">
        <v>11</v>
      </c>
      <c r="CY291" s="264" t="s">
        <v>11</v>
      </c>
      <c r="CZ291" s="264" t="s">
        <v>11</v>
      </c>
      <c r="DA291" s="264" t="s">
        <v>11</v>
      </c>
      <c r="DB291" s="324" t="s">
        <v>11</v>
      </c>
      <c r="DC291" s="324" t="s">
        <v>11</v>
      </c>
      <c r="DD291" s="324" t="s">
        <v>11</v>
      </c>
      <c r="DE291" s="325"/>
    </row>
    <row r="292" spans="1:109" ht="15.75" x14ac:dyDescent="0.25">
      <c r="A292" s="12" t="s">
        <v>18</v>
      </c>
      <c r="B292" s="13">
        <v>32</v>
      </c>
      <c r="C292" s="13">
        <v>22</v>
      </c>
      <c r="D292" s="13">
        <f t="shared" ref="D292:D300" si="1324">B292*C292</f>
        <v>704</v>
      </c>
      <c r="E292" s="13"/>
      <c r="F292" s="13"/>
      <c r="G292" s="13">
        <f t="shared" ref="G292:G300" si="1325">E292*F292</f>
        <v>0</v>
      </c>
      <c r="H292" s="14">
        <f t="shared" ref="H292:H300" si="1326">D292+G292</f>
        <v>704</v>
      </c>
      <c r="I292" s="13">
        <v>20</v>
      </c>
      <c r="J292" s="13">
        <v>22</v>
      </c>
      <c r="K292" s="13">
        <f t="shared" ref="K292:K300" si="1327">I292*J292</f>
        <v>440</v>
      </c>
      <c r="L292" s="13"/>
      <c r="M292" s="13"/>
      <c r="N292" s="13">
        <f t="shared" ref="N292:N300" si="1328">L292*M292</f>
        <v>0</v>
      </c>
      <c r="O292" s="14">
        <f t="shared" ref="O292:O300" si="1329">K292+N292</f>
        <v>440</v>
      </c>
      <c r="P292" s="13">
        <v>30</v>
      </c>
      <c r="Q292" s="13">
        <v>22</v>
      </c>
      <c r="R292" s="13">
        <f t="shared" ref="R292:R300" si="1330">P292*Q292</f>
        <v>660</v>
      </c>
      <c r="S292" s="13"/>
      <c r="T292" s="13"/>
      <c r="U292" s="13">
        <f t="shared" ref="U292:U300" si="1331">S292*T292</f>
        <v>0</v>
      </c>
      <c r="V292" s="14">
        <f t="shared" ref="V292:V300" si="1332">R292+U292</f>
        <v>660</v>
      </c>
      <c r="W292" s="13">
        <v>30</v>
      </c>
      <c r="X292" s="13">
        <v>22</v>
      </c>
      <c r="Y292" s="13">
        <f t="shared" ref="Y292:Y300" si="1333">W292*X292</f>
        <v>660</v>
      </c>
      <c r="Z292" s="13"/>
      <c r="AA292" s="13"/>
      <c r="AB292" s="13">
        <f t="shared" ref="AB292:AB300" si="1334">Z292*AA292</f>
        <v>0</v>
      </c>
      <c r="AC292" s="14">
        <f t="shared" ref="AC292:AC300" si="1335">Y292+AB292</f>
        <v>660</v>
      </c>
      <c r="AD292" s="13">
        <v>15</v>
      </c>
      <c r="AE292" s="13">
        <v>22</v>
      </c>
      <c r="AF292" s="13">
        <f t="shared" ref="AF292:AF300" si="1336">AD292*AE292</f>
        <v>330</v>
      </c>
      <c r="AG292" s="13"/>
      <c r="AH292" s="13"/>
      <c r="AI292" s="13">
        <f t="shared" ref="AI292:AI300" si="1337">AG292*AH292</f>
        <v>0</v>
      </c>
      <c r="AJ292" s="14">
        <f t="shared" ref="AJ292:AJ300" si="1338">AF292+AI292</f>
        <v>330</v>
      </c>
      <c r="AK292" s="13">
        <v>6</v>
      </c>
      <c r="AL292" s="13">
        <v>22</v>
      </c>
      <c r="AM292" s="13">
        <f t="shared" ref="AM292:AM300" si="1339">AK292*AL292</f>
        <v>132</v>
      </c>
      <c r="AN292" s="13"/>
      <c r="AO292" s="13"/>
      <c r="AP292" s="13">
        <f t="shared" ref="AP292:AP300" si="1340">AN292*AO292</f>
        <v>0</v>
      </c>
      <c r="AQ292" s="14">
        <f t="shared" ref="AQ292:AQ300" si="1341">AM292+AP292</f>
        <v>132</v>
      </c>
      <c r="AR292" s="13">
        <v>12</v>
      </c>
      <c r="AS292" s="13">
        <v>22</v>
      </c>
      <c r="AT292" s="13">
        <f t="shared" ref="AT292:AT300" si="1342">AR292*AS292</f>
        <v>264</v>
      </c>
      <c r="AU292" s="13"/>
      <c r="AV292" s="13"/>
      <c r="AW292" s="13">
        <f t="shared" ref="AW292:AW300" si="1343">AU292*AV292</f>
        <v>0</v>
      </c>
      <c r="AX292" s="14">
        <f t="shared" ref="AX292:AX300" si="1344">AT292+AW292</f>
        <v>264</v>
      </c>
      <c r="AY292" s="13">
        <v>5</v>
      </c>
      <c r="AZ292" s="13">
        <v>22</v>
      </c>
      <c r="BA292" s="13">
        <f t="shared" ref="BA292:BA300" si="1345">AY292*AZ292</f>
        <v>110</v>
      </c>
      <c r="BB292" s="13"/>
      <c r="BC292" s="13"/>
      <c r="BD292" s="13">
        <f t="shared" ref="BD292:BD300" si="1346">BB292*BC292</f>
        <v>0</v>
      </c>
      <c r="BE292" s="14">
        <f t="shared" ref="BE292:BE300" si="1347">BA292+BD292</f>
        <v>110</v>
      </c>
      <c r="BF292" s="13">
        <v>8</v>
      </c>
      <c r="BG292" s="13">
        <v>25</v>
      </c>
      <c r="BH292" s="13">
        <f t="shared" ref="BH292:BH300" si="1348">BF292*BG292</f>
        <v>200</v>
      </c>
      <c r="BI292" s="13"/>
      <c r="BJ292" s="13"/>
      <c r="BK292" s="13">
        <f t="shared" ref="BK292:BK300" si="1349">BI292*BJ292</f>
        <v>0</v>
      </c>
      <c r="BL292" s="14">
        <f t="shared" ref="BL292:BL300" si="1350">BH292+BK292</f>
        <v>200</v>
      </c>
      <c r="BM292" s="13">
        <v>5</v>
      </c>
      <c r="BN292" s="13">
        <v>25</v>
      </c>
      <c r="BO292" s="13">
        <f t="shared" ref="BO292:BO300" si="1351">BM292*BN292</f>
        <v>125</v>
      </c>
      <c r="BP292" s="13"/>
      <c r="BQ292" s="13"/>
      <c r="BR292" s="13">
        <f t="shared" ref="BR292:BR300" si="1352">BP292*BQ292</f>
        <v>0</v>
      </c>
      <c r="BS292" s="14">
        <f t="shared" ref="BS292:BS300" si="1353">BO292+BR292</f>
        <v>125</v>
      </c>
      <c r="BT292" s="13">
        <v>1</v>
      </c>
      <c r="BU292" s="13">
        <v>25</v>
      </c>
      <c r="BV292" s="13">
        <f t="shared" ref="BV292:BV300" si="1354">BT292*BU292</f>
        <v>25</v>
      </c>
      <c r="BW292" s="13"/>
      <c r="BX292" s="13"/>
      <c r="BY292" s="13">
        <f t="shared" ref="BY292:BY300" si="1355">BW292*BX292</f>
        <v>0</v>
      </c>
      <c r="BZ292" s="14">
        <f t="shared" ref="BZ292:BZ300" si="1356">BV292+BY292</f>
        <v>25</v>
      </c>
      <c r="CA292" s="19">
        <f t="shared" ref="CA292:CA300" si="1357">H292+O292+V292+AC292+AJ292+AQ292+AX292+BE292+BL292+BS292+BZ292</f>
        <v>3650</v>
      </c>
      <c r="CB292" s="148">
        <v>115</v>
      </c>
      <c r="CC292" s="16">
        <f t="shared" ref="CC292:CC300" si="1358">CB292*D292</f>
        <v>80960</v>
      </c>
      <c r="CD292" s="69">
        <f t="shared" ref="CD292:CD300" si="1359">CB292*G292</f>
        <v>0</v>
      </c>
      <c r="CE292" s="69">
        <f t="shared" ref="CE292:CE300" si="1360">K292*CB292</f>
        <v>50600</v>
      </c>
      <c r="CF292" s="69">
        <f t="shared" ref="CF292:CF300" si="1361">CB292*N292</f>
        <v>0</v>
      </c>
      <c r="CG292" s="69">
        <f t="shared" ref="CG292:CG300" si="1362">CB292*R292</f>
        <v>75900</v>
      </c>
      <c r="CH292" s="69">
        <f t="shared" ref="CH292:CH300" si="1363">CB292*U292</f>
        <v>0</v>
      </c>
      <c r="CI292" s="69">
        <f t="shared" ref="CI292:CI300" si="1364">CB292*Y292</f>
        <v>75900</v>
      </c>
      <c r="CJ292" s="69">
        <f t="shared" ref="CJ292:CJ300" si="1365">CB292*AB292</f>
        <v>0</v>
      </c>
      <c r="CK292" s="149">
        <f t="shared" ref="CK292:CK300" si="1366">CI292+CG292+CE292+CC292</f>
        <v>283360</v>
      </c>
      <c r="CL292" s="149">
        <f t="shared" ref="CL292:CL300" si="1367">CJ292+CH292+CF292+CD292</f>
        <v>0</v>
      </c>
      <c r="CM292" s="149">
        <f t="shared" ref="CM292:CM300" si="1368">SUM(CC292:CJ292)</f>
        <v>283360</v>
      </c>
      <c r="CN292" s="69">
        <f t="shared" ref="CN292:CN300" si="1369">AF292*CB292</f>
        <v>37950</v>
      </c>
      <c r="CO292" s="69">
        <f t="shared" ref="CO292:CO300" si="1370">CB292*AI292</f>
        <v>0</v>
      </c>
      <c r="CP292" s="69">
        <f t="shared" ref="CP292:CP300" si="1371">AM292*CB292</f>
        <v>15180</v>
      </c>
      <c r="CQ292" s="69">
        <f t="shared" ref="CQ292:CQ300" si="1372">AP292*CB292</f>
        <v>0</v>
      </c>
      <c r="CR292" s="69">
        <f t="shared" ref="CR292:CR300" si="1373">CB292*AT292</f>
        <v>30360</v>
      </c>
      <c r="CS292" s="69">
        <f t="shared" ref="CS292:CS300" si="1374">CB292*AW292</f>
        <v>0</v>
      </c>
      <c r="CT292" s="69">
        <f t="shared" ref="CT292:CT300" si="1375">CB292*BA292</f>
        <v>12650</v>
      </c>
      <c r="CU292" s="69">
        <f t="shared" ref="CU292:CU300" si="1376">CB292*BD292</f>
        <v>0</v>
      </c>
      <c r="CV292" s="69">
        <f t="shared" ref="CV292:CV300" si="1377">BH292*CB292</f>
        <v>23000</v>
      </c>
      <c r="CW292" s="69">
        <f t="shared" ref="CW292:CW300" si="1378">CB292*BK292</f>
        <v>0</v>
      </c>
      <c r="CX292" s="69">
        <f t="shared" ref="CX292:CX300" si="1379">BO292*CB292</f>
        <v>14375</v>
      </c>
      <c r="CY292" s="69">
        <f t="shared" ref="CY292:CY300" si="1380">CB292*BR292</f>
        <v>0</v>
      </c>
      <c r="CZ292" s="69">
        <f t="shared" ref="CZ292:CZ300" si="1381">CB292*BV292</f>
        <v>2875</v>
      </c>
      <c r="DA292" s="69">
        <f t="shared" ref="DA292:DA300" si="1382">CB292*BY292</f>
        <v>0</v>
      </c>
      <c r="DB292" s="149">
        <f t="shared" ref="DB292:DB300" si="1383">CZ292+CX292+CV292+CT292+CN292+CP292+CR292</f>
        <v>136390</v>
      </c>
      <c r="DC292" s="149">
        <f t="shared" ref="DC292:DC300" si="1384">DA292+CY292+CW292+CU292+CS292+CQ292+CO292</f>
        <v>0</v>
      </c>
      <c r="DD292" s="149">
        <f t="shared" ref="DD292:DD300" si="1385">SUM(CN292:DA292)</f>
        <v>136390</v>
      </c>
      <c r="DE292" s="89">
        <f t="shared" ref="DE292:DE300" si="1386">DD292+CM292</f>
        <v>419750</v>
      </c>
    </row>
    <row r="293" spans="1:109" ht="15.75" x14ac:dyDescent="0.25">
      <c r="A293" s="12" t="s">
        <v>19</v>
      </c>
      <c r="B293" s="13">
        <v>32</v>
      </c>
      <c r="C293" s="13">
        <v>21</v>
      </c>
      <c r="D293" s="13">
        <f t="shared" si="1324"/>
        <v>672</v>
      </c>
      <c r="E293" s="13"/>
      <c r="F293" s="13"/>
      <c r="G293" s="13">
        <f t="shared" si="1325"/>
        <v>0</v>
      </c>
      <c r="H293" s="14">
        <f t="shared" si="1326"/>
        <v>672</v>
      </c>
      <c r="I293" s="13">
        <v>20</v>
      </c>
      <c r="J293" s="13">
        <v>21</v>
      </c>
      <c r="K293" s="13">
        <f t="shared" si="1327"/>
        <v>420</v>
      </c>
      <c r="L293" s="13"/>
      <c r="M293" s="13"/>
      <c r="N293" s="13">
        <f t="shared" si="1328"/>
        <v>0</v>
      </c>
      <c r="O293" s="14">
        <f t="shared" si="1329"/>
        <v>420</v>
      </c>
      <c r="P293" s="13">
        <v>30</v>
      </c>
      <c r="Q293" s="13">
        <v>21</v>
      </c>
      <c r="R293" s="13">
        <f t="shared" si="1330"/>
        <v>630</v>
      </c>
      <c r="S293" s="13"/>
      <c r="T293" s="13"/>
      <c r="U293" s="13">
        <f t="shared" si="1331"/>
        <v>0</v>
      </c>
      <c r="V293" s="14">
        <f t="shared" si="1332"/>
        <v>630</v>
      </c>
      <c r="W293" s="13">
        <v>30</v>
      </c>
      <c r="X293" s="13">
        <v>21</v>
      </c>
      <c r="Y293" s="13">
        <f t="shared" si="1333"/>
        <v>630</v>
      </c>
      <c r="Z293" s="13"/>
      <c r="AA293" s="13"/>
      <c r="AB293" s="13">
        <f t="shared" si="1334"/>
        <v>0</v>
      </c>
      <c r="AC293" s="14">
        <f t="shared" si="1335"/>
        <v>630</v>
      </c>
      <c r="AD293" s="13">
        <v>15</v>
      </c>
      <c r="AE293" s="13">
        <v>21</v>
      </c>
      <c r="AF293" s="13">
        <f t="shared" si="1336"/>
        <v>315</v>
      </c>
      <c r="AG293" s="13"/>
      <c r="AH293" s="13"/>
      <c r="AI293" s="13">
        <f t="shared" si="1337"/>
        <v>0</v>
      </c>
      <c r="AJ293" s="14">
        <f t="shared" si="1338"/>
        <v>315</v>
      </c>
      <c r="AK293" s="13">
        <v>6</v>
      </c>
      <c r="AL293" s="13">
        <v>21</v>
      </c>
      <c r="AM293" s="13">
        <f t="shared" si="1339"/>
        <v>126</v>
      </c>
      <c r="AN293" s="13"/>
      <c r="AO293" s="13"/>
      <c r="AP293" s="13">
        <f t="shared" si="1340"/>
        <v>0</v>
      </c>
      <c r="AQ293" s="14">
        <f t="shared" si="1341"/>
        <v>126</v>
      </c>
      <c r="AR293" s="13">
        <v>12</v>
      </c>
      <c r="AS293" s="13">
        <v>21</v>
      </c>
      <c r="AT293" s="13">
        <f t="shared" si="1342"/>
        <v>252</v>
      </c>
      <c r="AU293" s="13"/>
      <c r="AV293" s="13"/>
      <c r="AW293" s="13">
        <f t="shared" si="1343"/>
        <v>0</v>
      </c>
      <c r="AX293" s="14">
        <f t="shared" si="1344"/>
        <v>252</v>
      </c>
      <c r="AY293" s="13">
        <v>5</v>
      </c>
      <c r="AZ293" s="13">
        <v>21</v>
      </c>
      <c r="BA293" s="13">
        <f t="shared" si="1345"/>
        <v>105</v>
      </c>
      <c r="BB293" s="13"/>
      <c r="BC293" s="13"/>
      <c r="BD293" s="13">
        <f t="shared" si="1346"/>
        <v>0</v>
      </c>
      <c r="BE293" s="14">
        <f t="shared" si="1347"/>
        <v>105</v>
      </c>
      <c r="BF293" s="13">
        <v>8</v>
      </c>
      <c r="BG293" s="13">
        <v>25</v>
      </c>
      <c r="BH293" s="13">
        <f t="shared" si="1348"/>
        <v>200</v>
      </c>
      <c r="BI293" s="13"/>
      <c r="BJ293" s="13"/>
      <c r="BK293" s="13">
        <f t="shared" si="1349"/>
        <v>0</v>
      </c>
      <c r="BL293" s="14">
        <f t="shared" si="1350"/>
        <v>200</v>
      </c>
      <c r="BM293" s="13">
        <v>5</v>
      </c>
      <c r="BN293" s="13">
        <v>25</v>
      </c>
      <c r="BO293" s="13">
        <f t="shared" si="1351"/>
        <v>125</v>
      </c>
      <c r="BP293" s="13"/>
      <c r="BQ293" s="13"/>
      <c r="BR293" s="13">
        <f t="shared" si="1352"/>
        <v>0</v>
      </c>
      <c r="BS293" s="14">
        <f t="shared" si="1353"/>
        <v>125</v>
      </c>
      <c r="BT293" s="13">
        <v>1</v>
      </c>
      <c r="BU293" s="13">
        <v>25</v>
      </c>
      <c r="BV293" s="13">
        <f t="shared" si="1354"/>
        <v>25</v>
      </c>
      <c r="BW293" s="13"/>
      <c r="BX293" s="13"/>
      <c r="BY293" s="13">
        <f t="shared" si="1355"/>
        <v>0</v>
      </c>
      <c r="BZ293" s="14">
        <f t="shared" si="1356"/>
        <v>25</v>
      </c>
      <c r="CA293" s="19">
        <f t="shared" si="1357"/>
        <v>3500</v>
      </c>
      <c r="CB293" s="148">
        <v>115</v>
      </c>
      <c r="CC293" s="16">
        <f t="shared" si="1358"/>
        <v>77280</v>
      </c>
      <c r="CD293" s="69">
        <f t="shared" si="1359"/>
        <v>0</v>
      </c>
      <c r="CE293" s="69">
        <f t="shared" si="1360"/>
        <v>48300</v>
      </c>
      <c r="CF293" s="69">
        <f t="shared" si="1361"/>
        <v>0</v>
      </c>
      <c r="CG293" s="69">
        <f t="shared" si="1362"/>
        <v>72450</v>
      </c>
      <c r="CH293" s="69">
        <f t="shared" si="1363"/>
        <v>0</v>
      </c>
      <c r="CI293" s="69">
        <f t="shared" si="1364"/>
        <v>72450</v>
      </c>
      <c r="CJ293" s="69">
        <f t="shared" si="1365"/>
        <v>0</v>
      </c>
      <c r="CK293" s="149">
        <f t="shared" si="1366"/>
        <v>270480</v>
      </c>
      <c r="CL293" s="149">
        <f t="shared" si="1367"/>
        <v>0</v>
      </c>
      <c r="CM293" s="149">
        <f t="shared" si="1368"/>
        <v>270480</v>
      </c>
      <c r="CN293" s="69">
        <f t="shared" si="1369"/>
        <v>36225</v>
      </c>
      <c r="CO293" s="69">
        <f t="shared" si="1370"/>
        <v>0</v>
      </c>
      <c r="CP293" s="69">
        <f t="shared" si="1371"/>
        <v>14490</v>
      </c>
      <c r="CQ293" s="69">
        <f t="shared" si="1372"/>
        <v>0</v>
      </c>
      <c r="CR293" s="69">
        <f t="shared" si="1373"/>
        <v>28980</v>
      </c>
      <c r="CS293" s="69">
        <f t="shared" si="1374"/>
        <v>0</v>
      </c>
      <c r="CT293" s="69">
        <f t="shared" si="1375"/>
        <v>12075</v>
      </c>
      <c r="CU293" s="69">
        <f t="shared" si="1376"/>
        <v>0</v>
      </c>
      <c r="CV293" s="69">
        <f t="shared" si="1377"/>
        <v>23000</v>
      </c>
      <c r="CW293" s="69">
        <f t="shared" si="1378"/>
        <v>0</v>
      </c>
      <c r="CX293" s="69">
        <f t="shared" si="1379"/>
        <v>14375</v>
      </c>
      <c r="CY293" s="69">
        <f t="shared" si="1380"/>
        <v>0</v>
      </c>
      <c r="CZ293" s="69">
        <f t="shared" si="1381"/>
        <v>2875</v>
      </c>
      <c r="DA293" s="69">
        <f t="shared" si="1382"/>
        <v>0</v>
      </c>
      <c r="DB293" s="149">
        <f t="shared" si="1383"/>
        <v>132020</v>
      </c>
      <c r="DC293" s="149">
        <f t="shared" si="1384"/>
        <v>0</v>
      </c>
      <c r="DD293" s="149">
        <f t="shared" si="1385"/>
        <v>132020</v>
      </c>
      <c r="DE293" s="89">
        <f t="shared" si="1386"/>
        <v>402500</v>
      </c>
    </row>
    <row r="294" spans="1:109" ht="15.75" x14ac:dyDescent="0.25">
      <c r="A294" s="12" t="s">
        <v>20</v>
      </c>
      <c r="B294" s="13">
        <v>32</v>
      </c>
      <c r="C294" s="13">
        <v>17</v>
      </c>
      <c r="D294" s="13">
        <f t="shared" si="1324"/>
        <v>544</v>
      </c>
      <c r="E294" s="13"/>
      <c r="F294" s="13"/>
      <c r="G294" s="13">
        <f t="shared" si="1325"/>
        <v>0</v>
      </c>
      <c r="H294" s="14">
        <f t="shared" si="1326"/>
        <v>544</v>
      </c>
      <c r="I294" s="13">
        <v>20</v>
      </c>
      <c r="J294" s="13">
        <v>17</v>
      </c>
      <c r="K294" s="13">
        <f t="shared" si="1327"/>
        <v>340</v>
      </c>
      <c r="L294" s="13"/>
      <c r="M294" s="13"/>
      <c r="N294" s="13">
        <f t="shared" si="1328"/>
        <v>0</v>
      </c>
      <c r="O294" s="14">
        <f t="shared" si="1329"/>
        <v>340</v>
      </c>
      <c r="P294" s="13">
        <v>30</v>
      </c>
      <c r="Q294" s="13">
        <v>17</v>
      </c>
      <c r="R294" s="13">
        <f t="shared" si="1330"/>
        <v>510</v>
      </c>
      <c r="S294" s="13"/>
      <c r="T294" s="13"/>
      <c r="U294" s="13">
        <f t="shared" si="1331"/>
        <v>0</v>
      </c>
      <c r="V294" s="14">
        <f t="shared" si="1332"/>
        <v>510</v>
      </c>
      <c r="W294" s="13">
        <v>30</v>
      </c>
      <c r="X294" s="13">
        <v>17</v>
      </c>
      <c r="Y294" s="13">
        <f t="shared" si="1333"/>
        <v>510</v>
      </c>
      <c r="Z294" s="13"/>
      <c r="AA294" s="13"/>
      <c r="AB294" s="13">
        <f t="shared" si="1334"/>
        <v>0</v>
      </c>
      <c r="AC294" s="14">
        <f t="shared" si="1335"/>
        <v>510</v>
      </c>
      <c r="AD294" s="13">
        <v>15</v>
      </c>
      <c r="AE294" s="13">
        <v>17</v>
      </c>
      <c r="AF294" s="13">
        <f t="shared" si="1336"/>
        <v>255</v>
      </c>
      <c r="AG294" s="13"/>
      <c r="AH294" s="13"/>
      <c r="AI294" s="13">
        <f t="shared" si="1337"/>
        <v>0</v>
      </c>
      <c r="AJ294" s="14">
        <f t="shared" si="1338"/>
        <v>255</v>
      </c>
      <c r="AK294" s="13">
        <v>6</v>
      </c>
      <c r="AL294" s="13">
        <v>17</v>
      </c>
      <c r="AM294" s="13">
        <f t="shared" si="1339"/>
        <v>102</v>
      </c>
      <c r="AN294" s="13"/>
      <c r="AO294" s="13"/>
      <c r="AP294" s="13">
        <f t="shared" si="1340"/>
        <v>0</v>
      </c>
      <c r="AQ294" s="14">
        <f t="shared" si="1341"/>
        <v>102</v>
      </c>
      <c r="AR294" s="13">
        <v>12</v>
      </c>
      <c r="AS294" s="13">
        <v>17</v>
      </c>
      <c r="AT294" s="13">
        <f t="shared" si="1342"/>
        <v>204</v>
      </c>
      <c r="AU294" s="13"/>
      <c r="AV294" s="13"/>
      <c r="AW294" s="13">
        <f t="shared" si="1343"/>
        <v>0</v>
      </c>
      <c r="AX294" s="14">
        <f t="shared" si="1344"/>
        <v>204</v>
      </c>
      <c r="AY294" s="13">
        <v>5</v>
      </c>
      <c r="AZ294" s="13">
        <v>17</v>
      </c>
      <c r="BA294" s="13">
        <f t="shared" si="1345"/>
        <v>85</v>
      </c>
      <c r="BB294" s="13"/>
      <c r="BC294" s="13"/>
      <c r="BD294" s="13">
        <f t="shared" si="1346"/>
        <v>0</v>
      </c>
      <c r="BE294" s="14">
        <f t="shared" si="1347"/>
        <v>85</v>
      </c>
      <c r="BF294" s="13">
        <v>8</v>
      </c>
      <c r="BG294" s="13">
        <v>20</v>
      </c>
      <c r="BH294" s="13">
        <f t="shared" si="1348"/>
        <v>160</v>
      </c>
      <c r="BI294" s="13"/>
      <c r="BJ294" s="13"/>
      <c r="BK294" s="13">
        <f t="shared" si="1349"/>
        <v>0</v>
      </c>
      <c r="BL294" s="14">
        <f t="shared" si="1350"/>
        <v>160</v>
      </c>
      <c r="BM294" s="13">
        <v>5</v>
      </c>
      <c r="BN294" s="13">
        <v>20</v>
      </c>
      <c r="BO294" s="13">
        <f t="shared" si="1351"/>
        <v>100</v>
      </c>
      <c r="BP294" s="13"/>
      <c r="BQ294" s="13"/>
      <c r="BR294" s="13">
        <f t="shared" si="1352"/>
        <v>0</v>
      </c>
      <c r="BS294" s="14">
        <f t="shared" si="1353"/>
        <v>100</v>
      </c>
      <c r="BT294" s="13">
        <v>1</v>
      </c>
      <c r="BU294" s="13">
        <v>20</v>
      </c>
      <c r="BV294" s="13">
        <f t="shared" si="1354"/>
        <v>20</v>
      </c>
      <c r="BW294" s="13"/>
      <c r="BX294" s="13"/>
      <c r="BY294" s="13">
        <f t="shared" si="1355"/>
        <v>0</v>
      </c>
      <c r="BZ294" s="14">
        <f t="shared" si="1356"/>
        <v>20</v>
      </c>
      <c r="CA294" s="19">
        <f t="shared" si="1357"/>
        <v>2830</v>
      </c>
      <c r="CB294" s="148">
        <v>115</v>
      </c>
      <c r="CC294" s="16">
        <f t="shared" si="1358"/>
        <v>62560</v>
      </c>
      <c r="CD294" s="69">
        <f t="shared" si="1359"/>
        <v>0</v>
      </c>
      <c r="CE294" s="69">
        <f t="shared" si="1360"/>
        <v>39100</v>
      </c>
      <c r="CF294" s="69">
        <f t="shared" si="1361"/>
        <v>0</v>
      </c>
      <c r="CG294" s="69">
        <f t="shared" si="1362"/>
        <v>58650</v>
      </c>
      <c r="CH294" s="69">
        <f t="shared" si="1363"/>
        <v>0</v>
      </c>
      <c r="CI294" s="69">
        <f t="shared" si="1364"/>
        <v>58650</v>
      </c>
      <c r="CJ294" s="69">
        <f t="shared" si="1365"/>
        <v>0</v>
      </c>
      <c r="CK294" s="149">
        <f t="shared" si="1366"/>
        <v>218960</v>
      </c>
      <c r="CL294" s="149">
        <f t="shared" si="1367"/>
        <v>0</v>
      </c>
      <c r="CM294" s="149">
        <f t="shared" si="1368"/>
        <v>218960</v>
      </c>
      <c r="CN294" s="69">
        <f t="shared" si="1369"/>
        <v>29325</v>
      </c>
      <c r="CO294" s="69">
        <f t="shared" si="1370"/>
        <v>0</v>
      </c>
      <c r="CP294" s="69">
        <f t="shared" si="1371"/>
        <v>11730</v>
      </c>
      <c r="CQ294" s="69">
        <f t="shared" si="1372"/>
        <v>0</v>
      </c>
      <c r="CR294" s="69">
        <f t="shared" si="1373"/>
        <v>23460</v>
      </c>
      <c r="CS294" s="69">
        <f t="shared" si="1374"/>
        <v>0</v>
      </c>
      <c r="CT294" s="69">
        <f t="shared" si="1375"/>
        <v>9775</v>
      </c>
      <c r="CU294" s="69">
        <f t="shared" si="1376"/>
        <v>0</v>
      </c>
      <c r="CV294" s="69">
        <f t="shared" si="1377"/>
        <v>18400</v>
      </c>
      <c r="CW294" s="69">
        <f t="shared" si="1378"/>
        <v>0</v>
      </c>
      <c r="CX294" s="69">
        <f t="shared" si="1379"/>
        <v>11500</v>
      </c>
      <c r="CY294" s="69">
        <f t="shared" si="1380"/>
        <v>0</v>
      </c>
      <c r="CZ294" s="69">
        <f t="shared" si="1381"/>
        <v>2300</v>
      </c>
      <c r="DA294" s="69">
        <f t="shared" si="1382"/>
        <v>0</v>
      </c>
      <c r="DB294" s="149">
        <f t="shared" si="1383"/>
        <v>106490</v>
      </c>
      <c r="DC294" s="149">
        <f t="shared" si="1384"/>
        <v>0</v>
      </c>
      <c r="DD294" s="149">
        <f t="shared" si="1385"/>
        <v>106490</v>
      </c>
      <c r="DE294" s="89">
        <f t="shared" si="1386"/>
        <v>325450</v>
      </c>
    </row>
    <row r="295" spans="1:109" ht="15.75" x14ac:dyDescent="0.25">
      <c r="A295" s="12" t="s">
        <v>21</v>
      </c>
      <c r="B295" s="13">
        <v>32</v>
      </c>
      <c r="C295" s="20">
        <v>19</v>
      </c>
      <c r="D295" s="20">
        <f t="shared" si="1324"/>
        <v>608</v>
      </c>
      <c r="E295" s="20"/>
      <c r="F295" s="20"/>
      <c r="G295" s="20">
        <f t="shared" si="1325"/>
        <v>0</v>
      </c>
      <c r="H295" s="14">
        <f t="shared" si="1326"/>
        <v>608</v>
      </c>
      <c r="I295" s="13">
        <v>20</v>
      </c>
      <c r="J295" s="20">
        <v>19</v>
      </c>
      <c r="K295" s="20">
        <f t="shared" si="1327"/>
        <v>380</v>
      </c>
      <c r="L295" s="20"/>
      <c r="M295" s="20"/>
      <c r="N295" s="20">
        <f t="shared" si="1328"/>
        <v>0</v>
      </c>
      <c r="O295" s="14">
        <f t="shared" si="1329"/>
        <v>380</v>
      </c>
      <c r="P295" s="20">
        <v>30</v>
      </c>
      <c r="Q295" s="20">
        <v>19</v>
      </c>
      <c r="R295" s="20">
        <f t="shared" si="1330"/>
        <v>570</v>
      </c>
      <c r="S295" s="20"/>
      <c r="T295" s="20"/>
      <c r="U295" s="20">
        <f t="shared" si="1331"/>
        <v>0</v>
      </c>
      <c r="V295" s="14">
        <f t="shared" si="1332"/>
        <v>570</v>
      </c>
      <c r="W295" s="20">
        <v>30</v>
      </c>
      <c r="X295" s="20">
        <v>19</v>
      </c>
      <c r="Y295" s="20">
        <f t="shared" si="1333"/>
        <v>570</v>
      </c>
      <c r="Z295" s="20"/>
      <c r="AA295" s="20"/>
      <c r="AB295" s="20">
        <f t="shared" si="1334"/>
        <v>0</v>
      </c>
      <c r="AC295" s="14">
        <f t="shared" si="1335"/>
        <v>570</v>
      </c>
      <c r="AD295" s="20">
        <v>15</v>
      </c>
      <c r="AE295" s="20">
        <v>19</v>
      </c>
      <c r="AF295" s="20">
        <f t="shared" si="1336"/>
        <v>285</v>
      </c>
      <c r="AG295" s="20"/>
      <c r="AH295" s="20"/>
      <c r="AI295" s="20">
        <f t="shared" si="1337"/>
        <v>0</v>
      </c>
      <c r="AJ295" s="14">
        <f t="shared" si="1338"/>
        <v>285</v>
      </c>
      <c r="AK295" s="20">
        <v>6</v>
      </c>
      <c r="AL295" s="20">
        <v>19</v>
      </c>
      <c r="AM295" s="20">
        <f t="shared" si="1339"/>
        <v>114</v>
      </c>
      <c r="AN295" s="20"/>
      <c r="AO295" s="20"/>
      <c r="AP295" s="20">
        <f t="shared" si="1340"/>
        <v>0</v>
      </c>
      <c r="AQ295" s="14">
        <f t="shared" si="1341"/>
        <v>114</v>
      </c>
      <c r="AR295" s="20">
        <v>12</v>
      </c>
      <c r="AS295" s="20">
        <v>19</v>
      </c>
      <c r="AT295" s="20">
        <f t="shared" si="1342"/>
        <v>228</v>
      </c>
      <c r="AU295" s="20"/>
      <c r="AV295" s="20"/>
      <c r="AW295" s="20">
        <f t="shared" si="1343"/>
        <v>0</v>
      </c>
      <c r="AX295" s="14">
        <f t="shared" si="1344"/>
        <v>228</v>
      </c>
      <c r="AY295" s="20">
        <v>5</v>
      </c>
      <c r="AZ295" s="20">
        <v>19</v>
      </c>
      <c r="BA295" s="20">
        <f t="shared" si="1345"/>
        <v>95</v>
      </c>
      <c r="BB295" s="20"/>
      <c r="BC295" s="20"/>
      <c r="BD295" s="20">
        <f t="shared" si="1346"/>
        <v>0</v>
      </c>
      <c r="BE295" s="14">
        <f t="shared" si="1347"/>
        <v>95</v>
      </c>
      <c r="BF295" s="20">
        <v>8</v>
      </c>
      <c r="BG295" s="20">
        <v>25</v>
      </c>
      <c r="BH295" s="20">
        <f t="shared" si="1348"/>
        <v>200</v>
      </c>
      <c r="BI295" s="20"/>
      <c r="BJ295" s="20"/>
      <c r="BK295" s="20">
        <f t="shared" si="1349"/>
        <v>0</v>
      </c>
      <c r="BL295" s="14">
        <f t="shared" si="1350"/>
        <v>200</v>
      </c>
      <c r="BM295" s="20">
        <v>5</v>
      </c>
      <c r="BN295" s="20">
        <v>23</v>
      </c>
      <c r="BO295" s="20">
        <f t="shared" si="1351"/>
        <v>115</v>
      </c>
      <c r="BP295" s="20"/>
      <c r="BQ295" s="20"/>
      <c r="BR295" s="20">
        <f t="shared" si="1352"/>
        <v>0</v>
      </c>
      <c r="BS295" s="14">
        <f t="shared" si="1353"/>
        <v>115</v>
      </c>
      <c r="BT295" s="20">
        <v>1</v>
      </c>
      <c r="BU295" s="20">
        <v>25</v>
      </c>
      <c r="BV295" s="20">
        <f t="shared" si="1354"/>
        <v>25</v>
      </c>
      <c r="BW295" s="20"/>
      <c r="BX295" s="20"/>
      <c r="BY295" s="20">
        <f t="shared" si="1355"/>
        <v>0</v>
      </c>
      <c r="BZ295" s="14">
        <f t="shared" si="1356"/>
        <v>25</v>
      </c>
      <c r="CA295" s="19">
        <f t="shared" si="1357"/>
        <v>3190</v>
      </c>
      <c r="CB295" s="148">
        <v>115</v>
      </c>
      <c r="CC295" s="16">
        <f t="shared" si="1358"/>
        <v>69920</v>
      </c>
      <c r="CD295" s="69">
        <f t="shared" si="1359"/>
        <v>0</v>
      </c>
      <c r="CE295" s="69">
        <f t="shared" si="1360"/>
        <v>43700</v>
      </c>
      <c r="CF295" s="69">
        <f t="shared" si="1361"/>
        <v>0</v>
      </c>
      <c r="CG295" s="69">
        <f t="shared" si="1362"/>
        <v>65550</v>
      </c>
      <c r="CH295" s="69">
        <f t="shared" si="1363"/>
        <v>0</v>
      </c>
      <c r="CI295" s="69">
        <f t="shared" si="1364"/>
        <v>65550</v>
      </c>
      <c r="CJ295" s="69">
        <f t="shared" si="1365"/>
        <v>0</v>
      </c>
      <c r="CK295" s="149">
        <f t="shared" si="1366"/>
        <v>244720</v>
      </c>
      <c r="CL295" s="149">
        <f t="shared" si="1367"/>
        <v>0</v>
      </c>
      <c r="CM295" s="149">
        <f t="shared" si="1368"/>
        <v>244720</v>
      </c>
      <c r="CN295" s="69">
        <f t="shared" si="1369"/>
        <v>32775</v>
      </c>
      <c r="CO295" s="69">
        <f t="shared" si="1370"/>
        <v>0</v>
      </c>
      <c r="CP295" s="69">
        <f t="shared" si="1371"/>
        <v>13110</v>
      </c>
      <c r="CQ295" s="69">
        <f t="shared" si="1372"/>
        <v>0</v>
      </c>
      <c r="CR295" s="69">
        <f t="shared" si="1373"/>
        <v>26220</v>
      </c>
      <c r="CS295" s="69">
        <f t="shared" si="1374"/>
        <v>0</v>
      </c>
      <c r="CT295" s="69">
        <f t="shared" si="1375"/>
        <v>10925</v>
      </c>
      <c r="CU295" s="69">
        <f t="shared" si="1376"/>
        <v>0</v>
      </c>
      <c r="CV295" s="69">
        <f t="shared" si="1377"/>
        <v>23000</v>
      </c>
      <c r="CW295" s="69">
        <f t="shared" si="1378"/>
        <v>0</v>
      </c>
      <c r="CX295" s="69">
        <f t="shared" si="1379"/>
        <v>13225</v>
      </c>
      <c r="CY295" s="69">
        <f t="shared" si="1380"/>
        <v>0</v>
      </c>
      <c r="CZ295" s="69">
        <f t="shared" si="1381"/>
        <v>2875</v>
      </c>
      <c r="DA295" s="69">
        <f t="shared" si="1382"/>
        <v>0</v>
      </c>
      <c r="DB295" s="149">
        <f t="shared" si="1383"/>
        <v>122130</v>
      </c>
      <c r="DC295" s="149">
        <f t="shared" si="1384"/>
        <v>0</v>
      </c>
      <c r="DD295" s="149">
        <f t="shared" si="1385"/>
        <v>122130</v>
      </c>
      <c r="DE295" s="89">
        <f t="shared" si="1386"/>
        <v>366850</v>
      </c>
    </row>
    <row r="296" spans="1:109" ht="15.75" x14ac:dyDescent="0.25">
      <c r="A296" s="12" t="s">
        <v>22</v>
      </c>
      <c r="B296" s="13">
        <v>32</v>
      </c>
      <c r="C296" s="13">
        <v>17</v>
      </c>
      <c r="D296" s="13">
        <f t="shared" si="1324"/>
        <v>544</v>
      </c>
      <c r="E296" s="13"/>
      <c r="F296" s="13"/>
      <c r="G296" s="13">
        <f t="shared" si="1325"/>
        <v>0</v>
      </c>
      <c r="H296" s="14">
        <f t="shared" si="1326"/>
        <v>544</v>
      </c>
      <c r="I296" s="13">
        <v>20</v>
      </c>
      <c r="J296" s="13">
        <v>17</v>
      </c>
      <c r="K296" s="13">
        <f t="shared" si="1327"/>
        <v>340</v>
      </c>
      <c r="L296" s="13"/>
      <c r="M296" s="13"/>
      <c r="N296" s="13">
        <f t="shared" si="1328"/>
        <v>0</v>
      </c>
      <c r="O296" s="14">
        <f t="shared" si="1329"/>
        <v>340</v>
      </c>
      <c r="P296" s="13">
        <v>30</v>
      </c>
      <c r="Q296" s="13">
        <v>17</v>
      </c>
      <c r="R296" s="13">
        <f t="shared" si="1330"/>
        <v>510</v>
      </c>
      <c r="S296" s="13"/>
      <c r="T296" s="13"/>
      <c r="U296" s="13">
        <f t="shared" si="1331"/>
        <v>0</v>
      </c>
      <c r="V296" s="14">
        <f t="shared" si="1332"/>
        <v>510</v>
      </c>
      <c r="W296" s="13">
        <v>30</v>
      </c>
      <c r="X296" s="13">
        <v>17</v>
      </c>
      <c r="Y296" s="13">
        <f t="shared" si="1333"/>
        <v>510</v>
      </c>
      <c r="Z296" s="13"/>
      <c r="AA296" s="13"/>
      <c r="AB296" s="13">
        <f t="shared" si="1334"/>
        <v>0</v>
      </c>
      <c r="AC296" s="14">
        <f t="shared" si="1335"/>
        <v>510</v>
      </c>
      <c r="AD296" s="13">
        <v>15</v>
      </c>
      <c r="AE296" s="13">
        <v>17</v>
      </c>
      <c r="AF296" s="13">
        <f t="shared" si="1336"/>
        <v>255</v>
      </c>
      <c r="AG296" s="13"/>
      <c r="AH296" s="13"/>
      <c r="AI296" s="13">
        <f t="shared" si="1337"/>
        <v>0</v>
      </c>
      <c r="AJ296" s="14">
        <f t="shared" si="1338"/>
        <v>255</v>
      </c>
      <c r="AK296" s="13">
        <v>6</v>
      </c>
      <c r="AL296" s="13">
        <v>17</v>
      </c>
      <c r="AM296" s="13">
        <f t="shared" si="1339"/>
        <v>102</v>
      </c>
      <c r="AN296" s="13"/>
      <c r="AO296" s="13"/>
      <c r="AP296" s="13">
        <f t="shared" si="1340"/>
        <v>0</v>
      </c>
      <c r="AQ296" s="14">
        <f t="shared" si="1341"/>
        <v>102</v>
      </c>
      <c r="AR296" s="13">
        <v>12</v>
      </c>
      <c r="AS296" s="13">
        <v>17</v>
      </c>
      <c r="AT296" s="13">
        <f t="shared" si="1342"/>
        <v>204</v>
      </c>
      <c r="AU296" s="13"/>
      <c r="AV296" s="13"/>
      <c r="AW296" s="13">
        <f t="shared" si="1343"/>
        <v>0</v>
      </c>
      <c r="AX296" s="14">
        <f t="shared" si="1344"/>
        <v>204</v>
      </c>
      <c r="AY296" s="13">
        <v>5</v>
      </c>
      <c r="AZ296" s="13">
        <v>17</v>
      </c>
      <c r="BA296" s="13">
        <f t="shared" si="1345"/>
        <v>85</v>
      </c>
      <c r="BB296" s="13"/>
      <c r="BC296" s="13"/>
      <c r="BD296" s="13">
        <f t="shared" si="1346"/>
        <v>0</v>
      </c>
      <c r="BE296" s="14">
        <f t="shared" si="1347"/>
        <v>85</v>
      </c>
      <c r="BF296" s="13">
        <v>8</v>
      </c>
      <c r="BG296" s="13">
        <v>18</v>
      </c>
      <c r="BH296" s="13">
        <f t="shared" si="1348"/>
        <v>144</v>
      </c>
      <c r="BI296" s="13"/>
      <c r="BJ296" s="13"/>
      <c r="BK296" s="13">
        <f t="shared" si="1349"/>
        <v>0</v>
      </c>
      <c r="BL296" s="14">
        <f t="shared" si="1350"/>
        <v>144</v>
      </c>
      <c r="BM296" s="13">
        <v>5</v>
      </c>
      <c r="BN296" s="13">
        <v>20</v>
      </c>
      <c r="BO296" s="13">
        <f t="shared" si="1351"/>
        <v>100</v>
      </c>
      <c r="BP296" s="13"/>
      <c r="BQ296" s="13"/>
      <c r="BR296" s="13">
        <f t="shared" si="1352"/>
        <v>0</v>
      </c>
      <c r="BS296" s="14">
        <f t="shared" si="1353"/>
        <v>100</v>
      </c>
      <c r="BT296" s="13">
        <v>1</v>
      </c>
      <c r="BU296" s="13">
        <v>18</v>
      </c>
      <c r="BV296" s="13">
        <f t="shared" si="1354"/>
        <v>18</v>
      </c>
      <c r="BW296" s="13"/>
      <c r="BX296" s="13"/>
      <c r="BY296" s="13">
        <f t="shared" si="1355"/>
        <v>0</v>
      </c>
      <c r="BZ296" s="14">
        <f t="shared" si="1356"/>
        <v>18</v>
      </c>
      <c r="CA296" s="19">
        <f t="shared" si="1357"/>
        <v>2812</v>
      </c>
      <c r="CB296" s="148">
        <v>115</v>
      </c>
      <c r="CC296" s="16">
        <f t="shared" si="1358"/>
        <v>62560</v>
      </c>
      <c r="CD296" s="69">
        <f t="shared" si="1359"/>
        <v>0</v>
      </c>
      <c r="CE296" s="69">
        <f t="shared" si="1360"/>
        <v>39100</v>
      </c>
      <c r="CF296" s="69">
        <f t="shared" si="1361"/>
        <v>0</v>
      </c>
      <c r="CG296" s="69">
        <f t="shared" si="1362"/>
        <v>58650</v>
      </c>
      <c r="CH296" s="69">
        <f t="shared" si="1363"/>
        <v>0</v>
      </c>
      <c r="CI296" s="69">
        <f t="shared" si="1364"/>
        <v>58650</v>
      </c>
      <c r="CJ296" s="69">
        <f t="shared" si="1365"/>
        <v>0</v>
      </c>
      <c r="CK296" s="149">
        <f t="shared" si="1366"/>
        <v>218960</v>
      </c>
      <c r="CL296" s="149">
        <f t="shared" si="1367"/>
        <v>0</v>
      </c>
      <c r="CM296" s="149">
        <f t="shared" si="1368"/>
        <v>218960</v>
      </c>
      <c r="CN296" s="69">
        <f t="shared" si="1369"/>
        <v>29325</v>
      </c>
      <c r="CO296" s="69">
        <f t="shared" si="1370"/>
        <v>0</v>
      </c>
      <c r="CP296" s="69">
        <f t="shared" si="1371"/>
        <v>11730</v>
      </c>
      <c r="CQ296" s="69">
        <f t="shared" si="1372"/>
        <v>0</v>
      </c>
      <c r="CR296" s="69">
        <f t="shared" si="1373"/>
        <v>23460</v>
      </c>
      <c r="CS296" s="69">
        <f t="shared" si="1374"/>
        <v>0</v>
      </c>
      <c r="CT296" s="69">
        <f t="shared" si="1375"/>
        <v>9775</v>
      </c>
      <c r="CU296" s="69">
        <f t="shared" si="1376"/>
        <v>0</v>
      </c>
      <c r="CV296" s="69">
        <f t="shared" si="1377"/>
        <v>16560</v>
      </c>
      <c r="CW296" s="69">
        <f t="shared" si="1378"/>
        <v>0</v>
      </c>
      <c r="CX296" s="69">
        <f t="shared" si="1379"/>
        <v>11500</v>
      </c>
      <c r="CY296" s="69">
        <f t="shared" si="1380"/>
        <v>0</v>
      </c>
      <c r="CZ296" s="69">
        <f t="shared" si="1381"/>
        <v>2070</v>
      </c>
      <c r="DA296" s="69">
        <f t="shared" si="1382"/>
        <v>0</v>
      </c>
      <c r="DB296" s="149">
        <f t="shared" si="1383"/>
        <v>104420</v>
      </c>
      <c r="DC296" s="149">
        <f t="shared" si="1384"/>
        <v>0</v>
      </c>
      <c r="DD296" s="149">
        <f t="shared" si="1385"/>
        <v>104420</v>
      </c>
      <c r="DE296" s="89">
        <f t="shared" si="1386"/>
        <v>323380</v>
      </c>
    </row>
    <row r="297" spans="1:109" ht="15.75" x14ac:dyDescent="0.25">
      <c r="A297" s="12" t="s">
        <v>32</v>
      </c>
      <c r="B297" s="13">
        <v>30</v>
      </c>
      <c r="C297" s="13">
        <v>22</v>
      </c>
      <c r="D297" s="13">
        <f t="shared" si="1324"/>
        <v>660</v>
      </c>
      <c r="E297" s="13"/>
      <c r="F297" s="13"/>
      <c r="G297" s="13">
        <f t="shared" si="1325"/>
        <v>0</v>
      </c>
      <c r="H297" s="14">
        <f t="shared" si="1326"/>
        <v>660</v>
      </c>
      <c r="I297" s="13">
        <v>32</v>
      </c>
      <c r="J297" s="13">
        <v>22</v>
      </c>
      <c r="K297" s="13">
        <f t="shared" si="1327"/>
        <v>704</v>
      </c>
      <c r="L297" s="13"/>
      <c r="M297" s="13"/>
      <c r="N297" s="13">
        <f t="shared" si="1328"/>
        <v>0</v>
      </c>
      <c r="O297" s="14">
        <f t="shared" si="1329"/>
        <v>704</v>
      </c>
      <c r="P297" s="13">
        <v>20</v>
      </c>
      <c r="Q297" s="13">
        <v>22</v>
      </c>
      <c r="R297" s="13">
        <f t="shared" si="1330"/>
        <v>440</v>
      </c>
      <c r="S297" s="13"/>
      <c r="T297" s="13"/>
      <c r="U297" s="13">
        <f t="shared" si="1331"/>
        <v>0</v>
      </c>
      <c r="V297" s="14">
        <f t="shared" si="1332"/>
        <v>440</v>
      </c>
      <c r="W297" s="13">
        <v>30</v>
      </c>
      <c r="X297" s="13">
        <v>22</v>
      </c>
      <c r="Y297" s="13">
        <f t="shared" si="1333"/>
        <v>660</v>
      </c>
      <c r="Z297" s="13"/>
      <c r="AA297" s="13"/>
      <c r="AB297" s="13">
        <f t="shared" si="1334"/>
        <v>0</v>
      </c>
      <c r="AC297" s="14">
        <f t="shared" si="1335"/>
        <v>660</v>
      </c>
      <c r="AD297" s="13">
        <v>15</v>
      </c>
      <c r="AE297" s="13">
        <v>22</v>
      </c>
      <c r="AF297" s="13">
        <f t="shared" si="1336"/>
        <v>330</v>
      </c>
      <c r="AG297" s="13"/>
      <c r="AH297" s="13"/>
      <c r="AI297" s="13">
        <f t="shared" si="1337"/>
        <v>0</v>
      </c>
      <c r="AJ297" s="14">
        <f t="shared" si="1338"/>
        <v>330</v>
      </c>
      <c r="AK297" s="13">
        <v>15</v>
      </c>
      <c r="AL297" s="13">
        <v>22</v>
      </c>
      <c r="AM297" s="13">
        <f t="shared" si="1339"/>
        <v>330</v>
      </c>
      <c r="AN297" s="13"/>
      <c r="AO297" s="13"/>
      <c r="AP297" s="13">
        <f t="shared" si="1340"/>
        <v>0</v>
      </c>
      <c r="AQ297" s="14">
        <f t="shared" si="1341"/>
        <v>330</v>
      </c>
      <c r="AR297" s="13">
        <v>8</v>
      </c>
      <c r="AS297" s="13">
        <v>22</v>
      </c>
      <c r="AT297" s="13">
        <f t="shared" si="1342"/>
        <v>176</v>
      </c>
      <c r="AU297" s="13"/>
      <c r="AV297" s="13"/>
      <c r="AW297" s="13">
        <f t="shared" si="1343"/>
        <v>0</v>
      </c>
      <c r="AX297" s="14">
        <f t="shared" si="1344"/>
        <v>176</v>
      </c>
      <c r="AY297" s="13">
        <v>12</v>
      </c>
      <c r="AZ297" s="13">
        <v>22</v>
      </c>
      <c r="BA297" s="13">
        <f t="shared" si="1345"/>
        <v>264</v>
      </c>
      <c r="BB297" s="13"/>
      <c r="BC297" s="13"/>
      <c r="BD297" s="13">
        <f t="shared" si="1346"/>
        <v>0</v>
      </c>
      <c r="BE297" s="14">
        <f t="shared" si="1347"/>
        <v>264</v>
      </c>
      <c r="BF297" s="13">
        <v>5</v>
      </c>
      <c r="BG297" s="13">
        <v>25</v>
      </c>
      <c r="BH297" s="13">
        <f t="shared" si="1348"/>
        <v>125</v>
      </c>
      <c r="BI297" s="13"/>
      <c r="BJ297" s="13"/>
      <c r="BK297" s="13">
        <f t="shared" si="1349"/>
        <v>0</v>
      </c>
      <c r="BL297" s="14">
        <f t="shared" si="1350"/>
        <v>125</v>
      </c>
      <c r="BM297" s="13">
        <v>6</v>
      </c>
      <c r="BN297" s="13">
        <v>25</v>
      </c>
      <c r="BO297" s="13">
        <f t="shared" si="1351"/>
        <v>150</v>
      </c>
      <c r="BP297" s="13"/>
      <c r="BQ297" s="13"/>
      <c r="BR297" s="13">
        <f t="shared" si="1352"/>
        <v>0</v>
      </c>
      <c r="BS297" s="14">
        <f t="shared" si="1353"/>
        <v>150</v>
      </c>
      <c r="BT297" s="13">
        <v>5</v>
      </c>
      <c r="BU297" s="13">
        <v>25</v>
      </c>
      <c r="BV297" s="13">
        <f t="shared" si="1354"/>
        <v>125</v>
      </c>
      <c r="BW297" s="13"/>
      <c r="BX297" s="13"/>
      <c r="BY297" s="13">
        <f t="shared" si="1355"/>
        <v>0</v>
      </c>
      <c r="BZ297" s="14">
        <f t="shared" si="1356"/>
        <v>125</v>
      </c>
      <c r="CA297" s="19">
        <f t="shared" si="1357"/>
        <v>3964</v>
      </c>
      <c r="CB297" s="148">
        <v>115</v>
      </c>
      <c r="CC297" s="16">
        <f t="shared" si="1358"/>
        <v>75900</v>
      </c>
      <c r="CD297" s="69">
        <f t="shared" si="1359"/>
        <v>0</v>
      </c>
      <c r="CE297" s="69">
        <f t="shared" si="1360"/>
        <v>80960</v>
      </c>
      <c r="CF297" s="69">
        <f t="shared" si="1361"/>
        <v>0</v>
      </c>
      <c r="CG297" s="69">
        <f t="shared" si="1362"/>
        <v>50600</v>
      </c>
      <c r="CH297" s="69">
        <f t="shared" si="1363"/>
        <v>0</v>
      </c>
      <c r="CI297" s="69">
        <f t="shared" si="1364"/>
        <v>75900</v>
      </c>
      <c r="CJ297" s="69">
        <f t="shared" si="1365"/>
        <v>0</v>
      </c>
      <c r="CK297" s="149">
        <f t="shared" si="1366"/>
        <v>283360</v>
      </c>
      <c r="CL297" s="149">
        <f t="shared" si="1367"/>
        <v>0</v>
      </c>
      <c r="CM297" s="149">
        <f t="shared" si="1368"/>
        <v>283360</v>
      </c>
      <c r="CN297" s="69">
        <f t="shared" si="1369"/>
        <v>37950</v>
      </c>
      <c r="CO297" s="69">
        <f t="shared" si="1370"/>
        <v>0</v>
      </c>
      <c r="CP297" s="69">
        <f t="shared" si="1371"/>
        <v>37950</v>
      </c>
      <c r="CQ297" s="69">
        <f t="shared" si="1372"/>
        <v>0</v>
      </c>
      <c r="CR297" s="69">
        <f t="shared" si="1373"/>
        <v>20240</v>
      </c>
      <c r="CS297" s="69">
        <f t="shared" si="1374"/>
        <v>0</v>
      </c>
      <c r="CT297" s="69">
        <f t="shared" si="1375"/>
        <v>30360</v>
      </c>
      <c r="CU297" s="69">
        <f t="shared" si="1376"/>
        <v>0</v>
      </c>
      <c r="CV297" s="69">
        <f t="shared" si="1377"/>
        <v>14375</v>
      </c>
      <c r="CW297" s="69">
        <f t="shared" si="1378"/>
        <v>0</v>
      </c>
      <c r="CX297" s="69">
        <f t="shared" si="1379"/>
        <v>17250</v>
      </c>
      <c r="CY297" s="69">
        <f t="shared" si="1380"/>
        <v>0</v>
      </c>
      <c r="CZ297" s="69">
        <f t="shared" si="1381"/>
        <v>14375</v>
      </c>
      <c r="DA297" s="69">
        <f t="shared" si="1382"/>
        <v>0</v>
      </c>
      <c r="DB297" s="149">
        <f t="shared" si="1383"/>
        <v>172500</v>
      </c>
      <c r="DC297" s="149">
        <f t="shared" si="1384"/>
        <v>0</v>
      </c>
      <c r="DD297" s="149">
        <f t="shared" si="1385"/>
        <v>172500</v>
      </c>
      <c r="DE297" s="89">
        <f t="shared" si="1386"/>
        <v>455860</v>
      </c>
    </row>
    <row r="298" spans="1:109" ht="15.75" x14ac:dyDescent="0.25">
      <c r="A298" s="12" t="s">
        <v>24</v>
      </c>
      <c r="B298" s="13">
        <v>30</v>
      </c>
      <c r="C298" s="13">
        <v>21</v>
      </c>
      <c r="D298" s="13">
        <f t="shared" si="1324"/>
        <v>630</v>
      </c>
      <c r="E298" s="13"/>
      <c r="F298" s="13"/>
      <c r="G298" s="13">
        <f t="shared" si="1325"/>
        <v>0</v>
      </c>
      <c r="H298" s="14">
        <f t="shared" si="1326"/>
        <v>630</v>
      </c>
      <c r="I298" s="13">
        <v>32</v>
      </c>
      <c r="J298" s="13">
        <v>21</v>
      </c>
      <c r="K298" s="13">
        <f t="shared" si="1327"/>
        <v>672</v>
      </c>
      <c r="L298" s="13"/>
      <c r="M298" s="13"/>
      <c r="N298" s="13">
        <f t="shared" si="1328"/>
        <v>0</v>
      </c>
      <c r="O298" s="14">
        <f t="shared" si="1329"/>
        <v>672</v>
      </c>
      <c r="P298" s="13">
        <v>20</v>
      </c>
      <c r="Q298" s="13">
        <v>21</v>
      </c>
      <c r="R298" s="13">
        <f t="shared" si="1330"/>
        <v>420</v>
      </c>
      <c r="S298" s="13"/>
      <c r="T298" s="13"/>
      <c r="U298" s="13">
        <f t="shared" si="1331"/>
        <v>0</v>
      </c>
      <c r="V298" s="14">
        <f t="shared" si="1332"/>
        <v>420</v>
      </c>
      <c r="W298" s="13">
        <v>30</v>
      </c>
      <c r="X298" s="13">
        <v>21</v>
      </c>
      <c r="Y298" s="13">
        <f t="shared" si="1333"/>
        <v>630</v>
      </c>
      <c r="Z298" s="13"/>
      <c r="AA298" s="13"/>
      <c r="AB298" s="13">
        <f t="shared" si="1334"/>
        <v>0</v>
      </c>
      <c r="AC298" s="14">
        <f t="shared" si="1335"/>
        <v>630</v>
      </c>
      <c r="AD298" s="13">
        <v>15</v>
      </c>
      <c r="AE298" s="13">
        <v>21</v>
      </c>
      <c r="AF298" s="13">
        <f t="shared" si="1336"/>
        <v>315</v>
      </c>
      <c r="AG298" s="13"/>
      <c r="AH298" s="13"/>
      <c r="AI298" s="13">
        <f t="shared" si="1337"/>
        <v>0</v>
      </c>
      <c r="AJ298" s="14">
        <f t="shared" si="1338"/>
        <v>315</v>
      </c>
      <c r="AK298" s="13">
        <v>15</v>
      </c>
      <c r="AL298" s="13">
        <v>21</v>
      </c>
      <c r="AM298" s="13">
        <f t="shared" si="1339"/>
        <v>315</v>
      </c>
      <c r="AN298" s="13"/>
      <c r="AO298" s="13"/>
      <c r="AP298" s="13">
        <f t="shared" si="1340"/>
        <v>0</v>
      </c>
      <c r="AQ298" s="14">
        <f t="shared" si="1341"/>
        <v>315</v>
      </c>
      <c r="AR298" s="13">
        <v>8</v>
      </c>
      <c r="AS298" s="13">
        <v>21</v>
      </c>
      <c r="AT298" s="13">
        <f t="shared" si="1342"/>
        <v>168</v>
      </c>
      <c r="AU298" s="13"/>
      <c r="AV298" s="13"/>
      <c r="AW298" s="13">
        <f t="shared" si="1343"/>
        <v>0</v>
      </c>
      <c r="AX298" s="14">
        <f t="shared" si="1344"/>
        <v>168</v>
      </c>
      <c r="AY298" s="13">
        <v>12</v>
      </c>
      <c r="AZ298" s="13">
        <v>21</v>
      </c>
      <c r="BA298" s="13">
        <f t="shared" si="1345"/>
        <v>252</v>
      </c>
      <c r="BB298" s="13"/>
      <c r="BC298" s="13"/>
      <c r="BD298" s="13">
        <f t="shared" si="1346"/>
        <v>0</v>
      </c>
      <c r="BE298" s="14">
        <f t="shared" si="1347"/>
        <v>252</v>
      </c>
      <c r="BF298" s="13">
        <v>5</v>
      </c>
      <c r="BG298" s="13">
        <v>25</v>
      </c>
      <c r="BH298" s="13">
        <f t="shared" si="1348"/>
        <v>125</v>
      </c>
      <c r="BI298" s="13"/>
      <c r="BJ298" s="13"/>
      <c r="BK298" s="13">
        <f t="shared" si="1349"/>
        <v>0</v>
      </c>
      <c r="BL298" s="14">
        <f t="shared" si="1350"/>
        <v>125</v>
      </c>
      <c r="BM298" s="13">
        <v>6</v>
      </c>
      <c r="BN298" s="13">
        <v>25</v>
      </c>
      <c r="BO298" s="13">
        <f t="shared" si="1351"/>
        <v>150</v>
      </c>
      <c r="BP298" s="13"/>
      <c r="BQ298" s="13"/>
      <c r="BR298" s="13">
        <f t="shared" si="1352"/>
        <v>0</v>
      </c>
      <c r="BS298" s="14">
        <f t="shared" si="1353"/>
        <v>150</v>
      </c>
      <c r="BT298" s="13">
        <v>5</v>
      </c>
      <c r="BU298" s="13">
        <v>25</v>
      </c>
      <c r="BV298" s="13">
        <f t="shared" si="1354"/>
        <v>125</v>
      </c>
      <c r="BW298" s="13"/>
      <c r="BX298" s="13"/>
      <c r="BY298" s="13">
        <f t="shared" si="1355"/>
        <v>0</v>
      </c>
      <c r="BZ298" s="14">
        <f t="shared" si="1356"/>
        <v>125</v>
      </c>
      <c r="CA298" s="19">
        <f t="shared" si="1357"/>
        <v>3802</v>
      </c>
      <c r="CB298" s="148">
        <v>115</v>
      </c>
      <c r="CC298" s="16">
        <f t="shared" si="1358"/>
        <v>72450</v>
      </c>
      <c r="CD298" s="69">
        <f t="shared" si="1359"/>
        <v>0</v>
      </c>
      <c r="CE298" s="69">
        <f t="shared" si="1360"/>
        <v>77280</v>
      </c>
      <c r="CF298" s="69">
        <f t="shared" si="1361"/>
        <v>0</v>
      </c>
      <c r="CG298" s="69">
        <f t="shared" si="1362"/>
        <v>48300</v>
      </c>
      <c r="CH298" s="69">
        <f t="shared" si="1363"/>
        <v>0</v>
      </c>
      <c r="CI298" s="69">
        <f t="shared" si="1364"/>
        <v>72450</v>
      </c>
      <c r="CJ298" s="69">
        <f t="shared" si="1365"/>
        <v>0</v>
      </c>
      <c r="CK298" s="149">
        <f t="shared" si="1366"/>
        <v>270480</v>
      </c>
      <c r="CL298" s="149">
        <f t="shared" si="1367"/>
        <v>0</v>
      </c>
      <c r="CM298" s="149">
        <f t="shared" si="1368"/>
        <v>270480</v>
      </c>
      <c r="CN298" s="69">
        <f t="shared" si="1369"/>
        <v>36225</v>
      </c>
      <c r="CO298" s="69">
        <f t="shared" si="1370"/>
        <v>0</v>
      </c>
      <c r="CP298" s="69">
        <f t="shared" si="1371"/>
        <v>36225</v>
      </c>
      <c r="CQ298" s="69">
        <f t="shared" si="1372"/>
        <v>0</v>
      </c>
      <c r="CR298" s="69">
        <f t="shared" si="1373"/>
        <v>19320</v>
      </c>
      <c r="CS298" s="69">
        <f t="shared" si="1374"/>
        <v>0</v>
      </c>
      <c r="CT298" s="69">
        <f t="shared" si="1375"/>
        <v>28980</v>
      </c>
      <c r="CU298" s="69">
        <f t="shared" si="1376"/>
        <v>0</v>
      </c>
      <c r="CV298" s="69">
        <f t="shared" si="1377"/>
        <v>14375</v>
      </c>
      <c r="CW298" s="69">
        <f t="shared" si="1378"/>
        <v>0</v>
      </c>
      <c r="CX298" s="69">
        <f t="shared" si="1379"/>
        <v>17250</v>
      </c>
      <c r="CY298" s="69">
        <f t="shared" si="1380"/>
        <v>0</v>
      </c>
      <c r="CZ298" s="69">
        <f t="shared" si="1381"/>
        <v>14375</v>
      </c>
      <c r="DA298" s="69">
        <f t="shared" si="1382"/>
        <v>0</v>
      </c>
      <c r="DB298" s="149">
        <f t="shared" si="1383"/>
        <v>166750</v>
      </c>
      <c r="DC298" s="149">
        <f t="shared" si="1384"/>
        <v>0</v>
      </c>
      <c r="DD298" s="149">
        <f t="shared" si="1385"/>
        <v>166750</v>
      </c>
      <c r="DE298" s="89">
        <f t="shared" si="1386"/>
        <v>437230</v>
      </c>
    </row>
    <row r="299" spans="1:109" ht="15.75" x14ac:dyDescent="0.25">
      <c r="A299" s="12" t="s">
        <v>25</v>
      </c>
      <c r="B299" s="13">
        <v>30</v>
      </c>
      <c r="C299" s="13">
        <v>17</v>
      </c>
      <c r="D299" s="13">
        <f t="shared" si="1324"/>
        <v>510</v>
      </c>
      <c r="E299" s="13"/>
      <c r="F299" s="13"/>
      <c r="G299" s="13">
        <f t="shared" si="1325"/>
        <v>0</v>
      </c>
      <c r="H299" s="14">
        <f t="shared" si="1326"/>
        <v>510</v>
      </c>
      <c r="I299" s="13">
        <v>32</v>
      </c>
      <c r="J299" s="13">
        <v>17</v>
      </c>
      <c r="K299" s="13">
        <f t="shared" si="1327"/>
        <v>544</v>
      </c>
      <c r="L299" s="13"/>
      <c r="M299" s="13"/>
      <c r="N299" s="13">
        <f t="shared" si="1328"/>
        <v>0</v>
      </c>
      <c r="O299" s="14">
        <f t="shared" si="1329"/>
        <v>544</v>
      </c>
      <c r="P299" s="13">
        <v>20</v>
      </c>
      <c r="Q299" s="13">
        <v>17</v>
      </c>
      <c r="R299" s="13">
        <f t="shared" si="1330"/>
        <v>340</v>
      </c>
      <c r="S299" s="13"/>
      <c r="T299" s="13"/>
      <c r="U299" s="13">
        <f t="shared" si="1331"/>
        <v>0</v>
      </c>
      <c r="V299" s="14">
        <f t="shared" si="1332"/>
        <v>340</v>
      </c>
      <c r="W299" s="13">
        <v>30</v>
      </c>
      <c r="X299" s="13">
        <v>17</v>
      </c>
      <c r="Y299" s="13">
        <f t="shared" si="1333"/>
        <v>510</v>
      </c>
      <c r="Z299" s="13"/>
      <c r="AA299" s="13"/>
      <c r="AB299" s="13">
        <f t="shared" si="1334"/>
        <v>0</v>
      </c>
      <c r="AC299" s="14">
        <f t="shared" si="1335"/>
        <v>510</v>
      </c>
      <c r="AD299" s="13">
        <v>15</v>
      </c>
      <c r="AE299" s="13">
        <v>17</v>
      </c>
      <c r="AF299" s="13">
        <f t="shared" si="1336"/>
        <v>255</v>
      </c>
      <c r="AG299" s="13"/>
      <c r="AH299" s="13"/>
      <c r="AI299" s="13">
        <f t="shared" si="1337"/>
        <v>0</v>
      </c>
      <c r="AJ299" s="14">
        <f t="shared" si="1338"/>
        <v>255</v>
      </c>
      <c r="AK299" s="13">
        <v>15</v>
      </c>
      <c r="AL299" s="13">
        <v>17</v>
      </c>
      <c r="AM299" s="13">
        <f t="shared" si="1339"/>
        <v>255</v>
      </c>
      <c r="AN299" s="13"/>
      <c r="AO299" s="13"/>
      <c r="AP299" s="13">
        <f t="shared" si="1340"/>
        <v>0</v>
      </c>
      <c r="AQ299" s="14">
        <f t="shared" si="1341"/>
        <v>255</v>
      </c>
      <c r="AR299" s="13">
        <v>8</v>
      </c>
      <c r="AS299" s="13">
        <v>17</v>
      </c>
      <c r="AT299" s="13">
        <f t="shared" si="1342"/>
        <v>136</v>
      </c>
      <c r="AU299" s="13"/>
      <c r="AV299" s="13"/>
      <c r="AW299" s="13">
        <f t="shared" si="1343"/>
        <v>0</v>
      </c>
      <c r="AX299" s="14">
        <f t="shared" si="1344"/>
        <v>136</v>
      </c>
      <c r="AY299" s="13">
        <v>12</v>
      </c>
      <c r="AZ299" s="13">
        <v>17</v>
      </c>
      <c r="BA299" s="13">
        <f t="shared" si="1345"/>
        <v>204</v>
      </c>
      <c r="BB299" s="13"/>
      <c r="BC299" s="13"/>
      <c r="BD299" s="13">
        <f t="shared" si="1346"/>
        <v>0</v>
      </c>
      <c r="BE299" s="14">
        <f t="shared" si="1347"/>
        <v>204</v>
      </c>
      <c r="BF299" s="13">
        <v>5</v>
      </c>
      <c r="BG299" s="13">
        <v>20</v>
      </c>
      <c r="BH299" s="13">
        <f t="shared" si="1348"/>
        <v>100</v>
      </c>
      <c r="BI299" s="13"/>
      <c r="BJ299" s="13"/>
      <c r="BK299" s="13">
        <f t="shared" si="1349"/>
        <v>0</v>
      </c>
      <c r="BL299" s="14">
        <f t="shared" si="1350"/>
        <v>100</v>
      </c>
      <c r="BM299" s="13">
        <v>6</v>
      </c>
      <c r="BN299" s="13">
        <v>20</v>
      </c>
      <c r="BO299" s="13">
        <f t="shared" si="1351"/>
        <v>120</v>
      </c>
      <c r="BP299" s="13"/>
      <c r="BQ299" s="13"/>
      <c r="BR299" s="13">
        <f t="shared" si="1352"/>
        <v>0</v>
      </c>
      <c r="BS299" s="14">
        <f t="shared" si="1353"/>
        <v>120</v>
      </c>
      <c r="BT299" s="13">
        <v>5</v>
      </c>
      <c r="BU299" s="13">
        <v>20</v>
      </c>
      <c r="BV299" s="13">
        <f t="shared" si="1354"/>
        <v>100</v>
      </c>
      <c r="BW299" s="13"/>
      <c r="BX299" s="13"/>
      <c r="BY299" s="13">
        <f t="shared" si="1355"/>
        <v>0</v>
      </c>
      <c r="BZ299" s="14">
        <f t="shared" si="1356"/>
        <v>100</v>
      </c>
      <c r="CA299" s="19">
        <f t="shared" si="1357"/>
        <v>3074</v>
      </c>
      <c r="CB299" s="148">
        <v>115</v>
      </c>
      <c r="CC299" s="16">
        <f t="shared" si="1358"/>
        <v>58650</v>
      </c>
      <c r="CD299" s="69">
        <f t="shared" si="1359"/>
        <v>0</v>
      </c>
      <c r="CE299" s="69">
        <f t="shared" si="1360"/>
        <v>62560</v>
      </c>
      <c r="CF299" s="69">
        <f t="shared" si="1361"/>
        <v>0</v>
      </c>
      <c r="CG299" s="69">
        <f t="shared" si="1362"/>
        <v>39100</v>
      </c>
      <c r="CH299" s="69">
        <f t="shared" si="1363"/>
        <v>0</v>
      </c>
      <c r="CI299" s="69">
        <f t="shared" si="1364"/>
        <v>58650</v>
      </c>
      <c r="CJ299" s="69">
        <f t="shared" si="1365"/>
        <v>0</v>
      </c>
      <c r="CK299" s="149">
        <f t="shared" si="1366"/>
        <v>218960</v>
      </c>
      <c r="CL299" s="149">
        <f t="shared" si="1367"/>
        <v>0</v>
      </c>
      <c r="CM299" s="149">
        <f t="shared" si="1368"/>
        <v>218960</v>
      </c>
      <c r="CN299" s="69">
        <f t="shared" si="1369"/>
        <v>29325</v>
      </c>
      <c r="CO299" s="69">
        <f t="shared" si="1370"/>
        <v>0</v>
      </c>
      <c r="CP299" s="69">
        <f t="shared" si="1371"/>
        <v>29325</v>
      </c>
      <c r="CQ299" s="69">
        <f t="shared" si="1372"/>
        <v>0</v>
      </c>
      <c r="CR299" s="69">
        <f t="shared" si="1373"/>
        <v>15640</v>
      </c>
      <c r="CS299" s="69">
        <f t="shared" si="1374"/>
        <v>0</v>
      </c>
      <c r="CT299" s="69">
        <f t="shared" si="1375"/>
        <v>23460</v>
      </c>
      <c r="CU299" s="69">
        <f t="shared" si="1376"/>
        <v>0</v>
      </c>
      <c r="CV299" s="69">
        <f t="shared" si="1377"/>
        <v>11500</v>
      </c>
      <c r="CW299" s="69">
        <f t="shared" si="1378"/>
        <v>0</v>
      </c>
      <c r="CX299" s="69">
        <f t="shared" si="1379"/>
        <v>13800</v>
      </c>
      <c r="CY299" s="69">
        <f t="shared" si="1380"/>
        <v>0</v>
      </c>
      <c r="CZ299" s="69">
        <f t="shared" si="1381"/>
        <v>11500</v>
      </c>
      <c r="DA299" s="69">
        <f t="shared" si="1382"/>
        <v>0</v>
      </c>
      <c r="DB299" s="149">
        <f t="shared" si="1383"/>
        <v>134550</v>
      </c>
      <c r="DC299" s="149">
        <f t="shared" si="1384"/>
        <v>0</v>
      </c>
      <c r="DD299" s="149">
        <f t="shared" si="1385"/>
        <v>134550</v>
      </c>
      <c r="DE299" s="89">
        <f t="shared" si="1386"/>
        <v>353510</v>
      </c>
    </row>
    <row r="300" spans="1:109" ht="15.75" x14ac:dyDescent="0.25">
      <c r="A300" s="19" t="s">
        <v>26</v>
      </c>
      <c r="B300" s="20">
        <v>30</v>
      </c>
      <c r="C300" s="20">
        <v>19</v>
      </c>
      <c r="D300" s="20">
        <f t="shared" si="1324"/>
        <v>570</v>
      </c>
      <c r="E300" s="20"/>
      <c r="F300" s="20"/>
      <c r="G300" s="20">
        <f t="shared" si="1325"/>
        <v>0</v>
      </c>
      <c r="H300" s="14">
        <f t="shared" si="1326"/>
        <v>570</v>
      </c>
      <c r="I300" s="20">
        <v>32</v>
      </c>
      <c r="J300" s="20">
        <v>19</v>
      </c>
      <c r="K300" s="20">
        <f t="shared" si="1327"/>
        <v>608</v>
      </c>
      <c r="L300" s="20"/>
      <c r="M300" s="20"/>
      <c r="N300" s="20">
        <f t="shared" si="1328"/>
        <v>0</v>
      </c>
      <c r="O300" s="14">
        <f t="shared" si="1329"/>
        <v>608</v>
      </c>
      <c r="P300" s="20">
        <v>20</v>
      </c>
      <c r="Q300" s="20">
        <v>19</v>
      </c>
      <c r="R300" s="20">
        <f t="shared" si="1330"/>
        <v>380</v>
      </c>
      <c r="S300" s="20"/>
      <c r="T300" s="20"/>
      <c r="U300" s="20">
        <f t="shared" si="1331"/>
        <v>0</v>
      </c>
      <c r="V300" s="14">
        <f t="shared" si="1332"/>
        <v>380</v>
      </c>
      <c r="W300" s="20">
        <v>30</v>
      </c>
      <c r="X300" s="20">
        <v>19</v>
      </c>
      <c r="Y300" s="20">
        <f t="shared" si="1333"/>
        <v>570</v>
      </c>
      <c r="Z300" s="20"/>
      <c r="AA300" s="20"/>
      <c r="AB300" s="20">
        <f t="shared" si="1334"/>
        <v>0</v>
      </c>
      <c r="AC300" s="14">
        <f t="shared" si="1335"/>
        <v>570</v>
      </c>
      <c r="AD300" s="20">
        <v>15</v>
      </c>
      <c r="AE300" s="20">
        <v>19</v>
      </c>
      <c r="AF300" s="20">
        <f t="shared" si="1336"/>
        <v>285</v>
      </c>
      <c r="AG300" s="20"/>
      <c r="AH300" s="20"/>
      <c r="AI300" s="20">
        <f t="shared" si="1337"/>
        <v>0</v>
      </c>
      <c r="AJ300" s="14">
        <f t="shared" si="1338"/>
        <v>285</v>
      </c>
      <c r="AK300" s="20">
        <v>15</v>
      </c>
      <c r="AL300" s="20">
        <v>19</v>
      </c>
      <c r="AM300" s="20">
        <f t="shared" si="1339"/>
        <v>285</v>
      </c>
      <c r="AN300" s="20"/>
      <c r="AO300" s="20"/>
      <c r="AP300" s="20">
        <f t="shared" si="1340"/>
        <v>0</v>
      </c>
      <c r="AQ300" s="14">
        <f t="shared" si="1341"/>
        <v>285</v>
      </c>
      <c r="AR300" s="20">
        <v>8</v>
      </c>
      <c r="AS300" s="20">
        <v>19</v>
      </c>
      <c r="AT300" s="20">
        <f t="shared" si="1342"/>
        <v>152</v>
      </c>
      <c r="AU300" s="20"/>
      <c r="AV300" s="20"/>
      <c r="AW300" s="20">
        <f t="shared" si="1343"/>
        <v>0</v>
      </c>
      <c r="AX300" s="14">
        <f t="shared" si="1344"/>
        <v>152</v>
      </c>
      <c r="AY300" s="20">
        <v>12</v>
      </c>
      <c r="AZ300" s="20">
        <v>19</v>
      </c>
      <c r="BA300" s="20">
        <f t="shared" si="1345"/>
        <v>228</v>
      </c>
      <c r="BB300" s="20"/>
      <c r="BC300" s="20"/>
      <c r="BD300" s="20">
        <f t="shared" si="1346"/>
        <v>0</v>
      </c>
      <c r="BE300" s="14">
        <f t="shared" si="1347"/>
        <v>228</v>
      </c>
      <c r="BF300" s="20">
        <v>5</v>
      </c>
      <c r="BG300" s="20">
        <v>25</v>
      </c>
      <c r="BH300" s="20">
        <f t="shared" si="1348"/>
        <v>125</v>
      </c>
      <c r="BI300" s="20"/>
      <c r="BJ300" s="20"/>
      <c r="BK300" s="20">
        <f t="shared" si="1349"/>
        <v>0</v>
      </c>
      <c r="BL300" s="14">
        <f t="shared" si="1350"/>
        <v>125</v>
      </c>
      <c r="BM300" s="20">
        <v>6</v>
      </c>
      <c r="BN300" s="20">
        <v>23</v>
      </c>
      <c r="BO300" s="20">
        <f t="shared" si="1351"/>
        <v>138</v>
      </c>
      <c r="BP300" s="20"/>
      <c r="BQ300" s="20"/>
      <c r="BR300" s="20">
        <f t="shared" si="1352"/>
        <v>0</v>
      </c>
      <c r="BS300" s="14">
        <f t="shared" si="1353"/>
        <v>138</v>
      </c>
      <c r="BT300" s="20">
        <v>5</v>
      </c>
      <c r="BU300" s="20">
        <v>25</v>
      </c>
      <c r="BV300" s="20">
        <f t="shared" si="1354"/>
        <v>125</v>
      </c>
      <c r="BW300" s="20"/>
      <c r="BX300" s="20"/>
      <c r="BY300" s="20">
        <f t="shared" si="1355"/>
        <v>0</v>
      </c>
      <c r="BZ300" s="14">
        <f t="shared" si="1356"/>
        <v>125</v>
      </c>
      <c r="CA300" s="19">
        <f t="shared" si="1357"/>
        <v>3466</v>
      </c>
      <c r="CB300" s="148">
        <v>115</v>
      </c>
      <c r="CC300" s="16">
        <f t="shared" si="1358"/>
        <v>65550</v>
      </c>
      <c r="CD300" s="69">
        <f t="shared" si="1359"/>
        <v>0</v>
      </c>
      <c r="CE300" s="69">
        <f t="shared" si="1360"/>
        <v>69920</v>
      </c>
      <c r="CF300" s="69">
        <f t="shared" si="1361"/>
        <v>0</v>
      </c>
      <c r="CG300" s="69">
        <f t="shared" si="1362"/>
        <v>43700</v>
      </c>
      <c r="CH300" s="69">
        <f t="shared" si="1363"/>
        <v>0</v>
      </c>
      <c r="CI300" s="69">
        <f t="shared" si="1364"/>
        <v>65550</v>
      </c>
      <c r="CJ300" s="69">
        <f t="shared" si="1365"/>
        <v>0</v>
      </c>
      <c r="CK300" s="149">
        <f t="shared" si="1366"/>
        <v>244720</v>
      </c>
      <c r="CL300" s="149">
        <f t="shared" si="1367"/>
        <v>0</v>
      </c>
      <c r="CM300" s="149">
        <f t="shared" si="1368"/>
        <v>244720</v>
      </c>
      <c r="CN300" s="69">
        <f t="shared" si="1369"/>
        <v>32775</v>
      </c>
      <c r="CO300" s="69">
        <f t="shared" si="1370"/>
        <v>0</v>
      </c>
      <c r="CP300" s="69">
        <f t="shared" si="1371"/>
        <v>32775</v>
      </c>
      <c r="CQ300" s="69">
        <f t="shared" si="1372"/>
        <v>0</v>
      </c>
      <c r="CR300" s="69">
        <f t="shared" si="1373"/>
        <v>17480</v>
      </c>
      <c r="CS300" s="69">
        <f t="shared" si="1374"/>
        <v>0</v>
      </c>
      <c r="CT300" s="69">
        <f t="shared" si="1375"/>
        <v>26220</v>
      </c>
      <c r="CU300" s="69">
        <f t="shared" si="1376"/>
        <v>0</v>
      </c>
      <c r="CV300" s="69">
        <f t="shared" si="1377"/>
        <v>14375</v>
      </c>
      <c r="CW300" s="69">
        <f t="shared" si="1378"/>
        <v>0</v>
      </c>
      <c r="CX300" s="69">
        <f t="shared" si="1379"/>
        <v>15870</v>
      </c>
      <c r="CY300" s="69">
        <f t="shared" si="1380"/>
        <v>0</v>
      </c>
      <c r="CZ300" s="69">
        <f t="shared" si="1381"/>
        <v>14375</v>
      </c>
      <c r="DA300" s="69">
        <f t="shared" si="1382"/>
        <v>0</v>
      </c>
      <c r="DB300" s="149">
        <f t="shared" si="1383"/>
        <v>153870</v>
      </c>
      <c r="DC300" s="149">
        <f t="shared" si="1384"/>
        <v>0</v>
      </c>
      <c r="DD300" s="149">
        <f t="shared" si="1385"/>
        <v>153870</v>
      </c>
      <c r="DE300" s="89">
        <f t="shared" si="1386"/>
        <v>398590</v>
      </c>
    </row>
    <row r="301" spans="1:109" ht="15.75" x14ac:dyDescent="0.25">
      <c r="A301" s="21" t="s">
        <v>27</v>
      </c>
      <c r="B301" s="19"/>
      <c r="C301" s="21">
        <f>C292+C293+C294+C295+C296+C297+C298+C299+C300</f>
        <v>175</v>
      </c>
      <c r="D301" s="21">
        <f>D292+D293+D294+D295+D296+D297+D298+D299+D300</f>
        <v>5442</v>
      </c>
      <c r="E301" s="19"/>
      <c r="F301" s="21">
        <f>F292+F293+F294+F295+F296+F297+F298+F299+F300</f>
        <v>0</v>
      </c>
      <c r="G301" s="21">
        <f>G292+G293+G294+G295+G296+G297+G298+G299+G300</f>
        <v>0</v>
      </c>
      <c r="H301" s="22">
        <f>H292+H293+H294+H295+H296+H297+H298+H299+H300</f>
        <v>5442</v>
      </c>
      <c r="I301" s="19"/>
      <c r="J301" s="21">
        <f>J292+J293+J294+J295+J296+J297+J298+J299+J300</f>
        <v>175</v>
      </c>
      <c r="K301" s="21">
        <f>K292+K293+K294+K295+K296+K297+K298+K299+K300</f>
        <v>4448</v>
      </c>
      <c r="L301" s="19"/>
      <c r="M301" s="21">
        <f>M292+M293+M294+M295+M296+M297+M298+M299+M300</f>
        <v>0</v>
      </c>
      <c r="N301" s="21">
        <f>N292+N293+N294+N295+N296+N297+N298+N299+N300</f>
        <v>0</v>
      </c>
      <c r="O301" s="22">
        <f>O292+O293+O294+O295+O296+O297+O298+O299+O300</f>
        <v>4448</v>
      </c>
      <c r="P301" s="19"/>
      <c r="Q301" s="21">
        <f>Q292+Q293+Q294+Q295+Q296+Q297+Q298+Q299+Q300</f>
        <v>175</v>
      </c>
      <c r="R301" s="21">
        <f>R292+R293+R294+R295+R296+R297+R298+R299+R300</f>
        <v>4460</v>
      </c>
      <c r="S301" s="19"/>
      <c r="T301" s="21">
        <f>T292+T293+T294+T295+T296+T297+T298+T299+T300</f>
        <v>0</v>
      </c>
      <c r="U301" s="21">
        <f>U292+U293+U294+U295+U296+U297+U298+U299+U300</f>
        <v>0</v>
      </c>
      <c r="V301" s="22">
        <f>V292+V293+V294+V295+V296+V297+V298+V299+V300</f>
        <v>4460</v>
      </c>
      <c r="W301" s="19"/>
      <c r="X301" s="21">
        <f>X292+X293+X294+X295+X296+X297+X298+X299+X300</f>
        <v>175</v>
      </c>
      <c r="Y301" s="21">
        <f>Y292+Y293+Y294+Y295+Y296+Y297+Y298+Y299+Y300</f>
        <v>5250</v>
      </c>
      <c r="Z301" s="19"/>
      <c r="AA301" s="21">
        <f>AA292+AA293+AA294+AA295+AA296+AA297+AA298+AA299+AA300</f>
        <v>0</v>
      </c>
      <c r="AB301" s="21">
        <f>AB292+AB293+AB294+AB295+AB296+AB297+AB298+AB299+AB300</f>
        <v>0</v>
      </c>
      <c r="AC301" s="22">
        <f>AC292+AC293+AC294+AC295+AC296+AC297+AC298+AC299+AC300</f>
        <v>5250</v>
      </c>
      <c r="AD301" s="19"/>
      <c r="AE301" s="21">
        <f>AE292+AE293+AE294+AE295+AE296+AE297+AE298+AE299+AE300</f>
        <v>175</v>
      </c>
      <c r="AF301" s="21">
        <f>AF292+AF293+AF294+AF295+AF296+AF297+AF298+AF299+AF300</f>
        <v>2625</v>
      </c>
      <c r="AG301" s="19"/>
      <c r="AH301" s="21">
        <f>AH292+AH293+AH294+AH295+AH296+AH297+AH298+AH299+AH300</f>
        <v>0</v>
      </c>
      <c r="AI301" s="21">
        <f>AI292+AI293+AI294+AI295+AI296+AI297+AI298+AI299+AI300</f>
        <v>0</v>
      </c>
      <c r="AJ301" s="22">
        <f>AJ292+AJ293+AJ294+AJ295+AJ296+AJ297+AJ298+AJ299+AJ300</f>
        <v>2625</v>
      </c>
      <c r="AK301" s="19"/>
      <c r="AL301" s="21">
        <f>AL292+AL293+AL294+AL295+AL296+AL297+AL298+AL299+AL300</f>
        <v>175</v>
      </c>
      <c r="AM301" s="21">
        <f>AM292+AM293+AM294+AM295+AM296+AM297+AM298+AM299+AM300</f>
        <v>1761</v>
      </c>
      <c r="AN301" s="19"/>
      <c r="AO301" s="21">
        <f>AO292+AO293+AO294+AO295+AO296+AO297+AO298+AO299+AO300</f>
        <v>0</v>
      </c>
      <c r="AP301" s="21">
        <f>AP292+AP293+AP294+AP295+AP296+AP297+AP298+AP299+AP300</f>
        <v>0</v>
      </c>
      <c r="AQ301" s="22">
        <f>AQ292+AQ293+AQ294+AQ295+AQ296+AQ297+AQ298+AQ299+AQ300</f>
        <v>1761</v>
      </c>
      <c r="AR301" s="19"/>
      <c r="AS301" s="21">
        <f>AS292+AS293+AS294+AS295+AS296+AS297+AS298+AS299+AS300</f>
        <v>175</v>
      </c>
      <c r="AT301" s="21">
        <f>AT292+AT293+AT294+AT295+AT296+AT297+AT298+AT299+AT300</f>
        <v>1784</v>
      </c>
      <c r="AU301" s="19"/>
      <c r="AV301" s="21">
        <f>AV292+AV293+AV294+AV295+AV296+AV297+AV298+AV299+AV300</f>
        <v>0</v>
      </c>
      <c r="AW301" s="21">
        <f>AW292+AW293+AW294+AW295+AW296+AW297+AW298+AW299+AW300</f>
        <v>0</v>
      </c>
      <c r="AX301" s="22">
        <f>AX292+AX293+AX294+AX295+AX296+AX297+AX298+AX299+AX300</f>
        <v>1784</v>
      </c>
      <c r="AY301" s="19"/>
      <c r="AZ301" s="21">
        <f>AZ292+AZ293+AZ294+AZ295+AZ296+AZ297+AZ298+AZ299+AZ300</f>
        <v>175</v>
      </c>
      <c r="BA301" s="21">
        <f>BA292+BA293+BA294+BA295+BA296+BA297+BA298+BA299+BA300</f>
        <v>1428</v>
      </c>
      <c r="BB301" s="19"/>
      <c r="BC301" s="21">
        <f>BC292+BC293+BC294+BC295+BC296+BC297+BC298+BC299+BC300</f>
        <v>0</v>
      </c>
      <c r="BD301" s="21">
        <f>BD292+BD293+BD294+BD295+BD296+BD297+BD298+BD299+BD300</f>
        <v>0</v>
      </c>
      <c r="BE301" s="22">
        <f>BE292+BE293+BE294+BE295+BE296+BE297+BE298+BE299+BE300</f>
        <v>1428</v>
      </c>
      <c r="BF301" s="19"/>
      <c r="BG301" s="21">
        <f>BG292+BG293+BG294+BG295+BG296+BG297+BG298+BG299+BG300</f>
        <v>208</v>
      </c>
      <c r="BH301" s="21">
        <f>BH292+BH293+BH294+BH295+BH296+BH297+BH298+BH299+BH300</f>
        <v>1379</v>
      </c>
      <c r="BI301" s="19"/>
      <c r="BJ301" s="21">
        <f>BJ292+BJ293+BJ294+BJ295+BJ296+BJ297+BJ298+BJ299+BJ300</f>
        <v>0</v>
      </c>
      <c r="BK301" s="21">
        <f>BK292+BK293+BK294+BK295+BK296+BK297+BK298+BK299+BK300</f>
        <v>0</v>
      </c>
      <c r="BL301" s="22">
        <f>BL292+BL293+BL294+BL295+BL296+BL297+BL298+BL299+BL300</f>
        <v>1379</v>
      </c>
      <c r="BM301" s="19"/>
      <c r="BN301" s="21">
        <f>BN292+BN293+BN294+BN295+BN296+BN297+BN298+BN299+BN300</f>
        <v>206</v>
      </c>
      <c r="BO301" s="21">
        <f>BO292+BO293+BO294+BO295+BO296+BO297+BO298+BO299+BO300</f>
        <v>1123</v>
      </c>
      <c r="BP301" s="19"/>
      <c r="BQ301" s="21">
        <f>BQ292+BQ293+BQ294+BQ295+BQ296+BQ297+BQ298+BQ299+BQ300</f>
        <v>0</v>
      </c>
      <c r="BR301" s="21">
        <f>BR292+BR293+BR294+BR295+BR296+BR297+BR298+BR299+BR300</f>
        <v>0</v>
      </c>
      <c r="BS301" s="22">
        <f>BS292+BS293+BS294+BS295+BS296+BS297+BS298+BS299+BS300</f>
        <v>1123</v>
      </c>
      <c r="BT301" s="19"/>
      <c r="BU301" s="21">
        <f>BU292+BU293+BU294+BU295+BU296+BU297+BU298+BU299+BU300</f>
        <v>208</v>
      </c>
      <c r="BV301" s="21">
        <f>BV292+BV293+BV294+BV295+BV296+BV297+BV298+BV299+BV300</f>
        <v>588</v>
      </c>
      <c r="BW301" s="19"/>
      <c r="BX301" s="21">
        <f>BX292+BX293+BX294+BX295+BX296+BX297+BX298+BX299+BX300</f>
        <v>0</v>
      </c>
      <c r="BY301" s="21">
        <f>BY292+BY293+BY294+BY295+BY296+BY297+BY298+BY299+BY300</f>
        <v>0</v>
      </c>
      <c r="BZ301" s="22">
        <f>BZ292+BZ293+BZ294+BZ295+BZ296+BZ297+BZ298+BZ299+BZ300</f>
        <v>588</v>
      </c>
      <c r="CA301" s="152">
        <f>CA292+CA293+CA294+CA295+CA296+CA297+CA298+CA299+CA300</f>
        <v>30288</v>
      </c>
      <c r="CB301" s="148">
        <v>115</v>
      </c>
      <c r="CC301" s="55">
        <f t="shared" ref="CC301:DE301" si="1387">SUM(CC292:CC300)</f>
        <v>625830</v>
      </c>
      <c r="CD301" s="55">
        <f t="shared" si="1387"/>
        <v>0</v>
      </c>
      <c r="CE301" s="55">
        <f t="shared" si="1387"/>
        <v>511520</v>
      </c>
      <c r="CF301" s="55">
        <f t="shared" si="1387"/>
        <v>0</v>
      </c>
      <c r="CG301" s="55">
        <f t="shared" si="1387"/>
        <v>512900</v>
      </c>
      <c r="CH301" s="55">
        <f t="shared" si="1387"/>
        <v>0</v>
      </c>
      <c r="CI301" s="55">
        <f t="shared" si="1387"/>
        <v>603750</v>
      </c>
      <c r="CJ301" s="55">
        <f t="shared" si="1387"/>
        <v>0</v>
      </c>
      <c r="CK301" s="149">
        <f t="shared" si="1387"/>
        <v>2254000</v>
      </c>
      <c r="CL301" s="149">
        <f t="shared" si="1387"/>
        <v>0</v>
      </c>
      <c r="CM301" s="149">
        <f t="shared" si="1387"/>
        <v>2254000</v>
      </c>
      <c r="CN301" s="55">
        <f t="shared" si="1387"/>
        <v>301875</v>
      </c>
      <c r="CO301" s="55">
        <f t="shared" si="1387"/>
        <v>0</v>
      </c>
      <c r="CP301" s="55">
        <f t="shared" si="1387"/>
        <v>202515</v>
      </c>
      <c r="CQ301" s="55">
        <f t="shared" si="1387"/>
        <v>0</v>
      </c>
      <c r="CR301" s="55">
        <f t="shared" si="1387"/>
        <v>205160</v>
      </c>
      <c r="CS301" s="55">
        <f t="shared" si="1387"/>
        <v>0</v>
      </c>
      <c r="CT301" s="55">
        <f t="shared" si="1387"/>
        <v>164220</v>
      </c>
      <c r="CU301" s="55">
        <f t="shared" si="1387"/>
        <v>0</v>
      </c>
      <c r="CV301" s="55">
        <f t="shared" si="1387"/>
        <v>158585</v>
      </c>
      <c r="CW301" s="55">
        <f t="shared" si="1387"/>
        <v>0</v>
      </c>
      <c r="CX301" s="55">
        <f t="shared" si="1387"/>
        <v>129145</v>
      </c>
      <c r="CY301" s="55">
        <f t="shared" si="1387"/>
        <v>0</v>
      </c>
      <c r="CZ301" s="55">
        <f t="shared" si="1387"/>
        <v>67620</v>
      </c>
      <c r="DA301" s="55">
        <f t="shared" si="1387"/>
        <v>0</v>
      </c>
      <c r="DB301" s="149">
        <f t="shared" si="1387"/>
        <v>1229120</v>
      </c>
      <c r="DC301" s="149">
        <f t="shared" si="1387"/>
        <v>0</v>
      </c>
      <c r="DD301" s="149">
        <f t="shared" si="1387"/>
        <v>1229120</v>
      </c>
      <c r="DE301" s="89">
        <f t="shared" si="1387"/>
        <v>3483120</v>
      </c>
    </row>
    <row r="302" spans="1:109" ht="17.45" customHeight="1" x14ac:dyDescent="0.25">
      <c r="A302" s="326" t="s">
        <v>40</v>
      </c>
      <c r="B302" s="326"/>
      <c r="C302" s="326"/>
      <c r="D302" s="326"/>
      <c r="E302" s="326"/>
      <c r="F302" s="326"/>
      <c r="G302" s="326"/>
      <c r="H302" s="326"/>
      <c r="I302" s="326"/>
      <c r="J302" s="326"/>
      <c r="K302" s="326"/>
      <c r="L302" s="326"/>
      <c r="M302" s="326"/>
      <c r="N302" s="326"/>
      <c r="O302" s="326"/>
      <c r="P302" s="326"/>
      <c r="Q302" s="326"/>
      <c r="R302" s="326"/>
      <c r="S302" s="326"/>
      <c r="T302" s="326"/>
      <c r="U302" s="326"/>
      <c r="V302" s="326"/>
      <c r="W302" s="326"/>
      <c r="X302" s="326"/>
      <c r="Y302" s="326"/>
      <c r="Z302" s="146"/>
      <c r="AA302" s="146"/>
      <c r="AB302" s="146"/>
      <c r="AC302" s="146"/>
      <c r="AD302" s="146"/>
      <c r="AE302" s="146"/>
      <c r="AF302" s="146"/>
      <c r="AG302" s="146"/>
      <c r="AH302" s="146"/>
      <c r="AI302" s="146"/>
      <c r="AJ302" s="146"/>
      <c r="AK302" s="146"/>
      <c r="AL302" s="146"/>
      <c r="AM302" s="146"/>
      <c r="AN302" s="146"/>
      <c r="AO302" s="146"/>
      <c r="AP302" s="146"/>
      <c r="AQ302" s="146"/>
      <c r="AR302" s="146"/>
      <c r="AS302" s="146"/>
      <c r="AT302" s="146"/>
      <c r="AU302" s="146"/>
      <c r="AV302" s="146"/>
      <c r="AW302" s="146"/>
      <c r="AX302" s="146"/>
      <c r="AY302" s="146"/>
      <c r="AZ302" s="146"/>
      <c r="BA302" s="146"/>
      <c r="BB302" s="146"/>
      <c r="BC302" s="146"/>
      <c r="BD302" s="146"/>
      <c r="BE302" s="146"/>
      <c r="BF302" s="146"/>
      <c r="BG302" s="146"/>
      <c r="BH302" s="146"/>
      <c r="BI302" s="146"/>
      <c r="BJ302" s="146"/>
      <c r="BK302" s="146"/>
      <c r="BL302" s="146"/>
      <c r="BM302" s="146"/>
      <c r="BN302" s="146"/>
      <c r="BO302" s="146"/>
      <c r="BP302" s="146"/>
      <c r="BQ302" s="146"/>
      <c r="BR302" s="146"/>
      <c r="BS302" s="146"/>
      <c r="BT302" s="146"/>
      <c r="BU302" s="146"/>
      <c r="BV302" s="146"/>
      <c r="BW302" s="146"/>
      <c r="BX302" s="146"/>
      <c r="BY302" s="146"/>
      <c r="BZ302" s="146"/>
      <c r="CA302" s="146"/>
      <c r="CB302" s="148">
        <v>115</v>
      </c>
      <c r="CC302" s="326"/>
      <c r="CD302" s="326"/>
      <c r="CE302" s="326"/>
      <c r="CF302" s="326"/>
      <c r="CG302" s="326"/>
      <c r="CH302" s="326"/>
      <c r="CI302" s="326"/>
      <c r="CJ302" s="326"/>
      <c r="CK302" s="157"/>
      <c r="CL302" s="157"/>
      <c r="CM302" s="157"/>
      <c r="CN302" s="146"/>
      <c r="CO302" s="146"/>
      <c r="CP302" s="146"/>
      <c r="CQ302" s="146"/>
      <c r="CR302" s="146"/>
      <c r="CS302" s="146"/>
      <c r="CT302" s="146"/>
      <c r="CU302" s="146"/>
      <c r="CV302" s="146"/>
      <c r="CW302" s="146"/>
      <c r="CX302" s="146"/>
      <c r="CY302" s="146"/>
      <c r="CZ302" s="146"/>
      <c r="DA302" s="146"/>
      <c r="DB302" s="146"/>
      <c r="DC302" s="146"/>
      <c r="DD302" s="146"/>
      <c r="DE302" s="158"/>
    </row>
    <row r="303" spans="1:109" ht="15" customHeight="1" x14ac:dyDescent="0.25">
      <c r="A303" s="261" t="s">
        <v>3</v>
      </c>
      <c r="B303" s="262" t="s">
        <v>51</v>
      </c>
      <c r="C303" s="262"/>
      <c r="D303" s="262"/>
      <c r="E303" s="262"/>
      <c r="F303" s="262"/>
      <c r="G303" s="262"/>
      <c r="H303" s="262"/>
      <c r="I303" s="262" t="s">
        <v>52</v>
      </c>
      <c r="J303" s="262"/>
      <c r="K303" s="262"/>
      <c r="L303" s="262"/>
      <c r="M303" s="262"/>
      <c r="N303" s="262"/>
      <c r="O303" s="262"/>
      <c r="P303" s="262" t="s">
        <v>53</v>
      </c>
      <c r="Q303" s="262"/>
      <c r="R303" s="262"/>
      <c r="S303" s="262"/>
      <c r="T303" s="262"/>
      <c r="U303" s="262"/>
      <c r="V303" s="262"/>
      <c r="W303" s="262" t="s">
        <v>54</v>
      </c>
      <c r="X303" s="262"/>
      <c r="Y303" s="262"/>
      <c r="Z303" s="262"/>
      <c r="AA303" s="262"/>
      <c r="AB303" s="262"/>
      <c r="AC303" s="262"/>
      <c r="AD303" s="262" t="s">
        <v>28</v>
      </c>
      <c r="AE303" s="262"/>
      <c r="AF303" s="262"/>
      <c r="AG303" s="262"/>
      <c r="AH303" s="262"/>
      <c r="AI303" s="262"/>
      <c r="AJ303" s="262"/>
      <c r="AK303" s="262" t="s">
        <v>29</v>
      </c>
      <c r="AL303" s="262"/>
      <c r="AM303" s="262"/>
      <c r="AN303" s="262"/>
      <c r="AO303" s="262"/>
      <c r="AP303" s="262"/>
      <c r="AQ303" s="262"/>
      <c r="AR303" s="262" t="s">
        <v>48</v>
      </c>
      <c r="AS303" s="262"/>
      <c r="AT303" s="262"/>
      <c r="AU303" s="262"/>
      <c r="AV303" s="262"/>
      <c r="AW303" s="262"/>
      <c r="AX303" s="262"/>
      <c r="AY303" s="262" t="s">
        <v>49</v>
      </c>
      <c r="AZ303" s="262"/>
      <c r="BA303" s="262"/>
      <c r="BB303" s="262"/>
      <c r="BC303" s="262"/>
      <c r="BD303" s="262"/>
      <c r="BE303" s="262"/>
      <c r="BF303" s="262" t="s">
        <v>50</v>
      </c>
      <c r="BG303" s="262"/>
      <c r="BH303" s="262"/>
      <c r="BI303" s="262"/>
      <c r="BJ303" s="262"/>
      <c r="BK303" s="262"/>
      <c r="BL303" s="262"/>
      <c r="BM303" s="262" t="s">
        <v>4</v>
      </c>
      <c r="BN303" s="262"/>
      <c r="BO303" s="262"/>
      <c r="BP303" s="262"/>
      <c r="BQ303" s="262"/>
      <c r="BR303" s="262"/>
      <c r="BS303" s="262"/>
      <c r="BT303" s="262" t="s">
        <v>5</v>
      </c>
      <c r="BU303" s="262"/>
      <c r="BV303" s="262"/>
      <c r="BW303" s="262"/>
      <c r="BX303" s="262"/>
      <c r="BY303" s="262"/>
      <c r="BZ303" s="262"/>
      <c r="CA303" s="327" t="s">
        <v>103</v>
      </c>
      <c r="CB303" s="328" t="s">
        <v>104</v>
      </c>
      <c r="CC303" s="262" t="s">
        <v>51</v>
      </c>
      <c r="CD303" s="262"/>
      <c r="CE303" s="262" t="s">
        <v>52</v>
      </c>
      <c r="CF303" s="262"/>
      <c r="CG303" s="262" t="s">
        <v>53</v>
      </c>
      <c r="CH303" s="262"/>
      <c r="CI303" s="262" t="s">
        <v>54</v>
      </c>
      <c r="CJ303" s="262"/>
      <c r="CK303" s="265" t="s">
        <v>55</v>
      </c>
      <c r="CL303" s="265"/>
      <c r="CM303" s="265"/>
      <c r="CN303" s="262" t="s">
        <v>28</v>
      </c>
      <c r="CO303" s="262"/>
      <c r="CP303" s="262" t="s">
        <v>29</v>
      </c>
      <c r="CQ303" s="262"/>
      <c r="CR303" s="262" t="s">
        <v>48</v>
      </c>
      <c r="CS303" s="262"/>
      <c r="CT303" s="262" t="s">
        <v>49</v>
      </c>
      <c r="CU303" s="262"/>
      <c r="CV303" s="262" t="s">
        <v>50</v>
      </c>
      <c r="CW303" s="262"/>
      <c r="CX303" s="262" t="s">
        <v>4</v>
      </c>
      <c r="CY303" s="262"/>
      <c r="CZ303" s="262" t="s">
        <v>5</v>
      </c>
      <c r="DA303" s="262"/>
      <c r="DB303" s="265" t="s">
        <v>97</v>
      </c>
      <c r="DC303" s="265"/>
      <c r="DD303" s="265"/>
      <c r="DE303" s="325" t="s">
        <v>103</v>
      </c>
    </row>
    <row r="304" spans="1:109" ht="15" customHeight="1" x14ac:dyDescent="0.25">
      <c r="A304" s="261"/>
      <c r="B304" s="262" t="s">
        <v>7</v>
      </c>
      <c r="C304" s="262"/>
      <c r="D304" s="262"/>
      <c r="E304" s="262" t="s">
        <v>8</v>
      </c>
      <c r="F304" s="262"/>
      <c r="G304" s="262"/>
      <c r="H304" s="263" t="s">
        <v>9</v>
      </c>
      <c r="I304" s="262" t="s">
        <v>7</v>
      </c>
      <c r="J304" s="262"/>
      <c r="K304" s="262"/>
      <c r="L304" s="262" t="s">
        <v>8</v>
      </c>
      <c r="M304" s="262"/>
      <c r="N304" s="262"/>
      <c r="O304" s="263" t="s">
        <v>9</v>
      </c>
      <c r="P304" s="262" t="s">
        <v>7</v>
      </c>
      <c r="Q304" s="262"/>
      <c r="R304" s="262"/>
      <c r="S304" s="262" t="s">
        <v>8</v>
      </c>
      <c r="T304" s="262"/>
      <c r="U304" s="262"/>
      <c r="V304" s="263" t="s">
        <v>9</v>
      </c>
      <c r="W304" s="262" t="s">
        <v>7</v>
      </c>
      <c r="X304" s="262"/>
      <c r="Y304" s="262"/>
      <c r="Z304" s="262" t="s">
        <v>8</v>
      </c>
      <c r="AA304" s="262"/>
      <c r="AB304" s="262"/>
      <c r="AC304" s="263" t="s">
        <v>9</v>
      </c>
      <c r="AD304" s="262" t="s">
        <v>7</v>
      </c>
      <c r="AE304" s="262"/>
      <c r="AF304" s="262"/>
      <c r="AG304" s="262" t="s">
        <v>8</v>
      </c>
      <c r="AH304" s="262"/>
      <c r="AI304" s="262"/>
      <c r="AJ304" s="263" t="s">
        <v>9</v>
      </c>
      <c r="AK304" s="262" t="s">
        <v>7</v>
      </c>
      <c r="AL304" s="262"/>
      <c r="AM304" s="262"/>
      <c r="AN304" s="262" t="s">
        <v>8</v>
      </c>
      <c r="AO304" s="262"/>
      <c r="AP304" s="262"/>
      <c r="AQ304" s="263" t="s">
        <v>9</v>
      </c>
      <c r="AR304" s="262" t="s">
        <v>7</v>
      </c>
      <c r="AS304" s="262"/>
      <c r="AT304" s="262"/>
      <c r="AU304" s="262" t="s">
        <v>8</v>
      </c>
      <c r="AV304" s="262"/>
      <c r="AW304" s="262"/>
      <c r="AX304" s="263" t="s">
        <v>9</v>
      </c>
      <c r="AY304" s="262" t="s">
        <v>7</v>
      </c>
      <c r="AZ304" s="262"/>
      <c r="BA304" s="262"/>
      <c r="BB304" s="262" t="s">
        <v>8</v>
      </c>
      <c r="BC304" s="262"/>
      <c r="BD304" s="262"/>
      <c r="BE304" s="263" t="s">
        <v>9</v>
      </c>
      <c r="BF304" s="262" t="s">
        <v>7</v>
      </c>
      <c r="BG304" s="262"/>
      <c r="BH304" s="262"/>
      <c r="BI304" s="262" t="s">
        <v>8</v>
      </c>
      <c r="BJ304" s="262"/>
      <c r="BK304" s="262"/>
      <c r="BL304" s="263" t="s">
        <v>9</v>
      </c>
      <c r="BM304" s="262" t="s">
        <v>7</v>
      </c>
      <c r="BN304" s="262"/>
      <c r="BO304" s="262"/>
      <c r="BP304" s="262" t="s">
        <v>8</v>
      </c>
      <c r="BQ304" s="262"/>
      <c r="BR304" s="262"/>
      <c r="BS304" s="263" t="s">
        <v>9</v>
      </c>
      <c r="BT304" s="262" t="s">
        <v>7</v>
      </c>
      <c r="BU304" s="262"/>
      <c r="BV304" s="262"/>
      <c r="BW304" s="262" t="s">
        <v>8</v>
      </c>
      <c r="BX304" s="262"/>
      <c r="BY304" s="262"/>
      <c r="BZ304" s="263" t="s">
        <v>9</v>
      </c>
      <c r="CA304" s="327"/>
      <c r="CB304" s="328"/>
      <c r="CC304" s="264" t="s">
        <v>7</v>
      </c>
      <c r="CD304" s="264" t="s">
        <v>8</v>
      </c>
      <c r="CE304" s="264" t="s">
        <v>7</v>
      </c>
      <c r="CF304" s="264" t="s">
        <v>8</v>
      </c>
      <c r="CG304" s="264" t="s">
        <v>7</v>
      </c>
      <c r="CH304" s="264" t="s">
        <v>8</v>
      </c>
      <c r="CI304" s="264" t="s">
        <v>7</v>
      </c>
      <c r="CJ304" s="264" t="s">
        <v>8</v>
      </c>
      <c r="CK304" s="324" t="s">
        <v>7</v>
      </c>
      <c r="CL304" s="324" t="s">
        <v>8</v>
      </c>
      <c r="CM304" s="324" t="s">
        <v>13</v>
      </c>
      <c r="CN304" s="264" t="s">
        <v>7</v>
      </c>
      <c r="CO304" s="264" t="s">
        <v>8</v>
      </c>
      <c r="CP304" s="264" t="s">
        <v>7</v>
      </c>
      <c r="CQ304" s="264" t="s">
        <v>8</v>
      </c>
      <c r="CR304" s="264" t="s">
        <v>7</v>
      </c>
      <c r="CS304" s="264" t="s">
        <v>8</v>
      </c>
      <c r="CT304" s="264" t="s">
        <v>7</v>
      </c>
      <c r="CU304" s="264" t="s">
        <v>8</v>
      </c>
      <c r="CV304" s="264" t="s">
        <v>7</v>
      </c>
      <c r="CW304" s="264" t="s">
        <v>8</v>
      </c>
      <c r="CX304" s="264" t="s">
        <v>7</v>
      </c>
      <c r="CY304" s="264" t="s">
        <v>8</v>
      </c>
      <c r="CZ304" s="264" t="s">
        <v>7</v>
      </c>
      <c r="DA304" s="264" t="s">
        <v>8</v>
      </c>
      <c r="DB304" s="324" t="s">
        <v>7</v>
      </c>
      <c r="DC304" s="324" t="s">
        <v>8</v>
      </c>
      <c r="DD304" s="324" t="s">
        <v>13</v>
      </c>
      <c r="DE304" s="325"/>
    </row>
    <row r="305" spans="1:109" ht="47.25" x14ac:dyDescent="0.25">
      <c r="A305" s="35" t="s">
        <v>41</v>
      </c>
      <c r="B305" s="11" t="s">
        <v>11</v>
      </c>
      <c r="C305" s="11" t="s">
        <v>12</v>
      </c>
      <c r="D305" s="11" t="s">
        <v>13</v>
      </c>
      <c r="E305" s="11" t="s">
        <v>11</v>
      </c>
      <c r="F305" s="11" t="s">
        <v>12</v>
      </c>
      <c r="G305" s="11" t="s">
        <v>13</v>
      </c>
      <c r="H305" s="263"/>
      <c r="I305" s="11" t="s">
        <v>11</v>
      </c>
      <c r="J305" s="11" t="s">
        <v>12</v>
      </c>
      <c r="K305" s="11" t="s">
        <v>13</v>
      </c>
      <c r="L305" s="11" t="s">
        <v>11</v>
      </c>
      <c r="M305" s="11" t="s">
        <v>12</v>
      </c>
      <c r="N305" s="11" t="s">
        <v>13</v>
      </c>
      <c r="O305" s="263"/>
      <c r="P305" s="11" t="s">
        <v>11</v>
      </c>
      <c r="Q305" s="11" t="s">
        <v>12</v>
      </c>
      <c r="R305" s="11" t="s">
        <v>13</v>
      </c>
      <c r="S305" s="11" t="s">
        <v>11</v>
      </c>
      <c r="T305" s="11" t="s">
        <v>12</v>
      </c>
      <c r="U305" s="11" t="s">
        <v>13</v>
      </c>
      <c r="V305" s="263"/>
      <c r="W305" s="11" t="s">
        <v>11</v>
      </c>
      <c r="X305" s="11" t="s">
        <v>12</v>
      </c>
      <c r="Y305" s="11" t="s">
        <v>13</v>
      </c>
      <c r="Z305" s="11" t="s">
        <v>11</v>
      </c>
      <c r="AA305" s="11" t="s">
        <v>12</v>
      </c>
      <c r="AB305" s="11" t="s">
        <v>13</v>
      </c>
      <c r="AC305" s="263"/>
      <c r="AD305" s="11" t="s">
        <v>11</v>
      </c>
      <c r="AE305" s="11" t="s">
        <v>12</v>
      </c>
      <c r="AF305" s="11" t="s">
        <v>13</v>
      </c>
      <c r="AG305" s="11" t="s">
        <v>11</v>
      </c>
      <c r="AH305" s="11" t="s">
        <v>12</v>
      </c>
      <c r="AI305" s="11" t="s">
        <v>13</v>
      </c>
      <c r="AJ305" s="263"/>
      <c r="AK305" s="11" t="s">
        <v>11</v>
      </c>
      <c r="AL305" s="11" t="s">
        <v>12</v>
      </c>
      <c r="AM305" s="11" t="s">
        <v>13</v>
      </c>
      <c r="AN305" s="11" t="s">
        <v>11</v>
      </c>
      <c r="AO305" s="11" t="s">
        <v>12</v>
      </c>
      <c r="AP305" s="11" t="s">
        <v>13</v>
      </c>
      <c r="AQ305" s="263"/>
      <c r="AR305" s="11" t="s">
        <v>11</v>
      </c>
      <c r="AS305" s="11" t="s">
        <v>12</v>
      </c>
      <c r="AT305" s="11" t="s">
        <v>13</v>
      </c>
      <c r="AU305" s="11" t="s">
        <v>11</v>
      </c>
      <c r="AV305" s="11" t="s">
        <v>12</v>
      </c>
      <c r="AW305" s="11" t="s">
        <v>13</v>
      </c>
      <c r="AX305" s="263"/>
      <c r="AY305" s="11" t="s">
        <v>11</v>
      </c>
      <c r="AZ305" s="11" t="s">
        <v>12</v>
      </c>
      <c r="BA305" s="11" t="s">
        <v>13</v>
      </c>
      <c r="BB305" s="11" t="s">
        <v>11</v>
      </c>
      <c r="BC305" s="11" t="s">
        <v>12</v>
      </c>
      <c r="BD305" s="11" t="s">
        <v>13</v>
      </c>
      <c r="BE305" s="263"/>
      <c r="BF305" s="11" t="s">
        <v>11</v>
      </c>
      <c r="BG305" s="11" t="s">
        <v>12</v>
      </c>
      <c r="BH305" s="11" t="s">
        <v>13</v>
      </c>
      <c r="BI305" s="11" t="s">
        <v>11</v>
      </c>
      <c r="BJ305" s="11" t="s">
        <v>12</v>
      </c>
      <c r="BK305" s="11" t="s">
        <v>13</v>
      </c>
      <c r="BL305" s="263"/>
      <c r="BM305" s="11" t="s">
        <v>11</v>
      </c>
      <c r="BN305" s="11" t="s">
        <v>12</v>
      </c>
      <c r="BO305" s="11" t="s">
        <v>13</v>
      </c>
      <c r="BP305" s="11" t="s">
        <v>11</v>
      </c>
      <c r="BQ305" s="11" t="s">
        <v>12</v>
      </c>
      <c r="BR305" s="11" t="s">
        <v>13</v>
      </c>
      <c r="BS305" s="263"/>
      <c r="BT305" s="11" t="s">
        <v>11</v>
      </c>
      <c r="BU305" s="11" t="s">
        <v>12</v>
      </c>
      <c r="BV305" s="11" t="s">
        <v>13</v>
      </c>
      <c r="BW305" s="11" t="s">
        <v>11</v>
      </c>
      <c r="BX305" s="11" t="s">
        <v>12</v>
      </c>
      <c r="BY305" s="11" t="s">
        <v>13</v>
      </c>
      <c r="BZ305" s="263"/>
      <c r="CA305" s="327"/>
      <c r="CB305" s="328"/>
      <c r="CC305" s="264"/>
      <c r="CD305" s="264" t="s">
        <v>11</v>
      </c>
      <c r="CE305" s="264" t="s">
        <v>11</v>
      </c>
      <c r="CF305" s="264" t="s">
        <v>11</v>
      </c>
      <c r="CG305" s="264" t="s">
        <v>11</v>
      </c>
      <c r="CH305" s="264" t="s">
        <v>11</v>
      </c>
      <c r="CI305" s="264" t="s">
        <v>11</v>
      </c>
      <c r="CJ305" s="264" t="s">
        <v>11</v>
      </c>
      <c r="CK305" s="324" t="s">
        <v>11</v>
      </c>
      <c r="CL305" s="324" t="s">
        <v>11</v>
      </c>
      <c r="CM305" s="324" t="s">
        <v>11</v>
      </c>
      <c r="CN305" s="264" t="s">
        <v>11</v>
      </c>
      <c r="CO305" s="264" t="s">
        <v>11</v>
      </c>
      <c r="CP305" s="264" t="s">
        <v>11</v>
      </c>
      <c r="CQ305" s="264" t="s">
        <v>11</v>
      </c>
      <c r="CR305" s="264" t="s">
        <v>11</v>
      </c>
      <c r="CS305" s="264" t="s">
        <v>11</v>
      </c>
      <c r="CT305" s="264" t="s">
        <v>11</v>
      </c>
      <c r="CU305" s="264" t="s">
        <v>11</v>
      </c>
      <c r="CV305" s="264" t="s">
        <v>11</v>
      </c>
      <c r="CW305" s="264" t="s">
        <v>11</v>
      </c>
      <c r="CX305" s="264" t="s">
        <v>11</v>
      </c>
      <c r="CY305" s="264" t="s">
        <v>11</v>
      </c>
      <c r="CZ305" s="264" t="s">
        <v>11</v>
      </c>
      <c r="DA305" s="264" t="s">
        <v>11</v>
      </c>
      <c r="DB305" s="324" t="s">
        <v>11</v>
      </c>
      <c r="DC305" s="324" t="s">
        <v>11</v>
      </c>
      <c r="DD305" s="324" t="s">
        <v>11</v>
      </c>
      <c r="DE305" s="325"/>
    </row>
    <row r="306" spans="1:109" ht="15.75" x14ac:dyDescent="0.25">
      <c r="A306" s="12" t="s">
        <v>18</v>
      </c>
      <c r="B306" s="13">
        <v>90</v>
      </c>
      <c r="C306" s="13">
        <v>15</v>
      </c>
      <c r="D306" s="13">
        <f t="shared" ref="D306:D314" si="1388">B306*C306</f>
        <v>1350</v>
      </c>
      <c r="E306" s="13">
        <v>0</v>
      </c>
      <c r="F306" s="13">
        <v>0</v>
      </c>
      <c r="G306" s="13">
        <f t="shared" ref="G306:G314" si="1389">E306*F306</f>
        <v>0</v>
      </c>
      <c r="H306" s="14">
        <f t="shared" ref="H306:H314" si="1390">D306+G306</f>
        <v>1350</v>
      </c>
      <c r="I306" s="13">
        <v>0</v>
      </c>
      <c r="J306" s="13">
        <v>0</v>
      </c>
      <c r="K306" s="13">
        <f t="shared" ref="K306:K314" si="1391">I306*J306</f>
        <v>0</v>
      </c>
      <c r="L306" s="13">
        <v>90</v>
      </c>
      <c r="M306" s="13">
        <v>15</v>
      </c>
      <c r="N306" s="13">
        <f t="shared" ref="N306:N314" si="1392">L306*M306</f>
        <v>1350</v>
      </c>
      <c r="O306" s="14">
        <f t="shared" ref="O306:O314" si="1393">K306+N306</f>
        <v>1350</v>
      </c>
      <c r="P306" s="13">
        <v>0</v>
      </c>
      <c r="Q306" s="13">
        <v>0</v>
      </c>
      <c r="R306" s="13">
        <f t="shared" ref="R306:R314" si="1394">P306*Q306</f>
        <v>0</v>
      </c>
      <c r="S306" s="13">
        <v>96</v>
      </c>
      <c r="T306" s="13">
        <v>15</v>
      </c>
      <c r="U306" s="13">
        <f t="shared" ref="U306:U314" si="1395">S306*T306</f>
        <v>1440</v>
      </c>
      <c r="V306" s="14">
        <f t="shared" ref="V306:V314" si="1396">R306+U306</f>
        <v>1440</v>
      </c>
      <c r="W306" s="13">
        <v>120</v>
      </c>
      <c r="X306" s="13">
        <v>15</v>
      </c>
      <c r="Y306" s="13">
        <f t="shared" ref="Y306:Y314" si="1397">W306*X306</f>
        <v>1800</v>
      </c>
      <c r="Z306" s="13">
        <v>0</v>
      </c>
      <c r="AA306" s="13">
        <v>0</v>
      </c>
      <c r="AB306" s="13">
        <f t="shared" ref="AB306:AB314" si="1398">Z306*AA306</f>
        <v>0</v>
      </c>
      <c r="AC306" s="14">
        <f t="shared" ref="AC306:AC314" si="1399">Y306+AB306</f>
        <v>1800</v>
      </c>
      <c r="AD306" s="13">
        <v>20</v>
      </c>
      <c r="AE306" s="13">
        <v>15</v>
      </c>
      <c r="AF306" s="13">
        <f t="shared" ref="AF306:AF314" si="1400">AD306*AE306</f>
        <v>300</v>
      </c>
      <c r="AG306" s="13">
        <v>0</v>
      </c>
      <c r="AH306" s="13">
        <v>0</v>
      </c>
      <c r="AI306" s="13">
        <f t="shared" ref="AI306:AI314" si="1401">AG306*AH306</f>
        <v>0</v>
      </c>
      <c r="AJ306" s="14">
        <f t="shared" ref="AJ306:AJ314" si="1402">AF306+AI306</f>
        <v>300</v>
      </c>
      <c r="AK306" s="13">
        <v>20</v>
      </c>
      <c r="AL306" s="13">
        <v>15</v>
      </c>
      <c r="AM306" s="13">
        <f t="shared" ref="AM306:AM314" si="1403">AK306*AL306</f>
        <v>300</v>
      </c>
      <c r="AN306" s="13">
        <v>0</v>
      </c>
      <c r="AO306" s="13">
        <v>0</v>
      </c>
      <c r="AP306" s="13">
        <f t="shared" ref="AP306:AP314" si="1404">AN306*AO306</f>
        <v>0</v>
      </c>
      <c r="AQ306" s="14">
        <f t="shared" ref="AQ306:AQ314" si="1405">AM306+AP306</f>
        <v>300</v>
      </c>
      <c r="AR306" s="13">
        <v>20</v>
      </c>
      <c r="AS306" s="13">
        <v>15</v>
      </c>
      <c r="AT306" s="13">
        <f t="shared" ref="AT306:AT314" si="1406">AR306*AS306</f>
        <v>300</v>
      </c>
      <c r="AU306" s="13">
        <v>0</v>
      </c>
      <c r="AV306" s="13">
        <v>0</v>
      </c>
      <c r="AW306" s="13">
        <f t="shared" ref="AW306:AW314" si="1407">AU306*AV306</f>
        <v>0</v>
      </c>
      <c r="AX306" s="14">
        <f t="shared" ref="AX306:AX314" si="1408">AT306+AW306</f>
        <v>300</v>
      </c>
      <c r="AY306" s="13">
        <v>25</v>
      </c>
      <c r="AZ306" s="13">
        <v>15</v>
      </c>
      <c r="BA306" s="13">
        <f t="shared" ref="BA306:BA314" si="1409">AY306*AZ306</f>
        <v>375</v>
      </c>
      <c r="BB306" s="13">
        <v>0</v>
      </c>
      <c r="BC306" s="13">
        <v>0</v>
      </c>
      <c r="BD306" s="13">
        <f t="shared" ref="BD306:BD314" si="1410">BB306*BC306</f>
        <v>0</v>
      </c>
      <c r="BE306" s="14">
        <f t="shared" ref="BE306:BE314" si="1411">BA306+BD306</f>
        <v>375</v>
      </c>
      <c r="BF306" s="13">
        <v>18</v>
      </c>
      <c r="BG306" s="13">
        <v>15</v>
      </c>
      <c r="BH306" s="13">
        <f t="shared" ref="BH306:BH314" si="1412">BF306*BG306</f>
        <v>270</v>
      </c>
      <c r="BI306" s="13">
        <v>0</v>
      </c>
      <c r="BJ306" s="13">
        <v>0</v>
      </c>
      <c r="BK306" s="13">
        <f t="shared" ref="BK306:BK314" si="1413">BI306*BJ306</f>
        <v>0</v>
      </c>
      <c r="BL306" s="14">
        <f t="shared" ref="BL306:BL314" si="1414">BH306+BK306</f>
        <v>270</v>
      </c>
      <c r="BM306" s="13">
        <v>15</v>
      </c>
      <c r="BN306" s="13">
        <v>18</v>
      </c>
      <c r="BO306" s="13">
        <f t="shared" ref="BO306:BO314" si="1415">BM306*BN306</f>
        <v>270</v>
      </c>
      <c r="BP306" s="13">
        <v>0</v>
      </c>
      <c r="BQ306" s="13">
        <v>0</v>
      </c>
      <c r="BR306" s="13">
        <f t="shared" ref="BR306:BR314" si="1416">BP306*BQ306</f>
        <v>0</v>
      </c>
      <c r="BS306" s="14">
        <f t="shared" ref="BS306:BS314" si="1417">BO306+BR306</f>
        <v>270</v>
      </c>
      <c r="BT306" s="13">
        <v>15</v>
      </c>
      <c r="BU306" s="13">
        <v>18</v>
      </c>
      <c r="BV306" s="13">
        <f t="shared" ref="BV306:BV314" si="1418">BT306*BU306</f>
        <v>270</v>
      </c>
      <c r="BW306" s="13">
        <v>0</v>
      </c>
      <c r="BX306" s="13">
        <v>0</v>
      </c>
      <c r="BY306" s="13">
        <f t="shared" ref="BY306:BY314" si="1419">BW306*BX306</f>
        <v>0</v>
      </c>
      <c r="BZ306" s="14">
        <f t="shared" ref="BZ306:BZ314" si="1420">BV306+BY306</f>
        <v>270</v>
      </c>
      <c r="CA306" s="19">
        <f t="shared" ref="CA306:CA314" si="1421">H306+O306+V306+AC306+AJ306+AQ306+AX306+BE306+BL306+BS306+BZ306</f>
        <v>8025</v>
      </c>
      <c r="CB306" s="148">
        <v>115</v>
      </c>
      <c r="CC306" s="16">
        <f t="shared" ref="CC306:CC314" si="1422">CB306*D306</f>
        <v>155250</v>
      </c>
      <c r="CD306" s="69">
        <f t="shared" ref="CD306:CD314" si="1423">CB306*G306</f>
        <v>0</v>
      </c>
      <c r="CE306" s="69">
        <f t="shared" ref="CE306:CE314" si="1424">K306*CB306</f>
        <v>0</v>
      </c>
      <c r="CF306" s="69">
        <f t="shared" ref="CF306:CF314" si="1425">CB306*N306</f>
        <v>155250</v>
      </c>
      <c r="CG306" s="69">
        <f t="shared" ref="CG306:CG314" si="1426">CB306*R306</f>
        <v>0</v>
      </c>
      <c r="CH306" s="69">
        <f t="shared" ref="CH306:CH314" si="1427">CB306*U306</f>
        <v>165600</v>
      </c>
      <c r="CI306" s="69">
        <f t="shared" ref="CI306:CI314" si="1428">CB306*Y306</f>
        <v>207000</v>
      </c>
      <c r="CJ306" s="69">
        <f t="shared" ref="CJ306:CJ314" si="1429">CB306*AB306</f>
        <v>0</v>
      </c>
      <c r="CK306" s="149">
        <f t="shared" ref="CK306:CK314" si="1430">CI306+CG306+CE306+CC306</f>
        <v>362250</v>
      </c>
      <c r="CL306" s="149">
        <f t="shared" ref="CL306:CL314" si="1431">CJ306+CH306+CF306+CD306</f>
        <v>320850</v>
      </c>
      <c r="CM306" s="149">
        <f t="shared" ref="CM306:CM314" si="1432">SUM(CC306:CJ306)</f>
        <v>683100</v>
      </c>
      <c r="CN306" s="69">
        <f t="shared" ref="CN306:CN314" si="1433">AF306*CB306</f>
        <v>34500</v>
      </c>
      <c r="CO306" s="69">
        <f t="shared" ref="CO306:CO314" si="1434">CB306*AI306</f>
        <v>0</v>
      </c>
      <c r="CP306" s="69">
        <f t="shared" ref="CP306:CP314" si="1435">AM306*CB306</f>
        <v>34500</v>
      </c>
      <c r="CQ306" s="69">
        <f t="shared" ref="CQ306:CQ314" si="1436">AP306*CB306</f>
        <v>0</v>
      </c>
      <c r="CR306" s="69">
        <f t="shared" ref="CR306:CR314" si="1437">CB306*AT306</f>
        <v>34500</v>
      </c>
      <c r="CS306" s="69">
        <f t="shared" ref="CS306:CS314" si="1438">CB306*AW306</f>
        <v>0</v>
      </c>
      <c r="CT306" s="69">
        <f t="shared" ref="CT306:CT314" si="1439">CB306*BA306</f>
        <v>43125</v>
      </c>
      <c r="CU306" s="69">
        <f t="shared" ref="CU306:CU314" si="1440">CB306*BD306</f>
        <v>0</v>
      </c>
      <c r="CV306" s="69">
        <f t="shared" ref="CV306:CV314" si="1441">BH306*CB306</f>
        <v>31050</v>
      </c>
      <c r="CW306" s="69">
        <f t="shared" ref="CW306:CW314" si="1442">CB306*BK306</f>
        <v>0</v>
      </c>
      <c r="CX306" s="69">
        <f t="shared" ref="CX306:CX314" si="1443">BO306*CB306</f>
        <v>31050</v>
      </c>
      <c r="CY306" s="69">
        <f t="shared" ref="CY306:CY314" si="1444">CB306*BR306</f>
        <v>0</v>
      </c>
      <c r="CZ306" s="69">
        <f t="shared" ref="CZ306:CZ314" si="1445">CB306*BV306</f>
        <v>31050</v>
      </c>
      <c r="DA306" s="69">
        <f t="shared" ref="DA306:DA314" si="1446">CB306*BY306</f>
        <v>0</v>
      </c>
      <c r="DB306" s="149">
        <f t="shared" ref="DB306:DB314" si="1447">CZ306+CX306+CV306+CT306+CN306+CP306+CR306</f>
        <v>239775</v>
      </c>
      <c r="DC306" s="149">
        <f t="shared" ref="DC306:DC314" si="1448">DA306+CY306+CW306+CU306+CS306+CQ306+CO306</f>
        <v>0</v>
      </c>
      <c r="DD306" s="149">
        <f t="shared" ref="DD306:DD314" si="1449">SUM(CN306:DA306)</f>
        <v>239775</v>
      </c>
      <c r="DE306" s="89">
        <f t="shared" ref="DE306:DE314" si="1450">DD306+CM306</f>
        <v>922875</v>
      </c>
    </row>
    <row r="307" spans="1:109" ht="15.75" x14ac:dyDescent="0.25">
      <c r="A307" s="12" t="s">
        <v>19</v>
      </c>
      <c r="B307" s="13">
        <v>90</v>
      </c>
      <c r="C307" s="13">
        <v>14</v>
      </c>
      <c r="D307" s="13">
        <f t="shared" si="1388"/>
        <v>1260</v>
      </c>
      <c r="E307" s="13">
        <v>0</v>
      </c>
      <c r="F307" s="13">
        <v>0</v>
      </c>
      <c r="G307" s="13">
        <f t="shared" si="1389"/>
        <v>0</v>
      </c>
      <c r="H307" s="14">
        <f t="shared" si="1390"/>
        <v>1260</v>
      </c>
      <c r="I307" s="13">
        <v>0</v>
      </c>
      <c r="J307" s="13">
        <v>0</v>
      </c>
      <c r="K307" s="13">
        <f t="shared" si="1391"/>
        <v>0</v>
      </c>
      <c r="L307" s="13">
        <v>90</v>
      </c>
      <c r="M307" s="13">
        <v>19</v>
      </c>
      <c r="N307" s="13">
        <f t="shared" si="1392"/>
        <v>1710</v>
      </c>
      <c r="O307" s="14">
        <f t="shared" si="1393"/>
        <v>1710</v>
      </c>
      <c r="P307" s="13">
        <v>0</v>
      </c>
      <c r="Q307" s="13">
        <v>0</v>
      </c>
      <c r="R307" s="13">
        <f t="shared" si="1394"/>
        <v>0</v>
      </c>
      <c r="S307" s="13">
        <v>96</v>
      </c>
      <c r="T307" s="13">
        <v>19</v>
      </c>
      <c r="U307" s="13">
        <f t="shared" si="1395"/>
        <v>1824</v>
      </c>
      <c r="V307" s="14">
        <f t="shared" si="1396"/>
        <v>1824</v>
      </c>
      <c r="W307" s="13">
        <v>120</v>
      </c>
      <c r="X307" s="13">
        <v>19</v>
      </c>
      <c r="Y307" s="13">
        <f t="shared" si="1397"/>
        <v>2280</v>
      </c>
      <c r="Z307" s="13">
        <v>0</v>
      </c>
      <c r="AA307" s="13">
        <v>0</v>
      </c>
      <c r="AB307" s="13">
        <f t="shared" si="1398"/>
        <v>0</v>
      </c>
      <c r="AC307" s="14">
        <f t="shared" si="1399"/>
        <v>2280</v>
      </c>
      <c r="AD307" s="13">
        <v>20</v>
      </c>
      <c r="AE307" s="13">
        <v>19</v>
      </c>
      <c r="AF307" s="13">
        <f t="shared" si="1400"/>
        <v>380</v>
      </c>
      <c r="AG307" s="13">
        <v>0</v>
      </c>
      <c r="AH307" s="13">
        <v>0</v>
      </c>
      <c r="AI307" s="13">
        <f t="shared" si="1401"/>
        <v>0</v>
      </c>
      <c r="AJ307" s="14">
        <f t="shared" si="1402"/>
        <v>380</v>
      </c>
      <c r="AK307" s="13">
        <v>20</v>
      </c>
      <c r="AL307" s="13">
        <v>19</v>
      </c>
      <c r="AM307" s="13">
        <f t="shared" si="1403"/>
        <v>380</v>
      </c>
      <c r="AN307" s="13">
        <v>0</v>
      </c>
      <c r="AO307" s="13">
        <v>0</v>
      </c>
      <c r="AP307" s="13">
        <f t="shared" si="1404"/>
        <v>0</v>
      </c>
      <c r="AQ307" s="14">
        <f t="shared" si="1405"/>
        <v>380</v>
      </c>
      <c r="AR307" s="13">
        <v>20</v>
      </c>
      <c r="AS307" s="13">
        <v>19</v>
      </c>
      <c r="AT307" s="13">
        <f t="shared" si="1406"/>
        <v>380</v>
      </c>
      <c r="AU307" s="13">
        <v>0</v>
      </c>
      <c r="AV307" s="13">
        <v>0</v>
      </c>
      <c r="AW307" s="13">
        <f t="shared" si="1407"/>
        <v>0</v>
      </c>
      <c r="AX307" s="14">
        <f t="shared" si="1408"/>
        <v>380</v>
      </c>
      <c r="AY307" s="13">
        <v>25</v>
      </c>
      <c r="AZ307" s="13">
        <v>19</v>
      </c>
      <c r="BA307" s="13">
        <f t="shared" si="1409"/>
        <v>475</v>
      </c>
      <c r="BB307" s="13">
        <v>0</v>
      </c>
      <c r="BC307" s="13">
        <v>0</v>
      </c>
      <c r="BD307" s="13">
        <f t="shared" si="1410"/>
        <v>0</v>
      </c>
      <c r="BE307" s="14">
        <f t="shared" si="1411"/>
        <v>475</v>
      </c>
      <c r="BF307" s="13">
        <v>18</v>
      </c>
      <c r="BG307" s="13">
        <v>19</v>
      </c>
      <c r="BH307" s="13">
        <f t="shared" si="1412"/>
        <v>342</v>
      </c>
      <c r="BI307" s="13">
        <v>0</v>
      </c>
      <c r="BJ307" s="13">
        <v>0</v>
      </c>
      <c r="BK307" s="13">
        <f t="shared" si="1413"/>
        <v>0</v>
      </c>
      <c r="BL307" s="14">
        <f t="shared" si="1414"/>
        <v>342</v>
      </c>
      <c r="BM307" s="13">
        <v>15</v>
      </c>
      <c r="BN307" s="13">
        <v>23</v>
      </c>
      <c r="BO307" s="13">
        <f t="shared" si="1415"/>
        <v>345</v>
      </c>
      <c r="BP307" s="13">
        <v>0</v>
      </c>
      <c r="BQ307" s="13">
        <v>0</v>
      </c>
      <c r="BR307" s="13">
        <f t="shared" si="1416"/>
        <v>0</v>
      </c>
      <c r="BS307" s="14">
        <f t="shared" si="1417"/>
        <v>345</v>
      </c>
      <c r="BT307" s="13">
        <v>15</v>
      </c>
      <c r="BU307" s="13">
        <v>23</v>
      </c>
      <c r="BV307" s="13">
        <f t="shared" si="1418"/>
        <v>345</v>
      </c>
      <c r="BW307" s="13">
        <v>0</v>
      </c>
      <c r="BX307" s="13">
        <v>0</v>
      </c>
      <c r="BY307" s="13">
        <f t="shared" si="1419"/>
        <v>0</v>
      </c>
      <c r="BZ307" s="14">
        <f t="shared" si="1420"/>
        <v>345</v>
      </c>
      <c r="CA307" s="19">
        <f t="shared" si="1421"/>
        <v>9721</v>
      </c>
      <c r="CB307" s="148">
        <v>115</v>
      </c>
      <c r="CC307" s="16">
        <f t="shared" si="1422"/>
        <v>144900</v>
      </c>
      <c r="CD307" s="69">
        <f t="shared" si="1423"/>
        <v>0</v>
      </c>
      <c r="CE307" s="69">
        <f t="shared" si="1424"/>
        <v>0</v>
      </c>
      <c r="CF307" s="69">
        <f t="shared" si="1425"/>
        <v>196650</v>
      </c>
      <c r="CG307" s="69">
        <f t="shared" si="1426"/>
        <v>0</v>
      </c>
      <c r="CH307" s="69">
        <f t="shared" si="1427"/>
        <v>209760</v>
      </c>
      <c r="CI307" s="69">
        <f t="shared" si="1428"/>
        <v>262200</v>
      </c>
      <c r="CJ307" s="69">
        <f t="shared" si="1429"/>
        <v>0</v>
      </c>
      <c r="CK307" s="149">
        <f t="shared" si="1430"/>
        <v>407100</v>
      </c>
      <c r="CL307" s="149">
        <f t="shared" si="1431"/>
        <v>406410</v>
      </c>
      <c r="CM307" s="149">
        <f t="shared" si="1432"/>
        <v>813510</v>
      </c>
      <c r="CN307" s="69">
        <f t="shared" si="1433"/>
        <v>43700</v>
      </c>
      <c r="CO307" s="69">
        <f t="shared" si="1434"/>
        <v>0</v>
      </c>
      <c r="CP307" s="69">
        <f t="shared" si="1435"/>
        <v>43700</v>
      </c>
      <c r="CQ307" s="69">
        <f t="shared" si="1436"/>
        <v>0</v>
      </c>
      <c r="CR307" s="69">
        <f t="shared" si="1437"/>
        <v>43700</v>
      </c>
      <c r="CS307" s="69">
        <f t="shared" si="1438"/>
        <v>0</v>
      </c>
      <c r="CT307" s="69">
        <f t="shared" si="1439"/>
        <v>54625</v>
      </c>
      <c r="CU307" s="69">
        <f t="shared" si="1440"/>
        <v>0</v>
      </c>
      <c r="CV307" s="69">
        <f t="shared" si="1441"/>
        <v>39330</v>
      </c>
      <c r="CW307" s="69">
        <f t="shared" si="1442"/>
        <v>0</v>
      </c>
      <c r="CX307" s="69">
        <f t="shared" si="1443"/>
        <v>39675</v>
      </c>
      <c r="CY307" s="69">
        <f t="shared" si="1444"/>
        <v>0</v>
      </c>
      <c r="CZ307" s="69">
        <f t="shared" si="1445"/>
        <v>39675</v>
      </c>
      <c r="DA307" s="69">
        <f t="shared" si="1446"/>
        <v>0</v>
      </c>
      <c r="DB307" s="149">
        <f t="shared" si="1447"/>
        <v>304405</v>
      </c>
      <c r="DC307" s="149">
        <f t="shared" si="1448"/>
        <v>0</v>
      </c>
      <c r="DD307" s="149">
        <f t="shared" si="1449"/>
        <v>304405</v>
      </c>
      <c r="DE307" s="89">
        <f t="shared" si="1450"/>
        <v>1117915</v>
      </c>
    </row>
    <row r="308" spans="1:109" ht="15.75" x14ac:dyDescent="0.25">
      <c r="A308" s="12" t="s">
        <v>20</v>
      </c>
      <c r="B308" s="13">
        <v>90</v>
      </c>
      <c r="C308" s="13">
        <v>17</v>
      </c>
      <c r="D308" s="13">
        <f t="shared" si="1388"/>
        <v>1530</v>
      </c>
      <c r="E308" s="13">
        <v>0</v>
      </c>
      <c r="F308" s="13">
        <v>0</v>
      </c>
      <c r="G308" s="13">
        <f t="shared" si="1389"/>
        <v>0</v>
      </c>
      <c r="H308" s="14">
        <f t="shared" si="1390"/>
        <v>1530</v>
      </c>
      <c r="I308" s="13">
        <v>0</v>
      </c>
      <c r="J308" s="13">
        <v>0</v>
      </c>
      <c r="K308" s="13">
        <f t="shared" si="1391"/>
        <v>0</v>
      </c>
      <c r="L308" s="13">
        <v>90</v>
      </c>
      <c r="M308" s="13">
        <v>17</v>
      </c>
      <c r="N308" s="13">
        <f t="shared" si="1392"/>
        <v>1530</v>
      </c>
      <c r="O308" s="14">
        <f t="shared" si="1393"/>
        <v>1530</v>
      </c>
      <c r="P308" s="13">
        <v>0</v>
      </c>
      <c r="Q308" s="13">
        <v>0</v>
      </c>
      <c r="R308" s="13">
        <f t="shared" si="1394"/>
        <v>0</v>
      </c>
      <c r="S308" s="13">
        <v>96</v>
      </c>
      <c r="T308" s="13">
        <v>17</v>
      </c>
      <c r="U308" s="13">
        <f t="shared" si="1395"/>
        <v>1632</v>
      </c>
      <c r="V308" s="14">
        <f t="shared" si="1396"/>
        <v>1632</v>
      </c>
      <c r="W308" s="13">
        <v>120</v>
      </c>
      <c r="X308" s="13">
        <v>17</v>
      </c>
      <c r="Y308" s="13">
        <f t="shared" si="1397"/>
        <v>2040</v>
      </c>
      <c r="Z308" s="13">
        <v>0</v>
      </c>
      <c r="AA308" s="13">
        <v>0</v>
      </c>
      <c r="AB308" s="13">
        <f t="shared" si="1398"/>
        <v>0</v>
      </c>
      <c r="AC308" s="14">
        <f t="shared" si="1399"/>
        <v>2040</v>
      </c>
      <c r="AD308" s="13">
        <v>20</v>
      </c>
      <c r="AE308" s="13">
        <v>17</v>
      </c>
      <c r="AF308" s="13">
        <f t="shared" si="1400"/>
        <v>340</v>
      </c>
      <c r="AG308" s="13">
        <v>0</v>
      </c>
      <c r="AH308" s="13">
        <v>0</v>
      </c>
      <c r="AI308" s="13">
        <f t="shared" si="1401"/>
        <v>0</v>
      </c>
      <c r="AJ308" s="14">
        <f t="shared" si="1402"/>
        <v>340</v>
      </c>
      <c r="AK308" s="13">
        <v>20</v>
      </c>
      <c r="AL308" s="13">
        <v>17</v>
      </c>
      <c r="AM308" s="13">
        <f t="shared" si="1403"/>
        <v>340</v>
      </c>
      <c r="AN308" s="13">
        <v>0</v>
      </c>
      <c r="AO308" s="13">
        <v>0</v>
      </c>
      <c r="AP308" s="13">
        <f t="shared" si="1404"/>
        <v>0</v>
      </c>
      <c r="AQ308" s="14">
        <f t="shared" si="1405"/>
        <v>340</v>
      </c>
      <c r="AR308" s="13">
        <v>20</v>
      </c>
      <c r="AS308" s="13">
        <v>17</v>
      </c>
      <c r="AT308" s="13">
        <f t="shared" si="1406"/>
        <v>340</v>
      </c>
      <c r="AU308" s="13">
        <v>0</v>
      </c>
      <c r="AV308" s="13">
        <v>0</v>
      </c>
      <c r="AW308" s="13">
        <f t="shared" si="1407"/>
        <v>0</v>
      </c>
      <c r="AX308" s="14">
        <f t="shared" si="1408"/>
        <v>340</v>
      </c>
      <c r="AY308" s="13">
        <v>25</v>
      </c>
      <c r="AZ308" s="13">
        <v>17</v>
      </c>
      <c r="BA308" s="13">
        <f t="shared" si="1409"/>
        <v>425</v>
      </c>
      <c r="BB308" s="13">
        <v>0</v>
      </c>
      <c r="BC308" s="13">
        <v>0</v>
      </c>
      <c r="BD308" s="13">
        <f t="shared" si="1410"/>
        <v>0</v>
      </c>
      <c r="BE308" s="14">
        <f t="shared" si="1411"/>
        <v>425</v>
      </c>
      <c r="BF308" s="13">
        <v>18</v>
      </c>
      <c r="BG308" s="13">
        <v>17</v>
      </c>
      <c r="BH308" s="13">
        <f t="shared" si="1412"/>
        <v>306</v>
      </c>
      <c r="BI308" s="13">
        <v>0</v>
      </c>
      <c r="BJ308" s="13">
        <v>0</v>
      </c>
      <c r="BK308" s="13">
        <f t="shared" si="1413"/>
        <v>0</v>
      </c>
      <c r="BL308" s="14">
        <f t="shared" si="1414"/>
        <v>306</v>
      </c>
      <c r="BM308" s="13">
        <v>15</v>
      </c>
      <c r="BN308" s="13">
        <v>20</v>
      </c>
      <c r="BO308" s="13">
        <f t="shared" si="1415"/>
        <v>300</v>
      </c>
      <c r="BP308" s="13">
        <v>0</v>
      </c>
      <c r="BQ308" s="13">
        <v>0</v>
      </c>
      <c r="BR308" s="13">
        <f t="shared" si="1416"/>
        <v>0</v>
      </c>
      <c r="BS308" s="14">
        <f t="shared" si="1417"/>
        <v>300</v>
      </c>
      <c r="BT308" s="13">
        <v>15</v>
      </c>
      <c r="BU308" s="13">
        <v>20</v>
      </c>
      <c r="BV308" s="13">
        <f t="shared" si="1418"/>
        <v>300</v>
      </c>
      <c r="BW308" s="13">
        <v>0</v>
      </c>
      <c r="BX308" s="13">
        <v>0</v>
      </c>
      <c r="BY308" s="13">
        <f t="shared" si="1419"/>
        <v>0</v>
      </c>
      <c r="BZ308" s="14">
        <f t="shared" si="1420"/>
        <v>300</v>
      </c>
      <c r="CA308" s="19">
        <f t="shared" si="1421"/>
        <v>9083</v>
      </c>
      <c r="CB308" s="148">
        <v>115</v>
      </c>
      <c r="CC308" s="16">
        <f t="shared" si="1422"/>
        <v>175950</v>
      </c>
      <c r="CD308" s="69">
        <f t="shared" si="1423"/>
        <v>0</v>
      </c>
      <c r="CE308" s="69">
        <f t="shared" si="1424"/>
        <v>0</v>
      </c>
      <c r="CF308" s="69">
        <f t="shared" si="1425"/>
        <v>175950</v>
      </c>
      <c r="CG308" s="69">
        <f t="shared" si="1426"/>
        <v>0</v>
      </c>
      <c r="CH308" s="69">
        <f t="shared" si="1427"/>
        <v>187680</v>
      </c>
      <c r="CI308" s="69">
        <f t="shared" si="1428"/>
        <v>234600</v>
      </c>
      <c r="CJ308" s="69">
        <f t="shared" si="1429"/>
        <v>0</v>
      </c>
      <c r="CK308" s="149">
        <f t="shared" si="1430"/>
        <v>410550</v>
      </c>
      <c r="CL308" s="149">
        <f t="shared" si="1431"/>
        <v>363630</v>
      </c>
      <c r="CM308" s="149">
        <f t="shared" si="1432"/>
        <v>774180</v>
      </c>
      <c r="CN308" s="69">
        <f t="shared" si="1433"/>
        <v>39100</v>
      </c>
      <c r="CO308" s="69">
        <f t="shared" si="1434"/>
        <v>0</v>
      </c>
      <c r="CP308" s="69">
        <f t="shared" si="1435"/>
        <v>39100</v>
      </c>
      <c r="CQ308" s="69">
        <f t="shared" si="1436"/>
        <v>0</v>
      </c>
      <c r="CR308" s="69">
        <f t="shared" si="1437"/>
        <v>39100</v>
      </c>
      <c r="CS308" s="69">
        <f t="shared" si="1438"/>
        <v>0</v>
      </c>
      <c r="CT308" s="69">
        <f t="shared" si="1439"/>
        <v>48875</v>
      </c>
      <c r="CU308" s="69">
        <f t="shared" si="1440"/>
        <v>0</v>
      </c>
      <c r="CV308" s="69">
        <f t="shared" si="1441"/>
        <v>35190</v>
      </c>
      <c r="CW308" s="69">
        <f t="shared" si="1442"/>
        <v>0</v>
      </c>
      <c r="CX308" s="69">
        <f t="shared" si="1443"/>
        <v>34500</v>
      </c>
      <c r="CY308" s="69">
        <f t="shared" si="1444"/>
        <v>0</v>
      </c>
      <c r="CZ308" s="69">
        <f t="shared" si="1445"/>
        <v>34500</v>
      </c>
      <c r="DA308" s="69">
        <f t="shared" si="1446"/>
        <v>0</v>
      </c>
      <c r="DB308" s="149">
        <f t="shared" si="1447"/>
        <v>270365</v>
      </c>
      <c r="DC308" s="149">
        <f t="shared" si="1448"/>
        <v>0</v>
      </c>
      <c r="DD308" s="149">
        <f t="shared" si="1449"/>
        <v>270365</v>
      </c>
      <c r="DE308" s="89">
        <f t="shared" si="1450"/>
        <v>1044545</v>
      </c>
    </row>
    <row r="309" spans="1:109" ht="15.75" x14ac:dyDescent="0.25">
      <c r="A309" s="12" t="s">
        <v>21</v>
      </c>
      <c r="B309" s="18">
        <v>90</v>
      </c>
      <c r="C309" s="18">
        <v>22</v>
      </c>
      <c r="D309" s="13">
        <f t="shared" si="1388"/>
        <v>1980</v>
      </c>
      <c r="E309" s="18">
        <v>0</v>
      </c>
      <c r="F309" s="18">
        <v>0</v>
      </c>
      <c r="G309" s="13">
        <f t="shared" si="1389"/>
        <v>0</v>
      </c>
      <c r="H309" s="14">
        <f t="shared" si="1390"/>
        <v>1980</v>
      </c>
      <c r="I309" s="18">
        <v>0</v>
      </c>
      <c r="J309" s="18">
        <v>0</v>
      </c>
      <c r="K309" s="13">
        <f t="shared" si="1391"/>
        <v>0</v>
      </c>
      <c r="L309" s="18">
        <v>90</v>
      </c>
      <c r="M309" s="18">
        <v>22</v>
      </c>
      <c r="N309" s="13">
        <f t="shared" si="1392"/>
        <v>1980</v>
      </c>
      <c r="O309" s="14">
        <f t="shared" si="1393"/>
        <v>1980</v>
      </c>
      <c r="P309" s="18">
        <v>0</v>
      </c>
      <c r="Q309" s="18">
        <v>0</v>
      </c>
      <c r="R309" s="13">
        <f t="shared" si="1394"/>
        <v>0</v>
      </c>
      <c r="S309" s="18">
        <v>96</v>
      </c>
      <c r="T309" s="18">
        <v>22</v>
      </c>
      <c r="U309" s="13">
        <f t="shared" si="1395"/>
        <v>2112</v>
      </c>
      <c r="V309" s="14">
        <f t="shared" si="1396"/>
        <v>2112</v>
      </c>
      <c r="W309" s="18">
        <v>120</v>
      </c>
      <c r="X309" s="18">
        <v>22</v>
      </c>
      <c r="Y309" s="13">
        <f t="shared" si="1397"/>
        <v>2640</v>
      </c>
      <c r="Z309" s="18">
        <v>0</v>
      </c>
      <c r="AA309" s="18">
        <v>0</v>
      </c>
      <c r="AB309" s="13">
        <f t="shared" si="1398"/>
        <v>0</v>
      </c>
      <c r="AC309" s="14">
        <f t="shared" si="1399"/>
        <v>2640</v>
      </c>
      <c r="AD309" s="18">
        <v>20</v>
      </c>
      <c r="AE309" s="18">
        <v>22</v>
      </c>
      <c r="AF309" s="13">
        <f t="shared" si="1400"/>
        <v>440</v>
      </c>
      <c r="AG309" s="18">
        <v>0</v>
      </c>
      <c r="AH309" s="18">
        <v>0</v>
      </c>
      <c r="AI309" s="13">
        <f t="shared" si="1401"/>
        <v>0</v>
      </c>
      <c r="AJ309" s="14">
        <f t="shared" si="1402"/>
        <v>440</v>
      </c>
      <c r="AK309" s="18">
        <v>20</v>
      </c>
      <c r="AL309" s="18">
        <v>22</v>
      </c>
      <c r="AM309" s="13">
        <f t="shared" si="1403"/>
        <v>440</v>
      </c>
      <c r="AN309" s="18">
        <v>0</v>
      </c>
      <c r="AO309" s="18">
        <v>0</v>
      </c>
      <c r="AP309" s="13">
        <f t="shared" si="1404"/>
        <v>0</v>
      </c>
      <c r="AQ309" s="14">
        <f t="shared" si="1405"/>
        <v>440</v>
      </c>
      <c r="AR309" s="18">
        <v>20</v>
      </c>
      <c r="AS309" s="18">
        <v>22</v>
      </c>
      <c r="AT309" s="13">
        <f t="shared" si="1406"/>
        <v>440</v>
      </c>
      <c r="AU309" s="18">
        <v>0</v>
      </c>
      <c r="AV309" s="18">
        <v>0</v>
      </c>
      <c r="AW309" s="13">
        <f t="shared" si="1407"/>
        <v>0</v>
      </c>
      <c r="AX309" s="14">
        <f t="shared" si="1408"/>
        <v>440</v>
      </c>
      <c r="AY309" s="18">
        <v>25</v>
      </c>
      <c r="AZ309" s="18">
        <v>22</v>
      </c>
      <c r="BA309" s="13">
        <f t="shared" si="1409"/>
        <v>550</v>
      </c>
      <c r="BB309" s="18">
        <v>0</v>
      </c>
      <c r="BC309" s="18">
        <v>0</v>
      </c>
      <c r="BD309" s="13">
        <f t="shared" si="1410"/>
        <v>0</v>
      </c>
      <c r="BE309" s="14">
        <f t="shared" si="1411"/>
        <v>550</v>
      </c>
      <c r="BF309" s="18">
        <v>18</v>
      </c>
      <c r="BG309" s="18">
        <v>22</v>
      </c>
      <c r="BH309" s="13">
        <f t="shared" si="1412"/>
        <v>396</v>
      </c>
      <c r="BI309" s="18">
        <v>0</v>
      </c>
      <c r="BJ309" s="18">
        <v>0</v>
      </c>
      <c r="BK309" s="13">
        <f t="shared" si="1413"/>
        <v>0</v>
      </c>
      <c r="BL309" s="14">
        <f t="shared" si="1414"/>
        <v>396</v>
      </c>
      <c r="BM309" s="18">
        <v>15</v>
      </c>
      <c r="BN309" s="18">
        <v>26</v>
      </c>
      <c r="BO309" s="13">
        <f t="shared" si="1415"/>
        <v>390</v>
      </c>
      <c r="BP309" s="18">
        <v>0</v>
      </c>
      <c r="BQ309" s="18">
        <v>0</v>
      </c>
      <c r="BR309" s="13">
        <f t="shared" si="1416"/>
        <v>0</v>
      </c>
      <c r="BS309" s="14">
        <f t="shared" si="1417"/>
        <v>390</v>
      </c>
      <c r="BT309" s="18">
        <v>15</v>
      </c>
      <c r="BU309" s="18">
        <v>26</v>
      </c>
      <c r="BV309" s="13">
        <f t="shared" si="1418"/>
        <v>390</v>
      </c>
      <c r="BW309" s="18">
        <v>0</v>
      </c>
      <c r="BX309" s="18">
        <v>0</v>
      </c>
      <c r="BY309" s="13">
        <f t="shared" si="1419"/>
        <v>0</v>
      </c>
      <c r="BZ309" s="14">
        <f t="shared" si="1420"/>
        <v>390</v>
      </c>
      <c r="CA309" s="19">
        <f t="shared" si="1421"/>
        <v>11758</v>
      </c>
      <c r="CB309" s="148">
        <v>115</v>
      </c>
      <c r="CC309" s="16">
        <f t="shared" si="1422"/>
        <v>227700</v>
      </c>
      <c r="CD309" s="69">
        <f t="shared" si="1423"/>
        <v>0</v>
      </c>
      <c r="CE309" s="69">
        <f t="shared" si="1424"/>
        <v>0</v>
      </c>
      <c r="CF309" s="69">
        <f t="shared" si="1425"/>
        <v>227700</v>
      </c>
      <c r="CG309" s="69">
        <f t="shared" si="1426"/>
        <v>0</v>
      </c>
      <c r="CH309" s="69">
        <f t="shared" si="1427"/>
        <v>242880</v>
      </c>
      <c r="CI309" s="69">
        <f t="shared" si="1428"/>
        <v>303600</v>
      </c>
      <c r="CJ309" s="69">
        <f t="shared" si="1429"/>
        <v>0</v>
      </c>
      <c r="CK309" s="149">
        <f t="shared" si="1430"/>
        <v>531300</v>
      </c>
      <c r="CL309" s="149">
        <f t="shared" si="1431"/>
        <v>470580</v>
      </c>
      <c r="CM309" s="149">
        <f t="shared" si="1432"/>
        <v>1001880</v>
      </c>
      <c r="CN309" s="69">
        <f t="shared" si="1433"/>
        <v>50600</v>
      </c>
      <c r="CO309" s="69">
        <f t="shared" si="1434"/>
        <v>0</v>
      </c>
      <c r="CP309" s="69">
        <f t="shared" si="1435"/>
        <v>50600</v>
      </c>
      <c r="CQ309" s="69">
        <f t="shared" si="1436"/>
        <v>0</v>
      </c>
      <c r="CR309" s="69">
        <f t="shared" si="1437"/>
        <v>50600</v>
      </c>
      <c r="CS309" s="69">
        <f t="shared" si="1438"/>
        <v>0</v>
      </c>
      <c r="CT309" s="69">
        <f t="shared" si="1439"/>
        <v>63250</v>
      </c>
      <c r="CU309" s="69">
        <f t="shared" si="1440"/>
        <v>0</v>
      </c>
      <c r="CV309" s="69">
        <f t="shared" si="1441"/>
        <v>45540</v>
      </c>
      <c r="CW309" s="69">
        <f t="shared" si="1442"/>
        <v>0</v>
      </c>
      <c r="CX309" s="69">
        <f t="shared" si="1443"/>
        <v>44850</v>
      </c>
      <c r="CY309" s="69">
        <f t="shared" si="1444"/>
        <v>0</v>
      </c>
      <c r="CZ309" s="69">
        <f t="shared" si="1445"/>
        <v>44850</v>
      </c>
      <c r="DA309" s="69">
        <f t="shared" si="1446"/>
        <v>0</v>
      </c>
      <c r="DB309" s="149">
        <f t="shared" si="1447"/>
        <v>350290</v>
      </c>
      <c r="DC309" s="149">
        <f t="shared" si="1448"/>
        <v>0</v>
      </c>
      <c r="DD309" s="149">
        <f t="shared" si="1449"/>
        <v>350290</v>
      </c>
      <c r="DE309" s="89">
        <f t="shared" si="1450"/>
        <v>1352170</v>
      </c>
    </row>
    <row r="310" spans="1:109" ht="15.75" x14ac:dyDescent="0.25">
      <c r="A310" s="12" t="s">
        <v>22</v>
      </c>
      <c r="B310" s="13">
        <v>90</v>
      </c>
      <c r="C310" s="13">
        <v>20</v>
      </c>
      <c r="D310" s="13">
        <f t="shared" si="1388"/>
        <v>1800</v>
      </c>
      <c r="E310" s="13">
        <v>0</v>
      </c>
      <c r="F310" s="13">
        <v>0</v>
      </c>
      <c r="G310" s="13">
        <f t="shared" si="1389"/>
        <v>0</v>
      </c>
      <c r="H310" s="14">
        <f t="shared" si="1390"/>
        <v>1800</v>
      </c>
      <c r="I310" s="13">
        <v>0</v>
      </c>
      <c r="J310" s="13">
        <v>0</v>
      </c>
      <c r="K310" s="13">
        <f t="shared" si="1391"/>
        <v>0</v>
      </c>
      <c r="L310" s="13">
        <v>90</v>
      </c>
      <c r="M310" s="13">
        <v>20</v>
      </c>
      <c r="N310" s="13">
        <f t="shared" si="1392"/>
        <v>1800</v>
      </c>
      <c r="O310" s="14">
        <f t="shared" si="1393"/>
        <v>1800</v>
      </c>
      <c r="P310" s="13">
        <v>0</v>
      </c>
      <c r="Q310" s="13">
        <v>0</v>
      </c>
      <c r="R310" s="13">
        <f t="shared" si="1394"/>
        <v>0</v>
      </c>
      <c r="S310" s="13">
        <v>96</v>
      </c>
      <c r="T310" s="13">
        <v>20</v>
      </c>
      <c r="U310" s="13">
        <f t="shared" si="1395"/>
        <v>1920</v>
      </c>
      <c r="V310" s="14">
        <f t="shared" si="1396"/>
        <v>1920</v>
      </c>
      <c r="W310" s="13">
        <v>120</v>
      </c>
      <c r="X310" s="13">
        <v>20</v>
      </c>
      <c r="Y310" s="13">
        <f t="shared" si="1397"/>
        <v>2400</v>
      </c>
      <c r="Z310" s="13">
        <v>0</v>
      </c>
      <c r="AA310" s="13">
        <v>0</v>
      </c>
      <c r="AB310" s="13">
        <f t="shared" si="1398"/>
        <v>0</v>
      </c>
      <c r="AC310" s="14">
        <f t="shared" si="1399"/>
        <v>2400</v>
      </c>
      <c r="AD310" s="13">
        <v>20</v>
      </c>
      <c r="AE310" s="13">
        <v>20</v>
      </c>
      <c r="AF310" s="13">
        <f t="shared" si="1400"/>
        <v>400</v>
      </c>
      <c r="AG310" s="13">
        <v>0</v>
      </c>
      <c r="AH310" s="13">
        <v>0</v>
      </c>
      <c r="AI310" s="13">
        <f t="shared" si="1401"/>
        <v>0</v>
      </c>
      <c r="AJ310" s="14">
        <f t="shared" si="1402"/>
        <v>400</v>
      </c>
      <c r="AK310" s="13">
        <v>20</v>
      </c>
      <c r="AL310" s="13">
        <v>20</v>
      </c>
      <c r="AM310" s="13">
        <f t="shared" si="1403"/>
        <v>400</v>
      </c>
      <c r="AN310" s="13">
        <v>0</v>
      </c>
      <c r="AO310" s="13">
        <v>0</v>
      </c>
      <c r="AP310" s="13">
        <f t="shared" si="1404"/>
        <v>0</v>
      </c>
      <c r="AQ310" s="14">
        <f t="shared" si="1405"/>
        <v>400</v>
      </c>
      <c r="AR310" s="13">
        <v>20</v>
      </c>
      <c r="AS310" s="13">
        <v>20</v>
      </c>
      <c r="AT310" s="13">
        <f t="shared" si="1406"/>
        <v>400</v>
      </c>
      <c r="AU310" s="13">
        <v>0</v>
      </c>
      <c r="AV310" s="13">
        <v>0</v>
      </c>
      <c r="AW310" s="13">
        <f t="shared" si="1407"/>
        <v>0</v>
      </c>
      <c r="AX310" s="14">
        <f t="shared" si="1408"/>
        <v>400</v>
      </c>
      <c r="AY310" s="13">
        <v>25</v>
      </c>
      <c r="AZ310" s="13">
        <v>20</v>
      </c>
      <c r="BA310" s="13">
        <f t="shared" si="1409"/>
        <v>500</v>
      </c>
      <c r="BB310" s="13">
        <v>0</v>
      </c>
      <c r="BC310" s="13">
        <v>0</v>
      </c>
      <c r="BD310" s="13">
        <f t="shared" si="1410"/>
        <v>0</v>
      </c>
      <c r="BE310" s="14">
        <f t="shared" si="1411"/>
        <v>500</v>
      </c>
      <c r="BF310" s="13">
        <v>18</v>
      </c>
      <c r="BG310" s="13">
        <v>20</v>
      </c>
      <c r="BH310" s="13">
        <f t="shared" si="1412"/>
        <v>360</v>
      </c>
      <c r="BI310" s="13">
        <v>0</v>
      </c>
      <c r="BJ310" s="13">
        <v>0</v>
      </c>
      <c r="BK310" s="13">
        <f t="shared" si="1413"/>
        <v>0</v>
      </c>
      <c r="BL310" s="14">
        <f t="shared" si="1414"/>
        <v>360</v>
      </c>
      <c r="BM310" s="13">
        <v>15</v>
      </c>
      <c r="BN310" s="13">
        <v>25</v>
      </c>
      <c r="BO310" s="13">
        <f t="shared" si="1415"/>
        <v>375</v>
      </c>
      <c r="BP310" s="13">
        <v>0</v>
      </c>
      <c r="BQ310" s="13">
        <v>0</v>
      </c>
      <c r="BR310" s="13">
        <f t="shared" si="1416"/>
        <v>0</v>
      </c>
      <c r="BS310" s="14">
        <f t="shared" si="1417"/>
        <v>375</v>
      </c>
      <c r="BT310" s="13">
        <v>15</v>
      </c>
      <c r="BU310" s="13">
        <v>25</v>
      </c>
      <c r="BV310" s="13">
        <f t="shared" si="1418"/>
        <v>375</v>
      </c>
      <c r="BW310" s="13">
        <v>0</v>
      </c>
      <c r="BX310" s="13">
        <v>0</v>
      </c>
      <c r="BY310" s="13">
        <f t="shared" si="1419"/>
        <v>0</v>
      </c>
      <c r="BZ310" s="14">
        <f t="shared" si="1420"/>
        <v>375</v>
      </c>
      <c r="CA310" s="19">
        <f t="shared" si="1421"/>
        <v>10730</v>
      </c>
      <c r="CB310" s="148">
        <v>115</v>
      </c>
      <c r="CC310" s="16">
        <f t="shared" si="1422"/>
        <v>207000</v>
      </c>
      <c r="CD310" s="69">
        <f t="shared" si="1423"/>
        <v>0</v>
      </c>
      <c r="CE310" s="69">
        <f t="shared" si="1424"/>
        <v>0</v>
      </c>
      <c r="CF310" s="69">
        <f t="shared" si="1425"/>
        <v>207000</v>
      </c>
      <c r="CG310" s="69">
        <f t="shared" si="1426"/>
        <v>0</v>
      </c>
      <c r="CH310" s="69">
        <f t="shared" si="1427"/>
        <v>220800</v>
      </c>
      <c r="CI310" s="69">
        <f t="shared" si="1428"/>
        <v>276000</v>
      </c>
      <c r="CJ310" s="69">
        <f t="shared" si="1429"/>
        <v>0</v>
      </c>
      <c r="CK310" s="149">
        <f t="shared" si="1430"/>
        <v>483000</v>
      </c>
      <c r="CL310" s="149">
        <f t="shared" si="1431"/>
        <v>427800</v>
      </c>
      <c r="CM310" s="149">
        <f t="shared" si="1432"/>
        <v>910800</v>
      </c>
      <c r="CN310" s="69">
        <f t="shared" si="1433"/>
        <v>46000</v>
      </c>
      <c r="CO310" s="69">
        <f t="shared" si="1434"/>
        <v>0</v>
      </c>
      <c r="CP310" s="69">
        <f t="shared" si="1435"/>
        <v>46000</v>
      </c>
      <c r="CQ310" s="69">
        <f t="shared" si="1436"/>
        <v>0</v>
      </c>
      <c r="CR310" s="69">
        <f t="shared" si="1437"/>
        <v>46000</v>
      </c>
      <c r="CS310" s="69">
        <f t="shared" si="1438"/>
        <v>0</v>
      </c>
      <c r="CT310" s="69">
        <f t="shared" si="1439"/>
        <v>57500</v>
      </c>
      <c r="CU310" s="69">
        <f t="shared" si="1440"/>
        <v>0</v>
      </c>
      <c r="CV310" s="69">
        <f t="shared" si="1441"/>
        <v>41400</v>
      </c>
      <c r="CW310" s="69">
        <f t="shared" si="1442"/>
        <v>0</v>
      </c>
      <c r="CX310" s="69">
        <f t="shared" si="1443"/>
        <v>43125</v>
      </c>
      <c r="CY310" s="69">
        <f t="shared" si="1444"/>
        <v>0</v>
      </c>
      <c r="CZ310" s="69">
        <f t="shared" si="1445"/>
        <v>43125</v>
      </c>
      <c r="DA310" s="69">
        <f t="shared" si="1446"/>
        <v>0</v>
      </c>
      <c r="DB310" s="149">
        <f t="shared" si="1447"/>
        <v>323150</v>
      </c>
      <c r="DC310" s="149">
        <f t="shared" si="1448"/>
        <v>0</v>
      </c>
      <c r="DD310" s="149">
        <f t="shared" si="1449"/>
        <v>323150</v>
      </c>
      <c r="DE310" s="89">
        <f t="shared" si="1450"/>
        <v>1233950</v>
      </c>
    </row>
    <row r="311" spans="1:109" ht="15.75" x14ac:dyDescent="0.25">
      <c r="A311" s="12" t="s">
        <v>32</v>
      </c>
      <c r="B311" s="13">
        <v>90</v>
      </c>
      <c r="C311" s="13">
        <v>22</v>
      </c>
      <c r="D311" s="13">
        <f t="shared" si="1388"/>
        <v>1980</v>
      </c>
      <c r="E311" s="13">
        <v>0</v>
      </c>
      <c r="F311" s="13">
        <v>0</v>
      </c>
      <c r="G311" s="13">
        <f t="shared" si="1389"/>
        <v>0</v>
      </c>
      <c r="H311" s="14">
        <f t="shared" si="1390"/>
        <v>1980</v>
      </c>
      <c r="I311" s="13">
        <v>0</v>
      </c>
      <c r="J311" s="13">
        <v>0</v>
      </c>
      <c r="K311" s="13">
        <f t="shared" si="1391"/>
        <v>0</v>
      </c>
      <c r="L311" s="13">
        <v>90</v>
      </c>
      <c r="M311" s="13">
        <v>22</v>
      </c>
      <c r="N311" s="13">
        <f t="shared" si="1392"/>
        <v>1980</v>
      </c>
      <c r="O311" s="14">
        <f t="shared" si="1393"/>
        <v>1980</v>
      </c>
      <c r="P311" s="13">
        <v>0</v>
      </c>
      <c r="Q311" s="13">
        <v>0</v>
      </c>
      <c r="R311" s="13">
        <f t="shared" si="1394"/>
        <v>0</v>
      </c>
      <c r="S311" s="13">
        <v>96</v>
      </c>
      <c r="T311" s="13">
        <v>22</v>
      </c>
      <c r="U311" s="13">
        <f t="shared" si="1395"/>
        <v>2112</v>
      </c>
      <c r="V311" s="14">
        <f t="shared" si="1396"/>
        <v>2112</v>
      </c>
      <c r="W311" s="13">
        <v>120</v>
      </c>
      <c r="X311" s="13">
        <v>22</v>
      </c>
      <c r="Y311" s="13">
        <f t="shared" si="1397"/>
        <v>2640</v>
      </c>
      <c r="Z311" s="13">
        <v>0</v>
      </c>
      <c r="AA311" s="13">
        <v>0</v>
      </c>
      <c r="AB311" s="13">
        <f t="shared" si="1398"/>
        <v>0</v>
      </c>
      <c r="AC311" s="14">
        <f t="shared" si="1399"/>
        <v>2640</v>
      </c>
      <c r="AD311" s="13">
        <v>20</v>
      </c>
      <c r="AE311" s="13">
        <v>22</v>
      </c>
      <c r="AF311" s="13">
        <f t="shared" si="1400"/>
        <v>440</v>
      </c>
      <c r="AG311" s="13">
        <v>0</v>
      </c>
      <c r="AH311" s="13">
        <v>0</v>
      </c>
      <c r="AI311" s="13">
        <f t="shared" si="1401"/>
        <v>0</v>
      </c>
      <c r="AJ311" s="14">
        <f t="shared" si="1402"/>
        <v>440</v>
      </c>
      <c r="AK311" s="13">
        <v>20</v>
      </c>
      <c r="AL311" s="13">
        <v>22</v>
      </c>
      <c r="AM311" s="13">
        <f t="shared" si="1403"/>
        <v>440</v>
      </c>
      <c r="AN311" s="13">
        <v>0</v>
      </c>
      <c r="AO311" s="13">
        <v>0</v>
      </c>
      <c r="AP311" s="13">
        <f t="shared" si="1404"/>
        <v>0</v>
      </c>
      <c r="AQ311" s="14">
        <f t="shared" si="1405"/>
        <v>440</v>
      </c>
      <c r="AR311" s="13">
        <v>20</v>
      </c>
      <c r="AS311" s="13">
        <v>22</v>
      </c>
      <c r="AT311" s="13">
        <f t="shared" si="1406"/>
        <v>440</v>
      </c>
      <c r="AU311" s="13">
        <v>0</v>
      </c>
      <c r="AV311" s="13">
        <v>0</v>
      </c>
      <c r="AW311" s="13">
        <f t="shared" si="1407"/>
        <v>0</v>
      </c>
      <c r="AX311" s="14">
        <f t="shared" si="1408"/>
        <v>440</v>
      </c>
      <c r="AY311" s="13">
        <v>25</v>
      </c>
      <c r="AZ311" s="13">
        <v>22</v>
      </c>
      <c r="BA311" s="13">
        <f t="shared" si="1409"/>
        <v>550</v>
      </c>
      <c r="BB311" s="13">
        <v>0</v>
      </c>
      <c r="BC311" s="13">
        <v>0</v>
      </c>
      <c r="BD311" s="13">
        <f t="shared" si="1410"/>
        <v>0</v>
      </c>
      <c r="BE311" s="14">
        <f t="shared" si="1411"/>
        <v>550</v>
      </c>
      <c r="BF311" s="13">
        <v>18</v>
      </c>
      <c r="BG311" s="13">
        <v>22</v>
      </c>
      <c r="BH311" s="13">
        <f t="shared" si="1412"/>
        <v>396</v>
      </c>
      <c r="BI311" s="13">
        <v>0</v>
      </c>
      <c r="BJ311" s="13">
        <v>0</v>
      </c>
      <c r="BK311" s="13">
        <f t="shared" si="1413"/>
        <v>0</v>
      </c>
      <c r="BL311" s="14">
        <f t="shared" si="1414"/>
        <v>396</v>
      </c>
      <c r="BM311" s="13">
        <v>15</v>
      </c>
      <c r="BN311" s="13">
        <v>26</v>
      </c>
      <c r="BO311" s="13">
        <f t="shared" si="1415"/>
        <v>390</v>
      </c>
      <c r="BP311" s="13">
        <v>0</v>
      </c>
      <c r="BQ311" s="13">
        <v>0</v>
      </c>
      <c r="BR311" s="13">
        <f t="shared" si="1416"/>
        <v>0</v>
      </c>
      <c r="BS311" s="14">
        <f t="shared" si="1417"/>
        <v>390</v>
      </c>
      <c r="BT311" s="13">
        <v>15</v>
      </c>
      <c r="BU311" s="13">
        <v>26</v>
      </c>
      <c r="BV311" s="13">
        <f t="shared" si="1418"/>
        <v>390</v>
      </c>
      <c r="BW311" s="13">
        <v>0</v>
      </c>
      <c r="BX311" s="13">
        <v>0</v>
      </c>
      <c r="BY311" s="13">
        <f t="shared" si="1419"/>
        <v>0</v>
      </c>
      <c r="BZ311" s="14">
        <f t="shared" si="1420"/>
        <v>390</v>
      </c>
      <c r="CA311" s="19">
        <f t="shared" si="1421"/>
        <v>11758</v>
      </c>
      <c r="CB311" s="148">
        <v>115</v>
      </c>
      <c r="CC311" s="16">
        <f t="shared" si="1422"/>
        <v>227700</v>
      </c>
      <c r="CD311" s="69">
        <f t="shared" si="1423"/>
        <v>0</v>
      </c>
      <c r="CE311" s="69">
        <f t="shared" si="1424"/>
        <v>0</v>
      </c>
      <c r="CF311" s="69">
        <f t="shared" si="1425"/>
        <v>227700</v>
      </c>
      <c r="CG311" s="69">
        <f t="shared" si="1426"/>
        <v>0</v>
      </c>
      <c r="CH311" s="69">
        <f t="shared" si="1427"/>
        <v>242880</v>
      </c>
      <c r="CI311" s="69">
        <f t="shared" si="1428"/>
        <v>303600</v>
      </c>
      <c r="CJ311" s="69">
        <f t="shared" si="1429"/>
        <v>0</v>
      </c>
      <c r="CK311" s="149">
        <f t="shared" si="1430"/>
        <v>531300</v>
      </c>
      <c r="CL311" s="149">
        <f t="shared" si="1431"/>
        <v>470580</v>
      </c>
      <c r="CM311" s="149">
        <f t="shared" si="1432"/>
        <v>1001880</v>
      </c>
      <c r="CN311" s="69">
        <f t="shared" si="1433"/>
        <v>50600</v>
      </c>
      <c r="CO311" s="69">
        <f t="shared" si="1434"/>
        <v>0</v>
      </c>
      <c r="CP311" s="69">
        <f t="shared" si="1435"/>
        <v>50600</v>
      </c>
      <c r="CQ311" s="69">
        <f t="shared" si="1436"/>
        <v>0</v>
      </c>
      <c r="CR311" s="69">
        <f t="shared" si="1437"/>
        <v>50600</v>
      </c>
      <c r="CS311" s="69">
        <f t="shared" si="1438"/>
        <v>0</v>
      </c>
      <c r="CT311" s="69">
        <f t="shared" si="1439"/>
        <v>63250</v>
      </c>
      <c r="CU311" s="69">
        <f t="shared" si="1440"/>
        <v>0</v>
      </c>
      <c r="CV311" s="69">
        <f t="shared" si="1441"/>
        <v>45540</v>
      </c>
      <c r="CW311" s="69">
        <f t="shared" si="1442"/>
        <v>0</v>
      </c>
      <c r="CX311" s="69">
        <f t="shared" si="1443"/>
        <v>44850</v>
      </c>
      <c r="CY311" s="69">
        <f t="shared" si="1444"/>
        <v>0</v>
      </c>
      <c r="CZ311" s="69">
        <f t="shared" si="1445"/>
        <v>44850</v>
      </c>
      <c r="DA311" s="69">
        <f t="shared" si="1446"/>
        <v>0</v>
      </c>
      <c r="DB311" s="149">
        <f t="shared" si="1447"/>
        <v>350290</v>
      </c>
      <c r="DC311" s="149">
        <f t="shared" si="1448"/>
        <v>0</v>
      </c>
      <c r="DD311" s="149">
        <f t="shared" si="1449"/>
        <v>350290</v>
      </c>
      <c r="DE311" s="89">
        <f t="shared" si="1450"/>
        <v>1352170</v>
      </c>
    </row>
    <row r="312" spans="1:109" ht="15.75" x14ac:dyDescent="0.25">
      <c r="A312" s="12" t="s">
        <v>24</v>
      </c>
      <c r="B312" s="13">
        <v>90</v>
      </c>
      <c r="C312" s="13">
        <v>22</v>
      </c>
      <c r="D312" s="13">
        <f t="shared" si="1388"/>
        <v>1980</v>
      </c>
      <c r="E312" s="13">
        <v>0</v>
      </c>
      <c r="F312" s="13">
        <v>0</v>
      </c>
      <c r="G312" s="13">
        <f t="shared" si="1389"/>
        <v>0</v>
      </c>
      <c r="H312" s="14">
        <f t="shared" si="1390"/>
        <v>1980</v>
      </c>
      <c r="I312" s="13">
        <v>0</v>
      </c>
      <c r="J312" s="13">
        <v>0</v>
      </c>
      <c r="K312" s="13">
        <f t="shared" si="1391"/>
        <v>0</v>
      </c>
      <c r="L312" s="13">
        <v>90</v>
      </c>
      <c r="M312" s="13">
        <v>22</v>
      </c>
      <c r="N312" s="13">
        <f t="shared" si="1392"/>
        <v>1980</v>
      </c>
      <c r="O312" s="14">
        <f t="shared" si="1393"/>
        <v>1980</v>
      </c>
      <c r="P312" s="13">
        <v>0</v>
      </c>
      <c r="Q312" s="13">
        <v>0</v>
      </c>
      <c r="R312" s="13">
        <f t="shared" si="1394"/>
        <v>0</v>
      </c>
      <c r="S312" s="13">
        <v>96</v>
      </c>
      <c r="T312" s="13">
        <v>22</v>
      </c>
      <c r="U312" s="13">
        <f t="shared" si="1395"/>
        <v>2112</v>
      </c>
      <c r="V312" s="14">
        <f t="shared" si="1396"/>
        <v>2112</v>
      </c>
      <c r="W312" s="13">
        <v>120</v>
      </c>
      <c r="X312" s="13">
        <v>22</v>
      </c>
      <c r="Y312" s="13">
        <f t="shared" si="1397"/>
        <v>2640</v>
      </c>
      <c r="Z312" s="13">
        <v>0</v>
      </c>
      <c r="AA312" s="13">
        <v>0</v>
      </c>
      <c r="AB312" s="13">
        <f t="shared" si="1398"/>
        <v>0</v>
      </c>
      <c r="AC312" s="14">
        <f t="shared" si="1399"/>
        <v>2640</v>
      </c>
      <c r="AD312" s="13">
        <v>20</v>
      </c>
      <c r="AE312" s="13">
        <v>22</v>
      </c>
      <c r="AF312" s="13">
        <f t="shared" si="1400"/>
        <v>440</v>
      </c>
      <c r="AG312" s="13">
        <v>0</v>
      </c>
      <c r="AH312" s="13">
        <v>0</v>
      </c>
      <c r="AI312" s="13">
        <f t="shared" si="1401"/>
        <v>0</v>
      </c>
      <c r="AJ312" s="14">
        <f t="shared" si="1402"/>
        <v>440</v>
      </c>
      <c r="AK312" s="13">
        <v>20</v>
      </c>
      <c r="AL312" s="13">
        <v>22</v>
      </c>
      <c r="AM312" s="13">
        <f t="shared" si="1403"/>
        <v>440</v>
      </c>
      <c r="AN312" s="13">
        <v>0</v>
      </c>
      <c r="AO312" s="13">
        <v>0</v>
      </c>
      <c r="AP312" s="13">
        <f t="shared" si="1404"/>
        <v>0</v>
      </c>
      <c r="AQ312" s="14">
        <f t="shared" si="1405"/>
        <v>440</v>
      </c>
      <c r="AR312" s="13">
        <v>20</v>
      </c>
      <c r="AS312" s="13">
        <v>22</v>
      </c>
      <c r="AT312" s="13">
        <f t="shared" si="1406"/>
        <v>440</v>
      </c>
      <c r="AU312" s="13">
        <v>0</v>
      </c>
      <c r="AV312" s="13">
        <v>0</v>
      </c>
      <c r="AW312" s="13">
        <f t="shared" si="1407"/>
        <v>0</v>
      </c>
      <c r="AX312" s="14">
        <f t="shared" si="1408"/>
        <v>440</v>
      </c>
      <c r="AY312" s="13">
        <v>25</v>
      </c>
      <c r="AZ312" s="13">
        <v>22</v>
      </c>
      <c r="BA312" s="13">
        <f t="shared" si="1409"/>
        <v>550</v>
      </c>
      <c r="BB312" s="13">
        <v>0</v>
      </c>
      <c r="BC312" s="13">
        <v>0</v>
      </c>
      <c r="BD312" s="13">
        <f t="shared" si="1410"/>
        <v>0</v>
      </c>
      <c r="BE312" s="14">
        <f t="shared" si="1411"/>
        <v>550</v>
      </c>
      <c r="BF312" s="13">
        <v>18</v>
      </c>
      <c r="BG312" s="13">
        <v>22</v>
      </c>
      <c r="BH312" s="13">
        <f t="shared" si="1412"/>
        <v>396</v>
      </c>
      <c r="BI312" s="13">
        <v>0</v>
      </c>
      <c r="BJ312" s="13">
        <v>0</v>
      </c>
      <c r="BK312" s="13">
        <f t="shared" si="1413"/>
        <v>0</v>
      </c>
      <c r="BL312" s="14">
        <f t="shared" si="1414"/>
        <v>396</v>
      </c>
      <c r="BM312" s="13">
        <v>15</v>
      </c>
      <c r="BN312" s="13">
        <v>27</v>
      </c>
      <c r="BO312" s="13">
        <f t="shared" si="1415"/>
        <v>405</v>
      </c>
      <c r="BP312" s="13">
        <v>0</v>
      </c>
      <c r="BQ312" s="13">
        <v>0</v>
      </c>
      <c r="BR312" s="13">
        <f t="shared" si="1416"/>
        <v>0</v>
      </c>
      <c r="BS312" s="14">
        <f t="shared" si="1417"/>
        <v>405</v>
      </c>
      <c r="BT312" s="13">
        <v>15</v>
      </c>
      <c r="BU312" s="13">
        <v>27</v>
      </c>
      <c r="BV312" s="13">
        <f t="shared" si="1418"/>
        <v>405</v>
      </c>
      <c r="BW312" s="13">
        <v>0</v>
      </c>
      <c r="BX312" s="13">
        <v>0</v>
      </c>
      <c r="BY312" s="13">
        <f t="shared" si="1419"/>
        <v>0</v>
      </c>
      <c r="BZ312" s="14">
        <f t="shared" si="1420"/>
        <v>405</v>
      </c>
      <c r="CA312" s="19">
        <f t="shared" si="1421"/>
        <v>11788</v>
      </c>
      <c r="CB312" s="148">
        <v>115</v>
      </c>
      <c r="CC312" s="16">
        <f t="shared" si="1422"/>
        <v>227700</v>
      </c>
      <c r="CD312" s="69">
        <f t="shared" si="1423"/>
        <v>0</v>
      </c>
      <c r="CE312" s="69">
        <f t="shared" si="1424"/>
        <v>0</v>
      </c>
      <c r="CF312" s="69">
        <f t="shared" si="1425"/>
        <v>227700</v>
      </c>
      <c r="CG312" s="69">
        <f t="shared" si="1426"/>
        <v>0</v>
      </c>
      <c r="CH312" s="69">
        <f t="shared" si="1427"/>
        <v>242880</v>
      </c>
      <c r="CI312" s="69">
        <f t="shared" si="1428"/>
        <v>303600</v>
      </c>
      <c r="CJ312" s="69">
        <f t="shared" si="1429"/>
        <v>0</v>
      </c>
      <c r="CK312" s="149">
        <f t="shared" si="1430"/>
        <v>531300</v>
      </c>
      <c r="CL312" s="149">
        <f t="shared" si="1431"/>
        <v>470580</v>
      </c>
      <c r="CM312" s="149">
        <f t="shared" si="1432"/>
        <v>1001880</v>
      </c>
      <c r="CN312" s="69">
        <f t="shared" si="1433"/>
        <v>50600</v>
      </c>
      <c r="CO312" s="69">
        <f t="shared" si="1434"/>
        <v>0</v>
      </c>
      <c r="CP312" s="69">
        <f t="shared" si="1435"/>
        <v>50600</v>
      </c>
      <c r="CQ312" s="69">
        <f t="shared" si="1436"/>
        <v>0</v>
      </c>
      <c r="CR312" s="69">
        <f t="shared" si="1437"/>
        <v>50600</v>
      </c>
      <c r="CS312" s="69">
        <f t="shared" si="1438"/>
        <v>0</v>
      </c>
      <c r="CT312" s="69">
        <f t="shared" si="1439"/>
        <v>63250</v>
      </c>
      <c r="CU312" s="69">
        <f t="shared" si="1440"/>
        <v>0</v>
      </c>
      <c r="CV312" s="69">
        <f t="shared" si="1441"/>
        <v>45540</v>
      </c>
      <c r="CW312" s="69">
        <f t="shared" si="1442"/>
        <v>0</v>
      </c>
      <c r="CX312" s="69">
        <f t="shared" si="1443"/>
        <v>46575</v>
      </c>
      <c r="CY312" s="69">
        <f t="shared" si="1444"/>
        <v>0</v>
      </c>
      <c r="CZ312" s="69">
        <f t="shared" si="1445"/>
        <v>46575</v>
      </c>
      <c r="DA312" s="69">
        <f t="shared" si="1446"/>
        <v>0</v>
      </c>
      <c r="DB312" s="149">
        <f t="shared" si="1447"/>
        <v>353740</v>
      </c>
      <c r="DC312" s="149">
        <f t="shared" si="1448"/>
        <v>0</v>
      </c>
      <c r="DD312" s="149">
        <f t="shared" si="1449"/>
        <v>353740</v>
      </c>
      <c r="DE312" s="89">
        <f t="shared" si="1450"/>
        <v>1355620</v>
      </c>
    </row>
    <row r="313" spans="1:109" ht="15.75" x14ac:dyDescent="0.25">
      <c r="A313" s="12" t="s">
        <v>25</v>
      </c>
      <c r="B313" s="13">
        <v>90</v>
      </c>
      <c r="C313" s="13">
        <v>16</v>
      </c>
      <c r="D313" s="13">
        <f t="shared" si="1388"/>
        <v>1440</v>
      </c>
      <c r="E313" s="13">
        <v>0</v>
      </c>
      <c r="F313" s="13">
        <v>0</v>
      </c>
      <c r="G313" s="13">
        <f t="shared" si="1389"/>
        <v>0</v>
      </c>
      <c r="H313" s="14">
        <f t="shared" si="1390"/>
        <v>1440</v>
      </c>
      <c r="I313" s="13">
        <v>0</v>
      </c>
      <c r="J313" s="13">
        <v>0</v>
      </c>
      <c r="K313" s="13">
        <f t="shared" si="1391"/>
        <v>0</v>
      </c>
      <c r="L313" s="13">
        <v>90</v>
      </c>
      <c r="M313" s="13">
        <v>16</v>
      </c>
      <c r="N313" s="13">
        <f t="shared" si="1392"/>
        <v>1440</v>
      </c>
      <c r="O313" s="14">
        <f t="shared" si="1393"/>
        <v>1440</v>
      </c>
      <c r="P313" s="13">
        <v>0</v>
      </c>
      <c r="Q313" s="13">
        <v>0</v>
      </c>
      <c r="R313" s="13">
        <f t="shared" si="1394"/>
        <v>0</v>
      </c>
      <c r="S313" s="13">
        <v>96</v>
      </c>
      <c r="T313" s="13">
        <v>16</v>
      </c>
      <c r="U313" s="13">
        <f t="shared" si="1395"/>
        <v>1536</v>
      </c>
      <c r="V313" s="14">
        <f t="shared" si="1396"/>
        <v>1536</v>
      </c>
      <c r="W313" s="13">
        <v>120</v>
      </c>
      <c r="X313" s="13">
        <v>16</v>
      </c>
      <c r="Y313" s="13">
        <f t="shared" si="1397"/>
        <v>1920</v>
      </c>
      <c r="Z313" s="13">
        <v>0</v>
      </c>
      <c r="AA313" s="13">
        <v>0</v>
      </c>
      <c r="AB313" s="13">
        <f t="shared" si="1398"/>
        <v>0</v>
      </c>
      <c r="AC313" s="14">
        <f t="shared" si="1399"/>
        <v>1920</v>
      </c>
      <c r="AD313" s="13">
        <v>20</v>
      </c>
      <c r="AE313" s="13">
        <v>16</v>
      </c>
      <c r="AF313" s="13">
        <f t="shared" si="1400"/>
        <v>320</v>
      </c>
      <c r="AG313" s="13">
        <v>0</v>
      </c>
      <c r="AH313" s="13">
        <v>0</v>
      </c>
      <c r="AI313" s="13">
        <f t="shared" si="1401"/>
        <v>0</v>
      </c>
      <c r="AJ313" s="14">
        <f t="shared" si="1402"/>
        <v>320</v>
      </c>
      <c r="AK313" s="13">
        <v>20</v>
      </c>
      <c r="AL313" s="13">
        <v>16</v>
      </c>
      <c r="AM313" s="13">
        <f t="shared" si="1403"/>
        <v>320</v>
      </c>
      <c r="AN313" s="13">
        <v>0</v>
      </c>
      <c r="AO313" s="13">
        <v>0</v>
      </c>
      <c r="AP313" s="13">
        <f t="shared" si="1404"/>
        <v>0</v>
      </c>
      <c r="AQ313" s="14">
        <f t="shared" si="1405"/>
        <v>320</v>
      </c>
      <c r="AR313" s="13">
        <v>20</v>
      </c>
      <c r="AS313" s="13">
        <v>16</v>
      </c>
      <c r="AT313" s="13">
        <f t="shared" si="1406"/>
        <v>320</v>
      </c>
      <c r="AU313" s="13">
        <v>0</v>
      </c>
      <c r="AV313" s="13">
        <v>0</v>
      </c>
      <c r="AW313" s="13">
        <f t="shared" si="1407"/>
        <v>0</v>
      </c>
      <c r="AX313" s="14">
        <f t="shared" si="1408"/>
        <v>320</v>
      </c>
      <c r="AY313" s="13">
        <v>25</v>
      </c>
      <c r="AZ313" s="13">
        <v>16</v>
      </c>
      <c r="BA313" s="13">
        <f t="shared" si="1409"/>
        <v>400</v>
      </c>
      <c r="BB313" s="13">
        <v>0</v>
      </c>
      <c r="BC313" s="13">
        <v>0</v>
      </c>
      <c r="BD313" s="13">
        <f t="shared" si="1410"/>
        <v>0</v>
      </c>
      <c r="BE313" s="14">
        <f t="shared" si="1411"/>
        <v>400</v>
      </c>
      <c r="BF313" s="13">
        <v>18</v>
      </c>
      <c r="BG313" s="13">
        <v>16</v>
      </c>
      <c r="BH313" s="13">
        <f t="shared" si="1412"/>
        <v>288</v>
      </c>
      <c r="BI313" s="13">
        <v>0</v>
      </c>
      <c r="BJ313" s="13">
        <v>0</v>
      </c>
      <c r="BK313" s="13">
        <f t="shared" si="1413"/>
        <v>0</v>
      </c>
      <c r="BL313" s="14">
        <f t="shared" si="1414"/>
        <v>288</v>
      </c>
      <c r="BM313" s="13">
        <v>15</v>
      </c>
      <c r="BN313" s="13">
        <v>19</v>
      </c>
      <c r="BO313" s="13">
        <f t="shared" si="1415"/>
        <v>285</v>
      </c>
      <c r="BP313" s="13">
        <v>0</v>
      </c>
      <c r="BQ313" s="13">
        <v>0</v>
      </c>
      <c r="BR313" s="13">
        <f t="shared" si="1416"/>
        <v>0</v>
      </c>
      <c r="BS313" s="14">
        <f t="shared" si="1417"/>
        <v>285</v>
      </c>
      <c r="BT313" s="13">
        <v>15</v>
      </c>
      <c r="BU313" s="13">
        <v>19</v>
      </c>
      <c r="BV313" s="13">
        <f t="shared" si="1418"/>
        <v>285</v>
      </c>
      <c r="BW313" s="13">
        <v>0</v>
      </c>
      <c r="BX313" s="13">
        <v>0</v>
      </c>
      <c r="BY313" s="13">
        <f t="shared" si="1419"/>
        <v>0</v>
      </c>
      <c r="BZ313" s="14">
        <f t="shared" si="1420"/>
        <v>285</v>
      </c>
      <c r="CA313" s="19">
        <f t="shared" si="1421"/>
        <v>8554</v>
      </c>
      <c r="CB313" s="148">
        <v>115</v>
      </c>
      <c r="CC313" s="16">
        <f t="shared" si="1422"/>
        <v>165600</v>
      </c>
      <c r="CD313" s="69">
        <f t="shared" si="1423"/>
        <v>0</v>
      </c>
      <c r="CE313" s="69">
        <f t="shared" si="1424"/>
        <v>0</v>
      </c>
      <c r="CF313" s="69">
        <f t="shared" si="1425"/>
        <v>165600</v>
      </c>
      <c r="CG313" s="69">
        <f t="shared" si="1426"/>
        <v>0</v>
      </c>
      <c r="CH313" s="69">
        <f t="shared" si="1427"/>
        <v>176640</v>
      </c>
      <c r="CI313" s="69">
        <f t="shared" si="1428"/>
        <v>220800</v>
      </c>
      <c r="CJ313" s="69">
        <f t="shared" si="1429"/>
        <v>0</v>
      </c>
      <c r="CK313" s="149">
        <f t="shared" si="1430"/>
        <v>386400</v>
      </c>
      <c r="CL313" s="149">
        <f t="shared" si="1431"/>
        <v>342240</v>
      </c>
      <c r="CM313" s="149">
        <f t="shared" si="1432"/>
        <v>728640</v>
      </c>
      <c r="CN313" s="69">
        <f t="shared" si="1433"/>
        <v>36800</v>
      </c>
      <c r="CO313" s="69">
        <f t="shared" si="1434"/>
        <v>0</v>
      </c>
      <c r="CP313" s="69">
        <f t="shared" si="1435"/>
        <v>36800</v>
      </c>
      <c r="CQ313" s="69">
        <f t="shared" si="1436"/>
        <v>0</v>
      </c>
      <c r="CR313" s="69">
        <f t="shared" si="1437"/>
        <v>36800</v>
      </c>
      <c r="CS313" s="69">
        <f t="shared" si="1438"/>
        <v>0</v>
      </c>
      <c r="CT313" s="69">
        <f t="shared" si="1439"/>
        <v>46000</v>
      </c>
      <c r="CU313" s="69">
        <f t="shared" si="1440"/>
        <v>0</v>
      </c>
      <c r="CV313" s="69">
        <f t="shared" si="1441"/>
        <v>33120</v>
      </c>
      <c r="CW313" s="69">
        <f t="shared" si="1442"/>
        <v>0</v>
      </c>
      <c r="CX313" s="69">
        <f t="shared" si="1443"/>
        <v>32775</v>
      </c>
      <c r="CY313" s="69">
        <f t="shared" si="1444"/>
        <v>0</v>
      </c>
      <c r="CZ313" s="69">
        <f t="shared" si="1445"/>
        <v>32775</v>
      </c>
      <c r="DA313" s="69">
        <f t="shared" si="1446"/>
        <v>0</v>
      </c>
      <c r="DB313" s="149">
        <f t="shared" si="1447"/>
        <v>255070</v>
      </c>
      <c r="DC313" s="149">
        <f t="shared" si="1448"/>
        <v>0</v>
      </c>
      <c r="DD313" s="149">
        <f t="shared" si="1449"/>
        <v>255070</v>
      </c>
      <c r="DE313" s="89">
        <f t="shared" si="1450"/>
        <v>983710</v>
      </c>
    </row>
    <row r="314" spans="1:109" ht="15.75" x14ac:dyDescent="0.25">
      <c r="A314" s="19" t="s">
        <v>26</v>
      </c>
      <c r="B314" s="20">
        <v>90</v>
      </c>
      <c r="C314" s="20">
        <v>19</v>
      </c>
      <c r="D314" s="20">
        <f t="shared" si="1388"/>
        <v>1710</v>
      </c>
      <c r="E314" s="20">
        <v>0</v>
      </c>
      <c r="F314" s="20">
        <v>0</v>
      </c>
      <c r="G314" s="20">
        <f t="shared" si="1389"/>
        <v>0</v>
      </c>
      <c r="H314" s="14">
        <f t="shared" si="1390"/>
        <v>1710</v>
      </c>
      <c r="I314" s="20">
        <v>0</v>
      </c>
      <c r="J314" s="20">
        <v>0</v>
      </c>
      <c r="K314" s="20">
        <f t="shared" si="1391"/>
        <v>0</v>
      </c>
      <c r="L314" s="20">
        <v>90</v>
      </c>
      <c r="M314" s="20">
        <v>19</v>
      </c>
      <c r="N314" s="20">
        <f t="shared" si="1392"/>
        <v>1710</v>
      </c>
      <c r="O314" s="14">
        <f t="shared" si="1393"/>
        <v>1710</v>
      </c>
      <c r="P314" s="20"/>
      <c r="Q314" s="20"/>
      <c r="R314" s="20">
        <f t="shared" si="1394"/>
        <v>0</v>
      </c>
      <c r="S314" s="20">
        <v>96</v>
      </c>
      <c r="T314" s="20">
        <v>19</v>
      </c>
      <c r="U314" s="20">
        <f t="shared" si="1395"/>
        <v>1824</v>
      </c>
      <c r="V314" s="14">
        <f t="shared" si="1396"/>
        <v>1824</v>
      </c>
      <c r="W314" s="20">
        <v>120</v>
      </c>
      <c r="X314" s="20">
        <v>19</v>
      </c>
      <c r="Y314" s="20">
        <f t="shared" si="1397"/>
        <v>2280</v>
      </c>
      <c r="Z314" s="20">
        <v>0</v>
      </c>
      <c r="AA314" s="20">
        <v>0</v>
      </c>
      <c r="AB314" s="20">
        <f t="shared" si="1398"/>
        <v>0</v>
      </c>
      <c r="AC314" s="14">
        <f t="shared" si="1399"/>
        <v>2280</v>
      </c>
      <c r="AD314" s="20">
        <v>20</v>
      </c>
      <c r="AE314" s="20">
        <v>19</v>
      </c>
      <c r="AF314" s="20">
        <f t="shared" si="1400"/>
        <v>380</v>
      </c>
      <c r="AG314" s="20">
        <v>0</v>
      </c>
      <c r="AH314" s="20">
        <v>0</v>
      </c>
      <c r="AI314" s="20">
        <f t="shared" si="1401"/>
        <v>0</v>
      </c>
      <c r="AJ314" s="14">
        <f t="shared" si="1402"/>
        <v>380</v>
      </c>
      <c r="AK314" s="20">
        <v>20</v>
      </c>
      <c r="AL314" s="20">
        <v>19</v>
      </c>
      <c r="AM314" s="20">
        <f t="shared" si="1403"/>
        <v>380</v>
      </c>
      <c r="AN314" s="20">
        <v>0</v>
      </c>
      <c r="AO314" s="20">
        <v>0</v>
      </c>
      <c r="AP314" s="20">
        <f t="shared" si="1404"/>
        <v>0</v>
      </c>
      <c r="AQ314" s="14">
        <f t="shared" si="1405"/>
        <v>380</v>
      </c>
      <c r="AR314" s="20">
        <v>20</v>
      </c>
      <c r="AS314" s="20">
        <v>19</v>
      </c>
      <c r="AT314" s="20">
        <f t="shared" si="1406"/>
        <v>380</v>
      </c>
      <c r="AU314" s="20">
        <v>0</v>
      </c>
      <c r="AV314" s="20">
        <v>0</v>
      </c>
      <c r="AW314" s="20">
        <f t="shared" si="1407"/>
        <v>0</v>
      </c>
      <c r="AX314" s="14">
        <f t="shared" si="1408"/>
        <v>380</v>
      </c>
      <c r="AY314" s="20">
        <v>25</v>
      </c>
      <c r="AZ314" s="20">
        <v>19</v>
      </c>
      <c r="BA314" s="20">
        <f t="shared" si="1409"/>
        <v>475</v>
      </c>
      <c r="BB314" s="20">
        <v>0</v>
      </c>
      <c r="BC314" s="20">
        <v>0</v>
      </c>
      <c r="BD314" s="20">
        <f t="shared" si="1410"/>
        <v>0</v>
      </c>
      <c r="BE314" s="14">
        <f t="shared" si="1411"/>
        <v>475</v>
      </c>
      <c r="BF314" s="20">
        <v>18</v>
      </c>
      <c r="BG314" s="20">
        <v>19</v>
      </c>
      <c r="BH314" s="20">
        <f t="shared" si="1412"/>
        <v>342</v>
      </c>
      <c r="BI314" s="20">
        <v>0</v>
      </c>
      <c r="BJ314" s="20">
        <v>0</v>
      </c>
      <c r="BK314" s="20">
        <f t="shared" si="1413"/>
        <v>0</v>
      </c>
      <c r="BL314" s="14">
        <f t="shared" si="1414"/>
        <v>342</v>
      </c>
      <c r="BM314" s="20">
        <v>15</v>
      </c>
      <c r="BN314" s="20">
        <v>23</v>
      </c>
      <c r="BO314" s="20">
        <f t="shared" si="1415"/>
        <v>345</v>
      </c>
      <c r="BP314" s="20">
        <v>0</v>
      </c>
      <c r="BQ314" s="20">
        <v>0</v>
      </c>
      <c r="BR314" s="20">
        <f t="shared" si="1416"/>
        <v>0</v>
      </c>
      <c r="BS314" s="14">
        <f t="shared" si="1417"/>
        <v>345</v>
      </c>
      <c r="BT314" s="20">
        <v>15</v>
      </c>
      <c r="BU314" s="20">
        <v>23</v>
      </c>
      <c r="BV314" s="20">
        <f t="shared" si="1418"/>
        <v>345</v>
      </c>
      <c r="BW314" s="20">
        <v>0</v>
      </c>
      <c r="BX314" s="20">
        <v>0</v>
      </c>
      <c r="BY314" s="20">
        <f t="shared" si="1419"/>
        <v>0</v>
      </c>
      <c r="BZ314" s="14">
        <f t="shared" si="1420"/>
        <v>345</v>
      </c>
      <c r="CA314" s="19">
        <f t="shared" si="1421"/>
        <v>10171</v>
      </c>
      <c r="CB314" s="148">
        <v>115</v>
      </c>
      <c r="CC314" s="16">
        <f t="shared" si="1422"/>
        <v>196650</v>
      </c>
      <c r="CD314" s="69">
        <f t="shared" si="1423"/>
        <v>0</v>
      </c>
      <c r="CE314" s="69">
        <f t="shared" si="1424"/>
        <v>0</v>
      </c>
      <c r="CF314" s="69">
        <f t="shared" si="1425"/>
        <v>196650</v>
      </c>
      <c r="CG314" s="69">
        <f t="shared" si="1426"/>
        <v>0</v>
      </c>
      <c r="CH314" s="69">
        <f t="shared" si="1427"/>
        <v>209760</v>
      </c>
      <c r="CI314" s="69">
        <f t="shared" si="1428"/>
        <v>262200</v>
      </c>
      <c r="CJ314" s="69">
        <f t="shared" si="1429"/>
        <v>0</v>
      </c>
      <c r="CK314" s="149">
        <f t="shared" si="1430"/>
        <v>458850</v>
      </c>
      <c r="CL314" s="149">
        <f t="shared" si="1431"/>
        <v>406410</v>
      </c>
      <c r="CM314" s="149">
        <f t="shared" si="1432"/>
        <v>865260</v>
      </c>
      <c r="CN314" s="69">
        <f t="shared" si="1433"/>
        <v>43700</v>
      </c>
      <c r="CO314" s="69">
        <f t="shared" si="1434"/>
        <v>0</v>
      </c>
      <c r="CP314" s="69">
        <f t="shared" si="1435"/>
        <v>43700</v>
      </c>
      <c r="CQ314" s="69">
        <f t="shared" si="1436"/>
        <v>0</v>
      </c>
      <c r="CR314" s="69">
        <f t="shared" si="1437"/>
        <v>43700</v>
      </c>
      <c r="CS314" s="69">
        <f t="shared" si="1438"/>
        <v>0</v>
      </c>
      <c r="CT314" s="69">
        <f t="shared" si="1439"/>
        <v>54625</v>
      </c>
      <c r="CU314" s="69">
        <f t="shared" si="1440"/>
        <v>0</v>
      </c>
      <c r="CV314" s="69">
        <f t="shared" si="1441"/>
        <v>39330</v>
      </c>
      <c r="CW314" s="69">
        <f t="shared" si="1442"/>
        <v>0</v>
      </c>
      <c r="CX314" s="69">
        <f t="shared" si="1443"/>
        <v>39675</v>
      </c>
      <c r="CY314" s="69">
        <f t="shared" si="1444"/>
        <v>0</v>
      </c>
      <c r="CZ314" s="69">
        <f t="shared" si="1445"/>
        <v>39675</v>
      </c>
      <c r="DA314" s="69">
        <f t="shared" si="1446"/>
        <v>0</v>
      </c>
      <c r="DB314" s="149">
        <f t="shared" si="1447"/>
        <v>304405</v>
      </c>
      <c r="DC314" s="149">
        <f t="shared" si="1448"/>
        <v>0</v>
      </c>
      <c r="DD314" s="149">
        <f t="shared" si="1449"/>
        <v>304405</v>
      </c>
      <c r="DE314" s="89">
        <f t="shared" si="1450"/>
        <v>1169665</v>
      </c>
    </row>
    <row r="315" spans="1:109" ht="15.75" x14ac:dyDescent="0.25">
      <c r="A315" s="21" t="s">
        <v>27</v>
      </c>
      <c r="B315" s="19"/>
      <c r="C315" s="21">
        <f>C306+C307+C308+C309+C310+C311+C312+C313+C314</f>
        <v>167</v>
      </c>
      <c r="D315" s="21">
        <f>D306+D307+D308+D309+D310+D311+D312+D313+D314</f>
        <v>15030</v>
      </c>
      <c r="E315" s="19"/>
      <c r="F315" s="21">
        <f>F306+F307+F308+F309+F310+F311+F312+F313+F314</f>
        <v>0</v>
      </c>
      <c r="G315" s="21">
        <f>G306+G307+G308+G309+G310+G311+G312+G313+G314</f>
        <v>0</v>
      </c>
      <c r="H315" s="22">
        <f>H306+H307+H308+H309+H310+H311+H312+H313+H314</f>
        <v>15030</v>
      </c>
      <c r="I315" s="19"/>
      <c r="J315" s="21">
        <f>J306+J307+J308+J309+J310+J311+J312+J313+J314</f>
        <v>0</v>
      </c>
      <c r="K315" s="21">
        <f>K306+K307+K308+K309+K310+K311+K312+K313+K314</f>
        <v>0</v>
      </c>
      <c r="L315" s="19"/>
      <c r="M315" s="21">
        <f>M306+M307+M308+M309+M310+M311+M312+M313+M314</f>
        <v>172</v>
      </c>
      <c r="N315" s="21">
        <f>N306+N307+N308+N309+N310+N311+N312+N313+N314</f>
        <v>15480</v>
      </c>
      <c r="O315" s="22">
        <f>O306+O307+O308+O309+O310+O311+O312+O313+O314</f>
        <v>15480</v>
      </c>
      <c r="P315" s="19"/>
      <c r="Q315" s="21">
        <f>Q306+Q307+Q308+Q309+Q310+Q311+Q312+Q313+Q314</f>
        <v>0</v>
      </c>
      <c r="R315" s="21">
        <f>R306+R307+R308+R309+R310+R311+R312+R313+R314</f>
        <v>0</v>
      </c>
      <c r="S315" s="19"/>
      <c r="T315" s="21">
        <f>T306+T307+T308+T309+T310+T311+T312+T313+T314</f>
        <v>172</v>
      </c>
      <c r="U315" s="21">
        <f>U306+U307+U308+U309+U310+U311+U312+U313+U314</f>
        <v>16512</v>
      </c>
      <c r="V315" s="22">
        <f>V306+V307+V308+V309+V310+V311+V312+V313+V314</f>
        <v>16512</v>
      </c>
      <c r="W315" s="19"/>
      <c r="X315" s="21">
        <f>X306+X307+X308+X309+X310+X311+X312+X313+X314</f>
        <v>172</v>
      </c>
      <c r="Y315" s="21">
        <f>Y306+Y307+Y308+Y309+Y310+Y311+Y312+Y313+Y314</f>
        <v>20640</v>
      </c>
      <c r="Z315" s="19"/>
      <c r="AA315" s="21">
        <f>AA306+AA307+AA308+AA309+AA310+AA311+AA312+AA313+AA314</f>
        <v>0</v>
      </c>
      <c r="AB315" s="21">
        <f>AB306+AB307+AB308+AB309+AB310+AB311+AB312+AB313+AB314</f>
        <v>0</v>
      </c>
      <c r="AC315" s="22">
        <f>AC306+AC307+AC308+AC309+AC310+AC311+AC312+AC313+AC314</f>
        <v>20640</v>
      </c>
      <c r="AD315" s="19"/>
      <c r="AE315" s="21">
        <f>AE306+AE307+AE308+AE309+AE310+AE311+AE312+AE313+AE314</f>
        <v>172</v>
      </c>
      <c r="AF315" s="21">
        <f>AF306+AF307+AF308+AF309+AF310+AF311+AF312+AF313+AF314</f>
        <v>3440</v>
      </c>
      <c r="AG315" s="19"/>
      <c r="AH315" s="21">
        <f>AH306+AH307+AH308+AH309+AH310+AH311+AH312+AH313+AH314</f>
        <v>0</v>
      </c>
      <c r="AI315" s="21">
        <f>AI306+AI307+AI308+AI309+AI310+AI311+AI312+AI313+AI314</f>
        <v>0</v>
      </c>
      <c r="AJ315" s="22">
        <f>AJ306+AJ307+AJ308+AJ309+AJ310+AJ311+AJ312+AJ313+AJ314</f>
        <v>3440</v>
      </c>
      <c r="AK315" s="19"/>
      <c r="AL315" s="21">
        <f>AL306+AL307+AL308+AL309+AL310+AL311+AL312+AL313+AL314</f>
        <v>172</v>
      </c>
      <c r="AM315" s="21">
        <f>AM306+AM307+AM308+AM309+AM310+AM311+AM312+AM313+AM314</f>
        <v>3440</v>
      </c>
      <c r="AN315" s="19"/>
      <c r="AO315" s="21">
        <f>AO306+AO307+AO308+AO309+AO310+AO311+AO312+AO313+AO314</f>
        <v>0</v>
      </c>
      <c r="AP315" s="21">
        <f>AP306+AP307+AP308+AP309+AP310+AP311+AP312+AP313+AP314</f>
        <v>0</v>
      </c>
      <c r="AQ315" s="22">
        <f>AQ306+AQ307+AQ308+AQ309+AQ310+AQ311+AQ312+AQ313+AQ314</f>
        <v>3440</v>
      </c>
      <c r="AR315" s="19"/>
      <c r="AS315" s="21">
        <f>AS306+AS307+AS308+AS309+AS310+AS311+AS312+AS313+AS314</f>
        <v>172</v>
      </c>
      <c r="AT315" s="21">
        <f>AT306+AT307+AT308+AT309+AT310+AT311+AT312+AT313+AT314</f>
        <v>3440</v>
      </c>
      <c r="AU315" s="19"/>
      <c r="AV315" s="21">
        <f>AV306+AV307+AV308+AV309+AV310+AV311+AV312+AV313+AV314</f>
        <v>0</v>
      </c>
      <c r="AW315" s="21">
        <f>AW306+AW307+AW308+AW309+AW310+AW311+AW312+AW313+AW314</f>
        <v>0</v>
      </c>
      <c r="AX315" s="22">
        <f>AX306+AX307+AX308+AX309+AX310+AX311+AX312+AX313+AX314</f>
        <v>3440</v>
      </c>
      <c r="AY315" s="19"/>
      <c r="AZ315" s="21">
        <f>AZ306+AZ307+AZ308+AZ309+AZ310+AZ311+AZ312+AZ313+AZ314</f>
        <v>172</v>
      </c>
      <c r="BA315" s="21">
        <f>BA306+BA307+BA308+BA309+BA310+BA311+BA312+BA313+BA314</f>
        <v>4300</v>
      </c>
      <c r="BB315" s="19"/>
      <c r="BC315" s="21">
        <f>BC306+BC307+BC308+BC309+BC310+BC311+BC312+BC313+BC314</f>
        <v>0</v>
      </c>
      <c r="BD315" s="21">
        <f>BD306+BD307+BD308+BD309+BD310+BD311+BD312+BD313+BD314</f>
        <v>0</v>
      </c>
      <c r="BE315" s="22">
        <f>BE306+BE307+BE308+BE309+BE310+BE311+BE312+BE313+BE314</f>
        <v>4300</v>
      </c>
      <c r="BF315" s="19"/>
      <c r="BG315" s="21">
        <f>BG306+BG307+BG308+BG309+BG310+BG311+BG312+BG313+BG314</f>
        <v>172</v>
      </c>
      <c r="BH315" s="21">
        <f>BH306+BH307+BH308+BH309+BH310+BH311+BH312+BH313+BH314</f>
        <v>3096</v>
      </c>
      <c r="BI315" s="19"/>
      <c r="BJ315" s="21">
        <f>BJ306+BJ307+BJ308+BJ309+BJ310+BJ311+BJ312+BJ313+BJ314</f>
        <v>0</v>
      </c>
      <c r="BK315" s="21">
        <f>BK306+BK307+BK308+BK309+BK310+BK311+BK312+BK313+BK314</f>
        <v>0</v>
      </c>
      <c r="BL315" s="22">
        <f>BL306+BL307+BL308+BL309+BL310+BL311+BL312+BL313+BL314</f>
        <v>3096</v>
      </c>
      <c r="BM315" s="19"/>
      <c r="BN315" s="21">
        <f>BN306+BN307+BN308+BN309+BN310+BN311+BN312+BN313+BN314</f>
        <v>207</v>
      </c>
      <c r="BO315" s="21">
        <f>BO306+BO307+BO308+BO309+BO310+BO311+BO312+BO313+BO314</f>
        <v>3105</v>
      </c>
      <c r="BP315" s="19"/>
      <c r="BQ315" s="21">
        <f>BQ306+BQ307+BQ308+BQ309+BQ310+BQ311+BQ312+BQ313+BQ314</f>
        <v>0</v>
      </c>
      <c r="BR315" s="21">
        <f>BR306+BR307+BR308+BR309+BR310+BR311+BR312+BR313+BR314</f>
        <v>0</v>
      </c>
      <c r="BS315" s="22">
        <f>BS306+BS307+BS308+BS309+BS310+BS311+BS312+BS313+BS314</f>
        <v>3105</v>
      </c>
      <c r="BT315" s="19"/>
      <c r="BU315" s="21">
        <f>BU306+BU307+BU308+BU309+BU310+BU311+BU312+BU313+BU314</f>
        <v>207</v>
      </c>
      <c r="BV315" s="21">
        <f>BV306+BV307+BV308+BV309+BV310+BV311+BV312+BV313+BV314</f>
        <v>3105</v>
      </c>
      <c r="BW315" s="19"/>
      <c r="BX315" s="21">
        <f>BX306+BX307+BX308+BX309+BX310+BX311+BX312+BX313+BX314</f>
        <v>0</v>
      </c>
      <c r="BY315" s="21">
        <f>BY306+BY307+BY308+BY309+BY310+BY311+BY312+BY313+BY314</f>
        <v>0</v>
      </c>
      <c r="BZ315" s="22">
        <f>BZ306+BZ307+BZ308+BZ309+BZ310+BZ311+BZ312+BZ313+BZ314</f>
        <v>3105</v>
      </c>
      <c r="CA315" s="152">
        <f>CA306+CA307+CA308+CA309+CA310+CA311+CA312+CA313+CA314</f>
        <v>91588</v>
      </c>
      <c r="CB315" s="148">
        <v>115</v>
      </c>
      <c r="CC315" s="55">
        <f t="shared" ref="CC315:DE315" si="1451">SUM(CC306:CC314)</f>
        <v>1728450</v>
      </c>
      <c r="CD315" s="55">
        <f t="shared" si="1451"/>
        <v>0</v>
      </c>
      <c r="CE315" s="55">
        <f t="shared" si="1451"/>
        <v>0</v>
      </c>
      <c r="CF315" s="55">
        <f t="shared" si="1451"/>
        <v>1780200</v>
      </c>
      <c r="CG315" s="55">
        <f t="shared" si="1451"/>
        <v>0</v>
      </c>
      <c r="CH315" s="55">
        <f t="shared" si="1451"/>
        <v>1898880</v>
      </c>
      <c r="CI315" s="55">
        <f t="shared" si="1451"/>
        <v>2373600</v>
      </c>
      <c r="CJ315" s="55">
        <f t="shared" si="1451"/>
        <v>0</v>
      </c>
      <c r="CK315" s="149">
        <f t="shared" si="1451"/>
        <v>4102050</v>
      </c>
      <c r="CL315" s="149">
        <f t="shared" si="1451"/>
        <v>3679080</v>
      </c>
      <c r="CM315" s="149">
        <f t="shared" si="1451"/>
        <v>7781130</v>
      </c>
      <c r="CN315" s="55">
        <f t="shared" si="1451"/>
        <v>395600</v>
      </c>
      <c r="CO315" s="55">
        <f t="shared" si="1451"/>
        <v>0</v>
      </c>
      <c r="CP315" s="55">
        <f t="shared" si="1451"/>
        <v>395600</v>
      </c>
      <c r="CQ315" s="55">
        <f t="shared" si="1451"/>
        <v>0</v>
      </c>
      <c r="CR315" s="55">
        <f t="shared" si="1451"/>
        <v>395600</v>
      </c>
      <c r="CS315" s="55">
        <f t="shared" si="1451"/>
        <v>0</v>
      </c>
      <c r="CT315" s="55">
        <f t="shared" si="1451"/>
        <v>494500</v>
      </c>
      <c r="CU315" s="55">
        <f t="shared" si="1451"/>
        <v>0</v>
      </c>
      <c r="CV315" s="55">
        <f t="shared" si="1451"/>
        <v>356040</v>
      </c>
      <c r="CW315" s="55">
        <f t="shared" si="1451"/>
        <v>0</v>
      </c>
      <c r="CX315" s="55">
        <f t="shared" si="1451"/>
        <v>357075</v>
      </c>
      <c r="CY315" s="55">
        <f t="shared" si="1451"/>
        <v>0</v>
      </c>
      <c r="CZ315" s="55">
        <f t="shared" si="1451"/>
        <v>357075</v>
      </c>
      <c r="DA315" s="55">
        <f t="shared" si="1451"/>
        <v>0</v>
      </c>
      <c r="DB315" s="149">
        <f t="shared" si="1451"/>
        <v>2751490</v>
      </c>
      <c r="DC315" s="149">
        <f t="shared" si="1451"/>
        <v>0</v>
      </c>
      <c r="DD315" s="149">
        <f t="shared" si="1451"/>
        <v>2751490</v>
      </c>
      <c r="DE315" s="89">
        <f t="shared" si="1451"/>
        <v>10532620</v>
      </c>
    </row>
    <row r="316" spans="1:109" ht="15" customHeight="1" x14ac:dyDescent="0.25">
      <c r="A316" s="261" t="s">
        <v>3</v>
      </c>
      <c r="B316" s="262" t="s">
        <v>51</v>
      </c>
      <c r="C316" s="262"/>
      <c r="D316" s="262"/>
      <c r="E316" s="262"/>
      <c r="F316" s="262"/>
      <c r="G316" s="262"/>
      <c r="H316" s="262"/>
      <c r="I316" s="262" t="s">
        <v>52</v>
      </c>
      <c r="J316" s="262"/>
      <c r="K316" s="262"/>
      <c r="L316" s="262"/>
      <c r="M316" s="262"/>
      <c r="N316" s="262"/>
      <c r="O316" s="262"/>
      <c r="P316" s="262" t="s">
        <v>53</v>
      </c>
      <c r="Q316" s="262"/>
      <c r="R316" s="262"/>
      <c r="S316" s="262"/>
      <c r="T316" s="262"/>
      <c r="U316" s="262"/>
      <c r="V316" s="262"/>
      <c r="W316" s="262" t="s">
        <v>54</v>
      </c>
      <c r="X316" s="262"/>
      <c r="Y316" s="262"/>
      <c r="Z316" s="262"/>
      <c r="AA316" s="262"/>
      <c r="AB316" s="262"/>
      <c r="AC316" s="262"/>
      <c r="AD316" s="262" t="s">
        <v>28</v>
      </c>
      <c r="AE316" s="262"/>
      <c r="AF316" s="262"/>
      <c r="AG316" s="262"/>
      <c r="AH316" s="262"/>
      <c r="AI316" s="262"/>
      <c r="AJ316" s="262"/>
      <c r="AK316" s="262" t="s">
        <v>29</v>
      </c>
      <c r="AL316" s="262"/>
      <c r="AM316" s="262"/>
      <c r="AN316" s="262"/>
      <c r="AO316" s="262"/>
      <c r="AP316" s="262"/>
      <c r="AQ316" s="262"/>
      <c r="AR316" s="262" t="s">
        <v>48</v>
      </c>
      <c r="AS316" s="262"/>
      <c r="AT316" s="262"/>
      <c r="AU316" s="262"/>
      <c r="AV316" s="262"/>
      <c r="AW316" s="262"/>
      <c r="AX316" s="262"/>
      <c r="AY316" s="262" t="s">
        <v>49</v>
      </c>
      <c r="AZ316" s="262"/>
      <c r="BA316" s="262"/>
      <c r="BB316" s="262"/>
      <c r="BC316" s="262"/>
      <c r="BD316" s="262"/>
      <c r="BE316" s="262"/>
      <c r="BF316" s="262" t="s">
        <v>50</v>
      </c>
      <c r="BG316" s="262"/>
      <c r="BH316" s="262"/>
      <c r="BI316" s="262"/>
      <c r="BJ316" s="262"/>
      <c r="BK316" s="262"/>
      <c r="BL316" s="262"/>
      <c r="BM316" s="262" t="s">
        <v>4</v>
      </c>
      <c r="BN316" s="262"/>
      <c r="BO316" s="262"/>
      <c r="BP316" s="262"/>
      <c r="BQ316" s="262"/>
      <c r="BR316" s="262"/>
      <c r="BS316" s="262"/>
      <c r="BT316" s="262" t="s">
        <v>5</v>
      </c>
      <c r="BU316" s="262"/>
      <c r="BV316" s="262"/>
      <c r="BW316" s="262"/>
      <c r="BX316" s="262"/>
      <c r="BY316" s="262"/>
      <c r="BZ316" s="262"/>
      <c r="CA316" s="327" t="s">
        <v>103</v>
      </c>
      <c r="CB316" s="328" t="s">
        <v>104</v>
      </c>
      <c r="CC316" s="262" t="s">
        <v>51</v>
      </c>
      <c r="CD316" s="262"/>
      <c r="CE316" s="262" t="s">
        <v>52</v>
      </c>
      <c r="CF316" s="262"/>
      <c r="CG316" s="262" t="s">
        <v>53</v>
      </c>
      <c r="CH316" s="262"/>
      <c r="CI316" s="262" t="s">
        <v>54</v>
      </c>
      <c r="CJ316" s="262"/>
      <c r="CK316" s="265" t="s">
        <v>55</v>
      </c>
      <c r="CL316" s="265"/>
      <c r="CM316" s="265"/>
      <c r="CN316" s="262" t="s">
        <v>28</v>
      </c>
      <c r="CO316" s="262"/>
      <c r="CP316" s="262" t="s">
        <v>29</v>
      </c>
      <c r="CQ316" s="262"/>
      <c r="CR316" s="262" t="s">
        <v>48</v>
      </c>
      <c r="CS316" s="262"/>
      <c r="CT316" s="262" t="s">
        <v>49</v>
      </c>
      <c r="CU316" s="262"/>
      <c r="CV316" s="262" t="s">
        <v>50</v>
      </c>
      <c r="CW316" s="262"/>
      <c r="CX316" s="262" t="s">
        <v>4</v>
      </c>
      <c r="CY316" s="262"/>
      <c r="CZ316" s="262" t="s">
        <v>5</v>
      </c>
      <c r="DA316" s="262"/>
      <c r="DB316" s="265" t="s">
        <v>97</v>
      </c>
      <c r="DC316" s="265"/>
      <c r="DD316" s="265"/>
      <c r="DE316" s="325" t="s">
        <v>103</v>
      </c>
    </row>
    <row r="317" spans="1:109" ht="15" customHeight="1" x14ac:dyDescent="0.25">
      <c r="A317" s="261"/>
      <c r="B317" s="262" t="s">
        <v>7</v>
      </c>
      <c r="C317" s="262"/>
      <c r="D317" s="262"/>
      <c r="E317" s="262" t="s">
        <v>8</v>
      </c>
      <c r="F317" s="262"/>
      <c r="G317" s="262"/>
      <c r="H317" s="263" t="s">
        <v>9</v>
      </c>
      <c r="I317" s="262" t="s">
        <v>7</v>
      </c>
      <c r="J317" s="262"/>
      <c r="K317" s="262"/>
      <c r="L317" s="262" t="s">
        <v>8</v>
      </c>
      <c r="M317" s="262"/>
      <c r="N317" s="262"/>
      <c r="O317" s="263" t="s">
        <v>9</v>
      </c>
      <c r="P317" s="262" t="s">
        <v>7</v>
      </c>
      <c r="Q317" s="262"/>
      <c r="R317" s="262"/>
      <c r="S317" s="262" t="s">
        <v>8</v>
      </c>
      <c r="T317" s="262"/>
      <c r="U317" s="262"/>
      <c r="V317" s="263" t="s">
        <v>9</v>
      </c>
      <c r="W317" s="262" t="s">
        <v>7</v>
      </c>
      <c r="X317" s="262"/>
      <c r="Y317" s="262"/>
      <c r="Z317" s="262" t="s">
        <v>8</v>
      </c>
      <c r="AA317" s="262"/>
      <c r="AB317" s="262"/>
      <c r="AC317" s="263" t="s">
        <v>9</v>
      </c>
      <c r="AD317" s="262" t="s">
        <v>7</v>
      </c>
      <c r="AE317" s="262"/>
      <c r="AF317" s="262"/>
      <c r="AG317" s="262" t="s">
        <v>8</v>
      </c>
      <c r="AH317" s="262"/>
      <c r="AI317" s="262"/>
      <c r="AJ317" s="263" t="s">
        <v>9</v>
      </c>
      <c r="AK317" s="262" t="s">
        <v>7</v>
      </c>
      <c r="AL317" s="262"/>
      <c r="AM317" s="262"/>
      <c r="AN317" s="262" t="s">
        <v>8</v>
      </c>
      <c r="AO317" s="262"/>
      <c r="AP317" s="262"/>
      <c r="AQ317" s="263" t="s">
        <v>9</v>
      </c>
      <c r="AR317" s="262" t="s">
        <v>7</v>
      </c>
      <c r="AS317" s="262"/>
      <c r="AT317" s="262"/>
      <c r="AU317" s="262" t="s">
        <v>8</v>
      </c>
      <c r="AV317" s="262"/>
      <c r="AW317" s="262"/>
      <c r="AX317" s="263" t="s">
        <v>9</v>
      </c>
      <c r="AY317" s="262" t="s">
        <v>7</v>
      </c>
      <c r="AZ317" s="262"/>
      <c r="BA317" s="262"/>
      <c r="BB317" s="262" t="s">
        <v>8</v>
      </c>
      <c r="BC317" s="262"/>
      <c r="BD317" s="262"/>
      <c r="BE317" s="263" t="s">
        <v>9</v>
      </c>
      <c r="BF317" s="262" t="s">
        <v>7</v>
      </c>
      <c r="BG317" s="262"/>
      <c r="BH317" s="262"/>
      <c r="BI317" s="262" t="s">
        <v>8</v>
      </c>
      <c r="BJ317" s="262"/>
      <c r="BK317" s="262"/>
      <c r="BL317" s="263" t="s">
        <v>9</v>
      </c>
      <c r="BM317" s="262" t="s">
        <v>7</v>
      </c>
      <c r="BN317" s="262"/>
      <c r="BO317" s="262"/>
      <c r="BP317" s="262" t="s">
        <v>8</v>
      </c>
      <c r="BQ317" s="262"/>
      <c r="BR317" s="262"/>
      <c r="BS317" s="263" t="s">
        <v>9</v>
      </c>
      <c r="BT317" s="262" t="s">
        <v>7</v>
      </c>
      <c r="BU317" s="262"/>
      <c r="BV317" s="262"/>
      <c r="BW317" s="262" t="s">
        <v>8</v>
      </c>
      <c r="BX317" s="262"/>
      <c r="BY317" s="262"/>
      <c r="BZ317" s="263" t="s">
        <v>9</v>
      </c>
      <c r="CA317" s="327"/>
      <c r="CB317" s="328"/>
      <c r="CC317" s="264" t="s">
        <v>7</v>
      </c>
      <c r="CD317" s="264" t="s">
        <v>8</v>
      </c>
      <c r="CE317" s="264" t="s">
        <v>7</v>
      </c>
      <c r="CF317" s="264" t="s">
        <v>8</v>
      </c>
      <c r="CG317" s="264" t="s">
        <v>7</v>
      </c>
      <c r="CH317" s="264" t="s">
        <v>8</v>
      </c>
      <c r="CI317" s="264" t="s">
        <v>7</v>
      </c>
      <c r="CJ317" s="264" t="s">
        <v>8</v>
      </c>
      <c r="CK317" s="324" t="s">
        <v>7</v>
      </c>
      <c r="CL317" s="324" t="s">
        <v>8</v>
      </c>
      <c r="CM317" s="324" t="s">
        <v>13</v>
      </c>
      <c r="CN317" s="264" t="s">
        <v>7</v>
      </c>
      <c r="CO317" s="264" t="s">
        <v>8</v>
      </c>
      <c r="CP317" s="264" t="s">
        <v>7</v>
      </c>
      <c r="CQ317" s="264" t="s">
        <v>8</v>
      </c>
      <c r="CR317" s="264" t="s">
        <v>7</v>
      </c>
      <c r="CS317" s="264" t="s">
        <v>8</v>
      </c>
      <c r="CT317" s="264" t="s">
        <v>7</v>
      </c>
      <c r="CU317" s="264" t="s">
        <v>8</v>
      </c>
      <c r="CV317" s="264" t="s">
        <v>7</v>
      </c>
      <c r="CW317" s="264" t="s">
        <v>8</v>
      </c>
      <c r="CX317" s="264" t="s">
        <v>7</v>
      </c>
      <c r="CY317" s="264" t="s">
        <v>8</v>
      </c>
      <c r="CZ317" s="264" t="s">
        <v>7</v>
      </c>
      <c r="DA317" s="264" t="s">
        <v>8</v>
      </c>
      <c r="DB317" s="324" t="s">
        <v>7</v>
      </c>
      <c r="DC317" s="324" t="s">
        <v>8</v>
      </c>
      <c r="DD317" s="324" t="s">
        <v>13</v>
      </c>
      <c r="DE317" s="325"/>
    </row>
    <row r="318" spans="1:109" ht="47.25" x14ac:dyDescent="0.25">
      <c r="A318" s="24" t="s">
        <v>42</v>
      </c>
      <c r="B318" s="11" t="s">
        <v>11</v>
      </c>
      <c r="C318" s="11" t="s">
        <v>12</v>
      </c>
      <c r="D318" s="11" t="s">
        <v>13</v>
      </c>
      <c r="E318" s="11" t="s">
        <v>11</v>
      </c>
      <c r="F318" s="11" t="s">
        <v>12</v>
      </c>
      <c r="G318" s="11" t="s">
        <v>13</v>
      </c>
      <c r="H318" s="263"/>
      <c r="I318" s="11" t="s">
        <v>11</v>
      </c>
      <c r="J318" s="11" t="s">
        <v>12</v>
      </c>
      <c r="K318" s="11" t="s">
        <v>13</v>
      </c>
      <c r="L318" s="11" t="s">
        <v>11</v>
      </c>
      <c r="M318" s="11" t="s">
        <v>12</v>
      </c>
      <c r="N318" s="11" t="s">
        <v>13</v>
      </c>
      <c r="O318" s="263"/>
      <c r="P318" s="11" t="s">
        <v>11</v>
      </c>
      <c r="Q318" s="11" t="s">
        <v>12</v>
      </c>
      <c r="R318" s="11" t="s">
        <v>13</v>
      </c>
      <c r="S318" s="11" t="s">
        <v>11</v>
      </c>
      <c r="T318" s="11" t="s">
        <v>12</v>
      </c>
      <c r="U318" s="11" t="s">
        <v>13</v>
      </c>
      <c r="V318" s="263"/>
      <c r="W318" s="11" t="s">
        <v>11</v>
      </c>
      <c r="X318" s="11" t="s">
        <v>12</v>
      </c>
      <c r="Y318" s="11" t="s">
        <v>13</v>
      </c>
      <c r="Z318" s="11" t="s">
        <v>11</v>
      </c>
      <c r="AA318" s="11" t="s">
        <v>12</v>
      </c>
      <c r="AB318" s="11" t="s">
        <v>13</v>
      </c>
      <c r="AC318" s="263"/>
      <c r="AD318" s="11" t="s">
        <v>11</v>
      </c>
      <c r="AE318" s="11" t="s">
        <v>12</v>
      </c>
      <c r="AF318" s="11" t="s">
        <v>13</v>
      </c>
      <c r="AG318" s="11" t="s">
        <v>11</v>
      </c>
      <c r="AH318" s="11" t="s">
        <v>12</v>
      </c>
      <c r="AI318" s="11" t="s">
        <v>13</v>
      </c>
      <c r="AJ318" s="263"/>
      <c r="AK318" s="11" t="s">
        <v>11</v>
      </c>
      <c r="AL318" s="11" t="s">
        <v>12</v>
      </c>
      <c r="AM318" s="11" t="s">
        <v>13</v>
      </c>
      <c r="AN318" s="11" t="s">
        <v>11</v>
      </c>
      <c r="AO318" s="11" t="s">
        <v>12</v>
      </c>
      <c r="AP318" s="11" t="s">
        <v>13</v>
      </c>
      <c r="AQ318" s="263"/>
      <c r="AR318" s="11" t="s">
        <v>11</v>
      </c>
      <c r="AS318" s="11" t="s">
        <v>12</v>
      </c>
      <c r="AT318" s="11" t="s">
        <v>13</v>
      </c>
      <c r="AU318" s="11" t="s">
        <v>11</v>
      </c>
      <c r="AV318" s="11" t="s">
        <v>12</v>
      </c>
      <c r="AW318" s="11" t="s">
        <v>13</v>
      </c>
      <c r="AX318" s="263"/>
      <c r="AY318" s="11" t="s">
        <v>11</v>
      </c>
      <c r="AZ318" s="11" t="s">
        <v>12</v>
      </c>
      <c r="BA318" s="11" t="s">
        <v>13</v>
      </c>
      <c r="BB318" s="11" t="s">
        <v>11</v>
      </c>
      <c r="BC318" s="11" t="s">
        <v>12</v>
      </c>
      <c r="BD318" s="11" t="s">
        <v>13</v>
      </c>
      <c r="BE318" s="263"/>
      <c r="BF318" s="11" t="s">
        <v>11</v>
      </c>
      <c r="BG318" s="11" t="s">
        <v>12</v>
      </c>
      <c r="BH318" s="11" t="s">
        <v>13</v>
      </c>
      <c r="BI318" s="11" t="s">
        <v>11</v>
      </c>
      <c r="BJ318" s="11" t="s">
        <v>12</v>
      </c>
      <c r="BK318" s="11" t="s">
        <v>13</v>
      </c>
      <c r="BL318" s="263"/>
      <c r="BM318" s="11" t="s">
        <v>11</v>
      </c>
      <c r="BN318" s="11" t="s">
        <v>12</v>
      </c>
      <c r="BO318" s="11" t="s">
        <v>13</v>
      </c>
      <c r="BP318" s="11" t="s">
        <v>11</v>
      </c>
      <c r="BQ318" s="11" t="s">
        <v>12</v>
      </c>
      <c r="BR318" s="11" t="s">
        <v>13</v>
      </c>
      <c r="BS318" s="263"/>
      <c r="BT318" s="11" t="s">
        <v>11</v>
      </c>
      <c r="BU318" s="11" t="s">
        <v>12</v>
      </c>
      <c r="BV318" s="11" t="s">
        <v>13</v>
      </c>
      <c r="BW318" s="11" t="s">
        <v>11</v>
      </c>
      <c r="BX318" s="11" t="s">
        <v>12</v>
      </c>
      <c r="BY318" s="11" t="s">
        <v>13</v>
      </c>
      <c r="BZ318" s="263"/>
      <c r="CA318" s="327"/>
      <c r="CB318" s="328"/>
      <c r="CC318" s="264"/>
      <c r="CD318" s="264" t="s">
        <v>11</v>
      </c>
      <c r="CE318" s="264" t="s">
        <v>11</v>
      </c>
      <c r="CF318" s="264" t="s">
        <v>11</v>
      </c>
      <c r="CG318" s="264" t="s">
        <v>11</v>
      </c>
      <c r="CH318" s="264" t="s">
        <v>11</v>
      </c>
      <c r="CI318" s="264" t="s">
        <v>11</v>
      </c>
      <c r="CJ318" s="264" t="s">
        <v>11</v>
      </c>
      <c r="CK318" s="324" t="s">
        <v>11</v>
      </c>
      <c r="CL318" s="324" t="s">
        <v>11</v>
      </c>
      <c r="CM318" s="324" t="s">
        <v>11</v>
      </c>
      <c r="CN318" s="264" t="s">
        <v>11</v>
      </c>
      <c r="CO318" s="264" t="s">
        <v>11</v>
      </c>
      <c r="CP318" s="264" t="s">
        <v>11</v>
      </c>
      <c r="CQ318" s="264" t="s">
        <v>11</v>
      </c>
      <c r="CR318" s="264" t="s">
        <v>11</v>
      </c>
      <c r="CS318" s="264" t="s">
        <v>11</v>
      </c>
      <c r="CT318" s="264" t="s">
        <v>11</v>
      </c>
      <c r="CU318" s="264" t="s">
        <v>11</v>
      </c>
      <c r="CV318" s="264" t="s">
        <v>11</v>
      </c>
      <c r="CW318" s="264" t="s">
        <v>11</v>
      </c>
      <c r="CX318" s="264" t="s">
        <v>11</v>
      </c>
      <c r="CY318" s="264" t="s">
        <v>11</v>
      </c>
      <c r="CZ318" s="264" t="s">
        <v>11</v>
      </c>
      <c r="DA318" s="264" t="s">
        <v>11</v>
      </c>
      <c r="DB318" s="324" t="s">
        <v>11</v>
      </c>
      <c r="DC318" s="324" t="s">
        <v>11</v>
      </c>
      <c r="DD318" s="324" t="s">
        <v>11</v>
      </c>
      <c r="DE318" s="325"/>
    </row>
    <row r="319" spans="1:109" ht="15.75" x14ac:dyDescent="0.25">
      <c r="A319" s="12" t="s">
        <v>18</v>
      </c>
      <c r="B319" s="13">
        <v>120</v>
      </c>
      <c r="C319" s="13">
        <v>5</v>
      </c>
      <c r="D319" s="13">
        <f t="shared" ref="D319:D327" si="1452">B319*C319</f>
        <v>600</v>
      </c>
      <c r="E319" s="13"/>
      <c r="F319" s="13"/>
      <c r="G319" s="13">
        <f t="shared" ref="G319:G327" si="1453">E319*F319</f>
        <v>0</v>
      </c>
      <c r="H319" s="14">
        <f t="shared" ref="H319:H327" si="1454">D319+G319</f>
        <v>600</v>
      </c>
      <c r="I319" s="13"/>
      <c r="J319" s="13"/>
      <c r="K319" s="13">
        <f t="shared" ref="K319:K327" si="1455">I319*J319</f>
        <v>0</v>
      </c>
      <c r="L319" s="13">
        <v>90</v>
      </c>
      <c r="M319" s="13">
        <v>5</v>
      </c>
      <c r="N319" s="13">
        <f t="shared" ref="N319:N327" si="1456">L319*M319</f>
        <v>450</v>
      </c>
      <c r="O319" s="14">
        <f t="shared" ref="O319:O327" si="1457">K319+N319</f>
        <v>450</v>
      </c>
      <c r="P319" s="13"/>
      <c r="Q319" s="13"/>
      <c r="R319" s="13">
        <f t="shared" ref="R319:R327" si="1458">P319*Q319</f>
        <v>0</v>
      </c>
      <c r="S319" s="13">
        <v>90</v>
      </c>
      <c r="T319" s="13">
        <v>5</v>
      </c>
      <c r="U319" s="13">
        <f t="shared" ref="U319:U327" si="1459">S319*T319</f>
        <v>450</v>
      </c>
      <c r="V319" s="14">
        <f t="shared" ref="V319:V327" si="1460">R319+U319</f>
        <v>450</v>
      </c>
      <c r="W319" s="13">
        <v>90</v>
      </c>
      <c r="X319" s="13"/>
      <c r="Y319" s="13">
        <f t="shared" ref="Y319:Y327" si="1461">W319*X319</f>
        <v>0</v>
      </c>
      <c r="Z319" s="13"/>
      <c r="AA319" s="13"/>
      <c r="AB319" s="13">
        <f t="shared" ref="AB319:AB327" si="1462">Z319*AA319</f>
        <v>0</v>
      </c>
      <c r="AC319" s="14">
        <f t="shared" ref="AC319:AC327" si="1463">Y319+AB319</f>
        <v>0</v>
      </c>
      <c r="AD319" s="13">
        <v>17</v>
      </c>
      <c r="AE319" s="13">
        <v>6</v>
      </c>
      <c r="AF319" s="13">
        <f t="shared" ref="AF319:AF327" si="1464">AD319*AE319</f>
        <v>102</v>
      </c>
      <c r="AG319" s="13"/>
      <c r="AH319" s="13"/>
      <c r="AI319" s="13">
        <f t="shared" ref="AI319:AI327" si="1465">AG319*AH319</f>
        <v>0</v>
      </c>
      <c r="AJ319" s="14">
        <f t="shared" ref="AJ319:AJ327" si="1466">AF319+AI319</f>
        <v>102</v>
      </c>
      <c r="AK319" s="13"/>
      <c r="AL319" s="13"/>
      <c r="AM319" s="13">
        <f t="shared" ref="AM319:AM327" si="1467">AK319*AL319</f>
        <v>0</v>
      </c>
      <c r="AN319" s="13">
        <v>21</v>
      </c>
      <c r="AO319" s="13">
        <v>6</v>
      </c>
      <c r="AP319" s="13">
        <f t="shared" ref="AP319:AP327" si="1468">AN319*AO319</f>
        <v>126</v>
      </c>
      <c r="AQ319" s="14">
        <f t="shared" ref="AQ319:AQ327" si="1469">AM319+AP319</f>
        <v>126</v>
      </c>
      <c r="AR319" s="13"/>
      <c r="AS319" s="13"/>
      <c r="AT319" s="13">
        <f t="shared" ref="AT319:AT327" si="1470">AR319*AS319</f>
        <v>0</v>
      </c>
      <c r="AU319" s="13">
        <v>19</v>
      </c>
      <c r="AV319" s="13">
        <v>6</v>
      </c>
      <c r="AW319" s="13">
        <f t="shared" ref="AW319:AW327" si="1471">AU319*AV319</f>
        <v>114</v>
      </c>
      <c r="AX319" s="14">
        <f t="shared" ref="AX319:AX327" si="1472">AT319+AW319</f>
        <v>114</v>
      </c>
      <c r="AY319" s="13"/>
      <c r="AZ319" s="13"/>
      <c r="BA319" s="13">
        <f t="shared" ref="BA319:BA327" si="1473">AY319*AZ319</f>
        <v>0</v>
      </c>
      <c r="BB319" s="13">
        <v>25</v>
      </c>
      <c r="BC319" s="13">
        <v>6</v>
      </c>
      <c r="BD319" s="13">
        <f t="shared" ref="BD319:BD327" si="1474">BB319*BC319</f>
        <v>150</v>
      </c>
      <c r="BE319" s="14">
        <f t="shared" ref="BE319:BE327" si="1475">BA319+BD319</f>
        <v>150</v>
      </c>
      <c r="BF319" s="13">
        <v>15</v>
      </c>
      <c r="BG319" s="13">
        <v>6</v>
      </c>
      <c r="BH319" s="13">
        <f t="shared" ref="BH319:BH327" si="1476">BF319*BG319</f>
        <v>90</v>
      </c>
      <c r="BI319" s="13"/>
      <c r="BJ319" s="13"/>
      <c r="BK319" s="13">
        <f t="shared" ref="BK319:BK327" si="1477">BI319*BJ319</f>
        <v>0</v>
      </c>
      <c r="BL319" s="14">
        <f t="shared" ref="BL319:BL327" si="1478">BH319+BK319</f>
        <v>90</v>
      </c>
      <c r="BM319" s="13">
        <v>5</v>
      </c>
      <c r="BN319" s="13">
        <v>6</v>
      </c>
      <c r="BO319" s="13">
        <f t="shared" ref="BO319:BO327" si="1479">BM319*BN319</f>
        <v>30</v>
      </c>
      <c r="BP319" s="13"/>
      <c r="BQ319" s="13"/>
      <c r="BR319" s="13">
        <f t="shared" ref="BR319:BR327" si="1480">BP319*BQ319</f>
        <v>0</v>
      </c>
      <c r="BS319" s="14">
        <f t="shared" ref="BS319:BS327" si="1481">BO319+BR319</f>
        <v>30</v>
      </c>
      <c r="BT319" s="13">
        <v>5</v>
      </c>
      <c r="BU319" s="13">
        <v>6</v>
      </c>
      <c r="BV319" s="13">
        <f t="shared" ref="BV319:BV327" si="1482">BT319*BU319</f>
        <v>30</v>
      </c>
      <c r="BW319" s="13"/>
      <c r="BX319" s="13"/>
      <c r="BY319" s="13">
        <f t="shared" ref="BY319:BY327" si="1483">BW319*BX319</f>
        <v>0</v>
      </c>
      <c r="BZ319" s="14">
        <f t="shared" ref="BZ319:BZ327" si="1484">BV319+BY319</f>
        <v>30</v>
      </c>
      <c r="CA319" s="19">
        <f t="shared" ref="CA319:CA327" si="1485">H319+O319+V319+AC319+AJ319+AQ319+AX319+BE319+BL319+BS319+BZ319</f>
        <v>2142</v>
      </c>
      <c r="CB319" s="148">
        <v>115</v>
      </c>
      <c r="CC319" s="16">
        <f t="shared" ref="CC319:CC327" si="1486">CB319*D319</f>
        <v>69000</v>
      </c>
      <c r="CD319" s="69">
        <f t="shared" ref="CD319:CD327" si="1487">CB319*G319</f>
        <v>0</v>
      </c>
      <c r="CE319" s="69">
        <f t="shared" ref="CE319:CE327" si="1488">K319*CB319</f>
        <v>0</v>
      </c>
      <c r="CF319" s="69">
        <f t="shared" ref="CF319:CF327" si="1489">CB319*N319</f>
        <v>51750</v>
      </c>
      <c r="CG319" s="69">
        <f t="shared" ref="CG319:CG327" si="1490">CB319*R319</f>
        <v>0</v>
      </c>
      <c r="CH319" s="69">
        <f t="shared" ref="CH319:CH327" si="1491">CB319*U319</f>
        <v>51750</v>
      </c>
      <c r="CI319" s="69">
        <f t="shared" ref="CI319:CI327" si="1492">CB319*Y319</f>
        <v>0</v>
      </c>
      <c r="CJ319" s="69">
        <f t="shared" ref="CJ319:CJ327" si="1493">CB319*AB319</f>
        <v>0</v>
      </c>
      <c r="CK319" s="149">
        <f t="shared" ref="CK319:CK327" si="1494">CI319+CG319+CE319+CC319</f>
        <v>69000</v>
      </c>
      <c r="CL319" s="149">
        <f t="shared" ref="CL319:CL327" si="1495">CJ319+CH319+CF319+CD319</f>
        <v>103500</v>
      </c>
      <c r="CM319" s="149">
        <f t="shared" ref="CM319:CM327" si="1496">SUM(CC319:CJ319)</f>
        <v>172500</v>
      </c>
      <c r="CN319" s="69">
        <f t="shared" ref="CN319:CN327" si="1497">AF319*CB319</f>
        <v>11730</v>
      </c>
      <c r="CO319" s="69">
        <f t="shared" ref="CO319:CO327" si="1498">CB319*AI319</f>
        <v>0</v>
      </c>
      <c r="CP319" s="69">
        <f t="shared" ref="CP319:CP327" si="1499">AM319*CB319</f>
        <v>0</v>
      </c>
      <c r="CQ319" s="69">
        <f t="shared" ref="CQ319:CQ327" si="1500">AP319*CB319</f>
        <v>14490</v>
      </c>
      <c r="CR319" s="69">
        <f t="shared" ref="CR319:CR327" si="1501">CB319*AT319</f>
        <v>0</v>
      </c>
      <c r="CS319" s="69">
        <f t="shared" ref="CS319:CS327" si="1502">CB319*AW319</f>
        <v>13110</v>
      </c>
      <c r="CT319" s="69">
        <f t="shared" ref="CT319:CT327" si="1503">CB319*BA319</f>
        <v>0</v>
      </c>
      <c r="CU319" s="69">
        <f t="shared" ref="CU319:CU327" si="1504">CB319*BD319</f>
        <v>17250</v>
      </c>
      <c r="CV319" s="69">
        <f t="shared" ref="CV319:CV327" si="1505">BH319*CB319</f>
        <v>10350</v>
      </c>
      <c r="CW319" s="69">
        <f t="shared" ref="CW319:CW327" si="1506">CB319*BK319</f>
        <v>0</v>
      </c>
      <c r="CX319" s="69">
        <f t="shared" ref="CX319:CX327" si="1507">BO319*CB319</f>
        <v>3450</v>
      </c>
      <c r="CY319" s="69">
        <f t="shared" ref="CY319:CY327" si="1508">CB319*BR319</f>
        <v>0</v>
      </c>
      <c r="CZ319" s="69">
        <f t="shared" ref="CZ319:CZ327" si="1509">CB319*BV319</f>
        <v>3450</v>
      </c>
      <c r="DA319" s="69">
        <f t="shared" ref="DA319:DA327" si="1510">CB319*BY319</f>
        <v>0</v>
      </c>
      <c r="DB319" s="149">
        <f t="shared" ref="DB319:DB327" si="1511">CZ319+CX319+CV319+CT319+CN319+CP319+CR319</f>
        <v>28980</v>
      </c>
      <c r="DC319" s="149">
        <f t="shared" ref="DC319:DC327" si="1512">DA319+CY319+CW319+CU319+CS319+CQ319+CO319</f>
        <v>44850</v>
      </c>
      <c r="DD319" s="149">
        <f t="shared" ref="DD319:DD327" si="1513">SUM(CN319:DA319)</f>
        <v>73830</v>
      </c>
      <c r="DE319" s="89">
        <f t="shared" ref="DE319:DE327" si="1514">DD319+CM319</f>
        <v>246330</v>
      </c>
    </row>
    <row r="320" spans="1:109" ht="15.75" x14ac:dyDescent="0.25">
      <c r="A320" s="12" t="s">
        <v>19</v>
      </c>
      <c r="B320" s="13">
        <v>120</v>
      </c>
      <c r="C320" s="13">
        <v>5</v>
      </c>
      <c r="D320" s="13">
        <f t="shared" si="1452"/>
        <v>600</v>
      </c>
      <c r="E320" s="13"/>
      <c r="F320" s="13"/>
      <c r="G320" s="13">
        <f t="shared" si="1453"/>
        <v>0</v>
      </c>
      <c r="H320" s="14">
        <f t="shared" si="1454"/>
        <v>600</v>
      </c>
      <c r="I320" s="13"/>
      <c r="J320" s="13"/>
      <c r="K320" s="13">
        <f t="shared" si="1455"/>
        <v>0</v>
      </c>
      <c r="L320" s="13">
        <v>90</v>
      </c>
      <c r="M320" s="13">
        <v>5</v>
      </c>
      <c r="N320" s="13">
        <f t="shared" si="1456"/>
        <v>450</v>
      </c>
      <c r="O320" s="14">
        <f t="shared" si="1457"/>
        <v>450</v>
      </c>
      <c r="P320" s="13"/>
      <c r="Q320" s="13"/>
      <c r="R320" s="13">
        <f t="shared" si="1458"/>
        <v>0</v>
      </c>
      <c r="S320" s="13">
        <v>90</v>
      </c>
      <c r="T320" s="13">
        <v>5</v>
      </c>
      <c r="U320" s="13">
        <f t="shared" si="1459"/>
        <v>450</v>
      </c>
      <c r="V320" s="14">
        <f t="shared" si="1460"/>
        <v>450</v>
      </c>
      <c r="W320" s="13">
        <v>90</v>
      </c>
      <c r="X320" s="13"/>
      <c r="Y320" s="13">
        <f t="shared" si="1461"/>
        <v>0</v>
      </c>
      <c r="Z320" s="13"/>
      <c r="AA320" s="13"/>
      <c r="AB320" s="13">
        <f t="shared" si="1462"/>
        <v>0</v>
      </c>
      <c r="AC320" s="14">
        <f t="shared" si="1463"/>
        <v>0</v>
      </c>
      <c r="AD320" s="13">
        <v>17</v>
      </c>
      <c r="AE320" s="13">
        <v>6</v>
      </c>
      <c r="AF320" s="13">
        <f t="shared" si="1464"/>
        <v>102</v>
      </c>
      <c r="AG320" s="13"/>
      <c r="AH320" s="13"/>
      <c r="AI320" s="13">
        <f t="shared" si="1465"/>
        <v>0</v>
      </c>
      <c r="AJ320" s="14">
        <f t="shared" si="1466"/>
        <v>102</v>
      </c>
      <c r="AK320" s="13"/>
      <c r="AL320" s="13"/>
      <c r="AM320" s="13">
        <f t="shared" si="1467"/>
        <v>0</v>
      </c>
      <c r="AN320" s="13">
        <v>21</v>
      </c>
      <c r="AO320" s="13">
        <v>6</v>
      </c>
      <c r="AP320" s="13">
        <f t="shared" si="1468"/>
        <v>126</v>
      </c>
      <c r="AQ320" s="14">
        <f t="shared" si="1469"/>
        <v>126</v>
      </c>
      <c r="AR320" s="13"/>
      <c r="AS320" s="13"/>
      <c r="AT320" s="13">
        <f t="shared" si="1470"/>
        <v>0</v>
      </c>
      <c r="AU320" s="13">
        <v>19</v>
      </c>
      <c r="AV320" s="13">
        <v>6</v>
      </c>
      <c r="AW320" s="13">
        <f t="shared" si="1471"/>
        <v>114</v>
      </c>
      <c r="AX320" s="14">
        <f t="shared" si="1472"/>
        <v>114</v>
      </c>
      <c r="AY320" s="13"/>
      <c r="AZ320" s="13"/>
      <c r="BA320" s="13">
        <f t="shared" si="1473"/>
        <v>0</v>
      </c>
      <c r="BB320" s="13">
        <v>25</v>
      </c>
      <c r="BC320" s="13">
        <v>6</v>
      </c>
      <c r="BD320" s="13">
        <f t="shared" si="1474"/>
        <v>150</v>
      </c>
      <c r="BE320" s="14">
        <f t="shared" si="1475"/>
        <v>150</v>
      </c>
      <c r="BF320" s="13">
        <v>15</v>
      </c>
      <c r="BG320" s="13">
        <v>6</v>
      </c>
      <c r="BH320" s="13">
        <f t="shared" si="1476"/>
        <v>90</v>
      </c>
      <c r="BI320" s="13"/>
      <c r="BJ320" s="13"/>
      <c r="BK320" s="13">
        <f t="shared" si="1477"/>
        <v>0</v>
      </c>
      <c r="BL320" s="14">
        <f t="shared" si="1478"/>
        <v>90</v>
      </c>
      <c r="BM320" s="13">
        <v>5</v>
      </c>
      <c r="BN320" s="13">
        <v>6</v>
      </c>
      <c r="BO320" s="13">
        <f t="shared" si="1479"/>
        <v>30</v>
      </c>
      <c r="BP320" s="13"/>
      <c r="BQ320" s="13"/>
      <c r="BR320" s="13">
        <f t="shared" si="1480"/>
        <v>0</v>
      </c>
      <c r="BS320" s="14">
        <f t="shared" si="1481"/>
        <v>30</v>
      </c>
      <c r="BT320" s="13">
        <v>5</v>
      </c>
      <c r="BU320" s="13">
        <v>6</v>
      </c>
      <c r="BV320" s="13">
        <f t="shared" si="1482"/>
        <v>30</v>
      </c>
      <c r="BW320" s="13"/>
      <c r="BX320" s="13"/>
      <c r="BY320" s="13">
        <f t="shared" si="1483"/>
        <v>0</v>
      </c>
      <c r="BZ320" s="14">
        <f t="shared" si="1484"/>
        <v>30</v>
      </c>
      <c r="CA320" s="19">
        <f t="shared" si="1485"/>
        <v>2142</v>
      </c>
      <c r="CB320" s="148">
        <v>115</v>
      </c>
      <c r="CC320" s="16">
        <f t="shared" si="1486"/>
        <v>69000</v>
      </c>
      <c r="CD320" s="69">
        <f t="shared" si="1487"/>
        <v>0</v>
      </c>
      <c r="CE320" s="69">
        <f t="shared" si="1488"/>
        <v>0</v>
      </c>
      <c r="CF320" s="69">
        <f t="shared" si="1489"/>
        <v>51750</v>
      </c>
      <c r="CG320" s="69">
        <f t="shared" si="1490"/>
        <v>0</v>
      </c>
      <c r="CH320" s="69">
        <f t="shared" si="1491"/>
        <v>51750</v>
      </c>
      <c r="CI320" s="69">
        <f t="shared" si="1492"/>
        <v>0</v>
      </c>
      <c r="CJ320" s="69">
        <f t="shared" si="1493"/>
        <v>0</v>
      </c>
      <c r="CK320" s="149">
        <f t="shared" si="1494"/>
        <v>69000</v>
      </c>
      <c r="CL320" s="149">
        <f t="shared" si="1495"/>
        <v>103500</v>
      </c>
      <c r="CM320" s="149">
        <f t="shared" si="1496"/>
        <v>172500</v>
      </c>
      <c r="CN320" s="69">
        <f t="shared" si="1497"/>
        <v>11730</v>
      </c>
      <c r="CO320" s="69">
        <f t="shared" si="1498"/>
        <v>0</v>
      </c>
      <c r="CP320" s="69">
        <f t="shared" si="1499"/>
        <v>0</v>
      </c>
      <c r="CQ320" s="69">
        <f t="shared" si="1500"/>
        <v>14490</v>
      </c>
      <c r="CR320" s="69">
        <f t="shared" si="1501"/>
        <v>0</v>
      </c>
      <c r="CS320" s="69">
        <f t="shared" si="1502"/>
        <v>13110</v>
      </c>
      <c r="CT320" s="69">
        <f t="shared" si="1503"/>
        <v>0</v>
      </c>
      <c r="CU320" s="69">
        <f t="shared" si="1504"/>
        <v>17250</v>
      </c>
      <c r="CV320" s="69">
        <f t="shared" si="1505"/>
        <v>10350</v>
      </c>
      <c r="CW320" s="69">
        <f t="shared" si="1506"/>
        <v>0</v>
      </c>
      <c r="CX320" s="69">
        <f t="shared" si="1507"/>
        <v>3450</v>
      </c>
      <c r="CY320" s="69">
        <f t="shared" si="1508"/>
        <v>0</v>
      </c>
      <c r="CZ320" s="69">
        <f t="shared" si="1509"/>
        <v>3450</v>
      </c>
      <c r="DA320" s="69">
        <f t="shared" si="1510"/>
        <v>0</v>
      </c>
      <c r="DB320" s="149">
        <f t="shared" si="1511"/>
        <v>28980</v>
      </c>
      <c r="DC320" s="149">
        <f t="shared" si="1512"/>
        <v>44850</v>
      </c>
      <c r="DD320" s="149">
        <f t="shared" si="1513"/>
        <v>73830</v>
      </c>
      <c r="DE320" s="89">
        <f t="shared" si="1514"/>
        <v>246330</v>
      </c>
    </row>
    <row r="321" spans="1:109" ht="15.75" x14ac:dyDescent="0.25">
      <c r="A321" s="12" t="s">
        <v>20</v>
      </c>
      <c r="B321" s="13">
        <v>120</v>
      </c>
      <c r="C321" s="13">
        <v>5</v>
      </c>
      <c r="D321" s="13">
        <f t="shared" si="1452"/>
        <v>600</v>
      </c>
      <c r="E321" s="13"/>
      <c r="F321" s="13"/>
      <c r="G321" s="13">
        <f t="shared" si="1453"/>
        <v>0</v>
      </c>
      <c r="H321" s="14">
        <f t="shared" si="1454"/>
        <v>600</v>
      </c>
      <c r="I321" s="13"/>
      <c r="J321" s="13"/>
      <c r="K321" s="13">
        <f t="shared" si="1455"/>
        <v>0</v>
      </c>
      <c r="L321" s="13">
        <v>90</v>
      </c>
      <c r="M321" s="13">
        <v>5</v>
      </c>
      <c r="N321" s="13">
        <f t="shared" si="1456"/>
        <v>450</v>
      </c>
      <c r="O321" s="14">
        <f t="shared" si="1457"/>
        <v>450</v>
      </c>
      <c r="P321" s="13"/>
      <c r="Q321" s="13"/>
      <c r="R321" s="13">
        <f t="shared" si="1458"/>
        <v>0</v>
      </c>
      <c r="S321" s="13">
        <v>90</v>
      </c>
      <c r="T321" s="13">
        <v>5</v>
      </c>
      <c r="U321" s="13">
        <f t="shared" si="1459"/>
        <v>450</v>
      </c>
      <c r="V321" s="14">
        <f t="shared" si="1460"/>
        <v>450</v>
      </c>
      <c r="W321" s="13">
        <v>90</v>
      </c>
      <c r="X321" s="13"/>
      <c r="Y321" s="13">
        <f t="shared" si="1461"/>
        <v>0</v>
      </c>
      <c r="Z321" s="13"/>
      <c r="AA321" s="13"/>
      <c r="AB321" s="13">
        <f t="shared" si="1462"/>
        <v>0</v>
      </c>
      <c r="AC321" s="14">
        <f t="shared" si="1463"/>
        <v>0</v>
      </c>
      <c r="AD321" s="13">
        <v>17</v>
      </c>
      <c r="AE321" s="13">
        <v>6</v>
      </c>
      <c r="AF321" s="13">
        <f t="shared" si="1464"/>
        <v>102</v>
      </c>
      <c r="AG321" s="13"/>
      <c r="AH321" s="13"/>
      <c r="AI321" s="13">
        <f t="shared" si="1465"/>
        <v>0</v>
      </c>
      <c r="AJ321" s="14">
        <f t="shared" si="1466"/>
        <v>102</v>
      </c>
      <c r="AK321" s="13"/>
      <c r="AL321" s="13"/>
      <c r="AM321" s="13">
        <f t="shared" si="1467"/>
        <v>0</v>
      </c>
      <c r="AN321" s="13">
        <v>21</v>
      </c>
      <c r="AO321" s="13">
        <v>6</v>
      </c>
      <c r="AP321" s="13">
        <f t="shared" si="1468"/>
        <v>126</v>
      </c>
      <c r="AQ321" s="14">
        <f t="shared" si="1469"/>
        <v>126</v>
      </c>
      <c r="AR321" s="13"/>
      <c r="AS321" s="13"/>
      <c r="AT321" s="13">
        <f t="shared" si="1470"/>
        <v>0</v>
      </c>
      <c r="AU321" s="13">
        <v>19</v>
      </c>
      <c r="AV321" s="13">
        <v>6</v>
      </c>
      <c r="AW321" s="13">
        <f t="shared" si="1471"/>
        <v>114</v>
      </c>
      <c r="AX321" s="14">
        <f t="shared" si="1472"/>
        <v>114</v>
      </c>
      <c r="AY321" s="13"/>
      <c r="AZ321" s="13"/>
      <c r="BA321" s="13">
        <f t="shared" si="1473"/>
        <v>0</v>
      </c>
      <c r="BB321" s="13">
        <v>25</v>
      </c>
      <c r="BC321" s="13">
        <v>6</v>
      </c>
      <c r="BD321" s="13">
        <f t="shared" si="1474"/>
        <v>150</v>
      </c>
      <c r="BE321" s="14">
        <f t="shared" si="1475"/>
        <v>150</v>
      </c>
      <c r="BF321" s="13">
        <v>15</v>
      </c>
      <c r="BG321" s="13">
        <v>6</v>
      </c>
      <c r="BH321" s="13">
        <f t="shared" si="1476"/>
        <v>90</v>
      </c>
      <c r="BI321" s="13"/>
      <c r="BJ321" s="13"/>
      <c r="BK321" s="13">
        <f t="shared" si="1477"/>
        <v>0</v>
      </c>
      <c r="BL321" s="14">
        <f t="shared" si="1478"/>
        <v>90</v>
      </c>
      <c r="BM321" s="13">
        <v>5</v>
      </c>
      <c r="BN321" s="13">
        <v>6</v>
      </c>
      <c r="BO321" s="13">
        <f t="shared" si="1479"/>
        <v>30</v>
      </c>
      <c r="BP321" s="13"/>
      <c r="BQ321" s="13"/>
      <c r="BR321" s="13">
        <f t="shared" si="1480"/>
        <v>0</v>
      </c>
      <c r="BS321" s="14">
        <f t="shared" si="1481"/>
        <v>30</v>
      </c>
      <c r="BT321" s="13">
        <v>5</v>
      </c>
      <c r="BU321" s="13">
        <v>6</v>
      </c>
      <c r="BV321" s="13">
        <f t="shared" si="1482"/>
        <v>30</v>
      </c>
      <c r="BW321" s="13"/>
      <c r="BX321" s="13"/>
      <c r="BY321" s="13">
        <f t="shared" si="1483"/>
        <v>0</v>
      </c>
      <c r="BZ321" s="14">
        <f t="shared" si="1484"/>
        <v>30</v>
      </c>
      <c r="CA321" s="19">
        <f t="shared" si="1485"/>
        <v>2142</v>
      </c>
      <c r="CB321" s="148">
        <v>115</v>
      </c>
      <c r="CC321" s="16">
        <f t="shared" si="1486"/>
        <v>69000</v>
      </c>
      <c r="CD321" s="69">
        <f t="shared" si="1487"/>
        <v>0</v>
      </c>
      <c r="CE321" s="69">
        <f t="shared" si="1488"/>
        <v>0</v>
      </c>
      <c r="CF321" s="69">
        <f t="shared" si="1489"/>
        <v>51750</v>
      </c>
      <c r="CG321" s="69">
        <f t="shared" si="1490"/>
        <v>0</v>
      </c>
      <c r="CH321" s="69">
        <f t="shared" si="1491"/>
        <v>51750</v>
      </c>
      <c r="CI321" s="69">
        <f t="shared" si="1492"/>
        <v>0</v>
      </c>
      <c r="CJ321" s="69">
        <f t="shared" si="1493"/>
        <v>0</v>
      </c>
      <c r="CK321" s="149">
        <f t="shared" si="1494"/>
        <v>69000</v>
      </c>
      <c r="CL321" s="149">
        <f t="shared" si="1495"/>
        <v>103500</v>
      </c>
      <c r="CM321" s="149">
        <f t="shared" si="1496"/>
        <v>172500</v>
      </c>
      <c r="CN321" s="69">
        <f t="shared" si="1497"/>
        <v>11730</v>
      </c>
      <c r="CO321" s="69">
        <f t="shared" si="1498"/>
        <v>0</v>
      </c>
      <c r="CP321" s="69">
        <f t="shared" si="1499"/>
        <v>0</v>
      </c>
      <c r="CQ321" s="69">
        <f t="shared" si="1500"/>
        <v>14490</v>
      </c>
      <c r="CR321" s="69">
        <f t="shared" si="1501"/>
        <v>0</v>
      </c>
      <c r="CS321" s="69">
        <f t="shared" si="1502"/>
        <v>13110</v>
      </c>
      <c r="CT321" s="69">
        <f t="shared" si="1503"/>
        <v>0</v>
      </c>
      <c r="CU321" s="69">
        <f t="shared" si="1504"/>
        <v>17250</v>
      </c>
      <c r="CV321" s="69">
        <f t="shared" si="1505"/>
        <v>10350</v>
      </c>
      <c r="CW321" s="69">
        <f t="shared" si="1506"/>
        <v>0</v>
      </c>
      <c r="CX321" s="69">
        <f t="shared" si="1507"/>
        <v>3450</v>
      </c>
      <c r="CY321" s="69">
        <f t="shared" si="1508"/>
        <v>0</v>
      </c>
      <c r="CZ321" s="69">
        <f t="shared" si="1509"/>
        <v>3450</v>
      </c>
      <c r="DA321" s="69">
        <f t="shared" si="1510"/>
        <v>0</v>
      </c>
      <c r="DB321" s="149">
        <f t="shared" si="1511"/>
        <v>28980</v>
      </c>
      <c r="DC321" s="149">
        <f t="shared" si="1512"/>
        <v>44850</v>
      </c>
      <c r="DD321" s="149">
        <f t="shared" si="1513"/>
        <v>73830</v>
      </c>
      <c r="DE321" s="89">
        <f t="shared" si="1514"/>
        <v>246330</v>
      </c>
    </row>
    <row r="322" spans="1:109" ht="15.75" x14ac:dyDescent="0.25">
      <c r="A322" s="12" t="s">
        <v>21</v>
      </c>
      <c r="B322" s="18">
        <v>120</v>
      </c>
      <c r="C322" s="18">
        <v>5</v>
      </c>
      <c r="D322" s="13">
        <f t="shared" si="1452"/>
        <v>600</v>
      </c>
      <c r="E322" s="18"/>
      <c r="F322" s="18"/>
      <c r="G322" s="13">
        <f t="shared" si="1453"/>
        <v>0</v>
      </c>
      <c r="H322" s="14">
        <f t="shared" si="1454"/>
        <v>600</v>
      </c>
      <c r="I322" s="18"/>
      <c r="J322" s="18"/>
      <c r="K322" s="13">
        <f t="shared" si="1455"/>
        <v>0</v>
      </c>
      <c r="L322" s="18">
        <v>90</v>
      </c>
      <c r="M322" s="18">
        <v>5</v>
      </c>
      <c r="N322" s="13">
        <f t="shared" si="1456"/>
        <v>450</v>
      </c>
      <c r="O322" s="14">
        <f t="shared" si="1457"/>
        <v>450</v>
      </c>
      <c r="P322" s="18"/>
      <c r="Q322" s="18"/>
      <c r="R322" s="13">
        <f t="shared" si="1458"/>
        <v>0</v>
      </c>
      <c r="S322" s="18">
        <v>90</v>
      </c>
      <c r="T322" s="18">
        <v>5</v>
      </c>
      <c r="U322" s="13">
        <f t="shared" si="1459"/>
        <v>450</v>
      </c>
      <c r="V322" s="14">
        <f t="shared" si="1460"/>
        <v>450</v>
      </c>
      <c r="W322" s="18">
        <v>90</v>
      </c>
      <c r="X322" s="18"/>
      <c r="Y322" s="13">
        <f t="shared" si="1461"/>
        <v>0</v>
      </c>
      <c r="Z322" s="18"/>
      <c r="AA322" s="18"/>
      <c r="AB322" s="13">
        <f t="shared" si="1462"/>
        <v>0</v>
      </c>
      <c r="AC322" s="14">
        <f t="shared" si="1463"/>
        <v>0</v>
      </c>
      <c r="AD322" s="18">
        <v>17</v>
      </c>
      <c r="AE322" s="18">
        <v>6</v>
      </c>
      <c r="AF322" s="13">
        <f t="shared" si="1464"/>
        <v>102</v>
      </c>
      <c r="AG322" s="18"/>
      <c r="AH322" s="18"/>
      <c r="AI322" s="13">
        <f t="shared" si="1465"/>
        <v>0</v>
      </c>
      <c r="AJ322" s="14">
        <f t="shared" si="1466"/>
        <v>102</v>
      </c>
      <c r="AK322" s="18"/>
      <c r="AL322" s="18"/>
      <c r="AM322" s="13">
        <f t="shared" si="1467"/>
        <v>0</v>
      </c>
      <c r="AN322" s="18">
        <v>21</v>
      </c>
      <c r="AO322" s="18">
        <v>6</v>
      </c>
      <c r="AP322" s="13">
        <f t="shared" si="1468"/>
        <v>126</v>
      </c>
      <c r="AQ322" s="14">
        <f t="shared" si="1469"/>
        <v>126</v>
      </c>
      <c r="AR322" s="18"/>
      <c r="AS322" s="18"/>
      <c r="AT322" s="13">
        <f t="shared" si="1470"/>
        <v>0</v>
      </c>
      <c r="AU322" s="18">
        <v>19</v>
      </c>
      <c r="AV322" s="18">
        <v>6</v>
      </c>
      <c r="AW322" s="13">
        <f t="shared" si="1471"/>
        <v>114</v>
      </c>
      <c r="AX322" s="14">
        <f t="shared" si="1472"/>
        <v>114</v>
      </c>
      <c r="AY322" s="18"/>
      <c r="AZ322" s="18"/>
      <c r="BA322" s="13">
        <f t="shared" si="1473"/>
        <v>0</v>
      </c>
      <c r="BB322" s="18">
        <v>25</v>
      </c>
      <c r="BC322" s="18">
        <v>6</v>
      </c>
      <c r="BD322" s="13">
        <f t="shared" si="1474"/>
        <v>150</v>
      </c>
      <c r="BE322" s="14">
        <f t="shared" si="1475"/>
        <v>150</v>
      </c>
      <c r="BF322" s="18">
        <v>15</v>
      </c>
      <c r="BG322" s="18">
        <v>6</v>
      </c>
      <c r="BH322" s="13">
        <f t="shared" si="1476"/>
        <v>90</v>
      </c>
      <c r="BI322" s="18"/>
      <c r="BJ322" s="18"/>
      <c r="BK322" s="13">
        <f t="shared" si="1477"/>
        <v>0</v>
      </c>
      <c r="BL322" s="14">
        <f t="shared" si="1478"/>
        <v>90</v>
      </c>
      <c r="BM322" s="18">
        <v>5</v>
      </c>
      <c r="BN322" s="18">
        <v>6</v>
      </c>
      <c r="BO322" s="13">
        <f t="shared" si="1479"/>
        <v>30</v>
      </c>
      <c r="BP322" s="18"/>
      <c r="BQ322" s="18"/>
      <c r="BR322" s="13">
        <f t="shared" si="1480"/>
        <v>0</v>
      </c>
      <c r="BS322" s="14">
        <f t="shared" si="1481"/>
        <v>30</v>
      </c>
      <c r="BT322" s="18">
        <v>5</v>
      </c>
      <c r="BU322" s="18">
        <v>6</v>
      </c>
      <c r="BV322" s="13">
        <f t="shared" si="1482"/>
        <v>30</v>
      </c>
      <c r="BW322" s="18"/>
      <c r="BX322" s="18"/>
      <c r="BY322" s="13">
        <f t="shared" si="1483"/>
        <v>0</v>
      </c>
      <c r="BZ322" s="14">
        <f t="shared" si="1484"/>
        <v>30</v>
      </c>
      <c r="CA322" s="19">
        <f t="shared" si="1485"/>
        <v>2142</v>
      </c>
      <c r="CB322" s="148">
        <v>115</v>
      </c>
      <c r="CC322" s="16">
        <f t="shared" si="1486"/>
        <v>69000</v>
      </c>
      <c r="CD322" s="69">
        <f t="shared" si="1487"/>
        <v>0</v>
      </c>
      <c r="CE322" s="69">
        <f t="shared" si="1488"/>
        <v>0</v>
      </c>
      <c r="CF322" s="69">
        <f t="shared" si="1489"/>
        <v>51750</v>
      </c>
      <c r="CG322" s="69">
        <f t="shared" si="1490"/>
        <v>0</v>
      </c>
      <c r="CH322" s="69">
        <f t="shared" si="1491"/>
        <v>51750</v>
      </c>
      <c r="CI322" s="69">
        <f t="shared" si="1492"/>
        <v>0</v>
      </c>
      <c r="CJ322" s="69">
        <f t="shared" si="1493"/>
        <v>0</v>
      </c>
      <c r="CK322" s="149">
        <f t="shared" si="1494"/>
        <v>69000</v>
      </c>
      <c r="CL322" s="149">
        <f t="shared" si="1495"/>
        <v>103500</v>
      </c>
      <c r="CM322" s="149">
        <f t="shared" si="1496"/>
        <v>172500</v>
      </c>
      <c r="CN322" s="69">
        <f t="shared" si="1497"/>
        <v>11730</v>
      </c>
      <c r="CO322" s="69">
        <f t="shared" si="1498"/>
        <v>0</v>
      </c>
      <c r="CP322" s="69">
        <f t="shared" si="1499"/>
        <v>0</v>
      </c>
      <c r="CQ322" s="69">
        <f t="shared" si="1500"/>
        <v>14490</v>
      </c>
      <c r="CR322" s="69">
        <f t="shared" si="1501"/>
        <v>0</v>
      </c>
      <c r="CS322" s="69">
        <f t="shared" si="1502"/>
        <v>13110</v>
      </c>
      <c r="CT322" s="69">
        <f t="shared" si="1503"/>
        <v>0</v>
      </c>
      <c r="CU322" s="69">
        <f t="shared" si="1504"/>
        <v>17250</v>
      </c>
      <c r="CV322" s="69">
        <f t="shared" si="1505"/>
        <v>10350</v>
      </c>
      <c r="CW322" s="69">
        <f t="shared" si="1506"/>
        <v>0</v>
      </c>
      <c r="CX322" s="69">
        <f t="shared" si="1507"/>
        <v>3450</v>
      </c>
      <c r="CY322" s="69">
        <f t="shared" si="1508"/>
        <v>0</v>
      </c>
      <c r="CZ322" s="69">
        <f t="shared" si="1509"/>
        <v>3450</v>
      </c>
      <c r="DA322" s="69">
        <f t="shared" si="1510"/>
        <v>0</v>
      </c>
      <c r="DB322" s="149">
        <f t="shared" si="1511"/>
        <v>28980</v>
      </c>
      <c r="DC322" s="149">
        <f t="shared" si="1512"/>
        <v>44850</v>
      </c>
      <c r="DD322" s="149">
        <f t="shared" si="1513"/>
        <v>73830</v>
      </c>
      <c r="DE322" s="89">
        <f t="shared" si="1514"/>
        <v>246330</v>
      </c>
    </row>
    <row r="323" spans="1:109" ht="15.75" x14ac:dyDescent="0.25">
      <c r="A323" s="12" t="s">
        <v>22</v>
      </c>
      <c r="B323" s="13">
        <v>120</v>
      </c>
      <c r="C323" s="13">
        <v>5</v>
      </c>
      <c r="D323" s="13">
        <f t="shared" si="1452"/>
        <v>600</v>
      </c>
      <c r="E323" s="13"/>
      <c r="F323" s="13"/>
      <c r="G323" s="13">
        <f t="shared" si="1453"/>
        <v>0</v>
      </c>
      <c r="H323" s="14">
        <f t="shared" si="1454"/>
        <v>600</v>
      </c>
      <c r="I323" s="13"/>
      <c r="J323" s="13"/>
      <c r="K323" s="13">
        <f t="shared" si="1455"/>
        <v>0</v>
      </c>
      <c r="L323" s="13">
        <v>90</v>
      </c>
      <c r="M323" s="13">
        <v>5</v>
      </c>
      <c r="N323" s="13">
        <f t="shared" si="1456"/>
        <v>450</v>
      </c>
      <c r="O323" s="14">
        <f t="shared" si="1457"/>
        <v>450</v>
      </c>
      <c r="P323" s="13"/>
      <c r="Q323" s="13"/>
      <c r="R323" s="13">
        <f t="shared" si="1458"/>
        <v>0</v>
      </c>
      <c r="S323" s="13">
        <v>90</v>
      </c>
      <c r="T323" s="13">
        <v>5</v>
      </c>
      <c r="U323" s="13">
        <f t="shared" si="1459"/>
        <v>450</v>
      </c>
      <c r="V323" s="14">
        <f t="shared" si="1460"/>
        <v>450</v>
      </c>
      <c r="W323" s="13">
        <v>90</v>
      </c>
      <c r="X323" s="13"/>
      <c r="Y323" s="13">
        <f t="shared" si="1461"/>
        <v>0</v>
      </c>
      <c r="Z323" s="13"/>
      <c r="AA323" s="13"/>
      <c r="AB323" s="13">
        <f t="shared" si="1462"/>
        <v>0</v>
      </c>
      <c r="AC323" s="14">
        <f t="shared" si="1463"/>
        <v>0</v>
      </c>
      <c r="AD323" s="13">
        <v>17</v>
      </c>
      <c r="AE323" s="13">
        <v>6</v>
      </c>
      <c r="AF323" s="13">
        <f t="shared" si="1464"/>
        <v>102</v>
      </c>
      <c r="AG323" s="13"/>
      <c r="AH323" s="13"/>
      <c r="AI323" s="13">
        <f t="shared" si="1465"/>
        <v>0</v>
      </c>
      <c r="AJ323" s="14">
        <f t="shared" si="1466"/>
        <v>102</v>
      </c>
      <c r="AK323" s="13"/>
      <c r="AL323" s="13"/>
      <c r="AM323" s="13">
        <f t="shared" si="1467"/>
        <v>0</v>
      </c>
      <c r="AN323" s="13">
        <v>21</v>
      </c>
      <c r="AO323" s="13">
        <v>6</v>
      </c>
      <c r="AP323" s="13">
        <f t="shared" si="1468"/>
        <v>126</v>
      </c>
      <c r="AQ323" s="14">
        <f t="shared" si="1469"/>
        <v>126</v>
      </c>
      <c r="AR323" s="13"/>
      <c r="AS323" s="13"/>
      <c r="AT323" s="13">
        <f t="shared" si="1470"/>
        <v>0</v>
      </c>
      <c r="AU323" s="13">
        <v>19</v>
      </c>
      <c r="AV323" s="13">
        <v>6</v>
      </c>
      <c r="AW323" s="13">
        <f t="shared" si="1471"/>
        <v>114</v>
      </c>
      <c r="AX323" s="14">
        <f t="shared" si="1472"/>
        <v>114</v>
      </c>
      <c r="AY323" s="13"/>
      <c r="AZ323" s="13"/>
      <c r="BA323" s="13">
        <f t="shared" si="1473"/>
        <v>0</v>
      </c>
      <c r="BB323" s="13">
        <v>25</v>
      </c>
      <c r="BC323" s="13">
        <v>6</v>
      </c>
      <c r="BD323" s="13">
        <f t="shared" si="1474"/>
        <v>150</v>
      </c>
      <c r="BE323" s="14">
        <f t="shared" si="1475"/>
        <v>150</v>
      </c>
      <c r="BF323" s="13">
        <v>15</v>
      </c>
      <c r="BG323" s="13">
        <v>6</v>
      </c>
      <c r="BH323" s="13">
        <f t="shared" si="1476"/>
        <v>90</v>
      </c>
      <c r="BI323" s="13"/>
      <c r="BJ323" s="13"/>
      <c r="BK323" s="13">
        <f t="shared" si="1477"/>
        <v>0</v>
      </c>
      <c r="BL323" s="14">
        <f t="shared" si="1478"/>
        <v>90</v>
      </c>
      <c r="BM323" s="13">
        <v>5</v>
      </c>
      <c r="BN323" s="13">
        <v>6</v>
      </c>
      <c r="BO323" s="13">
        <f t="shared" si="1479"/>
        <v>30</v>
      </c>
      <c r="BP323" s="13"/>
      <c r="BQ323" s="13"/>
      <c r="BR323" s="13">
        <f t="shared" si="1480"/>
        <v>0</v>
      </c>
      <c r="BS323" s="14">
        <f t="shared" si="1481"/>
        <v>30</v>
      </c>
      <c r="BT323" s="13">
        <v>5</v>
      </c>
      <c r="BU323" s="13">
        <v>6</v>
      </c>
      <c r="BV323" s="13">
        <f t="shared" si="1482"/>
        <v>30</v>
      </c>
      <c r="BW323" s="13"/>
      <c r="BX323" s="13"/>
      <c r="BY323" s="13">
        <f t="shared" si="1483"/>
        <v>0</v>
      </c>
      <c r="BZ323" s="14">
        <f t="shared" si="1484"/>
        <v>30</v>
      </c>
      <c r="CA323" s="19">
        <f t="shared" si="1485"/>
        <v>2142</v>
      </c>
      <c r="CB323" s="148">
        <v>115</v>
      </c>
      <c r="CC323" s="16">
        <f t="shared" si="1486"/>
        <v>69000</v>
      </c>
      <c r="CD323" s="69">
        <f t="shared" si="1487"/>
        <v>0</v>
      </c>
      <c r="CE323" s="69">
        <f t="shared" si="1488"/>
        <v>0</v>
      </c>
      <c r="CF323" s="69">
        <f t="shared" si="1489"/>
        <v>51750</v>
      </c>
      <c r="CG323" s="69">
        <f t="shared" si="1490"/>
        <v>0</v>
      </c>
      <c r="CH323" s="69">
        <f t="shared" si="1491"/>
        <v>51750</v>
      </c>
      <c r="CI323" s="69">
        <f t="shared" si="1492"/>
        <v>0</v>
      </c>
      <c r="CJ323" s="69">
        <f t="shared" si="1493"/>
        <v>0</v>
      </c>
      <c r="CK323" s="149">
        <f t="shared" si="1494"/>
        <v>69000</v>
      </c>
      <c r="CL323" s="149">
        <f t="shared" si="1495"/>
        <v>103500</v>
      </c>
      <c r="CM323" s="149">
        <f t="shared" si="1496"/>
        <v>172500</v>
      </c>
      <c r="CN323" s="69">
        <f t="shared" si="1497"/>
        <v>11730</v>
      </c>
      <c r="CO323" s="69">
        <f t="shared" si="1498"/>
        <v>0</v>
      </c>
      <c r="CP323" s="69">
        <f t="shared" si="1499"/>
        <v>0</v>
      </c>
      <c r="CQ323" s="69">
        <f t="shared" si="1500"/>
        <v>14490</v>
      </c>
      <c r="CR323" s="69">
        <f t="shared" si="1501"/>
        <v>0</v>
      </c>
      <c r="CS323" s="69">
        <f t="shared" si="1502"/>
        <v>13110</v>
      </c>
      <c r="CT323" s="69">
        <f t="shared" si="1503"/>
        <v>0</v>
      </c>
      <c r="CU323" s="69">
        <f t="shared" si="1504"/>
        <v>17250</v>
      </c>
      <c r="CV323" s="69">
        <f t="shared" si="1505"/>
        <v>10350</v>
      </c>
      <c r="CW323" s="69">
        <f t="shared" si="1506"/>
        <v>0</v>
      </c>
      <c r="CX323" s="69">
        <f t="shared" si="1507"/>
        <v>3450</v>
      </c>
      <c r="CY323" s="69">
        <f t="shared" si="1508"/>
        <v>0</v>
      </c>
      <c r="CZ323" s="69">
        <f t="shared" si="1509"/>
        <v>3450</v>
      </c>
      <c r="DA323" s="69">
        <f t="shared" si="1510"/>
        <v>0</v>
      </c>
      <c r="DB323" s="149">
        <f t="shared" si="1511"/>
        <v>28980</v>
      </c>
      <c r="DC323" s="149">
        <f t="shared" si="1512"/>
        <v>44850</v>
      </c>
      <c r="DD323" s="149">
        <f t="shared" si="1513"/>
        <v>73830</v>
      </c>
      <c r="DE323" s="89">
        <f t="shared" si="1514"/>
        <v>246330</v>
      </c>
    </row>
    <row r="324" spans="1:109" ht="15.75" x14ac:dyDescent="0.25">
      <c r="A324" s="12" t="s">
        <v>32</v>
      </c>
      <c r="B324" s="13">
        <v>90</v>
      </c>
      <c r="C324" s="13">
        <v>5</v>
      </c>
      <c r="D324" s="13">
        <f t="shared" si="1452"/>
        <v>450</v>
      </c>
      <c r="E324" s="13"/>
      <c r="F324" s="13"/>
      <c r="G324" s="13">
        <f t="shared" si="1453"/>
        <v>0</v>
      </c>
      <c r="H324" s="14">
        <f t="shared" si="1454"/>
        <v>450</v>
      </c>
      <c r="I324" s="13"/>
      <c r="J324" s="13"/>
      <c r="K324" s="13">
        <f t="shared" si="1455"/>
        <v>0</v>
      </c>
      <c r="L324" s="13">
        <v>120</v>
      </c>
      <c r="M324" s="13">
        <v>5</v>
      </c>
      <c r="N324" s="13">
        <f t="shared" si="1456"/>
        <v>600</v>
      </c>
      <c r="O324" s="14">
        <f t="shared" si="1457"/>
        <v>600</v>
      </c>
      <c r="P324" s="13"/>
      <c r="Q324" s="13"/>
      <c r="R324" s="13">
        <f t="shared" si="1458"/>
        <v>0</v>
      </c>
      <c r="S324" s="13">
        <v>120</v>
      </c>
      <c r="T324" s="13">
        <v>5</v>
      </c>
      <c r="U324" s="13">
        <f t="shared" si="1459"/>
        <v>600</v>
      </c>
      <c r="V324" s="14">
        <f t="shared" si="1460"/>
        <v>600</v>
      </c>
      <c r="W324" s="13">
        <v>120</v>
      </c>
      <c r="X324" s="13"/>
      <c r="Y324" s="13">
        <f t="shared" si="1461"/>
        <v>0</v>
      </c>
      <c r="Z324" s="13"/>
      <c r="AA324" s="13"/>
      <c r="AB324" s="13">
        <f t="shared" si="1462"/>
        <v>0</v>
      </c>
      <c r="AC324" s="14">
        <f t="shared" si="1463"/>
        <v>0</v>
      </c>
      <c r="AD324" s="13">
        <v>19</v>
      </c>
      <c r="AE324" s="13">
        <v>6</v>
      </c>
      <c r="AF324" s="13">
        <f t="shared" si="1464"/>
        <v>114</v>
      </c>
      <c r="AG324" s="13"/>
      <c r="AH324" s="13"/>
      <c r="AI324" s="13">
        <f t="shared" si="1465"/>
        <v>0</v>
      </c>
      <c r="AJ324" s="14">
        <f t="shared" si="1466"/>
        <v>114</v>
      </c>
      <c r="AK324" s="13"/>
      <c r="AL324" s="13"/>
      <c r="AM324" s="13">
        <f t="shared" si="1467"/>
        <v>0</v>
      </c>
      <c r="AN324" s="13">
        <v>19</v>
      </c>
      <c r="AO324" s="13">
        <v>6</v>
      </c>
      <c r="AP324" s="13">
        <f t="shared" si="1468"/>
        <v>114</v>
      </c>
      <c r="AQ324" s="14">
        <f t="shared" si="1469"/>
        <v>114</v>
      </c>
      <c r="AR324" s="13"/>
      <c r="AS324" s="13"/>
      <c r="AT324" s="13">
        <f t="shared" si="1470"/>
        <v>0</v>
      </c>
      <c r="AU324" s="13">
        <v>22</v>
      </c>
      <c r="AV324" s="13">
        <v>6</v>
      </c>
      <c r="AW324" s="13">
        <f t="shared" si="1471"/>
        <v>132</v>
      </c>
      <c r="AX324" s="14">
        <f t="shared" si="1472"/>
        <v>132</v>
      </c>
      <c r="AY324" s="13"/>
      <c r="AZ324" s="13"/>
      <c r="BA324" s="13">
        <f t="shared" si="1473"/>
        <v>0</v>
      </c>
      <c r="BB324" s="13">
        <v>20</v>
      </c>
      <c r="BC324" s="13">
        <v>6</v>
      </c>
      <c r="BD324" s="13">
        <f t="shared" si="1474"/>
        <v>120</v>
      </c>
      <c r="BE324" s="14">
        <f t="shared" si="1475"/>
        <v>120</v>
      </c>
      <c r="BF324" s="13">
        <v>17</v>
      </c>
      <c r="BG324" s="13">
        <v>6</v>
      </c>
      <c r="BH324" s="13">
        <f t="shared" si="1476"/>
        <v>102</v>
      </c>
      <c r="BI324" s="13"/>
      <c r="BJ324" s="13"/>
      <c r="BK324" s="13">
        <f t="shared" si="1477"/>
        <v>0</v>
      </c>
      <c r="BL324" s="14">
        <f t="shared" si="1478"/>
        <v>102</v>
      </c>
      <c r="BM324" s="13">
        <v>4</v>
      </c>
      <c r="BN324" s="13">
        <v>6</v>
      </c>
      <c r="BO324" s="13">
        <f t="shared" si="1479"/>
        <v>24</v>
      </c>
      <c r="BP324" s="13"/>
      <c r="BQ324" s="13"/>
      <c r="BR324" s="13">
        <f t="shared" si="1480"/>
        <v>0</v>
      </c>
      <c r="BS324" s="14">
        <f t="shared" si="1481"/>
        <v>24</v>
      </c>
      <c r="BT324" s="13">
        <v>6</v>
      </c>
      <c r="BU324" s="13">
        <v>6</v>
      </c>
      <c r="BV324" s="13">
        <f t="shared" si="1482"/>
        <v>36</v>
      </c>
      <c r="BW324" s="13"/>
      <c r="BX324" s="13"/>
      <c r="BY324" s="13">
        <f t="shared" si="1483"/>
        <v>0</v>
      </c>
      <c r="BZ324" s="14">
        <f t="shared" si="1484"/>
        <v>36</v>
      </c>
      <c r="CA324" s="19">
        <f t="shared" si="1485"/>
        <v>2292</v>
      </c>
      <c r="CB324" s="148">
        <v>115</v>
      </c>
      <c r="CC324" s="16">
        <f t="shared" si="1486"/>
        <v>51750</v>
      </c>
      <c r="CD324" s="69">
        <f t="shared" si="1487"/>
        <v>0</v>
      </c>
      <c r="CE324" s="69">
        <f t="shared" si="1488"/>
        <v>0</v>
      </c>
      <c r="CF324" s="69">
        <f t="shared" si="1489"/>
        <v>69000</v>
      </c>
      <c r="CG324" s="69">
        <f t="shared" si="1490"/>
        <v>0</v>
      </c>
      <c r="CH324" s="69">
        <f t="shared" si="1491"/>
        <v>69000</v>
      </c>
      <c r="CI324" s="69">
        <f t="shared" si="1492"/>
        <v>0</v>
      </c>
      <c r="CJ324" s="69">
        <f t="shared" si="1493"/>
        <v>0</v>
      </c>
      <c r="CK324" s="149">
        <f t="shared" si="1494"/>
        <v>51750</v>
      </c>
      <c r="CL324" s="149">
        <f t="shared" si="1495"/>
        <v>138000</v>
      </c>
      <c r="CM324" s="149">
        <f t="shared" si="1496"/>
        <v>189750</v>
      </c>
      <c r="CN324" s="69">
        <f t="shared" si="1497"/>
        <v>13110</v>
      </c>
      <c r="CO324" s="69">
        <f t="shared" si="1498"/>
        <v>0</v>
      </c>
      <c r="CP324" s="69">
        <f t="shared" si="1499"/>
        <v>0</v>
      </c>
      <c r="CQ324" s="69">
        <f t="shared" si="1500"/>
        <v>13110</v>
      </c>
      <c r="CR324" s="69">
        <f t="shared" si="1501"/>
        <v>0</v>
      </c>
      <c r="CS324" s="69">
        <f t="shared" si="1502"/>
        <v>15180</v>
      </c>
      <c r="CT324" s="69">
        <f t="shared" si="1503"/>
        <v>0</v>
      </c>
      <c r="CU324" s="69">
        <f t="shared" si="1504"/>
        <v>13800</v>
      </c>
      <c r="CV324" s="69">
        <f t="shared" si="1505"/>
        <v>11730</v>
      </c>
      <c r="CW324" s="69">
        <f t="shared" si="1506"/>
        <v>0</v>
      </c>
      <c r="CX324" s="69">
        <f t="shared" si="1507"/>
        <v>2760</v>
      </c>
      <c r="CY324" s="69">
        <f t="shared" si="1508"/>
        <v>0</v>
      </c>
      <c r="CZ324" s="69">
        <f t="shared" si="1509"/>
        <v>4140</v>
      </c>
      <c r="DA324" s="69">
        <f t="shared" si="1510"/>
        <v>0</v>
      </c>
      <c r="DB324" s="149">
        <f t="shared" si="1511"/>
        <v>31740</v>
      </c>
      <c r="DC324" s="149">
        <f t="shared" si="1512"/>
        <v>42090</v>
      </c>
      <c r="DD324" s="149">
        <f t="shared" si="1513"/>
        <v>73830</v>
      </c>
      <c r="DE324" s="89">
        <f t="shared" si="1514"/>
        <v>263580</v>
      </c>
    </row>
    <row r="325" spans="1:109" ht="15.75" x14ac:dyDescent="0.25">
      <c r="A325" s="12" t="s">
        <v>24</v>
      </c>
      <c r="B325" s="13">
        <v>90</v>
      </c>
      <c r="C325" s="13">
        <v>5</v>
      </c>
      <c r="D325" s="13">
        <f t="shared" si="1452"/>
        <v>450</v>
      </c>
      <c r="E325" s="13"/>
      <c r="F325" s="13"/>
      <c r="G325" s="13">
        <f t="shared" si="1453"/>
        <v>0</v>
      </c>
      <c r="H325" s="14">
        <f t="shared" si="1454"/>
        <v>450</v>
      </c>
      <c r="I325" s="13"/>
      <c r="J325" s="13"/>
      <c r="K325" s="13">
        <f t="shared" si="1455"/>
        <v>0</v>
      </c>
      <c r="L325" s="13">
        <v>120</v>
      </c>
      <c r="M325" s="13">
        <v>5</v>
      </c>
      <c r="N325" s="13">
        <f t="shared" si="1456"/>
        <v>600</v>
      </c>
      <c r="O325" s="14">
        <f t="shared" si="1457"/>
        <v>600</v>
      </c>
      <c r="P325" s="13"/>
      <c r="Q325" s="13"/>
      <c r="R325" s="13">
        <f t="shared" si="1458"/>
        <v>0</v>
      </c>
      <c r="S325" s="13">
        <v>120</v>
      </c>
      <c r="T325" s="13">
        <v>5</v>
      </c>
      <c r="U325" s="13">
        <f t="shared" si="1459"/>
        <v>600</v>
      </c>
      <c r="V325" s="14">
        <f t="shared" si="1460"/>
        <v>600</v>
      </c>
      <c r="W325" s="13">
        <v>120</v>
      </c>
      <c r="X325" s="13"/>
      <c r="Y325" s="13">
        <f t="shared" si="1461"/>
        <v>0</v>
      </c>
      <c r="Z325" s="13"/>
      <c r="AA325" s="13"/>
      <c r="AB325" s="13">
        <f t="shared" si="1462"/>
        <v>0</v>
      </c>
      <c r="AC325" s="14">
        <f t="shared" si="1463"/>
        <v>0</v>
      </c>
      <c r="AD325" s="13">
        <v>19</v>
      </c>
      <c r="AE325" s="13">
        <v>6</v>
      </c>
      <c r="AF325" s="13">
        <f t="shared" si="1464"/>
        <v>114</v>
      </c>
      <c r="AG325" s="13"/>
      <c r="AH325" s="13"/>
      <c r="AI325" s="13">
        <f t="shared" si="1465"/>
        <v>0</v>
      </c>
      <c r="AJ325" s="14">
        <f t="shared" si="1466"/>
        <v>114</v>
      </c>
      <c r="AK325" s="13"/>
      <c r="AL325" s="13"/>
      <c r="AM325" s="13">
        <f t="shared" si="1467"/>
        <v>0</v>
      </c>
      <c r="AN325" s="13">
        <v>19</v>
      </c>
      <c r="AO325" s="13">
        <v>6</v>
      </c>
      <c r="AP325" s="13">
        <f t="shared" si="1468"/>
        <v>114</v>
      </c>
      <c r="AQ325" s="14">
        <f t="shared" si="1469"/>
        <v>114</v>
      </c>
      <c r="AR325" s="13"/>
      <c r="AS325" s="13"/>
      <c r="AT325" s="13">
        <f t="shared" si="1470"/>
        <v>0</v>
      </c>
      <c r="AU325" s="13">
        <v>22</v>
      </c>
      <c r="AV325" s="13">
        <v>6</v>
      </c>
      <c r="AW325" s="13">
        <f t="shared" si="1471"/>
        <v>132</v>
      </c>
      <c r="AX325" s="14">
        <f t="shared" si="1472"/>
        <v>132</v>
      </c>
      <c r="AY325" s="13"/>
      <c r="AZ325" s="13"/>
      <c r="BA325" s="13">
        <f t="shared" si="1473"/>
        <v>0</v>
      </c>
      <c r="BB325" s="13">
        <v>20</v>
      </c>
      <c r="BC325" s="13">
        <v>6</v>
      </c>
      <c r="BD325" s="13">
        <f t="shared" si="1474"/>
        <v>120</v>
      </c>
      <c r="BE325" s="14">
        <f t="shared" si="1475"/>
        <v>120</v>
      </c>
      <c r="BF325" s="13">
        <v>17</v>
      </c>
      <c r="BG325" s="13">
        <v>6</v>
      </c>
      <c r="BH325" s="13">
        <f t="shared" si="1476"/>
        <v>102</v>
      </c>
      <c r="BI325" s="13"/>
      <c r="BJ325" s="13"/>
      <c r="BK325" s="13">
        <f t="shared" si="1477"/>
        <v>0</v>
      </c>
      <c r="BL325" s="14">
        <f t="shared" si="1478"/>
        <v>102</v>
      </c>
      <c r="BM325" s="13">
        <v>4</v>
      </c>
      <c r="BN325" s="13">
        <v>6</v>
      </c>
      <c r="BO325" s="13">
        <f t="shared" si="1479"/>
        <v>24</v>
      </c>
      <c r="BP325" s="13"/>
      <c r="BQ325" s="13"/>
      <c r="BR325" s="13">
        <f t="shared" si="1480"/>
        <v>0</v>
      </c>
      <c r="BS325" s="14">
        <f t="shared" si="1481"/>
        <v>24</v>
      </c>
      <c r="BT325" s="13">
        <v>6</v>
      </c>
      <c r="BU325" s="13">
        <v>6</v>
      </c>
      <c r="BV325" s="13">
        <f t="shared" si="1482"/>
        <v>36</v>
      </c>
      <c r="BW325" s="13"/>
      <c r="BX325" s="13"/>
      <c r="BY325" s="13">
        <f t="shared" si="1483"/>
        <v>0</v>
      </c>
      <c r="BZ325" s="14">
        <f t="shared" si="1484"/>
        <v>36</v>
      </c>
      <c r="CA325" s="19">
        <f t="shared" si="1485"/>
        <v>2292</v>
      </c>
      <c r="CB325" s="148">
        <v>115</v>
      </c>
      <c r="CC325" s="16">
        <f t="shared" si="1486"/>
        <v>51750</v>
      </c>
      <c r="CD325" s="69">
        <f t="shared" si="1487"/>
        <v>0</v>
      </c>
      <c r="CE325" s="69">
        <f t="shared" si="1488"/>
        <v>0</v>
      </c>
      <c r="CF325" s="69">
        <f t="shared" si="1489"/>
        <v>69000</v>
      </c>
      <c r="CG325" s="69">
        <f t="shared" si="1490"/>
        <v>0</v>
      </c>
      <c r="CH325" s="69">
        <f t="shared" si="1491"/>
        <v>69000</v>
      </c>
      <c r="CI325" s="69">
        <f t="shared" si="1492"/>
        <v>0</v>
      </c>
      <c r="CJ325" s="69">
        <f t="shared" si="1493"/>
        <v>0</v>
      </c>
      <c r="CK325" s="149">
        <f t="shared" si="1494"/>
        <v>51750</v>
      </c>
      <c r="CL325" s="149">
        <f t="shared" si="1495"/>
        <v>138000</v>
      </c>
      <c r="CM325" s="149">
        <f t="shared" si="1496"/>
        <v>189750</v>
      </c>
      <c r="CN325" s="69">
        <f t="shared" si="1497"/>
        <v>13110</v>
      </c>
      <c r="CO325" s="69">
        <f t="shared" si="1498"/>
        <v>0</v>
      </c>
      <c r="CP325" s="69">
        <f t="shared" si="1499"/>
        <v>0</v>
      </c>
      <c r="CQ325" s="69">
        <f t="shared" si="1500"/>
        <v>13110</v>
      </c>
      <c r="CR325" s="69">
        <f t="shared" si="1501"/>
        <v>0</v>
      </c>
      <c r="CS325" s="69">
        <f t="shared" si="1502"/>
        <v>15180</v>
      </c>
      <c r="CT325" s="69">
        <f t="shared" si="1503"/>
        <v>0</v>
      </c>
      <c r="CU325" s="69">
        <f t="shared" si="1504"/>
        <v>13800</v>
      </c>
      <c r="CV325" s="69">
        <f t="shared" si="1505"/>
        <v>11730</v>
      </c>
      <c r="CW325" s="69">
        <f t="shared" si="1506"/>
        <v>0</v>
      </c>
      <c r="CX325" s="69">
        <f t="shared" si="1507"/>
        <v>2760</v>
      </c>
      <c r="CY325" s="69">
        <f t="shared" si="1508"/>
        <v>0</v>
      </c>
      <c r="CZ325" s="69">
        <f t="shared" si="1509"/>
        <v>4140</v>
      </c>
      <c r="DA325" s="69">
        <f t="shared" si="1510"/>
        <v>0</v>
      </c>
      <c r="DB325" s="149">
        <f t="shared" si="1511"/>
        <v>31740</v>
      </c>
      <c r="DC325" s="149">
        <f t="shared" si="1512"/>
        <v>42090</v>
      </c>
      <c r="DD325" s="149">
        <f t="shared" si="1513"/>
        <v>73830</v>
      </c>
      <c r="DE325" s="89">
        <f t="shared" si="1514"/>
        <v>263580</v>
      </c>
    </row>
    <row r="326" spans="1:109" ht="15.75" x14ac:dyDescent="0.25">
      <c r="A326" s="12" t="s">
        <v>25</v>
      </c>
      <c r="B326" s="13">
        <v>90</v>
      </c>
      <c r="C326" s="13">
        <v>5</v>
      </c>
      <c r="D326" s="13">
        <f t="shared" si="1452"/>
        <v>450</v>
      </c>
      <c r="E326" s="13"/>
      <c r="F326" s="13"/>
      <c r="G326" s="13">
        <f t="shared" si="1453"/>
        <v>0</v>
      </c>
      <c r="H326" s="14">
        <f t="shared" si="1454"/>
        <v>450</v>
      </c>
      <c r="I326" s="13"/>
      <c r="J326" s="13"/>
      <c r="K326" s="13">
        <f t="shared" si="1455"/>
        <v>0</v>
      </c>
      <c r="L326" s="13">
        <v>120</v>
      </c>
      <c r="M326" s="13">
        <v>5</v>
      </c>
      <c r="N326" s="13">
        <f t="shared" si="1456"/>
        <v>600</v>
      </c>
      <c r="O326" s="14">
        <f t="shared" si="1457"/>
        <v>600</v>
      </c>
      <c r="P326" s="13"/>
      <c r="Q326" s="13"/>
      <c r="R326" s="13">
        <f t="shared" si="1458"/>
        <v>0</v>
      </c>
      <c r="S326" s="13">
        <v>120</v>
      </c>
      <c r="T326" s="13">
        <v>5</v>
      </c>
      <c r="U326" s="13">
        <f t="shared" si="1459"/>
        <v>600</v>
      </c>
      <c r="V326" s="14">
        <f t="shared" si="1460"/>
        <v>600</v>
      </c>
      <c r="W326" s="13">
        <v>120</v>
      </c>
      <c r="X326" s="13"/>
      <c r="Y326" s="13">
        <f t="shared" si="1461"/>
        <v>0</v>
      </c>
      <c r="Z326" s="13"/>
      <c r="AA326" s="13"/>
      <c r="AB326" s="13">
        <f t="shared" si="1462"/>
        <v>0</v>
      </c>
      <c r="AC326" s="14">
        <f t="shared" si="1463"/>
        <v>0</v>
      </c>
      <c r="AD326" s="13">
        <v>19</v>
      </c>
      <c r="AE326" s="13">
        <v>6</v>
      </c>
      <c r="AF326" s="13">
        <f t="shared" si="1464"/>
        <v>114</v>
      </c>
      <c r="AG326" s="13"/>
      <c r="AH326" s="13"/>
      <c r="AI326" s="13">
        <f t="shared" si="1465"/>
        <v>0</v>
      </c>
      <c r="AJ326" s="14">
        <f t="shared" si="1466"/>
        <v>114</v>
      </c>
      <c r="AK326" s="13"/>
      <c r="AL326" s="13"/>
      <c r="AM326" s="13">
        <f t="shared" si="1467"/>
        <v>0</v>
      </c>
      <c r="AN326" s="13">
        <v>19</v>
      </c>
      <c r="AO326" s="13">
        <v>6</v>
      </c>
      <c r="AP326" s="13">
        <f t="shared" si="1468"/>
        <v>114</v>
      </c>
      <c r="AQ326" s="14">
        <f t="shared" si="1469"/>
        <v>114</v>
      </c>
      <c r="AR326" s="13"/>
      <c r="AS326" s="13"/>
      <c r="AT326" s="13">
        <f t="shared" si="1470"/>
        <v>0</v>
      </c>
      <c r="AU326" s="13">
        <v>22</v>
      </c>
      <c r="AV326" s="13">
        <v>6</v>
      </c>
      <c r="AW326" s="13">
        <f t="shared" si="1471"/>
        <v>132</v>
      </c>
      <c r="AX326" s="14">
        <f t="shared" si="1472"/>
        <v>132</v>
      </c>
      <c r="AY326" s="13"/>
      <c r="AZ326" s="13"/>
      <c r="BA326" s="13">
        <f t="shared" si="1473"/>
        <v>0</v>
      </c>
      <c r="BB326" s="13">
        <v>20</v>
      </c>
      <c r="BC326" s="13">
        <v>6</v>
      </c>
      <c r="BD326" s="13">
        <f t="shared" si="1474"/>
        <v>120</v>
      </c>
      <c r="BE326" s="14">
        <f t="shared" si="1475"/>
        <v>120</v>
      </c>
      <c r="BF326" s="13">
        <v>17</v>
      </c>
      <c r="BG326" s="13">
        <v>6</v>
      </c>
      <c r="BH326" s="13">
        <f t="shared" si="1476"/>
        <v>102</v>
      </c>
      <c r="BI326" s="13"/>
      <c r="BJ326" s="13"/>
      <c r="BK326" s="13">
        <f t="shared" si="1477"/>
        <v>0</v>
      </c>
      <c r="BL326" s="14">
        <f t="shared" si="1478"/>
        <v>102</v>
      </c>
      <c r="BM326" s="13">
        <v>4</v>
      </c>
      <c r="BN326" s="13">
        <v>6</v>
      </c>
      <c r="BO326" s="13">
        <f t="shared" si="1479"/>
        <v>24</v>
      </c>
      <c r="BP326" s="13"/>
      <c r="BQ326" s="13"/>
      <c r="BR326" s="13">
        <f t="shared" si="1480"/>
        <v>0</v>
      </c>
      <c r="BS326" s="14">
        <f t="shared" si="1481"/>
        <v>24</v>
      </c>
      <c r="BT326" s="13">
        <v>6</v>
      </c>
      <c r="BU326" s="13">
        <v>6</v>
      </c>
      <c r="BV326" s="13">
        <f t="shared" si="1482"/>
        <v>36</v>
      </c>
      <c r="BW326" s="13"/>
      <c r="BX326" s="13"/>
      <c r="BY326" s="13">
        <f t="shared" si="1483"/>
        <v>0</v>
      </c>
      <c r="BZ326" s="14">
        <f t="shared" si="1484"/>
        <v>36</v>
      </c>
      <c r="CA326" s="19">
        <f t="shared" si="1485"/>
        <v>2292</v>
      </c>
      <c r="CB326" s="148">
        <v>115</v>
      </c>
      <c r="CC326" s="16">
        <f t="shared" si="1486"/>
        <v>51750</v>
      </c>
      <c r="CD326" s="69">
        <f t="shared" si="1487"/>
        <v>0</v>
      </c>
      <c r="CE326" s="69">
        <f t="shared" si="1488"/>
        <v>0</v>
      </c>
      <c r="CF326" s="69">
        <f t="shared" si="1489"/>
        <v>69000</v>
      </c>
      <c r="CG326" s="69">
        <f t="shared" si="1490"/>
        <v>0</v>
      </c>
      <c r="CH326" s="69">
        <f t="shared" si="1491"/>
        <v>69000</v>
      </c>
      <c r="CI326" s="69">
        <f t="shared" si="1492"/>
        <v>0</v>
      </c>
      <c r="CJ326" s="69">
        <f t="shared" si="1493"/>
        <v>0</v>
      </c>
      <c r="CK326" s="149">
        <f t="shared" si="1494"/>
        <v>51750</v>
      </c>
      <c r="CL326" s="149">
        <f t="shared" si="1495"/>
        <v>138000</v>
      </c>
      <c r="CM326" s="149">
        <f t="shared" si="1496"/>
        <v>189750</v>
      </c>
      <c r="CN326" s="69">
        <f t="shared" si="1497"/>
        <v>13110</v>
      </c>
      <c r="CO326" s="69">
        <f t="shared" si="1498"/>
        <v>0</v>
      </c>
      <c r="CP326" s="69">
        <f t="shared" si="1499"/>
        <v>0</v>
      </c>
      <c r="CQ326" s="69">
        <f t="shared" si="1500"/>
        <v>13110</v>
      </c>
      <c r="CR326" s="69">
        <f t="shared" si="1501"/>
        <v>0</v>
      </c>
      <c r="CS326" s="69">
        <f t="shared" si="1502"/>
        <v>15180</v>
      </c>
      <c r="CT326" s="69">
        <f t="shared" si="1503"/>
        <v>0</v>
      </c>
      <c r="CU326" s="69">
        <f t="shared" si="1504"/>
        <v>13800</v>
      </c>
      <c r="CV326" s="69">
        <f t="shared" si="1505"/>
        <v>11730</v>
      </c>
      <c r="CW326" s="69">
        <f t="shared" si="1506"/>
        <v>0</v>
      </c>
      <c r="CX326" s="69">
        <f t="shared" si="1507"/>
        <v>2760</v>
      </c>
      <c r="CY326" s="69">
        <f t="shared" si="1508"/>
        <v>0</v>
      </c>
      <c r="CZ326" s="69">
        <f t="shared" si="1509"/>
        <v>4140</v>
      </c>
      <c r="DA326" s="69">
        <f t="shared" si="1510"/>
        <v>0</v>
      </c>
      <c r="DB326" s="149">
        <f t="shared" si="1511"/>
        <v>31740</v>
      </c>
      <c r="DC326" s="149">
        <f t="shared" si="1512"/>
        <v>42090</v>
      </c>
      <c r="DD326" s="149">
        <f t="shared" si="1513"/>
        <v>73830</v>
      </c>
      <c r="DE326" s="89">
        <f t="shared" si="1514"/>
        <v>263580</v>
      </c>
    </row>
    <row r="327" spans="1:109" ht="15.75" x14ac:dyDescent="0.25">
      <c r="A327" s="19" t="s">
        <v>26</v>
      </c>
      <c r="B327" s="20">
        <v>90</v>
      </c>
      <c r="C327" s="20">
        <v>5</v>
      </c>
      <c r="D327" s="20">
        <f t="shared" si="1452"/>
        <v>450</v>
      </c>
      <c r="E327" s="20"/>
      <c r="F327" s="20"/>
      <c r="G327" s="20">
        <f t="shared" si="1453"/>
        <v>0</v>
      </c>
      <c r="H327" s="14">
        <f t="shared" si="1454"/>
        <v>450</v>
      </c>
      <c r="I327" s="20"/>
      <c r="J327" s="20"/>
      <c r="K327" s="20">
        <f t="shared" si="1455"/>
        <v>0</v>
      </c>
      <c r="L327" s="20">
        <v>120</v>
      </c>
      <c r="M327" s="20">
        <v>5</v>
      </c>
      <c r="N327" s="20">
        <f t="shared" si="1456"/>
        <v>600</v>
      </c>
      <c r="O327" s="14">
        <f t="shared" si="1457"/>
        <v>600</v>
      </c>
      <c r="P327" s="20"/>
      <c r="Q327" s="20"/>
      <c r="R327" s="20">
        <f t="shared" si="1458"/>
        <v>0</v>
      </c>
      <c r="S327" s="20">
        <v>120</v>
      </c>
      <c r="T327" s="20">
        <v>5</v>
      </c>
      <c r="U327" s="20">
        <f t="shared" si="1459"/>
        <v>600</v>
      </c>
      <c r="V327" s="14">
        <f t="shared" si="1460"/>
        <v>600</v>
      </c>
      <c r="W327" s="20">
        <v>120</v>
      </c>
      <c r="X327" s="20"/>
      <c r="Y327" s="20">
        <f t="shared" si="1461"/>
        <v>0</v>
      </c>
      <c r="Z327" s="20"/>
      <c r="AA327" s="20"/>
      <c r="AB327" s="20">
        <f t="shared" si="1462"/>
        <v>0</v>
      </c>
      <c r="AC327" s="14">
        <f t="shared" si="1463"/>
        <v>0</v>
      </c>
      <c r="AD327" s="20">
        <v>19</v>
      </c>
      <c r="AE327" s="20">
        <v>6</v>
      </c>
      <c r="AF327" s="20">
        <f t="shared" si="1464"/>
        <v>114</v>
      </c>
      <c r="AG327" s="20"/>
      <c r="AH327" s="20"/>
      <c r="AI327" s="20">
        <f t="shared" si="1465"/>
        <v>0</v>
      </c>
      <c r="AJ327" s="14">
        <f t="shared" si="1466"/>
        <v>114</v>
      </c>
      <c r="AK327" s="20"/>
      <c r="AL327" s="20"/>
      <c r="AM327" s="20">
        <f t="shared" si="1467"/>
        <v>0</v>
      </c>
      <c r="AN327" s="20">
        <v>19</v>
      </c>
      <c r="AO327" s="20">
        <v>6</v>
      </c>
      <c r="AP327" s="20">
        <f t="shared" si="1468"/>
        <v>114</v>
      </c>
      <c r="AQ327" s="14">
        <f t="shared" si="1469"/>
        <v>114</v>
      </c>
      <c r="AR327" s="20"/>
      <c r="AS327" s="20"/>
      <c r="AT327" s="20">
        <f t="shared" si="1470"/>
        <v>0</v>
      </c>
      <c r="AU327" s="20">
        <v>22</v>
      </c>
      <c r="AV327" s="20">
        <v>6</v>
      </c>
      <c r="AW327" s="20">
        <f t="shared" si="1471"/>
        <v>132</v>
      </c>
      <c r="AX327" s="14">
        <f t="shared" si="1472"/>
        <v>132</v>
      </c>
      <c r="AY327" s="20"/>
      <c r="AZ327" s="20"/>
      <c r="BA327" s="20">
        <f t="shared" si="1473"/>
        <v>0</v>
      </c>
      <c r="BB327" s="20">
        <v>20</v>
      </c>
      <c r="BC327" s="20">
        <v>6</v>
      </c>
      <c r="BD327" s="20">
        <f t="shared" si="1474"/>
        <v>120</v>
      </c>
      <c r="BE327" s="14">
        <f t="shared" si="1475"/>
        <v>120</v>
      </c>
      <c r="BF327" s="20">
        <v>17</v>
      </c>
      <c r="BG327" s="20">
        <v>6</v>
      </c>
      <c r="BH327" s="20">
        <f t="shared" si="1476"/>
        <v>102</v>
      </c>
      <c r="BI327" s="20"/>
      <c r="BJ327" s="20"/>
      <c r="BK327" s="20">
        <f t="shared" si="1477"/>
        <v>0</v>
      </c>
      <c r="BL327" s="14">
        <f t="shared" si="1478"/>
        <v>102</v>
      </c>
      <c r="BM327" s="20">
        <v>4</v>
      </c>
      <c r="BN327" s="20">
        <v>6</v>
      </c>
      <c r="BO327" s="20">
        <f t="shared" si="1479"/>
        <v>24</v>
      </c>
      <c r="BP327" s="20"/>
      <c r="BQ327" s="20"/>
      <c r="BR327" s="20">
        <f t="shared" si="1480"/>
        <v>0</v>
      </c>
      <c r="BS327" s="14">
        <f t="shared" si="1481"/>
        <v>24</v>
      </c>
      <c r="BT327" s="20">
        <v>6</v>
      </c>
      <c r="BU327" s="20">
        <v>6</v>
      </c>
      <c r="BV327" s="20">
        <f t="shared" si="1482"/>
        <v>36</v>
      </c>
      <c r="BW327" s="20"/>
      <c r="BX327" s="20"/>
      <c r="BY327" s="20">
        <f t="shared" si="1483"/>
        <v>0</v>
      </c>
      <c r="BZ327" s="14">
        <f t="shared" si="1484"/>
        <v>36</v>
      </c>
      <c r="CA327" s="19">
        <f t="shared" si="1485"/>
        <v>2292</v>
      </c>
      <c r="CB327" s="148">
        <v>115</v>
      </c>
      <c r="CC327" s="16">
        <f t="shared" si="1486"/>
        <v>51750</v>
      </c>
      <c r="CD327" s="69">
        <f t="shared" si="1487"/>
        <v>0</v>
      </c>
      <c r="CE327" s="69">
        <f t="shared" si="1488"/>
        <v>0</v>
      </c>
      <c r="CF327" s="69">
        <f t="shared" si="1489"/>
        <v>69000</v>
      </c>
      <c r="CG327" s="69">
        <f t="shared" si="1490"/>
        <v>0</v>
      </c>
      <c r="CH327" s="69">
        <f t="shared" si="1491"/>
        <v>69000</v>
      </c>
      <c r="CI327" s="69">
        <f t="shared" si="1492"/>
        <v>0</v>
      </c>
      <c r="CJ327" s="69">
        <f t="shared" si="1493"/>
        <v>0</v>
      </c>
      <c r="CK327" s="149">
        <f t="shared" si="1494"/>
        <v>51750</v>
      </c>
      <c r="CL327" s="149">
        <f t="shared" si="1495"/>
        <v>138000</v>
      </c>
      <c r="CM327" s="149">
        <f t="shared" si="1496"/>
        <v>189750</v>
      </c>
      <c r="CN327" s="69">
        <f t="shared" si="1497"/>
        <v>13110</v>
      </c>
      <c r="CO327" s="69">
        <f t="shared" si="1498"/>
        <v>0</v>
      </c>
      <c r="CP327" s="69">
        <f t="shared" si="1499"/>
        <v>0</v>
      </c>
      <c r="CQ327" s="69">
        <f t="shared" si="1500"/>
        <v>13110</v>
      </c>
      <c r="CR327" s="69">
        <f t="shared" si="1501"/>
        <v>0</v>
      </c>
      <c r="CS327" s="69">
        <f t="shared" si="1502"/>
        <v>15180</v>
      </c>
      <c r="CT327" s="69">
        <f t="shared" si="1503"/>
        <v>0</v>
      </c>
      <c r="CU327" s="69">
        <f t="shared" si="1504"/>
        <v>13800</v>
      </c>
      <c r="CV327" s="69">
        <f t="shared" si="1505"/>
        <v>11730</v>
      </c>
      <c r="CW327" s="69">
        <f t="shared" si="1506"/>
        <v>0</v>
      </c>
      <c r="CX327" s="69">
        <f t="shared" si="1507"/>
        <v>2760</v>
      </c>
      <c r="CY327" s="69">
        <f t="shared" si="1508"/>
        <v>0</v>
      </c>
      <c r="CZ327" s="69">
        <f t="shared" si="1509"/>
        <v>4140</v>
      </c>
      <c r="DA327" s="69">
        <f t="shared" si="1510"/>
        <v>0</v>
      </c>
      <c r="DB327" s="149">
        <f t="shared" si="1511"/>
        <v>31740</v>
      </c>
      <c r="DC327" s="149">
        <f t="shared" si="1512"/>
        <v>42090</v>
      </c>
      <c r="DD327" s="149">
        <f t="shared" si="1513"/>
        <v>73830</v>
      </c>
      <c r="DE327" s="89">
        <f t="shared" si="1514"/>
        <v>263580</v>
      </c>
    </row>
    <row r="328" spans="1:109" ht="15.75" x14ac:dyDescent="0.25">
      <c r="A328" s="21" t="s">
        <v>27</v>
      </c>
      <c r="B328" s="19"/>
      <c r="C328" s="21">
        <f>C319+C320+C321+C322+C323+C324+C325+C326+C327</f>
        <v>45</v>
      </c>
      <c r="D328" s="21">
        <f>D319+D320+D321+D322+D323+D324+D325+D326+D327</f>
        <v>4800</v>
      </c>
      <c r="E328" s="19"/>
      <c r="F328" s="21">
        <f>F319+F320+F321+F322+F323+F324+F325+F326+F327</f>
        <v>0</v>
      </c>
      <c r="G328" s="21">
        <f>G319+G320+G321+G322+G323+G324+G325+G326+G327</f>
        <v>0</v>
      </c>
      <c r="H328" s="22">
        <f>H319+H320+H321+H322+H323+H324+H325+H326+H327</f>
        <v>4800</v>
      </c>
      <c r="I328" s="19"/>
      <c r="J328" s="21">
        <f>J319+J320+J321+J322+J323+J324+J325+J326+J327</f>
        <v>0</v>
      </c>
      <c r="K328" s="21">
        <f>K319+K320+K321+K322+K323+K324+K325+K326+K327</f>
        <v>0</v>
      </c>
      <c r="L328" s="19"/>
      <c r="M328" s="21">
        <f>M319+M320+M321+M322+M323+M324+M325+M326+M327</f>
        <v>45</v>
      </c>
      <c r="N328" s="21">
        <f>N319+N320+N321+N322+N323+N324+N325+N326+N327</f>
        <v>4650</v>
      </c>
      <c r="O328" s="22">
        <f>O319+O320+O321+O322+O323+O324+O325+O326+O327</f>
        <v>4650</v>
      </c>
      <c r="P328" s="19"/>
      <c r="Q328" s="21">
        <f>Q319+Q320+Q321+Q322+Q323+Q324+Q325+Q326+Q327</f>
        <v>0</v>
      </c>
      <c r="R328" s="21">
        <f>R319+R320+R321+R322+R323+R324+R325+R326+R327</f>
        <v>0</v>
      </c>
      <c r="S328" s="19"/>
      <c r="T328" s="21">
        <f>T319+T320+T321+T322+T323+T324+T325+T326+T327</f>
        <v>45</v>
      </c>
      <c r="U328" s="21">
        <f>U319+U320+U321+U322+U323+U324+U325+U326+U327</f>
        <v>4650</v>
      </c>
      <c r="V328" s="22">
        <f>V319+V320+V321+V322+V323+V324+V325+V326+V327</f>
        <v>4650</v>
      </c>
      <c r="W328" s="19"/>
      <c r="X328" s="21">
        <f>X319+X320+X321+X322+X323+X324+X325+X326+X327</f>
        <v>0</v>
      </c>
      <c r="Y328" s="21">
        <f>Y319+Y320+Y321+Y322+Y323+Y324+Y325+Y326+Y327</f>
        <v>0</v>
      </c>
      <c r="Z328" s="19"/>
      <c r="AA328" s="21">
        <f>AA319+AA320+AA321+AA322+AA323+AA324+AA325+AA326+AA327</f>
        <v>0</v>
      </c>
      <c r="AB328" s="21">
        <f>AB319+AB320+AB321+AB322+AB323+AB324+AB325+AB326+AB327</f>
        <v>0</v>
      </c>
      <c r="AC328" s="22">
        <f>AC319+AC320+AC321+AC322+AC323+AC324+AC325+AC326+AC327</f>
        <v>0</v>
      </c>
      <c r="AD328" s="19"/>
      <c r="AE328" s="21">
        <f>AE319+AE320+AE321+AE322+AE323+AE324+AE325+AE326+AE327</f>
        <v>54</v>
      </c>
      <c r="AF328" s="21">
        <f>AF319+AF320+AF321+AF322+AF323+AF324+AF325+AF326+AF327</f>
        <v>966</v>
      </c>
      <c r="AG328" s="19"/>
      <c r="AH328" s="21">
        <f>AH319+AH320+AH321+AH322+AH323+AH324+AH325+AH326+AH327</f>
        <v>0</v>
      </c>
      <c r="AI328" s="21">
        <f>AI319+AI320+AI321+AI322+AI323+AI324+AI325+AI326+AI327</f>
        <v>0</v>
      </c>
      <c r="AJ328" s="22">
        <f>AJ319+AJ320+AJ321+AJ322+AJ323+AJ324+AJ325+AJ326+AJ327</f>
        <v>966</v>
      </c>
      <c r="AK328" s="19"/>
      <c r="AL328" s="21">
        <f>AL319+AL320+AL321+AL322+AL323+AL324+AL325+AL326+AL327</f>
        <v>0</v>
      </c>
      <c r="AM328" s="21">
        <f>AM319+AM320+AM321+AM322+AM323+AM324+AM325+AM326+AM327</f>
        <v>0</v>
      </c>
      <c r="AN328" s="19"/>
      <c r="AO328" s="21">
        <f>AO319+AO320+AO321+AO322+AO323+AO324+AO325+AO326+AO327</f>
        <v>54</v>
      </c>
      <c r="AP328" s="21">
        <f>AP319+AP320+AP321+AP322+AP323+AP324+AP325+AP326+AP327</f>
        <v>1086</v>
      </c>
      <c r="AQ328" s="22">
        <f>AQ319+AQ320+AQ321+AQ322+AQ323+AQ324+AQ325+AQ326+AQ327</f>
        <v>1086</v>
      </c>
      <c r="AR328" s="19"/>
      <c r="AS328" s="21">
        <f>AS319+AS320+AS321+AS322+AS323+AS324+AS325+AS326+AS327</f>
        <v>0</v>
      </c>
      <c r="AT328" s="21">
        <f>AT319+AT320+AT321+AT322+AT323+AT324+AT325+AT326+AT327</f>
        <v>0</v>
      </c>
      <c r="AU328" s="19"/>
      <c r="AV328" s="21">
        <f>AV319+AV320+AV321+AV322+AV323+AV324+AV325+AV326+AV327</f>
        <v>54</v>
      </c>
      <c r="AW328" s="21">
        <f>AW319+AW320+AW321+AW322+AW323+AW324+AW325+AW326+AW327</f>
        <v>1098</v>
      </c>
      <c r="AX328" s="22">
        <f>AX319+AX320+AX321+AX322+AX323+AX324+AX325+AX326+AX327</f>
        <v>1098</v>
      </c>
      <c r="AY328" s="19"/>
      <c r="AZ328" s="21">
        <f>AZ319+AZ320+AZ321+AZ322+AZ323+AZ324+AZ325+AZ326+AZ327</f>
        <v>0</v>
      </c>
      <c r="BA328" s="21">
        <f>BA319+BA320+BA321+BA322+BA323+BA324+BA325+BA326+BA327</f>
        <v>0</v>
      </c>
      <c r="BB328" s="19"/>
      <c r="BC328" s="21">
        <f>BC319+BC320+BC321+BC322+BC323+BC324+BC325+BC326+BC327</f>
        <v>54</v>
      </c>
      <c r="BD328" s="21">
        <f>BD319+BD320+BD321+BD322+BD323+BD324+BD325+BD326+BD327</f>
        <v>1230</v>
      </c>
      <c r="BE328" s="22">
        <f>BE319+BE320+BE321+BE322+BE323+BE324+BE325+BE326+BE327</f>
        <v>1230</v>
      </c>
      <c r="BF328" s="19"/>
      <c r="BG328" s="21">
        <f>BG319+BG320+BG321+BG322+BG323+BG324+BG325+BG326+BG327</f>
        <v>54</v>
      </c>
      <c r="BH328" s="21">
        <f>BH319+BH320+BH321+BH322+BH323+BH324+BH325+BH326+BH327</f>
        <v>858</v>
      </c>
      <c r="BI328" s="19"/>
      <c r="BJ328" s="21">
        <f>BJ319+BJ320+BJ321+BJ322+BJ323+BJ324+BJ325+BJ326+BJ327</f>
        <v>0</v>
      </c>
      <c r="BK328" s="21">
        <f>BK319+BK320+BK321+BK322+BK323+BK324+BK325+BK326+BK327</f>
        <v>0</v>
      </c>
      <c r="BL328" s="22">
        <f>BL319+BL320+BL321+BL322+BL323+BL324+BL325+BL326+BL327</f>
        <v>858</v>
      </c>
      <c r="BM328" s="19"/>
      <c r="BN328" s="21">
        <f>BN319+BN320+BN321+BN322+BN323+BN324+BN325+BN326+BN327</f>
        <v>54</v>
      </c>
      <c r="BO328" s="21">
        <f>BO319+BO320+BO321+BO322+BO323+BO324+BO325+BO326+BO327</f>
        <v>246</v>
      </c>
      <c r="BP328" s="19"/>
      <c r="BQ328" s="21">
        <f>BQ319+BQ320+BQ321+BQ322+BQ323+BQ324+BQ325+BQ326+BQ327</f>
        <v>0</v>
      </c>
      <c r="BR328" s="21">
        <f>BR319+BR320+BR321+BR322+BR323+BR324+BR325+BR326+BR327</f>
        <v>0</v>
      </c>
      <c r="BS328" s="22">
        <f>BS319+BS320+BS321+BS322+BS323+BS324+BS325+BS326+BS327</f>
        <v>246</v>
      </c>
      <c r="BT328" s="19"/>
      <c r="BU328" s="21">
        <f>BU319+BU320+BU321+BU322+BU323+BU324+BU325+BU326+BU327</f>
        <v>54</v>
      </c>
      <c r="BV328" s="21">
        <f>BV319+BV320+BV321+BV322+BV323+BV324+BV325+BV326+BV327</f>
        <v>294</v>
      </c>
      <c r="BW328" s="19"/>
      <c r="BX328" s="21">
        <f>BX319+BX320+BX321+BX322+BX323+BX324+BX325+BX326+BX327</f>
        <v>0</v>
      </c>
      <c r="BY328" s="21">
        <f>BY319+BY320+BY321+BY322+BY323+BY324+BY325+BY326+BY327</f>
        <v>0</v>
      </c>
      <c r="BZ328" s="22">
        <f>BZ319+BZ320+BZ321+BZ322+BZ323+BZ324+BZ325+BZ326+BZ327</f>
        <v>294</v>
      </c>
      <c r="CA328" s="152">
        <f>CA319+CA320+CA321+CA322+CA323+CA324+CA325+CA326+CA327</f>
        <v>19878</v>
      </c>
      <c r="CB328" s="148">
        <v>115</v>
      </c>
      <c r="CC328" s="55">
        <f t="shared" ref="CC328:DE328" si="1515">SUM(CC319:CC327)</f>
        <v>552000</v>
      </c>
      <c r="CD328" s="55">
        <f t="shared" si="1515"/>
        <v>0</v>
      </c>
      <c r="CE328" s="55">
        <f t="shared" si="1515"/>
        <v>0</v>
      </c>
      <c r="CF328" s="55">
        <f t="shared" si="1515"/>
        <v>534750</v>
      </c>
      <c r="CG328" s="55">
        <f t="shared" si="1515"/>
        <v>0</v>
      </c>
      <c r="CH328" s="55">
        <f t="shared" si="1515"/>
        <v>534750</v>
      </c>
      <c r="CI328" s="55">
        <f t="shared" si="1515"/>
        <v>0</v>
      </c>
      <c r="CJ328" s="55">
        <f t="shared" si="1515"/>
        <v>0</v>
      </c>
      <c r="CK328" s="149">
        <f t="shared" si="1515"/>
        <v>552000</v>
      </c>
      <c r="CL328" s="149">
        <f t="shared" si="1515"/>
        <v>1069500</v>
      </c>
      <c r="CM328" s="149">
        <f t="shared" si="1515"/>
        <v>1621500</v>
      </c>
      <c r="CN328" s="55">
        <f t="shared" si="1515"/>
        <v>111090</v>
      </c>
      <c r="CO328" s="55">
        <f t="shared" si="1515"/>
        <v>0</v>
      </c>
      <c r="CP328" s="55">
        <f t="shared" si="1515"/>
        <v>0</v>
      </c>
      <c r="CQ328" s="55">
        <f t="shared" si="1515"/>
        <v>124890</v>
      </c>
      <c r="CR328" s="55">
        <f t="shared" si="1515"/>
        <v>0</v>
      </c>
      <c r="CS328" s="55">
        <f t="shared" si="1515"/>
        <v>126270</v>
      </c>
      <c r="CT328" s="55">
        <f t="shared" si="1515"/>
        <v>0</v>
      </c>
      <c r="CU328" s="55">
        <f t="shared" si="1515"/>
        <v>141450</v>
      </c>
      <c r="CV328" s="55">
        <f t="shared" si="1515"/>
        <v>98670</v>
      </c>
      <c r="CW328" s="55">
        <f t="shared" si="1515"/>
        <v>0</v>
      </c>
      <c r="CX328" s="55">
        <f t="shared" si="1515"/>
        <v>28290</v>
      </c>
      <c r="CY328" s="55">
        <f t="shared" si="1515"/>
        <v>0</v>
      </c>
      <c r="CZ328" s="55">
        <f t="shared" si="1515"/>
        <v>33810</v>
      </c>
      <c r="DA328" s="55">
        <f t="shared" si="1515"/>
        <v>0</v>
      </c>
      <c r="DB328" s="149">
        <f t="shared" si="1515"/>
        <v>271860</v>
      </c>
      <c r="DC328" s="149">
        <f t="shared" si="1515"/>
        <v>392610</v>
      </c>
      <c r="DD328" s="149">
        <f t="shared" si="1515"/>
        <v>664470</v>
      </c>
      <c r="DE328" s="89">
        <f t="shared" si="1515"/>
        <v>2285970</v>
      </c>
    </row>
    <row r="329" spans="1:109" ht="15" customHeight="1" x14ac:dyDescent="0.25">
      <c r="A329" s="174"/>
      <c r="B329" s="175"/>
      <c r="C329" s="174"/>
      <c r="D329" s="174"/>
      <c r="E329" s="175"/>
      <c r="F329" s="174"/>
      <c r="G329" s="174"/>
      <c r="H329" s="176"/>
      <c r="I329" s="175"/>
      <c r="J329" s="174"/>
      <c r="K329" s="174"/>
      <c r="L329" s="175"/>
      <c r="M329" s="174"/>
      <c r="N329" s="174"/>
      <c r="O329" s="176"/>
      <c r="P329" s="175"/>
      <c r="Q329" s="174"/>
      <c r="R329" s="174"/>
      <c r="S329" s="175"/>
      <c r="T329" s="174"/>
      <c r="U329" s="174"/>
      <c r="V329" s="176"/>
      <c r="W329" s="175"/>
      <c r="X329" s="174"/>
      <c r="Y329" s="174"/>
      <c r="Z329" s="175"/>
      <c r="AA329" s="174"/>
      <c r="AB329" s="174"/>
      <c r="AC329" s="176"/>
      <c r="AD329" s="175"/>
      <c r="AE329" s="174"/>
      <c r="AF329" s="174"/>
      <c r="AG329" s="175"/>
      <c r="AH329" s="174"/>
      <c r="AI329" s="174"/>
      <c r="AJ329" s="176"/>
      <c r="AK329" s="175"/>
      <c r="AL329" s="174"/>
      <c r="AM329" s="174"/>
      <c r="AN329" s="175"/>
      <c r="AO329" s="174"/>
      <c r="AP329" s="174"/>
      <c r="AQ329" s="176"/>
      <c r="AR329" s="175"/>
      <c r="AS329" s="174"/>
      <c r="AT329" s="174"/>
      <c r="AU329" s="175"/>
      <c r="AV329" s="174"/>
      <c r="AW329" s="174"/>
      <c r="AX329" s="176"/>
      <c r="AY329" s="175"/>
      <c r="AZ329" s="174"/>
      <c r="BA329" s="174"/>
      <c r="BB329" s="175"/>
      <c r="BC329" s="174"/>
      <c r="BD329" s="174"/>
      <c r="BE329" s="176"/>
      <c r="BF329" s="175"/>
      <c r="BG329" s="174"/>
      <c r="BH329" s="174"/>
      <c r="BI329" s="175"/>
      <c r="BJ329" s="174"/>
      <c r="BK329" s="174"/>
      <c r="BL329" s="176"/>
      <c r="BM329" s="175"/>
      <c r="BN329" s="174"/>
      <c r="BO329" s="174"/>
      <c r="BP329" s="175"/>
      <c r="BQ329" s="174"/>
      <c r="BR329" s="174"/>
      <c r="BS329" s="176"/>
      <c r="BT329" s="175"/>
      <c r="BU329" s="174"/>
      <c r="BV329" s="174"/>
      <c r="BW329" s="175"/>
      <c r="BX329" s="174"/>
      <c r="BY329" s="174"/>
      <c r="BZ329" s="176"/>
      <c r="CA329" s="152"/>
      <c r="CB329" s="328" t="s">
        <v>104</v>
      </c>
      <c r="CC329" s="262" t="s">
        <v>51</v>
      </c>
      <c r="CD329" s="262"/>
      <c r="CE329" s="262" t="s">
        <v>52</v>
      </c>
      <c r="CF329" s="262"/>
      <c r="CG329" s="262" t="s">
        <v>53</v>
      </c>
      <c r="CH329" s="262"/>
      <c r="CI329" s="262" t="s">
        <v>54</v>
      </c>
      <c r="CJ329" s="262"/>
      <c r="CK329" s="265" t="s">
        <v>55</v>
      </c>
      <c r="CL329" s="265"/>
      <c r="CM329" s="265"/>
      <c r="CN329" s="262" t="s">
        <v>28</v>
      </c>
      <c r="CO329" s="262"/>
      <c r="CP329" s="262" t="s">
        <v>29</v>
      </c>
      <c r="CQ329" s="262"/>
      <c r="CR329" s="262" t="s">
        <v>48</v>
      </c>
      <c r="CS329" s="262"/>
      <c r="CT329" s="262" t="s">
        <v>49</v>
      </c>
      <c r="CU329" s="262"/>
      <c r="CV329" s="262" t="s">
        <v>50</v>
      </c>
      <c r="CW329" s="262"/>
      <c r="CX329" s="262" t="s">
        <v>4</v>
      </c>
      <c r="CY329" s="262"/>
      <c r="CZ329" s="262" t="s">
        <v>5</v>
      </c>
      <c r="DA329" s="262"/>
      <c r="DB329" s="265" t="s">
        <v>97</v>
      </c>
      <c r="DC329" s="265"/>
      <c r="DD329" s="265"/>
      <c r="DE329" s="325" t="s">
        <v>103</v>
      </c>
    </row>
    <row r="330" spans="1:109" ht="15" customHeight="1" x14ac:dyDescent="0.25">
      <c r="A330" s="7"/>
      <c r="B330" s="262" t="s">
        <v>7</v>
      </c>
      <c r="C330" s="262"/>
      <c r="D330" s="262"/>
      <c r="E330" s="262" t="s">
        <v>8</v>
      </c>
      <c r="F330" s="262"/>
      <c r="G330" s="262"/>
      <c r="H330" s="263" t="s">
        <v>9</v>
      </c>
      <c r="I330" s="262" t="s">
        <v>7</v>
      </c>
      <c r="J330" s="262"/>
      <c r="K330" s="262"/>
      <c r="L330" s="262" t="s">
        <v>8</v>
      </c>
      <c r="M330" s="262"/>
      <c r="N330" s="262"/>
      <c r="O330" s="263" t="s">
        <v>9</v>
      </c>
      <c r="P330" s="262" t="s">
        <v>7</v>
      </c>
      <c r="Q330" s="262"/>
      <c r="R330" s="262"/>
      <c r="S330" s="262" t="s">
        <v>8</v>
      </c>
      <c r="T330" s="262"/>
      <c r="U330" s="262"/>
      <c r="V330" s="263" t="s">
        <v>9</v>
      </c>
      <c r="W330" s="262" t="s">
        <v>7</v>
      </c>
      <c r="X330" s="262"/>
      <c r="Y330" s="262"/>
      <c r="Z330" s="262" t="s">
        <v>8</v>
      </c>
      <c r="AA330" s="262"/>
      <c r="AB330" s="262"/>
      <c r="AC330" s="263" t="s">
        <v>9</v>
      </c>
      <c r="AD330" s="262" t="s">
        <v>7</v>
      </c>
      <c r="AE330" s="262"/>
      <c r="AF330" s="262"/>
      <c r="AG330" s="262" t="s">
        <v>8</v>
      </c>
      <c r="AH330" s="262"/>
      <c r="AI330" s="262"/>
      <c r="AJ330" s="263" t="s">
        <v>9</v>
      </c>
      <c r="AK330" s="262" t="s">
        <v>7</v>
      </c>
      <c r="AL330" s="262"/>
      <c r="AM330" s="262"/>
      <c r="AN330" s="262" t="s">
        <v>8</v>
      </c>
      <c r="AO330" s="262"/>
      <c r="AP330" s="262"/>
      <c r="AQ330" s="263" t="s">
        <v>9</v>
      </c>
      <c r="AR330" s="262" t="s">
        <v>7</v>
      </c>
      <c r="AS330" s="262"/>
      <c r="AT330" s="262"/>
      <c r="AU330" s="262" t="s">
        <v>8</v>
      </c>
      <c r="AV330" s="262"/>
      <c r="AW330" s="262"/>
      <c r="AX330" s="263" t="s">
        <v>9</v>
      </c>
      <c r="AY330" s="262" t="s">
        <v>7</v>
      </c>
      <c r="AZ330" s="262"/>
      <c r="BA330" s="262"/>
      <c r="BB330" s="262" t="s">
        <v>8</v>
      </c>
      <c r="BC330" s="262"/>
      <c r="BD330" s="262"/>
      <c r="BE330" s="263" t="s">
        <v>9</v>
      </c>
      <c r="BF330" s="262" t="s">
        <v>7</v>
      </c>
      <c r="BG330" s="262"/>
      <c r="BH330" s="262"/>
      <c r="BI330" s="262" t="s">
        <v>8</v>
      </c>
      <c r="BJ330" s="262"/>
      <c r="BK330" s="262"/>
      <c r="BL330" s="263" t="s">
        <v>9</v>
      </c>
      <c r="BM330" s="262" t="s">
        <v>7</v>
      </c>
      <c r="BN330" s="262"/>
      <c r="BO330" s="262"/>
      <c r="BP330" s="262" t="s">
        <v>8</v>
      </c>
      <c r="BQ330" s="262"/>
      <c r="BR330" s="262"/>
      <c r="BS330" s="263" t="s">
        <v>9</v>
      </c>
      <c r="BT330" s="262" t="s">
        <v>7</v>
      </c>
      <c r="BU330" s="262"/>
      <c r="BV330" s="262"/>
      <c r="BW330" s="262" t="s">
        <v>8</v>
      </c>
      <c r="BX330" s="262"/>
      <c r="BY330" s="262"/>
      <c r="BZ330" s="263" t="s">
        <v>9</v>
      </c>
      <c r="CA330" s="151"/>
      <c r="CB330" s="328"/>
      <c r="CC330" s="264" t="s">
        <v>7</v>
      </c>
      <c r="CD330" s="264" t="s">
        <v>8</v>
      </c>
      <c r="CE330" s="264" t="s">
        <v>7</v>
      </c>
      <c r="CF330" s="264" t="s">
        <v>8</v>
      </c>
      <c r="CG330" s="264" t="s">
        <v>7</v>
      </c>
      <c r="CH330" s="264" t="s">
        <v>8</v>
      </c>
      <c r="CI330" s="264" t="s">
        <v>7</v>
      </c>
      <c r="CJ330" s="264" t="s">
        <v>8</v>
      </c>
      <c r="CK330" s="324" t="s">
        <v>7</v>
      </c>
      <c r="CL330" s="324" t="s">
        <v>8</v>
      </c>
      <c r="CM330" s="324" t="s">
        <v>13</v>
      </c>
      <c r="CN330" s="264" t="s">
        <v>7</v>
      </c>
      <c r="CO330" s="264" t="s">
        <v>8</v>
      </c>
      <c r="CP330" s="264" t="s">
        <v>7</v>
      </c>
      <c r="CQ330" s="264" t="s">
        <v>8</v>
      </c>
      <c r="CR330" s="264" t="s">
        <v>7</v>
      </c>
      <c r="CS330" s="264" t="s">
        <v>8</v>
      </c>
      <c r="CT330" s="264" t="s">
        <v>7</v>
      </c>
      <c r="CU330" s="264" t="s">
        <v>8</v>
      </c>
      <c r="CV330" s="264" t="s">
        <v>7</v>
      </c>
      <c r="CW330" s="264" t="s">
        <v>8</v>
      </c>
      <c r="CX330" s="264" t="s">
        <v>7</v>
      </c>
      <c r="CY330" s="264" t="s">
        <v>8</v>
      </c>
      <c r="CZ330" s="264" t="s">
        <v>7</v>
      </c>
      <c r="DA330" s="264" t="s">
        <v>8</v>
      </c>
      <c r="DB330" s="324" t="s">
        <v>7</v>
      </c>
      <c r="DC330" s="324" t="s">
        <v>8</v>
      </c>
      <c r="DD330" s="324" t="s">
        <v>13</v>
      </c>
      <c r="DE330" s="325"/>
    </row>
    <row r="331" spans="1:109" ht="47.25" x14ac:dyDescent="0.25">
      <c r="A331" s="24" t="s">
        <v>43</v>
      </c>
      <c r="B331" s="11" t="s">
        <v>11</v>
      </c>
      <c r="C331" s="11" t="s">
        <v>12</v>
      </c>
      <c r="D331" s="11" t="s">
        <v>13</v>
      </c>
      <c r="E331" s="11" t="s">
        <v>11</v>
      </c>
      <c r="F331" s="11" t="s">
        <v>12</v>
      </c>
      <c r="G331" s="11" t="s">
        <v>13</v>
      </c>
      <c r="H331" s="263"/>
      <c r="I331" s="11" t="s">
        <v>11</v>
      </c>
      <c r="J331" s="11" t="s">
        <v>12</v>
      </c>
      <c r="K331" s="11" t="s">
        <v>13</v>
      </c>
      <c r="L331" s="11" t="s">
        <v>11</v>
      </c>
      <c r="M331" s="11" t="s">
        <v>12</v>
      </c>
      <c r="N331" s="11" t="s">
        <v>13</v>
      </c>
      <c r="O331" s="263"/>
      <c r="P331" s="11" t="s">
        <v>11</v>
      </c>
      <c r="Q331" s="11" t="s">
        <v>12</v>
      </c>
      <c r="R331" s="11" t="s">
        <v>13</v>
      </c>
      <c r="S331" s="11" t="s">
        <v>11</v>
      </c>
      <c r="T331" s="11" t="s">
        <v>12</v>
      </c>
      <c r="U331" s="11" t="s">
        <v>13</v>
      </c>
      <c r="V331" s="263"/>
      <c r="W331" s="11" t="s">
        <v>11</v>
      </c>
      <c r="X331" s="11" t="s">
        <v>12</v>
      </c>
      <c r="Y331" s="11" t="s">
        <v>13</v>
      </c>
      <c r="Z331" s="11" t="s">
        <v>11</v>
      </c>
      <c r="AA331" s="11" t="s">
        <v>12</v>
      </c>
      <c r="AB331" s="11" t="s">
        <v>13</v>
      </c>
      <c r="AC331" s="263"/>
      <c r="AD331" s="11" t="s">
        <v>11</v>
      </c>
      <c r="AE331" s="11" t="s">
        <v>12</v>
      </c>
      <c r="AF331" s="11" t="s">
        <v>13</v>
      </c>
      <c r="AG331" s="11" t="s">
        <v>11</v>
      </c>
      <c r="AH331" s="11" t="s">
        <v>12</v>
      </c>
      <c r="AI331" s="11" t="s">
        <v>13</v>
      </c>
      <c r="AJ331" s="263"/>
      <c r="AK331" s="11" t="s">
        <v>11</v>
      </c>
      <c r="AL331" s="11" t="s">
        <v>12</v>
      </c>
      <c r="AM331" s="11" t="s">
        <v>13</v>
      </c>
      <c r="AN331" s="11" t="s">
        <v>11</v>
      </c>
      <c r="AO331" s="11" t="s">
        <v>12</v>
      </c>
      <c r="AP331" s="11" t="s">
        <v>13</v>
      </c>
      <c r="AQ331" s="263"/>
      <c r="AR331" s="11" t="s">
        <v>11</v>
      </c>
      <c r="AS331" s="11" t="s">
        <v>12</v>
      </c>
      <c r="AT331" s="11" t="s">
        <v>13</v>
      </c>
      <c r="AU331" s="11" t="s">
        <v>11</v>
      </c>
      <c r="AV331" s="11" t="s">
        <v>12</v>
      </c>
      <c r="AW331" s="11" t="s">
        <v>13</v>
      </c>
      <c r="AX331" s="263"/>
      <c r="AY331" s="11" t="s">
        <v>11</v>
      </c>
      <c r="AZ331" s="11" t="s">
        <v>12</v>
      </c>
      <c r="BA331" s="11" t="s">
        <v>13</v>
      </c>
      <c r="BB331" s="11" t="s">
        <v>11</v>
      </c>
      <c r="BC331" s="11" t="s">
        <v>12</v>
      </c>
      <c r="BD331" s="11" t="s">
        <v>13</v>
      </c>
      <c r="BE331" s="263"/>
      <c r="BF331" s="11" t="s">
        <v>11</v>
      </c>
      <c r="BG331" s="11" t="s">
        <v>12</v>
      </c>
      <c r="BH331" s="11" t="s">
        <v>13</v>
      </c>
      <c r="BI331" s="11" t="s">
        <v>11</v>
      </c>
      <c r="BJ331" s="11" t="s">
        <v>12</v>
      </c>
      <c r="BK331" s="11" t="s">
        <v>13</v>
      </c>
      <c r="BL331" s="263"/>
      <c r="BM331" s="11" t="s">
        <v>11</v>
      </c>
      <c r="BN331" s="11" t="s">
        <v>12</v>
      </c>
      <c r="BO331" s="11" t="s">
        <v>13</v>
      </c>
      <c r="BP331" s="11" t="s">
        <v>11</v>
      </c>
      <c r="BQ331" s="11" t="s">
        <v>12</v>
      </c>
      <c r="BR331" s="11" t="s">
        <v>13</v>
      </c>
      <c r="BS331" s="263"/>
      <c r="BT331" s="11" t="s">
        <v>11</v>
      </c>
      <c r="BU331" s="11" t="s">
        <v>12</v>
      </c>
      <c r="BV331" s="11" t="s">
        <v>13</v>
      </c>
      <c r="BW331" s="11" t="s">
        <v>11</v>
      </c>
      <c r="BX331" s="11" t="s">
        <v>12</v>
      </c>
      <c r="BY331" s="11" t="s">
        <v>13</v>
      </c>
      <c r="BZ331" s="263"/>
      <c r="CA331" s="151"/>
      <c r="CB331" s="328"/>
      <c r="CC331" s="264"/>
      <c r="CD331" s="264" t="s">
        <v>11</v>
      </c>
      <c r="CE331" s="264" t="s">
        <v>11</v>
      </c>
      <c r="CF331" s="264" t="s">
        <v>11</v>
      </c>
      <c r="CG331" s="264" t="s">
        <v>11</v>
      </c>
      <c r="CH331" s="264" t="s">
        <v>11</v>
      </c>
      <c r="CI331" s="264" t="s">
        <v>11</v>
      </c>
      <c r="CJ331" s="264" t="s">
        <v>11</v>
      </c>
      <c r="CK331" s="324" t="s">
        <v>11</v>
      </c>
      <c r="CL331" s="324" t="s">
        <v>11</v>
      </c>
      <c r="CM331" s="324" t="s">
        <v>11</v>
      </c>
      <c r="CN331" s="264" t="s">
        <v>11</v>
      </c>
      <c r="CO331" s="264" t="s">
        <v>11</v>
      </c>
      <c r="CP331" s="264" t="s">
        <v>11</v>
      </c>
      <c r="CQ331" s="264" t="s">
        <v>11</v>
      </c>
      <c r="CR331" s="264" t="s">
        <v>11</v>
      </c>
      <c r="CS331" s="264" t="s">
        <v>11</v>
      </c>
      <c r="CT331" s="264" t="s">
        <v>11</v>
      </c>
      <c r="CU331" s="264" t="s">
        <v>11</v>
      </c>
      <c r="CV331" s="264" t="s">
        <v>11</v>
      </c>
      <c r="CW331" s="264" t="s">
        <v>11</v>
      </c>
      <c r="CX331" s="264" t="s">
        <v>11</v>
      </c>
      <c r="CY331" s="264" t="s">
        <v>11</v>
      </c>
      <c r="CZ331" s="264" t="s">
        <v>11</v>
      </c>
      <c r="DA331" s="264" t="s">
        <v>11</v>
      </c>
      <c r="DB331" s="324" t="s">
        <v>11</v>
      </c>
      <c r="DC331" s="324" t="s">
        <v>11</v>
      </c>
      <c r="DD331" s="324" t="s">
        <v>11</v>
      </c>
      <c r="DE331" s="325"/>
    </row>
    <row r="332" spans="1:109" ht="15.75" customHeight="1" x14ac:dyDescent="0.25">
      <c r="A332" s="12" t="s">
        <v>18</v>
      </c>
      <c r="B332" s="13">
        <v>32</v>
      </c>
      <c r="C332" s="13">
        <v>16</v>
      </c>
      <c r="D332" s="13">
        <f t="shared" ref="D332:D340" si="1516">B332*C332</f>
        <v>512</v>
      </c>
      <c r="E332" s="13"/>
      <c r="F332" s="13"/>
      <c r="G332" s="13">
        <f t="shared" ref="G332:G340" si="1517">E332*F332</f>
        <v>0</v>
      </c>
      <c r="H332" s="14">
        <f t="shared" ref="H332:H340" si="1518">D332+G332</f>
        <v>512</v>
      </c>
      <c r="I332" s="13"/>
      <c r="J332" s="13"/>
      <c r="K332" s="13">
        <f t="shared" ref="K332:K340" si="1519">I332*J332</f>
        <v>0</v>
      </c>
      <c r="L332" s="13">
        <v>32</v>
      </c>
      <c r="M332" s="13">
        <v>19</v>
      </c>
      <c r="N332" s="13">
        <f t="shared" ref="N332:N340" si="1520">L332*M332</f>
        <v>608</v>
      </c>
      <c r="O332" s="14">
        <f t="shared" ref="O332:O340" si="1521">K332+N332</f>
        <v>608</v>
      </c>
      <c r="P332" s="13"/>
      <c r="Q332" s="13"/>
      <c r="R332" s="13">
        <f t="shared" ref="R332:R340" si="1522">P332*Q332</f>
        <v>0</v>
      </c>
      <c r="S332" s="13">
        <v>30</v>
      </c>
      <c r="T332" s="13">
        <v>19</v>
      </c>
      <c r="U332" s="13">
        <f t="shared" ref="U332:U340" si="1523">S332*T332</f>
        <v>570</v>
      </c>
      <c r="V332" s="14">
        <f t="shared" ref="V332:V340" si="1524">R332+U332</f>
        <v>570</v>
      </c>
      <c r="W332" s="13">
        <v>30</v>
      </c>
      <c r="X332" s="13">
        <v>19</v>
      </c>
      <c r="Y332" s="13">
        <f t="shared" ref="Y332:Y340" si="1525">W332*X332</f>
        <v>570</v>
      </c>
      <c r="Z332" s="13"/>
      <c r="AA332" s="13"/>
      <c r="AB332" s="13">
        <f t="shared" ref="AB332:AB340" si="1526">Z332*AA332</f>
        <v>0</v>
      </c>
      <c r="AC332" s="14">
        <f t="shared" ref="AC332:AC340" si="1527">Y332+AB332</f>
        <v>570</v>
      </c>
      <c r="AD332" s="13">
        <v>23</v>
      </c>
      <c r="AE332" s="13">
        <v>19</v>
      </c>
      <c r="AF332" s="13">
        <f t="shared" ref="AF332:AF340" si="1528">AD332*AE332</f>
        <v>437</v>
      </c>
      <c r="AG332" s="13"/>
      <c r="AH332" s="13"/>
      <c r="AI332" s="13">
        <f t="shared" ref="AI332:AI340" si="1529">AG332*AH332</f>
        <v>0</v>
      </c>
      <c r="AJ332" s="14">
        <f t="shared" ref="AJ332:AJ340" si="1530">AF332+AI332</f>
        <v>437</v>
      </c>
      <c r="AK332" s="13">
        <v>21</v>
      </c>
      <c r="AL332" s="13">
        <v>19</v>
      </c>
      <c r="AM332" s="13">
        <f t="shared" ref="AM332:AM340" si="1531">AK332*AL332</f>
        <v>399</v>
      </c>
      <c r="AN332" s="13"/>
      <c r="AO332" s="13"/>
      <c r="AP332" s="13">
        <f t="shared" ref="AP332:AP340" si="1532">AN332*AO332</f>
        <v>0</v>
      </c>
      <c r="AQ332" s="14">
        <f t="shared" ref="AQ332:AQ340" si="1533">AM332+AP332</f>
        <v>399</v>
      </c>
      <c r="AR332" s="13">
        <v>18</v>
      </c>
      <c r="AS332" s="13">
        <v>19</v>
      </c>
      <c r="AT332" s="13">
        <f t="shared" ref="AT332:AT340" si="1534">AR332*AS332</f>
        <v>342</v>
      </c>
      <c r="AU332" s="13"/>
      <c r="AV332" s="13"/>
      <c r="AW332" s="13">
        <f t="shared" ref="AW332:AW340" si="1535">AU332*AV332</f>
        <v>0</v>
      </c>
      <c r="AX332" s="14">
        <f t="shared" ref="AX332:AX340" si="1536">AT332+AW332</f>
        <v>342</v>
      </c>
      <c r="AY332" s="13">
        <v>18</v>
      </c>
      <c r="AZ332" s="13">
        <v>19</v>
      </c>
      <c r="BA332" s="13">
        <f t="shared" ref="BA332:BA340" si="1537">AY332*AZ332</f>
        <v>342</v>
      </c>
      <c r="BB332" s="13"/>
      <c r="BC332" s="13"/>
      <c r="BD332" s="13">
        <f t="shared" ref="BD332:BD340" si="1538">BB332*BC332</f>
        <v>0</v>
      </c>
      <c r="BE332" s="14">
        <f t="shared" ref="BE332:BE340" si="1539">BA332+BD332</f>
        <v>342</v>
      </c>
      <c r="BF332" s="13">
        <v>11</v>
      </c>
      <c r="BG332" s="13">
        <v>19</v>
      </c>
      <c r="BH332" s="13">
        <f t="shared" ref="BH332:BH340" si="1540">BF332*BG332</f>
        <v>209</v>
      </c>
      <c r="BI332" s="13"/>
      <c r="BJ332" s="13"/>
      <c r="BK332" s="13">
        <f t="shared" ref="BK332:BK340" si="1541">BI332*BJ332</f>
        <v>0</v>
      </c>
      <c r="BL332" s="14">
        <f t="shared" ref="BL332:BL340" si="1542">BH332+BK332</f>
        <v>209</v>
      </c>
      <c r="BM332" s="13">
        <v>10</v>
      </c>
      <c r="BN332" s="13">
        <v>19</v>
      </c>
      <c r="BO332" s="13">
        <f t="shared" ref="BO332:BO340" si="1543">BM332*BN332</f>
        <v>190</v>
      </c>
      <c r="BP332" s="13"/>
      <c r="BQ332" s="13"/>
      <c r="BR332" s="13">
        <f t="shared" ref="BR332:BR340" si="1544">BP332*BQ332</f>
        <v>0</v>
      </c>
      <c r="BS332" s="14">
        <f t="shared" ref="BS332:BS340" si="1545">BO332+BR332</f>
        <v>190</v>
      </c>
      <c r="BT332" s="13">
        <v>9</v>
      </c>
      <c r="BU332" s="13">
        <v>19</v>
      </c>
      <c r="BV332" s="13">
        <f t="shared" ref="BV332:BV340" si="1546">BT332*BU332</f>
        <v>171</v>
      </c>
      <c r="BW332" s="13"/>
      <c r="BX332" s="13"/>
      <c r="BY332" s="13">
        <f t="shared" ref="BY332:BY340" si="1547">BW332*BX332</f>
        <v>0</v>
      </c>
      <c r="BZ332" s="14">
        <f t="shared" ref="BZ332:BZ340" si="1548">BV332+BY332</f>
        <v>171</v>
      </c>
      <c r="CA332" s="19">
        <f t="shared" ref="CA332:CA340" si="1549">H332+O332+V332+AC332+AJ332+AQ332+AX332+BE332+BL332+BS332+BZ332</f>
        <v>4350</v>
      </c>
      <c r="CB332" s="148">
        <v>115</v>
      </c>
      <c r="CC332" s="16">
        <f t="shared" ref="CC332:CC340" si="1550">CB332*D332</f>
        <v>58880</v>
      </c>
      <c r="CD332" s="69">
        <f t="shared" ref="CD332:CD340" si="1551">CB332*G332</f>
        <v>0</v>
      </c>
      <c r="CE332" s="69">
        <f t="shared" ref="CE332:CE340" si="1552">K332*CB332</f>
        <v>0</v>
      </c>
      <c r="CF332" s="69">
        <f t="shared" ref="CF332:CF340" si="1553">CB332*N332</f>
        <v>69920</v>
      </c>
      <c r="CG332" s="69">
        <f t="shared" ref="CG332:CG340" si="1554">CB332*R332</f>
        <v>0</v>
      </c>
      <c r="CH332" s="69">
        <f t="shared" ref="CH332:CH340" si="1555">CB332*U332</f>
        <v>65550</v>
      </c>
      <c r="CI332" s="69">
        <f t="shared" ref="CI332:CI340" si="1556">CB332*Y332</f>
        <v>65550</v>
      </c>
      <c r="CJ332" s="69">
        <f t="shared" ref="CJ332:CJ340" si="1557">CB332*AB332</f>
        <v>0</v>
      </c>
      <c r="CK332" s="149">
        <f t="shared" ref="CK332:CK340" si="1558">CI332+CG332+CE332+CC332</f>
        <v>124430</v>
      </c>
      <c r="CL332" s="149">
        <f t="shared" ref="CL332:CL340" si="1559">CJ332+CH332+CF332+CD332</f>
        <v>135470</v>
      </c>
      <c r="CM332" s="149">
        <f t="shared" ref="CM332:CM340" si="1560">SUM(CC332:CJ332)</f>
        <v>259900</v>
      </c>
      <c r="CN332" s="69">
        <f t="shared" ref="CN332:CN340" si="1561">AF332*CB332</f>
        <v>50255</v>
      </c>
      <c r="CO332" s="69">
        <f t="shared" ref="CO332:CO340" si="1562">CB332*AI332</f>
        <v>0</v>
      </c>
      <c r="CP332" s="69">
        <f t="shared" ref="CP332:CP340" si="1563">AM332*CB332</f>
        <v>45885</v>
      </c>
      <c r="CQ332" s="69">
        <f t="shared" ref="CQ332:CQ340" si="1564">AP332*CB332</f>
        <v>0</v>
      </c>
      <c r="CR332" s="69">
        <f t="shared" ref="CR332:CR340" si="1565">CB332*AT332</f>
        <v>39330</v>
      </c>
      <c r="CS332" s="69">
        <f t="shared" ref="CS332:CS340" si="1566">CB332*AW332</f>
        <v>0</v>
      </c>
      <c r="CT332" s="69">
        <f t="shared" ref="CT332:CT340" si="1567">CB332*BA332</f>
        <v>39330</v>
      </c>
      <c r="CU332" s="69">
        <f t="shared" ref="CU332:CU340" si="1568">CB332*BD332</f>
        <v>0</v>
      </c>
      <c r="CV332" s="69">
        <f t="shared" ref="CV332:CV340" si="1569">BH332*CB332</f>
        <v>24035</v>
      </c>
      <c r="CW332" s="69">
        <f t="shared" ref="CW332:CW340" si="1570">CB332*BK332</f>
        <v>0</v>
      </c>
      <c r="CX332" s="69">
        <f t="shared" ref="CX332:CX340" si="1571">BO332*CB332</f>
        <v>21850</v>
      </c>
      <c r="CY332" s="69">
        <f t="shared" ref="CY332:CY340" si="1572">CB332*BR332</f>
        <v>0</v>
      </c>
      <c r="CZ332" s="69">
        <f t="shared" ref="CZ332:CZ340" si="1573">CB332*BV332</f>
        <v>19665</v>
      </c>
      <c r="DA332" s="69">
        <f t="shared" ref="DA332:DA340" si="1574">CB332*BY332</f>
        <v>0</v>
      </c>
      <c r="DB332" s="149">
        <f t="shared" ref="DB332:DB340" si="1575">CZ332+CX332+CV332+CT332+CN332+CP332+CR332</f>
        <v>240350</v>
      </c>
      <c r="DC332" s="149">
        <f t="shared" ref="DC332:DC340" si="1576">DA332+CY332+CW332+CU332+CS332+CQ332+CO332</f>
        <v>0</v>
      </c>
      <c r="DD332" s="149">
        <f t="shared" ref="DD332:DD340" si="1577">SUM(CN332:DA332)</f>
        <v>240350</v>
      </c>
      <c r="DE332" s="89">
        <f t="shared" ref="DE332:DE340" si="1578">DD332+CM332</f>
        <v>500250</v>
      </c>
    </row>
    <row r="333" spans="1:109" ht="15.75" x14ac:dyDescent="0.25">
      <c r="A333" s="12" t="s">
        <v>19</v>
      </c>
      <c r="B333" s="13">
        <v>32</v>
      </c>
      <c r="C333" s="13">
        <v>14</v>
      </c>
      <c r="D333" s="13">
        <f t="shared" si="1516"/>
        <v>448</v>
      </c>
      <c r="E333" s="13"/>
      <c r="F333" s="13"/>
      <c r="G333" s="13">
        <f t="shared" si="1517"/>
        <v>0</v>
      </c>
      <c r="H333" s="14">
        <f t="shared" si="1518"/>
        <v>448</v>
      </c>
      <c r="I333" s="13"/>
      <c r="J333" s="13"/>
      <c r="K333" s="13">
        <f t="shared" si="1519"/>
        <v>0</v>
      </c>
      <c r="L333" s="13">
        <v>32</v>
      </c>
      <c r="M333" s="13">
        <v>23</v>
      </c>
      <c r="N333" s="13">
        <f t="shared" si="1520"/>
        <v>736</v>
      </c>
      <c r="O333" s="14">
        <f t="shared" si="1521"/>
        <v>736</v>
      </c>
      <c r="P333" s="13"/>
      <c r="Q333" s="13"/>
      <c r="R333" s="13">
        <f t="shared" si="1522"/>
        <v>0</v>
      </c>
      <c r="S333" s="13">
        <v>30</v>
      </c>
      <c r="T333" s="13">
        <v>23</v>
      </c>
      <c r="U333" s="13">
        <f t="shared" si="1523"/>
        <v>690</v>
      </c>
      <c r="V333" s="14">
        <f t="shared" si="1524"/>
        <v>690</v>
      </c>
      <c r="W333" s="13">
        <v>30</v>
      </c>
      <c r="X333" s="13">
        <v>23</v>
      </c>
      <c r="Y333" s="13">
        <f t="shared" si="1525"/>
        <v>690</v>
      </c>
      <c r="Z333" s="13"/>
      <c r="AA333" s="13"/>
      <c r="AB333" s="13">
        <f t="shared" si="1526"/>
        <v>0</v>
      </c>
      <c r="AC333" s="14">
        <f t="shared" si="1527"/>
        <v>690</v>
      </c>
      <c r="AD333" s="13">
        <v>23</v>
      </c>
      <c r="AE333" s="13">
        <v>23</v>
      </c>
      <c r="AF333" s="13">
        <f t="shared" si="1528"/>
        <v>529</v>
      </c>
      <c r="AG333" s="13"/>
      <c r="AH333" s="13"/>
      <c r="AI333" s="13">
        <f t="shared" si="1529"/>
        <v>0</v>
      </c>
      <c r="AJ333" s="14">
        <f t="shared" si="1530"/>
        <v>529</v>
      </c>
      <c r="AK333" s="13">
        <v>21</v>
      </c>
      <c r="AL333" s="13">
        <v>23</v>
      </c>
      <c r="AM333" s="13">
        <f t="shared" si="1531"/>
        <v>483</v>
      </c>
      <c r="AN333" s="13"/>
      <c r="AO333" s="13"/>
      <c r="AP333" s="13">
        <f t="shared" si="1532"/>
        <v>0</v>
      </c>
      <c r="AQ333" s="14">
        <f t="shared" si="1533"/>
        <v>483</v>
      </c>
      <c r="AR333" s="13">
        <v>18</v>
      </c>
      <c r="AS333" s="13">
        <v>23</v>
      </c>
      <c r="AT333" s="13">
        <f t="shared" si="1534"/>
        <v>414</v>
      </c>
      <c r="AU333" s="13"/>
      <c r="AV333" s="13"/>
      <c r="AW333" s="13">
        <f t="shared" si="1535"/>
        <v>0</v>
      </c>
      <c r="AX333" s="14">
        <f t="shared" si="1536"/>
        <v>414</v>
      </c>
      <c r="AY333" s="13">
        <v>18</v>
      </c>
      <c r="AZ333" s="13">
        <v>23</v>
      </c>
      <c r="BA333" s="13">
        <f t="shared" si="1537"/>
        <v>414</v>
      </c>
      <c r="BB333" s="13"/>
      <c r="BC333" s="13"/>
      <c r="BD333" s="13">
        <f t="shared" si="1538"/>
        <v>0</v>
      </c>
      <c r="BE333" s="14">
        <f t="shared" si="1539"/>
        <v>414</v>
      </c>
      <c r="BF333" s="13">
        <v>11</v>
      </c>
      <c r="BG333" s="13">
        <v>23</v>
      </c>
      <c r="BH333" s="13">
        <f t="shared" si="1540"/>
        <v>253</v>
      </c>
      <c r="BI333" s="13"/>
      <c r="BJ333" s="13"/>
      <c r="BK333" s="13">
        <f t="shared" si="1541"/>
        <v>0</v>
      </c>
      <c r="BL333" s="14">
        <f t="shared" si="1542"/>
        <v>253</v>
      </c>
      <c r="BM333" s="13">
        <v>10</v>
      </c>
      <c r="BN333" s="13">
        <v>23</v>
      </c>
      <c r="BO333" s="13">
        <f t="shared" si="1543"/>
        <v>230</v>
      </c>
      <c r="BP333" s="13"/>
      <c r="BQ333" s="13"/>
      <c r="BR333" s="13">
        <f t="shared" si="1544"/>
        <v>0</v>
      </c>
      <c r="BS333" s="14">
        <f t="shared" si="1545"/>
        <v>230</v>
      </c>
      <c r="BT333" s="13">
        <v>9</v>
      </c>
      <c r="BU333" s="13">
        <v>23</v>
      </c>
      <c r="BV333" s="13">
        <f t="shared" si="1546"/>
        <v>207</v>
      </c>
      <c r="BW333" s="13"/>
      <c r="BX333" s="13"/>
      <c r="BY333" s="13">
        <f t="shared" si="1547"/>
        <v>0</v>
      </c>
      <c r="BZ333" s="14">
        <f t="shared" si="1548"/>
        <v>207</v>
      </c>
      <c r="CA333" s="19">
        <f t="shared" si="1549"/>
        <v>5094</v>
      </c>
      <c r="CB333" s="148">
        <v>115</v>
      </c>
      <c r="CC333" s="16">
        <f t="shared" si="1550"/>
        <v>51520</v>
      </c>
      <c r="CD333" s="69">
        <f t="shared" si="1551"/>
        <v>0</v>
      </c>
      <c r="CE333" s="69">
        <f t="shared" si="1552"/>
        <v>0</v>
      </c>
      <c r="CF333" s="69">
        <f t="shared" si="1553"/>
        <v>84640</v>
      </c>
      <c r="CG333" s="69">
        <f t="shared" si="1554"/>
        <v>0</v>
      </c>
      <c r="CH333" s="69">
        <f t="shared" si="1555"/>
        <v>79350</v>
      </c>
      <c r="CI333" s="69">
        <f t="shared" si="1556"/>
        <v>79350</v>
      </c>
      <c r="CJ333" s="69">
        <f t="shared" si="1557"/>
        <v>0</v>
      </c>
      <c r="CK333" s="149">
        <f t="shared" si="1558"/>
        <v>130870</v>
      </c>
      <c r="CL333" s="149">
        <f t="shared" si="1559"/>
        <v>163990</v>
      </c>
      <c r="CM333" s="149">
        <f t="shared" si="1560"/>
        <v>294860</v>
      </c>
      <c r="CN333" s="69">
        <f t="shared" si="1561"/>
        <v>60835</v>
      </c>
      <c r="CO333" s="69">
        <f t="shared" si="1562"/>
        <v>0</v>
      </c>
      <c r="CP333" s="69">
        <f t="shared" si="1563"/>
        <v>55545</v>
      </c>
      <c r="CQ333" s="69">
        <f t="shared" si="1564"/>
        <v>0</v>
      </c>
      <c r="CR333" s="69">
        <f t="shared" si="1565"/>
        <v>47610</v>
      </c>
      <c r="CS333" s="69">
        <f t="shared" si="1566"/>
        <v>0</v>
      </c>
      <c r="CT333" s="69">
        <f t="shared" si="1567"/>
        <v>47610</v>
      </c>
      <c r="CU333" s="69">
        <f t="shared" si="1568"/>
        <v>0</v>
      </c>
      <c r="CV333" s="69">
        <f t="shared" si="1569"/>
        <v>29095</v>
      </c>
      <c r="CW333" s="69">
        <f t="shared" si="1570"/>
        <v>0</v>
      </c>
      <c r="CX333" s="69">
        <f t="shared" si="1571"/>
        <v>26450</v>
      </c>
      <c r="CY333" s="69">
        <f t="shared" si="1572"/>
        <v>0</v>
      </c>
      <c r="CZ333" s="69">
        <f t="shared" si="1573"/>
        <v>23805</v>
      </c>
      <c r="DA333" s="69">
        <f t="shared" si="1574"/>
        <v>0</v>
      </c>
      <c r="DB333" s="149">
        <f t="shared" si="1575"/>
        <v>290950</v>
      </c>
      <c r="DC333" s="149">
        <f t="shared" si="1576"/>
        <v>0</v>
      </c>
      <c r="DD333" s="149">
        <f t="shared" si="1577"/>
        <v>290950</v>
      </c>
      <c r="DE333" s="89">
        <f t="shared" si="1578"/>
        <v>585810</v>
      </c>
    </row>
    <row r="334" spans="1:109" ht="15.75" x14ac:dyDescent="0.25">
      <c r="A334" s="12" t="s">
        <v>20</v>
      </c>
      <c r="B334" s="13">
        <v>32</v>
      </c>
      <c r="C334" s="13">
        <v>17</v>
      </c>
      <c r="D334" s="13">
        <f t="shared" si="1516"/>
        <v>544</v>
      </c>
      <c r="E334" s="13"/>
      <c r="F334" s="13"/>
      <c r="G334" s="13">
        <f t="shared" si="1517"/>
        <v>0</v>
      </c>
      <c r="H334" s="14">
        <f t="shared" si="1518"/>
        <v>544</v>
      </c>
      <c r="I334" s="13"/>
      <c r="J334" s="13"/>
      <c r="K334" s="13">
        <f t="shared" si="1519"/>
        <v>0</v>
      </c>
      <c r="L334" s="13">
        <v>32</v>
      </c>
      <c r="M334" s="13">
        <v>20</v>
      </c>
      <c r="N334" s="13">
        <f t="shared" si="1520"/>
        <v>640</v>
      </c>
      <c r="O334" s="14">
        <f t="shared" si="1521"/>
        <v>640</v>
      </c>
      <c r="P334" s="13"/>
      <c r="Q334" s="13"/>
      <c r="R334" s="13">
        <f t="shared" si="1522"/>
        <v>0</v>
      </c>
      <c r="S334" s="13">
        <v>30</v>
      </c>
      <c r="T334" s="13">
        <v>20</v>
      </c>
      <c r="U334" s="13">
        <f t="shared" si="1523"/>
        <v>600</v>
      </c>
      <c r="V334" s="14">
        <f t="shared" si="1524"/>
        <v>600</v>
      </c>
      <c r="W334" s="13">
        <v>30</v>
      </c>
      <c r="X334" s="13">
        <v>20</v>
      </c>
      <c r="Y334" s="13">
        <f t="shared" si="1525"/>
        <v>600</v>
      </c>
      <c r="Z334" s="13"/>
      <c r="AA334" s="13"/>
      <c r="AB334" s="13">
        <f t="shared" si="1526"/>
        <v>0</v>
      </c>
      <c r="AC334" s="14">
        <f t="shared" si="1527"/>
        <v>600</v>
      </c>
      <c r="AD334" s="13">
        <v>23</v>
      </c>
      <c r="AE334" s="13">
        <v>20</v>
      </c>
      <c r="AF334" s="13">
        <f t="shared" si="1528"/>
        <v>460</v>
      </c>
      <c r="AG334" s="13"/>
      <c r="AH334" s="13"/>
      <c r="AI334" s="13">
        <f t="shared" si="1529"/>
        <v>0</v>
      </c>
      <c r="AJ334" s="14">
        <f t="shared" si="1530"/>
        <v>460</v>
      </c>
      <c r="AK334" s="13">
        <v>21</v>
      </c>
      <c r="AL334" s="13">
        <v>20</v>
      </c>
      <c r="AM334" s="13">
        <f t="shared" si="1531"/>
        <v>420</v>
      </c>
      <c r="AN334" s="13"/>
      <c r="AO334" s="13"/>
      <c r="AP334" s="13">
        <f t="shared" si="1532"/>
        <v>0</v>
      </c>
      <c r="AQ334" s="14">
        <f t="shared" si="1533"/>
        <v>420</v>
      </c>
      <c r="AR334" s="13">
        <v>18</v>
      </c>
      <c r="AS334" s="13">
        <v>20</v>
      </c>
      <c r="AT334" s="13">
        <f t="shared" si="1534"/>
        <v>360</v>
      </c>
      <c r="AU334" s="13"/>
      <c r="AV334" s="13"/>
      <c r="AW334" s="13">
        <f t="shared" si="1535"/>
        <v>0</v>
      </c>
      <c r="AX334" s="14">
        <f t="shared" si="1536"/>
        <v>360</v>
      </c>
      <c r="AY334" s="13">
        <v>18</v>
      </c>
      <c r="AZ334" s="13">
        <v>20</v>
      </c>
      <c r="BA334" s="13">
        <f t="shared" si="1537"/>
        <v>360</v>
      </c>
      <c r="BB334" s="13"/>
      <c r="BC334" s="13"/>
      <c r="BD334" s="13">
        <f t="shared" si="1538"/>
        <v>0</v>
      </c>
      <c r="BE334" s="14">
        <f t="shared" si="1539"/>
        <v>360</v>
      </c>
      <c r="BF334" s="13">
        <v>11</v>
      </c>
      <c r="BG334" s="13">
        <v>20</v>
      </c>
      <c r="BH334" s="13">
        <f t="shared" si="1540"/>
        <v>220</v>
      </c>
      <c r="BI334" s="13"/>
      <c r="BJ334" s="13"/>
      <c r="BK334" s="13">
        <f t="shared" si="1541"/>
        <v>0</v>
      </c>
      <c r="BL334" s="14">
        <f t="shared" si="1542"/>
        <v>220</v>
      </c>
      <c r="BM334" s="13">
        <v>10</v>
      </c>
      <c r="BN334" s="13">
        <v>20</v>
      </c>
      <c r="BO334" s="13">
        <f t="shared" si="1543"/>
        <v>200</v>
      </c>
      <c r="BP334" s="13"/>
      <c r="BQ334" s="13"/>
      <c r="BR334" s="13">
        <f t="shared" si="1544"/>
        <v>0</v>
      </c>
      <c r="BS334" s="14">
        <f t="shared" si="1545"/>
        <v>200</v>
      </c>
      <c r="BT334" s="13">
        <v>9</v>
      </c>
      <c r="BU334" s="13">
        <v>20</v>
      </c>
      <c r="BV334" s="13">
        <f t="shared" si="1546"/>
        <v>180</v>
      </c>
      <c r="BW334" s="13"/>
      <c r="BX334" s="13"/>
      <c r="BY334" s="13">
        <f t="shared" si="1547"/>
        <v>0</v>
      </c>
      <c r="BZ334" s="14">
        <f t="shared" si="1548"/>
        <v>180</v>
      </c>
      <c r="CA334" s="19">
        <f t="shared" si="1549"/>
        <v>4584</v>
      </c>
      <c r="CB334" s="148">
        <v>115</v>
      </c>
      <c r="CC334" s="16">
        <f t="shared" si="1550"/>
        <v>62560</v>
      </c>
      <c r="CD334" s="69">
        <f t="shared" si="1551"/>
        <v>0</v>
      </c>
      <c r="CE334" s="69">
        <f t="shared" si="1552"/>
        <v>0</v>
      </c>
      <c r="CF334" s="69">
        <f t="shared" si="1553"/>
        <v>73600</v>
      </c>
      <c r="CG334" s="69">
        <f t="shared" si="1554"/>
        <v>0</v>
      </c>
      <c r="CH334" s="69">
        <f t="shared" si="1555"/>
        <v>69000</v>
      </c>
      <c r="CI334" s="69">
        <f t="shared" si="1556"/>
        <v>69000</v>
      </c>
      <c r="CJ334" s="69">
        <f t="shared" si="1557"/>
        <v>0</v>
      </c>
      <c r="CK334" s="149">
        <f t="shared" si="1558"/>
        <v>131560</v>
      </c>
      <c r="CL334" s="149">
        <f t="shared" si="1559"/>
        <v>142600</v>
      </c>
      <c r="CM334" s="149">
        <f t="shared" si="1560"/>
        <v>274160</v>
      </c>
      <c r="CN334" s="69">
        <f t="shared" si="1561"/>
        <v>52900</v>
      </c>
      <c r="CO334" s="69">
        <f t="shared" si="1562"/>
        <v>0</v>
      </c>
      <c r="CP334" s="69">
        <f t="shared" si="1563"/>
        <v>48300</v>
      </c>
      <c r="CQ334" s="69">
        <f t="shared" si="1564"/>
        <v>0</v>
      </c>
      <c r="CR334" s="69">
        <f t="shared" si="1565"/>
        <v>41400</v>
      </c>
      <c r="CS334" s="69">
        <f t="shared" si="1566"/>
        <v>0</v>
      </c>
      <c r="CT334" s="69">
        <f t="shared" si="1567"/>
        <v>41400</v>
      </c>
      <c r="CU334" s="69">
        <f t="shared" si="1568"/>
        <v>0</v>
      </c>
      <c r="CV334" s="69">
        <f t="shared" si="1569"/>
        <v>25300</v>
      </c>
      <c r="CW334" s="69">
        <f t="shared" si="1570"/>
        <v>0</v>
      </c>
      <c r="CX334" s="69">
        <f t="shared" si="1571"/>
        <v>23000</v>
      </c>
      <c r="CY334" s="69">
        <f t="shared" si="1572"/>
        <v>0</v>
      </c>
      <c r="CZ334" s="69">
        <f t="shared" si="1573"/>
        <v>20700</v>
      </c>
      <c r="DA334" s="69">
        <f t="shared" si="1574"/>
        <v>0</v>
      </c>
      <c r="DB334" s="149">
        <f t="shared" si="1575"/>
        <v>253000</v>
      </c>
      <c r="DC334" s="149">
        <f t="shared" si="1576"/>
        <v>0</v>
      </c>
      <c r="DD334" s="149">
        <f t="shared" si="1577"/>
        <v>253000</v>
      </c>
      <c r="DE334" s="89">
        <f t="shared" si="1578"/>
        <v>527160</v>
      </c>
    </row>
    <row r="335" spans="1:109" ht="15.75" x14ac:dyDescent="0.25">
      <c r="A335" s="12" t="s">
        <v>21</v>
      </c>
      <c r="B335" s="18">
        <v>32</v>
      </c>
      <c r="C335" s="18">
        <v>21</v>
      </c>
      <c r="D335" s="13">
        <f t="shared" si="1516"/>
        <v>672</v>
      </c>
      <c r="E335" s="18"/>
      <c r="F335" s="18"/>
      <c r="G335" s="13">
        <f t="shared" si="1517"/>
        <v>0</v>
      </c>
      <c r="H335" s="14">
        <f t="shared" si="1518"/>
        <v>672</v>
      </c>
      <c r="I335" s="18"/>
      <c r="J335" s="18"/>
      <c r="K335" s="13">
        <f t="shared" si="1519"/>
        <v>0</v>
      </c>
      <c r="L335" s="18">
        <v>32</v>
      </c>
      <c r="M335" s="18">
        <v>26</v>
      </c>
      <c r="N335" s="13">
        <f t="shared" si="1520"/>
        <v>832</v>
      </c>
      <c r="O335" s="14">
        <f t="shared" si="1521"/>
        <v>832</v>
      </c>
      <c r="P335" s="18"/>
      <c r="Q335" s="18"/>
      <c r="R335" s="13">
        <f t="shared" si="1522"/>
        <v>0</v>
      </c>
      <c r="S335" s="18">
        <v>30</v>
      </c>
      <c r="T335" s="18">
        <v>26</v>
      </c>
      <c r="U335" s="13">
        <f t="shared" si="1523"/>
        <v>780</v>
      </c>
      <c r="V335" s="14">
        <f t="shared" si="1524"/>
        <v>780</v>
      </c>
      <c r="W335" s="18">
        <v>30</v>
      </c>
      <c r="X335" s="18">
        <v>26</v>
      </c>
      <c r="Y335" s="13">
        <f t="shared" si="1525"/>
        <v>780</v>
      </c>
      <c r="Z335" s="18"/>
      <c r="AA335" s="18"/>
      <c r="AB335" s="13">
        <f t="shared" si="1526"/>
        <v>0</v>
      </c>
      <c r="AC335" s="14">
        <f t="shared" si="1527"/>
        <v>780</v>
      </c>
      <c r="AD335" s="13">
        <v>23</v>
      </c>
      <c r="AE335" s="18">
        <v>26</v>
      </c>
      <c r="AF335" s="13">
        <f t="shared" si="1528"/>
        <v>598</v>
      </c>
      <c r="AG335" s="18"/>
      <c r="AH335" s="18"/>
      <c r="AI335" s="13">
        <f t="shared" si="1529"/>
        <v>0</v>
      </c>
      <c r="AJ335" s="14">
        <f t="shared" si="1530"/>
        <v>598</v>
      </c>
      <c r="AK335" s="13">
        <v>21</v>
      </c>
      <c r="AL335" s="18">
        <v>26</v>
      </c>
      <c r="AM335" s="13">
        <f t="shared" si="1531"/>
        <v>546</v>
      </c>
      <c r="AN335" s="18"/>
      <c r="AO335" s="18"/>
      <c r="AP335" s="13">
        <f t="shared" si="1532"/>
        <v>0</v>
      </c>
      <c r="AQ335" s="14">
        <f t="shared" si="1533"/>
        <v>546</v>
      </c>
      <c r="AR335" s="13">
        <v>18</v>
      </c>
      <c r="AS335" s="18">
        <v>26</v>
      </c>
      <c r="AT335" s="13">
        <f t="shared" si="1534"/>
        <v>468</v>
      </c>
      <c r="AU335" s="18"/>
      <c r="AV335" s="18"/>
      <c r="AW335" s="13">
        <f t="shared" si="1535"/>
        <v>0</v>
      </c>
      <c r="AX335" s="14">
        <f t="shared" si="1536"/>
        <v>468</v>
      </c>
      <c r="AY335" s="13">
        <v>18</v>
      </c>
      <c r="AZ335" s="18">
        <v>26</v>
      </c>
      <c r="BA335" s="13">
        <f t="shared" si="1537"/>
        <v>468</v>
      </c>
      <c r="BB335" s="18"/>
      <c r="BC335" s="18"/>
      <c r="BD335" s="13">
        <f t="shared" si="1538"/>
        <v>0</v>
      </c>
      <c r="BE335" s="14">
        <f t="shared" si="1539"/>
        <v>468</v>
      </c>
      <c r="BF335" s="13">
        <v>11</v>
      </c>
      <c r="BG335" s="18">
        <v>26</v>
      </c>
      <c r="BH335" s="13">
        <f t="shared" si="1540"/>
        <v>286</v>
      </c>
      <c r="BI335" s="18"/>
      <c r="BJ335" s="18"/>
      <c r="BK335" s="13">
        <f t="shared" si="1541"/>
        <v>0</v>
      </c>
      <c r="BL335" s="14">
        <f t="shared" si="1542"/>
        <v>286</v>
      </c>
      <c r="BM335" s="13">
        <v>10</v>
      </c>
      <c r="BN335" s="18">
        <v>26</v>
      </c>
      <c r="BO335" s="13">
        <f t="shared" si="1543"/>
        <v>260</v>
      </c>
      <c r="BP335" s="18"/>
      <c r="BQ335" s="18"/>
      <c r="BR335" s="13">
        <f t="shared" si="1544"/>
        <v>0</v>
      </c>
      <c r="BS335" s="14">
        <f t="shared" si="1545"/>
        <v>260</v>
      </c>
      <c r="BT335" s="13">
        <v>9</v>
      </c>
      <c r="BU335" s="18">
        <v>26</v>
      </c>
      <c r="BV335" s="13">
        <f t="shared" si="1546"/>
        <v>234</v>
      </c>
      <c r="BW335" s="18"/>
      <c r="BX335" s="18"/>
      <c r="BY335" s="13">
        <f t="shared" si="1547"/>
        <v>0</v>
      </c>
      <c r="BZ335" s="14">
        <f t="shared" si="1548"/>
        <v>234</v>
      </c>
      <c r="CA335" s="19">
        <f t="shared" si="1549"/>
        <v>5924</v>
      </c>
      <c r="CB335" s="148">
        <v>115</v>
      </c>
      <c r="CC335" s="16">
        <f t="shared" si="1550"/>
        <v>77280</v>
      </c>
      <c r="CD335" s="69">
        <f t="shared" si="1551"/>
        <v>0</v>
      </c>
      <c r="CE335" s="69">
        <f t="shared" si="1552"/>
        <v>0</v>
      </c>
      <c r="CF335" s="69">
        <f t="shared" si="1553"/>
        <v>95680</v>
      </c>
      <c r="CG335" s="69">
        <f t="shared" si="1554"/>
        <v>0</v>
      </c>
      <c r="CH335" s="69">
        <f t="shared" si="1555"/>
        <v>89700</v>
      </c>
      <c r="CI335" s="69">
        <f t="shared" si="1556"/>
        <v>89700</v>
      </c>
      <c r="CJ335" s="69">
        <f t="shared" si="1557"/>
        <v>0</v>
      </c>
      <c r="CK335" s="149">
        <f t="shared" si="1558"/>
        <v>166980</v>
      </c>
      <c r="CL335" s="149">
        <f t="shared" si="1559"/>
        <v>185380</v>
      </c>
      <c r="CM335" s="149">
        <f t="shared" si="1560"/>
        <v>352360</v>
      </c>
      <c r="CN335" s="69">
        <f t="shared" si="1561"/>
        <v>68770</v>
      </c>
      <c r="CO335" s="69">
        <f t="shared" si="1562"/>
        <v>0</v>
      </c>
      <c r="CP335" s="69">
        <f t="shared" si="1563"/>
        <v>62790</v>
      </c>
      <c r="CQ335" s="69">
        <f t="shared" si="1564"/>
        <v>0</v>
      </c>
      <c r="CR335" s="69">
        <f t="shared" si="1565"/>
        <v>53820</v>
      </c>
      <c r="CS335" s="69">
        <f t="shared" si="1566"/>
        <v>0</v>
      </c>
      <c r="CT335" s="69">
        <f t="shared" si="1567"/>
        <v>53820</v>
      </c>
      <c r="CU335" s="69">
        <f t="shared" si="1568"/>
        <v>0</v>
      </c>
      <c r="CV335" s="69">
        <f t="shared" si="1569"/>
        <v>32890</v>
      </c>
      <c r="CW335" s="69">
        <f t="shared" si="1570"/>
        <v>0</v>
      </c>
      <c r="CX335" s="69">
        <f t="shared" si="1571"/>
        <v>29900</v>
      </c>
      <c r="CY335" s="69">
        <f t="shared" si="1572"/>
        <v>0</v>
      </c>
      <c r="CZ335" s="69">
        <f t="shared" si="1573"/>
        <v>26910</v>
      </c>
      <c r="DA335" s="69">
        <f t="shared" si="1574"/>
        <v>0</v>
      </c>
      <c r="DB335" s="149">
        <f t="shared" si="1575"/>
        <v>328900</v>
      </c>
      <c r="DC335" s="149">
        <f t="shared" si="1576"/>
        <v>0</v>
      </c>
      <c r="DD335" s="149">
        <f t="shared" si="1577"/>
        <v>328900</v>
      </c>
      <c r="DE335" s="89">
        <f t="shared" si="1578"/>
        <v>681260</v>
      </c>
    </row>
    <row r="336" spans="1:109" ht="15.75" x14ac:dyDescent="0.25">
      <c r="A336" s="12" t="s">
        <v>22</v>
      </c>
      <c r="B336" s="13">
        <v>32</v>
      </c>
      <c r="C336" s="13">
        <v>13</v>
      </c>
      <c r="D336" s="13">
        <f t="shared" si="1516"/>
        <v>416</v>
      </c>
      <c r="E336" s="13"/>
      <c r="F336" s="13"/>
      <c r="G336" s="13">
        <f t="shared" si="1517"/>
        <v>0</v>
      </c>
      <c r="H336" s="14">
        <f t="shared" si="1518"/>
        <v>416</v>
      </c>
      <c r="I336" s="13"/>
      <c r="J336" s="13"/>
      <c r="K336" s="13">
        <f t="shared" si="1519"/>
        <v>0</v>
      </c>
      <c r="L336" s="13">
        <v>32</v>
      </c>
      <c r="M336" s="13">
        <v>22</v>
      </c>
      <c r="N336" s="13">
        <f t="shared" si="1520"/>
        <v>704</v>
      </c>
      <c r="O336" s="14">
        <f t="shared" si="1521"/>
        <v>704</v>
      </c>
      <c r="P336" s="13"/>
      <c r="Q336" s="13"/>
      <c r="R336" s="13">
        <f t="shared" si="1522"/>
        <v>0</v>
      </c>
      <c r="S336" s="13">
        <v>30</v>
      </c>
      <c r="T336" s="13">
        <v>22</v>
      </c>
      <c r="U336" s="13">
        <f t="shared" si="1523"/>
        <v>660</v>
      </c>
      <c r="V336" s="14">
        <f t="shared" si="1524"/>
        <v>660</v>
      </c>
      <c r="W336" s="13">
        <v>30</v>
      </c>
      <c r="X336" s="13">
        <v>22</v>
      </c>
      <c r="Y336" s="13">
        <f t="shared" si="1525"/>
        <v>660</v>
      </c>
      <c r="Z336" s="13"/>
      <c r="AA336" s="13"/>
      <c r="AB336" s="13">
        <f t="shared" si="1526"/>
        <v>0</v>
      </c>
      <c r="AC336" s="14">
        <f t="shared" si="1527"/>
        <v>660</v>
      </c>
      <c r="AD336" s="13">
        <v>23</v>
      </c>
      <c r="AE336" s="13">
        <v>22</v>
      </c>
      <c r="AF336" s="13">
        <f t="shared" si="1528"/>
        <v>506</v>
      </c>
      <c r="AG336" s="13"/>
      <c r="AH336" s="13"/>
      <c r="AI336" s="13">
        <f t="shared" si="1529"/>
        <v>0</v>
      </c>
      <c r="AJ336" s="14">
        <f t="shared" si="1530"/>
        <v>506</v>
      </c>
      <c r="AK336" s="13">
        <v>21</v>
      </c>
      <c r="AL336" s="13">
        <v>22</v>
      </c>
      <c r="AM336" s="13">
        <f t="shared" si="1531"/>
        <v>462</v>
      </c>
      <c r="AN336" s="13"/>
      <c r="AO336" s="13"/>
      <c r="AP336" s="13">
        <f t="shared" si="1532"/>
        <v>0</v>
      </c>
      <c r="AQ336" s="14">
        <f t="shared" si="1533"/>
        <v>462</v>
      </c>
      <c r="AR336" s="13">
        <v>18</v>
      </c>
      <c r="AS336" s="13">
        <v>22</v>
      </c>
      <c r="AT336" s="13">
        <f t="shared" si="1534"/>
        <v>396</v>
      </c>
      <c r="AU336" s="13"/>
      <c r="AV336" s="13"/>
      <c r="AW336" s="13">
        <f t="shared" si="1535"/>
        <v>0</v>
      </c>
      <c r="AX336" s="14">
        <f t="shared" si="1536"/>
        <v>396</v>
      </c>
      <c r="AY336" s="13">
        <v>18</v>
      </c>
      <c r="AZ336" s="13">
        <v>22</v>
      </c>
      <c r="BA336" s="13">
        <f t="shared" si="1537"/>
        <v>396</v>
      </c>
      <c r="BB336" s="13"/>
      <c r="BC336" s="13"/>
      <c r="BD336" s="13">
        <f t="shared" si="1538"/>
        <v>0</v>
      </c>
      <c r="BE336" s="14">
        <f t="shared" si="1539"/>
        <v>396</v>
      </c>
      <c r="BF336" s="13">
        <v>11</v>
      </c>
      <c r="BG336" s="13">
        <v>22</v>
      </c>
      <c r="BH336" s="13">
        <f t="shared" si="1540"/>
        <v>242</v>
      </c>
      <c r="BI336" s="13"/>
      <c r="BJ336" s="13"/>
      <c r="BK336" s="13">
        <f t="shared" si="1541"/>
        <v>0</v>
      </c>
      <c r="BL336" s="14">
        <f t="shared" si="1542"/>
        <v>242</v>
      </c>
      <c r="BM336" s="13">
        <v>10</v>
      </c>
      <c r="BN336" s="13">
        <v>22</v>
      </c>
      <c r="BO336" s="13">
        <f t="shared" si="1543"/>
        <v>220</v>
      </c>
      <c r="BP336" s="13"/>
      <c r="BQ336" s="13"/>
      <c r="BR336" s="13">
        <f t="shared" si="1544"/>
        <v>0</v>
      </c>
      <c r="BS336" s="14">
        <f t="shared" si="1545"/>
        <v>220</v>
      </c>
      <c r="BT336" s="13">
        <v>9</v>
      </c>
      <c r="BU336" s="13">
        <v>22</v>
      </c>
      <c r="BV336" s="13">
        <f t="shared" si="1546"/>
        <v>198</v>
      </c>
      <c r="BW336" s="13"/>
      <c r="BX336" s="13"/>
      <c r="BY336" s="13">
        <f t="shared" si="1547"/>
        <v>0</v>
      </c>
      <c r="BZ336" s="14">
        <f t="shared" si="1548"/>
        <v>198</v>
      </c>
      <c r="CA336" s="19">
        <f t="shared" si="1549"/>
        <v>4860</v>
      </c>
      <c r="CB336" s="148">
        <v>115</v>
      </c>
      <c r="CC336" s="16">
        <f t="shared" si="1550"/>
        <v>47840</v>
      </c>
      <c r="CD336" s="69">
        <f t="shared" si="1551"/>
        <v>0</v>
      </c>
      <c r="CE336" s="69">
        <f t="shared" si="1552"/>
        <v>0</v>
      </c>
      <c r="CF336" s="69">
        <f t="shared" si="1553"/>
        <v>80960</v>
      </c>
      <c r="CG336" s="69">
        <f t="shared" si="1554"/>
        <v>0</v>
      </c>
      <c r="CH336" s="69">
        <f t="shared" si="1555"/>
        <v>75900</v>
      </c>
      <c r="CI336" s="69">
        <f t="shared" si="1556"/>
        <v>75900</v>
      </c>
      <c r="CJ336" s="69">
        <f t="shared" si="1557"/>
        <v>0</v>
      </c>
      <c r="CK336" s="149">
        <f t="shared" si="1558"/>
        <v>123740</v>
      </c>
      <c r="CL336" s="149">
        <f t="shared" si="1559"/>
        <v>156860</v>
      </c>
      <c r="CM336" s="149">
        <f t="shared" si="1560"/>
        <v>280600</v>
      </c>
      <c r="CN336" s="69">
        <f t="shared" si="1561"/>
        <v>58190</v>
      </c>
      <c r="CO336" s="69">
        <f t="shared" si="1562"/>
        <v>0</v>
      </c>
      <c r="CP336" s="69">
        <f t="shared" si="1563"/>
        <v>53130</v>
      </c>
      <c r="CQ336" s="69">
        <f t="shared" si="1564"/>
        <v>0</v>
      </c>
      <c r="CR336" s="69">
        <f t="shared" si="1565"/>
        <v>45540</v>
      </c>
      <c r="CS336" s="69">
        <f t="shared" si="1566"/>
        <v>0</v>
      </c>
      <c r="CT336" s="69">
        <f t="shared" si="1567"/>
        <v>45540</v>
      </c>
      <c r="CU336" s="69">
        <f t="shared" si="1568"/>
        <v>0</v>
      </c>
      <c r="CV336" s="69">
        <f t="shared" si="1569"/>
        <v>27830</v>
      </c>
      <c r="CW336" s="69">
        <f t="shared" si="1570"/>
        <v>0</v>
      </c>
      <c r="CX336" s="69">
        <f t="shared" si="1571"/>
        <v>25300</v>
      </c>
      <c r="CY336" s="69">
        <f t="shared" si="1572"/>
        <v>0</v>
      </c>
      <c r="CZ336" s="69">
        <f t="shared" si="1573"/>
        <v>22770</v>
      </c>
      <c r="DA336" s="69">
        <f t="shared" si="1574"/>
        <v>0</v>
      </c>
      <c r="DB336" s="149">
        <f t="shared" si="1575"/>
        <v>278300</v>
      </c>
      <c r="DC336" s="149">
        <f t="shared" si="1576"/>
        <v>0</v>
      </c>
      <c r="DD336" s="149">
        <f t="shared" si="1577"/>
        <v>278300</v>
      </c>
      <c r="DE336" s="89">
        <f t="shared" si="1578"/>
        <v>558900</v>
      </c>
    </row>
    <row r="337" spans="1:109" ht="15.75" x14ac:dyDescent="0.25">
      <c r="A337" s="12" t="s">
        <v>32</v>
      </c>
      <c r="B337" s="13">
        <v>32</v>
      </c>
      <c r="C337" s="13">
        <v>22</v>
      </c>
      <c r="D337" s="13">
        <f t="shared" si="1516"/>
        <v>704</v>
      </c>
      <c r="E337" s="13"/>
      <c r="F337" s="13"/>
      <c r="G337" s="13">
        <f t="shared" si="1517"/>
        <v>0</v>
      </c>
      <c r="H337" s="14">
        <f t="shared" si="1518"/>
        <v>704</v>
      </c>
      <c r="I337" s="13"/>
      <c r="J337" s="13"/>
      <c r="K337" s="13">
        <f t="shared" si="1519"/>
        <v>0</v>
      </c>
      <c r="L337" s="13">
        <v>32</v>
      </c>
      <c r="M337" s="13">
        <v>26</v>
      </c>
      <c r="N337" s="13">
        <f t="shared" si="1520"/>
        <v>832</v>
      </c>
      <c r="O337" s="14">
        <f t="shared" si="1521"/>
        <v>832</v>
      </c>
      <c r="P337" s="13"/>
      <c r="Q337" s="13"/>
      <c r="R337" s="13">
        <f t="shared" si="1522"/>
        <v>0</v>
      </c>
      <c r="S337" s="13">
        <v>32</v>
      </c>
      <c r="T337" s="13">
        <v>26</v>
      </c>
      <c r="U337" s="13">
        <f t="shared" si="1523"/>
        <v>832</v>
      </c>
      <c r="V337" s="14">
        <f t="shared" si="1524"/>
        <v>832</v>
      </c>
      <c r="W337" s="13">
        <v>30</v>
      </c>
      <c r="X337" s="13">
        <v>26</v>
      </c>
      <c r="Y337" s="13">
        <f t="shared" si="1525"/>
        <v>780</v>
      </c>
      <c r="Z337" s="13"/>
      <c r="AA337" s="13"/>
      <c r="AB337" s="13">
        <f t="shared" si="1526"/>
        <v>0</v>
      </c>
      <c r="AC337" s="14">
        <f t="shared" si="1527"/>
        <v>780</v>
      </c>
      <c r="AD337" s="13">
        <v>23</v>
      </c>
      <c r="AE337" s="13">
        <v>26</v>
      </c>
      <c r="AF337" s="13">
        <f t="shared" si="1528"/>
        <v>598</v>
      </c>
      <c r="AG337" s="13"/>
      <c r="AH337" s="13"/>
      <c r="AI337" s="13">
        <f t="shared" si="1529"/>
        <v>0</v>
      </c>
      <c r="AJ337" s="14">
        <f t="shared" si="1530"/>
        <v>598</v>
      </c>
      <c r="AK337" s="13">
        <v>21</v>
      </c>
      <c r="AL337" s="13">
        <v>26</v>
      </c>
      <c r="AM337" s="13">
        <f t="shared" si="1531"/>
        <v>546</v>
      </c>
      <c r="AN337" s="13"/>
      <c r="AO337" s="13"/>
      <c r="AP337" s="13">
        <f t="shared" si="1532"/>
        <v>0</v>
      </c>
      <c r="AQ337" s="14">
        <f t="shared" si="1533"/>
        <v>546</v>
      </c>
      <c r="AR337" s="13">
        <v>18</v>
      </c>
      <c r="AS337" s="13">
        <v>26</v>
      </c>
      <c r="AT337" s="13">
        <f t="shared" si="1534"/>
        <v>468</v>
      </c>
      <c r="AU337" s="13"/>
      <c r="AV337" s="13"/>
      <c r="AW337" s="13">
        <f t="shared" si="1535"/>
        <v>0</v>
      </c>
      <c r="AX337" s="14">
        <f t="shared" si="1536"/>
        <v>468</v>
      </c>
      <c r="AY337" s="13">
        <v>18</v>
      </c>
      <c r="AZ337" s="13">
        <v>26</v>
      </c>
      <c r="BA337" s="13">
        <f t="shared" si="1537"/>
        <v>468</v>
      </c>
      <c r="BB337" s="13"/>
      <c r="BC337" s="13"/>
      <c r="BD337" s="13">
        <f t="shared" si="1538"/>
        <v>0</v>
      </c>
      <c r="BE337" s="14">
        <f t="shared" si="1539"/>
        <v>468</v>
      </c>
      <c r="BF337" s="13">
        <v>11</v>
      </c>
      <c r="BG337" s="13">
        <v>26</v>
      </c>
      <c r="BH337" s="13">
        <f t="shared" si="1540"/>
        <v>286</v>
      </c>
      <c r="BI337" s="13"/>
      <c r="BJ337" s="13"/>
      <c r="BK337" s="13">
        <f t="shared" si="1541"/>
        <v>0</v>
      </c>
      <c r="BL337" s="14">
        <f t="shared" si="1542"/>
        <v>286</v>
      </c>
      <c r="BM337" s="13">
        <v>10</v>
      </c>
      <c r="BN337" s="13">
        <v>26</v>
      </c>
      <c r="BO337" s="13">
        <f t="shared" si="1543"/>
        <v>260</v>
      </c>
      <c r="BP337" s="13"/>
      <c r="BQ337" s="13"/>
      <c r="BR337" s="13">
        <f t="shared" si="1544"/>
        <v>0</v>
      </c>
      <c r="BS337" s="14">
        <f t="shared" si="1545"/>
        <v>260</v>
      </c>
      <c r="BT337" s="13">
        <v>9</v>
      </c>
      <c r="BU337" s="13">
        <v>26</v>
      </c>
      <c r="BV337" s="13">
        <f t="shared" si="1546"/>
        <v>234</v>
      </c>
      <c r="BW337" s="13"/>
      <c r="BX337" s="13"/>
      <c r="BY337" s="13">
        <f t="shared" si="1547"/>
        <v>0</v>
      </c>
      <c r="BZ337" s="14">
        <f t="shared" si="1548"/>
        <v>234</v>
      </c>
      <c r="CA337" s="19">
        <f t="shared" si="1549"/>
        <v>6008</v>
      </c>
      <c r="CB337" s="148">
        <v>115</v>
      </c>
      <c r="CC337" s="16">
        <f t="shared" si="1550"/>
        <v>80960</v>
      </c>
      <c r="CD337" s="69">
        <f t="shared" si="1551"/>
        <v>0</v>
      </c>
      <c r="CE337" s="69">
        <f t="shared" si="1552"/>
        <v>0</v>
      </c>
      <c r="CF337" s="69">
        <f t="shared" si="1553"/>
        <v>95680</v>
      </c>
      <c r="CG337" s="69">
        <f t="shared" si="1554"/>
        <v>0</v>
      </c>
      <c r="CH337" s="69">
        <f t="shared" si="1555"/>
        <v>95680</v>
      </c>
      <c r="CI337" s="69">
        <f t="shared" si="1556"/>
        <v>89700</v>
      </c>
      <c r="CJ337" s="69">
        <f t="shared" si="1557"/>
        <v>0</v>
      </c>
      <c r="CK337" s="149">
        <f t="shared" si="1558"/>
        <v>170660</v>
      </c>
      <c r="CL337" s="149">
        <f t="shared" si="1559"/>
        <v>191360</v>
      </c>
      <c r="CM337" s="149">
        <f t="shared" si="1560"/>
        <v>362020</v>
      </c>
      <c r="CN337" s="69">
        <f t="shared" si="1561"/>
        <v>68770</v>
      </c>
      <c r="CO337" s="69">
        <f t="shared" si="1562"/>
        <v>0</v>
      </c>
      <c r="CP337" s="69">
        <f t="shared" si="1563"/>
        <v>62790</v>
      </c>
      <c r="CQ337" s="69">
        <f t="shared" si="1564"/>
        <v>0</v>
      </c>
      <c r="CR337" s="69">
        <f t="shared" si="1565"/>
        <v>53820</v>
      </c>
      <c r="CS337" s="69">
        <f t="shared" si="1566"/>
        <v>0</v>
      </c>
      <c r="CT337" s="69">
        <f t="shared" si="1567"/>
        <v>53820</v>
      </c>
      <c r="CU337" s="69">
        <f t="shared" si="1568"/>
        <v>0</v>
      </c>
      <c r="CV337" s="69">
        <f t="shared" si="1569"/>
        <v>32890</v>
      </c>
      <c r="CW337" s="69">
        <f t="shared" si="1570"/>
        <v>0</v>
      </c>
      <c r="CX337" s="69">
        <f t="shared" si="1571"/>
        <v>29900</v>
      </c>
      <c r="CY337" s="69">
        <f t="shared" si="1572"/>
        <v>0</v>
      </c>
      <c r="CZ337" s="69">
        <f t="shared" si="1573"/>
        <v>26910</v>
      </c>
      <c r="DA337" s="69">
        <f t="shared" si="1574"/>
        <v>0</v>
      </c>
      <c r="DB337" s="149">
        <f t="shared" si="1575"/>
        <v>328900</v>
      </c>
      <c r="DC337" s="149">
        <f t="shared" si="1576"/>
        <v>0</v>
      </c>
      <c r="DD337" s="149">
        <f t="shared" si="1577"/>
        <v>328900</v>
      </c>
      <c r="DE337" s="89">
        <f t="shared" si="1578"/>
        <v>690920</v>
      </c>
    </row>
    <row r="338" spans="1:109" ht="15.75" x14ac:dyDescent="0.25">
      <c r="A338" s="12" t="s">
        <v>24</v>
      </c>
      <c r="B338" s="13">
        <v>32</v>
      </c>
      <c r="C338" s="13">
        <v>20</v>
      </c>
      <c r="D338" s="13">
        <f t="shared" si="1516"/>
        <v>640</v>
      </c>
      <c r="E338" s="13"/>
      <c r="F338" s="13"/>
      <c r="G338" s="13">
        <f t="shared" si="1517"/>
        <v>0</v>
      </c>
      <c r="H338" s="14">
        <f t="shared" si="1518"/>
        <v>640</v>
      </c>
      <c r="I338" s="13"/>
      <c r="J338" s="13"/>
      <c r="K338" s="13">
        <f t="shared" si="1519"/>
        <v>0</v>
      </c>
      <c r="L338" s="13">
        <v>32</v>
      </c>
      <c r="M338" s="13">
        <v>25</v>
      </c>
      <c r="N338" s="13">
        <f t="shared" si="1520"/>
        <v>800</v>
      </c>
      <c r="O338" s="14">
        <f t="shared" si="1521"/>
        <v>800</v>
      </c>
      <c r="P338" s="13"/>
      <c r="Q338" s="13"/>
      <c r="R338" s="13">
        <f t="shared" si="1522"/>
        <v>0</v>
      </c>
      <c r="S338" s="13">
        <v>32</v>
      </c>
      <c r="T338" s="13">
        <v>25</v>
      </c>
      <c r="U338" s="13">
        <f t="shared" si="1523"/>
        <v>800</v>
      </c>
      <c r="V338" s="14">
        <f t="shared" si="1524"/>
        <v>800</v>
      </c>
      <c r="W338" s="13">
        <v>30</v>
      </c>
      <c r="X338" s="13">
        <v>25</v>
      </c>
      <c r="Y338" s="13">
        <f t="shared" si="1525"/>
        <v>750</v>
      </c>
      <c r="Z338" s="13"/>
      <c r="AA338" s="13"/>
      <c r="AB338" s="13">
        <f t="shared" si="1526"/>
        <v>0</v>
      </c>
      <c r="AC338" s="14">
        <f t="shared" si="1527"/>
        <v>750</v>
      </c>
      <c r="AD338" s="13">
        <v>23</v>
      </c>
      <c r="AE338" s="13">
        <v>25</v>
      </c>
      <c r="AF338" s="13">
        <f t="shared" si="1528"/>
        <v>575</v>
      </c>
      <c r="AG338" s="13"/>
      <c r="AH338" s="13"/>
      <c r="AI338" s="13">
        <f t="shared" si="1529"/>
        <v>0</v>
      </c>
      <c r="AJ338" s="14">
        <f t="shared" si="1530"/>
        <v>575</v>
      </c>
      <c r="AK338" s="13">
        <v>21</v>
      </c>
      <c r="AL338" s="13">
        <v>25</v>
      </c>
      <c r="AM338" s="13">
        <f t="shared" si="1531"/>
        <v>525</v>
      </c>
      <c r="AN338" s="13"/>
      <c r="AO338" s="13"/>
      <c r="AP338" s="13">
        <f t="shared" si="1532"/>
        <v>0</v>
      </c>
      <c r="AQ338" s="14">
        <f t="shared" si="1533"/>
        <v>525</v>
      </c>
      <c r="AR338" s="13">
        <v>18</v>
      </c>
      <c r="AS338" s="13">
        <v>25</v>
      </c>
      <c r="AT338" s="13">
        <f t="shared" si="1534"/>
        <v>450</v>
      </c>
      <c r="AU338" s="13"/>
      <c r="AV338" s="13"/>
      <c r="AW338" s="13">
        <f t="shared" si="1535"/>
        <v>0</v>
      </c>
      <c r="AX338" s="14">
        <f t="shared" si="1536"/>
        <v>450</v>
      </c>
      <c r="AY338" s="13">
        <v>18</v>
      </c>
      <c r="AZ338" s="13">
        <v>25</v>
      </c>
      <c r="BA338" s="13">
        <f t="shared" si="1537"/>
        <v>450</v>
      </c>
      <c r="BB338" s="13"/>
      <c r="BC338" s="13"/>
      <c r="BD338" s="13">
        <f t="shared" si="1538"/>
        <v>0</v>
      </c>
      <c r="BE338" s="14">
        <f t="shared" si="1539"/>
        <v>450</v>
      </c>
      <c r="BF338" s="13">
        <v>11</v>
      </c>
      <c r="BG338" s="13">
        <v>25</v>
      </c>
      <c r="BH338" s="13">
        <f t="shared" si="1540"/>
        <v>275</v>
      </c>
      <c r="BI338" s="13"/>
      <c r="BJ338" s="13"/>
      <c r="BK338" s="13">
        <f t="shared" si="1541"/>
        <v>0</v>
      </c>
      <c r="BL338" s="14">
        <f t="shared" si="1542"/>
        <v>275</v>
      </c>
      <c r="BM338" s="13">
        <v>10</v>
      </c>
      <c r="BN338" s="13">
        <v>25</v>
      </c>
      <c r="BO338" s="13">
        <f t="shared" si="1543"/>
        <v>250</v>
      </c>
      <c r="BP338" s="13"/>
      <c r="BQ338" s="13"/>
      <c r="BR338" s="13">
        <f t="shared" si="1544"/>
        <v>0</v>
      </c>
      <c r="BS338" s="14">
        <f t="shared" si="1545"/>
        <v>250</v>
      </c>
      <c r="BT338" s="13">
        <v>9</v>
      </c>
      <c r="BU338" s="13">
        <v>25</v>
      </c>
      <c r="BV338" s="13">
        <f t="shared" si="1546"/>
        <v>225</v>
      </c>
      <c r="BW338" s="13"/>
      <c r="BX338" s="13"/>
      <c r="BY338" s="13">
        <f t="shared" si="1547"/>
        <v>0</v>
      </c>
      <c r="BZ338" s="14">
        <f t="shared" si="1548"/>
        <v>225</v>
      </c>
      <c r="CA338" s="19">
        <f t="shared" si="1549"/>
        <v>5740</v>
      </c>
      <c r="CB338" s="148">
        <v>115</v>
      </c>
      <c r="CC338" s="16">
        <f t="shared" si="1550"/>
        <v>73600</v>
      </c>
      <c r="CD338" s="69">
        <f t="shared" si="1551"/>
        <v>0</v>
      </c>
      <c r="CE338" s="69">
        <f t="shared" si="1552"/>
        <v>0</v>
      </c>
      <c r="CF338" s="69">
        <f t="shared" si="1553"/>
        <v>92000</v>
      </c>
      <c r="CG338" s="69">
        <f t="shared" si="1554"/>
        <v>0</v>
      </c>
      <c r="CH338" s="69">
        <f t="shared" si="1555"/>
        <v>92000</v>
      </c>
      <c r="CI338" s="69">
        <f t="shared" si="1556"/>
        <v>86250</v>
      </c>
      <c r="CJ338" s="69">
        <f t="shared" si="1557"/>
        <v>0</v>
      </c>
      <c r="CK338" s="149">
        <f t="shared" si="1558"/>
        <v>159850</v>
      </c>
      <c r="CL338" s="149">
        <f t="shared" si="1559"/>
        <v>184000</v>
      </c>
      <c r="CM338" s="149">
        <f t="shared" si="1560"/>
        <v>343850</v>
      </c>
      <c r="CN338" s="69">
        <f t="shared" si="1561"/>
        <v>66125</v>
      </c>
      <c r="CO338" s="69">
        <f t="shared" si="1562"/>
        <v>0</v>
      </c>
      <c r="CP338" s="69">
        <f t="shared" si="1563"/>
        <v>60375</v>
      </c>
      <c r="CQ338" s="69">
        <f t="shared" si="1564"/>
        <v>0</v>
      </c>
      <c r="CR338" s="69">
        <f t="shared" si="1565"/>
        <v>51750</v>
      </c>
      <c r="CS338" s="69">
        <f t="shared" si="1566"/>
        <v>0</v>
      </c>
      <c r="CT338" s="69">
        <f t="shared" si="1567"/>
        <v>51750</v>
      </c>
      <c r="CU338" s="69">
        <f t="shared" si="1568"/>
        <v>0</v>
      </c>
      <c r="CV338" s="69">
        <f t="shared" si="1569"/>
        <v>31625</v>
      </c>
      <c r="CW338" s="69">
        <f t="shared" si="1570"/>
        <v>0</v>
      </c>
      <c r="CX338" s="69">
        <f t="shared" si="1571"/>
        <v>28750</v>
      </c>
      <c r="CY338" s="69">
        <f t="shared" si="1572"/>
        <v>0</v>
      </c>
      <c r="CZ338" s="69">
        <f t="shared" si="1573"/>
        <v>25875</v>
      </c>
      <c r="DA338" s="69">
        <f t="shared" si="1574"/>
        <v>0</v>
      </c>
      <c r="DB338" s="149">
        <f t="shared" si="1575"/>
        <v>316250</v>
      </c>
      <c r="DC338" s="149">
        <f t="shared" si="1576"/>
        <v>0</v>
      </c>
      <c r="DD338" s="149">
        <f t="shared" si="1577"/>
        <v>316250</v>
      </c>
      <c r="DE338" s="89">
        <f t="shared" si="1578"/>
        <v>660100</v>
      </c>
    </row>
    <row r="339" spans="1:109" ht="15.75" x14ac:dyDescent="0.25">
      <c r="A339" s="12" t="s">
        <v>25</v>
      </c>
      <c r="B339" s="13">
        <v>32</v>
      </c>
      <c r="C339" s="13">
        <v>18</v>
      </c>
      <c r="D339" s="13">
        <f t="shared" si="1516"/>
        <v>576</v>
      </c>
      <c r="E339" s="13"/>
      <c r="F339" s="13"/>
      <c r="G339" s="13">
        <f t="shared" si="1517"/>
        <v>0</v>
      </c>
      <c r="H339" s="14">
        <f t="shared" si="1518"/>
        <v>576</v>
      </c>
      <c r="I339" s="13"/>
      <c r="J339" s="13"/>
      <c r="K339" s="13">
        <f t="shared" si="1519"/>
        <v>0</v>
      </c>
      <c r="L339" s="13">
        <v>32</v>
      </c>
      <c r="M339" s="13">
        <v>21</v>
      </c>
      <c r="N339" s="13">
        <f t="shared" si="1520"/>
        <v>672</v>
      </c>
      <c r="O339" s="14">
        <f t="shared" si="1521"/>
        <v>672</v>
      </c>
      <c r="P339" s="13"/>
      <c r="Q339" s="13"/>
      <c r="R339" s="13">
        <f t="shared" si="1522"/>
        <v>0</v>
      </c>
      <c r="S339" s="13">
        <v>32</v>
      </c>
      <c r="T339" s="13">
        <v>21</v>
      </c>
      <c r="U339" s="13">
        <f t="shared" si="1523"/>
        <v>672</v>
      </c>
      <c r="V339" s="14">
        <f t="shared" si="1524"/>
        <v>672</v>
      </c>
      <c r="W339" s="13">
        <v>30</v>
      </c>
      <c r="X339" s="13">
        <v>21</v>
      </c>
      <c r="Y339" s="13">
        <f t="shared" si="1525"/>
        <v>630</v>
      </c>
      <c r="Z339" s="13"/>
      <c r="AA339" s="13"/>
      <c r="AB339" s="13">
        <f t="shared" si="1526"/>
        <v>0</v>
      </c>
      <c r="AC339" s="14">
        <f t="shared" si="1527"/>
        <v>630</v>
      </c>
      <c r="AD339" s="13">
        <v>23</v>
      </c>
      <c r="AE339" s="13">
        <v>21</v>
      </c>
      <c r="AF339" s="13">
        <f t="shared" si="1528"/>
        <v>483</v>
      </c>
      <c r="AG339" s="13"/>
      <c r="AH339" s="13"/>
      <c r="AI339" s="13">
        <f t="shared" si="1529"/>
        <v>0</v>
      </c>
      <c r="AJ339" s="14">
        <f t="shared" si="1530"/>
        <v>483</v>
      </c>
      <c r="AK339" s="13">
        <v>21</v>
      </c>
      <c r="AL339" s="13">
        <v>21</v>
      </c>
      <c r="AM339" s="13">
        <f t="shared" si="1531"/>
        <v>441</v>
      </c>
      <c r="AN339" s="13"/>
      <c r="AO339" s="13"/>
      <c r="AP339" s="13">
        <f t="shared" si="1532"/>
        <v>0</v>
      </c>
      <c r="AQ339" s="14">
        <f t="shared" si="1533"/>
        <v>441</v>
      </c>
      <c r="AR339" s="13">
        <v>18</v>
      </c>
      <c r="AS339" s="13">
        <v>21</v>
      </c>
      <c r="AT339" s="13">
        <f t="shared" si="1534"/>
        <v>378</v>
      </c>
      <c r="AU339" s="13"/>
      <c r="AV339" s="13"/>
      <c r="AW339" s="13">
        <f t="shared" si="1535"/>
        <v>0</v>
      </c>
      <c r="AX339" s="14">
        <f t="shared" si="1536"/>
        <v>378</v>
      </c>
      <c r="AY339" s="13">
        <v>18</v>
      </c>
      <c r="AZ339" s="13">
        <v>21</v>
      </c>
      <c r="BA339" s="13">
        <f t="shared" si="1537"/>
        <v>378</v>
      </c>
      <c r="BB339" s="13"/>
      <c r="BC339" s="13"/>
      <c r="BD339" s="13">
        <f t="shared" si="1538"/>
        <v>0</v>
      </c>
      <c r="BE339" s="14">
        <f t="shared" si="1539"/>
        <v>378</v>
      </c>
      <c r="BF339" s="13">
        <v>11</v>
      </c>
      <c r="BG339" s="13">
        <v>21</v>
      </c>
      <c r="BH339" s="13">
        <f t="shared" si="1540"/>
        <v>231</v>
      </c>
      <c r="BI339" s="13"/>
      <c r="BJ339" s="13"/>
      <c r="BK339" s="13">
        <f t="shared" si="1541"/>
        <v>0</v>
      </c>
      <c r="BL339" s="14">
        <f t="shared" si="1542"/>
        <v>231</v>
      </c>
      <c r="BM339" s="13">
        <v>10</v>
      </c>
      <c r="BN339" s="13">
        <v>21</v>
      </c>
      <c r="BO339" s="13">
        <f t="shared" si="1543"/>
        <v>210</v>
      </c>
      <c r="BP339" s="13"/>
      <c r="BQ339" s="13"/>
      <c r="BR339" s="13">
        <f t="shared" si="1544"/>
        <v>0</v>
      </c>
      <c r="BS339" s="14">
        <f t="shared" si="1545"/>
        <v>210</v>
      </c>
      <c r="BT339" s="13">
        <v>9</v>
      </c>
      <c r="BU339" s="13">
        <v>21</v>
      </c>
      <c r="BV339" s="13">
        <f t="shared" si="1546"/>
        <v>189</v>
      </c>
      <c r="BW339" s="13"/>
      <c r="BX339" s="13"/>
      <c r="BY339" s="13">
        <f t="shared" si="1547"/>
        <v>0</v>
      </c>
      <c r="BZ339" s="14">
        <f t="shared" si="1548"/>
        <v>189</v>
      </c>
      <c r="CA339" s="19">
        <f t="shared" si="1549"/>
        <v>4860</v>
      </c>
      <c r="CB339" s="148">
        <v>115</v>
      </c>
      <c r="CC339" s="16">
        <f t="shared" si="1550"/>
        <v>66240</v>
      </c>
      <c r="CD339" s="69">
        <f t="shared" si="1551"/>
        <v>0</v>
      </c>
      <c r="CE339" s="69">
        <f t="shared" si="1552"/>
        <v>0</v>
      </c>
      <c r="CF339" s="69">
        <f t="shared" si="1553"/>
        <v>77280</v>
      </c>
      <c r="CG339" s="69">
        <f t="shared" si="1554"/>
        <v>0</v>
      </c>
      <c r="CH339" s="69">
        <f t="shared" si="1555"/>
        <v>77280</v>
      </c>
      <c r="CI339" s="69">
        <f t="shared" si="1556"/>
        <v>72450</v>
      </c>
      <c r="CJ339" s="69">
        <f t="shared" si="1557"/>
        <v>0</v>
      </c>
      <c r="CK339" s="149">
        <f t="shared" si="1558"/>
        <v>138690</v>
      </c>
      <c r="CL339" s="149">
        <f t="shared" si="1559"/>
        <v>154560</v>
      </c>
      <c r="CM339" s="149">
        <f t="shared" si="1560"/>
        <v>293250</v>
      </c>
      <c r="CN339" s="69">
        <f t="shared" si="1561"/>
        <v>55545</v>
      </c>
      <c r="CO339" s="69">
        <f t="shared" si="1562"/>
        <v>0</v>
      </c>
      <c r="CP339" s="69">
        <f t="shared" si="1563"/>
        <v>50715</v>
      </c>
      <c r="CQ339" s="69">
        <f t="shared" si="1564"/>
        <v>0</v>
      </c>
      <c r="CR339" s="69">
        <f t="shared" si="1565"/>
        <v>43470</v>
      </c>
      <c r="CS339" s="69">
        <f t="shared" si="1566"/>
        <v>0</v>
      </c>
      <c r="CT339" s="69">
        <f t="shared" si="1567"/>
        <v>43470</v>
      </c>
      <c r="CU339" s="69">
        <f t="shared" si="1568"/>
        <v>0</v>
      </c>
      <c r="CV339" s="69">
        <f t="shared" si="1569"/>
        <v>26565</v>
      </c>
      <c r="CW339" s="69">
        <f t="shared" si="1570"/>
        <v>0</v>
      </c>
      <c r="CX339" s="69">
        <f t="shared" si="1571"/>
        <v>24150</v>
      </c>
      <c r="CY339" s="69">
        <f t="shared" si="1572"/>
        <v>0</v>
      </c>
      <c r="CZ339" s="69">
        <f t="shared" si="1573"/>
        <v>21735</v>
      </c>
      <c r="DA339" s="69">
        <f t="shared" si="1574"/>
        <v>0</v>
      </c>
      <c r="DB339" s="149">
        <f t="shared" si="1575"/>
        <v>265650</v>
      </c>
      <c r="DC339" s="149">
        <f t="shared" si="1576"/>
        <v>0</v>
      </c>
      <c r="DD339" s="149">
        <f t="shared" si="1577"/>
        <v>265650</v>
      </c>
      <c r="DE339" s="89">
        <f t="shared" si="1578"/>
        <v>558900</v>
      </c>
    </row>
    <row r="340" spans="1:109" ht="15.75" x14ac:dyDescent="0.25">
      <c r="A340" s="19" t="s">
        <v>26</v>
      </c>
      <c r="B340" s="20">
        <v>32</v>
      </c>
      <c r="C340" s="20">
        <v>17</v>
      </c>
      <c r="D340" s="20">
        <f t="shared" si="1516"/>
        <v>544</v>
      </c>
      <c r="E340" s="20"/>
      <c r="F340" s="20"/>
      <c r="G340" s="20">
        <f t="shared" si="1517"/>
        <v>0</v>
      </c>
      <c r="H340" s="14">
        <f t="shared" si="1518"/>
        <v>544</v>
      </c>
      <c r="I340" s="20"/>
      <c r="J340" s="20"/>
      <c r="K340" s="20">
        <f t="shared" si="1519"/>
        <v>0</v>
      </c>
      <c r="L340" s="20">
        <v>32</v>
      </c>
      <c r="M340" s="20">
        <v>21</v>
      </c>
      <c r="N340" s="20">
        <f t="shared" si="1520"/>
        <v>672</v>
      </c>
      <c r="O340" s="14">
        <f t="shared" si="1521"/>
        <v>672</v>
      </c>
      <c r="P340" s="20"/>
      <c r="Q340" s="20"/>
      <c r="R340" s="20">
        <f t="shared" si="1522"/>
        <v>0</v>
      </c>
      <c r="S340" s="20">
        <v>32</v>
      </c>
      <c r="T340" s="20">
        <v>21</v>
      </c>
      <c r="U340" s="20">
        <f t="shared" si="1523"/>
        <v>672</v>
      </c>
      <c r="V340" s="14">
        <f t="shared" si="1524"/>
        <v>672</v>
      </c>
      <c r="W340" s="20">
        <v>30</v>
      </c>
      <c r="X340" s="20">
        <v>21</v>
      </c>
      <c r="Y340" s="20">
        <f t="shared" si="1525"/>
        <v>630</v>
      </c>
      <c r="Z340" s="20"/>
      <c r="AA340" s="20"/>
      <c r="AB340" s="20">
        <f t="shared" si="1526"/>
        <v>0</v>
      </c>
      <c r="AC340" s="14">
        <f t="shared" si="1527"/>
        <v>630</v>
      </c>
      <c r="AD340" s="13">
        <v>23</v>
      </c>
      <c r="AE340" s="20">
        <v>21</v>
      </c>
      <c r="AF340" s="20">
        <f t="shared" si="1528"/>
        <v>483</v>
      </c>
      <c r="AG340" s="20"/>
      <c r="AH340" s="20"/>
      <c r="AI340" s="20">
        <f t="shared" si="1529"/>
        <v>0</v>
      </c>
      <c r="AJ340" s="14">
        <f t="shared" si="1530"/>
        <v>483</v>
      </c>
      <c r="AK340" s="13">
        <v>21</v>
      </c>
      <c r="AL340" s="20">
        <v>21</v>
      </c>
      <c r="AM340" s="20">
        <f t="shared" si="1531"/>
        <v>441</v>
      </c>
      <c r="AN340" s="20"/>
      <c r="AO340" s="20"/>
      <c r="AP340" s="20">
        <f t="shared" si="1532"/>
        <v>0</v>
      </c>
      <c r="AQ340" s="14">
        <f t="shared" si="1533"/>
        <v>441</v>
      </c>
      <c r="AR340" s="13">
        <v>18</v>
      </c>
      <c r="AS340" s="20">
        <v>21</v>
      </c>
      <c r="AT340" s="20">
        <f t="shared" si="1534"/>
        <v>378</v>
      </c>
      <c r="AU340" s="20"/>
      <c r="AV340" s="20"/>
      <c r="AW340" s="20">
        <f t="shared" si="1535"/>
        <v>0</v>
      </c>
      <c r="AX340" s="14">
        <f t="shared" si="1536"/>
        <v>378</v>
      </c>
      <c r="AY340" s="13">
        <v>18</v>
      </c>
      <c r="AZ340" s="20">
        <v>21</v>
      </c>
      <c r="BA340" s="20">
        <f t="shared" si="1537"/>
        <v>378</v>
      </c>
      <c r="BB340" s="20"/>
      <c r="BC340" s="20"/>
      <c r="BD340" s="20">
        <f t="shared" si="1538"/>
        <v>0</v>
      </c>
      <c r="BE340" s="14">
        <f t="shared" si="1539"/>
        <v>378</v>
      </c>
      <c r="BF340" s="13">
        <v>11</v>
      </c>
      <c r="BG340" s="20">
        <v>21</v>
      </c>
      <c r="BH340" s="20">
        <f t="shared" si="1540"/>
        <v>231</v>
      </c>
      <c r="BI340" s="20"/>
      <c r="BJ340" s="20"/>
      <c r="BK340" s="20">
        <f t="shared" si="1541"/>
        <v>0</v>
      </c>
      <c r="BL340" s="14">
        <f t="shared" si="1542"/>
        <v>231</v>
      </c>
      <c r="BM340" s="13">
        <v>10</v>
      </c>
      <c r="BN340" s="20">
        <v>21</v>
      </c>
      <c r="BO340" s="20">
        <f t="shared" si="1543"/>
        <v>210</v>
      </c>
      <c r="BP340" s="20"/>
      <c r="BQ340" s="20"/>
      <c r="BR340" s="20">
        <f t="shared" si="1544"/>
        <v>0</v>
      </c>
      <c r="BS340" s="14">
        <f t="shared" si="1545"/>
        <v>210</v>
      </c>
      <c r="BT340" s="13">
        <v>9</v>
      </c>
      <c r="BU340" s="20">
        <v>21</v>
      </c>
      <c r="BV340" s="20">
        <f t="shared" si="1546"/>
        <v>189</v>
      </c>
      <c r="BW340" s="20"/>
      <c r="BX340" s="20"/>
      <c r="BY340" s="20">
        <f t="shared" si="1547"/>
        <v>0</v>
      </c>
      <c r="BZ340" s="14">
        <f t="shared" si="1548"/>
        <v>189</v>
      </c>
      <c r="CA340" s="19">
        <f t="shared" si="1549"/>
        <v>4828</v>
      </c>
      <c r="CB340" s="148">
        <v>115</v>
      </c>
      <c r="CC340" s="16">
        <f t="shared" si="1550"/>
        <v>62560</v>
      </c>
      <c r="CD340" s="69">
        <f t="shared" si="1551"/>
        <v>0</v>
      </c>
      <c r="CE340" s="69">
        <f t="shared" si="1552"/>
        <v>0</v>
      </c>
      <c r="CF340" s="69">
        <f t="shared" si="1553"/>
        <v>77280</v>
      </c>
      <c r="CG340" s="69">
        <f t="shared" si="1554"/>
        <v>0</v>
      </c>
      <c r="CH340" s="69">
        <f t="shared" si="1555"/>
        <v>77280</v>
      </c>
      <c r="CI340" s="69">
        <f t="shared" si="1556"/>
        <v>72450</v>
      </c>
      <c r="CJ340" s="69">
        <f t="shared" si="1557"/>
        <v>0</v>
      </c>
      <c r="CK340" s="149">
        <f t="shared" si="1558"/>
        <v>135010</v>
      </c>
      <c r="CL340" s="149">
        <f t="shared" si="1559"/>
        <v>154560</v>
      </c>
      <c r="CM340" s="149">
        <f t="shared" si="1560"/>
        <v>289570</v>
      </c>
      <c r="CN340" s="69">
        <f t="shared" si="1561"/>
        <v>55545</v>
      </c>
      <c r="CO340" s="69">
        <f t="shared" si="1562"/>
        <v>0</v>
      </c>
      <c r="CP340" s="69">
        <f t="shared" si="1563"/>
        <v>50715</v>
      </c>
      <c r="CQ340" s="69">
        <f t="shared" si="1564"/>
        <v>0</v>
      </c>
      <c r="CR340" s="69">
        <f t="shared" si="1565"/>
        <v>43470</v>
      </c>
      <c r="CS340" s="69">
        <f t="shared" si="1566"/>
        <v>0</v>
      </c>
      <c r="CT340" s="69">
        <f t="shared" si="1567"/>
        <v>43470</v>
      </c>
      <c r="CU340" s="69">
        <f t="shared" si="1568"/>
        <v>0</v>
      </c>
      <c r="CV340" s="69">
        <f t="shared" si="1569"/>
        <v>26565</v>
      </c>
      <c r="CW340" s="69">
        <f t="shared" si="1570"/>
        <v>0</v>
      </c>
      <c r="CX340" s="69">
        <f t="shared" si="1571"/>
        <v>24150</v>
      </c>
      <c r="CY340" s="69">
        <f t="shared" si="1572"/>
        <v>0</v>
      </c>
      <c r="CZ340" s="69">
        <f t="shared" si="1573"/>
        <v>21735</v>
      </c>
      <c r="DA340" s="69">
        <f t="shared" si="1574"/>
        <v>0</v>
      </c>
      <c r="DB340" s="149">
        <f t="shared" si="1575"/>
        <v>265650</v>
      </c>
      <c r="DC340" s="149">
        <f t="shared" si="1576"/>
        <v>0</v>
      </c>
      <c r="DD340" s="149">
        <f t="shared" si="1577"/>
        <v>265650</v>
      </c>
      <c r="DE340" s="89">
        <f t="shared" si="1578"/>
        <v>555220</v>
      </c>
    </row>
    <row r="341" spans="1:109" ht="15.75" x14ac:dyDescent="0.25">
      <c r="A341" s="21" t="s">
        <v>27</v>
      </c>
      <c r="B341" s="19"/>
      <c r="C341" s="21">
        <f>C332+C333+C334+C335+C336+C337+C338+C339+C340</f>
        <v>158</v>
      </c>
      <c r="D341" s="21">
        <f>D332+D333+D334+D335+D336+D337+D338+D339+D340</f>
        <v>5056</v>
      </c>
      <c r="E341" s="19"/>
      <c r="F341" s="21">
        <f>F332+F333+F334+F335+F336+F337+F338+F339+F340</f>
        <v>0</v>
      </c>
      <c r="G341" s="21">
        <f>G332+G333+G334+G335+G336+G337+G338+G339+G340</f>
        <v>0</v>
      </c>
      <c r="H341" s="22">
        <f>H332+H333+H334+H335+H336+H337+H338+H339+H340</f>
        <v>5056</v>
      </c>
      <c r="I341" s="19"/>
      <c r="J341" s="21">
        <f>J332+J333+J334+J335+J336+J337+J338+J339+J340</f>
        <v>0</v>
      </c>
      <c r="K341" s="21">
        <f>K332+K333+K334+K335+K336+K337+K338+K339+K340</f>
        <v>0</v>
      </c>
      <c r="L341" s="19"/>
      <c r="M341" s="21">
        <f>M332+M333+M334+M335+M336+M337+M338+M339+M340</f>
        <v>203</v>
      </c>
      <c r="N341" s="21">
        <f>N332+N333+N334+N335+N336+N337+N338+N339+N340</f>
        <v>6496</v>
      </c>
      <c r="O341" s="22">
        <f>O332+O333+O334+O335+O336+O337+O338+O339+O340</f>
        <v>6496</v>
      </c>
      <c r="P341" s="19"/>
      <c r="Q341" s="21">
        <f>Q332+Q333+Q334+Q335+Q336+Q337+Q338+Q339+Q340</f>
        <v>0</v>
      </c>
      <c r="R341" s="21">
        <f>R332+R333+R334+R335+R336+R337+R338+R339+R340</f>
        <v>0</v>
      </c>
      <c r="S341" s="19"/>
      <c r="T341" s="21">
        <f>T332+T333+T334+T335+T336+T337+T338+T339+T340</f>
        <v>203</v>
      </c>
      <c r="U341" s="21">
        <f>U332+U333+U334+U335+U336+U337+U338+U339+U340</f>
        <v>6276</v>
      </c>
      <c r="V341" s="22">
        <f>V332+V333+V334+V335+V336+V337+V338+V339+V340</f>
        <v>6276</v>
      </c>
      <c r="W341" s="19"/>
      <c r="X341" s="21">
        <f>X332+X333+X334+X335+X336+X337+X338+X339+X340</f>
        <v>203</v>
      </c>
      <c r="Y341" s="21">
        <f>Y332+Y333+Y334+Y335+Y336+Y337+Y338+Y339+Y340</f>
        <v>6090</v>
      </c>
      <c r="Z341" s="19"/>
      <c r="AA341" s="21">
        <f>AA332+AA333+AA334+AA335+AA336+AA337+AA338+AA339+AA340</f>
        <v>0</v>
      </c>
      <c r="AB341" s="21">
        <f>AB332+AB333+AB334+AB335+AB336+AB337+AB338+AB339+AB340</f>
        <v>0</v>
      </c>
      <c r="AC341" s="22">
        <f>AC332+AC333+AC334+AC335+AC336+AC337+AC338+AC339+AC340</f>
        <v>6090</v>
      </c>
      <c r="AD341" s="19"/>
      <c r="AE341" s="21">
        <f>AE332+AE333+AE334+AE335+AE336+AE337+AE338+AE339+AE340</f>
        <v>203</v>
      </c>
      <c r="AF341" s="21">
        <f>AF332+AF333+AF334+AF335+AF336+AF337+AF338+AF339+AF340</f>
        <v>4669</v>
      </c>
      <c r="AG341" s="19"/>
      <c r="AH341" s="21">
        <f>AH332+AH333+AH334+AH335+AH336+AH337+AH338+AH339+AH340</f>
        <v>0</v>
      </c>
      <c r="AI341" s="21">
        <f>AI332+AI333+AI334+AI335+AI336+AI337+AI338+AI339+AI340</f>
        <v>0</v>
      </c>
      <c r="AJ341" s="22">
        <f>AJ332+AJ333+AJ334+AJ335+AJ336+AJ337+AJ338+AJ339+AJ340</f>
        <v>4669</v>
      </c>
      <c r="AK341" s="19"/>
      <c r="AL341" s="21">
        <f>AL332+AL333+AL334+AL335+AL336+AL337+AL338+AL339+AL340</f>
        <v>203</v>
      </c>
      <c r="AM341" s="21">
        <f>AM332+AM333+AM334+AM335+AM336+AM337+AM338+AM339+AM340</f>
        <v>4263</v>
      </c>
      <c r="AN341" s="19"/>
      <c r="AO341" s="21">
        <f>AO332+AO333+AO334+AO335+AO336+AO337+AO338+AO339+AO340</f>
        <v>0</v>
      </c>
      <c r="AP341" s="21">
        <f>AP332+AP333+AP334+AP335+AP336+AP337+AP338+AP339+AP340</f>
        <v>0</v>
      </c>
      <c r="AQ341" s="22">
        <f>AQ332+AQ333+AQ334+AQ335+AQ336+AQ337+AQ338+AQ339+AQ340</f>
        <v>4263</v>
      </c>
      <c r="AR341" s="19"/>
      <c r="AS341" s="21">
        <f>AS332+AS333+AS334+AS335+AS336+AS337+AS338+AS339+AS340</f>
        <v>203</v>
      </c>
      <c r="AT341" s="21">
        <f>AT332+AT333+AT334+AT335+AT336+AT337+AT338+AT339+AT340</f>
        <v>3654</v>
      </c>
      <c r="AU341" s="19"/>
      <c r="AV341" s="21">
        <f>AV332+AV333+AV334+AV335+AV336+AV337+AV338+AV339+AV340</f>
        <v>0</v>
      </c>
      <c r="AW341" s="21">
        <f>AW332+AW333+AW334+AW335+AW336+AW337+AW338+AW339+AW340</f>
        <v>0</v>
      </c>
      <c r="AX341" s="22">
        <f>AX332+AX333+AX334+AX335+AX336+AX337+AX338+AX339+AX340</f>
        <v>3654</v>
      </c>
      <c r="AY341" s="19"/>
      <c r="AZ341" s="21">
        <f>AZ332+AZ333+AZ334+AZ335+AZ336+AZ337+AZ338+AZ339+AZ340</f>
        <v>203</v>
      </c>
      <c r="BA341" s="21">
        <f>BA332+BA333+BA334+BA335+BA336+BA337+BA338+BA339+BA340</f>
        <v>3654</v>
      </c>
      <c r="BB341" s="19"/>
      <c r="BC341" s="21">
        <f>BC332+BC333+BC334+BC335+BC336+BC337+BC338+BC339+BC340</f>
        <v>0</v>
      </c>
      <c r="BD341" s="21">
        <f>BD332+BD333+BD334+BD335+BD336+BD337+BD338+BD339+BD340</f>
        <v>0</v>
      </c>
      <c r="BE341" s="22">
        <f>BE332+BE333+BE334+BE335+BE336+BE337+BE338+BE339+BE340</f>
        <v>3654</v>
      </c>
      <c r="BF341" s="19"/>
      <c r="BG341" s="21">
        <f>BG332+BG333+BG334+BG335+BG336+BG337+BG338+BG339+BG340</f>
        <v>203</v>
      </c>
      <c r="BH341" s="21">
        <f>BH332+BH333+BH334+BH335+BH336+BH337+BH338+BH339+BH340</f>
        <v>2233</v>
      </c>
      <c r="BI341" s="19"/>
      <c r="BJ341" s="21">
        <f>BJ332+BJ333+BJ334+BJ335+BJ336+BJ337+BJ338+BJ339+BJ340</f>
        <v>0</v>
      </c>
      <c r="BK341" s="21">
        <f>BK332+BK333+BK334+BK335+BK336+BK337+BK338+BK339+BK340</f>
        <v>0</v>
      </c>
      <c r="BL341" s="22">
        <f>BL332+BL333+BL334+BL335+BL336+BL337+BL338+BL339+BL340</f>
        <v>2233</v>
      </c>
      <c r="BM341" s="19"/>
      <c r="BN341" s="21">
        <f>BN332+BN333+BN334+BN335+BN336+BN337+BN338+BN339+BN340</f>
        <v>203</v>
      </c>
      <c r="BO341" s="21">
        <f>BO332+BO333+BO334+BO335+BO336+BO337+BO338+BO339+BO340</f>
        <v>2030</v>
      </c>
      <c r="BP341" s="19"/>
      <c r="BQ341" s="21">
        <f>BQ332+BQ333+BQ334+BQ335+BQ336+BQ337+BQ338+BQ339+BQ340</f>
        <v>0</v>
      </c>
      <c r="BR341" s="21">
        <f>BR332+BR333+BR334+BR335+BR336+BR337+BR338+BR339+BR340</f>
        <v>0</v>
      </c>
      <c r="BS341" s="22">
        <f>BS332+BS333+BS334+BS335+BS336+BS337+BS338+BS339+BS340</f>
        <v>2030</v>
      </c>
      <c r="BT341" s="19"/>
      <c r="BU341" s="21">
        <f>BU332+BU333+BU334+BU335+BU336+BU337+BU338+BU339+BU340</f>
        <v>203</v>
      </c>
      <c r="BV341" s="21">
        <f>BV332+BV333+BV334+BV335+BV336+BV337+BV338+BV339+BV340</f>
        <v>1827</v>
      </c>
      <c r="BW341" s="19"/>
      <c r="BX341" s="21">
        <f>BX332+BX333+BX334+BX335+BX336+BX337+BX338+BX339+BX340</f>
        <v>0</v>
      </c>
      <c r="BY341" s="21">
        <f>BY332+BY333+BY334+BY335+BY336+BY337+BY338+BY339+BY340</f>
        <v>0</v>
      </c>
      <c r="BZ341" s="22">
        <f>BZ332+BZ333+BZ334+BZ335+BZ336+BZ337+BZ338+BZ339+BZ340</f>
        <v>1827</v>
      </c>
      <c r="CA341" s="152">
        <f>CA332+CA333+CA334+CA335+CA336+CA337+CA338+CA339+CA340</f>
        <v>46248</v>
      </c>
      <c r="CB341" s="148">
        <v>115</v>
      </c>
      <c r="CC341" s="55">
        <f t="shared" ref="CC341:DE341" si="1579">SUM(CC332:CC340)</f>
        <v>581440</v>
      </c>
      <c r="CD341" s="55">
        <f t="shared" si="1579"/>
        <v>0</v>
      </c>
      <c r="CE341" s="55">
        <f t="shared" si="1579"/>
        <v>0</v>
      </c>
      <c r="CF341" s="55">
        <f t="shared" si="1579"/>
        <v>747040</v>
      </c>
      <c r="CG341" s="55">
        <f t="shared" si="1579"/>
        <v>0</v>
      </c>
      <c r="CH341" s="55">
        <f t="shared" si="1579"/>
        <v>721740</v>
      </c>
      <c r="CI341" s="55">
        <f t="shared" si="1579"/>
        <v>700350</v>
      </c>
      <c r="CJ341" s="55">
        <f t="shared" si="1579"/>
        <v>0</v>
      </c>
      <c r="CK341" s="149">
        <f t="shared" si="1579"/>
        <v>1281790</v>
      </c>
      <c r="CL341" s="149">
        <f t="shared" si="1579"/>
        <v>1468780</v>
      </c>
      <c r="CM341" s="149">
        <f t="shared" si="1579"/>
        <v>2750570</v>
      </c>
      <c r="CN341" s="55">
        <f t="shared" si="1579"/>
        <v>536935</v>
      </c>
      <c r="CO341" s="55">
        <f t="shared" si="1579"/>
        <v>0</v>
      </c>
      <c r="CP341" s="55">
        <f t="shared" si="1579"/>
        <v>490245</v>
      </c>
      <c r="CQ341" s="55">
        <f t="shared" si="1579"/>
        <v>0</v>
      </c>
      <c r="CR341" s="55">
        <f t="shared" si="1579"/>
        <v>420210</v>
      </c>
      <c r="CS341" s="55">
        <f t="shared" si="1579"/>
        <v>0</v>
      </c>
      <c r="CT341" s="55">
        <f t="shared" si="1579"/>
        <v>420210</v>
      </c>
      <c r="CU341" s="55">
        <f t="shared" si="1579"/>
        <v>0</v>
      </c>
      <c r="CV341" s="55">
        <f t="shared" si="1579"/>
        <v>256795</v>
      </c>
      <c r="CW341" s="55">
        <f t="shared" si="1579"/>
        <v>0</v>
      </c>
      <c r="CX341" s="55">
        <f t="shared" si="1579"/>
        <v>233450</v>
      </c>
      <c r="CY341" s="55">
        <f t="shared" si="1579"/>
        <v>0</v>
      </c>
      <c r="CZ341" s="55">
        <f t="shared" si="1579"/>
        <v>210105</v>
      </c>
      <c r="DA341" s="55">
        <f t="shared" si="1579"/>
        <v>0</v>
      </c>
      <c r="DB341" s="149">
        <f t="shared" si="1579"/>
        <v>2567950</v>
      </c>
      <c r="DC341" s="149">
        <f t="shared" si="1579"/>
        <v>0</v>
      </c>
      <c r="DD341" s="149">
        <f t="shared" si="1579"/>
        <v>2567950</v>
      </c>
      <c r="DE341" s="89">
        <f t="shared" si="1579"/>
        <v>5318520</v>
      </c>
    </row>
    <row r="342" spans="1:109" ht="17.45" customHeight="1" x14ac:dyDescent="0.25">
      <c r="A342" s="326" t="s">
        <v>44</v>
      </c>
      <c r="B342" s="326"/>
      <c r="C342" s="326"/>
      <c r="D342" s="326"/>
      <c r="E342" s="326"/>
      <c r="F342" s="326"/>
      <c r="G342" s="326"/>
      <c r="H342" s="326"/>
      <c r="I342" s="326"/>
      <c r="J342" s="326"/>
      <c r="K342" s="326"/>
      <c r="L342" s="326"/>
      <c r="M342" s="326"/>
      <c r="N342" s="326"/>
      <c r="O342" s="326"/>
      <c r="P342" s="326"/>
      <c r="Q342" s="326"/>
      <c r="R342" s="326"/>
      <c r="S342" s="326"/>
      <c r="T342" s="326"/>
      <c r="U342" s="326"/>
      <c r="V342" s="326"/>
      <c r="W342" s="326"/>
      <c r="X342" s="326"/>
      <c r="Y342" s="326"/>
      <c r="Z342" s="146"/>
      <c r="AA342" s="146"/>
      <c r="AB342" s="146"/>
      <c r="AC342" s="146"/>
      <c r="AD342" s="146"/>
      <c r="AE342" s="146"/>
      <c r="AF342" s="146"/>
      <c r="AG342" s="146"/>
      <c r="AH342" s="146"/>
      <c r="AI342" s="146"/>
      <c r="AJ342" s="146"/>
      <c r="AK342" s="146"/>
      <c r="AL342" s="146"/>
      <c r="AM342" s="146"/>
      <c r="AN342" s="146"/>
      <c r="AO342" s="146"/>
      <c r="AP342" s="146"/>
      <c r="AQ342" s="146"/>
      <c r="AR342" s="146"/>
      <c r="AS342" s="146"/>
      <c r="AT342" s="146"/>
      <c r="AU342" s="146"/>
      <c r="AV342" s="146"/>
      <c r="AW342" s="146"/>
      <c r="AX342" s="146"/>
      <c r="AY342" s="146"/>
      <c r="AZ342" s="146"/>
      <c r="BA342" s="146"/>
      <c r="BB342" s="146"/>
      <c r="BC342" s="146"/>
      <c r="BD342" s="146"/>
      <c r="BE342" s="146"/>
      <c r="BF342" s="146"/>
      <c r="BG342" s="146"/>
      <c r="BH342" s="146"/>
      <c r="BI342" s="146"/>
      <c r="BJ342" s="146"/>
      <c r="BK342" s="146"/>
      <c r="BL342" s="146"/>
      <c r="BM342" s="146"/>
      <c r="BN342" s="146"/>
      <c r="BO342" s="146"/>
      <c r="BP342" s="146"/>
      <c r="BQ342" s="146"/>
      <c r="BR342" s="146"/>
      <c r="BS342" s="146"/>
      <c r="BT342" s="146"/>
      <c r="BU342" s="146"/>
      <c r="BV342" s="146"/>
      <c r="BW342" s="146"/>
      <c r="BX342" s="146"/>
      <c r="BY342" s="146"/>
      <c r="BZ342" s="146"/>
      <c r="CA342" s="146"/>
      <c r="CB342" s="168"/>
      <c r="CC342" s="55"/>
      <c r="CD342" s="55"/>
      <c r="CE342" s="55"/>
      <c r="CF342" s="55"/>
      <c r="CG342" s="55"/>
      <c r="CH342" s="55"/>
      <c r="CI342" s="55"/>
      <c r="CJ342" s="55"/>
      <c r="CK342" s="149"/>
      <c r="CL342" s="149"/>
      <c r="CM342" s="149"/>
      <c r="CN342" s="55"/>
      <c r="CO342" s="55"/>
      <c r="CP342" s="55"/>
      <c r="CQ342" s="55"/>
      <c r="CR342" s="55"/>
      <c r="CS342" s="55"/>
      <c r="CT342" s="55"/>
      <c r="CU342" s="55"/>
      <c r="CV342" s="55"/>
      <c r="CW342" s="55"/>
      <c r="CX342" s="55"/>
      <c r="CY342" s="55"/>
      <c r="CZ342" s="55"/>
      <c r="DA342" s="55"/>
      <c r="DB342" s="149"/>
      <c r="DC342" s="149"/>
      <c r="DD342" s="149"/>
      <c r="DE342" s="89"/>
    </row>
    <row r="343" spans="1:109" ht="15" customHeight="1" x14ac:dyDescent="0.25">
      <c r="A343" s="261" t="s">
        <v>3</v>
      </c>
      <c r="B343" s="262" t="s">
        <v>51</v>
      </c>
      <c r="C343" s="262"/>
      <c r="D343" s="262"/>
      <c r="E343" s="262"/>
      <c r="F343" s="262"/>
      <c r="G343" s="262"/>
      <c r="H343" s="262"/>
      <c r="I343" s="262" t="s">
        <v>52</v>
      </c>
      <c r="J343" s="262"/>
      <c r="K343" s="262"/>
      <c r="L343" s="262"/>
      <c r="M343" s="262"/>
      <c r="N343" s="262"/>
      <c r="O343" s="262"/>
      <c r="P343" s="262" t="s">
        <v>53</v>
      </c>
      <c r="Q343" s="262"/>
      <c r="R343" s="262"/>
      <c r="S343" s="262"/>
      <c r="T343" s="262"/>
      <c r="U343" s="262"/>
      <c r="V343" s="262"/>
      <c r="W343" s="262" t="s">
        <v>54</v>
      </c>
      <c r="X343" s="262"/>
      <c r="Y343" s="262"/>
      <c r="Z343" s="262"/>
      <c r="AA343" s="262"/>
      <c r="AB343" s="262"/>
      <c r="AC343" s="262"/>
      <c r="AD343" s="262" t="s">
        <v>28</v>
      </c>
      <c r="AE343" s="262"/>
      <c r="AF343" s="262"/>
      <c r="AG343" s="262"/>
      <c r="AH343" s="262"/>
      <c r="AI343" s="262"/>
      <c r="AJ343" s="262"/>
      <c r="AK343" s="262" t="s">
        <v>29</v>
      </c>
      <c r="AL343" s="262"/>
      <c r="AM343" s="262"/>
      <c r="AN343" s="262"/>
      <c r="AO343" s="262"/>
      <c r="AP343" s="262"/>
      <c r="AQ343" s="262"/>
      <c r="AR343" s="262" t="s">
        <v>48</v>
      </c>
      <c r="AS343" s="262"/>
      <c r="AT343" s="262"/>
      <c r="AU343" s="262"/>
      <c r="AV343" s="262"/>
      <c r="AW343" s="262"/>
      <c r="AX343" s="262"/>
      <c r="AY343" s="262" t="s">
        <v>49</v>
      </c>
      <c r="AZ343" s="262"/>
      <c r="BA343" s="262"/>
      <c r="BB343" s="262"/>
      <c r="BC343" s="262"/>
      <c r="BD343" s="262"/>
      <c r="BE343" s="262"/>
      <c r="BF343" s="262" t="s">
        <v>50</v>
      </c>
      <c r="BG343" s="262"/>
      <c r="BH343" s="262"/>
      <c r="BI343" s="262"/>
      <c r="BJ343" s="262"/>
      <c r="BK343" s="262"/>
      <c r="BL343" s="262"/>
      <c r="BM343" s="262" t="s">
        <v>4</v>
      </c>
      <c r="BN343" s="262"/>
      <c r="BO343" s="262"/>
      <c r="BP343" s="262"/>
      <c r="BQ343" s="262"/>
      <c r="BR343" s="262"/>
      <c r="BS343" s="262"/>
      <c r="BT343" s="262" t="s">
        <v>5</v>
      </c>
      <c r="BU343" s="262"/>
      <c r="BV343" s="262"/>
      <c r="BW343" s="262"/>
      <c r="BX343" s="262"/>
      <c r="BY343" s="262"/>
      <c r="BZ343" s="262"/>
      <c r="CA343" s="327" t="s">
        <v>103</v>
      </c>
      <c r="CB343" s="328" t="s">
        <v>104</v>
      </c>
      <c r="CC343" s="262" t="s">
        <v>51</v>
      </c>
      <c r="CD343" s="262"/>
      <c r="CE343" s="262" t="s">
        <v>52</v>
      </c>
      <c r="CF343" s="262"/>
      <c r="CG343" s="262" t="s">
        <v>53</v>
      </c>
      <c r="CH343" s="262"/>
      <c r="CI343" s="262" t="s">
        <v>54</v>
      </c>
      <c r="CJ343" s="262"/>
      <c r="CK343" s="265" t="s">
        <v>55</v>
      </c>
      <c r="CL343" s="265"/>
      <c r="CM343" s="265"/>
      <c r="CN343" s="262" t="s">
        <v>28</v>
      </c>
      <c r="CO343" s="262"/>
      <c r="CP343" s="262" t="s">
        <v>29</v>
      </c>
      <c r="CQ343" s="262"/>
      <c r="CR343" s="262" t="s">
        <v>48</v>
      </c>
      <c r="CS343" s="262"/>
      <c r="CT343" s="262" t="s">
        <v>49</v>
      </c>
      <c r="CU343" s="262"/>
      <c r="CV343" s="262" t="s">
        <v>50</v>
      </c>
      <c r="CW343" s="262"/>
      <c r="CX343" s="262" t="s">
        <v>4</v>
      </c>
      <c r="CY343" s="262"/>
      <c r="CZ343" s="262" t="s">
        <v>5</v>
      </c>
      <c r="DA343" s="262"/>
      <c r="DB343" s="265" t="s">
        <v>97</v>
      </c>
      <c r="DC343" s="265"/>
      <c r="DD343" s="265"/>
      <c r="DE343" s="325" t="s">
        <v>103</v>
      </c>
    </row>
    <row r="344" spans="1:109" ht="15" customHeight="1" x14ac:dyDescent="0.25">
      <c r="A344" s="261"/>
      <c r="B344" s="262" t="s">
        <v>7</v>
      </c>
      <c r="C344" s="262"/>
      <c r="D344" s="262"/>
      <c r="E344" s="262" t="s">
        <v>8</v>
      </c>
      <c r="F344" s="262"/>
      <c r="G344" s="262"/>
      <c r="H344" s="263" t="s">
        <v>9</v>
      </c>
      <c r="I344" s="262" t="s">
        <v>7</v>
      </c>
      <c r="J344" s="262"/>
      <c r="K344" s="262"/>
      <c r="L344" s="262" t="s">
        <v>8</v>
      </c>
      <c r="M344" s="262"/>
      <c r="N344" s="262"/>
      <c r="O344" s="263" t="s">
        <v>9</v>
      </c>
      <c r="P344" s="262" t="s">
        <v>7</v>
      </c>
      <c r="Q344" s="262"/>
      <c r="R344" s="262"/>
      <c r="S344" s="262" t="s">
        <v>8</v>
      </c>
      <c r="T344" s="262"/>
      <c r="U344" s="262"/>
      <c r="V344" s="263" t="s">
        <v>9</v>
      </c>
      <c r="W344" s="262" t="s">
        <v>7</v>
      </c>
      <c r="X344" s="262"/>
      <c r="Y344" s="262"/>
      <c r="Z344" s="262" t="s">
        <v>8</v>
      </c>
      <c r="AA344" s="262"/>
      <c r="AB344" s="262"/>
      <c r="AC344" s="263" t="s">
        <v>9</v>
      </c>
      <c r="AD344" s="262" t="s">
        <v>7</v>
      </c>
      <c r="AE344" s="262"/>
      <c r="AF344" s="262"/>
      <c r="AG344" s="262" t="s">
        <v>8</v>
      </c>
      <c r="AH344" s="262"/>
      <c r="AI344" s="262"/>
      <c r="AJ344" s="263" t="s">
        <v>9</v>
      </c>
      <c r="AK344" s="262" t="s">
        <v>7</v>
      </c>
      <c r="AL344" s="262"/>
      <c r="AM344" s="262"/>
      <c r="AN344" s="262" t="s">
        <v>8</v>
      </c>
      <c r="AO344" s="262"/>
      <c r="AP344" s="262"/>
      <c r="AQ344" s="263" t="s">
        <v>9</v>
      </c>
      <c r="AR344" s="262" t="s">
        <v>7</v>
      </c>
      <c r="AS344" s="262"/>
      <c r="AT344" s="262"/>
      <c r="AU344" s="262" t="s">
        <v>8</v>
      </c>
      <c r="AV344" s="262"/>
      <c r="AW344" s="262"/>
      <c r="AX344" s="263" t="s">
        <v>9</v>
      </c>
      <c r="AY344" s="262" t="s">
        <v>7</v>
      </c>
      <c r="AZ344" s="262"/>
      <c r="BA344" s="262"/>
      <c r="BB344" s="262" t="s">
        <v>8</v>
      </c>
      <c r="BC344" s="262"/>
      <c r="BD344" s="262"/>
      <c r="BE344" s="263" t="s">
        <v>9</v>
      </c>
      <c r="BF344" s="262" t="s">
        <v>7</v>
      </c>
      <c r="BG344" s="262"/>
      <c r="BH344" s="262"/>
      <c r="BI344" s="262" t="s">
        <v>8</v>
      </c>
      <c r="BJ344" s="262"/>
      <c r="BK344" s="262"/>
      <c r="BL344" s="263" t="s">
        <v>9</v>
      </c>
      <c r="BM344" s="262" t="s">
        <v>7</v>
      </c>
      <c r="BN344" s="262"/>
      <c r="BO344" s="262"/>
      <c r="BP344" s="262" t="s">
        <v>8</v>
      </c>
      <c r="BQ344" s="262"/>
      <c r="BR344" s="262"/>
      <c r="BS344" s="263" t="s">
        <v>9</v>
      </c>
      <c r="BT344" s="262" t="s">
        <v>7</v>
      </c>
      <c r="BU344" s="262"/>
      <c r="BV344" s="262"/>
      <c r="BW344" s="262" t="s">
        <v>8</v>
      </c>
      <c r="BX344" s="262"/>
      <c r="BY344" s="262"/>
      <c r="BZ344" s="263" t="s">
        <v>9</v>
      </c>
      <c r="CA344" s="327"/>
      <c r="CB344" s="328"/>
      <c r="CC344" s="264" t="s">
        <v>7</v>
      </c>
      <c r="CD344" s="264" t="s">
        <v>8</v>
      </c>
      <c r="CE344" s="264" t="s">
        <v>7</v>
      </c>
      <c r="CF344" s="264" t="s">
        <v>8</v>
      </c>
      <c r="CG344" s="264" t="s">
        <v>7</v>
      </c>
      <c r="CH344" s="264" t="s">
        <v>8</v>
      </c>
      <c r="CI344" s="264" t="s">
        <v>7</v>
      </c>
      <c r="CJ344" s="264" t="s">
        <v>8</v>
      </c>
      <c r="CK344" s="324" t="s">
        <v>7</v>
      </c>
      <c r="CL344" s="324" t="s">
        <v>8</v>
      </c>
      <c r="CM344" s="324" t="s">
        <v>13</v>
      </c>
      <c r="CN344" s="264" t="s">
        <v>7</v>
      </c>
      <c r="CO344" s="264" t="s">
        <v>8</v>
      </c>
      <c r="CP344" s="264" t="s">
        <v>7</v>
      </c>
      <c r="CQ344" s="264" t="s">
        <v>8</v>
      </c>
      <c r="CR344" s="264" t="s">
        <v>7</v>
      </c>
      <c r="CS344" s="264" t="s">
        <v>8</v>
      </c>
      <c r="CT344" s="264" t="s">
        <v>7</v>
      </c>
      <c r="CU344" s="264" t="s">
        <v>8</v>
      </c>
      <c r="CV344" s="264" t="s">
        <v>7</v>
      </c>
      <c r="CW344" s="264" t="s">
        <v>8</v>
      </c>
      <c r="CX344" s="264" t="s">
        <v>7</v>
      </c>
      <c r="CY344" s="264" t="s">
        <v>8</v>
      </c>
      <c r="CZ344" s="264" t="s">
        <v>7</v>
      </c>
      <c r="DA344" s="264" t="s">
        <v>8</v>
      </c>
      <c r="DB344" s="324" t="s">
        <v>7</v>
      </c>
      <c r="DC344" s="324" t="s">
        <v>8</v>
      </c>
      <c r="DD344" s="324" t="s">
        <v>13</v>
      </c>
      <c r="DE344" s="325"/>
    </row>
    <row r="345" spans="1:109" ht="47.25" x14ac:dyDescent="0.25">
      <c r="A345" s="10" t="s">
        <v>45</v>
      </c>
      <c r="B345" s="11" t="s">
        <v>11</v>
      </c>
      <c r="C345" s="11" t="s">
        <v>12</v>
      </c>
      <c r="D345" s="11" t="s">
        <v>13</v>
      </c>
      <c r="E345" s="11" t="s">
        <v>11</v>
      </c>
      <c r="F345" s="11" t="s">
        <v>12</v>
      </c>
      <c r="G345" s="11" t="s">
        <v>13</v>
      </c>
      <c r="H345" s="263"/>
      <c r="I345" s="11" t="s">
        <v>11</v>
      </c>
      <c r="J345" s="11" t="s">
        <v>12</v>
      </c>
      <c r="K345" s="11" t="s">
        <v>13</v>
      </c>
      <c r="L345" s="11" t="s">
        <v>11</v>
      </c>
      <c r="M345" s="11" t="s">
        <v>12</v>
      </c>
      <c r="N345" s="11" t="s">
        <v>13</v>
      </c>
      <c r="O345" s="263"/>
      <c r="P345" s="11" t="s">
        <v>11</v>
      </c>
      <c r="Q345" s="11" t="s">
        <v>12</v>
      </c>
      <c r="R345" s="11" t="s">
        <v>13</v>
      </c>
      <c r="S345" s="11" t="s">
        <v>11</v>
      </c>
      <c r="T345" s="11" t="s">
        <v>12</v>
      </c>
      <c r="U345" s="11" t="s">
        <v>13</v>
      </c>
      <c r="V345" s="263"/>
      <c r="W345" s="11" t="s">
        <v>11</v>
      </c>
      <c r="X345" s="11" t="s">
        <v>12</v>
      </c>
      <c r="Y345" s="11" t="s">
        <v>13</v>
      </c>
      <c r="Z345" s="11" t="s">
        <v>11</v>
      </c>
      <c r="AA345" s="11" t="s">
        <v>12</v>
      </c>
      <c r="AB345" s="11" t="s">
        <v>13</v>
      </c>
      <c r="AC345" s="263"/>
      <c r="AD345" s="11" t="s">
        <v>11</v>
      </c>
      <c r="AE345" s="11" t="s">
        <v>12</v>
      </c>
      <c r="AF345" s="11" t="s">
        <v>13</v>
      </c>
      <c r="AG345" s="11" t="s">
        <v>11</v>
      </c>
      <c r="AH345" s="11" t="s">
        <v>12</v>
      </c>
      <c r="AI345" s="11" t="s">
        <v>13</v>
      </c>
      <c r="AJ345" s="263"/>
      <c r="AK345" s="11" t="s">
        <v>11</v>
      </c>
      <c r="AL345" s="11" t="s">
        <v>12</v>
      </c>
      <c r="AM345" s="11" t="s">
        <v>13</v>
      </c>
      <c r="AN345" s="11" t="s">
        <v>11</v>
      </c>
      <c r="AO345" s="11" t="s">
        <v>12</v>
      </c>
      <c r="AP345" s="11" t="s">
        <v>13</v>
      </c>
      <c r="AQ345" s="263"/>
      <c r="AR345" s="11" t="s">
        <v>11</v>
      </c>
      <c r="AS345" s="11" t="s">
        <v>12</v>
      </c>
      <c r="AT345" s="11" t="s">
        <v>13</v>
      </c>
      <c r="AU345" s="11" t="s">
        <v>11</v>
      </c>
      <c r="AV345" s="11" t="s">
        <v>12</v>
      </c>
      <c r="AW345" s="11" t="s">
        <v>13</v>
      </c>
      <c r="AX345" s="263"/>
      <c r="AY345" s="11" t="s">
        <v>11</v>
      </c>
      <c r="AZ345" s="11" t="s">
        <v>12</v>
      </c>
      <c r="BA345" s="11" t="s">
        <v>13</v>
      </c>
      <c r="BB345" s="11" t="s">
        <v>11</v>
      </c>
      <c r="BC345" s="11" t="s">
        <v>12</v>
      </c>
      <c r="BD345" s="11" t="s">
        <v>13</v>
      </c>
      <c r="BE345" s="263"/>
      <c r="BF345" s="11" t="s">
        <v>11</v>
      </c>
      <c r="BG345" s="11" t="s">
        <v>12</v>
      </c>
      <c r="BH345" s="11" t="s">
        <v>13</v>
      </c>
      <c r="BI345" s="11" t="s">
        <v>11</v>
      </c>
      <c r="BJ345" s="11" t="s">
        <v>12</v>
      </c>
      <c r="BK345" s="11" t="s">
        <v>13</v>
      </c>
      <c r="BL345" s="263"/>
      <c r="BM345" s="11" t="s">
        <v>11</v>
      </c>
      <c r="BN345" s="11" t="s">
        <v>12</v>
      </c>
      <c r="BO345" s="11" t="s">
        <v>13</v>
      </c>
      <c r="BP345" s="11" t="s">
        <v>11</v>
      </c>
      <c r="BQ345" s="11" t="s">
        <v>12</v>
      </c>
      <c r="BR345" s="11" t="s">
        <v>13</v>
      </c>
      <c r="BS345" s="263"/>
      <c r="BT345" s="11" t="s">
        <v>11</v>
      </c>
      <c r="BU345" s="11" t="s">
        <v>12</v>
      </c>
      <c r="BV345" s="11" t="s">
        <v>13</v>
      </c>
      <c r="BW345" s="11" t="s">
        <v>11</v>
      </c>
      <c r="BX345" s="11" t="s">
        <v>12</v>
      </c>
      <c r="BY345" s="11" t="s">
        <v>13</v>
      </c>
      <c r="BZ345" s="263"/>
      <c r="CA345" s="327"/>
      <c r="CB345" s="328"/>
      <c r="CC345" s="264"/>
      <c r="CD345" s="264" t="s">
        <v>11</v>
      </c>
      <c r="CE345" s="264" t="s">
        <v>11</v>
      </c>
      <c r="CF345" s="264" t="s">
        <v>11</v>
      </c>
      <c r="CG345" s="264" t="s">
        <v>11</v>
      </c>
      <c r="CH345" s="264" t="s">
        <v>11</v>
      </c>
      <c r="CI345" s="264" t="s">
        <v>11</v>
      </c>
      <c r="CJ345" s="264" t="s">
        <v>11</v>
      </c>
      <c r="CK345" s="324" t="s">
        <v>11</v>
      </c>
      <c r="CL345" s="324" t="s">
        <v>11</v>
      </c>
      <c r="CM345" s="324" t="s">
        <v>11</v>
      </c>
      <c r="CN345" s="264" t="s">
        <v>11</v>
      </c>
      <c r="CO345" s="264" t="s">
        <v>11</v>
      </c>
      <c r="CP345" s="264" t="s">
        <v>11</v>
      </c>
      <c r="CQ345" s="264" t="s">
        <v>11</v>
      </c>
      <c r="CR345" s="264" t="s">
        <v>11</v>
      </c>
      <c r="CS345" s="264" t="s">
        <v>11</v>
      </c>
      <c r="CT345" s="264" t="s">
        <v>11</v>
      </c>
      <c r="CU345" s="264" t="s">
        <v>11</v>
      </c>
      <c r="CV345" s="264" t="s">
        <v>11</v>
      </c>
      <c r="CW345" s="264" t="s">
        <v>11</v>
      </c>
      <c r="CX345" s="264" t="s">
        <v>11</v>
      </c>
      <c r="CY345" s="264" t="s">
        <v>11</v>
      </c>
      <c r="CZ345" s="264" t="s">
        <v>11</v>
      </c>
      <c r="DA345" s="264" t="s">
        <v>11</v>
      </c>
      <c r="DB345" s="324" t="s">
        <v>11</v>
      </c>
      <c r="DC345" s="324" t="s">
        <v>11</v>
      </c>
      <c r="DD345" s="324" t="s">
        <v>11</v>
      </c>
      <c r="DE345" s="325"/>
    </row>
    <row r="346" spans="1:109" ht="15.75" x14ac:dyDescent="0.25">
      <c r="A346" s="12" t="s">
        <v>18</v>
      </c>
      <c r="B346" s="13">
        <v>30</v>
      </c>
      <c r="C346" s="13">
        <v>15</v>
      </c>
      <c r="D346" s="13">
        <f t="shared" ref="D346:D354" si="1580">B346*C346</f>
        <v>450</v>
      </c>
      <c r="E346" s="13"/>
      <c r="F346" s="13"/>
      <c r="G346" s="13">
        <f t="shared" ref="G346:G354" si="1581">E346*F346</f>
        <v>0</v>
      </c>
      <c r="H346" s="14">
        <f t="shared" ref="H346:H354" si="1582">D346+G346</f>
        <v>450</v>
      </c>
      <c r="I346" s="13">
        <v>30</v>
      </c>
      <c r="J346" s="13">
        <v>15</v>
      </c>
      <c r="K346" s="13">
        <f t="shared" ref="K346:K354" si="1583">I346*J346</f>
        <v>450</v>
      </c>
      <c r="L346" s="13"/>
      <c r="M346" s="13"/>
      <c r="N346" s="13">
        <f t="shared" ref="N346:N354" si="1584">L346*M346</f>
        <v>0</v>
      </c>
      <c r="O346" s="14">
        <f t="shared" ref="O346:O354" si="1585">K346+N346</f>
        <v>450</v>
      </c>
      <c r="P346" s="13">
        <v>25</v>
      </c>
      <c r="Q346" s="13">
        <v>15</v>
      </c>
      <c r="R346" s="13">
        <f t="shared" ref="R346:R354" si="1586">P346*Q346</f>
        <v>375</v>
      </c>
      <c r="S346" s="13"/>
      <c r="T346" s="13"/>
      <c r="U346" s="13">
        <f t="shared" ref="U346:U354" si="1587">S346*T346</f>
        <v>0</v>
      </c>
      <c r="V346" s="14">
        <f t="shared" ref="V346:V354" si="1588">R346+U346</f>
        <v>375</v>
      </c>
      <c r="W346" s="13">
        <v>27</v>
      </c>
      <c r="X346" s="13">
        <v>15</v>
      </c>
      <c r="Y346" s="13">
        <f t="shared" ref="Y346:Y354" si="1589">W346*X346</f>
        <v>405</v>
      </c>
      <c r="Z346" s="13"/>
      <c r="AA346" s="13"/>
      <c r="AB346" s="13">
        <f t="shared" ref="AB346:AB354" si="1590">Z346*AA346</f>
        <v>0</v>
      </c>
      <c r="AC346" s="14">
        <f t="shared" ref="AC346:AC354" si="1591">Y346+AB346</f>
        <v>405</v>
      </c>
      <c r="AD346" s="13">
        <v>25</v>
      </c>
      <c r="AE346" s="13">
        <v>15</v>
      </c>
      <c r="AF346" s="13">
        <f t="shared" ref="AF346:AF354" si="1592">AD346*AE346</f>
        <v>375</v>
      </c>
      <c r="AG346" s="13"/>
      <c r="AH346" s="13"/>
      <c r="AI346" s="13">
        <f t="shared" ref="AI346:AI354" si="1593">AG346*AH346</f>
        <v>0</v>
      </c>
      <c r="AJ346" s="14">
        <f t="shared" ref="AJ346:AJ354" si="1594">AF346+AI346</f>
        <v>375</v>
      </c>
      <c r="AK346" s="13">
        <v>34</v>
      </c>
      <c r="AL346" s="13">
        <v>15</v>
      </c>
      <c r="AM346" s="13">
        <f t="shared" ref="AM346:AM354" si="1595">AK346*AL346</f>
        <v>510</v>
      </c>
      <c r="AN346" s="13"/>
      <c r="AO346" s="13"/>
      <c r="AP346" s="13">
        <f t="shared" ref="AP346:AP354" si="1596">AN346*AO346</f>
        <v>0</v>
      </c>
      <c r="AQ346" s="14">
        <f t="shared" ref="AQ346:AQ354" si="1597">AM346+AP346</f>
        <v>510</v>
      </c>
      <c r="AR346" s="13">
        <v>23</v>
      </c>
      <c r="AS346" s="13">
        <v>15</v>
      </c>
      <c r="AT346" s="13">
        <f t="shared" ref="AT346:AT354" si="1598">AR346*AS346</f>
        <v>345</v>
      </c>
      <c r="AU346" s="13"/>
      <c r="AV346" s="13"/>
      <c r="AW346" s="13">
        <f t="shared" ref="AW346:AW354" si="1599">AU346*AV346</f>
        <v>0</v>
      </c>
      <c r="AX346" s="14">
        <f t="shared" ref="AX346:AX354" si="1600">AT346+AW346</f>
        <v>345</v>
      </c>
      <c r="AY346" s="13">
        <v>30</v>
      </c>
      <c r="AZ346" s="13">
        <v>15</v>
      </c>
      <c r="BA346" s="13">
        <f t="shared" ref="BA346:BA354" si="1601">AY346*AZ346</f>
        <v>450</v>
      </c>
      <c r="BB346" s="13"/>
      <c r="BC346" s="13"/>
      <c r="BD346" s="13">
        <f t="shared" ref="BD346:BD354" si="1602">BB346*BC346</f>
        <v>0</v>
      </c>
      <c r="BE346" s="14">
        <f t="shared" ref="BE346:BE354" si="1603">BA346+BD346</f>
        <v>450</v>
      </c>
      <c r="BF346" s="13">
        <v>25</v>
      </c>
      <c r="BG346" s="13">
        <v>15</v>
      </c>
      <c r="BH346" s="13">
        <f t="shared" ref="BH346:BH354" si="1604">BF346*BG346</f>
        <v>375</v>
      </c>
      <c r="BI346" s="13"/>
      <c r="BJ346" s="13"/>
      <c r="BK346" s="13">
        <f t="shared" ref="BK346:BK354" si="1605">BI346*BJ346</f>
        <v>0</v>
      </c>
      <c r="BL346" s="14">
        <f t="shared" ref="BL346:BL354" si="1606">BH346+BK346</f>
        <v>375</v>
      </c>
      <c r="BM346" s="13">
        <v>22</v>
      </c>
      <c r="BN346" s="13">
        <v>15</v>
      </c>
      <c r="BO346" s="13">
        <f t="shared" ref="BO346:BO354" si="1607">BM346*BN346</f>
        <v>330</v>
      </c>
      <c r="BP346" s="13"/>
      <c r="BQ346" s="13"/>
      <c r="BR346" s="13">
        <f t="shared" ref="BR346:BR354" si="1608">BP346*BQ346</f>
        <v>0</v>
      </c>
      <c r="BS346" s="14">
        <f t="shared" ref="BS346:BS354" si="1609">BO346+BR346</f>
        <v>330</v>
      </c>
      <c r="BT346" s="13">
        <v>21</v>
      </c>
      <c r="BU346" s="13">
        <v>15</v>
      </c>
      <c r="BV346" s="13">
        <f t="shared" ref="BV346:BV354" si="1610">BT346*BU346</f>
        <v>315</v>
      </c>
      <c r="BW346" s="13"/>
      <c r="BX346" s="13"/>
      <c r="BY346" s="13">
        <f t="shared" ref="BY346:BY354" si="1611">BW346*BX346</f>
        <v>0</v>
      </c>
      <c r="BZ346" s="14">
        <f t="shared" ref="BZ346:BZ354" si="1612">BV346+BY346</f>
        <v>315</v>
      </c>
      <c r="CA346" s="19">
        <f t="shared" ref="CA346:CA354" si="1613">H346+O346+V346+AC346+AJ346+AQ346+AX346+BE346+BL346+BS346+BZ346</f>
        <v>4380</v>
      </c>
      <c r="CB346" s="148">
        <v>115</v>
      </c>
      <c r="CC346" s="16">
        <f t="shared" ref="CC346:CC354" si="1614">CB346*D346</f>
        <v>51750</v>
      </c>
      <c r="CD346" s="69">
        <f t="shared" ref="CD346:CD354" si="1615">CB346*G346</f>
        <v>0</v>
      </c>
      <c r="CE346" s="69">
        <f t="shared" ref="CE346:CE354" si="1616">K346*CB346</f>
        <v>51750</v>
      </c>
      <c r="CF346" s="69">
        <f t="shared" ref="CF346:CF354" si="1617">CB346*N346</f>
        <v>0</v>
      </c>
      <c r="CG346" s="69">
        <f t="shared" ref="CG346:CG354" si="1618">CB346*R346</f>
        <v>43125</v>
      </c>
      <c r="CH346" s="69">
        <f t="shared" ref="CH346:CH354" si="1619">CB346*U346</f>
        <v>0</v>
      </c>
      <c r="CI346" s="69">
        <f t="shared" ref="CI346:CI354" si="1620">CB346*Y346</f>
        <v>46575</v>
      </c>
      <c r="CJ346" s="69">
        <f t="shared" ref="CJ346:CJ354" si="1621">CB346*AB346</f>
        <v>0</v>
      </c>
      <c r="CK346" s="149">
        <f t="shared" ref="CK346:CK354" si="1622">CI346+CG346+CE346+CC346</f>
        <v>193200</v>
      </c>
      <c r="CL346" s="149">
        <f t="shared" ref="CL346:CL354" si="1623">CJ346+CH346+CF346+CD346</f>
        <v>0</v>
      </c>
      <c r="CM346" s="149">
        <f t="shared" ref="CM346:CM354" si="1624">SUM(CC346:CJ346)</f>
        <v>193200</v>
      </c>
      <c r="CN346" s="69">
        <f t="shared" ref="CN346:CN354" si="1625">AF346*CB346</f>
        <v>43125</v>
      </c>
      <c r="CO346" s="69">
        <f t="shared" ref="CO346:CO354" si="1626">CB346*AI346</f>
        <v>0</v>
      </c>
      <c r="CP346" s="69">
        <f t="shared" ref="CP346:CP354" si="1627">AM346*CB346</f>
        <v>58650</v>
      </c>
      <c r="CQ346" s="69">
        <f t="shared" ref="CQ346:CQ354" si="1628">AP346*CB346</f>
        <v>0</v>
      </c>
      <c r="CR346" s="69">
        <f t="shared" ref="CR346:CR354" si="1629">CB346*AT346</f>
        <v>39675</v>
      </c>
      <c r="CS346" s="69">
        <f t="shared" ref="CS346:CS354" si="1630">CB346*AW346</f>
        <v>0</v>
      </c>
      <c r="CT346" s="69">
        <f t="shared" ref="CT346:CT354" si="1631">CB346*BA346</f>
        <v>51750</v>
      </c>
      <c r="CU346" s="69">
        <f t="shared" ref="CU346:CU354" si="1632">CB346*BD346</f>
        <v>0</v>
      </c>
      <c r="CV346" s="69">
        <f t="shared" ref="CV346:CV354" si="1633">BH346*CB346</f>
        <v>43125</v>
      </c>
      <c r="CW346" s="69">
        <f t="shared" ref="CW346:CW354" si="1634">CB346*BK346</f>
        <v>0</v>
      </c>
      <c r="CX346" s="69">
        <f t="shared" ref="CX346:CX354" si="1635">BO346*CB346</f>
        <v>37950</v>
      </c>
      <c r="CY346" s="69">
        <f t="shared" ref="CY346:CY354" si="1636">CB346*BR346</f>
        <v>0</v>
      </c>
      <c r="CZ346" s="69">
        <f t="shared" ref="CZ346:CZ354" si="1637">CB346*BV346</f>
        <v>36225</v>
      </c>
      <c r="DA346" s="69">
        <f t="shared" ref="DA346:DA354" si="1638">CB346*BY346</f>
        <v>0</v>
      </c>
      <c r="DB346" s="149">
        <f t="shared" ref="DB346:DB354" si="1639">CZ346+CX346+CV346+CT346+CN346+CP346+CR346</f>
        <v>310500</v>
      </c>
      <c r="DC346" s="149">
        <f t="shared" ref="DC346:DC354" si="1640">DA346+CY346+CW346+CU346+CS346+CQ346+CO346</f>
        <v>0</v>
      </c>
      <c r="DD346" s="149">
        <f t="shared" ref="DD346:DD354" si="1641">SUM(CN346:DA346)</f>
        <v>310500</v>
      </c>
      <c r="DE346" s="89">
        <f t="shared" ref="DE346:DE354" si="1642">DD346+CM346</f>
        <v>503700</v>
      </c>
    </row>
    <row r="347" spans="1:109" ht="15.75" x14ac:dyDescent="0.25">
      <c r="A347" s="12" t="s">
        <v>19</v>
      </c>
      <c r="B347" s="13">
        <v>30</v>
      </c>
      <c r="C347" s="13">
        <v>14</v>
      </c>
      <c r="D347" s="13">
        <f t="shared" si="1580"/>
        <v>420</v>
      </c>
      <c r="E347" s="13"/>
      <c r="F347" s="13"/>
      <c r="G347" s="13">
        <f t="shared" si="1581"/>
        <v>0</v>
      </c>
      <c r="H347" s="14">
        <f t="shared" si="1582"/>
        <v>420</v>
      </c>
      <c r="I347" s="13">
        <v>30</v>
      </c>
      <c r="J347" s="13">
        <v>20</v>
      </c>
      <c r="K347" s="13">
        <f t="shared" si="1583"/>
        <v>600</v>
      </c>
      <c r="L347" s="13"/>
      <c r="M347" s="13"/>
      <c r="N347" s="13">
        <f t="shared" si="1584"/>
        <v>0</v>
      </c>
      <c r="O347" s="14">
        <f t="shared" si="1585"/>
        <v>600</v>
      </c>
      <c r="P347" s="13">
        <v>25</v>
      </c>
      <c r="Q347" s="13">
        <v>20</v>
      </c>
      <c r="R347" s="13">
        <f t="shared" si="1586"/>
        <v>500</v>
      </c>
      <c r="S347" s="13"/>
      <c r="T347" s="13"/>
      <c r="U347" s="13">
        <f t="shared" si="1587"/>
        <v>0</v>
      </c>
      <c r="V347" s="14">
        <f t="shared" si="1588"/>
        <v>500</v>
      </c>
      <c r="W347" s="13">
        <v>27</v>
      </c>
      <c r="X347" s="13">
        <v>20</v>
      </c>
      <c r="Y347" s="13">
        <f t="shared" si="1589"/>
        <v>540</v>
      </c>
      <c r="Z347" s="13"/>
      <c r="AA347" s="13"/>
      <c r="AB347" s="13">
        <f t="shared" si="1590"/>
        <v>0</v>
      </c>
      <c r="AC347" s="14">
        <f t="shared" si="1591"/>
        <v>540</v>
      </c>
      <c r="AD347" s="13">
        <v>25</v>
      </c>
      <c r="AE347" s="13">
        <v>20</v>
      </c>
      <c r="AF347" s="13">
        <f t="shared" si="1592"/>
        <v>500</v>
      </c>
      <c r="AG347" s="13"/>
      <c r="AH347" s="13"/>
      <c r="AI347" s="13">
        <f t="shared" si="1593"/>
        <v>0</v>
      </c>
      <c r="AJ347" s="14">
        <f t="shared" si="1594"/>
        <v>500</v>
      </c>
      <c r="AK347" s="13">
        <v>34</v>
      </c>
      <c r="AL347" s="13">
        <v>20</v>
      </c>
      <c r="AM347" s="13">
        <f t="shared" si="1595"/>
        <v>680</v>
      </c>
      <c r="AN347" s="13"/>
      <c r="AO347" s="13"/>
      <c r="AP347" s="13">
        <f t="shared" si="1596"/>
        <v>0</v>
      </c>
      <c r="AQ347" s="14">
        <f t="shared" si="1597"/>
        <v>680</v>
      </c>
      <c r="AR347" s="13">
        <v>23</v>
      </c>
      <c r="AS347" s="13">
        <v>20</v>
      </c>
      <c r="AT347" s="13">
        <f t="shared" si="1598"/>
        <v>460</v>
      </c>
      <c r="AU347" s="13"/>
      <c r="AV347" s="13"/>
      <c r="AW347" s="13">
        <f t="shared" si="1599"/>
        <v>0</v>
      </c>
      <c r="AX347" s="14">
        <f t="shared" si="1600"/>
        <v>460</v>
      </c>
      <c r="AY347" s="13">
        <v>30</v>
      </c>
      <c r="AZ347" s="13">
        <v>20</v>
      </c>
      <c r="BA347" s="13">
        <f t="shared" si="1601"/>
        <v>600</v>
      </c>
      <c r="BB347" s="13"/>
      <c r="BC347" s="13"/>
      <c r="BD347" s="13">
        <f t="shared" si="1602"/>
        <v>0</v>
      </c>
      <c r="BE347" s="14">
        <f t="shared" si="1603"/>
        <v>600</v>
      </c>
      <c r="BF347" s="13">
        <v>25</v>
      </c>
      <c r="BG347" s="13">
        <v>20</v>
      </c>
      <c r="BH347" s="13">
        <f t="shared" si="1604"/>
        <v>500</v>
      </c>
      <c r="BI347" s="13"/>
      <c r="BJ347" s="13"/>
      <c r="BK347" s="13">
        <f t="shared" si="1605"/>
        <v>0</v>
      </c>
      <c r="BL347" s="14">
        <f t="shared" si="1606"/>
        <v>500</v>
      </c>
      <c r="BM347" s="13">
        <v>22</v>
      </c>
      <c r="BN347" s="13">
        <v>20</v>
      </c>
      <c r="BO347" s="13">
        <f t="shared" si="1607"/>
        <v>440</v>
      </c>
      <c r="BP347" s="13"/>
      <c r="BQ347" s="13"/>
      <c r="BR347" s="13">
        <f t="shared" si="1608"/>
        <v>0</v>
      </c>
      <c r="BS347" s="14">
        <f t="shared" si="1609"/>
        <v>440</v>
      </c>
      <c r="BT347" s="13">
        <v>21</v>
      </c>
      <c r="BU347" s="13">
        <v>20</v>
      </c>
      <c r="BV347" s="13">
        <f t="shared" si="1610"/>
        <v>420</v>
      </c>
      <c r="BW347" s="13"/>
      <c r="BX347" s="13"/>
      <c r="BY347" s="13">
        <f t="shared" si="1611"/>
        <v>0</v>
      </c>
      <c r="BZ347" s="14">
        <f t="shared" si="1612"/>
        <v>420</v>
      </c>
      <c r="CA347" s="19">
        <f t="shared" si="1613"/>
        <v>5660</v>
      </c>
      <c r="CB347" s="148">
        <v>115</v>
      </c>
      <c r="CC347" s="16">
        <f t="shared" si="1614"/>
        <v>48300</v>
      </c>
      <c r="CD347" s="69">
        <f t="shared" si="1615"/>
        <v>0</v>
      </c>
      <c r="CE347" s="69">
        <f t="shared" si="1616"/>
        <v>69000</v>
      </c>
      <c r="CF347" s="69">
        <f t="shared" si="1617"/>
        <v>0</v>
      </c>
      <c r="CG347" s="69">
        <f t="shared" si="1618"/>
        <v>57500</v>
      </c>
      <c r="CH347" s="69">
        <f t="shared" si="1619"/>
        <v>0</v>
      </c>
      <c r="CI347" s="69">
        <f t="shared" si="1620"/>
        <v>62100</v>
      </c>
      <c r="CJ347" s="69">
        <f t="shared" si="1621"/>
        <v>0</v>
      </c>
      <c r="CK347" s="149">
        <f t="shared" si="1622"/>
        <v>236900</v>
      </c>
      <c r="CL347" s="149">
        <f t="shared" si="1623"/>
        <v>0</v>
      </c>
      <c r="CM347" s="149">
        <f t="shared" si="1624"/>
        <v>236900</v>
      </c>
      <c r="CN347" s="69">
        <f t="shared" si="1625"/>
        <v>57500</v>
      </c>
      <c r="CO347" s="69">
        <f t="shared" si="1626"/>
        <v>0</v>
      </c>
      <c r="CP347" s="69">
        <f t="shared" si="1627"/>
        <v>78200</v>
      </c>
      <c r="CQ347" s="69">
        <f t="shared" si="1628"/>
        <v>0</v>
      </c>
      <c r="CR347" s="69">
        <f t="shared" si="1629"/>
        <v>52900</v>
      </c>
      <c r="CS347" s="69">
        <f t="shared" si="1630"/>
        <v>0</v>
      </c>
      <c r="CT347" s="69">
        <f t="shared" si="1631"/>
        <v>69000</v>
      </c>
      <c r="CU347" s="69">
        <f t="shared" si="1632"/>
        <v>0</v>
      </c>
      <c r="CV347" s="69">
        <f t="shared" si="1633"/>
        <v>57500</v>
      </c>
      <c r="CW347" s="69">
        <f t="shared" si="1634"/>
        <v>0</v>
      </c>
      <c r="CX347" s="69">
        <f t="shared" si="1635"/>
        <v>50600</v>
      </c>
      <c r="CY347" s="69">
        <f t="shared" si="1636"/>
        <v>0</v>
      </c>
      <c r="CZ347" s="69">
        <f t="shared" si="1637"/>
        <v>48300</v>
      </c>
      <c r="DA347" s="69">
        <f t="shared" si="1638"/>
        <v>0</v>
      </c>
      <c r="DB347" s="149">
        <f t="shared" si="1639"/>
        <v>414000</v>
      </c>
      <c r="DC347" s="149">
        <f t="shared" si="1640"/>
        <v>0</v>
      </c>
      <c r="DD347" s="149">
        <f t="shared" si="1641"/>
        <v>414000</v>
      </c>
      <c r="DE347" s="89">
        <f t="shared" si="1642"/>
        <v>650900</v>
      </c>
    </row>
    <row r="348" spans="1:109" ht="15.75" x14ac:dyDescent="0.25">
      <c r="A348" s="12" t="s">
        <v>20</v>
      </c>
      <c r="B348" s="13">
        <v>30</v>
      </c>
      <c r="C348" s="13">
        <v>18</v>
      </c>
      <c r="D348" s="13">
        <f t="shared" si="1580"/>
        <v>540</v>
      </c>
      <c r="E348" s="13"/>
      <c r="F348" s="13"/>
      <c r="G348" s="13">
        <f t="shared" si="1581"/>
        <v>0</v>
      </c>
      <c r="H348" s="14">
        <f t="shared" si="1582"/>
        <v>540</v>
      </c>
      <c r="I348" s="13">
        <v>30</v>
      </c>
      <c r="J348" s="13">
        <v>18</v>
      </c>
      <c r="K348" s="13">
        <f t="shared" si="1583"/>
        <v>540</v>
      </c>
      <c r="L348" s="13"/>
      <c r="M348" s="13"/>
      <c r="N348" s="13">
        <f t="shared" si="1584"/>
        <v>0</v>
      </c>
      <c r="O348" s="14">
        <f t="shared" si="1585"/>
        <v>540</v>
      </c>
      <c r="P348" s="13">
        <v>25</v>
      </c>
      <c r="Q348" s="13">
        <v>18</v>
      </c>
      <c r="R348" s="13">
        <f t="shared" si="1586"/>
        <v>450</v>
      </c>
      <c r="S348" s="13"/>
      <c r="T348" s="13"/>
      <c r="U348" s="13">
        <f t="shared" si="1587"/>
        <v>0</v>
      </c>
      <c r="V348" s="14">
        <f t="shared" si="1588"/>
        <v>450</v>
      </c>
      <c r="W348" s="13">
        <v>27</v>
      </c>
      <c r="X348" s="13">
        <v>18</v>
      </c>
      <c r="Y348" s="13">
        <f t="shared" si="1589"/>
        <v>486</v>
      </c>
      <c r="Z348" s="13"/>
      <c r="AA348" s="13"/>
      <c r="AB348" s="13">
        <f t="shared" si="1590"/>
        <v>0</v>
      </c>
      <c r="AC348" s="14">
        <f t="shared" si="1591"/>
        <v>486</v>
      </c>
      <c r="AD348" s="13">
        <v>25</v>
      </c>
      <c r="AE348" s="13">
        <v>18</v>
      </c>
      <c r="AF348" s="13">
        <f t="shared" si="1592"/>
        <v>450</v>
      </c>
      <c r="AG348" s="13"/>
      <c r="AH348" s="13"/>
      <c r="AI348" s="13">
        <f t="shared" si="1593"/>
        <v>0</v>
      </c>
      <c r="AJ348" s="14">
        <f t="shared" si="1594"/>
        <v>450</v>
      </c>
      <c r="AK348" s="13">
        <v>34</v>
      </c>
      <c r="AL348" s="13">
        <v>18</v>
      </c>
      <c r="AM348" s="13">
        <f t="shared" si="1595"/>
        <v>612</v>
      </c>
      <c r="AN348" s="13"/>
      <c r="AO348" s="13"/>
      <c r="AP348" s="13">
        <f t="shared" si="1596"/>
        <v>0</v>
      </c>
      <c r="AQ348" s="14">
        <f t="shared" si="1597"/>
        <v>612</v>
      </c>
      <c r="AR348" s="13">
        <v>23</v>
      </c>
      <c r="AS348" s="13">
        <v>18</v>
      </c>
      <c r="AT348" s="13">
        <f t="shared" si="1598"/>
        <v>414</v>
      </c>
      <c r="AU348" s="13"/>
      <c r="AV348" s="13"/>
      <c r="AW348" s="13">
        <f t="shared" si="1599"/>
        <v>0</v>
      </c>
      <c r="AX348" s="14">
        <f t="shared" si="1600"/>
        <v>414</v>
      </c>
      <c r="AY348" s="13">
        <v>30</v>
      </c>
      <c r="AZ348" s="13">
        <v>18</v>
      </c>
      <c r="BA348" s="13">
        <f t="shared" si="1601"/>
        <v>540</v>
      </c>
      <c r="BB348" s="13"/>
      <c r="BC348" s="13"/>
      <c r="BD348" s="13">
        <f t="shared" si="1602"/>
        <v>0</v>
      </c>
      <c r="BE348" s="14">
        <f t="shared" si="1603"/>
        <v>540</v>
      </c>
      <c r="BF348" s="13">
        <v>25</v>
      </c>
      <c r="BG348" s="13">
        <v>18</v>
      </c>
      <c r="BH348" s="13">
        <f t="shared" si="1604"/>
        <v>450</v>
      </c>
      <c r="BI348" s="13"/>
      <c r="BJ348" s="13"/>
      <c r="BK348" s="13">
        <f t="shared" si="1605"/>
        <v>0</v>
      </c>
      <c r="BL348" s="14">
        <f t="shared" si="1606"/>
        <v>450</v>
      </c>
      <c r="BM348" s="13">
        <v>22</v>
      </c>
      <c r="BN348" s="13">
        <v>18</v>
      </c>
      <c r="BO348" s="13">
        <f t="shared" si="1607"/>
        <v>396</v>
      </c>
      <c r="BP348" s="13"/>
      <c r="BQ348" s="13"/>
      <c r="BR348" s="13">
        <f t="shared" si="1608"/>
        <v>0</v>
      </c>
      <c r="BS348" s="14">
        <f t="shared" si="1609"/>
        <v>396</v>
      </c>
      <c r="BT348" s="13">
        <v>21</v>
      </c>
      <c r="BU348" s="13">
        <v>18</v>
      </c>
      <c r="BV348" s="13">
        <f t="shared" si="1610"/>
        <v>378</v>
      </c>
      <c r="BW348" s="13"/>
      <c r="BX348" s="13"/>
      <c r="BY348" s="13">
        <f t="shared" si="1611"/>
        <v>0</v>
      </c>
      <c r="BZ348" s="14">
        <f t="shared" si="1612"/>
        <v>378</v>
      </c>
      <c r="CA348" s="19">
        <f t="shared" si="1613"/>
        <v>5256</v>
      </c>
      <c r="CB348" s="148">
        <v>115</v>
      </c>
      <c r="CC348" s="16">
        <f t="shared" si="1614"/>
        <v>62100</v>
      </c>
      <c r="CD348" s="69">
        <f t="shared" si="1615"/>
        <v>0</v>
      </c>
      <c r="CE348" s="69">
        <f t="shared" si="1616"/>
        <v>62100</v>
      </c>
      <c r="CF348" s="69">
        <f t="shared" si="1617"/>
        <v>0</v>
      </c>
      <c r="CG348" s="69">
        <f t="shared" si="1618"/>
        <v>51750</v>
      </c>
      <c r="CH348" s="69">
        <f t="shared" si="1619"/>
        <v>0</v>
      </c>
      <c r="CI348" s="69">
        <f t="shared" si="1620"/>
        <v>55890</v>
      </c>
      <c r="CJ348" s="69">
        <f t="shared" si="1621"/>
        <v>0</v>
      </c>
      <c r="CK348" s="149">
        <f t="shared" si="1622"/>
        <v>231840</v>
      </c>
      <c r="CL348" s="149">
        <f t="shared" si="1623"/>
        <v>0</v>
      </c>
      <c r="CM348" s="149">
        <f t="shared" si="1624"/>
        <v>231840</v>
      </c>
      <c r="CN348" s="69">
        <f t="shared" si="1625"/>
        <v>51750</v>
      </c>
      <c r="CO348" s="69">
        <f t="shared" si="1626"/>
        <v>0</v>
      </c>
      <c r="CP348" s="69">
        <f t="shared" si="1627"/>
        <v>70380</v>
      </c>
      <c r="CQ348" s="69">
        <f t="shared" si="1628"/>
        <v>0</v>
      </c>
      <c r="CR348" s="69">
        <f t="shared" si="1629"/>
        <v>47610</v>
      </c>
      <c r="CS348" s="69">
        <f t="shared" si="1630"/>
        <v>0</v>
      </c>
      <c r="CT348" s="69">
        <f t="shared" si="1631"/>
        <v>62100</v>
      </c>
      <c r="CU348" s="69">
        <f t="shared" si="1632"/>
        <v>0</v>
      </c>
      <c r="CV348" s="69">
        <f t="shared" si="1633"/>
        <v>51750</v>
      </c>
      <c r="CW348" s="69">
        <f t="shared" si="1634"/>
        <v>0</v>
      </c>
      <c r="CX348" s="69">
        <f t="shared" si="1635"/>
        <v>45540</v>
      </c>
      <c r="CY348" s="69">
        <f t="shared" si="1636"/>
        <v>0</v>
      </c>
      <c r="CZ348" s="69">
        <f t="shared" si="1637"/>
        <v>43470</v>
      </c>
      <c r="DA348" s="69">
        <f t="shared" si="1638"/>
        <v>0</v>
      </c>
      <c r="DB348" s="149">
        <f t="shared" si="1639"/>
        <v>372600</v>
      </c>
      <c r="DC348" s="149">
        <f t="shared" si="1640"/>
        <v>0</v>
      </c>
      <c r="DD348" s="149">
        <f t="shared" si="1641"/>
        <v>372600</v>
      </c>
      <c r="DE348" s="89">
        <f t="shared" si="1642"/>
        <v>604440</v>
      </c>
    </row>
    <row r="349" spans="1:109" ht="15.75" x14ac:dyDescent="0.25">
      <c r="A349" s="12" t="s">
        <v>21</v>
      </c>
      <c r="B349" s="13">
        <v>30</v>
      </c>
      <c r="C349" s="18">
        <v>21</v>
      </c>
      <c r="D349" s="13">
        <f t="shared" si="1580"/>
        <v>630</v>
      </c>
      <c r="E349" s="18"/>
      <c r="F349" s="18"/>
      <c r="G349" s="13">
        <f t="shared" si="1581"/>
        <v>0</v>
      </c>
      <c r="H349" s="14">
        <f t="shared" si="1582"/>
        <v>630</v>
      </c>
      <c r="I349" s="13">
        <v>30</v>
      </c>
      <c r="J349" s="18">
        <v>21</v>
      </c>
      <c r="K349" s="13">
        <f t="shared" si="1583"/>
        <v>630</v>
      </c>
      <c r="L349" s="18"/>
      <c r="M349" s="18"/>
      <c r="N349" s="13">
        <f t="shared" si="1584"/>
        <v>0</v>
      </c>
      <c r="O349" s="14">
        <f t="shared" si="1585"/>
        <v>630</v>
      </c>
      <c r="P349" s="13">
        <v>25</v>
      </c>
      <c r="Q349" s="18">
        <v>21</v>
      </c>
      <c r="R349" s="13">
        <f t="shared" si="1586"/>
        <v>525</v>
      </c>
      <c r="S349" s="18"/>
      <c r="T349" s="18"/>
      <c r="U349" s="13">
        <f t="shared" si="1587"/>
        <v>0</v>
      </c>
      <c r="V349" s="14">
        <f t="shared" si="1588"/>
        <v>525</v>
      </c>
      <c r="W349" s="13">
        <v>27</v>
      </c>
      <c r="X349" s="18">
        <v>21</v>
      </c>
      <c r="Y349" s="13">
        <f t="shared" si="1589"/>
        <v>567</v>
      </c>
      <c r="Z349" s="18"/>
      <c r="AA349" s="18"/>
      <c r="AB349" s="13">
        <f t="shared" si="1590"/>
        <v>0</v>
      </c>
      <c r="AC349" s="14">
        <f t="shared" si="1591"/>
        <v>567</v>
      </c>
      <c r="AD349" s="13">
        <v>25</v>
      </c>
      <c r="AE349" s="18">
        <v>21</v>
      </c>
      <c r="AF349" s="13">
        <f t="shared" si="1592"/>
        <v>525</v>
      </c>
      <c r="AG349" s="18"/>
      <c r="AH349" s="18"/>
      <c r="AI349" s="13">
        <f t="shared" si="1593"/>
        <v>0</v>
      </c>
      <c r="AJ349" s="14">
        <f t="shared" si="1594"/>
        <v>525</v>
      </c>
      <c r="AK349" s="13">
        <v>34</v>
      </c>
      <c r="AL349" s="18">
        <v>21</v>
      </c>
      <c r="AM349" s="13">
        <f t="shared" si="1595"/>
        <v>714</v>
      </c>
      <c r="AN349" s="18"/>
      <c r="AO349" s="18"/>
      <c r="AP349" s="13">
        <f t="shared" si="1596"/>
        <v>0</v>
      </c>
      <c r="AQ349" s="14">
        <f t="shared" si="1597"/>
        <v>714</v>
      </c>
      <c r="AR349" s="13">
        <v>23</v>
      </c>
      <c r="AS349" s="18">
        <v>21</v>
      </c>
      <c r="AT349" s="13">
        <f t="shared" si="1598"/>
        <v>483</v>
      </c>
      <c r="AU349" s="18"/>
      <c r="AV349" s="18"/>
      <c r="AW349" s="13">
        <f t="shared" si="1599"/>
        <v>0</v>
      </c>
      <c r="AX349" s="14">
        <f t="shared" si="1600"/>
        <v>483</v>
      </c>
      <c r="AY349" s="13">
        <v>30</v>
      </c>
      <c r="AZ349" s="18">
        <v>21</v>
      </c>
      <c r="BA349" s="13">
        <f t="shared" si="1601"/>
        <v>630</v>
      </c>
      <c r="BB349" s="18"/>
      <c r="BC349" s="18"/>
      <c r="BD349" s="13">
        <f t="shared" si="1602"/>
        <v>0</v>
      </c>
      <c r="BE349" s="14">
        <f t="shared" si="1603"/>
        <v>630</v>
      </c>
      <c r="BF349" s="13">
        <v>25</v>
      </c>
      <c r="BG349" s="18">
        <v>21</v>
      </c>
      <c r="BH349" s="13">
        <f t="shared" si="1604"/>
        <v>525</v>
      </c>
      <c r="BI349" s="18"/>
      <c r="BJ349" s="18"/>
      <c r="BK349" s="13">
        <f t="shared" si="1605"/>
        <v>0</v>
      </c>
      <c r="BL349" s="14">
        <f t="shared" si="1606"/>
        <v>525</v>
      </c>
      <c r="BM349" s="13">
        <v>22</v>
      </c>
      <c r="BN349" s="18">
        <v>21</v>
      </c>
      <c r="BO349" s="13">
        <f t="shared" si="1607"/>
        <v>462</v>
      </c>
      <c r="BP349" s="18"/>
      <c r="BQ349" s="18"/>
      <c r="BR349" s="13">
        <f t="shared" si="1608"/>
        <v>0</v>
      </c>
      <c r="BS349" s="14">
        <f t="shared" si="1609"/>
        <v>462</v>
      </c>
      <c r="BT349" s="13">
        <v>21</v>
      </c>
      <c r="BU349" s="18">
        <v>21</v>
      </c>
      <c r="BV349" s="13">
        <f t="shared" si="1610"/>
        <v>441</v>
      </c>
      <c r="BW349" s="18"/>
      <c r="BX349" s="18"/>
      <c r="BY349" s="13">
        <f t="shared" si="1611"/>
        <v>0</v>
      </c>
      <c r="BZ349" s="14">
        <f t="shared" si="1612"/>
        <v>441</v>
      </c>
      <c r="CA349" s="19">
        <f t="shared" si="1613"/>
        <v>6132</v>
      </c>
      <c r="CB349" s="148">
        <v>115</v>
      </c>
      <c r="CC349" s="16">
        <f t="shared" si="1614"/>
        <v>72450</v>
      </c>
      <c r="CD349" s="69">
        <f t="shared" si="1615"/>
        <v>0</v>
      </c>
      <c r="CE349" s="69">
        <f t="shared" si="1616"/>
        <v>72450</v>
      </c>
      <c r="CF349" s="69">
        <f t="shared" si="1617"/>
        <v>0</v>
      </c>
      <c r="CG349" s="69">
        <f t="shared" si="1618"/>
        <v>60375</v>
      </c>
      <c r="CH349" s="69">
        <f t="shared" si="1619"/>
        <v>0</v>
      </c>
      <c r="CI349" s="69">
        <f t="shared" si="1620"/>
        <v>65205</v>
      </c>
      <c r="CJ349" s="69">
        <f t="shared" si="1621"/>
        <v>0</v>
      </c>
      <c r="CK349" s="149">
        <f t="shared" si="1622"/>
        <v>270480</v>
      </c>
      <c r="CL349" s="149">
        <f t="shared" si="1623"/>
        <v>0</v>
      </c>
      <c r="CM349" s="149">
        <f t="shared" si="1624"/>
        <v>270480</v>
      </c>
      <c r="CN349" s="69">
        <f t="shared" si="1625"/>
        <v>60375</v>
      </c>
      <c r="CO349" s="69">
        <f t="shared" si="1626"/>
        <v>0</v>
      </c>
      <c r="CP349" s="69">
        <f t="shared" si="1627"/>
        <v>82110</v>
      </c>
      <c r="CQ349" s="69">
        <f t="shared" si="1628"/>
        <v>0</v>
      </c>
      <c r="CR349" s="69">
        <f t="shared" si="1629"/>
        <v>55545</v>
      </c>
      <c r="CS349" s="69">
        <f t="shared" si="1630"/>
        <v>0</v>
      </c>
      <c r="CT349" s="69">
        <f t="shared" si="1631"/>
        <v>72450</v>
      </c>
      <c r="CU349" s="69">
        <f t="shared" si="1632"/>
        <v>0</v>
      </c>
      <c r="CV349" s="69">
        <f t="shared" si="1633"/>
        <v>60375</v>
      </c>
      <c r="CW349" s="69">
        <f t="shared" si="1634"/>
        <v>0</v>
      </c>
      <c r="CX349" s="69">
        <f t="shared" si="1635"/>
        <v>53130</v>
      </c>
      <c r="CY349" s="69">
        <f t="shared" si="1636"/>
        <v>0</v>
      </c>
      <c r="CZ349" s="69">
        <f t="shared" si="1637"/>
        <v>50715</v>
      </c>
      <c r="DA349" s="69">
        <f t="shared" si="1638"/>
        <v>0</v>
      </c>
      <c r="DB349" s="149">
        <f t="shared" si="1639"/>
        <v>434700</v>
      </c>
      <c r="DC349" s="149">
        <f t="shared" si="1640"/>
        <v>0</v>
      </c>
      <c r="DD349" s="149">
        <f t="shared" si="1641"/>
        <v>434700</v>
      </c>
      <c r="DE349" s="89">
        <f t="shared" si="1642"/>
        <v>705180</v>
      </c>
    </row>
    <row r="350" spans="1:109" ht="15.75" x14ac:dyDescent="0.25">
      <c r="A350" s="12" t="s">
        <v>22</v>
      </c>
      <c r="B350" s="13">
        <v>30</v>
      </c>
      <c r="C350" s="13">
        <v>14</v>
      </c>
      <c r="D350" s="13">
        <f t="shared" si="1580"/>
        <v>420</v>
      </c>
      <c r="E350" s="13"/>
      <c r="F350" s="13"/>
      <c r="G350" s="13">
        <f t="shared" si="1581"/>
        <v>0</v>
      </c>
      <c r="H350" s="14">
        <f t="shared" si="1582"/>
        <v>420</v>
      </c>
      <c r="I350" s="13">
        <v>30</v>
      </c>
      <c r="J350" s="13">
        <v>18</v>
      </c>
      <c r="K350" s="13">
        <f t="shared" si="1583"/>
        <v>540</v>
      </c>
      <c r="L350" s="13"/>
      <c r="M350" s="13"/>
      <c r="N350" s="13">
        <f t="shared" si="1584"/>
        <v>0</v>
      </c>
      <c r="O350" s="14">
        <f t="shared" si="1585"/>
        <v>540</v>
      </c>
      <c r="P350" s="13">
        <v>25</v>
      </c>
      <c r="Q350" s="13">
        <v>18</v>
      </c>
      <c r="R350" s="13">
        <f t="shared" si="1586"/>
        <v>450</v>
      </c>
      <c r="S350" s="13"/>
      <c r="T350" s="13"/>
      <c r="U350" s="13">
        <f t="shared" si="1587"/>
        <v>0</v>
      </c>
      <c r="V350" s="14">
        <f t="shared" si="1588"/>
        <v>450</v>
      </c>
      <c r="W350" s="13">
        <v>27</v>
      </c>
      <c r="X350" s="13">
        <v>18</v>
      </c>
      <c r="Y350" s="13">
        <f t="shared" si="1589"/>
        <v>486</v>
      </c>
      <c r="Z350" s="13"/>
      <c r="AA350" s="13"/>
      <c r="AB350" s="13">
        <f t="shared" si="1590"/>
        <v>0</v>
      </c>
      <c r="AC350" s="14">
        <f t="shared" si="1591"/>
        <v>486</v>
      </c>
      <c r="AD350" s="13">
        <v>25</v>
      </c>
      <c r="AE350" s="13">
        <v>18</v>
      </c>
      <c r="AF350" s="13">
        <f t="shared" si="1592"/>
        <v>450</v>
      </c>
      <c r="AG350" s="13"/>
      <c r="AH350" s="13"/>
      <c r="AI350" s="13">
        <f t="shared" si="1593"/>
        <v>0</v>
      </c>
      <c r="AJ350" s="14">
        <f t="shared" si="1594"/>
        <v>450</v>
      </c>
      <c r="AK350" s="13">
        <v>34</v>
      </c>
      <c r="AL350" s="13">
        <v>18</v>
      </c>
      <c r="AM350" s="13">
        <f t="shared" si="1595"/>
        <v>612</v>
      </c>
      <c r="AN350" s="13"/>
      <c r="AO350" s="13"/>
      <c r="AP350" s="13">
        <f t="shared" si="1596"/>
        <v>0</v>
      </c>
      <c r="AQ350" s="14">
        <f t="shared" si="1597"/>
        <v>612</v>
      </c>
      <c r="AR350" s="13">
        <v>23</v>
      </c>
      <c r="AS350" s="13">
        <v>18</v>
      </c>
      <c r="AT350" s="13">
        <f t="shared" si="1598"/>
        <v>414</v>
      </c>
      <c r="AU350" s="13"/>
      <c r="AV350" s="13"/>
      <c r="AW350" s="13">
        <f t="shared" si="1599"/>
        <v>0</v>
      </c>
      <c r="AX350" s="14">
        <f t="shared" si="1600"/>
        <v>414</v>
      </c>
      <c r="AY350" s="13">
        <v>30</v>
      </c>
      <c r="AZ350" s="13">
        <v>18</v>
      </c>
      <c r="BA350" s="13">
        <f t="shared" si="1601"/>
        <v>540</v>
      </c>
      <c r="BB350" s="13"/>
      <c r="BC350" s="13"/>
      <c r="BD350" s="13">
        <f t="shared" si="1602"/>
        <v>0</v>
      </c>
      <c r="BE350" s="14">
        <f t="shared" si="1603"/>
        <v>540</v>
      </c>
      <c r="BF350" s="13">
        <v>25</v>
      </c>
      <c r="BG350" s="13">
        <v>18</v>
      </c>
      <c r="BH350" s="13">
        <f t="shared" si="1604"/>
        <v>450</v>
      </c>
      <c r="BI350" s="13"/>
      <c r="BJ350" s="13"/>
      <c r="BK350" s="13">
        <f t="shared" si="1605"/>
        <v>0</v>
      </c>
      <c r="BL350" s="14">
        <f t="shared" si="1606"/>
        <v>450</v>
      </c>
      <c r="BM350" s="13">
        <v>22</v>
      </c>
      <c r="BN350" s="13">
        <v>18</v>
      </c>
      <c r="BO350" s="13">
        <f t="shared" si="1607"/>
        <v>396</v>
      </c>
      <c r="BP350" s="13"/>
      <c r="BQ350" s="13"/>
      <c r="BR350" s="13">
        <f t="shared" si="1608"/>
        <v>0</v>
      </c>
      <c r="BS350" s="14">
        <f t="shared" si="1609"/>
        <v>396</v>
      </c>
      <c r="BT350" s="13">
        <v>21</v>
      </c>
      <c r="BU350" s="13">
        <v>14</v>
      </c>
      <c r="BV350" s="13">
        <f t="shared" si="1610"/>
        <v>294</v>
      </c>
      <c r="BW350" s="13"/>
      <c r="BX350" s="13"/>
      <c r="BY350" s="13">
        <f t="shared" si="1611"/>
        <v>0</v>
      </c>
      <c r="BZ350" s="14">
        <f t="shared" si="1612"/>
        <v>294</v>
      </c>
      <c r="CA350" s="19">
        <f t="shared" si="1613"/>
        <v>5052</v>
      </c>
      <c r="CB350" s="148">
        <v>115</v>
      </c>
      <c r="CC350" s="16">
        <f t="shared" si="1614"/>
        <v>48300</v>
      </c>
      <c r="CD350" s="69">
        <f t="shared" si="1615"/>
        <v>0</v>
      </c>
      <c r="CE350" s="69">
        <f t="shared" si="1616"/>
        <v>62100</v>
      </c>
      <c r="CF350" s="69">
        <f t="shared" si="1617"/>
        <v>0</v>
      </c>
      <c r="CG350" s="69">
        <f t="shared" si="1618"/>
        <v>51750</v>
      </c>
      <c r="CH350" s="69">
        <f t="shared" si="1619"/>
        <v>0</v>
      </c>
      <c r="CI350" s="69">
        <f t="shared" si="1620"/>
        <v>55890</v>
      </c>
      <c r="CJ350" s="69">
        <f t="shared" si="1621"/>
        <v>0</v>
      </c>
      <c r="CK350" s="149">
        <f t="shared" si="1622"/>
        <v>218040</v>
      </c>
      <c r="CL350" s="149">
        <f t="shared" si="1623"/>
        <v>0</v>
      </c>
      <c r="CM350" s="149">
        <f t="shared" si="1624"/>
        <v>218040</v>
      </c>
      <c r="CN350" s="69">
        <f t="shared" si="1625"/>
        <v>51750</v>
      </c>
      <c r="CO350" s="69">
        <f t="shared" si="1626"/>
        <v>0</v>
      </c>
      <c r="CP350" s="69">
        <f t="shared" si="1627"/>
        <v>70380</v>
      </c>
      <c r="CQ350" s="69">
        <f t="shared" si="1628"/>
        <v>0</v>
      </c>
      <c r="CR350" s="69">
        <f t="shared" si="1629"/>
        <v>47610</v>
      </c>
      <c r="CS350" s="69">
        <f t="shared" si="1630"/>
        <v>0</v>
      </c>
      <c r="CT350" s="69">
        <f t="shared" si="1631"/>
        <v>62100</v>
      </c>
      <c r="CU350" s="69">
        <f t="shared" si="1632"/>
        <v>0</v>
      </c>
      <c r="CV350" s="69">
        <f t="shared" si="1633"/>
        <v>51750</v>
      </c>
      <c r="CW350" s="69">
        <f t="shared" si="1634"/>
        <v>0</v>
      </c>
      <c r="CX350" s="69">
        <f t="shared" si="1635"/>
        <v>45540</v>
      </c>
      <c r="CY350" s="69">
        <f t="shared" si="1636"/>
        <v>0</v>
      </c>
      <c r="CZ350" s="69">
        <f t="shared" si="1637"/>
        <v>33810</v>
      </c>
      <c r="DA350" s="69">
        <f t="shared" si="1638"/>
        <v>0</v>
      </c>
      <c r="DB350" s="149">
        <f t="shared" si="1639"/>
        <v>362940</v>
      </c>
      <c r="DC350" s="149">
        <f t="shared" si="1640"/>
        <v>0</v>
      </c>
      <c r="DD350" s="149">
        <f t="shared" si="1641"/>
        <v>362940</v>
      </c>
      <c r="DE350" s="89">
        <f t="shared" si="1642"/>
        <v>580980</v>
      </c>
    </row>
    <row r="351" spans="1:109" ht="15.75" x14ac:dyDescent="0.25">
      <c r="A351" s="12" t="s">
        <v>32</v>
      </c>
      <c r="B351" s="13">
        <v>30</v>
      </c>
      <c r="C351" s="13">
        <v>22</v>
      </c>
      <c r="D351" s="13">
        <f t="shared" si="1580"/>
        <v>660</v>
      </c>
      <c r="E351" s="13"/>
      <c r="F351" s="13"/>
      <c r="G351" s="13">
        <f t="shared" si="1581"/>
        <v>0</v>
      </c>
      <c r="H351" s="14">
        <f t="shared" si="1582"/>
        <v>660</v>
      </c>
      <c r="I351" s="13">
        <v>30</v>
      </c>
      <c r="J351" s="13">
        <v>22</v>
      </c>
      <c r="K351" s="13">
        <f t="shared" si="1583"/>
        <v>660</v>
      </c>
      <c r="L351" s="13"/>
      <c r="M351" s="13"/>
      <c r="N351" s="13">
        <f t="shared" si="1584"/>
        <v>0</v>
      </c>
      <c r="O351" s="14">
        <f t="shared" si="1585"/>
        <v>660</v>
      </c>
      <c r="P351" s="13">
        <v>25</v>
      </c>
      <c r="Q351" s="13">
        <v>22</v>
      </c>
      <c r="R351" s="13">
        <f t="shared" si="1586"/>
        <v>550</v>
      </c>
      <c r="S351" s="13"/>
      <c r="T351" s="13"/>
      <c r="U351" s="13">
        <f t="shared" si="1587"/>
        <v>0</v>
      </c>
      <c r="V351" s="14">
        <f t="shared" si="1588"/>
        <v>550</v>
      </c>
      <c r="W351" s="13">
        <v>27</v>
      </c>
      <c r="X351" s="13">
        <v>22</v>
      </c>
      <c r="Y351" s="13">
        <f t="shared" si="1589"/>
        <v>594</v>
      </c>
      <c r="Z351" s="13"/>
      <c r="AA351" s="13"/>
      <c r="AB351" s="13">
        <f t="shared" si="1590"/>
        <v>0</v>
      </c>
      <c r="AC351" s="14">
        <f t="shared" si="1591"/>
        <v>594</v>
      </c>
      <c r="AD351" s="13">
        <v>25</v>
      </c>
      <c r="AE351" s="13">
        <v>22</v>
      </c>
      <c r="AF351" s="13">
        <f t="shared" si="1592"/>
        <v>550</v>
      </c>
      <c r="AG351" s="13"/>
      <c r="AH351" s="13"/>
      <c r="AI351" s="13">
        <f t="shared" si="1593"/>
        <v>0</v>
      </c>
      <c r="AJ351" s="14">
        <f t="shared" si="1594"/>
        <v>550</v>
      </c>
      <c r="AK351" s="13">
        <v>34</v>
      </c>
      <c r="AL351" s="13">
        <v>22</v>
      </c>
      <c r="AM351" s="13">
        <f t="shared" si="1595"/>
        <v>748</v>
      </c>
      <c r="AN351" s="13"/>
      <c r="AO351" s="13"/>
      <c r="AP351" s="13">
        <f t="shared" si="1596"/>
        <v>0</v>
      </c>
      <c r="AQ351" s="14">
        <f t="shared" si="1597"/>
        <v>748</v>
      </c>
      <c r="AR351" s="13">
        <v>23</v>
      </c>
      <c r="AS351" s="13">
        <v>22</v>
      </c>
      <c r="AT351" s="13">
        <f t="shared" si="1598"/>
        <v>506</v>
      </c>
      <c r="AU351" s="13"/>
      <c r="AV351" s="13"/>
      <c r="AW351" s="13">
        <f t="shared" si="1599"/>
        <v>0</v>
      </c>
      <c r="AX351" s="14">
        <f t="shared" si="1600"/>
        <v>506</v>
      </c>
      <c r="AY351" s="13">
        <v>30</v>
      </c>
      <c r="AZ351" s="13">
        <v>22</v>
      </c>
      <c r="BA351" s="13">
        <f t="shared" si="1601"/>
        <v>660</v>
      </c>
      <c r="BB351" s="13"/>
      <c r="BC351" s="13"/>
      <c r="BD351" s="13">
        <f t="shared" si="1602"/>
        <v>0</v>
      </c>
      <c r="BE351" s="14">
        <f t="shared" si="1603"/>
        <v>660</v>
      </c>
      <c r="BF351" s="13">
        <v>25</v>
      </c>
      <c r="BG351" s="13">
        <v>22</v>
      </c>
      <c r="BH351" s="13">
        <f t="shared" si="1604"/>
        <v>550</v>
      </c>
      <c r="BI351" s="13"/>
      <c r="BJ351" s="13"/>
      <c r="BK351" s="13">
        <f t="shared" si="1605"/>
        <v>0</v>
      </c>
      <c r="BL351" s="14">
        <f t="shared" si="1606"/>
        <v>550</v>
      </c>
      <c r="BM351" s="13">
        <v>22</v>
      </c>
      <c r="BN351" s="13">
        <v>22</v>
      </c>
      <c r="BO351" s="13">
        <f t="shared" si="1607"/>
        <v>484</v>
      </c>
      <c r="BP351" s="13"/>
      <c r="BQ351" s="13"/>
      <c r="BR351" s="13">
        <f t="shared" si="1608"/>
        <v>0</v>
      </c>
      <c r="BS351" s="14">
        <f t="shared" si="1609"/>
        <v>484</v>
      </c>
      <c r="BT351" s="13">
        <v>21</v>
      </c>
      <c r="BU351" s="13">
        <v>22</v>
      </c>
      <c r="BV351" s="13">
        <f t="shared" si="1610"/>
        <v>462</v>
      </c>
      <c r="BW351" s="13"/>
      <c r="BX351" s="13"/>
      <c r="BY351" s="13">
        <f t="shared" si="1611"/>
        <v>0</v>
      </c>
      <c r="BZ351" s="14">
        <f t="shared" si="1612"/>
        <v>462</v>
      </c>
      <c r="CA351" s="19">
        <f t="shared" si="1613"/>
        <v>6424</v>
      </c>
      <c r="CB351" s="148">
        <v>115</v>
      </c>
      <c r="CC351" s="16">
        <f t="shared" si="1614"/>
        <v>75900</v>
      </c>
      <c r="CD351" s="69">
        <f t="shared" si="1615"/>
        <v>0</v>
      </c>
      <c r="CE351" s="69">
        <f t="shared" si="1616"/>
        <v>75900</v>
      </c>
      <c r="CF351" s="69">
        <f t="shared" si="1617"/>
        <v>0</v>
      </c>
      <c r="CG351" s="69">
        <f t="shared" si="1618"/>
        <v>63250</v>
      </c>
      <c r="CH351" s="69">
        <f t="shared" si="1619"/>
        <v>0</v>
      </c>
      <c r="CI351" s="69">
        <f t="shared" si="1620"/>
        <v>68310</v>
      </c>
      <c r="CJ351" s="69">
        <f t="shared" si="1621"/>
        <v>0</v>
      </c>
      <c r="CK351" s="149">
        <f t="shared" si="1622"/>
        <v>283360</v>
      </c>
      <c r="CL351" s="149">
        <f t="shared" si="1623"/>
        <v>0</v>
      </c>
      <c r="CM351" s="149">
        <f t="shared" si="1624"/>
        <v>283360</v>
      </c>
      <c r="CN351" s="69">
        <f t="shared" si="1625"/>
        <v>63250</v>
      </c>
      <c r="CO351" s="69">
        <f t="shared" si="1626"/>
        <v>0</v>
      </c>
      <c r="CP351" s="69">
        <f t="shared" si="1627"/>
        <v>86020</v>
      </c>
      <c r="CQ351" s="69">
        <f t="shared" si="1628"/>
        <v>0</v>
      </c>
      <c r="CR351" s="69">
        <f t="shared" si="1629"/>
        <v>58190</v>
      </c>
      <c r="CS351" s="69">
        <f t="shared" si="1630"/>
        <v>0</v>
      </c>
      <c r="CT351" s="69">
        <f t="shared" si="1631"/>
        <v>75900</v>
      </c>
      <c r="CU351" s="69">
        <f t="shared" si="1632"/>
        <v>0</v>
      </c>
      <c r="CV351" s="69">
        <f t="shared" si="1633"/>
        <v>63250</v>
      </c>
      <c r="CW351" s="69">
        <f t="shared" si="1634"/>
        <v>0</v>
      </c>
      <c r="CX351" s="69">
        <f t="shared" si="1635"/>
        <v>55660</v>
      </c>
      <c r="CY351" s="69">
        <f t="shared" si="1636"/>
        <v>0</v>
      </c>
      <c r="CZ351" s="69">
        <f t="shared" si="1637"/>
        <v>53130</v>
      </c>
      <c r="DA351" s="69">
        <f t="shared" si="1638"/>
        <v>0</v>
      </c>
      <c r="DB351" s="149">
        <f t="shared" si="1639"/>
        <v>455400</v>
      </c>
      <c r="DC351" s="149">
        <f t="shared" si="1640"/>
        <v>0</v>
      </c>
      <c r="DD351" s="149">
        <f t="shared" si="1641"/>
        <v>455400</v>
      </c>
      <c r="DE351" s="89">
        <f t="shared" si="1642"/>
        <v>738760</v>
      </c>
    </row>
    <row r="352" spans="1:109" ht="15.75" x14ac:dyDescent="0.25">
      <c r="A352" s="12" t="s">
        <v>24</v>
      </c>
      <c r="B352" s="13">
        <v>30</v>
      </c>
      <c r="C352" s="13">
        <v>15</v>
      </c>
      <c r="D352" s="13">
        <f t="shared" si="1580"/>
        <v>450</v>
      </c>
      <c r="E352" s="13"/>
      <c r="F352" s="13"/>
      <c r="G352" s="13">
        <f t="shared" si="1581"/>
        <v>0</v>
      </c>
      <c r="H352" s="14">
        <f t="shared" si="1582"/>
        <v>450</v>
      </c>
      <c r="I352" s="13">
        <v>30</v>
      </c>
      <c r="J352" s="13">
        <v>15</v>
      </c>
      <c r="K352" s="13">
        <f t="shared" si="1583"/>
        <v>450</v>
      </c>
      <c r="L352" s="13"/>
      <c r="M352" s="13"/>
      <c r="N352" s="13">
        <f t="shared" si="1584"/>
        <v>0</v>
      </c>
      <c r="O352" s="14">
        <f t="shared" si="1585"/>
        <v>450</v>
      </c>
      <c r="P352" s="13">
        <v>25</v>
      </c>
      <c r="Q352" s="13">
        <v>15</v>
      </c>
      <c r="R352" s="13">
        <f t="shared" si="1586"/>
        <v>375</v>
      </c>
      <c r="S352" s="13"/>
      <c r="T352" s="13"/>
      <c r="U352" s="13">
        <f t="shared" si="1587"/>
        <v>0</v>
      </c>
      <c r="V352" s="14">
        <f t="shared" si="1588"/>
        <v>375</v>
      </c>
      <c r="W352" s="13">
        <v>27</v>
      </c>
      <c r="X352" s="13">
        <v>15</v>
      </c>
      <c r="Y352" s="13">
        <f t="shared" si="1589"/>
        <v>405</v>
      </c>
      <c r="Z352" s="13"/>
      <c r="AA352" s="13"/>
      <c r="AB352" s="13">
        <f t="shared" si="1590"/>
        <v>0</v>
      </c>
      <c r="AC352" s="14">
        <f t="shared" si="1591"/>
        <v>405</v>
      </c>
      <c r="AD352" s="13">
        <v>25</v>
      </c>
      <c r="AE352" s="13">
        <v>15</v>
      </c>
      <c r="AF352" s="13">
        <f t="shared" si="1592"/>
        <v>375</v>
      </c>
      <c r="AG352" s="13"/>
      <c r="AH352" s="13"/>
      <c r="AI352" s="13">
        <f t="shared" si="1593"/>
        <v>0</v>
      </c>
      <c r="AJ352" s="14">
        <f t="shared" si="1594"/>
        <v>375</v>
      </c>
      <c r="AK352" s="13">
        <v>34</v>
      </c>
      <c r="AL352" s="13">
        <v>15</v>
      </c>
      <c r="AM352" s="13">
        <f t="shared" si="1595"/>
        <v>510</v>
      </c>
      <c r="AN352" s="13"/>
      <c r="AO352" s="13"/>
      <c r="AP352" s="13">
        <f t="shared" si="1596"/>
        <v>0</v>
      </c>
      <c r="AQ352" s="14">
        <f t="shared" si="1597"/>
        <v>510</v>
      </c>
      <c r="AR352" s="13">
        <v>23</v>
      </c>
      <c r="AS352" s="13">
        <v>15</v>
      </c>
      <c r="AT352" s="13">
        <f t="shared" si="1598"/>
        <v>345</v>
      </c>
      <c r="AU352" s="13"/>
      <c r="AV352" s="13"/>
      <c r="AW352" s="13">
        <f t="shared" si="1599"/>
        <v>0</v>
      </c>
      <c r="AX352" s="14">
        <f t="shared" si="1600"/>
        <v>345</v>
      </c>
      <c r="AY352" s="13">
        <v>30</v>
      </c>
      <c r="AZ352" s="13">
        <v>15</v>
      </c>
      <c r="BA352" s="13">
        <f t="shared" si="1601"/>
        <v>450</v>
      </c>
      <c r="BB352" s="13"/>
      <c r="BC352" s="13"/>
      <c r="BD352" s="13">
        <f t="shared" si="1602"/>
        <v>0</v>
      </c>
      <c r="BE352" s="14">
        <f t="shared" si="1603"/>
        <v>450</v>
      </c>
      <c r="BF352" s="13">
        <v>25</v>
      </c>
      <c r="BG352" s="13">
        <v>15</v>
      </c>
      <c r="BH352" s="13">
        <f t="shared" si="1604"/>
        <v>375</v>
      </c>
      <c r="BI352" s="13"/>
      <c r="BJ352" s="13"/>
      <c r="BK352" s="13">
        <f t="shared" si="1605"/>
        <v>0</v>
      </c>
      <c r="BL352" s="14">
        <f t="shared" si="1606"/>
        <v>375</v>
      </c>
      <c r="BM352" s="13">
        <v>22</v>
      </c>
      <c r="BN352" s="13">
        <v>15</v>
      </c>
      <c r="BO352" s="13">
        <f t="shared" si="1607"/>
        <v>330</v>
      </c>
      <c r="BP352" s="13"/>
      <c r="BQ352" s="13"/>
      <c r="BR352" s="13">
        <f t="shared" si="1608"/>
        <v>0</v>
      </c>
      <c r="BS352" s="14">
        <f t="shared" si="1609"/>
        <v>330</v>
      </c>
      <c r="BT352" s="13">
        <v>21</v>
      </c>
      <c r="BU352" s="13">
        <v>15</v>
      </c>
      <c r="BV352" s="13">
        <f t="shared" si="1610"/>
        <v>315</v>
      </c>
      <c r="BW352" s="13"/>
      <c r="BX352" s="13"/>
      <c r="BY352" s="13">
        <f t="shared" si="1611"/>
        <v>0</v>
      </c>
      <c r="BZ352" s="14">
        <f t="shared" si="1612"/>
        <v>315</v>
      </c>
      <c r="CA352" s="19">
        <f t="shared" si="1613"/>
        <v>4380</v>
      </c>
      <c r="CB352" s="148">
        <v>115</v>
      </c>
      <c r="CC352" s="16">
        <f t="shared" si="1614"/>
        <v>51750</v>
      </c>
      <c r="CD352" s="69">
        <f t="shared" si="1615"/>
        <v>0</v>
      </c>
      <c r="CE352" s="69">
        <f t="shared" si="1616"/>
        <v>51750</v>
      </c>
      <c r="CF352" s="69">
        <f t="shared" si="1617"/>
        <v>0</v>
      </c>
      <c r="CG352" s="69">
        <f t="shared" si="1618"/>
        <v>43125</v>
      </c>
      <c r="CH352" s="69">
        <f t="shared" si="1619"/>
        <v>0</v>
      </c>
      <c r="CI352" s="69">
        <f t="shared" si="1620"/>
        <v>46575</v>
      </c>
      <c r="CJ352" s="69">
        <f t="shared" si="1621"/>
        <v>0</v>
      </c>
      <c r="CK352" s="149">
        <f t="shared" si="1622"/>
        <v>193200</v>
      </c>
      <c r="CL352" s="149">
        <f t="shared" si="1623"/>
        <v>0</v>
      </c>
      <c r="CM352" s="149">
        <f t="shared" si="1624"/>
        <v>193200</v>
      </c>
      <c r="CN352" s="69">
        <f t="shared" si="1625"/>
        <v>43125</v>
      </c>
      <c r="CO352" s="69">
        <f t="shared" si="1626"/>
        <v>0</v>
      </c>
      <c r="CP352" s="69">
        <f t="shared" si="1627"/>
        <v>58650</v>
      </c>
      <c r="CQ352" s="69">
        <f t="shared" si="1628"/>
        <v>0</v>
      </c>
      <c r="CR352" s="69">
        <f t="shared" si="1629"/>
        <v>39675</v>
      </c>
      <c r="CS352" s="69">
        <f t="shared" si="1630"/>
        <v>0</v>
      </c>
      <c r="CT352" s="69">
        <f t="shared" si="1631"/>
        <v>51750</v>
      </c>
      <c r="CU352" s="69">
        <f t="shared" si="1632"/>
        <v>0</v>
      </c>
      <c r="CV352" s="69">
        <f t="shared" si="1633"/>
        <v>43125</v>
      </c>
      <c r="CW352" s="69">
        <f t="shared" si="1634"/>
        <v>0</v>
      </c>
      <c r="CX352" s="69">
        <f t="shared" si="1635"/>
        <v>37950</v>
      </c>
      <c r="CY352" s="69">
        <f t="shared" si="1636"/>
        <v>0</v>
      </c>
      <c r="CZ352" s="69">
        <f t="shared" si="1637"/>
        <v>36225</v>
      </c>
      <c r="DA352" s="69">
        <f t="shared" si="1638"/>
        <v>0</v>
      </c>
      <c r="DB352" s="149">
        <f t="shared" si="1639"/>
        <v>310500</v>
      </c>
      <c r="DC352" s="149">
        <f t="shared" si="1640"/>
        <v>0</v>
      </c>
      <c r="DD352" s="149">
        <f t="shared" si="1641"/>
        <v>310500</v>
      </c>
      <c r="DE352" s="89">
        <f t="shared" si="1642"/>
        <v>503700</v>
      </c>
    </row>
    <row r="353" spans="1:109" ht="15.75" x14ac:dyDescent="0.25">
      <c r="A353" s="12" t="s">
        <v>25</v>
      </c>
      <c r="B353" s="13">
        <v>30</v>
      </c>
      <c r="C353" s="13">
        <v>21</v>
      </c>
      <c r="D353" s="13">
        <f t="shared" si="1580"/>
        <v>630</v>
      </c>
      <c r="E353" s="13"/>
      <c r="F353" s="13"/>
      <c r="G353" s="13">
        <f t="shared" si="1581"/>
        <v>0</v>
      </c>
      <c r="H353" s="14">
        <f t="shared" si="1582"/>
        <v>630</v>
      </c>
      <c r="I353" s="13">
        <v>30</v>
      </c>
      <c r="J353" s="13">
        <v>21</v>
      </c>
      <c r="K353" s="13">
        <f t="shared" si="1583"/>
        <v>630</v>
      </c>
      <c r="L353" s="13"/>
      <c r="M353" s="13"/>
      <c r="N353" s="13">
        <f t="shared" si="1584"/>
        <v>0</v>
      </c>
      <c r="O353" s="14">
        <f t="shared" si="1585"/>
        <v>630</v>
      </c>
      <c r="P353" s="13">
        <v>25</v>
      </c>
      <c r="Q353" s="13">
        <v>21</v>
      </c>
      <c r="R353" s="13">
        <f t="shared" si="1586"/>
        <v>525</v>
      </c>
      <c r="S353" s="13"/>
      <c r="T353" s="13"/>
      <c r="U353" s="13">
        <f t="shared" si="1587"/>
        <v>0</v>
      </c>
      <c r="V353" s="14">
        <f t="shared" si="1588"/>
        <v>525</v>
      </c>
      <c r="W353" s="13">
        <v>27</v>
      </c>
      <c r="X353" s="13">
        <v>21</v>
      </c>
      <c r="Y353" s="13">
        <f t="shared" si="1589"/>
        <v>567</v>
      </c>
      <c r="Z353" s="13"/>
      <c r="AA353" s="13"/>
      <c r="AB353" s="13">
        <f t="shared" si="1590"/>
        <v>0</v>
      </c>
      <c r="AC353" s="14">
        <f t="shared" si="1591"/>
        <v>567</v>
      </c>
      <c r="AD353" s="13">
        <v>25</v>
      </c>
      <c r="AE353" s="13">
        <v>21</v>
      </c>
      <c r="AF353" s="13">
        <f t="shared" si="1592"/>
        <v>525</v>
      </c>
      <c r="AG353" s="13"/>
      <c r="AH353" s="13"/>
      <c r="AI353" s="13">
        <f t="shared" si="1593"/>
        <v>0</v>
      </c>
      <c r="AJ353" s="14">
        <f t="shared" si="1594"/>
        <v>525</v>
      </c>
      <c r="AK353" s="13">
        <v>34</v>
      </c>
      <c r="AL353" s="13">
        <v>21</v>
      </c>
      <c r="AM353" s="13">
        <f t="shared" si="1595"/>
        <v>714</v>
      </c>
      <c r="AN353" s="13"/>
      <c r="AO353" s="13"/>
      <c r="AP353" s="13">
        <f t="shared" si="1596"/>
        <v>0</v>
      </c>
      <c r="AQ353" s="14">
        <f t="shared" si="1597"/>
        <v>714</v>
      </c>
      <c r="AR353" s="13">
        <v>23</v>
      </c>
      <c r="AS353" s="13">
        <v>21</v>
      </c>
      <c r="AT353" s="13">
        <f t="shared" si="1598"/>
        <v>483</v>
      </c>
      <c r="AU353" s="13"/>
      <c r="AV353" s="13"/>
      <c r="AW353" s="13">
        <f t="shared" si="1599"/>
        <v>0</v>
      </c>
      <c r="AX353" s="14">
        <f t="shared" si="1600"/>
        <v>483</v>
      </c>
      <c r="AY353" s="13">
        <v>30</v>
      </c>
      <c r="AZ353" s="13">
        <v>21</v>
      </c>
      <c r="BA353" s="13">
        <f t="shared" si="1601"/>
        <v>630</v>
      </c>
      <c r="BB353" s="13"/>
      <c r="BC353" s="13"/>
      <c r="BD353" s="13">
        <f t="shared" si="1602"/>
        <v>0</v>
      </c>
      <c r="BE353" s="14">
        <f t="shared" si="1603"/>
        <v>630</v>
      </c>
      <c r="BF353" s="13">
        <v>25</v>
      </c>
      <c r="BG353" s="13">
        <v>21</v>
      </c>
      <c r="BH353" s="13">
        <f t="shared" si="1604"/>
        <v>525</v>
      </c>
      <c r="BI353" s="13"/>
      <c r="BJ353" s="13"/>
      <c r="BK353" s="13">
        <f t="shared" si="1605"/>
        <v>0</v>
      </c>
      <c r="BL353" s="14">
        <f t="shared" si="1606"/>
        <v>525</v>
      </c>
      <c r="BM353" s="13">
        <v>22</v>
      </c>
      <c r="BN353" s="13">
        <v>21</v>
      </c>
      <c r="BO353" s="13">
        <f t="shared" si="1607"/>
        <v>462</v>
      </c>
      <c r="BP353" s="13"/>
      <c r="BQ353" s="13"/>
      <c r="BR353" s="13">
        <f t="shared" si="1608"/>
        <v>0</v>
      </c>
      <c r="BS353" s="14">
        <f t="shared" si="1609"/>
        <v>462</v>
      </c>
      <c r="BT353" s="13">
        <v>21</v>
      </c>
      <c r="BU353" s="13">
        <v>21</v>
      </c>
      <c r="BV353" s="13">
        <f t="shared" si="1610"/>
        <v>441</v>
      </c>
      <c r="BW353" s="13"/>
      <c r="BX353" s="13"/>
      <c r="BY353" s="13">
        <f t="shared" si="1611"/>
        <v>0</v>
      </c>
      <c r="BZ353" s="14">
        <f t="shared" si="1612"/>
        <v>441</v>
      </c>
      <c r="CA353" s="19">
        <f t="shared" si="1613"/>
        <v>6132</v>
      </c>
      <c r="CB353" s="148">
        <v>115</v>
      </c>
      <c r="CC353" s="16">
        <f t="shared" si="1614"/>
        <v>72450</v>
      </c>
      <c r="CD353" s="69">
        <f t="shared" si="1615"/>
        <v>0</v>
      </c>
      <c r="CE353" s="69">
        <f t="shared" si="1616"/>
        <v>72450</v>
      </c>
      <c r="CF353" s="69">
        <f t="shared" si="1617"/>
        <v>0</v>
      </c>
      <c r="CG353" s="69">
        <f t="shared" si="1618"/>
        <v>60375</v>
      </c>
      <c r="CH353" s="69">
        <f t="shared" si="1619"/>
        <v>0</v>
      </c>
      <c r="CI353" s="69">
        <f t="shared" si="1620"/>
        <v>65205</v>
      </c>
      <c r="CJ353" s="69">
        <f t="shared" si="1621"/>
        <v>0</v>
      </c>
      <c r="CK353" s="149">
        <f t="shared" si="1622"/>
        <v>270480</v>
      </c>
      <c r="CL353" s="149">
        <f t="shared" si="1623"/>
        <v>0</v>
      </c>
      <c r="CM353" s="149">
        <f t="shared" si="1624"/>
        <v>270480</v>
      </c>
      <c r="CN353" s="69">
        <f t="shared" si="1625"/>
        <v>60375</v>
      </c>
      <c r="CO353" s="69">
        <f t="shared" si="1626"/>
        <v>0</v>
      </c>
      <c r="CP353" s="69">
        <f t="shared" si="1627"/>
        <v>82110</v>
      </c>
      <c r="CQ353" s="69">
        <f t="shared" si="1628"/>
        <v>0</v>
      </c>
      <c r="CR353" s="69">
        <f t="shared" si="1629"/>
        <v>55545</v>
      </c>
      <c r="CS353" s="69">
        <f t="shared" si="1630"/>
        <v>0</v>
      </c>
      <c r="CT353" s="69">
        <f t="shared" si="1631"/>
        <v>72450</v>
      </c>
      <c r="CU353" s="69">
        <f t="shared" si="1632"/>
        <v>0</v>
      </c>
      <c r="CV353" s="69">
        <f t="shared" si="1633"/>
        <v>60375</v>
      </c>
      <c r="CW353" s="69">
        <f t="shared" si="1634"/>
        <v>0</v>
      </c>
      <c r="CX353" s="69">
        <f t="shared" si="1635"/>
        <v>53130</v>
      </c>
      <c r="CY353" s="69">
        <f t="shared" si="1636"/>
        <v>0</v>
      </c>
      <c r="CZ353" s="69">
        <f t="shared" si="1637"/>
        <v>50715</v>
      </c>
      <c r="DA353" s="69">
        <f t="shared" si="1638"/>
        <v>0</v>
      </c>
      <c r="DB353" s="149">
        <f t="shared" si="1639"/>
        <v>434700</v>
      </c>
      <c r="DC353" s="149">
        <f t="shared" si="1640"/>
        <v>0</v>
      </c>
      <c r="DD353" s="149">
        <f t="shared" si="1641"/>
        <v>434700</v>
      </c>
      <c r="DE353" s="89">
        <f t="shared" si="1642"/>
        <v>705180</v>
      </c>
    </row>
    <row r="354" spans="1:109" ht="15.75" x14ac:dyDescent="0.25">
      <c r="A354" s="19" t="s">
        <v>26</v>
      </c>
      <c r="B354" s="13">
        <v>30</v>
      </c>
      <c r="C354" s="20">
        <v>17</v>
      </c>
      <c r="D354" s="20">
        <f t="shared" si="1580"/>
        <v>510</v>
      </c>
      <c r="E354" s="20"/>
      <c r="F354" s="20"/>
      <c r="G354" s="20">
        <f t="shared" si="1581"/>
        <v>0</v>
      </c>
      <c r="H354" s="14">
        <f t="shared" si="1582"/>
        <v>510</v>
      </c>
      <c r="I354" s="13">
        <v>30</v>
      </c>
      <c r="J354" s="20">
        <v>17</v>
      </c>
      <c r="K354" s="20">
        <f t="shared" si="1583"/>
        <v>510</v>
      </c>
      <c r="L354" s="20"/>
      <c r="M354" s="20"/>
      <c r="N354" s="20">
        <f t="shared" si="1584"/>
        <v>0</v>
      </c>
      <c r="O354" s="14">
        <f t="shared" si="1585"/>
        <v>510</v>
      </c>
      <c r="P354" s="13">
        <v>25</v>
      </c>
      <c r="Q354" s="20">
        <v>17</v>
      </c>
      <c r="R354" s="20">
        <f t="shared" si="1586"/>
        <v>425</v>
      </c>
      <c r="S354" s="20"/>
      <c r="T354" s="20"/>
      <c r="U354" s="20">
        <f t="shared" si="1587"/>
        <v>0</v>
      </c>
      <c r="V354" s="14">
        <f t="shared" si="1588"/>
        <v>425</v>
      </c>
      <c r="W354" s="13">
        <v>27</v>
      </c>
      <c r="X354" s="20">
        <v>17</v>
      </c>
      <c r="Y354" s="20">
        <f t="shared" si="1589"/>
        <v>459</v>
      </c>
      <c r="Z354" s="20"/>
      <c r="AA354" s="20"/>
      <c r="AB354" s="20">
        <f t="shared" si="1590"/>
        <v>0</v>
      </c>
      <c r="AC354" s="14">
        <f t="shared" si="1591"/>
        <v>459</v>
      </c>
      <c r="AD354" s="13">
        <v>25</v>
      </c>
      <c r="AE354" s="20">
        <v>17</v>
      </c>
      <c r="AF354" s="20">
        <f t="shared" si="1592"/>
        <v>425</v>
      </c>
      <c r="AG354" s="20"/>
      <c r="AH354" s="20"/>
      <c r="AI354" s="20">
        <f t="shared" si="1593"/>
        <v>0</v>
      </c>
      <c r="AJ354" s="14">
        <f t="shared" si="1594"/>
        <v>425</v>
      </c>
      <c r="AK354" s="13">
        <v>34</v>
      </c>
      <c r="AL354" s="20">
        <v>17</v>
      </c>
      <c r="AM354" s="20">
        <f t="shared" si="1595"/>
        <v>578</v>
      </c>
      <c r="AN354" s="20"/>
      <c r="AO354" s="20"/>
      <c r="AP354" s="20">
        <f t="shared" si="1596"/>
        <v>0</v>
      </c>
      <c r="AQ354" s="14">
        <f t="shared" si="1597"/>
        <v>578</v>
      </c>
      <c r="AR354" s="13">
        <v>23</v>
      </c>
      <c r="AS354" s="20">
        <v>17</v>
      </c>
      <c r="AT354" s="20">
        <f t="shared" si="1598"/>
        <v>391</v>
      </c>
      <c r="AU354" s="20"/>
      <c r="AV354" s="20"/>
      <c r="AW354" s="20">
        <f t="shared" si="1599"/>
        <v>0</v>
      </c>
      <c r="AX354" s="14">
        <f t="shared" si="1600"/>
        <v>391</v>
      </c>
      <c r="AY354" s="13">
        <v>30</v>
      </c>
      <c r="AZ354" s="20">
        <v>17</v>
      </c>
      <c r="BA354" s="20">
        <f t="shared" si="1601"/>
        <v>510</v>
      </c>
      <c r="BB354" s="20"/>
      <c r="BC354" s="20"/>
      <c r="BD354" s="20">
        <f t="shared" si="1602"/>
        <v>0</v>
      </c>
      <c r="BE354" s="14">
        <f t="shared" si="1603"/>
        <v>510</v>
      </c>
      <c r="BF354" s="13">
        <v>25</v>
      </c>
      <c r="BG354" s="20">
        <v>17</v>
      </c>
      <c r="BH354" s="20">
        <f t="shared" si="1604"/>
        <v>425</v>
      </c>
      <c r="BI354" s="20"/>
      <c r="BJ354" s="20"/>
      <c r="BK354" s="20">
        <f t="shared" si="1605"/>
        <v>0</v>
      </c>
      <c r="BL354" s="14">
        <f t="shared" si="1606"/>
        <v>425</v>
      </c>
      <c r="BM354" s="13">
        <v>22</v>
      </c>
      <c r="BN354" s="20">
        <v>17</v>
      </c>
      <c r="BO354" s="20">
        <f t="shared" si="1607"/>
        <v>374</v>
      </c>
      <c r="BP354" s="20"/>
      <c r="BQ354" s="20"/>
      <c r="BR354" s="20">
        <f t="shared" si="1608"/>
        <v>0</v>
      </c>
      <c r="BS354" s="14">
        <f t="shared" si="1609"/>
        <v>374</v>
      </c>
      <c r="BT354" s="13">
        <v>21</v>
      </c>
      <c r="BU354" s="20">
        <v>17</v>
      </c>
      <c r="BV354" s="20">
        <f t="shared" si="1610"/>
        <v>357</v>
      </c>
      <c r="BW354" s="20"/>
      <c r="BX354" s="20"/>
      <c r="BY354" s="20">
        <f t="shared" si="1611"/>
        <v>0</v>
      </c>
      <c r="BZ354" s="14">
        <f t="shared" si="1612"/>
        <v>357</v>
      </c>
      <c r="CA354" s="19">
        <f t="shared" si="1613"/>
        <v>4964</v>
      </c>
      <c r="CB354" s="148">
        <v>115</v>
      </c>
      <c r="CC354" s="16">
        <f t="shared" si="1614"/>
        <v>58650</v>
      </c>
      <c r="CD354" s="69">
        <f t="shared" si="1615"/>
        <v>0</v>
      </c>
      <c r="CE354" s="69">
        <f t="shared" si="1616"/>
        <v>58650</v>
      </c>
      <c r="CF354" s="69">
        <f t="shared" si="1617"/>
        <v>0</v>
      </c>
      <c r="CG354" s="69">
        <f t="shared" si="1618"/>
        <v>48875</v>
      </c>
      <c r="CH354" s="69">
        <f t="shared" si="1619"/>
        <v>0</v>
      </c>
      <c r="CI354" s="69">
        <f t="shared" si="1620"/>
        <v>52785</v>
      </c>
      <c r="CJ354" s="69">
        <f t="shared" si="1621"/>
        <v>0</v>
      </c>
      <c r="CK354" s="149">
        <f t="shared" si="1622"/>
        <v>218960</v>
      </c>
      <c r="CL354" s="149">
        <f t="shared" si="1623"/>
        <v>0</v>
      </c>
      <c r="CM354" s="149">
        <f t="shared" si="1624"/>
        <v>218960</v>
      </c>
      <c r="CN354" s="69">
        <f t="shared" si="1625"/>
        <v>48875</v>
      </c>
      <c r="CO354" s="69">
        <f t="shared" si="1626"/>
        <v>0</v>
      </c>
      <c r="CP354" s="69">
        <f t="shared" si="1627"/>
        <v>66470</v>
      </c>
      <c r="CQ354" s="69">
        <f t="shared" si="1628"/>
        <v>0</v>
      </c>
      <c r="CR354" s="69">
        <f t="shared" si="1629"/>
        <v>44965</v>
      </c>
      <c r="CS354" s="69">
        <f t="shared" si="1630"/>
        <v>0</v>
      </c>
      <c r="CT354" s="69">
        <f t="shared" si="1631"/>
        <v>58650</v>
      </c>
      <c r="CU354" s="69">
        <f t="shared" si="1632"/>
        <v>0</v>
      </c>
      <c r="CV354" s="69">
        <f t="shared" si="1633"/>
        <v>48875</v>
      </c>
      <c r="CW354" s="69">
        <f t="shared" si="1634"/>
        <v>0</v>
      </c>
      <c r="CX354" s="69">
        <f t="shared" si="1635"/>
        <v>43010</v>
      </c>
      <c r="CY354" s="69">
        <f t="shared" si="1636"/>
        <v>0</v>
      </c>
      <c r="CZ354" s="69">
        <f t="shared" si="1637"/>
        <v>41055</v>
      </c>
      <c r="DA354" s="69">
        <f t="shared" si="1638"/>
        <v>0</v>
      </c>
      <c r="DB354" s="149">
        <f t="shared" si="1639"/>
        <v>351900</v>
      </c>
      <c r="DC354" s="149">
        <f t="shared" si="1640"/>
        <v>0</v>
      </c>
      <c r="DD354" s="149">
        <f t="shared" si="1641"/>
        <v>351900</v>
      </c>
      <c r="DE354" s="89">
        <f t="shared" si="1642"/>
        <v>570860</v>
      </c>
    </row>
    <row r="355" spans="1:109" ht="15.75" x14ac:dyDescent="0.25">
      <c r="A355" s="21" t="s">
        <v>27</v>
      </c>
      <c r="B355" s="19"/>
      <c r="C355" s="21">
        <f>C346+C347+C348+C349+C350+C351+C352+C353+C354</f>
        <v>157</v>
      </c>
      <c r="D355" s="21">
        <f>D346+D347+D348+D349+D350+D351+D352+D353+D354</f>
        <v>4710</v>
      </c>
      <c r="E355" s="19"/>
      <c r="F355" s="21">
        <f>F346+F347+F348+F349+F350+F351+F352+F353+F354</f>
        <v>0</v>
      </c>
      <c r="G355" s="21">
        <f>G346+G347+G348+G349+G350+G351+G352+G353+G354</f>
        <v>0</v>
      </c>
      <c r="H355" s="22">
        <f>H346+H347+H348+H349+H350+H351+H352+H353+H354</f>
        <v>4710</v>
      </c>
      <c r="I355" s="19"/>
      <c r="J355" s="21">
        <f>J346+J347+J348+J349+J350+J351+J352+J353+J354</f>
        <v>167</v>
      </c>
      <c r="K355" s="21">
        <f>K346+K347+K348+K349+K350+K351+K352+K353+K354</f>
        <v>5010</v>
      </c>
      <c r="L355" s="19"/>
      <c r="M355" s="21">
        <f>M346+M347+M348+M349+M350+M351+M352+M353+M354</f>
        <v>0</v>
      </c>
      <c r="N355" s="21">
        <f>N346+N347+N348+N349+N350+N351+N352+N353+N354</f>
        <v>0</v>
      </c>
      <c r="O355" s="22">
        <f>O346+O347+O348+O349+O350+O351+O352+O353+O354</f>
        <v>5010</v>
      </c>
      <c r="P355" s="19"/>
      <c r="Q355" s="21">
        <f>Q346+Q347+Q348+Q349+Q350+Q351+Q352+Q353+Q354</f>
        <v>167</v>
      </c>
      <c r="R355" s="21">
        <f>R346+R347+R348+R349+R350+R351+R352+R353+R354</f>
        <v>4175</v>
      </c>
      <c r="S355" s="19"/>
      <c r="T355" s="21">
        <f>T346+T347+T348+T349+T350+T351+T352+T353+T354</f>
        <v>0</v>
      </c>
      <c r="U355" s="21">
        <f>U346+U347+U348+U349+U350+U351+U352+U353+U354</f>
        <v>0</v>
      </c>
      <c r="V355" s="22">
        <f>V346+V347+V348+V349+V350+V351+V352+V353+V354</f>
        <v>4175</v>
      </c>
      <c r="W355" s="19"/>
      <c r="X355" s="21">
        <f>X346+X347+X348+X349+X350+X351+X352+X353+X354</f>
        <v>167</v>
      </c>
      <c r="Y355" s="21">
        <f>Y346+Y347+Y348+Y349+Y350+Y351+Y352+Y353+Y354</f>
        <v>4509</v>
      </c>
      <c r="Z355" s="19"/>
      <c r="AA355" s="21">
        <f>AA346+AA347+AA348+AA349+AA350+AA351+AA352+AA353+AA354</f>
        <v>0</v>
      </c>
      <c r="AB355" s="21">
        <f>AB346+AB347+AB348+AB349+AB350+AB351+AB352+AB353+AB354</f>
        <v>0</v>
      </c>
      <c r="AC355" s="22">
        <f>AC346+AC347+AC348+AC349+AC350+AC351+AC352+AC353+AC354</f>
        <v>4509</v>
      </c>
      <c r="AD355" s="19"/>
      <c r="AE355" s="21">
        <f>AE346+AE347+AE348+AE349+AE350+AE351+AE352+AE353+AE354</f>
        <v>167</v>
      </c>
      <c r="AF355" s="21">
        <f>AF346+AF347+AF348+AF349+AF350+AF351+AF352+AF353+AF354</f>
        <v>4175</v>
      </c>
      <c r="AG355" s="19"/>
      <c r="AH355" s="21">
        <f>AH346+AH347+AH348+AH349+AH350+AH351+AH352+AH353+AH354</f>
        <v>0</v>
      </c>
      <c r="AI355" s="21">
        <f>AI346+AI347+AI348+AI349+AI350+AI351+AI352+AI353+AI354</f>
        <v>0</v>
      </c>
      <c r="AJ355" s="22">
        <f>AJ346+AJ347+AJ348+AJ349+AJ350+AJ351+AJ352+AJ353+AJ354</f>
        <v>4175</v>
      </c>
      <c r="AK355" s="19"/>
      <c r="AL355" s="21">
        <f>AL346+AL347+AL348+AL349+AL350+AL351+AL352+AL353+AL354</f>
        <v>167</v>
      </c>
      <c r="AM355" s="21">
        <f>AM346+AM347+AM348+AM349+AM350+AM351+AM352+AM353+AM354</f>
        <v>5678</v>
      </c>
      <c r="AN355" s="19"/>
      <c r="AO355" s="21">
        <f>AO346+AO347+AO348+AO349+AO350+AO351+AO352+AO353+AO354</f>
        <v>0</v>
      </c>
      <c r="AP355" s="21">
        <f>AP346+AP347+AP348+AP349+AP350+AP351+AP352+AP353+AP354</f>
        <v>0</v>
      </c>
      <c r="AQ355" s="22">
        <f>AQ346+AQ347+AQ348+AQ349+AQ350+AQ351+AQ352+AQ353+AQ354</f>
        <v>5678</v>
      </c>
      <c r="AR355" s="19"/>
      <c r="AS355" s="21">
        <f>AS346+AS347+AS348+AS349+AS350+AS351+AS352+AS353+AS354</f>
        <v>167</v>
      </c>
      <c r="AT355" s="21">
        <f>AT346+AT347+AT348+AT349+AT350+AT351+AT352+AT353+AT354</f>
        <v>3841</v>
      </c>
      <c r="AU355" s="19"/>
      <c r="AV355" s="21">
        <f>AV346+AV347+AV348+AV349+AV350+AV351+AV352+AV353+AV354</f>
        <v>0</v>
      </c>
      <c r="AW355" s="21">
        <f>AW346+AW347+AW348+AW349+AW350+AW351+AW352+AW353+AW354</f>
        <v>0</v>
      </c>
      <c r="AX355" s="22">
        <f>AX346+AX347+AX348+AX349+AX350+AX351+AX352+AX353+AX354</f>
        <v>3841</v>
      </c>
      <c r="AY355" s="19"/>
      <c r="AZ355" s="21">
        <f>AZ346+AZ347+AZ348+AZ349+AZ350+AZ351+AZ352+AZ353+AZ354</f>
        <v>167</v>
      </c>
      <c r="BA355" s="21">
        <f>BA346+BA347+BA348+BA349+BA350+BA351+BA352+BA353+BA354</f>
        <v>5010</v>
      </c>
      <c r="BB355" s="19"/>
      <c r="BC355" s="21">
        <f>BC346+BC347+BC348+BC349+BC350+BC351+BC352+BC353+BC354</f>
        <v>0</v>
      </c>
      <c r="BD355" s="21">
        <f>BD346+BD347+BD348+BD349+BD350+BD351+BD352+BD353+BD354</f>
        <v>0</v>
      </c>
      <c r="BE355" s="22">
        <f>BE346+BE347+BE348+BE349+BE350+BE351+BE352+BE353+BE354</f>
        <v>5010</v>
      </c>
      <c r="BF355" s="19"/>
      <c r="BG355" s="21">
        <f>BG346+BG347+BG348+BG349+BG350+BG351+BG352+BG353+BG354</f>
        <v>167</v>
      </c>
      <c r="BH355" s="21">
        <f>BH346+BH347+BH348+BH349+BH350+BH351+BH352+BH353+BH354</f>
        <v>4175</v>
      </c>
      <c r="BI355" s="19"/>
      <c r="BJ355" s="21">
        <f>BJ346+BJ347+BJ348+BJ349+BJ350+BJ351+BJ352+BJ353+BJ354</f>
        <v>0</v>
      </c>
      <c r="BK355" s="21">
        <f>BK346+BK347+BK348+BK349+BK350+BK351+BK352+BK353+BK354</f>
        <v>0</v>
      </c>
      <c r="BL355" s="22">
        <f>BL346+BL347+BL348+BL349+BL350+BL351+BL352+BL353+BL354</f>
        <v>4175</v>
      </c>
      <c r="BM355" s="19"/>
      <c r="BN355" s="21">
        <f>BN346+BN347+BN348+BN349+BN350+BN351+BN352+BN353+BN354</f>
        <v>167</v>
      </c>
      <c r="BO355" s="21">
        <f>BO346+BO347+BO348+BO349+BO350+BO351+BO352+BO353+BO354</f>
        <v>3674</v>
      </c>
      <c r="BP355" s="19"/>
      <c r="BQ355" s="21">
        <f>BQ346+BQ347+BQ348+BQ349+BQ350+BQ351+BQ352+BQ353+BQ354</f>
        <v>0</v>
      </c>
      <c r="BR355" s="21">
        <f>BR346+BR347+BR348+BR349+BR350+BR351+BR352+BR353+BR354</f>
        <v>0</v>
      </c>
      <c r="BS355" s="22">
        <f>BS346+BS347+BS348+BS349+BS350+BS351+BS352+BS353+BS354</f>
        <v>3674</v>
      </c>
      <c r="BT355" s="19"/>
      <c r="BU355" s="21">
        <f>BU346+BU347+BU348+BU349+BU350+BU351+BU352+BU353+BU354</f>
        <v>163</v>
      </c>
      <c r="BV355" s="21">
        <f>BV346+BV347+BV348+BV349+BV350+BV351+BV352+BV353+BV354</f>
        <v>3423</v>
      </c>
      <c r="BW355" s="19"/>
      <c r="BX355" s="21">
        <f>BX346+BX347+BX348+BX349+BX350+BX351+BX352+BX353+BX354</f>
        <v>0</v>
      </c>
      <c r="BY355" s="21">
        <f>BY346+BY347+BY348+BY349+BY350+BY351+BY352+BY353+BY354</f>
        <v>0</v>
      </c>
      <c r="BZ355" s="22">
        <f>BZ346+BZ347+BZ348+BZ349+BZ350+BZ351+BZ352+BZ353+BZ354</f>
        <v>3423</v>
      </c>
      <c r="CA355" s="152">
        <f>CA346+CA347+CA348+CA349+CA350+CA351+CA352+CA353+CA354</f>
        <v>48380</v>
      </c>
      <c r="CB355" s="148">
        <v>115</v>
      </c>
      <c r="CC355" s="55">
        <f t="shared" ref="CC355:DE355" si="1643">SUM(CC346:CC354)</f>
        <v>541650</v>
      </c>
      <c r="CD355" s="55">
        <f t="shared" si="1643"/>
        <v>0</v>
      </c>
      <c r="CE355" s="55">
        <f t="shared" si="1643"/>
        <v>576150</v>
      </c>
      <c r="CF355" s="55">
        <f t="shared" si="1643"/>
        <v>0</v>
      </c>
      <c r="CG355" s="55">
        <f t="shared" si="1643"/>
        <v>480125</v>
      </c>
      <c r="CH355" s="55">
        <f t="shared" si="1643"/>
        <v>0</v>
      </c>
      <c r="CI355" s="55">
        <f t="shared" si="1643"/>
        <v>518535</v>
      </c>
      <c r="CJ355" s="55">
        <f t="shared" si="1643"/>
        <v>0</v>
      </c>
      <c r="CK355" s="149">
        <f t="shared" si="1643"/>
        <v>2116460</v>
      </c>
      <c r="CL355" s="149">
        <f t="shared" si="1643"/>
        <v>0</v>
      </c>
      <c r="CM355" s="149">
        <f t="shared" si="1643"/>
        <v>2116460</v>
      </c>
      <c r="CN355" s="55">
        <f t="shared" si="1643"/>
        <v>480125</v>
      </c>
      <c r="CO355" s="55">
        <f t="shared" si="1643"/>
        <v>0</v>
      </c>
      <c r="CP355" s="55">
        <f t="shared" si="1643"/>
        <v>652970</v>
      </c>
      <c r="CQ355" s="55">
        <f t="shared" si="1643"/>
        <v>0</v>
      </c>
      <c r="CR355" s="55">
        <f t="shared" si="1643"/>
        <v>441715</v>
      </c>
      <c r="CS355" s="55">
        <f t="shared" si="1643"/>
        <v>0</v>
      </c>
      <c r="CT355" s="55">
        <f t="shared" si="1643"/>
        <v>576150</v>
      </c>
      <c r="CU355" s="55">
        <f t="shared" si="1643"/>
        <v>0</v>
      </c>
      <c r="CV355" s="55">
        <f t="shared" si="1643"/>
        <v>480125</v>
      </c>
      <c r="CW355" s="55">
        <f t="shared" si="1643"/>
        <v>0</v>
      </c>
      <c r="CX355" s="55">
        <f t="shared" si="1643"/>
        <v>422510</v>
      </c>
      <c r="CY355" s="55">
        <f t="shared" si="1643"/>
        <v>0</v>
      </c>
      <c r="CZ355" s="55">
        <f t="shared" si="1643"/>
        <v>393645</v>
      </c>
      <c r="DA355" s="55">
        <f t="shared" si="1643"/>
        <v>0</v>
      </c>
      <c r="DB355" s="149">
        <f t="shared" si="1643"/>
        <v>3447240</v>
      </c>
      <c r="DC355" s="149">
        <f t="shared" si="1643"/>
        <v>0</v>
      </c>
      <c r="DD355" s="149">
        <f t="shared" si="1643"/>
        <v>3447240</v>
      </c>
      <c r="DE355" s="89">
        <f t="shared" si="1643"/>
        <v>5563700</v>
      </c>
    </row>
    <row r="356" spans="1:109" ht="15.75" x14ac:dyDescent="0.25">
      <c r="A356" s="270" t="s">
        <v>106</v>
      </c>
      <c r="B356" s="270"/>
      <c r="C356" s="270"/>
      <c r="D356" s="270"/>
      <c r="E356" s="270"/>
      <c r="F356" s="270"/>
      <c r="G356" s="270"/>
      <c r="H356" s="270"/>
      <c r="I356" s="270"/>
      <c r="J356" s="270"/>
      <c r="K356" s="270"/>
      <c r="L356" s="270"/>
      <c r="M356" s="270"/>
      <c r="N356" s="270"/>
      <c r="O356" s="270"/>
      <c r="P356" s="270"/>
      <c r="Q356" s="270"/>
      <c r="R356" s="270"/>
      <c r="S356" s="270"/>
      <c r="T356" s="270"/>
      <c r="U356" s="270"/>
      <c r="V356" s="270"/>
      <c r="W356" s="270"/>
      <c r="X356" s="270"/>
      <c r="Y356" s="270"/>
      <c r="Z356" s="177"/>
      <c r="AA356" s="177"/>
      <c r="AB356" s="177"/>
      <c r="AC356" s="177"/>
      <c r="AD356" s="177"/>
      <c r="AE356" s="177"/>
      <c r="AF356" s="177"/>
      <c r="AG356" s="177"/>
      <c r="AH356" s="177"/>
      <c r="AI356" s="177"/>
      <c r="AJ356" s="177"/>
      <c r="AK356" s="177"/>
      <c r="AL356" s="177"/>
      <c r="AM356" s="177"/>
      <c r="AN356" s="177"/>
      <c r="AO356" s="177"/>
      <c r="AP356" s="177"/>
      <c r="AQ356" s="177"/>
      <c r="AR356" s="177"/>
      <c r="AS356" s="177"/>
      <c r="AT356" s="177"/>
      <c r="AU356" s="177"/>
      <c r="AV356" s="177"/>
      <c r="AW356" s="177"/>
      <c r="AX356" s="177"/>
      <c r="AY356" s="177"/>
      <c r="AZ356" s="177"/>
      <c r="BA356" s="177"/>
      <c r="BB356" s="177"/>
      <c r="BC356" s="177"/>
      <c r="BD356" s="177"/>
      <c r="BE356" s="177"/>
      <c r="BF356" s="177"/>
      <c r="BG356" s="177"/>
      <c r="BH356" s="177"/>
      <c r="BI356" s="177"/>
      <c r="BJ356" s="177"/>
      <c r="BK356" s="177"/>
      <c r="BL356" s="177"/>
      <c r="BM356" s="177"/>
      <c r="BN356" s="177"/>
      <c r="BO356" s="177"/>
      <c r="BP356" s="177"/>
      <c r="BQ356" s="177"/>
      <c r="BR356" s="177"/>
      <c r="BS356" s="177"/>
      <c r="BT356" s="177"/>
      <c r="BU356" s="177"/>
      <c r="BV356" s="177"/>
      <c r="BW356" s="177"/>
      <c r="BX356" s="177"/>
      <c r="BY356" s="177"/>
      <c r="BZ356" s="177"/>
      <c r="CA356" s="177"/>
      <c r="CB356" s="178"/>
      <c r="CC356" s="105"/>
      <c r="CD356" s="105"/>
      <c r="CE356" s="105"/>
      <c r="CF356" s="105"/>
      <c r="CG356" s="105"/>
      <c r="CH356" s="105"/>
      <c r="CI356" s="105"/>
      <c r="CJ356" s="105"/>
      <c r="CK356" s="179"/>
      <c r="CL356" s="179"/>
      <c r="CM356" s="179"/>
      <c r="CN356" s="105"/>
      <c r="CO356" s="105"/>
      <c r="CP356" s="105"/>
      <c r="CQ356" s="105"/>
      <c r="CR356" s="105"/>
      <c r="CS356" s="105"/>
      <c r="CT356" s="105"/>
      <c r="CU356" s="105"/>
      <c r="CV356" s="105"/>
      <c r="CW356" s="105"/>
      <c r="CX356" s="105"/>
      <c r="CY356" s="105"/>
      <c r="CZ356" s="105"/>
      <c r="DA356" s="105"/>
      <c r="DB356" s="179"/>
      <c r="DC356" s="179"/>
      <c r="DD356" s="179"/>
      <c r="DE356" s="180"/>
    </row>
    <row r="357" spans="1:109" ht="17.45" customHeight="1" x14ac:dyDescent="0.25">
      <c r="A357" s="326" t="s">
        <v>2</v>
      </c>
      <c r="B357" s="326"/>
      <c r="C357" s="326"/>
      <c r="D357" s="326"/>
      <c r="E357" s="326"/>
      <c r="F357" s="326"/>
      <c r="G357" s="326"/>
      <c r="H357" s="326"/>
      <c r="I357" s="326"/>
      <c r="J357" s="326"/>
      <c r="K357" s="326"/>
      <c r="L357" s="326"/>
      <c r="M357" s="326"/>
      <c r="N357" s="326"/>
      <c r="O357" s="326"/>
      <c r="P357" s="326"/>
      <c r="Q357" s="326"/>
      <c r="R357" s="326"/>
      <c r="S357" s="326"/>
      <c r="T357" s="326"/>
      <c r="U357" s="326"/>
      <c r="V357" s="326"/>
      <c r="W357" s="326"/>
      <c r="X357" s="326"/>
      <c r="Y357" s="326"/>
      <c r="Z357" s="146"/>
      <c r="AA357" s="146"/>
      <c r="AB357" s="146"/>
      <c r="AC357" s="146"/>
      <c r="AD357" s="146"/>
      <c r="AE357" s="146"/>
      <c r="AF357" s="146"/>
      <c r="AG357" s="146"/>
      <c r="AH357" s="146"/>
      <c r="AI357" s="146"/>
      <c r="AJ357" s="146"/>
      <c r="AK357" s="146"/>
      <c r="AL357" s="146"/>
      <c r="AM357" s="146"/>
      <c r="AN357" s="146"/>
      <c r="AO357" s="146"/>
      <c r="AP357" s="146"/>
      <c r="AQ357" s="146"/>
      <c r="AR357" s="146"/>
      <c r="AS357" s="146"/>
      <c r="AT357" s="146"/>
      <c r="AU357" s="146"/>
      <c r="AV357" s="146"/>
      <c r="AW357" s="146"/>
      <c r="AX357" s="146"/>
      <c r="AY357" s="146"/>
      <c r="AZ357" s="146"/>
      <c r="BA357" s="146"/>
      <c r="BB357" s="146"/>
      <c r="BC357" s="146"/>
      <c r="BD357" s="146"/>
      <c r="BE357" s="146"/>
      <c r="BF357" s="146"/>
      <c r="BG357" s="146"/>
      <c r="BH357" s="146"/>
      <c r="BI357" s="146"/>
      <c r="BJ357" s="146"/>
      <c r="BK357" s="146"/>
      <c r="BL357" s="146"/>
      <c r="BM357" s="146"/>
      <c r="BN357" s="146"/>
      <c r="BO357" s="146"/>
      <c r="BP357" s="146"/>
      <c r="BQ357" s="146"/>
      <c r="BR357" s="146"/>
      <c r="BS357" s="146"/>
      <c r="BT357" s="146"/>
      <c r="BU357" s="146"/>
      <c r="BV357" s="146"/>
      <c r="BW357" s="146"/>
      <c r="BX357" s="146"/>
      <c r="BY357" s="146"/>
      <c r="BZ357" s="146"/>
      <c r="CA357" s="146"/>
      <c r="CB357" s="140"/>
      <c r="CC357" s="172"/>
      <c r="CD357" s="172"/>
      <c r="CE357" s="172"/>
      <c r="CF357" s="172"/>
      <c r="CG357" s="172"/>
      <c r="CH357" s="172"/>
      <c r="CI357" s="172"/>
      <c r="CJ357" s="172"/>
      <c r="CK357" s="157"/>
      <c r="CL357" s="157"/>
      <c r="CM357" s="157"/>
      <c r="CN357" s="146"/>
      <c r="CO357" s="146"/>
      <c r="CP357" s="146"/>
      <c r="CQ357" s="146"/>
      <c r="CR357" s="146"/>
      <c r="CS357" s="146"/>
      <c r="CT357" s="146"/>
      <c r="CU357" s="146"/>
      <c r="CV357" s="146"/>
      <c r="CW357" s="146"/>
      <c r="CX357" s="146"/>
      <c r="CY357" s="146"/>
      <c r="CZ357" s="146"/>
      <c r="DA357" s="146"/>
      <c r="DB357" s="146"/>
      <c r="DC357" s="146"/>
      <c r="DD357" s="146"/>
      <c r="DE357" s="158"/>
    </row>
    <row r="358" spans="1:109" ht="15" customHeight="1" x14ac:dyDescent="0.25">
      <c r="A358" s="261" t="s">
        <v>3</v>
      </c>
      <c r="B358" s="262" t="s">
        <v>51</v>
      </c>
      <c r="C358" s="262"/>
      <c r="D358" s="262"/>
      <c r="E358" s="262"/>
      <c r="F358" s="262"/>
      <c r="G358" s="262"/>
      <c r="H358" s="262"/>
      <c r="I358" s="262" t="s">
        <v>52</v>
      </c>
      <c r="J358" s="262"/>
      <c r="K358" s="262"/>
      <c r="L358" s="262"/>
      <c r="M358" s="262"/>
      <c r="N358" s="262"/>
      <c r="O358" s="262"/>
      <c r="P358" s="262" t="s">
        <v>53</v>
      </c>
      <c r="Q358" s="262"/>
      <c r="R358" s="262"/>
      <c r="S358" s="262"/>
      <c r="T358" s="262"/>
      <c r="U358" s="262"/>
      <c r="V358" s="262"/>
      <c r="W358" s="262" t="s">
        <v>54</v>
      </c>
      <c r="X358" s="262"/>
      <c r="Y358" s="262"/>
      <c r="Z358" s="262"/>
      <c r="AA358" s="262"/>
      <c r="AB358" s="262"/>
      <c r="AC358" s="262"/>
      <c r="AD358" s="262" t="s">
        <v>28</v>
      </c>
      <c r="AE358" s="262"/>
      <c r="AF358" s="262"/>
      <c r="AG358" s="262"/>
      <c r="AH358" s="262"/>
      <c r="AI358" s="262"/>
      <c r="AJ358" s="262"/>
      <c r="AK358" s="262" t="s">
        <v>29</v>
      </c>
      <c r="AL358" s="262"/>
      <c r="AM358" s="262"/>
      <c r="AN358" s="262"/>
      <c r="AO358" s="262"/>
      <c r="AP358" s="262"/>
      <c r="AQ358" s="262"/>
      <c r="AR358" s="262" t="s">
        <v>48</v>
      </c>
      <c r="AS358" s="262"/>
      <c r="AT358" s="262"/>
      <c r="AU358" s="262"/>
      <c r="AV358" s="262"/>
      <c r="AW358" s="262"/>
      <c r="AX358" s="262"/>
      <c r="AY358" s="262" t="s">
        <v>49</v>
      </c>
      <c r="AZ358" s="262"/>
      <c r="BA358" s="262"/>
      <c r="BB358" s="262"/>
      <c r="BC358" s="262"/>
      <c r="BD358" s="262"/>
      <c r="BE358" s="262"/>
      <c r="BF358" s="262" t="s">
        <v>50</v>
      </c>
      <c r="BG358" s="262"/>
      <c r="BH358" s="262"/>
      <c r="BI358" s="262"/>
      <c r="BJ358" s="262"/>
      <c r="BK358" s="262"/>
      <c r="BL358" s="262"/>
      <c r="BM358" s="262" t="s">
        <v>4</v>
      </c>
      <c r="BN358" s="262"/>
      <c r="BO358" s="262"/>
      <c r="BP358" s="262"/>
      <c r="BQ358" s="262"/>
      <c r="BR358" s="262"/>
      <c r="BS358" s="262"/>
      <c r="BT358" s="262" t="s">
        <v>5</v>
      </c>
      <c r="BU358" s="262"/>
      <c r="BV358" s="262"/>
      <c r="BW358" s="262"/>
      <c r="BX358" s="262"/>
      <c r="BY358" s="262"/>
      <c r="BZ358" s="262"/>
      <c r="CA358" s="327" t="s">
        <v>103</v>
      </c>
      <c r="CB358" s="328" t="s">
        <v>104</v>
      </c>
      <c r="CC358" s="262" t="s">
        <v>51</v>
      </c>
      <c r="CD358" s="262"/>
      <c r="CE358" s="262" t="s">
        <v>52</v>
      </c>
      <c r="CF358" s="262"/>
      <c r="CG358" s="262" t="s">
        <v>53</v>
      </c>
      <c r="CH358" s="262"/>
      <c r="CI358" s="262" t="s">
        <v>54</v>
      </c>
      <c r="CJ358" s="262"/>
      <c r="CK358" s="265" t="s">
        <v>55</v>
      </c>
      <c r="CL358" s="265"/>
      <c r="CM358" s="265"/>
      <c r="CN358" s="262" t="s">
        <v>28</v>
      </c>
      <c r="CO358" s="262"/>
      <c r="CP358" s="262" t="s">
        <v>29</v>
      </c>
      <c r="CQ358" s="262"/>
      <c r="CR358" s="262" t="s">
        <v>48</v>
      </c>
      <c r="CS358" s="262"/>
      <c r="CT358" s="262" t="s">
        <v>49</v>
      </c>
      <c r="CU358" s="262"/>
      <c r="CV358" s="262" t="s">
        <v>50</v>
      </c>
      <c r="CW358" s="262"/>
      <c r="CX358" s="262" t="s">
        <v>4</v>
      </c>
      <c r="CY358" s="262"/>
      <c r="CZ358" s="262" t="s">
        <v>5</v>
      </c>
      <c r="DA358" s="262"/>
      <c r="DB358" s="265" t="s">
        <v>97</v>
      </c>
      <c r="DC358" s="265"/>
      <c r="DD358" s="265"/>
      <c r="DE358" s="325" t="s">
        <v>103</v>
      </c>
    </row>
    <row r="359" spans="1:109" ht="15" customHeight="1" x14ac:dyDescent="0.25">
      <c r="A359" s="261"/>
      <c r="B359" s="262" t="s">
        <v>7</v>
      </c>
      <c r="C359" s="262"/>
      <c r="D359" s="262"/>
      <c r="E359" s="262" t="s">
        <v>8</v>
      </c>
      <c r="F359" s="262"/>
      <c r="G359" s="262"/>
      <c r="H359" s="263" t="s">
        <v>9</v>
      </c>
      <c r="I359" s="262" t="s">
        <v>7</v>
      </c>
      <c r="J359" s="262"/>
      <c r="K359" s="262"/>
      <c r="L359" s="262" t="s">
        <v>8</v>
      </c>
      <c r="M359" s="262"/>
      <c r="N359" s="262"/>
      <c r="O359" s="263" t="s">
        <v>9</v>
      </c>
      <c r="P359" s="262" t="s">
        <v>7</v>
      </c>
      <c r="Q359" s="262"/>
      <c r="R359" s="262"/>
      <c r="S359" s="262" t="s">
        <v>8</v>
      </c>
      <c r="T359" s="262"/>
      <c r="U359" s="262"/>
      <c r="V359" s="263" t="s">
        <v>9</v>
      </c>
      <c r="W359" s="262" t="s">
        <v>7</v>
      </c>
      <c r="X359" s="262"/>
      <c r="Y359" s="262"/>
      <c r="Z359" s="262" t="s">
        <v>8</v>
      </c>
      <c r="AA359" s="262"/>
      <c r="AB359" s="262"/>
      <c r="AC359" s="263" t="s">
        <v>9</v>
      </c>
      <c r="AD359" s="262" t="s">
        <v>7</v>
      </c>
      <c r="AE359" s="262"/>
      <c r="AF359" s="262"/>
      <c r="AG359" s="262" t="s">
        <v>8</v>
      </c>
      <c r="AH359" s="262"/>
      <c r="AI359" s="262"/>
      <c r="AJ359" s="263" t="s">
        <v>9</v>
      </c>
      <c r="AK359" s="262" t="s">
        <v>7</v>
      </c>
      <c r="AL359" s="262"/>
      <c r="AM359" s="262"/>
      <c r="AN359" s="262" t="s">
        <v>8</v>
      </c>
      <c r="AO359" s="262"/>
      <c r="AP359" s="262"/>
      <c r="AQ359" s="263" t="s">
        <v>9</v>
      </c>
      <c r="AR359" s="262" t="s">
        <v>7</v>
      </c>
      <c r="AS359" s="262"/>
      <c r="AT359" s="262"/>
      <c r="AU359" s="262" t="s">
        <v>8</v>
      </c>
      <c r="AV359" s="262"/>
      <c r="AW359" s="262"/>
      <c r="AX359" s="263" t="s">
        <v>9</v>
      </c>
      <c r="AY359" s="262" t="s">
        <v>7</v>
      </c>
      <c r="AZ359" s="262"/>
      <c r="BA359" s="262"/>
      <c r="BB359" s="262" t="s">
        <v>8</v>
      </c>
      <c r="BC359" s="262"/>
      <c r="BD359" s="262"/>
      <c r="BE359" s="263" t="s">
        <v>9</v>
      </c>
      <c r="BF359" s="262" t="s">
        <v>7</v>
      </c>
      <c r="BG359" s="262"/>
      <c r="BH359" s="262"/>
      <c r="BI359" s="262" t="s">
        <v>8</v>
      </c>
      <c r="BJ359" s="262"/>
      <c r="BK359" s="262"/>
      <c r="BL359" s="263" t="s">
        <v>9</v>
      </c>
      <c r="BM359" s="262" t="s">
        <v>7</v>
      </c>
      <c r="BN359" s="262"/>
      <c r="BO359" s="262"/>
      <c r="BP359" s="262" t="s">
        <v>8</v>
      </c>
      <c r="BQ359" s="262"/>
      <c r="BR359" s="262"/>
      <c r="BS359" s="263" t="s">
        <v>9</v>
      </c>
      <c r="BT359" s="262" t="s">
        <v>7</v>
      </c>
      <c r="BU359" s="262"/>
      <c r="BV359" s="262"/>
      <c r="BW359" s="262" t="s">
        <v>8</v>
      </c>
      <c r="BX359" s="262"/>
      <c r="BY359" s="262"/>
      <c r="BZ359" s="263" t="s">
        <v>9</v>
      </c>
      <c r="CA359" s="327"/>
      <c r="CB359" s="328"/>
      <c r="CC359" s="264" t="s">
        <v>7</v>
      </c>
      <c r="CD359" s="264" t="s">
        <v>8</v>
      </c>
      <c r="CE359" s="264" t="s">
        <v>7</v>
      </c>
      <c r="CF359" s="264" t="s">
        <v>8</v>
      </c>
      <c r="CG359" s="264" t="s">
        <v>7</v>
      </c>
      <c r="CH359" s="264" t="s">
        <v>8</v>
      </c>
      <c r="CI359" s="264" t="s">
        <v>7</v>
      </c>
      <c r="CJ359" s="264" t="s">
        <v>8</v>
      </c>
      <c r="CK359" s="324" t="s">
        <v>7</v>
      </c>
      <c r="CL359" s="324" t="s">
        <v>8</v>
      </c>
      <c r="CM359" s="324" t="s">
        <v>13</v>
      </c>
      <c r="CN359" s="264" t="s">
        <v>7</v>
      </c>
      <c r="CO359" s="264" t="s">
        <v>8</v>
      </c>
      <c r="CP359" s="264" t="s">
        <v>7</v>
      </c>
      <c r="CQ359" s="264" t="s">
        <v>8</v>
      </c>
      <c r="CR359" s="264" t="s">
        <v>7</v>
      </c>
      <c r="CS359" s="264" t="s">
        <v>8</v>
      </c>
      <c r="CT359" s="264" t="s">
        <v>7</v>
      </c>
      <c r="CU359" s="264" t="s">
        <v>8</v>
      </c>
      <c r="CV359" s="264" t="s">
        <v>7</v>
      </c>
      <c r="CW359" s="264" t="s">
        <v>8</v>
      </c>
      <c r="CX359" s="264" t="s">
        <v>7</v>
      </c>
      <c r="CY359" s="264" t="s">
        <v>8</v>
      </c>
      <c r="CZ359" s="264" t="s">
        <v>7</v>
      </c>
      <c r="DA359" s="264" t="s">
        <v>8</v>
      </c>
      <c r="DB359" s="324" t="s">
        <v>7</v>
      </c>
      <c r="DC359" s="324" t="s">
        <v>8</v>
      </c>
      <c r="DD359" s="324" t="s">
        <v>13</v>
      </c>
      <c r="DE359" s="325"/>
    </row>
    <row r="360" spans="1:109" ht="47.25" x14ac:dyDescent="0.25">
      <c r="A360" s="10" t="s">
        <v>10</v>
      </c>
      <c r="B360" s="11" t="s">
        <v>11</v>
      </c>
      <c r="C360" s="11" t="s">
        <v>12</v>
      </c>
      <c r="D360" s="11" t="s">
        <v>13</v>
      </c>
      <c r="E360" s="11" t="s">
        <v>11</v>
      </c>
      <c r="F360" s="11" t="s">
        <v>12</v>
      </c>
      <c r="G360" s="11" t="s">
        <v>13</v>
      </c>
      <c r="H360" s="263"/>
      <c r="I360" s="11" t="s">
        <v>11</v>
      </c>
      <c r="J360" s="11" t="s">
        <v>12</v>
      </c>
      <c r="K360" s="11" t="s">
        <v>13</v>
      </c>
      <c r="L360" s="11" t="s">
        <v>11</v>
      </c>
      <c r="M360" s="11" t="s">
        <v>12</v>
      </c>
      <c r="N360" s="11" t="s">
        <v>13</v>
      </c>
      <c r="O360" s="263"/>
      <c r="P360" s="11" t="s">
        <v>11</v>
      </c>
      <c r="Q360" s="11" t="s">
        <v>12</v>
      </c>
      <c r="R360" s="11" t="s">
        <v>13</v>
      </c>
      <c r="S360" s="11" t="s">
        <v>11</v>
      </c>
      <c r="T360" s="11" t="s">
        <v>12</v>
      </c>
      <c r="U360" s="11" t="s">
        <v>13</v>
      </c>
      <c r="V360" s="263"/>
      <c r="W360" s="11" t="s">
        <v>11</v>
      </c>
      <c r="X360" s="11" t="s">
        <v>12</v>
      </c>
      <c r="Y360" s="11" t="s">
        <v>13</v>
      </c>
      <c r="Z360" s="11" t="s">
        <v>11</v>
      </c>
      <c r="AA360" s="11" t="s">
        <v>12</v>
      </c>
      <c r="AB360" s="11" t="s">
        <v>13</v>
      </c>
      <c r="AC360" s="263"/>
      <c r="AD360" s="11" t="s">
        <v>11</v>
      </c>
      <c r="AE360" s="11" t="s">
        <v>12</v>
      </c>
      <c r="AF360" s="11" t="s">
        <v>13</v>
      </c>
      <c r="AG360" s="11" t="s">
        <v>11</v>
      </c>
      <c r="AH360" s="11" t="s">
        <v>12</v>
      </c>
      <c r="AI360" s="11" t="s">
        <v>13</v>
      </c>
      <c r="AJ360" s="263"/>
      <c r="AK360" s="11" t="s">
        <v>11</v>
      </c>
      <c r="AL360" s="11" t="s">
        <v>12</v>
      </c>
      <c r="AM360" s="11" t="s">
        <v>13</v>
      </c>
      <c r="AN360" s="11" t="s">
        <v>11</v>
      </c>
      <c r="AO360" s="11" t="s">
        <v>12</v>
      </c>
      <c r="AP360" s="11" t="s">
        <v>13</v>
      </c>
      <c r="AQ360" s="263"/>
      <c r="AR360" s="11" t="s">
        <v>11</v>
      </c>
      <c r="AS360" s="11" t="s">
        <v>12</v>
      </c>
      <c r="AT360" s="11" t="s">
        <v>13</v>
      </c>
      <c r="AU360" s="11" t="s">
        <v>11</v>
      </c>
      <c r="AV360" s="11" t="s">
        <v>12</v>
      </c>
      <c r="AW360" s="11" t="s">
        <v>13</v>
      </c>
      <c r="AX360" s="263"/>
      <c r="AY360" s="11" t="s">
        <v>11</v>
      </c>
      <c r="AZ360" s="11" t="s">
        <v>12</v>
      </c>
      <c r="BA360" s="11" t="s">
        <v>13</v>
      </c>
      <c r="BB360" s="11" t="s">
        <v>11</v>
      </c>
      <c r="BC360" s="11" t="s">
        <v>12</v>
      </c>
      <c r="BD360" s="11" t="s">
        <v>13</v>
      </c>
      <c r="BE360" s="263"/>
      <c r="BF360" s="11" t="s">
        <v>11</v>
      </c>
      <c r="BG360" s="11" t="s">
        <v>12</v>
      </c>
      <c r="BH360" s="11" t="s">
        <v>13</v>
      </c>
      <c r="BI360" s="11" t="s">
        <v>11</v>
      </c>
      <c r="BJ360" s="11" t="s">
        <v>12</v>
      </c>
      <c r="BK360" s="11" t="s">
        <v>13</v>
      </c>
      <c r="BL360" s="263"/>
      <c r="BM360" s="11" t="s">
        <v>11</v>
      </c>
      <c r="BN360" s="11" t="s">
        <v>12</v>
      </c>
      <c r="BO360" s="11" t="s">
        <v>13</v>
      </c>
      <c r="BP360" s="11" t="s">
        <v>11</v>
      </c>
      <c r="BQ360" s="11" t="s">
        <v>12</v>
      </c>
      <c r="BR360" s="11" t="s">
        <v>13</v>
      </c>
      <c r="BS360" s="263"/>
      <c r="BT360" s="11" t="s">
        <v>11</v>
      </c>
      <c r="BU360" s="11" t="s">
        <v>12</v>
      </c>
      <c r="BV360" s="11" t="s">
        <v>13</v>
      </c>
      <c r="BW360" s="11" t="s">
        <v>11</v>
      </c>
      <c r="BX360" s="11" t="s">
        <v>12</v>
      </c>
      <c r="BY360" s="11" t="s">
        <v>13</v>
      </c>
      <c r="BZ360" s="263"/>
      <c r="CA360" s="327"/>
      <c r="CB360" s="328"/>
      <c r="CC360" s="264"/>
      <c r="CD360" s="264" t="s">
        <v>11</v>
      </c>
      <c r="CE360" s="264" t="s">
        <v>11</v>
      </c>
      <c r="CF360" s="264" t="s">
        <v>11</v>
      </c>
      <c r="CG360" s="264" t="s">
        <v>11</v>
      </c>
      <c r="CH360" s="264" t="s">
        <v>11</v>
      </c>
      <c r="CI360" s="264" t="s">
        <v>11</v>
      </c>
      <c r="CJ360" s="264" t="s">
        <v>11</v>
      </c>
      <c r="CK360" s="324" t="s">
        <v>11</v>
      </c>
      <c r="CL360" s="324" t="s">
        <v>11</v>
      </c>
      <c r="CM360" s="324" t="s">
        <v>11</v>
      </c>
      <c r="CN360" s="264" t="s">
        <v>11</v>
      </c>
      <c r="CO360" s="264" t="s">
        <v>11</v>
      </c>
      <c r="CP360" s="264" t="s">
        <v>11</v>
      </c>
      <c r="CQ360" s="264" t="s">
        <v>11</v>
      </c>
      <c r="CR360" s="264" t="s">
        <v>11</v>
      </c>
      <c r="CS360" s="264" t="s">
        <v>11</v>
      </c>
      <c r="CT360" s="264" t="s">
        <v>11</v>
      </c>
      <c r="CU360" s="264" t="s">
        <v>11</v>
      </c>
      <c r="CV360" s="264" t="s">
        <v>11</v>
      </c>
      <c r="CW360" s="264" t="s">
        <v>11</v>
      </c>
      <c r="CX360" s="264" t="s">
        <v>11</v>
      </c>
      <c r="CY360" s="264" t="s">
        <v>11</v>
      </c>
      <c r="CZ360" s="264" t="s">
        <v>11</v>
      </c>
      <c r="DA360" s="264" t="s">
        <v>11</v>
      </c>
      <c r="DB360" s="324" t="s">
        <v>11</v>
      </c>
      <c r="DC360" s="324" t="s">
        <v>11</v>
      </c>
      <c r="DD360" s="324" t="s">
        <v>11</v>
      </c>
      <c r="DE360" s="325"/>
    </row>
    <row r="361" spans="1:109" ht="15.75" x14ac:dyDescent="0.25">
      <c r="A361" s="12" t="s">
        <v>18</v>
      </c>
      <c r="B361" s="13">
        <v>90</v>
      </c>
      <c r="C361" s="13">
        <v>17</v>
      </c>
      <c r="D361" s="13">
        <f t="shared" ref="D361:D369" si="1644">B361*C361</f>
        <v>1530</v>
      </c>
      <c r="E361" s="13"/>
      <c r="F361" s="13"/>
      <c r="G361" s="13">
        <f t="shared" ref="G361:G369" si="1645">E361*F361</f>
        <v>0</v>
      </c>
      <c r="H361" s="14">
        <f t="shared" ref="H361:H369" si="1646">D361+G361</f>
        <v>1530</v>
      </c>
      <c r="I361" s="13"/>
      <c r="J361" s="13"/>
      <c r="K361" s="13">
        <f t="shared" ref="K361:K369" si="1647">I361*J361</f>
        <v>0</v>
      </c>
      <c r="L361" s="13">
        <v>90</v>
      </c>
      <c r="M361" s="13">
        <v>17</v>
      </c>
      <c r="N361" s="13">
        <f t="shared" ref="N361:N369" si="1648">L361*M361</f>
        <v>1530</v>
      </c>
      <c r="O361" s="14">
        <f t="shared" ref="O361:O369" si="1649">K361+N361</f>
        <v>1530</v>
      </c>
      <c r="P361" s="13"/>
      <c r="Q361" s="13"/>
      <c r="R361" s="13">
        <f t="shared" ref="R361:R369" si="1650">P361*Q361</f>
        <v>0</v>
      </c>
      <c r="S361" s="13">
        <v>90</v>
      </c>
      <c r="T361" s="13">
        <v>17</v>
      </c>
      <c r="U361" s="13">
        <f t="shared" ref="U361:U369" si="1651">S361*T361</f>
        <v>1530</v>
      </c>
      <c r="V361" s="14">
        <f t="shared" ref="V361:V369" si="1652">R361+U361</f>
        <v>1530</v>
      </c>
      <c r="W361" s="13">
        <v>88</v>
      </c>
      <c r="X361" s="13">
        <v>17</v>
      </c>
      <c r="Y361" s="13">
        <f t="shared" ref="Y361:Y369" si="1653">W361*X361</f>
        <v>1496</v>
      </c>
      <c r="Z361" s="13"/>
      <c r="AA361" s="13"/>
      <c r="AB361" s="13">
        <f t="shared" ref="AB361:AB369" si="1654">Z361*AA361</f>
        <v>0</v>
      </c>
      <c r="AC361" s="14">
        <f t="shared" ref="AC361:AC369" si="1655">Y361+AB361</f>
        <v>1496</v>
      </c>
      <c r="AD361" s="13">
        <v>14</v>
      </c>
      <c r="AE361" s="13">
        <v>17</v>
      </c>
      <c r="AF361" s="13">
        <f t="shared" ref="AF361:AF369" si="1656">AD361*AE361</f>
        <v>238</v>
      </c>
      <c r="AG361" s="13"/>
      <c r="AH361" s="13"/>
      <c r="AI361" s="13">
        <f t="shared" ref="AI361:AI369" si="1657">AG361*AH361</f>
        <v>0</v>
      </c>
      <c r="AJ361" s="14">
        <f t="shared" ref="AJ361:AJ369" si="1658">AF361+AI361</f>
        <v>238</v>
      </c>
      <c r="AK361" s="13">
        <v>14</v>
      </c>
      <c r="AL361" s="13">
        <v>17</v>
      </c>
      <c r="AM361" s="13">
        <f t="shared" ref="AM361:AM369" si="1659">AK361*AL361</f>
        <v>238</v>
      </c>
      <c r="AN361" s="13"/>
      <c r="AO361" s="13"/>
      <c r="AP361" s="13">
        <f t="shared" ref="AP361:AP369" si="1660">AN361*AO361</f>
        <v>0</v>
      </c>
      <c r="AQ361" s="14">
        <f t="shared" ref="AQ361:AQ369" si="1661">AM361+AP361</f>
        <v>238</v>
      </c>
      <c r="AR361" s="13">
        <v>14</v>
      </c>
      <c r="AS361" s="13">
        <v>17</v>
      </c>
      <c r="AT361" s="13">
        <f t="shared" ref="AT361:AT369" si="1662">AR361*AS361</f>
        <v>238</v>
      </c>
      <c r="AU361" s="13"/>
      <c r="AV361" s="13"/>
      <c r="AW361" s="13">
        <f t="shared" ref="AW361:AW369" si="1663">AU361*AV361</f>
        <v>0</v>
      </c>
      <c r="AX361" s="14">
        <f t="shared" ref="AX361:AX369" si="1664">AT361+AW361</f>
        <v>238</v>
      </c>
      <c r="AY361" s="13">
        <v>15</v>
      </c>
      <c r="AZ361" s="13">
        <v>17</v>
      </c>
      <c r="BA361" s="13">
        <f t="shared" ref="BA361:BA369" si="1665">AY361*AZ361</f>
        <v>255</v>
      </c>
      <c r="BB361" s="13"/>
      <c r="BC361" s="13"/>
      <c r="BD361" s="13">
        <f t="shared" ref="BD361:BD369" si="1666">BB361*BC361</f>
        <v>0</v>
      </c>
      <c r="BE361" s="14">
        <f t="shared" ref="BE361:BE369" si="1667">BA361+BD361</f>
        <v>255</v>
      </c>
      <c r="BF361" s="13">
        <v>20</v>
      </c>
      <c r="BG361" s="13">
        <v>20</v>
      </c>
      <c r="BH361" s="13">
        <f t="shared" ref="BH361:BH369" si="1668">BF361*BG361</f>
        <v>400</v>
      </c>
      <c r="BI361" s="13"/>
      <c r="BJ361" s="13"/>
      <c r="BK361" s="13">
        <f t="shared" ref="BK361:BK369" si="1669">BI361*BJ361</f>
        <v>0</v>
      </c>
      <c r="BL361" s="14">
        <f t="shared" ref="BL361:BL369" si="1670">BH361+BK361</f>
        <v>400</v>
      </c>
      <c r="BM361" s="13">
        <v>8</v>
      </c>
      <c r="BN361" s="13">
        <v>20</v>
      </c>
      <c r="BO361" s="13">
        <f t="shared" ref="BO361:BO369" si="1671">BM361*BN361</f>
        <v>160</v>
      </c>
      <c r="BP361" s="13"/>
      <c r="BQ361" s="13"/>
      <c r="BR361" s="13">
        <f t="shared" ref="BR361:BR369" si="1672">BP361*BQ361</f>
        <v>0</v>
      </c>
      <c r="BS361" s="14">
        <f t="shared" ref="BS361:BS369" si="1673">BO361+BR361</f>
        <v>160</v>
      </c>
      <c r="BT361" s="13">
        <v>12</v>
      </c>
      <c r="BU361" s="13">
        <v>20</v>
      </c>
      <c r="BV361" s="13">
        <f t="shared" ref="BV361:BV369" si="1674">BT361*BU361</f>
        <v>240</v>
      </c>
      <c r="BW361" s="13"/>
      <c r="BX361" s="13"/>
      <c r="BY361" s="13">
        <f t="shared" ref="BY361:BY369" si="1675">BW361*BX361</f>
        <v>0</v>
      </c>
      <c r="BZ361" s="14">
        <f t="shared" ref="BZ361:BZ369" si="1676">BV361+BY361</f>
        <v>240</v>
      </c>
      <c r="CA361" s="19">
        <f t="shared" ref="CA361:CA369" si="1677">H361+O361+V361+AC361+AJ361+AQ361+AX361+BE361+BL361+BS361+BZ361</f>
        <v>7855</v>
      </c>
      <c r="CB361" s="148">
        <v>115</v>
      </c>
      <c r="CC361" s="16">
        <f t="shared" ref="CC361:CC369" si="1678">CB361*D361</f>
        <v>175950</v>
      </c>
      <c r="CD361" s="69">
        <f t="shared" ref="CD361:CD369" si="1679">CB361*G361</f>
        <v>0</v>
      </c>
      <c r="CE361" s="69">
        <f t="shared" ref="CE361:CE369" si="1680">K361*CB361</f>
        <v>0</v>
      </c>
      <c r="CF361" s="69">
        <f t="shared" ref="CF361:CF369" si="1681">CB361*N361</f>
        <v>175950</v>
      </c>
      <c r="CG361" s="69">
        <f t="shared" ref="CG361:CG369" si="1682">CB361*R361</f>
        <v>0</v>
      </c>
      <c r="CH361" s="69">
        <f t="shared" ref="CH361:CH369" si="1683">CB361*U361</f>
        <v>175950</v>
      </c>
      <c r="CI361" s="69">
        <f t="shared" ref="CI361:CI369" si="1684">CB361*Y361</f>
        <v>172040</v>
      </c>
      <c r="CJ361" s="69">
        <f t="shared" ref="CJ361:CJ369" si="1685">CB361*AB361</f>
        <v>0</v>
      </c>
      <c r="CK361" s="149">
        <f t="shared" ref="CK361:CK369" si="1686">CI361+CG361+CE361+CC361</f>
        <v>347990</v>
      </c>
      <c r="CL361" s="149">
        <f t="shared" ref="CL361:CL369" si="1687">CJ361+CH361+CF361+CD361</f>
        <v>351900</v>
      </c>
      <c r="CM361" s="149">
        <f t="shared" ref="CM361:CM369" si="1688">SUM(CC361:CJ361)</f>
        <v>699890</v>
      </c>
      <c r="CN361" s="69">
        <f t="shared" ref="CN361:CN369" si="1689">AF361*CB361</f>
        <v>27370</v>
      </c>
      <c r="CO361" s="69">
        <f t="shared" ref="CO361:CO369" si="1690">CB361*AI361</f>
        <v>0</v>
      </c>
      <c r="CP361" s="69">
        <f t="shared" ref="CP361:CP369" si="1691">AM361*CB361</f>
        <v>27370</v>
      </c>
      <c r="CQ361" s="69">
        <f t="shared" ref="CQ361:CQ369" si="1692">AP361*CB361</f>
        <v>0</v>
      </c>
      <c r="CR361" s="69">
        <f t="shared" ref="CR361:CR369" si="1693">CB361*AT361</f>
        <v>27370</v>
      </c>
      <c r="CS361" s="69">
        <f t="shared" ref="CS361:CS369" si="1694">CB361*AW361</f>
        <v>0</v>
      </c>
      <c r="CT361" s="69">
        <f t="shared" ref="CT361:CT369" si="1695">CB361*BA361</f>
        <v>29325</v>
      </c>
      <c r="CU361" s="69">
        <f t="shared" ref="CU361:CU369" si="1696">CB361*BD361</f>
        <v>0</v>
      </c>
      <c r="CV361" s="69">
        <f t="shared" ref="CV361:CV369" si="1697">BH361*CB361</f>
        <v>46000</v>
      </c>
      <c r="CW361" s="69">
        <f t="shared" ref="CW361:CW369" si="1698">CB361*BK361</f>
        <v>0</v>
      </c>
      <c r="CX361" s="69">
        <f t="shared" ref="CX361:CX369" si="1699">BO361*CB361</f>
        <v>18400</v>
      </c>
      <c r="CY361" s="69">
        <f t="shared" ref="CY361:CY369" si="1700">CB361*BR361</f>
        <v>0</v>
      </c>
      <c r="CZ361" s="69">
        <f t="shared" ref="CZ361:CZ369" si="1701">CB361*BV361</f>
        <v>27600</v>
      </c>
      <c r="DA361" s="69">
        <f t="shared" ref="DA361:DA369" si="1702">CB361*BY361</f>
        <v>0</v>
      </c>
      <c r="DB361" s="149">
        <f t="shared" ref="DB361:DB369" si="1703">CZ361+CX361+CV361+CT361+CN361+CP361+CR361</f>
        <v>203435</v>
      </c>
      <c r="DC361" s="149">
        <f t="shared" ref="DC361:DC369" si="1704">DA361+CY361+CW361+CU361+CS361+CQ361+CO361</f>
        <v>0</v>
      </c>
      <c r="DD361" s="149">
        <f t="shared" ref="DD361:DD369" si="1705">SUM(CN361:DA361)</f>
        <v>203435</v>
      </c>
      <c r="DE361" s="89">
        <f t="shared" ref="DE361:DE369" si="1706">DD361+CM361</f>
        <v>903325</v>
      </c>
    </row>
    <row r="362" spans="1:109" ht="15.75" x14ac:dyDescent="0.25">
      <c r="A362" s="12" t="s">
        <v>19</v>
      </c>
      <c r="B362" s="13">
        <v>90</v>
      </c>
      <c r="C362" s="13">
        <v>14</v>
      </c>
      <c r="D362" s="13">
        <f t="shared" si="1644"/>
        <v>1260</v>
      </c>
      <c r="E362" s="13"/>
      <c r="F362" s="13"/>
      <c r="G362" s="13">
        <f t="shared" si="1645"/>
        <v>0</v>
      </c>
      <c r="H362" s="14">
        <f t="shared" si="1646"/>
        <v>1260</v>
      </c>
      <c r="I362" s="13"/>
      <c r="J362" s="13"/>
      <c r="K362" s="13">
        <f t="shared" si="1647"/>
        <v>0</v>
      </c>
      <c r="L362" s="13">
        <v>90</v>
      </c>
      <c r="M362" s="13">
        <v>19</v>
      </c>
      <c r="N362" s="13">
        <f t="shared" si="1648"/>
        <v>1710</v>
      </c>
      <c r="O362" s="14">
        <f t="shared" si="1649"/>
        <v>1710</v>
      </c>
      <c r="P362" s="13"/>
      <c r="Q362" s="13"/>
      <c r="R362" s="13">
        <f t="shared" si="1650"/>
        <v>0</v>
      </c>
      <c r="S362" s="13">
        <v>90</v>
      </c>
      <c r="T362" s="13">
        <v>19</v>
      </c>
      <c r="U362" s="13">
        <f t="shared" si="1651"/>
        <v>1710</v>
      </c>
      <c r="V362" s="14">
        <f t="shared" si="1652"/>
        <v>1710</v>
      </c>
      <c r="W362" s="13">
        <v>88</v>
      </c>
      <c r="X362" s="13">
        <v>19</v>
      </c>
      <c r="Y362" s="13">
        <f t="shared" si="1653"/>
        <v>1672</v>
      </c>
      <c r="Z362" s="13"/>
      <c r="AA362" s="13"/>
      <c r="AB362" s="13">
        <f t="shared" si="1654"/>
        <v>0</v>
      </c>
      <c r="AC362" s="14">
        <f t="shared" si="1655"/>
        <v>1672</v>
      </c>
      <c r="AD362" s="13">
        <v>14</v>
      </c>
      <c r="AE362" s="13">
        <v>19</v>
      </c>
      <c r="AF362" s="13">
        <f t="shared" si="1656"/>
        <v>266</v>
      </c>
      <c r="AG362" s="13"/>
      <c r="AH362" s="13"/>
      <c r="AI362" s="13">
        <f t="shared" si="1657"/>
        <v>0</v>
      </c>
      <c r="AJ362" s="14">
        <f t="shared" si="1658"/>
        <v>266</v>
      </c>
      <c r="AK362" s="13">
        <v>14</v>
      </c>
      <c r="AL362" s="13">
        <v>19</v>
      </c>
      <c r="AM362" s="13">
        <f t="shared" si="1659"/>
        <v>266</v>
      </c>
      <c r="AN362" s="13"/>
      <c r="AO362" s="13"/>
      <c r="AP362" s="13">
        <f t="shared" si="1660"/>
        <v>0</v>
      </c>
      <c r="AQ362" s="14">
        <f t="shared" si="1661"/>
        <v>266</v>
      </c>
      <c r="AR362" s="13">
        <v>14</v>
      </c>
      <c r="AS362" s="13">
        <v>19</v>
      </c>
      <c r="AT362" s="13">
        <f t="shared" si="1662"/>
        <v>266</v>
      </c>
      <c r="AU362" s="13"/>
      <c r="AV362" s="13"/>
      <c r="AW362" s="13">
        <f t="shared" si="1663"/>
        <v>0</v>
      </c>
      <c r="AX362" s="14">
        <f t="shared" si="1664"/>
        <v>266</v>
      </c>
      <c r="AY362" s="13">
        <v>15</v>
      </c>
      <c r="AZ362" s="13">
        <v>19</v>
      </c>
      <c r="BA362" s="13">
        <f t="shared" si="1665"/>
        <v>285</v>
      </c>
      <c r="BB362" s="13"/>
      <c r="BC362" s="13"/>
      <c r="BD362" s="13">
        <f t="shared" si="1666"/>
        <v>0</v>
      </c>
      <c r="BE362" s="14">
        <f t="shared" si="1667"/>
        <v>285</v>
      </c>
      <c r="BF362" s="13">
        <v>20</v>
      </c>
      <c r="BG362" s="13">
        <v>23</v>
      </c>
      <c r="BH362" s="13">
        <f t="shared" si="1668"/>
        <v>460</v>
      </c>
      <c r="BI362" s="13"/>
      <c r="BJ362" s="13"/>
      <c r="BK362" s="13">
        <f t="shared" si="1669"/>
        <v>0</v>
      </c>
      <c r="BL362" s="14">
        <f t="shared" si="1670"/>
        <v>460</v>
      </c>
      <c r="BM362" s="13">
        <v>8</v>
      </c>
      <c r="BN362" s="13">
        <v>23</v>
      </c>
      <c r="BO362" s="13">
        <f t="shared" si="1671"/>
        <v>184</v>
      </c>
      <c r="BP362" s="13"/>
      <c r="BQ362" s="13"/>
      <c r="BR362" s="13">
        <f t="shared" si="1672"/>
        <v>0</v>
      </c>
      <c r="BS362" s="14">
        <f t="shared" si="1673"/>
        <v>184</v>
      </c>
      <c r="BT362" s="13">
        <v>12</v>
      </c>
      <c r="BU362" s="13">
        <v>23</v>
      </c>
      <c r="BV362" s="13">
        <f t="shared" si="1674"/>
        <v>276</v>
      </c>
      <c r="BW362" s="13"/>
      <c r="BX362" s="13"/>
      <c r="BY362" s="13">
        <f t="shared" si="1675"/>
        <v>0</v>
      </c>
      <c r="BZ362" s="14">
        <f t="shared" si="1676"/>
        <v>276</v>
      </c>
      <c r="CA362" s="19">
        <f t="shared" si="1677"/>
        <v>8355</v>
      </c>
      <c r="CB362" s="148">
        <v>115</v>
      </c>
      <c r="CC362" s="16">
        <f t="shared" si="1678"/>
        <v>144900</v>
      </c>
      <c r="CD362" s="69">
        <f t="shared" si="1679"/>
        <v>0</v>
      </c>
      <c r="CE362" s="69">
        <f t="shared" si="1680"/>
        <v>0</v>
      </c>
      <c r="CF362" s="69">
        <f t="shared" si="1681"/>
        <v>196650</v>
      </c>
      <c r="CG362" s="69">
        <f t="shared" si="1682"/>
        <v>0</v>
      </c>
      <c r="CH362" s="69">
        <f t="shared" si="1683"/>
        <v>196650</v>
      </c>
      <c r="CI362" s="69">
        <f t="shared" si="1684"/>
        <v>192280</v>
      </c>
      <c r="CJ362" s="69">
        <f t="shared" si="1685"/>
        <v>0</v>
      </c>
      <c r="CK362" s="149">
        <f t="shared" si="1686"/>
        <v>337180</v>
      </c>
      <c r="CL362" s="149">
        <f t="shared" si="1687"/>
        <v>393300</v>
      </c>
      <c r="CM362" s="149">
        <f t="shared" si="1688"/>
        <v>730480</v>
      </c>
      <c r="CN362" s="69">
        <f t="shared" si="1689"/>
        <v>30590</v>
      </c>
      <c r="CO362" s="69">
        <f t="shared" si="1690"/>
        <v>0</v>
      </c>
      <c r="CP362" s="69">
        <f t="shared" si="1691"/>
        <v>30590</v>
      </c>
      <c r="CQ362" s="69">
        <f t="shared" si="1692"/>
        <v>0</v>
      </c>
      <c r="CR362" s="69">
        <f t="shared" si="1693"/>
        <v>30590</v>
      </c>
      <c r="CS362" s="69">
        <f t="shared" si="1694"/>
        <v>0</v>
      </c>
      <c r="CT362" s="69">
        <f t="shared" si="1695"/>
        <v>32775</v>
      </c>
      <c r="CU362" s="69">
        <f t="shared" si="1696"/>
        <v>0</v>
      </c>
      <c r="CV362" s="69">
        <f t="shared" si="1697"/>
        <v>52900</v>
      </c>
      <c r="CW362" s="69">
        <f t="shared" si="1698"/>
        <v>0</v>
      </c>
      <c r="CX362" s="69">
        <f t="shared" si="1699"/>
        <v>21160</v>
      </c>
      <c r="CY362" s="69">
        <f t="shared" si="1700"/>
        <v>0</v>
      </c>
      <c r="CZ362" s="69">
        <f t="shared" si="1701"/>
        <v>31740</v>
      </c>
      <c r="DA362" s="69">
        <f t="shared" si="1702"/>
        <v>0</v>
      </c>
      <c r="DB362" s="149">
        <f t="shared" si="1703"/>
        <v>230345</v>
      </c>
      <c r="DC362" s="149">
        <f t="shared" si="1704"/>
        <v>0</v>
      </c>
      <c r="DD362" s="149">
        <f t="shared" si="1705"/>
        <v>230345</v>
      </c>
      <c r="DE362" s="89">
        <f t="shared" si="1706"/>
        <v>960825</v>
      </c>
    </row>
    <row r="363" spans="1:109" ht="15.75" x14ac:dyDescent="0.25">
      <c r="A363" s="12" t="s">
        <v>20</v>
      </c>
      <c r="B363" s="13">
        <v>90</v>
      </c>
      <c r="C363" s="13">
        <v>17</v>
      </c>
      <c r="D363" s="13">
        <f t="shared" si="1644"/>
        <v>1530</v>
      </c>
      <c r="E363" s="13"/>
      <c r="F363" s="13"/>
      <c r="G363" s="13">
        <f t="shared" si="1645"/>
        <v>0</v>
      </c>
      <c r="H363" s="14">
        <f t="shared" si="1646"/>
        <v>1530</v>
      </c>
      <c r="I363" s="13"/>
      <c r="J363" s="13"/>
      <c r="K363" s="13">
        <f t="shared" si="1647"/>
        <v>0</v>
      </c>
      <c r="L363" s="13">
        <v>90</v>
      </c>
      <c r="M363" s="13">
        <v>17</v>
      </c>
      <c r="N363" s="13">
        <f t="shared" si="1648"/>
        <v>1530</v>
      </c>
      <c r="O363" s="14">
        <f t="shared" si="1649"/>
        <v>1530</v>
      </c>
      <c r="P363" s="13"/>
      <c r="Q363" s="13"/>
      <c r="R363" s="13">
        <f t="shared" si="1650"/>
        <v>0</v>
      </c>
      <c r="S363" s="13">
        <v>90</v>
      </c>
      <c r="T363" s="13">
        <v>17</v>
      </c>
      <c r="U363" s="13">
        <f t="shared" si="1651"/>
        <v>1530</v>
      </c>
      <c r="V363" s="14">
        <f t="shared" si="1652"/>
        <v>1530</v>
      </c>
      <c r="W363" s="13">
        <v>88</v>
      </c>
      <c r="X363" s="13">
        <v>17</v>
      </c>
      <c r="Y363" s="13">
        <f t="shared" si="1653"/>
        <v>1496</v>
      </c>
      <c r="Z363" s="13"/>
      <c r="AA363" s="13"/>
      <c r="AB363" s="13">
        <f t="shared" si="1654"/>
        <v>0</v>
      </c>
      <c r="AC363" s="14">
        <f t="shared" si="1655"/>
        <v>1496</v>
      </c>
      <c r="AD363" s="13">
        <v>14</v>
      </c>
      <c r="AE363" s="13">
        <v>17</v>
      </c>
      <c r="AF363" s="13">
        <f t="shared" si="1656"/>
        <v>238</v>
      </c>
      <c r="AG363" s="13"/>
      <c r="AH363" s="13"/>
      <c r="AI363" s="13">
        <f t="shared" si="1657"/>
        <v>0</v>
      </c>
      <c r="AJ363" s="14">
        <f t="shared" si="1658"/>
        <v>238</v>
      </c>
      <c r="AK363" s="13">
        <v>14</v>
      </c>
      <c r="AL363" s="13">
        <v>17</v>
      </c>
      <c r="AM363" s="13">
        <f t="shared" si="1659"/>
        <v>238</v>
      </c>
      <c r="AN363" s="13"/>
      <c r="AO363" s="13"/>
      <c r="AP363" s="13">
        <f t="shared" si="1660"/>
        <v>0</v>
      </c>
      <c r="AQ363" s="14">
        <f t="shared" si="1661"/>
        <v>238</v>
      </c>
      <c r="AR363" s="13">
        <v>14</v>
      </c>
      <c r="AS363" s="13">
        <v>17</v>
      </c>
      <c r="AT363" s="13">
        <f t="shared" si="1662"/>
        <v>238</v>
      </c>
      <c r="AU363" s="13"/>
      <c r="AV363" s="13"/>
      <c r="AW363" s="13">
        <f t="shared" si="1663"/>
        <v>0</v>
      </c>
      <c r="AX363" s="14">
        <f t="shared" si="1664"/>
        <v>238</v>
      </c>
      <c r="AY363" s="13">
        <v>15</v>
      </c>
      <c r="AZ363" s="13">
        <v>17</v>
      </c>
      <c r="BA363" s="13">
        <f t="shared" si="1665"/>
        <v>255</v>
      </c>
      <c r="BB363" s="13"/>
      <c r="BC363" s="13"/>
      <c r="BD363" s="13">
        <f t="shared" si="1666"/>
        <v>0</v>
      </c>
      <c r="BE363" s="14">
        <f t="shared" si="1667"/>
        <v>255</v>
      </c>
      <c r="BF363" s="13">
        <v>20</v>
      </c>
      <c r="BG363" s="13">
        <v>20</v>
      </c>
      <c r="BH363" s="13">
        <f t="shared" si="1668"/>
        <v>400</v>
      </c>
      <c r="BI363" s="13"/>
      <c r="BJ363" s="13"/>
      <c r="BK363" s="13">
        <f t="shared" si="1669"/>
        <v>0</v>
      </c>
      <c r="BL363" s="14">
        <f t="shared" si="1670"/>
        <v>400</v>
      </c>
      <c r="BM363" s="13">
        <v>8</v>
      </c>
      <c r="BN363" s="13">
        <v>20</v>
      </c>
      <c r="BO363" s="13">
        <f t="shared" si="1671"/>
        <v>160</v>
      </c>
      <c r="BP363" s="13"/>
      <c r="BQ363" s="13"/>
      <c r="BR363" s="13">
        <f t="shared" si="1672"/>
        <v>0</v>
      </c>
      <c r="BS363" s="14">
        <f t="shared" si="1673"/>
        <v>160</v>
      </c>
      <c r="BT363" s="13">
        <v>12</v>
      </c>
      <c r="BU363" s="13">
        <v>20</v>
      </c>
      <c r="BV363" s="13">
        <f t="shared" si="1674"/>
        <v>240</v>
      </c>
      <c r="BW363" s="13"/>
      <c r="BX363" s="13"/>
      <c r="BY363" s="13">
        <f t="shared" si="1675"/>
        <v>0</v>
      </c>
      <c r="BZ363" s="14">
        <f t="shared" si="1676"/>
        <v>240</v>
      </c>
      <c r="CA363" s="19">
        <f t="shared" si="1677"/>
        <v>7855</v>
      </c>
      <c r="CB363" s="148">
        <v>115</v>
      </c>
      <c r="CC363" s="16">
        <f t="shared" si="1678"/>
        <v>175950</v>
      </c>
      <c r="CD363" s="69">
        <f t="shared" si="1679"/>
        <v>0</v>
      </c>
      <c r="CE363" s="69">
        <f t="shared" si="1680"/>
        <v>0</v>
      </c>
      <c r="CF363" s="69">
        <f t="shared" si="1681"/>
        <v>175950</v>
      </c>
      <c r="CG363" s="69">
        <f t="shared" si="1682"/>
        <v>0</v>
      </c>
      <c r="CH363" s="69">
        <f t="shared" si="1683"/>
        <v>175950</v>
      </c>
      <c r="CI363" s="69">
        <f t="shared" si="1684"/>
        <v>172040</v>
      </c>
      <c r="CJ363" s="69">
        <f t="shared" si="1685"/>
        <v>0</v>
      </c>
      <c r="CK363" s="149">
        <f t="shared" si="1686"/>
        <v>347990</v>
      </c>
      <c r="CL363" s="149">
        <f t="shared" si="1687"/>
        <v>351900</v>
      </c>
      <c r="CM363" s="149">
        <f t="shared" si="1688"/>
        <v>699890</v>
      </c>
      <c r="CN363" s="69">
        <f t="shared" si="1689"/>
        <v>27370</v>
      </c>
      <c r="CO363" s="69">
        <f t="shared" si="1690"/>
        <v>0</v>
      </c>
      <c r="CP363" s="69">
        <f t="shared" si="1691"/>
        <v>27370</v>
      </c>
      <c r="CQ363" s="69">
        <f t="shared" si="1692"/>
        <v>0</v>
      </c>
      <c r="CR363" s="69">
        <f t="shared" si="1693"/>
        <v>27370</v>
      </c>
      <c r="CS363" s="69">
        <f t="shared" si="1694"/>
        <v>0</v>
      </c>
      <c r="CT363" s="69">
        <f t="shared" si="1695"/>
        <v>29325</v>
      </c>
      <c r="CU363" s="69">
        <f t="shared" si="1696"/>
        <v>0</v>
      </c>
      <c r="CV363" s="69">
        <f t="shared" si="1697"/>
        <v>46000</v>
      </c>
      <c r="CW363" s="69">
        <f t="shared" si="1698"/>
        <v>0</v>
      </c>
      <c r="CX363" s="69">
        <f t="shared" si="1699"/>
        <v>18400</v>
      </c>
      <c r="CY363" s="69">
        <f t="shared" si="1700"/>
        <v>0</v>
      </c>
      <c r="CZ363" s="69">
        <f t="shared" si="1701"/>
        <v>27600</v>
      </c>
      <c r="DA363" s="69">
        <f t="shared" si="1702"/>
        <v>0</v>
      </c>
      <c r="DB363" s="149">
        <f t="shared" si="1703"/>
        <v>203435</v>
      </c>
      <c r="DC363" s="149">
        <f t="shared" si="1704"/>
        <v>0</v>
      </c>
      <c r="DD363" s="149">
        <f t="shared" si="1705"/>
        <v>203435</v>
      </c>
      <c r="DE363" s="89">
        <f t="shared" si="1706"/>
        <v>903325</v>
      </c>
    </row>
    <row r="364" spans="1:109" ht="15.75" x14ac:dyDescent="0.25">
      <c r="A364" s="12" t="s">
        <v>21</v>
      </c>
      <c r="B364" s="13">
        <v>90</v>
      </c>
      <c r="C364" s="18">
        <v>20</v>
      </c>
      <c r="D364" s="13">
        <f t="shared" si="1644"/>
        <v>1800</v>
      </c>
      <c r="E364" s="18"/>
      <c r="F364" s="18"/>
      <c r="G364" s="13">
        <f t="shared" si="1645"/>
        <v>0</v>
      </c>
      <c r="H364" s="14">
        <f t="shared" si="1646"/>
        <v>1800</v>
      </c>
      <c r="I364" s="13"/>
      <c r="J364" s="18"/>
      <c r="K364" s="13">
        <f t="shared" si="1647"/>
        <v>0</v>
      </c>
      <c r="L364" s="13">
        <v>90</v>
      </c>
      <c r="M364" s="18">
        <v>20</v>
      </c>
      <c r="N364" s="13">
        <f t="shared" si="1648"/>
        <v>1800</v>
      </c>
      <c r="O364" s="14">
        <f t="shared" si="1649"/>
        <v>1800</v>
      </c>
      <c r="P364" s="13"/>
      <c r="Q364" s="18"/>
      <c r="R364" s="13">
        <f t="shared" si="1650"/>
        <v>0</v>
      </c>
      <c r="S364" s="13">
        <v>90</v>
      </c>
      <c r="T364" s="18">
        <v>20</v>
      </c>
      <c r="U364" s="13">
        <f t="shared" si="1651"/>
        <v>1800</v>
      </c>
      <c r="V364" s="14">
        <f t="shared" si="1652"/>
        <v>1800</v>
      </c>
      <c r="W364" s="13">
        <v>88</v>
      </c>
      <c r="X364" s="18">
        <v>20</v>
      </c>
      <c r="Y364" s="13">
        <f t="shared" si="1653"/>
        <v>1760</v>
      </c>
      <c r="Z364" s="18"/>
      <c r="AA364" s="18"/>
      <c r="AB364" s="13">
        <f t="shared" si="1654"/>
        <v>0</v>
      </c>
      <c r="AC364" s="14">
        <f t="shared" si="1655"/>
        <v>1760</v>
      </c>
      <c r="AD364" s="13">
        <v>14</v>
      </c>
      <c r="AE364" s="18">
        <v>20</v>
      </c>
      <c r="AF364" s="13">
        <f t="shared" si="1656"/>
        <v>280</v>
      </c>
      <c r="AG364" s="18"/>
      <c r="AH364" s="18"/>
      <c r="AI364" s="13">
        <f t="shared" si="1657"/>
        <v>0</v>
      </c>
      <c r="AJ364" s="14">
        <f t="shared" si="1658"/>
        <v>280</v>
      </c>
      <c r="AK364" s="13">
        <v>14</v>
      </c>
      <c r="AL364" s="18">
        <v>20</v>
      </c>
      <c r="AM364" s="13">
        <f t="shared" si="1659"/>
        <v>280</v>
      </c>
      <c r="AN364" s="18"/>
      <c r="AO364" s="18"/>
      <c r="AP364" s="13">
        <f t="shared" si="1660"/>
        <v>0</v>
      </c>
      <c r="AQ364" s="14">
        <f t="shared" si="1661"/>
        <v>280</v>
      </c>
      <c r="AR364" s="13">
        <v>14</v>
      </c>
      <c r="AS364" s="18">
        <v>20</v>
      </c>
      <c r="AT364" s="13">
        <f t="shared" si="1662"/>
        <v>280</v>
      </c>
      <c r="AU364" s="18"/>
      <c r="AV364" s="18"/>
      <c r="AW364" s="13">
        <f t="shared" si="1663"/>
        <v>0</v>
      </c>
      <c r="AX364" s="14">
        <f t="shared" si="1664"/>
        <v>280</v>
      </c>
      <c r="AY364" s="13">
        <v>15</v>
      </c>
      <c r="AZ364" s="18">
        <v>20</v>
      </c>
      <c r="BA364" s="13">
        <f t="shared" si="1665"/>
        <v>300</v>
      </c>
      <c r="BB364" s="18"/>
      <c r="BC364" s="18"/>
      <c r="BD364" s="13">
        <f t="shared" si="1666"/>
        <v>0</v>
      </c>
      <c r="BE364" s="14">
        <f t="shared" si="1667"/>
        <v>300</v>
      </c>
      <c r="BF364" s="13">
        <v>20</v>
      </c>
      <c r="BG364" s="18">
        <v>25</v>
      </c>
      <c r="BH364" s="13">
        <f t="shared" si="1668"/>
        <v>500</v>
      </c>
      <c r="BI364" s="18"/>
      <c r="BJ364" s="18"/>
      <c r="BK364" s="13">
        <f t="shared" si="1669"/>
        <v>0</v>
      </c>
      <c r="BL364" s="14">
        <f t="shared" si="1670"/>
        <v>500</v>
      </c>
      <c r="BM364" s="13">
        <v>8</v>
      </c>
      <c r="BN364" s="18">
        <v>25</v>
      </c>
      <c r="BO364" s="13">
        <f t="shared" si="1671"/>
        <v>200</v>
      </c>
      <c r="BP364" s="18"/>
      <c r="BQ364" s="18"/>
      <c r="BR364" s="13">
        <f t="shared" si="1672"/>
        <v>0</v>
      </c>
      <c r="BS364" s="14">
        <f t="shared" si="1673"/>
        <v>200</v>
      </c>
      <c r="BT364" s="13">
        <v>12</v>
      </c>
      <c r="BU364" s="18">
        <v>25</v>
      </c>
      <c r="BV364" s="13">
        <f t="shared" si="1674"/>
        <v>300</v>
      </c>
      <c r="BW364" s="18"/>
      <c r="BX364" s="18"/>
      <c r="BY364" s="13">
        <f t="shared" si="1675"/>
        <v>0</v>
      </c>
      <c r="BZ364" s="14">
        <f t="shared" si="1676"/>
        <v>300</v>
      </c>
      <c r="CA364" s="19">
        <f t="shared" si="1677"/>
        <v>9300</v>
      </c>
      <c r="CB364" s="148">
        <v>115</v>
      </c>
      <c r="CC364" s="16">
        <f t="shared" si="1678"/>
        <v>207000</v>
      </c>
      <c r="CD364" s="69">
        <f t="shared" si="1679"/>
        <v>0</v>
      </c>
      <c r="CE364" s="69">
        <f t="shared" si="1680"/>
        <v>0</v>
      </c>
      <c r="CF364" s="69">
        <f t="shared" si="1681"/>
        <v>207000</v>
      </c>
      <c r="CG364" s="69">
        <f t="shared" si="1682"/>
        <v>0</v>
      </c>
      <c r="CH364" s="69">
        <f t="shared" si="1683"/>
        <v>207000</v>
      </c>
      <c r="CI364" s="69">
        <f t="shared" si="1684"/>
        <v>202400</v>
      </c>
      <c r="CJ364" s="69">
        <f t="shared" si="1685"/>
        <v>0</v>
      </c>
      <c r="CK364" s="149">
        <f t="shared" si="1686"/>
        <v>409400</v>
      </c>
      <c r="CL364" s="149">
        <f t="shared" si="1687"/>
        <v>414000</v>
      </c>
      <c r="CM364" s="149">
        <f t="shared" si="1688"/>
        <v>823400</v>
      </c>
      <c r="CN364" s="69">
        <f t="shared" si="1689"/>
        <v>32200</v>
      </c>
      <c r="CO364" s="69">
        <f t="shared" si="1690"/>
        <v>0</v>
      </c>
      <c r="CP364" s="69">
        <f t="shared" si="1691"/>
        <v>32200</v>
      </c>
      <c r="CQ364" s="69">
        <f t="shared" si="1692"/>
        <v>0</v>
      </c>
      <c r="CR364" s="69">
        <f t="shared" si="1693"/>
        <v>32200</v>
      </c>
      <c r="CS364" s="69">
        <f t="shared" si="1694"/>
        <v>0</v>
      </c>
      <c r="CT364" s="69">
        <f t="shared" si="1695"/>
        <v>34500</v>
      </c>
      <c r="CU364" s="69">
        <f t="shared" si="1696"/>
        <v>0</v>
      </c>
      <c r="CV364" s="69">
        <f t="shared" si="1697"/>
        <v>57500</v>
      </c>
      <c r="CW364" s="69">
        <f t="shared" si="1698"/>
        <v>0</v>
      </c>
      <c r="CX364" s="69">
        <f t="shared" si="1699"/>
        <v>23000</v>
      </c>
      <c r="CY364" s="69">
        <f t="shared" si="1700"/>
        <v>0</v>
      </c>
      <c r="CZ364" s="69">
        <f t="shared" si="1701"/>
        <v>34500</v>
      </c>
      <c r="DA364" s="69">
        <f t="shared" si="1702"/>
        <v>0</v>
      </c>
      <c r="DB364" s="149">
        <f t="shared" si="1703"/>
        <v>246100</v>
      </c>
      <c r="DC364" s="149">
        <f t="shared" si="1704"/>
        <v>0</v>
      </c>
      <c r="DD364" s="149">
        <f t="shared" si="1705"/>
        <v>246100</v>
      </c>
      <c r="DE364" s="89">
        <f t="shared" si="1706"/>
        <v>1069500</v>
      </c>
    </row>
    <row r="365" spans="1:109" ht="15.75" x14ac:dyDescent="0.25">
      <c r="A365" s="12" t="s">
        <v>22</v>
      </c>
      <c r="B365" s="13">
        <v>90</v>
      </c>
      <c r="C365" s="13">
        <v>14</v>
      </c>
      <c r="D365" s="13">
        <f t="shared" si="1644"/>
        <v>1260</v>
      </c>
      <c r="E365" s="13"/>
      <c r="F365" s="13"/>
      <c r="G365" s="13">
        <f t="shared" si="1645"/>
        <v>0</v>
      </c>
      <c r="H365" s="14">
        <f t="shared" si="1646"/>
        <v>1260</v>
      </c>
      <c r="I365" s="13"/>
      <c r="J365" s="13"/>
      <c r="K365" s="13">
        <f t="shared" si="1647"/>
        <v>0</v>
      </c>
      <c r="L365" s="13">
        <v>90</v>
      </c>
      <c r="M365" s="13">
        <v>14</v>
      </c>
      <c r="N365" s="13">
        <f t="shared" si="1648"/>
        <v>1260</v>
      </c>
      <c r="O365" s="14">
        <f t="shared" si="1649"/>
        <v>1260</v>
      </c>
      <c r="P365" s="13"/>
      <c r="Q365" s="13"/>
      <c r="R365" s="13">
        <f t="shared" si="1650"/>
        <v>0</v>
      </c>
      <c r="S365" s="13">
        <v>90</v>
      </c>
      <c r="T365" s="13">
        <v>14</v>
      </c>
      <c r="U365" s="13">
        <f t="shared" si="1651"/>
        <v>1260</v>
      </c>
      <c r="V365" s="14">
        <f t="shared" si="1652"/>
        <v>1260</v>
      </c>
      <c r="W365" s="13">
        <v>88</v>
      </c>
      <c r="X365" s="13">
        <v>14</v>
      </c>
      <c r="Y365" s="13">
        <f t="shared" si="1653"/>
        <v>1232</v>
      </c>
      <c r="Z365" s="13"/>
      <c r="AA365" s="13"/>
      <c r="AB365" s="13">
        <f t="shared" si="1654"/>
        <v>0</v>
      </c>
      <c r="AC365" s="14">
        <f t="shared" si="1655"/>
        <v>1232</v>
      </c>
      <c r="AD365" s="13">
        <v>14</v>
      </c>
      <c r="AE365" s="13">
        <v>14</v>
      </c>
      <c r="AF365" s="13">
        <f t="shared" si="1656"/>
        <v>196</v>
      </c>
      <c r="AG365" s="13"/>
      <c r="AH365" s="13"/>
      <c r="AI365" s="13">
        <f t="shared" si="1657"/>
        <v>0</v>
      </c>
      <c r="AJ365" s="14">
        <f t="shared" si="1658"/>
        <v>196</v>
      </c>
      <c r="AK365" s="13">
        <v>14</v>
      </c>
      <c r="AL365" s="13">
        <v>14</v>
      </c>
      <c r="AM365" s="13">
        <f t="shared" si="1659"/>
        <v>196</v>
      </c>
      <c r="AN365" s="13"/>
      <c r="AO365" s="13"/>
      <c r="AP365" s="13">
        <f t="shared" si="1660"/>
        <v>0</v>
      </c>
      <c r="AQ365" s="14">
        <f t="shared" si="1661"/>
        <v>196</v>
      </c>
      <c r="AR365" s="13">
        <v>14</v>
      </c>
      <c r="AS365" s="13">
        <v>14</v>
      </c>
      <c r="AT365" s="13">
        <f t="shared" si="1662"/>
        <v>196</v>
      </c>
      <c r="AU365" s="13"/>
      <c r="AV365" s="13"/>
      <c r="AW365" s="13">
        <f t="shared" si="1663"/>
        <v>0</v>
      </c>
      <c r="AX365" s="14">
        <f t="shared" si="1664"/>
        <v>196</v>
      </c>
      <c r="AY365" s="13">
        <v>15</v>
      </c>
      <c r="AZ365" s="13">
        <v>14</v>
      </c>
      <c r="BA365" s="13">
        <f t="shared" si="1665"/>
        <v>210</v>
      </c>
      <c r="BB365" s="13"/>
      <c r="BC365" s="13"/>
      <c r="BD365" s="13">
        <f t="shared" si="1666"/>
        <v>0</v>
      </c>
      <c r="BE365" s="14">
        <f t="shared" si="1667"/>
        <v>210</v>
      </c>
      <c r="BF365" s="13">
        <v>20</v>
      </c>
      <c r="BG365" s="13">
        <v>16</v>
      </c>
      <c r="BH365" s="13">
        <f t="shared" si="1668"/>
        <v>320</v>
      </c>
      <c r="BI365" s="13"/>
      <c r="BJ365" s="13"/>
      <c r="BK365" s="13">
        <f t="shared" si="1669"/>
        <v>0</v>
      </c>
      <c r="BL365" s="14">
        <f t="shared" si="1670"/>
        <v>320</v>
      </c>
      <c r="BM365" s="13">
        <v>8</v>
      </c>
      <c r="BN365" s="13">
        <v>16</v>
      </c>
      <c r="BO365" s="13">
        <f t="shared" si="1671"/>
        <v>128</v>
      </c>
      <c r="BP365" s="13"/>
      <c r="BQ365" s="13"/>
      <c r="BR365" s="13">
        <f t="shared" si="1672"/>
        <v>0</v>
      </c>
      <c r="BS365" s="14">
        <f t="shared" si="1673"/>
        <v>128</v>
      </c>
      <c r="BT365" s="13">
        <v>12</v>
      </c>
      <c r="BU365" s="13">
        <v>16</v>
      </c>
      <c r="BV365" s="13">
        <f t="shared" si="1674"/>
        <v>192</v>
      </c>
      <c r="BW365" s="13"/>
      <c r="BX365" s="13"/>
      <c r="BY365" s="13">
        <f t="shared" si="1675"/>
        <v>0</v>
      </c>
      <c r="BZ365" s="14">
        <f t="shared" si="1676"/>
        <v>192</v>
      </c>
      <c r="CA365" s="19">
        <f t="shared" si="1677"/>
        <v>6450</v>
      </c>
      <c r="CB365" s="148">
        <v>115</v>
      </c>
      <c r="CC365" s="16">
        <f t="shared" si="1678"/>
        <v>144900</v>
      </c>
      <c r="CD365" s="69">
        <f t="shared" si="1679"/>
        <v>0</v>
      </c>
      <c r="CE365" s="69">
        <f t="shared" si="1680"/>
        <v>0</v>
      </c>
      <c r="CF365" s="69">
        <f t="shared" si="1681"/>
        <v>144900</v>
      </c>
      <c r="CG365" s="69">
        <f t="shared" si="1682"/>
        <v>0</v>
      </c>
      <c r="CH365" s="69">
        <f t="shared" si="1683"/>
        <v>144900</v>
      </c>
      <c r="CI365" s="69">
        <f t="shared" si="1684"/>
        <v>141680</v>
      </c>
      <c r="CJ365" s="69">
        <f t="shared" si="1685"/>
        <v>0</v>
      </c>
      <c r="CK365" s="149">
        <f t="shared" si="1686"/>
        <v>286580</v>
      </c>
      <c r="CL365" s="149">
        <f t="shared" si="1687"/>
        <v>289800</v>
      </c>
      <c r="CM365" s="149">
        <f t="shared" si="1688"/>
        <v>576380</v>
      </c>
      <c r="CN365" s="69">
        <f t="shared" si="1689"/>
        <v>22540</v>
      </c>
      <c r="CO365" s="69">
        <f t="shared" si="1690"/>
        <v>0</v>
      </c>
      <c r="CP365" s="69">
        <f t="shared" si="1691"/>
        <v>22540</v>
      </c>
      <c r="CQ365" s="69">
        <f t="shared" si="1692"/>
        <v>0</v>
      </c>
      <c r="CR365" s="69">
        <f t="shared" si="1693"/>
        <v>22540</v>
      </c>
      <c r="CS365" s="69">
        <f t="shared" si="1694"/>
        <v>0</v>
      </c>
      <c r="CT365" s="69">
        <f t="shared" si="1695"/>
        <v>24150</v>
      </c>
      <c r="CU365" s="69">
        <f t="shared" si="1696"/>
        <v>0</v>
      </c>
      <c r="CV365" s="69">
        <f t="shared" si="1697"/>
        <v>36800</v>
      </c>
      <c r="CW365" s="69">
        <f t="shared" si="1698"/>
        <v>0</v>
      </c>
      <c r="CX365" s="69">
        <f t="shared" si="1699"/>
        <v>14720</v>
      </c>
      <c r="CY365" s="69">
        <f t="shared" si="1700"/>
        <v>0</v>
      </c>
      <c r="CZ365" s="69">
        <f t="shared" si="1701"/>
        <v>22080</v>
      </c>
      <c r="DA365" s="69">
        <f t="shared" si="1702"/>
        <v>0</v>
      </c>
      <c r="DB365" s="149">
        <f t="shared" si="1703"/>
        <v>165370</v>
      </c>
      <c r="DC365" s="149">
        <f t="shared" si="1704"/>
        <v>0</v>
      </c>
      <c r="DD365" s="149">
        <f t="shared" si="1705"/>
        <v>165370</v>
      </c>
      <c r="DE365" s="89">
        <f t="shared" si="1706"/>
        <v>741750</v>
      </c>
    </row>
    <row r="366" spans="1:109" ht="15.75" x14ac:dyDescent="0.25">
      <c r="A366" s="12" t="s">
        <v>32</v>
      </c>
      <c r="B366" s="13">
        <v>90</v>
      </c>
      <c r="C366" s="13">
        <v>21</v>
      </c>
      <c r="D366" s="13">
        <f t="shared" si="1644"/>
        <v>1890</v>
      </c>
      <c r="E366" s="13"/>
      <c r="F366" s="13"/>
      <c r="G366" s="13">
        <f t="shared" si="1645"/>
        <v>0</v>
      </c>
      <c r="H366" s="14">
        <f t="shared" si="1646"/>
        <v>1890</v>
      </c>
      <c r="I366" s="13"/>
      <c r="J366" s="13"/>
      <c r="K366" s="13">
        <f t="shared" si="1647"/>
        <v>0</v>
      </c>
      <c r="L366" s="13">
        <v>90</v>
      </c>
      <c r="M366" s="13">
        <v>21</v>
      </c>
      <c r="N366" s="13">
        <f t="shared" si="1648"/>
        <v>1890</v>
      </c>
      <c r="O366" s="14">
        <f t="shared" si="1649"/>
        <v>1890</v>
      </c>
      <c r="P366" s="13"/>
      <c r="Q366" s="13"/>
      <c r="R366" s="13">
        <f t="shared" si="1650"/>
        <v>0</v>
      </c>
      <c r="S366" s="13">
        <v>90</v>
      </c>
      <c r="T366" s="13">
        <v>21</v>
      </c>
      <c r="U366" s="13">
        <f t="shared" si="1651"/>
        <v>1890</v>
      </c>
      <c r="V366" s="14">
        <f t="shared" si="1652"/>
        <v>1890</v>
      </c>
      <c r="W366" s="13">
        <v>90</v>
      </c>
      <c r="X366" s="13">
        <v>21</v>
      </c>
      <c r="Y366" s="13">
        <f t="shared" si="1653"/>
        <v>1890</v>
      </c>
      <c r="Z366" s="13"/>
      <c r="AA366" s="13"/>
      <c r="AB366" s="13">
        <f t="shared" si="1654"/>
        <v>0</v>
      </c>
      <c r="AC366" s="14">
        <f t="shared" si="1655"/>
        <v>1890</v>
      </c>
      <c r="AD366" s="13">
        <v>16</v>
      </c>
      <c r="AE366" s="13">
        <v>21</v>
      </c>
      <c r="AF366" s="13">
        <f t="shared" si="1656"/>
        <v>336</v>
      </c>
      <c r="AG366" s="13"/>
      <c r="AH366" s="13"/>
      <c r="AI366" s="13">
        <f t="shared" si="1657"/>
        <v>0</v>
      </c>
      <c r="AJ366" s="14">
        <f t="shared" si="1658"/>
        <v>336</v>
      </c>
      <c r="AK366" s="13">
        <v>16</v>
      </c>
      <c r="AL366" s="13">
        <v>21</v>
      </c>
      <c r="AM366" s="13">
        <f t="shared" si="1659"/>
        <v>336</v>
      </c>
      <c r="AN366" s="13"/>
      <c r="AO366" s="13"/>
      <c r="AP366" s="13">
        <f t="shared" si="1660"/>
        <v>0</v>
      </c>
      <c r="AQ366" s="14">
        <f t="shared" si="1661"/>
        <v>336</v>
      </c>
      <c r="AR366" s="13">
        <v>16</v>
      </c>
      <c r="AS366" s="13">
        <v>21</v>
      </c>
      <c r="AT366" s="13">
        <f t="shared" si="1662"/>
        <v>336</v>
      </c>
      <c r="AU366" s="13"/>
      <c r="AV366" s="13"/>
      <c r="AW366" s="13">
        <f t="shared" si="1663"/>
        <v>0</v>
      </c>
      <c r="AX366" s="14">
        <f t="shared" si="1664"/>
        <v>336</v>
      </c>
      <c r="AY366" s="13">
        <v>14</v>
      </c>
      <c r="AZ366" s="13">
        <v>21</v>
      </c>
      <c r="BA366" s="13">
        <f t="shared" si="1665"/>
        <v>294</v>
      </c>
      <c r="BB366" s="13"/>
      <c r="BC366" s="13"/>
      <c r="BD366" s="13">
        <f t="shared" si="1666"/>
        <v>0</v>
      </c>
      <c r="BE366" s="14">
        <f t="shared" si="1667"/>
        <v>294</v>
      </c>
      <c r="BF366" s="13">
        <v>15</v>
      </c>
      <c r="BG366" s="13">
        <v>26</v>
      </c>
      <c r="BH366" s="13">
        <f t="shared" si="1668"/>
        <v>390</v>
      </c>
      <c r="BI366" s="13"/>
      <c r="BJ366" s="13"/>
      <c r="BK366" s="13">
        <f t="shared" si="1669"/>
        <v>0</v>
      </c>
      <c r="BL366" s="14">
        <f t="shared" si="1670"/>
        <v>390</v>
      </c>
      <c r="BM366" s="13">
        <v>20</v>
      </c>
      <c r="BN366" s="13">
        <v>26</v>
      </c>
      <c r="BO366" s="13">
        <f t="shared" si="1671"/>
        <v>520</v>
      </c>
      <c r="BP366" s="13"/>
      <c r="BQ366" s="13"/>
      <c r="BR366" s="13">
        <f t="shared" si="1672"/>
        <v>0</v>
      </c>
      <c r="BS366" s="14">
        <f t="shared" si="1673"/>
        <v>520</v>
      </c>
      <c r="BT366" s="13">
        <v>8</v>
      </c>
      <c r="BU366" s="13">
        <v>26</v>
      </c>
      <c r="BV366" s="13">
        <f t="shared" si="1674"/>
        <v>208</v>
      </c>
      <c r="BW366" s="13"/>
      <c r="BX366" s="13"/>
      <c r="BY366" s="13">
        <f t="shared" si="1675"/>
        <v>0</v>
      </c>
      <c r="BZ366" s="14">
        <f t="shared" si="1676"/>
        <v>208</v>
      </c>
      <c r="CA366" s="19">
        <f t="shared" si="1677"/>
        <v>9980</v>
      </c>
      <c r="CB366" s="148">
        <v>115</v>
      </c>
      <c r="CC366" s="16">
        <f t="shared" si="1678"/>
        <v>217350</v>
      </c>
      <c r="CD366" s="69">
        <f t="shared" si="1679"/>
        <v>0</v>
      </c>
      <c r="CE366" s="69">
        <f t="shared" si="1680"/>
        <v>0</v>
      </c>
      <c r="CF366" s="69">
        <f t="shared" si="1681"/>
        <v>217350</v>
      </c>
      <c r="CG366" s="69">
        <f t="shared" si="1682"/>
        <v>0</v>
      </c>
      <c r="CH366" s="69">
        <f t="shared" si="1683"/>
        <v>217350</v>
      </c>
      <c r="CI366" s="69">
        <f t="shared" si="1684"/>
        <v>217350</v>
      </c>
      <c r="CJ366" s="69">
        <f t="shared" si="1685"/>
        <v>0</v>
      </c>
      <c r="CK366" s="149">
        <f t="shared" si="1686"/>
        <v>434700</v>
      </c>
      <c r="CL366" s="149">
        <f t="shared" si="1687"/>
        <v>434700</v>
      </c>
      <c r="CM366" s="149">
        <f t="shared" si="1688"/>
        <v>869400</v>
      </c>
      <c r="CN366" s="69">
        <f t="shared" si="1689"/>
        <v>38640</v>
      </c>
      <c r="CO366" s="69">
        <f t="shared" si="1690"/>
        <v>0</v>
      </c>
      <c r="CP366" s="69">
        <f t="shared" si="1691"/>
        <v>38640</v>
      </c>
      <c r="CQ366" s="69">
        <f t="shared" si="1692"/>
        <v>0</v>
      </c>
      <c r="CR366" s="69">
        <f t="shared" si="1693"/>
        <v>38640</v>
      </c>
      <c r="CS366" s="69">
        <f t="shared" si="1694"/>
        <v>0</v>
      </c>
      <c r="CT366" s="69">
        <f t="shared" si="1695"/>
        <v>33810</v>
      </c>
      <c r="CU366" s="69">
        <f t="shared" si="1696"/>
        <v>0</v>
      </c>
      <c r="CV366" s="69">
        <f t="shared" si="1697"/>
        <v>44850</v>
      </c>
      <c r="CW366" s="69">
        <f t="shared" si="1698"/>
        <v>0</v>
      </c>
      <c r="CX366" s="69">
        <f t="shared" si="1699"/>
        <v>59800</v>
      </c>
      <c r="CY366" s="69">
        <f t="shared" si="1700"/>
        <v>0</v>
      </c>
      <c r="CZ366" s="69">
        <f t="shared" si="1701"/>
        <v>23920</v>
      </c>
      <c r="DA366" s="69">
        <f t="shared" si="1702"/>
        <v>0</v>
      </c>
      <c r="DB366" s="149">
        <f t="shared" si="1703"/>
        <v>278300</v>
      </c>
      <c r="DC366" s="149">
        <f t="shared" si="1704"/>
        <v>0</v>
      </c>
      <c r="DD366" s="149">
        <f t="shared" si="1705"/>
        <v>278300</v>
      </c>
      <c r="DE366" s="89">
        <f t="shared" si="1706"/>
        <v>1147700</v>
      </c>
    </row>
    <row r="367" spans="1:109" ht="15.75" x14ac:dyDescent="0.25">
      <c r="A367" s="12" t="s">
        <v>24</v>
      </c>
      <c r="B367" s="13">
        <v>90</v>
      </c>
      <c r="C367" s="13">
        <v>22</v>
      </c>
      <c r="D367" s="13">
        <f t="shared" si="1644"/>
        <v>1980</v>
      </c>
      <c r="E367" s="13"/>
      <c r="F367" s="13"/>
      <c r="G367" s="13">
        <f t="shared" si="1645"/>
        <v>0</v>
      </c>
      <c r="H367" s="14">
        <f t="shared" si="1646"/>
        <v>1980</v>
      </c>
      <c r="I367" s="13"/>
      <c r="J367" s="13"/>
      <c r="K367" s="13">
        <f t="shared" si="1647"/>
        <v>0</v>
      </c>
      <c r="L367" s="13">
        <v>90</v>
      </c>
      <c r="M367" s="13">
        <v>22</v>
      </c>
      <c r="N367" s="13">
        <f t="shared" si="1648"/>
        <v>1980</v>
      </c>
      <c r="O367" s="14">
        <f t="shared" si="1649"/>
        <v>1980</v>
      </c>
      <c r="P367" s="13"/>
      <c r="Q367" s="13"/>
      <c r="R367" s="13">
        <f t="shared" si="1650"/>
        <v>0</v>
      </c>
      <c r="S367" s="13">
        <v>90</v>
      </c>
      <c r="T367" s="13">
        <v>22</v>
      </c>
      <c r="U367" s="13">
        <f t="shared" si="1651"/>
        <v>1980</v>
      </c>
      <c r="V367" s="14">
        <f t="shared" si="1652"/>
        <v>1980</v>
      </c>
      <c r="W367" s="13">
        <v>90</v>
      </c>
      <c r="X367" s="13">
        <v>22</v>
      </c>
      <c r="Y367" s="13">
        <f t="shared" si="1653"/>
        <v>1980</v>
      </c>
      <c r="Z367" s="13"/>
      <c r="AA367" s="13"/>
      <c r="AB367" s="13">
        <f t="shared" si="1654"/>
        <v>0</v>
      </c>
      <c r="AC367" s="14">
        <f t="shared" si="1655"/>
        <v>1980</v>
      </c>
      <c r="AD367" s="13">
        <v>16</v>
      </c>
      <c r="AE367" s="13">
        <v>22</v>
      </c>
      <c r="AF367" s="13">
        <f t="shared" si="1656"/>
        <v>352</v>
      </c>
      <c r="AG367" s="13"/>
      <c r="AH367" s="13"/>
      <c r="AI367" s="13">
        <f t="shared" si="1657"/>
        <v>0</v>
      </c>
      <c r="AJ367" s="14">
        <f t="shared" si="1658"/>
        <v>352</v>
      </c>
      <c r="AK367" s="13">
        <v>16</v>
      </c>
      <c r="AL367" s="13">
        <v>22</v>
      </c>
      <c r="AM367" s="13">
        <f t="shared" si="1659"/>
        <v>352</v>
      </c>
      <c r="AN367" s="13"/>
      <c r="AO367" s="13"/>
      <c r="AP367" s="13">
        <f t="shared" si="1660"/>
        <v>0</v>
      </c>
      <c r="AQ367" s="14">
        <f t="shared" si="1661"/>
        <v>352</v>
      </c>
      <c r="AR367" s="13">
        <v>16</v>
      </c>
      <c r="AS367" s="13">
        <v>22</v>
      </c>
      <c r="AT367" s="13">
        <f t="shared" si="1662"/>
        <v>352</v>
      </c>
      <c r="AU367" s="13"/>
      <c r="AV367" s="13"/>
      <c r="AW367" s="13">
        <f t="shared" si="1663"/>
        <v>0</v>
      </c>
      <c r="AX367" s="14">
        <f t="shared" si="1664"/>
        <v>352</v>
      </c>
      <c r="AY367" s="13">
        <v>14</v>
      </c>
      <c r="AZ367" s="13">
        <v>22</v>
      </c>
      <c r="BA367" s="13">
        <f t="shared" si="1665"/>
        <v>308</v>
      </c>
      <c r="BB367" s="13"/>
      <c r="BC367" s="13"/>
      <c r="BD367" s="13">
        <f t="shared" si="1666"/>
        <v>0</v>
      </c>
      <c r="BE367" s="14">
        <f t="shared" si="1667"/>
        <v>308</v>
      </c>
      <c r="BF367" s="13">
        <v>15</v>
      </c>
      <c r="BG367" s="13">
        <v>26</v>
      </c>
      <c r="BH367" s="13">
        <f t="shared" si="1668"/>
        <v>390</v>
      </c>
      <c r="BI367" s="13"/>
      <c r="BJ367" s="13"/>
      <c r="BK367" s="13">
        <f t="shared" si="1669"/>
        <v>0</v>
      </c>
      <c r="BL367" s="14">
        <f t="shared" si="1670"/>
        <v>390</v>
      </c>
      <c r="BM367" s="13">
        <v>20</v>
      </c>
      <c r="BN367" s="13">
        <v>26</v>
      </c>
      <c r="BO367" s="13">
        <f t="shared" si="1671"/>
        <v>520</v>
      </c>
      <c r="BP367" s="13"/>
      <c r="BQ367" s="13"/>
      <c r="BR367" s="13">
        <f t="shared" si="1672"/>
        <v>0</v>
      </c>
      <c r="BS367" s="14">
        <f t="shared" si="1673"/>
        <v>520</v>
      </c>
      <c r="BT367" s="13">
        <v>8</v>
      </c>
      <c r="BU367" s="13">
        <v>26</v>
      </c>
      <c r="BV367" s="13">
        <f t="shared" si="1674"/>
        <v>208</v>
      </c>
      <c r="BW367" s="13"/>
      <c r="BX367" s="13"/>
      <c r="BY367" s="13">
        <f t="shared" si="1675"/>
        <v>0</v>
      </c>
      <c r="BZ367" s="14">
        <f t="shared" si="1676"/>
        <v>208</v>
      </c>
      <c r="CA367" s="19">
        <f t="shared" si="1677"/>
        <v>10402</v>
      </c>
      <c r="CB367" s="148">
        <v>115</v>
      </c>
      <c r="CC367" s="16">
        <f t="shared" si="1678"/>
        <v>227700</v>
      </c>
      <c r="CD367" s="69">
        <f t="shared" si="1679"/>
        <v>0</v>
      </c>
      <c r="CE367" s="69">
        <f t="shared" si="1680"/>
        <v>0</v>
      </c>
      <c r="CF367" s="69">
        <f t="shared" si="1681"/>
        <v>227700</v>
      </c>
      <c r="CG367" s="69">
        <f t="shared" si="1682"/>
        <v>0</v>
      </c>
      <c r="CH367" s="69">
        <f t="shared" si="1683"/>
        <v>227700</v>
      </c>
      <c r="CI367" s="69">
        <f t="shared" si="1684"/>
        <v>227700</v>
      </c>
      <c r="CJ367" s="69">
        <f t="shared" si="1685"/>
        <v>0</v>
      </c>
      <c r="CK367" s="149">
        <f t="shared" si="1686"/>
        <v>455400</v>
      </c>
      <c r="CL367" s="149">
        <f t="shared" si="1687"/>
        <v>455400</v>
      </c>
      <c r="CM367" s="149">
        <f t="shared" si="1688"/>
        <v>910800</v>
      </c>
      <c r="CN367" s="69">
        <f t="shared" si="1689"/>
        <v>40480</v>
      </c>
      <c r="CO367" s="69">
        <f t="shared" si="1690"/>
        <v>0</v>
      </c>
      <c r="CP367" s="69">
        <f t="shared" si="1691"/>
        <v>40480</v>
      </c>
      <c r="CQ367" s="69">
        <f t="shared" si="1692"/>
        <v>0</v>
      </c>
      <c r="CR367" s="69">
        <f t="shared" si="1693"/>
        <v>40480</v>
      </c>
      <c r="CS367" s="69">
        <f t="shared" si="1694"/>
        <v>0</v>
      </c>
      <c r="CT367" s="69">
        <f t="shared" si="1695"/>
        <v>35420</v>
      </c>
      <c r="CU367" s="69">
        <f t="shared" si="1696"/>
        <v>0</v>
      </c>
      <c r="CV367" s="69">
        <f t="shared" si="1697"/>
        <v>44850</v>
      </c>
      <c r="CW367" s="69">
        <f t="shared" si="1698"/>
        <v>0</v>
      </c>
      <c r="CX367" s="69">
        <f t="shared" si="1699"/>
        <v>59800</v>
      </c>
      <c r="CY367" s="69">
        <f t="shared" si="1700"/>
        <v>0</v>
      </c>
      <c r="CZ367" s="69">
        <f t="shared" si="1701"/>
        <v>23920</v>
      </c>
      <c r="DA367" s="69">
        <f t="shared" si="1702"/>
        <v>0</v>
      </c>
      <c r="DB367" s="149">
        <f t="shared" si="1703"/>
        <v>285430</v>
      </c>
      <c r="DC367" s="149">
        <f t="shared" si="1704"/>
        <v>0</v>
      </c>
      <c r="DD367" s="149">
        <f t="shared" si="1705"/>
        <v>285430</v>
      </c>
      <c r="DE367" s="89">
        <f t="shared" si="1706"/>
        <v>1196230</v>
      </c>
    </row>
    <row r="368" spans="1:109" ht="15.75" x14ac:dyDescent="0.25">
      <c r="A368" s="12" t="s">
        <v>25</v>
      </c>
      <c r="B368" s="13">
        <v>90</v>
      </c>
      <c r="C368" s="13">
        <v>18</v>
      </c>
      <c r="D368" s="13">
        <f t="shared" si="1644"/>
        <v>1620</v>
      </c>
      <c r="E368" s="13"/>
      <c r="F368" s="13"/>
      <c r="G368" s="13">
        <f t="shared" si="1645"/>
        <v>0</v>
      </c>
      <c r="H368" s="14">
        <f t="shared" si="1646"/>
        <v>1620</v>
      </c>
      <c r="I368" s="13"/>
      <c r="J368" s="13"/>
      <c r="K368" s="13">
        <f t="shared" si="1647"/>
        <v>0</v>
      </c>
      <c r="L368" s="13">
        <v>90</v>
      </c>
      <c r="M368" s="13">
        <v>18</v>
      </c>
      <c r="N368" s="13">
        <f t="shared" si="1648"/>
        <v>1620</v>
      </c>
      <c r="O368" s="14">
        <f t="shared" si="1649"/>
        <v>1620</v>
      </c>
      <c r="P368" s="13"/>
      <c r="Q368" s="13"/>
      <c r="R368" s="13">
        <f t="shared" si="1650"/>
        <v>0</v>
      </c>
      <c r="S368" s="13">
        <v>90</v>
      </c>
      <c r="T368" s="13">
        <v>18</v>
      </c>
      <c r="U368" s="13">
        <f t="shared" si="1651"/>
        <v>1620</v>
      </c>
      <c r="V368" s="14">
        <f t="shared" si="1652"/>
        <v>1620</v>
      </c>
      <c r="W368" s="13">
        <v>90</v>
      </c>
      <c r="X368" s="13">
        <v>18</v>
      </c>
      <c r="Y368" s="13">
        <f t="shared" si="1653"/>
        <v>1620</v>
      </c>
      <c r="Z368" s="13"/>
      <c r="AA368" s="13"/>
      <c r="AB368" s="13">
        <f t="shared" si="1654"/>
        <v>0</v>
      </c>
      <c r="AC368" s="14">
        <f t="shared" si="1655"/>
        <v>1620</v>
      </c>
      <c r="AD368" s="13">
        <v>16</v>
      </c>
      <c r="AE368" s="13">
        <v>18</v>
      </c>
      <c r="AF368" s="13">
        <f t="shared" si="1656"/>
        <v>288</v>
      </c>
      <c r="AG368" s="13"/>
      <c r="AH368" s="13"/>
      <c r="AI368" s="13">
        <f t="shared" si="1657"/>
        <v>0</v>
      </c>
      <c r="AJ368" s="14">
        <f t="shared" si="1658"/>
        <v>288</v>
      </c>
      <c r="AK368" s="13">
        <v>16</v>
      </c>
      <c r="AL368" s="13">
        <v>18</v>
      </c>
      <c r="AM368" s="13">
        <f t="shared" si="1659"/>
        <v>288</v>
      </c>
      <c r="AN368" s="13"/>
      <c r="AO368" s="13"/>
      <c r="AP368" s="13">
        <f t="shared" si="1660"/>
        <v>0</v>
      </c>
      <c r="AQ368" s="14">
        <f t="shared" si="1661"/>
        <v>288</v>
      </c>
      <c r="AR368" s="13">
        <v>16</v>
      </c>
      <c r="AS368" s="13">
        <v>18</v>
      </c>
      <c r="AT368" s="13">
        <f t="shared" si="1662"/>
        <v>288</v>
      </c>
      <c r="AU368" s="13"/>
      <c r="AV368" s="13"/>
      <c r="AW368" s="13">
        <f t="shared" si="1663"/>
        <v>0</v>
      </c>
      <c r="AX368" s="14">
        <f t="shared" si="1664"/>
        <v>288</v>
      </c>
      <c r="AY368" s="13">
        <v>14</v>
      </c>
      <c r="AZ368" s="13">
        <v>18</v>
      </c>
      <c r="BA368" s="13">
        <f t="shared" si="1665"/>
        <v>252</v>
      </c>
      <c r="BB368" s="13"/>
      <c r="BC368" s="13"/>
      <c r="BD368" s="13">
        <f t="shared" si="1666"/>
        <v>0</v>
      </c>
      <c r="BE368" s="14">
        <f t="shared" si="1667"/>
        <v>252</v>
      </c>
      <c r="BF368" s="13">
        <v>15</v>
      </c>
      <c r="BG368" s="13">
        <v>21</v>
      </c>
      <c r="BH368" s="13">
        <f t="shared" si="1668"/>
        <v>315</v>
      </c>
      <c r="BI368" s="13"/>
      <c r="BJ368" s="13"/>
      <c r="BK368" s="13">
        <f t="shared" si="1669"/>
        <v>0</v>
      </c>
      <c r="BL368" s="14">
        <f t="shared" si="1670"/>
        <v>315</v>
      </c>
      <c r="BM368" s="13">
        <v>20</v>
      </c>
      <c r="BN368" s="13">
        <v>21</v>
      </c>
      <c r="BO368" s="13">
        <f t="shared" si="1671"/>
        <v>420</v>
      </c>
      <c r="BP368" s="13"/>
      <c r="BQ368" s="13"/>
      <c r="BR368" s="13">
        <f t="shared" si="1672"/>
        <v>0</v>
      </c>
      <c r="BS368" s="14">
        <f t="shared" si="1673"/>
        <v>420</v>
      </c>
      <c r="BT368" s="13">
        <v>8</v>
      </c>
      <c r="BU368" s="13">
        <v>21</v>
      </c>
      <c r="BV368" s="13">
        <f t="shared" si="1674"/>
        <v>168</v>
      </c>
      <c r="BW368" s="13"/>
      <c r="BX368" s="13"/>
      <c r="BY368" s="13">
        <f t="shared" si="1675"/>
        <v>0</v>
      </c>
      <c r="BZ368" s="14">
        <f t="shared" si="1676"/>
        <v>168</v>
      </c>
      <c r="CA368" s="19">
        <f t="shared" si="1677"/>
        <v>8499</v>
      </c>
      <c r="CB368" s="148">
        <v>115</v>
      </c>
      <c r="CC368" s="16">
        <f t="shared" si="1678"/>
        <v>186300</v>
      </c>
      <c r="CD368" s="69">
        <f t="shared" si="1679"/>
        <v>0</v>
      </c>
      <c r="CE368" s="69">
        <f t="shared" si="1680"/>
        <v>0</v>
      </c>
      <c r="CF368" s="69">
        <f t="shared" si="1681"/>
        <v>186300</v>
      </c>
      <c r="CG368" s="69">
        <f t="shared" si="1682"/>
        <v>0</v>
      </c>
      <c r="CH368" s="69">
        <f t="shared" si="1683"/>
        <v>186300</v>
      </c>
      <c r="CI368" s="69">
        <f t="shared" si="1684"/>
        <v>186300</v>
      </c>
      <c r="CJ368" s="69">
        <f t="shared" si="1685"/>
        <v>0</v>
      </c>
      <c r="CK368" s="149">
        <f t="shared" si="1686"/>
        <v>372600</v>
      </c>
      <c r="CL368" s="149">
        <f t="shared" si="1687"/>
        <v>372600</v>
      </c>
      <c r="CM368" s="149">
        <f t="shared" si="1688"/>
        <v>745200</v>
      </c>
      <c r="CN368" s="69">
        <f t="shared" si="1689"/>
        <v>33120</v>
      </c>
      <c r="CO368" s="69">
        <f t="shared" si="1690"/>
        <v>0</v>
      </c>
      <c r="CP368" s="69">
        <f t="shared" si="1691"/>
        <v>33120</v>
      </c>
      <c r="CQ368" s="69">
        <f t="shared" si="1692"/>
        <v>0</v>
      </c>
      <c r="CR368" s="69">
        <f t="shared" si="1693"/>
        <v>33120</v>
      </c>
      <c r="CS368" s="69">
        <f t="shared" si="1694"/>
        <v>0</v>
      </c>
      <c r="CT368" s="69">
        <f t="shared" si="1695"/>
        <v>28980</v>
      </c>
      <c r="CU368" s="69">
        <f t="shared" si="1696"/>
        <v>0</v>
      </c>
      <c r="CV368" s="69">
        <f t="shared" si="1697"/>
        <v>36225</v>
      </c>
      <c r="CW368" s="69">
        <f t="shared" si="1698"/>
        <v>0</v>
      </c>
      <c r="CX368" s="69">
        <f t="shared" si="1699"/>
        <v>48300</v>
      </c>
      <c r="CY368" s="69">
        <f t="shared" si="1700"/>
        <v>0</v>
      </c>
      <c r="CZ368" s="69">
        <f t="shared" si="1701"/>
        <v>19320</v>
      </c>
      <c r="DA368" s="69">
        <f t="shared" si="1702"/>
        <v>0</v>
      </c>
      <c r="DB368" s="149">
        <f t="shared" si="1703"/>
        <v>232185</v>
      </c>
      <c r="DC368" s="149">
        <f t="shared" si="1704"/>
        <v>0</v>
      </c>
      <c r="DD368" s="149">
        <f t="shared" si="1705"/>
        <v>232185</v>
      </c>
      <c r="DE368" s="89">
        <f t="shared" si="1706"/>
        <v>977385</v>
      </c>
    </row>
    <row r="369" spans="1:109" ht="15.75" x14ac:dyDescent="0.25">
      <c r="A369" s="19" t="s">
        <v>26</v>
      </c>
      <c r="B369" s="13">
        <v>90</v>
      </c>
      <c r="C369" s="20">
        <v>21</v>
      </c>
      <c r="D369" s="20">
        <f t="shared" si="1644"/>
        <v>1890</v>
      </c>
      <c r="E369" s="20"/>
      <c r="F369" s="20"/>
      <c r="G369" s="20">
        <f t="shared" si="1645"/>
        <v>0</v>
      </c>
      <c r="H369" s="14">
        <f t="shared" si="1646"/>
        <v>1890</v>
      </c>
      <c r="I369" s="13"/>
      <c r="J369" s="20"/>
      <c r="K369" s="20">
        <f t="shared" si="1647"/>
        <v>0</v>
      </c>
      <c r="L369" s="13">
        <v>90</v>
      </c>
      <c r="M369" s="20">
        <v>21</v>
      </c>
      <c r="N369" s="20">
        <f t="shared" si="1648"/>
        <v>1890</v>
      </c>
      <c r="O369" s="14">
        <f t="shared" si="1649"/>
        <v>1890</v>
      </c>
      <c r="P369" s="13"/>
      <c r="Q369" s="20"/>
      <c r="R369" s="20">
        <f t="shared" si="1650"/>
        <v>0</v>
      </c>
      <c r="S369" s="13">
        <v>90</v>
      </c>
      <c r="T369" s="20">
        <v>21</v>
      </c>
      <c r="U369" s="20">
        <f t="shared" si="1651"/>
        <v>1890</v>
      </c>
      <c r="V369" s="14">
        <f t="shared" si="1652"/>
        <v>1890</v>
      </c>
      <c r="W369" s="13">
        <v>90</v>
      </c>
      <c r="X369" s="20">
        <v>21</v>
      </c>
      <c r="Y369" s="20">
        <f t="shared" si="1653"/>
        <v>1890</v>
      </c>
      <c r="Z369" s="20"/>
      <c r="AA369" s="20"/>
      <c r="AB369" s="20">
        <f t="shared" si="1654"/>
        <v>0</v>
      </c>
      <c r="AC369" s="14">
        <f t="shared" si="1655"/>
        <v>1890</v>
      </c>
      <c r="AD369" s="13">
        <v>16</v>
      </c>
      <c r="AE369" s="20">
        <v>21</v>
      </c>
      <c r="AF369" s="20">
        <f t="shared" si="1656"/>
        <v>336</v>
      </c>
      <c r="AG369" s="20"/>
      <c r="AH369" s="20"/>
      <c r="AI369" s="20">
        <f t="shared" si="1657"/>
        <v>0</v>
      </c>
      <c r="AJ369" s="14">
        <f t="shared" si="1658"/>
        <v>336</v>
      </c>
      <c r="AK369" s="13">
        <v>16</v>
      </c>
      <c r="AL369" s="20">
        <v>21</v>
      </c>
      <c r="AM369" s="20">
        <f t="shared" si="1659"/>
        <v>336</v>
      </c>
      <c r="AN369" s="20"/>
      <c r="AO369" s="20"/>
      <c r="AP369" s="20">
        <f t="shared" si="1660"/>
        <v>0</v>
      </c>
      <c r="AQ369" s="14">
        <f t="shared" si="1661"/>
        <v>336</v>
      </c>
      <c r="AR369" s="13">
        <v>16</v>
      </c>
      <c r="AS369" s="20">
        <v>21</v>
      </c>
      <c r="AT369" s="20">
        <f t="shared" si="1662"/>
        <v>336</v>
      </c>
      <c r="AU369" s="20"/>
      <c r="AV369" s="20"/>
      <c r="AW369" s="20">
        <f t="shared" si="1663"/>
        <v>0</v>
      </c>
      <c r="AX369" s="14">
        <f t="shared" si="1664"/>
        <v>336</v>
      </c>
      <c r="AY369" s="13">
        <v>14</v>
      </c>
      <c r="AZ369" s="20">
        <v>21</v>
      </c>
      <c r="BA369" s="20">
        <f t="shared" si="1665"/>
        <v>294</v>
      </c>
      <c r="BB369" s="20"/>
      <c r="BC369" s="20"/>
      <c r="BD369" s="20">
        <f t="shared" si="1666"/>
        <v>0</v>
      </c>
      <c r="BE369" s="14">
        <f t="shared" si="1667"/>
        <v>294</v>
      </c>
      <c r="BF369" s="13">
        <v>15</v>
      </c>
      <c r="BG369" s="20">
        <v>26</v>
      </c>
      <c r="BH369" s="20">
        <f t="shared" si="1668"/>
        <v>390</v>
      </c>
      <c r="BI369" s="20"/>
      <c r="BJ369" s="20"/>
      <c r="BK369" s="20">
        <f t="shared" si="1669"/>
        <v>0</v>
      </c>
      <c r="BL369" s="14">
        <f t="shared" si="1670"/>
        <v>390</v>
      </c>
      <c r="BM369" s="13">
        <v>20</v>
      </c>
      <c r="BN369" s="20">
        <v>26</v>
      </c>
      <c r="BO369" s="20">
        <f t="shared" si="1671"/>
        <v>520</v>
      </c>
      <c r="BP369" s="20"/>
      <c r="BQ369" s="20"/>
      <c r="BR369" s="20">
        <f t="shared" si="1672"/>
        <v>0</v>
      </c>
      <c r="BS369" s="14">
        <f t="shared" si="1673"/>
        <v>520</v>
      </c>
      <c r="BT369" s="20">
        <v>8</v>
      </c>
      <c r="BU369" s="20">
        <v>26</v>
      </c>
      <c r="BV369" s="20">
        <f t="shared" si="1674"/>
        <v>208</v>
      </c>
      <c r="BW369" s="20"/>
      <c r="BX369" s="20"/>
      <c r="BY369" s="20">
        <f t="shared" si="1675"/>
        <v>0</v>
      </c>
      <c r="BZ369" s="14">
        <f t="shared" si="1676"/>
        <v>208</v>
      </c>
      <c r="CA369" s="19">
        <f t="shared" si="1677"/>
        <v>9980</v>
      </c>
      <c r="CB369" s="148">
        <v>115</v>
      </c>
      <c r="CC369" s="16">
        <f t="shared" si="1678"/>
        <v>217350</v>
      </c>
      <c r="CD369" s="69">
        <f t="shared" si="1679"/>
        <v>0</v>
      </c>
      <c r="CE369" s="69">
        <f t="shared" si="1680"/>
        <v>0</v>
      </c>
      <c r="CF369" s="69">
        <f t="shared" si="1681"/>
        <v>217350</v>
      </c>
      <c r="CG369" s="69">
        <f t="shared" si="1682"/>
        <v>0</v>
      </c>
      <c r="CH369" s="69">
        <f t="shared" si="1683"/>
        <v>217350</v>
      </c>
      <c r="CI369" s="69">
        <f t="shared" si="1684"/>
        <v>217350</v>
      </c>
      <c r="CJ369" s="69">
        <f t="shared" si="1685"/>
        <v>0</v>
      </c>
      <c r="CK369" s="149">
        <f t="shared" si="1686"/>
        <v>434700</v>
      </c>
      <c r="CL369" s="149">
        <f t="shared" si="1687"/>
        <v>434700</v>
      </c>
      <c r="CM369" s="149">
        <f t="shared" si="1688"/>
        <v>869400</v>
      </c>
      <c r="CN369" s="69">
        <f t="shared" si="1689"/>
        <v>38640</v>
      </c>
      <c r="CO369" s="69">
        <f t="shared" si="1690"/>
        <v>0</v>
      </c>
      <c r="CP369" s="69">
        <f t="shared" si="1691"/>
        <v>38640</v>
      </c>
      <c r="CQ369" s="69">
        <f t="shared" si="1692"/>
        <v>0</v>
      </c>
      <c r="CR369" s="69">
        <f t="shared" si="1693"/>
        <v>38640</v>
      </c>
      <c r="CS369" s="69">
        <f t="shared" si="1694"/>
        <v>0</v>
      </c>
      <c r="CT369" s="69">
        <f t="shared" si="1695"/>
        <v>33810</v>
      </c>
      <c r="CU369" s="69">
        <f t="shared" si="1696"/>
        <v>0</v>
      </c>
      <c r="CV369" s="69">
        <f t="shared" si="1697"/>
        <v>44850</v>
      </c>
      <c r="CW369" s="69">
        <f t="shared" si="1698"/>
        <v>0</v>
      </c>
      <c r="CX369" s="69">
        <f t="shared" si="1699"/>
        <v>59800</v>
      </c>
      <c r="CY369" s="69">
        <f t="shared" si="1700"/>
        <v>0</v>
      </c>
      <c r="CZ369" s="69">
        <f t="shared" si="1701"/>
        <v>23920</v>
      </c>
      <c r="DA369" s="69">
        <f t="shared" si="1702"/>
        <v>0</v>
      </c>
      <c r="DB369" s="149">
        <f t="shared" si="1703"/>
        <v>278300</v>
      </c>
      <c r="DC369" s="149">
        <f t="shared" si="1704"/>
        <v>0</v>
      </c>
      <c r="DD369" s="149">
        <f t="shared" si="1705"/>
        <v>278300</v>
      </c>
      <c r="DE369" s="89">
        <f t="shared" si="1706"/>
        <v>1147700</v>
      </c>
    </row>
    <row r="370" spans="1:109" ht="15.75" x14ac:dyDescent="0.25">
      <c r="A370" s="21" t="s">
        <v>27</v>
      </c>
      <c r="B370" s="19">
        <f>SUM(B361:B369)</f>
        <v>810</v>
      </c>
      <c r="C370" s="21">
        <f>C361+C362+C363+C364+C365+C366+C367+C368+C369</f>
        <v>164</v>
      </c>
      <c r="D370" s="21">
        <f>D361+D362+D363+D364+D365+D366+D367+D368+D369</f>
        <v>14760</v>
      </c>
      <c r="E370" s="19"/>
      <c r="F370" s="21">
        <f>F361+F362+F363+F364+F365+F366+F367+F368+F369</f>
        <v>0</v>
      </c>
      <c r="G370" s="21">
        <f>G361+G362+G363+G364+G365+G366+G367+G368+G369</f>
        <v>0</v>
      </c>
      <c r="H370" s="22">
        <f>H361+H362+H363+H364+H365+H366+H367+H368+H369</f>
        <v>14760</v>
      </c>
      <c r="I370" s="19"/>
      <c r="J370" s="21">
        <f>J361+J362+J363+J364+J365+J366+J367+J368+J369</f>
        <v>0</v>
      </c>
      <c r="K370" s="21">
        <f>K361+K362+K363+K364+K365+K366+K367+K368+K369</f>
        <v>0</v>
      </c>
      <c r="L370" s="19">
        <f>SUM(L361:L369)</f>
        <v>810</v>
      </c>
      <c r="M370" s="21">
        <f>M361+M362+M363+M364+M365+M366+M367+M368+M369</f>
        <v>169</v>
      </c>
      <c r="N370" s="21">
        <f>N361+N362+N363+N364+N365+N366+N367+N368+N369</f>
        <v>15210</v>
      </c>
      <c r="O370" s="22">
        <f>O361+O362+O363+O364+O365+O366+O367+O368+O369</f>
        <v>15210</v>
      </c>
      <c r="P370" s="19"/>
      <c r="Q370" s="21">
        <f>Q361+Q362+Q363+Q364+Q365+Q366+Q367+Q368+Q369</f>
        <v>0</v>
      </c>
      <c r="R370" s="21">
        <f>R361+R362+R363+R364+R365+R366+R367+R368+R369</f>
        <v>0</v>
      </c>
      <c r="S370" s="19">
        <f>SUM(S361:S369)</f>
        <v>810</v>
      </c>
      <c r="T370" s="21">
        <f>T361+T362+T363+T364+T365+T366+T367+T368+T369</f>
        <v>169</v>
      </c>
      <c r="U370" s="21">
        <f>U361+U362+U363+U364+U365+U366+U367+U368+U369</f>
        <v>15210</v>
      </c>
      <c r="V370" s="22">
        <f>V361+V362+V363+V364+V365+V366+V367+V368+V369</f>
        <v>15210</v>
      </c>
      <c r="W370" s="19">
        <f>SUM(W361:W369)</f>
        <v>800</v>
      </c>
      <c r="X370" s="21">
        <f>X361+X362+X363+X364+X365+X366+X367+X368+X369</f>
        <v>169</v>
      </c>
      <c r="Y370" s="21">
        <f>Y361+Y362+Y363+Y364+Y365+Y366+Y367+Y368+Y369</f>
        <v>15036</v>
      </c>
      <c r="Z370" s="19"/>
      <c r="AA370" s="21">
        <f>AA361+AA362+AA363+AA364+AA365+AA366+AA367+AA368+AA369</f>
        <v>0</v>
      </c>
      <c r="AB370" s="21">
        <f>AB361+AB362+AB363+AB364+AB365+AB366+AB367+AB368+AB369</f>
        <v>0</v>
      </c>
      <c r="AC370" s="22">
        <f>AC361+AC362+AC363+AC364+AC365+AC366+AC367+AC368+AC369</f>
        <v>15036</v>
      </c>
      <c r="AD370" s="19">
        <f>SUM(AD361:AD369)</f>
        <v>134</v>
      </c>
      <c r="AE370" s="21">
        <f>AE361+AE362+AE363+AE364+AE365+AE366+AE367+AE368+AE369</f>
        <v>169</v>
      </c>
      <c r="AF370" s="21">
        <f>AF361+AF362+AF363+AF364+AF365+AF366+AF367+AF368+AF369</f>
        <v>2530</v>
      </c>
      <c r="AG370" s="19"/>
      <c r="AH370" s="21">
        <f>AH361+AH362+AH363+AH364+AH365+AH366+AH367+AH368+AH369</f>
        <v>0</v>
      </c>
      <c r="AI370" s="21">
        <f>AI361+AI362+AI363+AI364+AI365+AI366+AI367+AI368+AI369</f>
        <v>0</v>
      </c>
      <c r="AJ370" s="22">
        <f>AJ361+AJ362+AJ363+AJ364+AJ365+AJ366+AJ367+AJ368+AJ369</f>
        <v>2530</v>
      </c>
      <c r="AK370" s="19">
        <f>SUM(AK361:AK369)</f>
        <v>134</v>
      </c>
      <c r="AL370" s="21">
        <f>AL361+AL362+AL363+AL364+AL365+AL366+AL367+AL368+AL369</f>
        <v>169</v>
      </c>
      <c r="AM370" s="21">
        <f>AM361+AM362+AM363+AM364+AM365+AM366+AM367+AM368+AM369</f>
        <v>2530</v>
      </c>
      <c r="AN370" s="19"/>
      <c r="AO370" s="21">
        <f>AO361+AO362+AO363+AO364+AO365+AO366+AO367+AO368+AO369</f>
        <v>0</v>
      </c>
      <c r="AP370" s="21">
        <f>AP361+AP362+AP363+AP364+AP365+AP366+AP367+AP368+AP369</f>
        <v>0</v>
      </c>
      <c r="AQ370" s="22">
        <f>AQ361+AQ362+AQ363+AQ364+AQ365+AQ366+AQ367+AQ368+AQ369</f>
        <v>2530</v>
      </c>
      <c r="AR370" s="19">
        <f>SUM(AR361:AR369)</f>
        <v>134</v>
      </c>
      <c r="AS370" s="21">
        <f>AS361+AS362+AS363+AS364+AS365+AS366+AS367+AS368+AS369</f>
        <v>169</v>
      </c>
      <c r="AT370" s="21">
        <f>AT361+AT362+AT363+AT364+AT365+AT366+AT367+AT368+AT369</f>
        <v>2530</v>
      </c>
      <c r="AU370" s="19"/>
      <c r="AV370" s="21">
        <f>AV361+AV362+AV363+AV364+AV365+AV366+AV367+AV368+AV369</f>
        <v>0</v>
      </c>
      <c r="AW370" s="21">
        <f>AW361+AW362+AW363+AW364+AW365+AW366+AW367+AW368+AW369</f>
        <v>0</v>
      </c>
      <c r="AX370" s="22">
        <f>AX361+AX362+AX363+AX364+AX365+AX366+AX367+AX368+AX369</f>
        <v>2530</v>
      </c>
      <c r="AY370" s="19">
        <f>SUM(AY361:AY369)</f>
        <v>131</v>
      </c>
      <c r="AZ370" s="21">
        <f>AZ361+AZ362+AZ363+AZ364+AZ365+AZ366+AZ367+AZ368+AZ369</f>
        <v>169</v>
      </c>
      <c r="BA370" s="21">
        <f>BA361+BA362+BA363+BA364+BA365+BA366+BA367+BA368+BA369</f>
        <v>2453</v>
      </c>
      <c r="BB370" s="19"/>
      <c r="BC370" s="21">
        <f>BC361+BC362+BC363+BC364+BC365+BC366+BC367+BC368+BC369</f>
        <v>0</v>
      </c>
      <c r="BD370" s="21">
        <f>BD361+BD362+BD363+BD364+BD365+BD366+BD367+BD368+BD369</f>
        <v>0</v>
      </c>
      <c r="BE370" s="22">
        <f>BE361+BE362+BE363+BE364+BE365+BE366+BE367+BE368+BE369</f>
        <v>2453</v>
      </c>
      <c r="BF370" s="19">
        <f>SUM(BF361:BF369)</f>
        <v>160</v>
      </c>
      <c r="BG370" s="21">
        <f>BG361+BG362+BG363+BG364+BG365+BG366+BG367+BG368+BG369</f>
        <v>203</v>
      </c>
      <c r="BH370" s="21">
        <f>BH361+BH362+BH363+BH364+BH365+BH366+BH367+BH368+BH369</f>
        <v>3565</v>
      </c>
      <c r="BI370" s="19"/>
      <c r="BJ370" s="21">
        <f>BJ361+BJ362+BJ363+BJ364+BJ365+BJ366+BJ367+BJ368+BJ369</f>
        <v>0</v>
      </c>
      <c r="BK370" s="21">
        <f>BK361+BK362+BK363+BK364+BK365+BK366+BK367+BK368+BK369</f>
        <v>0</v>
      </c>
      <c r="BL370" s="22">
        <f>BL361+BL362+BL363+BL364+BL365+BL366+BL367+BL368+BL369</f>
        <v>3565</v>
      </c>
      <c r="BM370" s="19">
        <f>SUM(BM361:BM369)</f>
        <v>120</v>
      </c>
      <c r="BN370" s="21">
        <f>BN361+BN362+BN363+BN364+BN365+BN366+BN367+BN368+BN369</f>
        <v>203</v>
      </c>
      <c r="BO370" s="21">
        <f>BO361+BO362+BO363+BO364+BO365+BO366+BO367+BO368+BO369</f>
        <v>2812</v>
      </c>
      <c r="BP370" s="19"/>
      <c r="BQ370" s="21">
        <f>BQ361+BQ362+BQ363+BQ364+BQ365+BQ366+BQ367+BQ368+BQ369</f>
        <v>0</v>
      </c>
      <c r="BR370" s="21">
        <f>BR361+BR362+BR363+BR364+BR365+BR366+BR367+BR368+BR369</f>
        <v>0</v>
      </c>
      <c r="BS370" s="22">
        <f>BS361+BS362+BS363+BS364+BS365+BS366+BS367+BS368+BS369</f>
        <v>2812</v>
      </c>
      <c r="BT370" s="19">
        <f>SUM(BT361:BT369)</f>
        <v>92</v>
      </c>
      <c r="BU370" s="21">
        <f>BU361+BU362+BU363+BU364+BU365+BU366+BU367+BU368+BU369</f>
        <v>203</v>
      </c>
      <c r="BV370" s="21">
        <f>BV361+BV362+BV363+BV364+BV365+BV366+BV367+BV368+BV369</f>
        <v>2040</v>
      </c>
      <c r="BW370" s="19"/>
      <c r="BX370" s="21">
        <f>BX361+BX362+BX363+BX364+BX365+BX366+BX367+BX368+BX369</f>
        <v>0</v>
      </c>
      <c r="BY370" s="21">
        <f>BY361+BY362+BY363+BY364+BY365+BY366+BY367+BY368+BY369</f>
        <v>0</v>
      </c>
      <c r="BZ370" s="22">
        <f>BZ361+BZ362+BZ363+BZ364+BZ365+BZ366+BZ367+BZ368+BZ369</f>
        <v>2040</v>
      </c>
      <c r="CA370" s="152">
        <f>CA361+CA362+CA363+CA364+CA365+CA366+CA367+CA368+CA369</f>
        <v>78676</v>
      </c>
      <c r="CB370" s="148">
        <v>115</v>
      </c>
      <c r="CC370" s="55">
        <f t="shared" ref="CC370:DE370" si="1707">SUM(CC361:CC369)</f>
        <v>1697400</v>
      </c>
      <c r="CD370" s="55">
        <f t="shared" si="1707"/>
        <v>0</v>
      </c>
      <c r="CE370" s="55">
        <f t="shared" si="1707"/>
        <v>0</v>
      </c>
      <c r="CF370" s="55">
        <f t="shared" si="1707"/>
        <v>1749150</v>
      </c>
      <c r="CG370" s="55">
        <f t="shared" si="1707"/>
        <v>0</v>
      </c>
      <c r="CH370" s="55">
        <f t="shared" si="1707"/>
        <v>1749150</v>
      </c>
      <c r="CI370" s="55">
        <f t="shared" si="1707"/>
        <v>1729140</v>
      </c>
      <c r="CJ370" s="55">
        <f t="shared" si="1707"/>
        <v>0</v>
      </c>
      <c r="CK370" s="149">
        <f t="shared" si="1707"/>
        <v>3426540</v>
      </c>
      <c r="CL370" s="149">
        <f t="shared" si="1707"/>
        <v>3498300</v>
      </c>
      <c r="CM370" s="149">
        <f t="shared" si="1707"/>
        <v>6924840</v>
      </c>
      <c r="CN370" s="55">
        <f t="shared" si="1707"/>
        <v>290950</v>
      </c>
      <c r="CO370" s="55">
        <f t="shared" si="1707"/>
        <v>0</v>
      </c>
      <c r="CP370" s="55">
        <f t="shared" si="1707"/>
        <v>290950</v>
      </c>
      <c r="CQ370" s="55">
        <f t="shared" si="1707"/>
        <v>0</v>
      </c>
      <c r="CR370" s="55">
        <f t="shared" si="1707"/>
        <v>290950</v>
      </c>
      <c r="CS370" s="55">
        <f t="shared" si="1707"/>
        <v>0</v>
      </c>
      <c r="CT370" s="55">
        <f t="shared" si="1707"/>
        <v>282095</v>
      </c>
      <c r="CU370" s="55">
        <f t="shared" si="1707"/>
        <v>0</v>
      </c>
      <c r="CV370" s="55">
        <f t="shared" si="1707"/>
        <v>409975</v>
      </c>
      <c r="CW370" s="55">
        <f t="shared" si="1707"/>
        <v>0</v>
      </c>
      <c r="CX370" s="55">
        <f t="shared" si="1707"/>
        <v>323380</v>
      </c>
      <c r="CY370" s="55">
        <f t="shared" si="1707"/>
        <v>0</v>
      </c>
      <c r="CZ370" s="55">
        <f t="shared" si="1707"/>
        <v>234600</v>
      </c>
      <c r="DA370" s="55">
        <f t="shared" si="1707"/>
        <v>0</v>
      </c>
      <c r="DB370" s="149">
        <f t="shared" si="1707"/>
        <v>2122900</v>
      </c>
      <c r="DC370" s="149">
        <f t="shared" si="1707"/>
        <v>0</v>
      </c>
      <c r="DD370" s="149">
        <f t="shared" si="1707"/>
        <v>2122900</v>
      </c>
      <c r="DE370" s="89">
        <f t="shared" si="1707"/>
        <v>9047740</v>
      </c>
    </row>
    <row r="371" spans="1:109" ht="15" customHeight="1" x14ac:dyDescent="0.25">
      <c r="A371" s="261" t="s">
        <v>3</v>
      </c>
      <c r="B371" s="262" t="s">
        <v>51</v>
      </c>
      <c r="C371" s="262"/>
      <c r="D371" s="262"/>
      <c r="E371" s="262"/>
      <c r="F371" s="262"/>
      <c r="G371" s="262"/>
      <c r="H371" s="262"/>
      <c r="I371" s="262" t="s">
        <v>52</v>
      </c>
      <c r="J371" s="262"/>
      <c r="K371" s="262"/>
      <c r="L371" s="262"/>
      <c r="M371" s="262"/>
      <c r="N371" s="262"/>
      <c r="O371" s="262"/>
      <c r="P371" s="262" t="s">
        <v>53</v>
      </c>
      <c r="Q371" s="262"/>
      <c r="R371" s="262"/>
      <c r="S371" s="262"/>
      <c r="T371" s="262"/>
      <c r="U371" s="262"/>
      <c r="V371" s="262"/>
      <c r="W371" s="262" t="s">
        <v>54</v>
      </c>
      <c r="X371" s="262"/>
      <c r="Y371" s="262"/>
      <c r="Z371" s="262"/>
      <c r="AA371" s="262"/>
      <c r="AB371" s="262"/>
      <c r="AC371" s="262"/>
      <c r="AD371" s="262" t="s">
        <v>28</v>
      </c>
      <c r="AE371" s="262"/>
      <c r="AF371" s="262"/>
      <c r="AG371" s="262"/>
      <c r="AH371" s="262"/>
      <c r="AI371" s="262"/>
      <c r="AJ371" s="262"/>
      <c r="AK371" s="262" t="s">
        <v>29</v>
      </c>
      <c r="AL371" s="262"/>
      <c r="AM371" s="262"/>
      <c r="AN371" s="262"/>
      <c r="AO371" s="262"/>
      <c r="AP371" s="262"/>
      <c r="AQ371" s="262"/>
      <c r="AR371" s="262" t="s">
        <v>48</v>
      </c>
      <c r="AS371" s="262"/>
      <c r="AT371" s="262"/>
      <c r="AU371" s="262"/>
      <c r="AV371" s="262"/>
      <c r="AW371" s="262"/>
      <c r="AX371" s="262"/>
      <c r="AY371" s="262" t="s">
        <v>49</v>
      </c>
      <c r="AZ371" s="262"/>
      <c r="BA371" s="262"/>
      <c r="BB371" s="262"/>
      <c r="BC371" s="262"/>
      <c r="BD371" s="262"/>
      <c r="BE371" s="262"/>
      <c r="BF371" s="262" t="s">
        <v>50</v>
      </c>
      <c r="BG371" s="262"/>
      <c r="BH371" s="262"/>
      <c r="BI371" s="262"/>
      <c r="BJ371" s="262"/>
      <c r="BK371" s="262"/>
      <c r="BL371" s="262"/>
      <c r="BM371" s="262" t="s">
        <v>4</v>
      </c>
      <c r="BN371" s="262"/>
      <c r="BO371" s="262"/>
      <c r="BP371" s="262"/>
      <c r="BQ371" s="262"/>
      <c r="BR371" s="262"/>
      <c r="BS371" s="262"/>
      <c r="BT371" s="262" t="s">
        <v>5</v>
      </c>
      <c r="BU371" s="262"/>
      <c r="BV371" s="262"/>
      <c r="BW371" s="262"/>
      <c r="BX371" s="262"/>
      <c r="BY371" s="262"/>
      <c r="BZ371" s="262"/>
      <c r="CA371" s="327" t="s">
        <v>103</v>
      </c>
      <c r="CB371" s="328" t="s">
        <v>104</v>
      </c>
      <c r="CC371" s="262" t="s">
        <v>51</v>
      </c>
      <c r="CD371" s="262"/>
      <c r="CE371" s="262" t="s">
        <v>52</v>
      </c>
      <c r="CF371" s="262"/>
      <c r="CG371" s="262" t="s">
        <v>53</v>
      </c>
      <c r="CH371" s="262"/>
      <c r="CI371" s="262" t="s">
        <v>54</v>
      </c>
      <c r="CJ371" s="262"/>
      <c r="CK371" s="265" t="s">
        <v>55</v>
      </c>
      <c r="CL371" s="265"/>
      <c r="CM371" s="265"/>
      <c r="CN371" s="262" t="s">
        <v>28</v>
      </c>
      <c r="CO371" s="262"/>
      <c r="CP371" s="262" t="s">
        <v>29</v>
      </c>
      <c r="CQ371" s="262"/>
      <c r="CR371" s="262" t="s">
        <v>48</v>
      </c>
      <c r="CS371" s="262"/>
      <c r="CT371" s="262" t="s">
        <v>49</v>
      </c>
      <c r="CU371" s="262"/>
      <c r="CV371" s="262" t="s">
        <v>50</v>
      </c>
      <c r="CW371" s="262"/>
      <c r="CX371" s="262" t="s">
        <v>4</v>
      </c>
      <c r="CY371" s="262"/>
      <c r="CZ371" s="262" t="s">
        <v>5</v>
      </c>
      <c r="DA371" s="262"/>
      <c r="DB371" s="265" t="s">
        <v>97</v>
      </c>
      <c r="DC371" s="265"/>
      <c r="DD371" s="265"/>
      <c r="DE371" s="325" t="s">
        <v>103</v>
      </c>
    </row>
    <row r="372" spans="1:109" ht="15" customHeight="1" x14ac:dyDescent="0.25">
      <c r="A372" s="261"/>
      <c r="B372" s="262" t="s">
        <v>7</v>
      </c>
      <c r="C372" s="262"/>
      <c r="D372" s="262"/>
      <c r="E372" s="262" t="s">
        <v>8</v>
      </c>
      <c r="F372" s="262"/>
      <c r="G372" s="262"/>
      <c r="H372" s="263" t="s">
        <v>9</v>
      </c>
      <c r="I372" s="262" t="s">
        <v>7</v>
      </c>
      <c r="J372" s="262"/>
      <c r="K372" s="262"/>
      <c r="L372" s="262" t="s">
        <v>8</v>
      </c>
      <c r="M372" s="262"/>
      <c r="N372" s="262"/>
      <c r="O372" s="263" t="s">
        <v>9</v>
      </c>
      <c r="P372" s="262" t="s">
        <v>7</v>
      </c>
      <c r="Q372" s="262"/>
      <c r="R372" s="262"/>
      <c r="S372" s="262" t="s">
        <v>8</v>
      </c>
      <c r="T372" s="262"/>
      <c r="U372" s="262"/>
      <c r="V372" s="263" t="s">
        <v>9</v>
      </c>
      <c r="W372" s="262" t="s">
        <v>7</v>
      </c>
      <c r="X372" s="262"/>
      <c r="Y372" s="262"/>
      <c r="Z372" s="262" t="s">
        <v>8</v>
      </c>
      <c r="AA372" s="262"/>
      <c r="AB372" s="262"/>
      <c r="AC372" s="263" t="s">
        <v>9</v>
      </c>
      <c r="AD372" s="262" t="s">
        <v>7</v>
      </c>
      <c r="AE372" s="262"/>
      <c r="AF372" s="262"/>
      <c r="AG372" s="262" t="s">
        <v>8</v>
      </c>
      <c r="AH372" s="262"/>
      <c r="AI372" s="262"/>
      <c r="AJ372" s="263" t="s">
        <v>9</v>
      </c>
      <c r="AK372" s="262" t="s">
        <v>7</v>
      </c>
      <c r="AL372" s="262"/>
      <c r="AM372" s="262"/>
      <c r="AN372" s="262" t="s">
        <v>8</v>
      </c>
      <c r="AO372" s="262"/>
      <c r="AP372" s="262"/>
      <c r="AQ372" s="263" t="s">
        <v>9</v>
      </c>
      <c r="AR372" s="262" t="s">
        <v>7</v>
      </c>
      <c r="AS372" s="262"/>
      <c r="AT372" s="262"/>
      <c r="AU372" s="262" t="s">
        <v>8</v>
      </c>
      <c r="AV372" s="262"/>
      <c r="AW372" s="262"/>
      <c r="AX372" s="263" t="s">
        <v>9</v>
      </c>
      <c r="AY372" s="262" t="s">
        <v>7</v>
      </c>
      <c r="AZ372" s="262"/>
      <c r="BA372" s="262"/>
      <c r="BB372" s="262" t="s">
        <v>8</v>
      </c>
      <c r="BC372" s="262"/>
      <c r="BD372" s="262"/>
      <c r="BE372" s="263" t="s">
        <v>9</v>
      </c>
      <c r="BF372" s="262" t="s">
        <v>7</v>
      </c>
      <c r="BG372" s="262"/>
      <c r="BH372" s="262"/>
      <c r="BI372" s="262" t="s">
        <v>8</v>
      </c>
      <c r="BJ372" s="262"/>
      <c r="BK372" s="262"/>
      <c r="BL372" s="263" t="s">
        <v>9</v>
      </c>
      <c r="BM372" s="262" t="s">
        <v>7</v>
      </c>
      <c r="BN372" s="262"/>
      <c r="BO372" s="262"/>
      <c r="BP372" s="262" t="s">
        <v>8</v>
      </c>
      <c r="BQ372" s="262"/>
      <c r="BR372" s="262"/>
      <c r="BS372" s="263" t="s">
        <v>9</v>
      </c>
      <c r="BT372" s="262" t="s">
        <v>7</v>
      </c>
      <c r="BU372" s="262"/>
      <c r="BV372" s="262"/>
      <c r="BW372" s="262" t="s">
        <v>8</v>
      </c>
      <c r="BX372" s="262"/>
      <c r="BY372" s="262"/>
      <c r="BZ372" s="263" t="s">
        <v>9</v>
      </c>
      <c r="CA372" s="327"/>
      <c r="CB372" s="328"/>
      <c r="CC372" s="264" t="s">
        <v>7</v>
      </c>
      <c r="CD372" s="264" t="s">
        <v>8</v>
      </c>
      <c r="CE372" s="264" t="s">
        <v>7</v>
      </c>
      <c r="CF372" s="264" t="s">
        <v>8</v>
      </c>
      <c r="CG372" s="264" t="s">
        <v>7</v>
      </c>
      <c r="CH372" s="264" t="s">
        <v>8</v>
      </c>
      <c r="CI372" s="264" t="s">
        <v>7</v>
      </c>
      <c r="CJ372" s="264" t="s">
        <v>8</v>
      </c>
      <c r="CK372" s="324" t="s">
        <v>7</v>
      </c>
      <c r="CL372" s="324" t="s">
        <v>8</v>
      </c>
      <c r="CM372" s="324" t="s">
        <v>13</v>
      </c>
      <c r="CN372" s="264" t="s">
        <v>7</v>
      </c>
      <c r="CO372" s="264" t="s">
        <v>8</v>
      </c>
      <c r="CP372" s="264" t="s">
        <v>7</v>
      </c>
      <c r="CQ372" s="264" t="s">
        <v>8</v>
      </c>
      <c r="CR372" s="264" t="s">
        <v>7</v>
      </c>
      <c r="CS372" s="264" t="s">
        <v>8</v>
      </c>
      <c r="CT372" s="264" t="s">
        <v>7</v>
      </c>
      <c r="CU372" s="264" t="s">
        <v>8</v>
      </c>
      <c r="CV372" s="264" t="s">
        <v>7</v>
      </c>
      <c r="CW372" s="264" t="s">
        <v>8</v>
      </c>
      <c r="CX372" s="264" t="s">
        <v>7</v>
      </c>
      <c r="CY372" s="264" t="s">
        <v>8</v>
      </c>
      <c r="CZ372" s="264" t="s">
        <v>7</v>
      </c>
      <c r="DA372" s="264" t="s">
        <v>8</v>
      </c>
      <c r="DB372" s="324" t="s">
        <v>7</v>
      </c>
      <c r="DC372" s="324" t="s">
        <v>8</v>
      </c>
      <c r="DD372" s="324" t="s">
        <v>13</v>
      </c>
      <c r="DE372" s="325"/>
    </row>
    <row r="373" spans="1:109" ht="47.25" x14ac:dyDescent="0.25">
      <c r="A373" s="24" t="s">
        <v>30</v>
      </c>
      <c r="B373" s="11" t="s">
        <v>11</v>
      </c>
      <c r="C373" s="11" t="s">
        <v>12</v>
      </c>
      <c r="D373" s="11" t="s">
        <v>13</v>
      </c>
      <c r="E373" s="11" t="s">
        <v>11</v>
      </c>
      <c r="F373" s="11" t="s">
        <v>12</v>
      </c>
      <c r="G373" s="11" t="s">
        <v>13</v>
      </c>
      <c r="H373" s="263"/>
      <c r="I373" s="11" t="s">
        <v>11</v>
      </c>
      <c r="J373" s="11" t="s">
        <v>12</v>
      </c>
      <c r="K373" s="11" t="s">
        <v>13</v>
      </c>
      <c r="L373" s="11" t="s">
        <v>11</v>
      </c>
      <c r="M373" s="11" t="s">
        <v>12</v>
      </c>
      <c r="N373" s="11" t="s">
        <v>13</v>
      </c>
      <c r="O373" s="263"/>
      <c r="P373" s="11" t="s">
        <v>11</v>
      </c>
      <c r="Q373" s="11" t="s">
        <v>12</v>
      </c>
      <c r="R373" s="11" t="s">
        <v>13</v>
      </c>
      <c r="S373" s="11" t="s">
        <v>11</v>
      </c>
      <c r="T373" s="11" t="s">
        <v>12</v>
      </c>
      <c r="U373" s="11" t="s">
        <v>13</v>
      </c>
      <c r="V373" s="263"/>
      <c r="W373" s="11" t="s">
        <v>11</v>
      </c>
      <c r="X373" s="11" t="s">
        <v>12</v>
      </c>
      <c r="Y373" s="11" t="s">
        <v>13</v>
      </c>
      <c r="Z373" s="11" t="s">
        <v>11</v>
      </c>
      <c r="AA373" s="11" t="s">
        <v>12</v>
      </c>
      <c r="AB373" s="11" t="s">
        <v>13</v>
      </c>
      <c r="AC373" s="263"/>
      <c r="AD373" s="11" t="s">
        <v>11</v>
      </c>
      <c r="AE373" s="11" t="s">
        <v>12</v>
      </c>
      <c r="AF373" s="11" t="s">
        <v>13</v>
      </c>
      <c r="AG373" s="11" t="s">
        <v>11</v>
      </c>
      <c r="AH373" s="11" t="s">
        <v>12</v>
      </c>
      <c r="AI373" s="11" t="s">
        <v>13</v>
      </c>
      <c r="AJ373" s="263"/>
      <c r="AK373" s="11" t="s">
        <v>11</v>
      </c>
      <c r="AL373" s="11" t="s">
        <v>12</v>
      </c>
      <c r="AM373" s="11" t="s">
        <v>13</v>
      </c>
      <c r="AN373" s="11" t="s">
        <v>11</v>
      </c>
      <c r="AO373" s="11" t="s">
        <v>12</v>
      </c>
      <c r="AP373" s="11" t="s">
        <v>13</v>
      </c>
      <c r="AQ373" s="263"/>
      <c r="AR373" s="11" t="s">
        <v>11</v>
      </c>
      <c r="AS373" s="11" t="s">
        <v>12</v>
      </c>
      <c r="AT373" s="11" t="s">
        <v>13</v>
      </c>
      <c r="AU373" s="11" t="s">
        <v>11</v>
      </c>
      <c r="AV373" s="11" t="s">
        <v>12</v>
      </c>
      <c r="AW373" s="11" t="s">
        <v>13</v>
      </c>
      <c r="AX373" s="263"/>
      <c r="AY373" s="11" t="s">
        <v>11</v>
      </c>
      <c r="AZ373" s="11" t="s">
        <v>12</v>
      </c>
      <c r="BA373" s="11" t="s">
        <v>13</v>
      </c>
      <c r="BB373" s="11" t="s">
        <v>11</v>
      </c>
      <c r="BC373" s="11" t="s">
        <v>12</v>
      </c>
      <c r="BD373" s="11" t="s">
        <v>13</v>
      </c>
      <c r="BE373" s="263"/>
      <c r="BF373" s="11" t="s">
        <v>11</v>
      </c>
      <c r="BG373" s="11" t="s">
        <v>12</v>
      </c>
      <c r="BH373" s="11" t="s">
        <v>13</v>
      </c>
      <c r="BI373" s="11" t="s">
        <v>11</v>
      </c>
      <c r="BJ373" s="11" t="s">
        <v>12</v>
      </c>
      <c r="BK373" s="11" t="s">
        <v>13</v>
      </c>
      <c r="BL373" s="263"/>
      <c r="BM373" s="11" t="s">
        <v>11</v>
      </c>
      <c r="BN373" s="11" t="s">
        <v>12</v>
      </c>
      <c r="BO373" s="11" t="s">
        <v>13</v>
      </c>
      <c r="BP373" s="11" t="s">
        <v>11</v>
      </c>
      <c r="BQ373" s="11" t="s">
        <v>12</v>
      </c>
      <c r="BR373" s="11" t="s">
        <v>13</v>
      </c>
      <c r="BS373" s="263"/>
      <c r="BT373" s="11" t="s">
        <v>11</v>
      </c>
      <c r="BU373" s="11" t="s">
        <v>12</v>
      </c>
      <c r="BV373" s="11" t="s">
        <v>13</v>
      </c>
      <c r="BW373" s="11" t="s">
        <v>11</v>
      </c>
      <c r="BX373" s="11" t="s">
        <v>12</v>
      </c>
      <c r="BY373" s="11" t="s">
        <v>13</v>
      </c>
      <c r="BZ373" s="263"/>
      <c r="CA373" s="327"/>
      <c r="CB373" s="328"/>
      <c r="CC373" s="264"/>
      <c r="CD373" s="264" t="s">
        <v>11</v>
      </c>
      <c r="CE373" s="264" t="s">
        <v>11</v>
      </c>
      <c r="CF373" s="264" t="s">
        <v>11</v>
      </c>
      <c r="CG373" s="264" t="s">
        <v>11</v>
      </c>
      <c r="CH373" s="264" t="s">
        <v>11</v>
      </c>
      <c r="CI373" s="264" t="s">
        <v>11</v>
      </c>
      <c r="CJ373" s="264" t="s">
        <v>11</v>
      </c>
      <c r="CK373" s="324" t="s">
        <v>11</v>
      </c>
      <c r="CL373" s="324" t="s">
        <v>11</v>
      </c>
      <c r="CM373" s="324" t="s">
        <v>11</v>
      </c>
      <c r="CN373" s="264" t="s">
        <v>11</v>
      </c>
      <c r="CO373" s="264" t="s">
        <v>11</v>
      </c>
      <c r="CP373" s="264" t="s">
        <v>11</v>
      </c>
      <c r="CQ373" s="264" t="s">
        <v>11</v>
      </c>
      <c r="CR373" s="264" t="s">
        <v>11</v>
      </c>
      <c r="CS373" s="264" t="s">
        <v>11</v>
      </c>
      <c r="CT373" s="264" t="s">
        <v>11</v>
      </c>
      <c r="CU373" s="264" t="s">
        <v>11</v>
      </c>
      <c r="CV373" s="264" t="s">
        <v>11</v>
      </c>
      <c r="CW373" s="264" t="s">
        <v>11</v>
      </c>
      <c r="CX373" s="264" t="s">
        <v>11</v>
      </c>
      <c r="CY373" s="264" t="s">
        <v>11</v>
      </c>
      <c r="CZ373" s="264" t="s">
        <v>11</v>
      </c>
      <c r="DA373" s="264" t="s">
        <v>11</v>
      </c>
      <c r="DB373" s="324" t="s">
        <v>11</v>
      </c>
      <c r="DC373" s="324" t="s">
        <v>11</v>
      </c>
      <c r="DD373" s="324" t="s">
        <v>11</v>
      </c>
      <c r="DE373" s="325"/>
    </row>
    <row r="374" spans="1:109" ht="15.75" x14ac:dyDescent="0.25">
      <c r="A374" s="12" t="s">
        <v>18</v>
      </c>
      <c r="B374" s="13">
        <v>60</v>
      </c>
      <c r="C374" s="13">
        <v>15</v>
      </c>
      <c r="D374" s="13">
        <f t="shared" ref="D374:D382" si="1708">B374*C374</f>
        <v>900</v>
      </c>
      <c r="E374" s="13">
        <v>0</v>
      </c>
      <c r="F374" s="13">
        <v>0</v>
      </c>
      <c r="G374" s="13">
        <f t="shared" ref="G374:G382" si="1709">E374*F374</f>
        <v>0</v>
      </c>
      <c r="H374" s="14">
        <f t="shared" ref="H374:H382" si="1710">D374+G374</f>
        <v>900</v>
      </c>
      <c r="I374" s="13">
        <v>60</v>
      </c>
      <c r="J374" s="13">
        <v>15</v>
      </c>
      <c r="K374" s="13">
        <f t="shared" ref="K374:K382" si="1711">I374*J374</f>
        <v>900</v>
      </c>
      <c r="L374" s="13">
        <v>0</v>
      </c>
      <c r="M374" s="13">
        <v>0</v>
      </c>
      <c r="N374" s="13">
        <f t="shared" ref="N374:N382" si="1712">L374*M374</f>
        <v>0</v>
      </c>
      <c r="O374" s="14">
        <f t="shared" ref="O374:O382" si="1713">K374+N374</f>
        <v>900</v>
      </c>
      <c r="P374" s="13">
        <v>35</v>
      </c>
      <c r="Q374" s="13">
        <v>15</v>
      </c>
      <c r="R374" s="13">
        <f t="shared" ref="R374:R382" si="1714">P374*Q374</f>
        <v>525</v>
      </c>
      <c r="S374" s="13">
        <v>0</v>
      </c>
      <c r="T374" s="13">
        <v>0</v>
      </c>
      <c r="U374" s="13">
        <f t="shared" ref="U374:U382" si="1715">S374*T374</f>
        <v>0</v>
      </c>
      <c r="V374" s="14">
        <f t="shared" ref="V374:V382" si="1716">R374+U374</f>
        <v>525</v>
      </c>
      <c r="W374" s="13">
        <v>33</v>
      </c>
      <c r="X374" s="13">
        <v>15</v>
      </c>
      <c r="Y374" s="13">
        <f t="shared" ref="Y374:Y382" si="1717">W374*X374</f>
        <v>495</v>
      </c>
      <c r="Z374" s="13">
        <v>0</v>
      </c>
      <c r="AA374" s="13">
        <v>0</v>
      </c>
      <c r="AB374" s="13">
        <f t="shared" ref="AB374:AB382" si="1718">Z374*AA374</f>
        <v>0</v>
      </c>
      <c r="AC374" s="14">
        <f t="shared" ref="AC374:AC382" si="1719">Y374+AB374</f>
        <v>495</v>
      </c>
      <c r="AD374" s="13">
        <v>20</v>
      </c>
      <c r="AE374" s="13">
        <v>15</v>
      </c>
      <c r="AF374" s="13">
        <f t="shared" ref="AF374:AF382" si="1720">AD374*AE374</f>
        <v>300</v>
      </c>
      <c r="AG374" s="13">
        <v>0</v>
      </c>
      <c r="AH374" s="13">
        <v>0</v>
      </c>
      <c r="AI374" s="13">
        <f t="shared" ref="AI374:AI382" si="1721">AG374*AH374</f>
        <v>0</v>
      </c>
      <c r="AJ374" s="14">
        <f t="shared" ref="AJ374:AJ382" si="1722">AF374+AI374</f>
        <v>300</v>
      </c>
      <c r="AK374" s="13">
        <v>17</v>
      </c>
      <c r="AL374" s="13">
        <v>15</v>
      </c>
      <c r="AM374" s="13">
        <f t="shared" ref="AM374:AM382" si="1723">AK374*AL374</f>
        <v>255</v>
      </c>
      <c r="AN374" s="13">
        <v>0</v>
      </c>
      <c r="AO374" s="13">
        <v>0</v>
      </c>
      <c r="AP374" s="13">
        <f t="shared" ref="AP374:AP382" si="1724">AN374*AO374</f>
        <v>0</v>
      </c>
      <c r="AQ374" s="14">
        <f t="shared" ref="AQ374:AQ382" si="1725">AM374+AP374</f>
        <v>255</v>
      </c>
      <c r="AR374" s="13">
        <v>15</v>
      </c>
      <c r="AS374" s="13">
        <v>15</v>
      </c>
      <c r="AT374" s="13">
        <f t="shared" ref="AT374:AT382" si="1726">AR374*AS374</f>
        <v>225</v>
      </c>
      <c r="AU374" s="13">
        <v>0</v>
      </c>
      <c r="AV374" s="13">
        <v>0</v>
      </c>
      <c r="AW374" s="13">
        <f t="shared" ref="AW374:AW382" si="1727">AU374*AV374</f>
        <v>0</v>
      </c>
      <c r="AX374" s="14">
        <f t="shared" ref="AX374:AX382" si="1728">AT374+AW374</f>
        <v>225</v>
      </c>
      <c r="AY374" s="13">
        <v>18</v>
      </c>
      <c r="AZ374" s="13">
        <v>15</v>
      </c>
      <c r="BA374" s="13">
        <f t="shared" ref="BA374:BA382" si="1729">AY374*AZ374</f>
        <v>270</v>
      </c>
      <c r="BB374" s="13">
        <v>0</v>
      </c>
      <c r="BC374" s="13">
        <v>0</v>
      </c>
      <c r="BD374" s="13">
        <f t="shared" ref="BD374:BD382" si="1730">BB374*BC374</f>
        <v>0</v>
      </c>
      <c r="BE374" s="14">
        <f t="shared" ref="BE374:BE382" si="1731">BA374+BD374</f>
        <v>270</v>
      </c>
      <c r="BF374" s="13">
        <v>10</v>
      </c>
      <c r="BG374" s="13">
        <v>15</v>
      </c>
      <c r="BH374" s="13">
        <f t="shared" ref="BH374:BH382" si="1732">BF374*BG374</f>
        <v>150</v>
      </c>
      <c r="BI374" s="13">
        <v>0</v>
      </c>
      <c r="BJ374" s="13">
        <v>0</v>
      </c>
      <c r="BK374" s="13">
        <f t="shared" ref="BK374:BK382" si="1733">BI374*BJ374</f>
        <v>0</v>
      </c>
      <c r="BL374" s="14">
        <f t="shared" ref="BL374:BL382" si="1734">BH374+BK374</f>
        <v>150</v>
      </c>
      <c r="BM374" s="13">
        <v>18</v>
      </c>
      <c r="BN374" s="13">
        <v>15</v>
      </c>
      <c r="BO374" s="13">
        <f t="shared" ref="BO374:BO382" si="1735">BM374*BN374</f>
        <v>270</v>
      </c>
      <c r="BP374" s="13">
        <v>0</v>
      </c>
      <c r="BQ374" s="13">
        <v>0</v>
      </c>
      <c r="BR374" s="13">
        <f t="shared" ref="BR374:BR382" si="1736">BP374*BQ374</f>
        <v>0</v>
      </c>
      <c r="BS374" s="14">
        <f t="shared" ref="BS374:BS382" si="1737">BO374+BR374</f>
        <v>270</v>
      </c>
      <c r="BT374" s="13">
        <v>20</v>
      </c>
      <c r="BU374" s="13">
        <v>15</v>
      </c>
      <c r="BV374" s="13">
        <f t="shared" ref="BV374:BV382" si="1738">BT374*BU374</f>
        <v>300</v>
      </c>
      <c r="BW374" s="13">
        <v>0</v>
      </c>
      <c r="BX374" s="13">
        <v>0</v>
      </c>
      <c r="BY374" s="13">
        <f t="shared" ref="BY374:BY382" si="1739">BW374*BX374</f>
        <v>0</v>
      </c>
      <c r="BZ374" s="14">
        <f t="shared" ref="BZ374:BZ382" si="1740">BV374+BY374</f>
        <v>300</v>
      </c>
      <c r="CA374" s="19">
        <f t="shared" ref="CA374:CA382" si="1741">H374+O374+V374+AC374+AJ374+AQ374+AX374+BE374+BL374+BS374+BZ374</f>
        <v>4590</v>
      </c>
      <c r="CB374" s="148">
        <v>115</v>
      </c>
      <c r="CC374" s="16">
        <f t="shared" ref="CC374:CC382" si="1742">CB374*D374</f>
        <v>103500</v>
      </c>
      <c r="CD374" s="69">
        <f t="shared" ref="CD374:CD382" si="1743">CB374*G374</f>
        <v>0</v>
      </c>
      <c r="CE374" s="69">
        <f t="shared" ref="CE374:CE382" si="1744">K374*CB374</f>
        <v>103500</v>
      </c>
      <c r="CF374" s="69">
        <f t="shared" ref="CF374:CF382" si="1745">CB374*N374</f>
        <v>0</v>
      </c>
      <c r="CG374" s="69">
        <f t="shared" ref="CG374:CG382" si="1746">CB374*R374</f>
        <v>60375</v>
      </c>
      <c r="CH374" s="69">
        <f t="shared" ref="CH374:CH382" si="1747">CB374*U374</f>
        <v>0</v>
      </c>
      <c r="CI374" s="69">
        <f t="shared" ref="CI374:CI382" si="1748">CB374*Y374</f>
        <v>56925</v>
      </c>
      <c r="CJ374" s="69">
        <f t="shared" ref="CJ374:CJ382" si="1749">CB374*AB374</f>
        <v>0</v>
      </c>
      <c r="CK374" s="149">
        <f t="shared" ref="CK374:CK382" si="1750">CI374+CG374+CE374+CC374</f>
        <v>324300</v>
      </c>
      <c r="CL374" s="149">
        <f t="shared" ref="CL374:CL382" si="1751">CJ374+CH374+CF374+CD374</f>
        <v>0</v>
      </c>
      <c r="CM374" s="149">
        <f t="shared" ref="CM374:CM382" si="1752">SUM(CC374:CJ374)</f>
        <v>324300</v>
      </c>
      <c r="CN374" s="69">
        <f t="shared" ref="CN374:CN382" si="1753">AF374*CB374</f>
        <v>34500</v>
      </c>
      <c r="CO374" s="69">
        <f t="shared" ref="CO374:CO382" si="1754">CB374*AI374</f>
        <v>0</v>
      </c>
      <c r="CP374" s="69">
        <f t="shared" ref="CP374:CP382" si="1755">AM374*CB374</f>
        <v>29325</v>
      </c>
      <c r="CQ374" s="69">
        <f t="shared" ref="CQ374:CQ382" si="1756">AP374*CB374</f>
        <v>0</v>
      </c>
      <c r="CR374" s="69">
        <f t="shared" ref="CR374:CR382" si="1757">CB374*AT374</f>
        <v>25875</v>
      </c>
      <c r="CS374" s="69">
        <f t="shared" ref="CS374:CS382" si="1758">CB374*AW374</f>
        <v>0</v>
      </c>
      <c r="CT374" s="69">
        <f t="shared" ref="CT374:CT382" si="1759">CB374*BA374</f>
        <v>31050</v>
      </c>
      <c r="CU374" s="69">
        <f t="shared" ref="CU374:CU382" si="1760">CB374*BD374</f>
        <v>0</v>
      </c>
      <c r="CV374" s="69">
        <f t="shared" ref="CV374:CV382" si="1761">BH374*CB374</f>
        <v>17250</v>
      </c>
      <c r="CW374" s="69">
        <f t="shared" ref="CW374:CW382" si="1762">CB374*BK374</f>
        <v>0</v>
      </c>
      <c r="CX374" s="69">
        <f t="shared" ref="CX374:CX382" si="1763">BO374*CB374</f>
        <v>31050</v>
      </c>
      <c r="CY374" s="69">
        <f t="shared" ref="CY374:CY382" si="1764">CB374*BR374</f>
        <v>0</v>
      </c>
      <c r="CZ374" s="69">
        <f t="shared" ref="CZ374:CZ382" si="1765">CB374*BV374</f>
        <v>34500</v>
      </c>
      <c r="DA374" s="69">
        <f t="shared" ref="DA374:DA382" si="1766">CB374*BY374</f>
        <v>0</v>
      </c>
      <c r="DB374" s="149">
        <f t="shared" ref="DB374:DB382" si="1767">CZ374+CX374+CV374+CT374+CN374+CP374+CR374</f>
        <v>203550</v>
      </c>
      <c r="DC374" s="149">
        <f t="shared" ref="DC374:DC382" si="1768">DA374+CY374+CW374+CU374+CS374+CQ374+CO374</f>
        <v>0</v>
      </c>
      <c r="DD374" s="149">
        <f t="shared" ref="DD374:DD382" si="1769">SUM(CN374:DA374)</f>
        <v>203550</v>
      </c>
      <c r="DE374" s="89">
        <f t="shared" ref="DE374:DE382" si="1770">DD374+CM374</f>
        <v>527850</v>
      </c>
    </row>
    <row r="375" spans="1:109" ht="15.75" x14ac:dyDescent="0.25">
      <c r="A375" s="12" t="s">
        <v>19</v>
      </c>
      <c r="B375" s="13">
        <v>60</v>
      </c>
      <c r="C375" s="13">
        <v>14</v>
      </c>
      <c r="D375" s="13">
        <f t="shared" si="1708"/>
        <v>840</v>
      </c>
      <c r="E375" s="13">
        <v>0</v>
      </c>
      <c r="F375" s="13">
        <v>0</v>
      </c>
      <c r="G375" s="13">
        <f t="shared" si="1709"/>
        <v>0</v>
      </c>
      <c r="H375" s="14">
        <f t="shared" si="1710"/>
        <v>840</v>
      </c>
      <c r="I375" s="13">
        <v>60</v>
      </c>
      <c r="J375" s="13">
        <v>19</v>
      </c>
      <c r="K375" s="13">
        <f t="shared" si="1711"/>
        <v>1140</v>
      </c>
      <c r="L375" s="13">
        <v>0</v>
      </c>
      <c r="M375" s="13">
        <v>0</v>
      </c>
      <c r="N375" s="13">
        <f t="shared" si="1712"/>
        <v>0</v>
      </c>
      <c r="O375" s="14">
        <f t="shared" si="1713"/>
        <v>1140</v>
      </c>
      <c r="P375" s="13">
        <v>35</v>
      </c>
      <c r="Q375" s="13">
        <v>19</v>
      </c>
      <c r="R375" s="13">
        <f t="shared" si="1714"/>
        <v>665</v>
      </c>
      <c r="S375" s="13">
        <v>0</v>
      </c>
      <c r="T375" s="13">
        <v>0</v>
      </c>
      <c r="U375" s="13">
        <f t="shared" si="1715"/>
        <v>0</v>
      </c>
      <c r="V375" s="14">
        <f t="shared" si="1716"/>
        <v>665</v>
      </c>
      <c r="W375" s="13">
        <v>33</v>
      </c>
      <c r="X375" s="13">
        <v>19</v>
      </c>
      <c r="Y375" s="13">
        <f t="shared" si="1717"/>
        <v>627</v>
      </c>
      <c r="Z375" s="13">
        <v>0</v>
      </c>
      <c r="AA375" s="13">
        <v>0</v>
      </c>
      <c r="AB375" s="13">
        <f t="shared" si="1718"/>
        <v>0</v>
      </c>
      <c r="AC375" s="14">
        <f t="shared" si="1719"/>
        <v>627</v>
      </c>
      <c r="AD375" s="13">
        <v>20</v>
      </c>
      <c r="AE375" s="13">
        <v>19</v>
      </c>
      <c r="AF375" s="13">
        <f t="shared" si="1720"/>
        <v>380</v>
      </c>
      <c r="AG375" s="13">
        <v>0</v>
      </c>
      <c r="AH375" s="13">
        <v>0</v>
      </c>
      <c r="AI375" s="13">
        <f t="shared" si="1721"/>
        <v>0</v>
      </c>
      <c r="AJ375" s="14">
        <f t="shared" si="1722"/>
        <v>380</v>
      </c>
      <c r="AK375" s="13">
        <v>17</v>
      </c>
      <c r="AL375" s="13">
        <v>19</v>
      </c>
      <c r="AM375" s="13">
        <f t="shared" si="1723"/>
        <v>323</v>
      </c>
      <c r="AN375" s="13">
        <v>0</v>
      </c>
      <c r="AO375" s="13">
        <v>0</v>
      </c>
      <c r="AP375" s="13">
        <f t="shared" si="1724"/>
        <v>0</v>
      </c>
      <c r="AQ375" s="14">
        <f t="shared" si="1725"/>
        <v>323</v>
      </c>
      <c r="AR375" s="13">
        <v>15</v>
      </c>
      <c r="AS375" s="13">
        <v>19</v>
      </c>
      <c r="AT375" s="13">
        <f t="shared" si="1726"/>
        <v>285</v>
      </c>
      <c r="AU375" s="13">
        <v>0</v>
      </c>
      <c r="AV375" s="13">
        <v>0</v>
      </c>
      <c r="AW375" s="13">
        <f t="shared" si="1727"/>
        <v>0</v>
      </c>
      <c r="AX375" s="14">
        <f t="shared" si="1728"/>
        <v>285</v>
      </c>
      <c r="AY375" s="13">
        <v>18</v>
      </c>
      <c r="AZ375" s="13">
        <v>19</v>
      </c>
      <c r="BA375" s="13">
        <f t="shared" si="1729"/>
        <v>342</v>
      </c>
      <c r="BB375" s="13">
        <v>0</v>
      </c>
      <c r="BC375" s="13">
        <v>0</v>
      </c>
      <c r="BD375" s="13">
        <f t="shared" si="1730"/>
        <v>0</v>
      </c>
      <c r="BE375" s="14">
        <f t="shared" si="1731"/>
        <v>342</v>
      </c>
      <c r="BF375" s="13">
        <v>10</v>
      </c>
      <c r="BG375" s="13">
        <v>19</v>
      </c>
      <c r="BH375" s="13">
        <f t="shared" si="1732"/>
        <v>190</v>
      </c>
      <c r="BI375" s="13">
        <v>0</v>
      </c>
      <c r="BJ375" s="13">
        <v>0</v>
      </c>
      <c r="BK375" s="13">
        <f t="shared" si="1733"/>
        <v>0</v>
      </c>
      <c r="BL375" s="14">
        <f t="shared" si="1734"/>
        <v>190</v>
      </c>
      <c r="BM375" s="13">
        <v>18</v>
      </c>
      <c r="BN375" s="13">
        <v>19</v>
      </c>
      <c r="BO375" s="13">
        <f t="shared" si="1735"/>
        <v>342</v>
      </c>
      <c r="BP375" s="13">
        <v>0</v>
      </c>
      <c r="BQ375" s="13">
        <v>0</v>
      </c>
      <c r="BR375" s="13">
        <f t="shared" si="1736"/>
        <v>0</v>
      </c>
      <c r="BS375" s="14">
        <f t="shared" si="1737"/>
        <v>342</v>
      </c>
      <c r="BT375" s="13">
        <v>20</v>
      </c>
      <c r="BU375" s="13">
        <v>19</v>
      </c>
      <c r="BV375" s="13">
        <f t="shared" si="1738"/>
        <v>380</v>
      </c>
      <c r="BW375" s="13">
        <v>0</v>
      </c>
      <c r="BX375" s="13">
        <v>0</v>
      </c>
      <c r="BY375" s="13">
        <f t="shared" si="1739"/>
        <v>0</v>
      </c>
      <c r="BZ375" s="14">
        <f t="shared" si="1740"/>
        <v>380</v>
      </c>
      <c r="CA375" s="19">
        <f t="shared" si="1741"/>
        <v>5514</v>
      </c>
      <c r="CB375" s="148">
        <v>115</v>
      </c>
      <c r="CC375" s="16">
        <f t="shared" si="1742"/>
        <v>96600</v>
      </c>
      <c r="CD375" s="69">
        <f t="shared" si="1743"/>
        <v>0</v>
      </c>
      <c r="CE375" s="69">
        <f t="shared" si="1744"/>
        <v>131100</v>
      </c>
      <c r="CF375" s="69">
        <f t="shared" si="1745"/>
        <v>0</v>
      </c>
      <c r="CG375" s="69">
        <f t="shared" si="1746"/>
        <v>76475</v>
      </c>
      <c r="CH375" s="69">
        <f t="shared" si="1747"/>
        <v>0</v>
      </c>
      <c r="CI375" s="69">
        <f t="shared" si="1748"/>
        <v>72105</v>
      </c>
      <c r="CJ375" s="69">
        <f t="shared" si="1749"/>
        <v>0</v>
      </c>
      <c r="CK375" s="149">
        <f t="shared" si="1750"/>
        <v>376280</v>
      </c>
      <c r="CL375" s="149">
        <f t="shared" si="1751"/>
        <v>0</v>
      </c>
      <c r="CM375" s="149">
        <f t="shared" si="1752"/>
        <v>376280</v>
      </c>
      <c r="CN375" s="69">
        <f t="shared" si="1753"/>
        <v>43700</v>
      </c>
      <c r="CO375" s="69">
        <f t="shared" si="1754"/>
        <v>0</v>
      </c>
      <c r="CP375" s="69">
        <f t="shared" si="1755"/>
        <v>37145</v>
      </c>
      <c r="CQ375" s="69">
        <f t="shared" si="1756"/>
        <v>0</v>
      </c>
      <c r="CR375" s="69">
        <f t="shared" si="1757"/>
        <v>32775</v>
      </c>
      <c r="CS375" s="69">
        <f t="shared" si="1758"/>
        <v>0</v>
      </c>
      <c r="CT375" s="69">
        <f t="shared" si="1759"/>
        <v>39330</v>
      </c>
      <c r="CU375" s="69">
        <f t="shared" si="1760"/>
        <v>0</v>
      </c>
      <c r="CV375" s="69">
        <f t="shared" si="1761"/>
        <v>21850</v>
      </c>
      <c r="CW375" s="69">
        <f t="shared" si="1762"/>
        <v>0</v>
      </c>
      <c r="CX375" s="69">
        <f t="shared" si="1763"/>
        <v>39330</v>
      </c>
      <c r="CY375" s="69">
        <f t="shared" si="1764"/>
        <v>0</v>
      </c>
      <c r="CZ375" s="69">
        <f t="shared" si="1765"/>
        <v>43700</v>
      </c>
      <c r="DA375" s="69">
        <f t="shared" si="1766"/>
        <v>0</v>
      </c>
      <c r="DB375" s="149">
        <f t="shared" si="1767"/>
        <v>257830</v>
      </c>
      <c r="DC375" s="149">
        <f t="shared" si="1768"/>
        <v>0</v>
      </c>
      <c r="DD375" s="149">
        <f t="shared" si="1769"/>
        <v>257830</v>
      </c>
      <c r="DE375" s="89">
        <f t="shared" si="1770"/>
        <v>634110</v>
      </c>
    </row>
    <row r="376" spans="1:109" ht="15.75" x14ac:dyDescent="0.25">
      <c r="A376" s="12" t="s">
        <v>20</v>
      </c>
      <c r="B376" s="13">
        <v>60</v>
      </c>
      <c r="C376" s="13">
        <v>17</v>
      </c>
      <c r="D376" s="13">
        <f t="shared" si="1708"/>
        <v>1020</v>
      </c>
      <c r="E376" s="13">
        <v>0</v>
      </c>
      <c r="F376" s="13">
        <v>0</v>
      </c>
      <c r="G376" s="13">
        <f t="shared" si="1709"/>
        <v>0</v>
      </c>
      <c r="H376" s="14">
        <f t="shared" si="1710"/>
        <v>1020</v>
      </c>
      <c r="I376" s="13">
        <v>60</v>
      </c>
      <c r="J376" s="13">
        <v>17</v>
      </c>
      <c r="K376" s="13">
        <f t="shared" si="1711"/>
        <v>1020</v>
      </c>
      <c r="L376" s="13">
        <v>0</v>
      </c>
      <c r="M376" s="13">
        <v>0</v>
      </c>
      <c r="N376" s="13">
        <f t="shared" si="1712"/>
        <v>0</v>
      </c>
      <c r="O376" s="14">
        <f t="shared" si="1713"/>
        <v>1020</v>
      </c>
      <c r="P376" s="13">
        <v>35</v>
      </c>
      <c r="Q376" s="13">
        <v>17</v>
      </c>
      <c r="R376" s="13">
        <f t="shared" si="1714"/>
        <v>595</v>
      </c>
      <c r="S376" s="13">
        <v>0</v>
      </c>
      <c r="T376" s="13">
        <v>0</v>
      </c>
      <c r="U376" s="13">
        <f t="shared" si="1715"/>
        <v>0</v>
      </c>
      <c r="V376" s="14">
        <f t="shared" si="1716"/>
        <v>595</v>
      </c>
      <c r="W376" s="13">
        <v>33</v>
      </c>
      <c r="X376" s="13">
        <v>17</v>
      </c>
      <c r="Y376" s="13">
        <f t="shared" si="1717"/>
        <v>561</v>
      </c>
      <c r="Z376" s="13">
        <v>0</v>
      </c>
      <c r="AA376" s="13">
        <v>0</v>
      </c>
      <c r="AB376" s="13">
        <f t="shared" si="1718"/>
        <v>0</v>
      </c>
      <c r="AC376" s="14">
        <f t="shared" si="1719"/>
        <v>561</v>
      </c>
      <c r="AD376" s="13">
        <v>20</v>
      </c>
      <c r="AE376" s="13">
        <v>17</v>
      </c>
      <c r="AF376" s="13">
        <f t="shared" si="1720"/>
        <v>340</v>
      </c>
      <c r="AG376" s="13">
        <v>0</v>
      </c>
      <c r="AH376" s="13">
        <v>0</v>
      </c>
      <c r="AI376" s="13">
        <f t="shared" si="1721"/>
        <v>0</v>
      </c>
      <c r="AJ376" s="14">
        <f t="shared" si="1722"/>
        <v>340</v>
      </c>
      <c r="AK376" s="13">
        <v>17</v>
      </c>
      <c r="AL376" s="13">
        <v>17</v>
      </c>
      <c r="AM376" s="13">
        <f t="shared" si="1723"/>
        <v>289</v>
      </c>
      <c r="AN376" s="13">
        <v>0</v>
      </c>
      <c r="AO376" s="13">
        <v>0</v>
      </c>
      <c r="AP376" s="13">
        <f t="shared" si="1724"/>
        <v>0</v>
      </c>
      <c r="AQ376" s="14">
        <f t="shared" si="1725"/>
        <v>289</v>
      </c>
      <c r="AR376" s="13">
        <v>15</v>
      </c>
      <c r="AS376" s="13">
        <v>17</v>
      </c>
      <c r="AT376" s="13">
        <f t="shared" si="1726"/>
        <v>255</v>
      </c>
      <c r="AU376" s="13">
        <v>0</v>
      </c>
      <c r="AV376" s="13">
        <v>0</v>
      </c>
      <c r="AW376" s="13">
        <f t="shared" si="1727"/>
        <v>0</v>
      </c>
      <c r="AX376" s="14">
        <f t="shared" si="1728"/>
        <v>255</v>
      </c>
      <c r="AY376" s="13">
        <v>18</v>
      </c>
      <c r="AZ376" s="13">
        <v>17</v>
      </c>
      <c r="BA376" s="13">
        <f t="shared" si="1729"/>
        <v>306</v>
      </c>
      <c r="BB376" s="13">
        <v>0</v>
      </c>
      <c r="BC376" s="13">
        <v>0</v>
      </c>
      <c r="BD376" s="13">
        <f t="shared" si="1730"/>
        <v>0</v>
      </c>
      <c r="BE376" s="14">
        <f t="shared" si="1731"/>
        <v>306</v>
      </c>
      <c r="BF376" s="13">
        <v>10</v>
      </c>
      <c r="BG376" s="13">
        <v>17</v>
      </c>
      <c r="BH376" s="13">
        <f t="shared" si="1732"/>
        <v>170</v>
      </c>
      <c r="BI376" s="13">
        <v>0</v>
      </c>
      <c r="BJ376" s="13">
        <v>0</v>
      </c>
      <c r="BK376" s="13">
        <f t="shared" si="1733"/>
        <v>0</v>
      </c>
      <c r="BL376" s="14">
        <f t="shared" si="1734"/>
        <v>170</v>
      </c>
      <c r="BM376" s="13">
        <v>18</v>
      </c>
      <c r="BN376" s="13">
        <v>17</v>
      </c>
      <c r="BO376" s="13">
        <f t="shared" si="1735"/>
        <v>306</v>
      </c>
      <c r="BP376" s="13">
        <v>0</v>
      </c>
      <c r="BQ376" s="13">
        <v>0</v>
      </c>
      <c r="BR376" s="13">
        <f t="shared" si="1736"/>
        <v>0</v>
      </c>
      <c r="BS376" s="14">
        <f t="shared" si="1737"/>
        <v>306</v>
      </c>
      <c r="BT376" s="13">
        <v>20</v>
      </c>
      <c r="BU376" s="13">
        <v>17</v>
      </c>
      <c r="BV376" s="13">
        <f t="shared" si="1738"/>
        <v>340</v>
      </c>
      <c r="BW376" s="13">
        <v>0</v>
      </c>
      <c r="BX376" s="13">
        <v>0</v>
      </c>
      <c r="BY376" s="13">
        <f t="shared" si="1739"/>
        <v>0</v>
      </c>
      <c r="BZ376" s="14">
        <f t="shared" si="1740"/>
        <v>340</v>
      </c>
      <c r="CA376" s="19">
        <f t="shared" si="1741"/>
        <v>5202</v>
      </c>
      <c r="CB376" s="148">
        <v>115</v>
      </c>
      <c r="CC376" s="16">
        <f t="shared" si="1742"/>
        <v>117300</v>
      </c>
      <c r="CD376" s="69">
        <f t="shared" si="1743"/>
        <v>0</v>
      </c>
      <c r="CE376" s="69">
        <f t="shared" si="1744"/>
        <v>117300</v>
      </c>
      <c r="CF376" s="69">
        <f t="shared" si="1745"/>
        <v>0</v>
      </c>
      <c r="CG376" s="69">
        <f t="shared" si="1746"/>
        <v>68425</v>
      </c>
      <c r="CH376" s="69">
        <f t="shared" si="1747"/>
        <v>0</v>
      </c>
      <c r="CI376" s="69">
        <f t="shared" si="1748"/>
        <v>64515</v>
      </c>
      <c r="CJ376" s="69">
        <f t="shared" si="1749"/>
        <v>0</v>
      </c>
      <c r="CK376" s="149">
        <f t="shared" si="1750"/>
        <v>367540</v>
      </c>
      <c r="CL376" s="149">
        <f t="shared" si="1751"/>
        <v>0</v>
      </c>
      <c r="CM376" s="149">
        <f t="shared" si="1752"/>
        <v>367540</v>
      </c>
      <c r="CN376" s="69">
        <f t="shared" si="1753"/>
        <v>39100</v>
      </c>
      <c r="CO376" s="69">
        <f t="shared" si="1754"/>
        <v>0</v>
      </c>
      <c r="CP376" s="69">
        <f t="shared" si="1755"/>
        <v>33235</v>
      </c>
      <c r="CQ376" s="69">
        <f t="shared" si="1756"/>
        <v>0</v>
      </c>
      <c r="CR376" s="69">
        <f t="shared" si="1757"/>
        <v>29325</v>
      </c>
      <c r="CS376" s="69">
        <f t="shared" si="1758"/>
        <v>0</v>
      </c>
      <c r="CT376" s="69">
        <f t="shared" si="1759"/>
        <v>35190</v>
      </c>
      <c r="CU376" s="69">
        <f t="shared" si="1760"/>
        <v>0</v>
      </c>
      <c r="CV376" s="69">
        <f t="shared" si="1761"/>
        <v>19550</v>
      </c>
      <c r="CW376" s="69">
        <f t="shared" si="1762"/>
        <v>0</v>
      </c>
      <c r="CX376" s="69">
        <f t="shared" si="1763"/>
        <v>35190</v>
      </c>
      <c r="CY376" s="69">
        <f t="shared" si="1764"/>
        <v>0</v>
      </c>
      <c r="CZ376" s="69">
        <f t="shared" si="1765"/>
        <v>39100</v>
      </c>
      <c r="DA376" s="69">
        <f t="shared" si="1766"/>
        <v>0</v>
      </c>
      <c r="DB376" s="149">
        <f t="shared" si="1767"/>
        <v>230690</v>
      </c>
      <c r="DC376" s="149">
        <f t="shared" si="1768"/>
        <v>0</v>
      </c>
      <c r="DD376" s="149">
        <f t="shared" si="1769"/>
        <v>230690</v>
      </c>
      <c r="DE376" s="89">
        <f t="shared" si="1770"/>
        <v>598230</v>
      </c>
    </row>
    <row r="377" spans="1:109" ht="15.75" x14ac:dyDescent="0.25">
      <c r="A377" s="12" t="s">
        <v>21</v>
      </c>
      <c r="B377" s="13">
        <v>60</v>
      </c>
      <c r="C377" s="18">
        <v>22</v>
      </c>
      <c r="D377" s="13">
        <f t="shared" si="1708"/>
        <v>1320</v>
      </c>
      <c r="E377" s="13">
        <v>0</v>
      </c>
      <c r="F377" s="13">
        <v>0</v>
      </c>
      <c r="G377" s="13">
        <f t="shared" si="1709"/>
        <v>0</v>
      </c>
      <c r="H377" s="14">
        <f t="shared" si="1710"/>
        <v>1320</v>
      </c>
      <c r="I377" s="13">
        <v>60</v>
      </c>
      <c r="J377" s="18">
        <v>22</v>
      </c>
      <c r="K377" s="13">
        <f t="shared" si="1711"/>
        <v>1320</v>
      </c>
      <c r="L377" s="13">
        <v>0</v>
      </c>
      <c r="M377" s="13">
        <v>0</v>
      </c>
      <c r="N377" s="13">
        <f t="shared" si="1712"/>
        <v>0</v>
      </c>
      <c r="O377" s="14">
        <f t="shared" si="1713"/>
        <v>1320</v>
      </c>
      <c r="P377" s="13">
        <v>35</v>
      </c>
      <c r="Q377" s="18">
        <v>22</v>
      </c>
      <c r="R377" s="13">
        <f t="shared" si="1714"/>
        <v>770</v>
      </c>
      <c r="S377" s="13">
        <v>0</v>
      </c>
      <c r="T377" s="13">
        <v>0</v>
      </c>
      <c r="U377" s="13">
        <f t="shared" si="1715"/>
        <v>0</v>
      </c>
      <c r="V377" s="14">
        <f t="shared" si="1716"/>
        <v>770</v>
      </c>
      <c r="W377" s="13">
        <v>33</v>
      </c>
      <c r="X377" s="18">
        <v>22</v>
      </c>
      <c r="Y377" s="13">
        <f t="shared" si="1717"/>
        <v>726</v>
      </c>
      <c r="Z377" s="13">
        <v>0</v>
      </c>
      <c r="AA377" s="13">
        <v>0</v>
      </c>
      <c r="AB377" s="13">
        <f t="shared" si="1718"/>
        <v>0</v>
      </c>
      <c r="AC377" s="14">
        <f t="shared" si="1719"/>
        <v>726</v>
      </c>
      <c r="AD377" s="13">
        <v>20</v>
      </c>
      <c r="AE377" s="18">
        <v>22</v>
      </c>
      <c r="AF377" s="13">
        <f t="shared" si="1720"/>
        <v>440</v>
      </c>
      <c r="AG377" s="13">
        <v>0</v>
      </c>
      <c r="AH377" s="13">
        <v>0</v>
      </c>
      <c r="AI377" s="13">
        <f t="shared" si="1721"/>
        <v>0</v>
      </c>
      <c r="AJ377" s="14">
        <f t="shared" si="1722"/>
        <v>440</v>
      </c>
      <c r="AK377" s="13">
        <v>17</v>
      </c>
      <c r="AL377" s="18">
        <v>22</v>
      </c>
      <c r="AM377" s="13">
        <f t="shared" si="1723"/>
        <v>374</v>
      </c>
      <c r="AN377" s="13">
        <v>0</v>
      </c>
      <c r="AO377" s="13">
        <v>0</v>
      </c>
      <c r="AP377" s="13">
        <f t="shared" si="1724"/>
        <v>0</v>
      </c>
      <c r="AQ377" s="14">
        <f t="shared" si="1725"/>
        <v>374</v>
      </c>
      <c r="AR377" s="13">
        <v>15</v>
      </c>
      <c r="AS377" s="18">
        <v>22</v>
      </c>
      <c r="AT377" s="13">
        <f t="shared" si="1726"/>
        <v>330</v>
      </c>
      <c r="AU377" s="13">
        <v>0</v>
      </c>
      <c r="AV377" s="13">
        <v>0</v>
      </c>
      <c r="AW377" s="13">
        <f t="shared" si="1727"/>
        <v>0</v>
      </c>
      <c r="AX377" s="14">
        <f t="shared" si="1728"/>
        <v>330</v>
      </c>
      <c r="AY377" s="13">
        <v>18</v>
      </c>
      <c r="AZ377" s="18">
        <v>22</v>
      </c>
      <c r="BA377" s="13">
        <f t="shared" si="1729"/>
        <v>396</v>
      </c>
      <c r="BB377" s="13">
        <v>0</v>
      </c>
      <c r="BC377" s="13">
        <v>0</v>
      </c>
      <c r="BD377" s="13">
        <f t="shared" si="1730"/>
        <v>0</v>
      </c>
      <c r="BE377" s="14">
        <f t="shared" si="1731"/>
        <v>396</v>
      </c>
      <c r="BF377" s="13">
        <v>10</v>
      </c>
      <c r="BG377" s="18">
        <v>22</v>
      </c>
      <c r="BH377" s="13">
        <f t="shared" si="1732"/>
        <v>220</v>
      </c>
      <c r="BI377" s="13">
        <v>0</v>
      </c>
      <c r="BJ377" s="13">
        <v>0</v>
      </c>
      <c r="BK377" s="13">
        <f t="shared" si="1733"/>
        <v>0</v>
      </c>
      <c r="BL377" s="14">
        <f t="shared" si="1734"/>
        <v>220</v>
      </c>
      <c r="BM377" s="13">
        <v>18</v>
      </c>
      <c r="BN377" s="18">
        <v>22</v>
      </c>
      <c r="BO377" s="13">
        <f t="shared" si="1735"/>
        <v>396</v>
      </c>
      <c r="BP377" s="13">
        <v>0</v>
      </c>
      <c r="BQ377" s="13">
        <v>0</v>
      </c>
      <c r="BR377" s="13">
        <f t="shared" si="1736"/>
        <v>0</v>
      </c>
      <c r="BS377" s="14">
        <f t="shared" si="1737"/>
        <v>396</v>
      </c>
      <c r="BT377" s="13">
        <v>20</v>
      </c>
      <c r="BU377" s="18">
        <v>22</v>
      </c>
      <c r="BV377" s="13">
        <f t="shared" si="1738"/>
        <v>440</v>
      </c>
      <c r="BW377" s="13">
        <v>0</v>
      </c>
      <c r="BX377" s="13">
        <v>0</v>
      </c>
      <c r="BY377" s="13">
        <f t="shared" si="1739"/>
        <v>0</v>
      </c>
      <c r="BZ377" s="14">
        <f t="shared" si="1740"/>
        <v>440</v>
      </c>
      <c r="CA377" s="19">
        <f t="shared" si="1741"/>
        <v>6732</v>
      </c>
      <c r="CB377" s="148">
        <v>115</v>
      </c>
      <c r="CC377" s="16">
        <f t="shared" si="1742"/>
        <v>151800</v>
      </c>
      <c r="CD377" s="69">
        <f t="shared" si="1743"/>
        <v>0</v>
      </c>
      <c r="CE377" s="69">
        <f t="shared" si="1744"/>
        <v>151800</v>
      </c>
      <c r="CF377" s="69">
        <f t="shared" si="1745"/>
        <v>0</v>
      </c>
      <c r="CG377" s="69">
        <f t="shared" si="1746"/>
        <v>88550</v>
      </c>
      <c r="CH377" s="69">
        <f t="shared" si="1747"/>
        <v>0</v>
      </c>
      <c r="CI377" s="69">
        <f t="shared" si="1748"/>
        <v>83490</v>
      </c>
      <c r="CJ377" s="69">
        <f t="shared" si="1749"/>
        <v>0</v>
      </c>
      <c r="CK377" s="149">
        <f t="shared" si="1750"/>
        <v>475640</v>
      </c>
      <c r="CL377" s="149">
        <f t="shared" si="1751"/>
        <v>0</v>
      </c>
      <c r="CM377" s="149">
        <f t="shared" si="1752"/>
        <v>475640</v>
      </c>
      <c r="CN377" s="69">
        <f t="shared" si="1753"/>
        <v>50600</v>
      </c>
      <c r="CO377" s="69">
        <f t="shared" si="1754"/>
        <v>0</v>
      </c>
      <c r="CP377" s="69">
        <f t="shared" si="1755"/>
        <v>43010</v>
      </c>
      <c r="CQ377" s="69">
        <f t="shared" si="1756"/>
        <v>0</v>
      </c>
      <c r="CR377" s="69">
        <f t="shared" si="1757"/>
        <v>37950</v>
      </c>
      <c r="CS377" s="69">
        <f t="shared" si="1758"/>
        <v>0</v>
      </c>
      <c r="CT377" s="69">
        <f t="shared" si="1759"/>
        <v>45540</v>
      </c>
      <c r="CU377" s="69">
        <f t="shared" si="1760"/>
        <v>0</v>
      </c>
      <c r="CV377" s="69">
        <f t="shared" si="1761"/>
        <v>25300</v>
      </c>
      <c r="CW377" s="69">
        <f t="shared" si="1762"/>
        <v>0</v>
      </c>
      <c r="CX377" s="69">
        <f t="shared" si="1763"/>
        <v>45540</v>
      </c>
      <c r="CY377" s="69">
        <f t="shared" si="1764"/>
        <v>0</v>
      </c>
      <c r="CZ377" s="69">
        <f t="shared" si="1765"/>
        <v>50600</v>
      </c>
      <c r="DA377" s="69">
        <f t="shared" si="1766"/>
        <v>0</v>
      </c>
      <c r="DB377" s="149">
        <f t="shared" si="1767"/>
        <v>298540</v>
      </c>
      <c r="DC377" s="149">
        <f t="shared" si="1768"/>
        <v>0</v>
      </c>
      <c r="DD377" s="149">
        <f t="shared" si="1769"/>
        <v>298540</v>
      </c>
      <c r="DE377" s="89">
        <f t="shared" si="1770"/>
        <v>774180</v>
      </c>
    </row>
    <row r="378" spans="1:109" ht="15.75" x14ac:dyDescent="0.25">
      <c r="A378" s="12" t="s">
        <v>22</v>
      </c>
      <c r="B378" s="13">
        <v>60</v>
      </c>
      <c r="C378" s="13">
        <v>15</v>
      </c>
      <c r="D378" s="13">
        <f t="shared" si="1708"/>
        <v>900</v>
      </c>
      <c r="E378" s="13">
        <v>0</v>
      </c>
      <c r="F378" s="13">
        <v>0</v>
      </c>
      <c r="G378" s="13">
        <f t="shared" si="1709"/>
        <v>0</v>
      </c>
      <c r="H378" s="14">
        <f t="shared" si="1710"/>
        <v>900</v>
      </c>
      <c r="I378" s="13">
        <v>60</v>
      </c>
      <c r="J378" s="13">
        <v>15</v>
      </c>
      <c r="K378" s="13">
        <f t="shared" si="1711"/>
        <v>900</v>
      </c>
      <c r="L378" s="13">
        <v>0</v>
      </c>
      <c r="M378" s="13">
        <v>0</v>
      </c>
      <c r="N378" s="13">
        <f t="shared" si="1712"/>
        <v>0</v>
      </c>
      <c r="O378" s="14">
        <f t="shared" si="1713"/>
        <v>900</v>
      </c>
      <c r="P378" s="13">
        <v>35</v>
      </c>
      <c r="Q378" s="13">
        <v>15</v>
      </c>
      <c r="R378" s="13">
        <f t="shared" si="1714"/>
        <v>525</v>
      </c>
      <c r="S378" s="13">
        <v>0</v>
      </c>
      <c r="T378" s="13">
        <v>0</v>
      </c>
      <c r="U378" s="13">
        <f t="shared" si="1715"/>
        <v>0</v>
      </c>
      <c r="V378" s="14">
        <f t="shared" si="1716"/>
        <v>525</v>
      </c>
      <c r="W378" s="13">
        <v>33</v>
      </c>
      <c r="X378" s="13">
        <v>15</v>
      </c>
      <c r="Y378" s="13">
        <f t="shared" si="1717"/>
        <v>495</v>
      </c>
      <c r="Z378" s="13">
        <v>0</v>
      </c>
      <c r="AA378" s="13">
        <v>0</v>
      </c>
      <c r="AB378" s="13">
        <f t="shared" si="1718"/>
        <v>0</v>
      </c>
      <c r="AC378" s="14">
        <f t="shared" si="1719"/>
        <v>495</v>
      </c>
      <c r="AD378" s="13">
        <v>20</v>
      </c>
      <c r="AE378" s="13">
        <v>15</v>
      </c>
      <c r="AF378" s="13">
        <f t="shared" si="1720"/>
        <v>300</v>
      </c>
      <c r="AG378" s="13">
        <v>0</v>
      </c>
      <c r="AH378" s="13">
        <v>0</v>
      </c>
      <c r="AI378" s="13">
        <f t="shared" si="1721"/>
        <v>0</v>
      </c>
      <c r="AJ378" s="14">
        <f t="shared" si="1722"/>
        <v>300</v>
      </c>
      <c r="AK378" s="13">
        <v>17</v>
      </c>
      <c r="AL378" s="13">
        <v>15</v>
      </c>
      <c r="AM378" s="13">
        <f t="shared" si="1723"/>
        <v>255</v>
      </c>
      <c r="AN378" s="13">
        <v>0</v>
      </c>
      <c r="AO378" s="13">
        <v>0</v>
      </c>
      <c r="AP378" s="13">
        <f t="shared" si="1724"/>
        <v>0</v>
      </c>
      <c r="AQ378" s="14">
        <f t="shared" si="1725"/>
        <v>255</v>
      </c>
      <c r="AR378" s="13">
        <v>15</v>
      </c>
      <c r="AS378" s="13">
        <v>15</v>
      </c>
      <c r="AT378" s="13">
        <f t="shared" si="1726"/>
        <v>225</v>
      </c>
      <c r="AU378" s="13">
        <v>0</v>
      </c>
      <c r="AV378" s="13">
        <v>0</v>
      </c>
      <c r="AW378" s="13">
        <f t="shared" si="1727"/>
        <v>0</v>
      </c>
      <c r="AX378" s="14">
        <f t="shared" si="1728"/>
        <v>225</v>
      </c>
      <c r="AY378" s="13">
        <v>18</v>
      </c>
      <c r="AZ378" s="13">
        <v>15</v>
      </c>
      <c r="BA378" s="13">
        <f t="shared" si="1729"/>
        <v>270</v>
      </c>
      <c r="BB378" s="13">
        <v>0</v>
      </c>
      <c r="BC378" s="13">
        <v>0</v>
      </c>
      <c r="BD378" s="13">
        <f t="shared" si="1730"/>
        <v>0</v>
      </c>
      <c r="BE378" s="14">
        <f t="shared" si="1731"/>
        <v>270</v>
      </c>
      <c r="BF378" s="13">
        <v>10</v>
      </c>
      <c r="BG378" s="13">
        <v>15</v>
      </c>
      <c r="BH378" s="13">
        <f t="shared" si="1732"/>
        <v>150</v>
      </c>
      <c r="BI378" s="13">
        <v>0</v>
      </c>
      <c r="BJ378" s="13">
        <v>0</v>
      </c>
      <c r="BK378" s="13">
        <f t="shared" si="1733"/>
        <v>0</v>
      </c>
      <c r="BL378" s="14">
        <f t="shared" si="1734"/>
        <v>150</v>
      </c>
      <c r="BM378" s="13">
        <v>18</v>
      </c>
      <c r="BN378" s="13">
        <v>15</v>
      </c>
      <c r="BO378" s="13">
        <f t="shared" si="1735"/>
        <v>270</v>
      </c>
      <c r="BP378" s="13">
        <v>0</v>
      </c>
      <c r="BQ378" s="13">
        <v>0</v>
      </c>
      <c r="BR378" s="13">
        <f t="shared" si="1736"/>
        <v>0</v>
      </c>
      <c r="BS378" s="14">
        <f t="shared" si="1737"/>
        <v>270</v>
      </c>
      <c r="BT378" s="13">
        <v>20</v>
      </c>
      <c r="BU378" s="13">
        <v>15</v>
      </c>
      <c r="BV378" s="13">
        <f t="shared" si="1738"/>
        <v>300</v>
      </c>
      <c r="BW378" s="13">
        <v>0</v>
      </c>
      <c r="BX378" s="13">
        <v>0</v>
      </c>
      <c r="BY378" s="13">
        <f t="shared" si="1739"/>
        <v>0</v>
      </c>
      <c r="BZ378" s="14">
        <f t="shared" si="1740"/>
        <v>300</v>
      </c>
      <c r="CA378" s="19">
        <f t="shared" si="1741"/>
        <v>4590</v>
      </c>
      <c r="CB378" s="148">
        <v>115</v>
      </c>
      <c r="CC378" s="16">
        <f t="shared" si="1742"/>
        <v>103500</v>
      </c>
      <c r="CD378" s="69">
        <f t="shared" si="1743"/>
        <v>0</v>
      </c>
      <c r="CE378" s="69">
        <f t="shared" si="1744"/>
        <v>103500</v>
      </c>
      <c r="CF378" s="69">
        <f t="shared" si="1745"/>
        <v>0</v>
      </c>
      <c r="CG378" s="69">
        <f t="shared" si="1746"/>
        <v>60375</v>
      </c>
      <c r="CH378" s="69">
        <f t="shared" si="1747"/>
        <v>0</v>
      </c>
      <c r="CI378" s="69">
        <f t="shared" si="1748"/>
        <v>56925</v>
      </c>
      <c r="CJ378" s="69">
        <f t="shared" si="1749"/>
        <v>0</v>
      </c>
      <c r="CK378" s="149">
        <f t="shared" si="1750"/>
        <v>324300</v>
      </c>
      <c r="CL378" s="149">
        <f t="shared" si="1751"/>
        <v>0</v>
      </c>
      <c r="CM378" s="149">
        <f t="shared" si="1752"/>
        <v>324300</v>
      </c>
      <c r="CN378" s="69">
        <f t="shared" si="1753"/>
        <v>34500</v>
      </c>
      <c r="CO378" s="69">
        <f t="shared" si="1754"/>
        <v>0</v>
      </c>
      <c r="CP378" s="69">
        <f t="shared" si="1755"/>
        <v>29325</v>
      </c>
      <c r="CQ378" s="69">
        <f t="shared" si="1756"/>
        <v>0</v>
      </c>
      <c r="CR378" s="69">
        <f t="shared" si="1757"/>
        <v>25875</v>
      </c>
      <c r="CS378" s="69">
        <f t="shared" si="1758"/>
        <v>0</v>
      </c>
      <c r="CT378" s="69">
        <f t="shared" si="1759"/>
        <v>31050</v>
      </c>
      <c r="CU378" s="69">
        <f t="shared" si="1760"/>
        <v>0</v>
      </c>
      <c r="CV378" s="69">
        <f t="shared" si="1761"/>
        <v>17250</v>
      </c>
      <c r="CW378" s="69">
        <f t="shared" si="1762"/>
        <v>0</v>
      </c>
      <c r="CX378" s="69">
        <f t="shared" si="1763"/>
        <v>31050</v>
      </c>
      <c r="CY378" s="69">
        <f t="shared" si="1764"/>
        <v>0</v>
      </c>
      <c r="CZ378" s="69">
        <f t="shared" si="1765"/>
        <v>34500</v>
      </c>
      <c r="DA378" s="69">
        <f t="shared" si="1766"/>
        <v>0</v>
      </c>
      <c r="DB378" s="149">
        <f t="shared" si="1767"/>
        <v>203550</v>
      </c>
      <c r="DC378" s="149">
        <f t="shared" si="1768"/>
        <v>0</v>
      </c>
      <c r="DD378" s="149">
        <f t="shared" si="1769"/>
        <v>203550</v>
      </c>
      <c r="DE378" s="89">
        <f t="shared" si="1770"/>
        <v>527850</v>
      </c>
    </row>
    <row r="379" spans="1:109" ht="15.75" x14ac:dyDescent="0.25">
      <c r="A379" s="12" t="s">
        <v>23</v>
      </c>
      <c r="B379" s="13">
        <v>60</v>
      </c>
      <c r="C379" s="13">
        <v>22</v>
      </c>
      <c r="D379" s="13">
        <f t="shared" si="1708"/>
        <v>1320</v>
      </c>
      <c r="E379" s="13">
        <v>0</v>
      </c>
      <c r="F379" s="13">
        <v>0</v>
      </c>
      <c r="G379" s="13">
        <f t="shared" si="1709"/>
        <v>0</v>
      </c>
      <c r="H379" s="14">
        <f t="shared" si="1710"/>
        <v>1320</v>
      </c>
      <c r="I379" s="13">
        <v>60</v>
      </c>
      <c r="J379" s="13">
        <v>22</v>
      </c>
      <c r="K379" s="13">
        <f t="shared" si="1711"/>
        <v>1320</v>
      </c>
      <c r="L379" s="13">
        <v>0</v>
      </c>
      <c r="M379" s="13">
        <v>0</v>
      </c>
      <c r="N379" s="13">
        <f t="shared" si="1712"/>
        <v>0</v>
      </c>
      <c r="O379" s="14">
        <f t="shared" si="1713"/>
        <v>1320</v>
      </c>
      <c r="P379" s="13">
        <v>60</v>
      </c>
      <c r="Q379" s="13">
        <v>22</v>
      </c>
      <c r="R379" s="13">
        <f t="shared" si="1714"/>
        <v>1320</v>
      </c>
      <c r="S379" s="13">
        <v>0</v>
      </c>
      <c r="T379" s="13">
        <v>0</v>
      </c>
      <c r="U379" s="13">
        <f t="shared" si="1715"/>
        <v>0</v>
      </c>
      <c r="V379" s="14">
        <f t="shared" si="1716"/>
        <v>1320</v>
      </c>
      <c r="W379" s="13">
        <v>35</v>
      </c>
      <c r="X379" s="13">
        <v>22</v>
      </c>
      <c r="Y379" s="13">
        <f t="shared" si="1717"/>
        <v>770</v>
      </c>
      <c r="Z379" s="13">
        <v>0</v>
      </c>
      <c r="AA379" s="13">
        <v>0</v>
      </c>
      <c r="AB379" s="13">
        <f t="shared" si="1718"/>
        <v>0</v>
      </c>
      <c r="AC379" s="14">
        <f t="shared" si="1719"/>
        <v>770</v>
      </c>
      <c r="AD379" s="13">
        <v>20</v>
      </c>
      <c r="AE379" s="13">
        <v>22</v>
      </c>
      <c r="AF379" s="13">
        <f t="shared" si="1720"/>
        <v>440</v>
      </c>
      <c r="AG379" s="13">
        <v>0</v>
      </c>
      <c r="AH379" s="13">
        <v>0</v>
      </c>
      <c r="AI379" s="13">
        <f t="shared" si="1721"/>
        <v>0</v>
      </c>
      <c r="AJ379" s="14">
        <f t="shared" si="1722"/>
        <v>440</v>
      </c>
      <c r="AK379" s="13">
        <v>20</v>
      </c>
      <c r="AL379" s="13">
        <v>22</v>
      </c>
      <c r="AM379" s="13">
        <f t="shared" si="1723"/>
        <v>440</v>
      </c>
      <c r="AN379" s="13">
        <v>0</v>
      </c>
      <c r="AO379" s="13">
        <v>0</v>
      </c>
      <c r="AP379" s="13">
        <f t="shared" si="1724"/>
        <v>0</v>
      </c>
      <c r="AQ379" s="14">
        <f t="shared" si="1725"/>
        <v>440</v>
      </c>
      <c r="AR379" s="13">
        <v>17</v>
      </c>
      <c r="AS379" s="13">
        <v>22</v>
      </c>
      <c r="AT379" s="13">
        <f t="shared" si="1726"/>
        <v>374</v>
      </c>
      <c r="AU379" s="13">
        <v>0</v>
      </c>
      <c r="AV379" s="13">
        <v>0</v>
      </c>
      <c r="AW379" s="13">
        <f t="shared" si="1727"/>
        <v>0</v>
      </c>
      <c r="AX379" s="14">
        <f t="shared" si="1728"/>
        <v>374</v>
      </c>
      <c r="AY379" s="13">
        <v>15</v>
      </c>
      <c r="AZ379" s="13">
        <v>22</v>
      </c>
      <c r="BA379" s="13">
        <f t="shared" si="1729"/>
        <v>330</v>
      </c>
      <c r="BB379" s="13">
        <v>0</v>
      </c>
      <c r="BC379" s="13">
        <v>0</v>
      </c>
      <c r="BD379" s="13">
        <f t="shared" si="1730"/>
        <v>0</v>
      </c>
      <c r="BE379" s="14">
        <f t="shared" si="1731"/>
        <v>330</v>
      </c>
      <c r="BF379" s="13">
        <v>18</v>
      </c>
      <c r="BG379" s="13">
        <v>22</v>
      </c>
      <c r="BH379" s="13">
        <f t="shared" si="1732"/>
        <v>396</v>
      </c>
      <c r="BI379" s="13">
        <v>0</v>
      </c>
      <c r="BJ379" s="13">
        <v>0</v>
      </c>
      <c r="BK379" s="13">
        <f t="shared" si="1733"/>
        <v>0</v>
      </c>
      <c r="BL379" s="14">
        <f t="shared" si="1734"/>
        <v>396</v>
      </c>
      <c r="BM379" s="13">
        <v>15</v>
      </c>
      <c r="BN379" s="13">
        <v>22</v>
      </c>
      <c r="BO379" s="13">
        <f t="shared" si="1735"/>
        <v>330</v>
      </c>
      <c r="BP379" s="13">
        <v>0</v>
      </c>
      <c r="BQ379" s="13">
        <v>0</v>
      </c>
      <c r="BR379" s="13">
        <f t="shared" si="1736"/>
        <v>0</v>
      </c>
      <c r="BS379" s="14">
        <f t="shared" si="1737"/>
        <v>330</v>
      </c>
      <c r="BT379" s="13">
        <v>18</v>
      </c>
      <c r="BU379" s="13">
        <v>22</v>
      </c>
      <c r="BV379" s="13">
        <f t="shared" si="1738"/>
        <v>396</v>
      </c>
      <c r="BW379" s="13">
        <v>0</v>
      </c>
      <c r="BX379" s="13">
        <v>0</v>
      </c>
      <c r="BY379" s="13">
        <f t="shared" si="1739"/>
        <v>0</v>
      </c>
      <c r="BZ379" s="14">
        <f t="shared" si="1740"/>
        <v>396</v>
      </c>
      <c r="CA379" s="19">
        <f t="shared" si="1741"/>
        <v>7436</v>
      </c>
      <c r="CB379" s="148">
        <v>115</v>
      </c>
      <c r="CC379" s="16">
        <f t="shared" si="1742"/>
        <v>151800</v>
      </c>
      <c r="CD379" s="69">
        <f t="shared" si="1743"/>
        <v>0</v>
      </c>
      <c r="CE379" s="69">
        <f t="shared" si="1744"/>
        <v>151800</v>
      </c>
      <c r="CF379" s="69">
        <f t="shared" si="1745"/>
        <v>0</v>
      </c>
      <c r="CG379" s="69">
        <f t="shared" si="1746"/>
        <v>151800</v>
      </c>
      <c r="CH379" s="69">
        <f t="shared" si="1747"/>
        <v>0</v>
      </c>
      <c r="CI379" s="69">
        <f t="shared" si="1748"/>
        <v>88550</v>
      </c>
      <c r="CJ379" s="69">
        <f t="shared" si="1749"/>
        <v>0</v>
      </c>
      <c r="CK379" s="149">
        <f t="shared" si="1750"/>
        <v>543950</v>
      </c>
      <c r="CL379" s="149">
        <f t="shared" si="1751"/>
        <v>0</v>
      </c>
      <c r="CM379" s="149">
        <f t="shared" si="1752"/>
        <v>543950</v>
      </c>
      <c r="CN379" s="69">
        <f t="shared" si="1753"/>
        <v>50600</v>
      </c>
      <c r="CO379" s="69">
        <f t="shared" si="1754"/>
        <v>0</v>
      </c>
      <c r="CP379" s="69">
        <f t="shared" si="1755"/>
        <v>50600</v>
      </c>
      <c r="CQ379" s="69">
        <f t="shared" si="1756"/>
        <v>0</v>
      </c>
      <c r="CR379" s="69">
        <f t="shared" si="1757"/>
        <v>43010</v>
      </c>
      <c r="CS379" s="69">
        <f t="shared" si="1758"/>
        <v>0</v>
      </c>
      <c r="CT379" s="69">
        <f t="shared" si="1759"/>
        <v>37950</v>
      </c>
      <c r="CU379" s="69">
        <f t="shared" si="1760"/>
        <v>0</v>
      </c>
      <c r="CV379" s="69">
        <f t="shared" si="1761"/>
        <v>45540</v>
      </c>
      <c r="CW379" s="69">
        <f t="shared" si="1762"/>
        <v>0</v>
      </c>
      <c r="CX379" s="69">
        <f t="shared" si="1763"/>
        <v>37950</v>
      </c>
      <c r="CY379" s="69">
        <f t="shared" si="1764"/>
        <v>0</v>
      </c>
      <c r="CZ379" s="69">
        <f t="shared" si="1765"/>
        <v>45540</v>
      </c>
      <c r="DA379" s="69">
        <f t="shared" si="1766"/>
        <v>0</v>
      </c>
      <c r="DB379" s="149">
        <f t="shared" si="1767"/>
        <v>311190</v>
      </c>
      <c r="DC379" s="149">
        <f t="shared" si="1768"/>
        <v>0</v>
      </c>
      <c r="DD379" s="149">
        <f t="shared" si="1769"/>
        <v>311190</v>
      </c>
      <c r="DE379" s="89">
        <f t="shared" si="1770"/>
        <v>855140</v>
      </c>
    </row>
    <row r="380" spans="1:109" ht="15.75" x14ac:dyDescent="0.25">
      <c r="A380" s="12" t="s">
        <v>24</v>
      </c>
      <c r="B380" s="13">
        <v>60</v>
      </c>
      <c r="C380" s="13">
        <v>21</v>
      </c>
      <c r="D380" s="13">
        <f t="shared" si="1708"/>
        <v>1260</v>
      </c>
      <c r="E380" s="13">
        <v>0</v>
      </c>
      <c r="F380" s="13">
        <v>0</v>
      </c>
      <c r="G380" s="13">
        <f t="shared" si="1709"/>
        <v>0</v>
      </c>
      <c r="H380" s="14">
        <f t="shared" si="1710"/>
        <v>1260</v>
      </c>
      <c r="I380" s="13">
        <v>60</v>
      </c>
      <c r="J380" s="13">
        <v>21</v>
      </c>
      <c r="K380" s="13">
        <f t="shared" si="1711"/>
        <v>1260</v>
      </c>
      <c r="L380" s="13">
        <v>0</v>
      </c>
      <c r="M380" s="13">
        <v>0</v>
      </c>
      <c r="N380" s="13">
        <f t="shared" si="1712"/>
        <v>0</v>
      </c>
      <c r="O380" s="14">
        <f t="shared" si="1713"/>
        <v>1260</v>
      </c>
      <c r="P380" s="13">
        <v>60</v>
      </c>
      <c r="Q380" s="13">
        <v>21</v>
      </c>
      <c r="R380" s="13">
        <f t="shared" si="1714"/>
        <v>1260</v>
      </c>
      <c r="S380" s="13">
        <v>0</v>
      </c>
      <c r="T380" s="13">
        <v>0</v>
      </c>
      <c r="U380" s="13">
        <f t="shared" si="1715"/>
        <v>0</v>
      </c>
      <c r="V380" s="14">
        <f t="shared" si="1716"/>
        <v>1260</v>
      </c>
      <c r="W380" s="13">
        <v>35</v>
      </c>
      <c r="X380" s="13">
        <v>21</v>
      </c>
      <c r="Y380" s="13">
        <f t="shared" si="1717"/>
        <v>735</v>
      </c>
      <c r="Z380" s="13">
        <v>0</v>
      </c>
      <c r="AA380" s="13">
        <v>0</v>
      </c>
      <c r="AB380" s="13">
        <f t="shared" si="1718"/>
        <v>0</v>
      </c>
      <c r="AC380" s="14">
        <f t="shared" si="1719"/>
        <v>735</v>
      </c>
      <c r="AD380" s="13">
        <v>20</v>
      </c>
      <c r="AE380" s="13">
        <v>21</v>
      </c>
      <c r="AF380" s="13">
        <f t="shared" si="1720"/>
        <v>420</v>
      </c>
      <c r="AG380" s="13">
        <v>0</v>
      </c>
      <c r="AH380" s="13">
        <v>0</v>
      </c>
      <c r="AI380" s="13">
        <f t="shared" si="1721"/>
        <v>0</v>
      </c>
      <c r="AJ380" s="14">
        <f t="shared" si="1722"/>
        <v>420</v>
      </c>
      <c r="AK380" s="13">
        <v>20</v>
      </c>
      <c r="AL380" s="13">
        <v>21</v>
      </c>
      <c r="AM380" s="13">
        <f t="shared" si="1723"/>
        <v>420</v>
      </c>
      <c r="AN380" s="13">
        <v>0</v>
      </c>
      <c r="AO380" s="13">
        <v>0</v>
      </c>
      <c r="AP380" s="13">
        <f t="shared" si="1724"/>
        <v>0</v>
      </c>
      <c r="AQ380" s="14">
        <f t="shared" si="1725"/>
        <v>420</v>
      </c>
      <c r="AR380" s="13">
        <v>17</v>
      </c>
      <c r="AS380" s="13">
        <v>21</v>
      </c>
      <c r="AT380" s="13">
        <f t="shared" si="1726"/>
        <v>357</v>
      </c>
      <c r="AU380" s="13">
        <v>0</v>
      </c>
      <c r="AV380" s="13">
        <v>0</v>
      </c>
      <c r="AW380" s="13">
        <f t="shared" si="1727"/>
        <v>0</v>
      </c>
      <c r="AX380" s="14">
        <f t="shared" si="1728"/>
        <v>357</v>
      </c>
      <c r="AY380" s="13">
        <v>15</v>
      </c>
      <c r="AZ380" s="13">
        <v>21</v>
      </c>
      <c r="BA380" s="13">
        <f t="shared" si="1729"/>
        <v>315</v>
      </c>
      <c r="BB380" s="13">
        <v>0</v>
      </c>
      <c r="BC380" s="13">
        <v>0</v>
      </c>
      <c r="BD380" s="13">
        <f t="shared" si="1730"/>
        <v>0</v>
      </c>
      <c r="BE380" s="14">
        <f t="shared" si="1731"/>
        <v>315</v>
      </c>
      <c r="BF380" s="13">
        <v>18</v>
      </c>
      <c r="BG380" s="13">
        <v>21</v>
      </c>
      <c r="BH380" s="13">
        <f t="shared" si="1732"/>
        <v>378</v>
      </c>
      <c r="BI380" s="13">
        <v>0</v>
      </c>
      <c r="BJ380" s="13">
        <v>0</v>
      </c>
      <c r="BK380" s="13">
        <f t="shared" si="1733"/>
        <v>0</v>
      </c>
      <c r="BL380" s="14">
        <f t="shared" si="1734"/>
        <v>378</v>
      </c>
      <c r="BM380" s="13">
        <v>15</v>
      </c>
      <c r="BN380" s="13">
        <v>21</v>
      </c>
      <c r="BO380" s="13">
        <f t="shared" si="1735"/>
        <v>315</v>
      </c>
      <c r="BP380" s="13">
        <v>0</v>
      </c>
      <c r="BQ380" s="13">
        <v>0</v>
      </c>
      <c r="BR380" s="13">
        <f t="shared" si="1736"/>
        <v>0</v>
      </c>
      <c r="BS380" s="14">
        <f t="shared" si="1737"/>
        <v>315</v>
      </c>
      <c r="BT380" s="13">
        <v>18</v>
      </c>
      <c r="BU380" s="13">
        <v>21</v>
      </c>
      <c r="BV380" s="13">
        <f t="shared" si="1738"/>
        <v>378</v>
      </c>
      <c r="BW380" s="13">
        <v>0</v>
      </c>
      <c r="BX380" s="13">
        <v>0</v>
      </c>
      <c r="BY380" s="13">
        <f t="shared" si="1739"/>
        <v>0</v>
      </c>
      <c r="BZ380" s="14">
        <f t="shared" si="1740"/>
        <v>378</v>
      </c>
      <c r="CA380" s="19">
        <f t="shared" si="1741"/>
        <v>7098</v>
      </c>
      <c r="CB380" s="148">
        <v>115</v>
      </c>
      <c r="CC380" s="16">
        <f t="shared" si="1742"/>
        <v>144900</v>
      </c>
      <c r="CD380" s="69">
        <f t="shared" si="1743"/>
        <v>0</v>
      </c>
      <c r="CE380" s="69">
        <f t="shared" si="1744"/>
        <v>144900</v>
      </c>
      <c r="CF380" s="69">
        <f t="shared" si="1745"/>
        <v>0</v>
      </c>
      <c r="CG380" s="69">
        <f t="shared" si="1746"/>
        <v>144900</v>
      </c>
      <c r="CH380" s="69">
        <f t="shared" si="1747"/>
        <v>0</v>
      </c>
      <c r="CI380" s="69">
        <f t="shared" si="1748"/>
        <v>84525</v>
      </c>
      <c r="CJ380" s="69">
        <f t="shared" si="1749"/>
        <v>0</v>
      </c>
      <c r="CK380" s="149">
        <f t="shared" si="1750"/>
        <v>519225</v>
      </c>
      <c r="CL380" s="149">
        <f t="shared" si="1751"/>
        <v>0</v>
      </c>
      <c r="CM380" s="149">
        <f t="shared" si="1752"/>
        <v>519225</v>
      </c>
      <c r="CN380" s="69">
        <f t="shared" si="1753"/>
        <v>48300</v>
      </c>
      <c r="CO380" s="69">
        <f t="shared" si="1754"/>
        <v>0</v>
      </c>
      <c r="CP380" s="69">
        <f t="shared" si="1755"/>
        <v>48300</v>
      </c>
      <c r="CQ380" s="69">
        <f t="shared" si="1756"/>
        <v>0</v>
      </c>
      <c r="CR380" s="69">
        <f t="shared" si="1757"/>
        <v>41055</v>
      </c>
      <c r="CS380" s="69">
        <f t="shared" si="1758"/>
        <v>0</v>
      </c>
      <c r="CT380" s="69">
        <f t="shared" si="1759"/>
        <v>36225</v>
      </c>
      <c r="CU380" s="69">
        <f t="shared" si="1760"/>
        <v>0</v>
      </c>
      <c r="CV380" s="69">
        <f t="shared" si="1761"/>
        <v>43470</v>
      </c>
      <c r="CW380" s="69">
        <f t="shared" si="1762"/>
        <v>0</v>
      </c>
      <c r="CX380" s="69">
        <f t="shared" si="1763"/>
        <v>36225</v>
      </c>
      <c r="CY380" s="69">
        <f t="shared" si="1764"/>
        <v>0</v>
      </c>
      <c r="CZ380" s="69">
        <f t="shared" si="1765"/>
        <v>43470</v>
      </c>
      <c r="DA380" s="69">
        <f t="shared" si="1766"/>
        <v>0</v>
      </c>
      <c r="DB380" s="149">
        <f t="shared" si="1767"/>
        <v>297045</v>
      </c>
      <c r="DC380" s="149">
        <f t="shared" si="1768"/>
        <v>0</v>
      </c>
      <c r="DD380" s="149">
        <f t="shared" si="1769"/>
        <v>297045</v>
      </c>
      <c r="DE380" s="89">
        <f t="shared" si="1770"/>
        <v>816270</v>
      </c>
    </row>
    <row r="381" spans="1:109" ht="15.75" x14ac:dyDescent="0.25">
      <c r="A381" s="12" t="s">
        <v>25</v>
      </c>
      <c r="B381" s="13">
        <v>60</v>
      </c>
      <c r="C381" s="13">
        <v>17</v>
      </c>
      <c r="D381" s="13">
        <f t="shared" si="1708"/>
        <v>1020</v>
      </c>
      <c r="E381" s="13">
        <v>0</v>
      </c>
      <c r="F381" s="13">
        <v>0</v>
      </c>
      <c r="G381" s="13">
        <f t="shared" si="1709"/>
        <v>0</v>
      </c>
      <c r="H381" s="14">
        <f t="shared" si="1710"/>
        <v>1020</v>
      </c>
      <c r="I381" s="13">
        <v>60</v>
      </c>
      <c r="J381" s="13">
        <v>17</v>
      </c>
      <c r="K381" s="13">
        <f t="shared" si="1711"/>
        <v>1020</v>
      </c>
      <c r="L381" s="13">
        <v>0</v>
      </c>
      <c r="M381" s="13">
        <v>0</v>
      </c>
      <c r="N381" s="13">
        <f t="shared" si="1712"/>
        <v>0</v>
      </c>
      <c r="O381" s="14">
        <f t="shared" si="1713"/>
        <v>1020</v>
      </c>
      <c r="P381" s="13">
        <v>60</v>
      </c>
      <c r="Q381" s="13">
        <v>17</v>
      </c>
      <c r="R381" s="13">
        <f t="shared" si="1714"/>
        <v>1020</v>
      </c>
      <c r="S381" s="13">
        <v>0</v>
      </c>
      <c r="T381" s="13">
        <v>0</v>
      </c>
      <c r="U381" s="13">
        <f t="shared" si="1715"/>
        <v>0</v>
      </c>
      <c r="V381" s="14">
        <f t="shared" si="1716"/>
        <v>1020</v>
      </c>
      <c r="W381" s="13">
        <v>35</v>
      </c>
      <c r="X381" s="13">
        <v>17</v>
      </c>
      <c r="Y381" s="13">
        <f t="shared" si="1717"/>
        <v>595</v>
      </c>
      <c r="Z381" s="13">
        <v>0</v>
      </c>
      <c r="AA381" s="13">
        <v>0</v>
      </c>
      <c r="AB381" s="13">
        <f t="shared" si="1718"/>
        <v>0</v>
      </c>
      <c r="AC381" s="14">
        <f t="shared" si="1719"/>
        <v>595</v>
      </c>
      <c r="AD381" s="13">
        <v>20</v>
      </c>
      <c r="AE381" s="13">
        <v>17</v>
      </c>
      <c r="AF381" s="13">
        <f t="shared" si="1720"/>
        <v>340</v>
      </c>
      <c r="AG381" s="13">
        <v>0</v>
      </c>
      <c r="AH381" s="13">
        <v>0</v>
      </c>
      <c r="AI381" s="13">
        <f t="shared" si="1721"/>
        <v>0</v>
      </c>
      <c r="AJ381" s="14">
        <f t="shared" si="1722"/>
        <v>340</v>
      </c>
      <c r="AK381" s="13">
        <v>20</v>
      </c>
      <c r="AL381" s="13">
        <v>17</v>
      </c>
      <c r="AM381" s="13">
        <f t="shared" si="1723"/>
        <v>340</v>
      </c>
      <c r="AN381" s="13">
        <v>0</v>
      </c>
      <c r="AO381" s="13">
        <v>0</v>
      </c>
      <c r="AP381" s="13">
        <f t="shared" si="1724"/>
        <v>0</v>
      </c>
      <c r="AQ381" s="14">
        <f t="shared" si="1725"/>
        <v>340</v>
      </c>
      <c r="AR381" s="13">
        <v>17</v>
      </c>
      <c r="AS381" s="13">
        <v>17</v>
      </c>
      <c r="AT381" s="13">
        <f t="shared" si="1726"/>
        <v>289</v>
      </c>
      <c r="AU381" s="13">
        <v>0</v>
      </c>
      <c r="AV381" s="13">
        <v>0</v>
      </c>
      <c r="AW381" s="13">
        <f t="shared" si="1727"/>
        <v>0</v>
      </c>
      <c r="AX381" s="14">
        <f t="shared" si="1728"/>
        <v>289</v>
      </c>
      <c r="AY381" s="13">
        <v>15</v>
      </c>
      <c r="AZ381" s="13">
        <v>17</v>
      </c>
      <c r="BA381" s="13">
        <f t="shared" si="1729"/>
        <v>255</v>
      </c>
      <c r="BB381" s="13">
        <v>0</v>
      </c>
      <c r="BC381" s="13">
        <v>0</v>
      </c>
      <c r="BD381" s="13">
        <f t="shared" si="1730"/>
        <v>0</v>
      </c>
      <c r="BE381" s="14">
        <f t="shared" si="1731"/>
        <v>255</v>
      </c>
      <c r="BF381" s="13">
        <v>18</v>
      </c>
      <c r="BG381" s="13">
        <v>17</v>
      </c>
      <c r="BH381" s="13">
        <f t="shared" si="1732"/>
        <v>306</v>
      </c>
      <c r="BI381" s="13">
        <v>0</v>
      </c>
      <c r="BJ381" s="13">
        <v>0</v>
      </c>
      <c r="BK381" s="13">
        <f t="shared" si="1733"/>
        <v>0</v>
      </c>
      <c r="BL381" s="14">
        <f t="shared" si="1734"/>
        <v>306</v>
      </c>
      <c r="BM381" s="13">
        <v>15</v>
      </c>
      <c r="BN381" s="13">
        <v>17</v>
      </c>
      <c r="BO381" s="13">
        <f t="shared" si="1735"/>
        <v>255</v>
      </c>
      <c r="BP381" s="13">
        <v>0</v>
      </c>
      <c r="BQ381" s="13">
        <v>0</v>
      </c>
      <c r="BR381" s="13">
        <f t="shared" si="1736"/>
        <v>0</v>
      </c>
      <c r="BS381" s="14">
        <f t="shared" si="1737"/>
        <v>255</v>
      </c>
      <c r="BT381" s="13">
        <v>18</v>
      </c>
      <c r="BU381" s="13">
        <v>17</v>
      </c>
      <c r="BV381" s="13">
        <f t="shared" si="1738"/>
        <v>306</v>
      </c>
      <c r="BW381" s="13">
        <v>0</v>
      </c>
      <c r="BX381" s="13">
        <v>0</v>
      </c>
      <c r="BY381" s="13">
        <f t="shared" si="1739"/>
        <v>0</v>
      </c>
      <c r="BZ381" s="14">
        <f t="shared" si="1740"/>
        <v>306</v>
      </c>
      <c r="CA381" s="19">
        <f t="shared" si="1741"/>
        <v>5746</v>
      </c>
      <c r="CB381" s="148">
        <v>115</v>
      </c>
      <c r="CC381" s="16">
        <f t="shared" si="1742"/>
        <v>117300</v>
      </c>
      <c r="CD381" s="69">
        <f t="shared" si="1743"/>
        <v>0</v>
      </c>
      <c r="CE381" s="69">
        <f t="shared" si="1744"/>
        <v>117300</v>
      </c>
      <c r="CF381" s="69">
        <f t="shared" si="1745"/>
        <v>0</v>
      </c>
      <c r="CG381" s="69">
        <f t="shared" si="1746"/>
        <v>117300</v>
      </c>
      <c r="CH381" s="69">
        <f t="shared" si="1747"/>
        <v>0</v>
      </c>
      <c r="CI381" s="69">
        <f t="shared" si="1748"/>
        <v>68425</v>
      </c>
      <c r="CJ381" s="69">
        <f t="shared" si="1749"/>
        <v>0</v>
      </c>
      <c r="CK381" s="149">
        <f t="shared" si="1750"/>
        <v>420325</v>
      </c>
      <c r="CL381" s="149">
        <f t="shared" si="1751"/>
        <v>0</v>
      </c>
      <c r="CM381" s="149">
        <f t="shared" si="1752"/>
        <v>420325</v>
      </c>
      <c r="CN381" s="69">
        <f t="shared" si="1753"/>
        <v>39100</v>
      </c>
      <c r="CO381" s="69">
        <f t="shared" si="1754"/>
        <v>0</v>
      </c>
      <c r="CP381" s="69">
        <f t="shared" si="1755"/>
        <v>39100</v>
      </c>
      <c r="CQ381" s="69">
        <f t="shared" si="1756"/>
        <v>0</v>
      </c>
      <c r="CR381" s="69">
        <f t="shared" si="1757"/>
        <v>33235</v>
      </c>
      <c r="CS381" s="69">
        <f t="shared" si="1758"/>
        <v>0</v>
      </c>
      <c r="CT381" s="69">
        <f t="shared" si="1759"/>
        <v>29325</v>
      </c>
      <c r="CU381" s="69">
        <f t="shared" si="1760"/>
        <v>0</v>
      </c>
      <c r="CV381" s="69">
        <f t="shared" si="1761"/>
        <v>35190</v>
      </c>
      <c r="CW381" s="69">
        <f t="shared" si="1762"/>
        <v>0</v>
      </c>
      <c r="CX381" s="69">
        <f t="shared" si="1763"/>
        <v>29325</v>
      </c>
      <c r="CY381" s="69">
        <f t="shared" si="1764"/>
        <v>0</v>
      </c>
      <c r="CZ381" s="69">
        <f t="shared" si="1765"/>
        <v>35190</v>
      </c>
      <c r="DA381" s="69">
        <f t="shared" si="1766"/>
        <v>0</v>
      </c>
      <c r="DB381" s="149">
        <f t="shared" si="1767"/>
        <v>240465</v>
      </c>
      <c r="DC381" s="149">
        <f t="shared" si="1768"/>
        <v>0</v>
      </c>
      <c r="DD381" s="149">
        <f t="shared" si="1769"/>
        <v>240465</v>
      </c>
      <c r="DE381" s="89">
        <f t="shared" si="1770"/>
        <v>660790</v>
      </c>
    </row>
    <row r="382" spans="1:109" ht="15.75" x14ac:dyDescent="0.25">
      <c r="A382" s="19" t="s">
        <v>26</v>
      </c>
      <c r="B382" s="13">
        <v>60</v>
      </c>
      <c r="C382" s="20">
        <v>22</v>
      </c>
      <c r="D382" s="20">
        <f t="shared" si="1708"/>
        <v>1320</v>
      </c>
      <c r="E382" s="13">
        <v>0</v>
      </c>
      <c r="F382" s="13">
        <v>0</v>
      </c>
      <c r="G382" s="20">
        <f t="shared" si="1709"/>
        <v>0</v>
      </c>
      <c r="H382" s="14">
        <f t="shared" si="1710"/>
        <v>1320</v>
      </c>
      <c r="I382" s="13">
        <v>60</v>
      </c>
      <c r="J382" s="20">
        <v>22</v>
      </c>
      <c r="K382" s="20">
        <f t="shared" si="1711"/>
        <v>1320</v>
      </c>
      <c r="L382" s="13">
        <v>0</v>
      </c>
      <c r="M382" s="13">
        <v>0</v>
      </c>
      <c r="N382" s="20">
        <f t="shared" si="1712"/>
        <v>0</v>
      </c>
      <c r="O382" s="14">
        <f t="shared" si="1713"/>
        <v>1320</v>
      </c>
      <c r="P382" s="13">
        <v>60</v>
      </c>
      <c r="Q382" s="20">
        <v>22</v>
      </c>
      <c r="R382" s="20">
        <f t="shared" si="1714"/>
        <v>1320</v>
      </c>
      <c r="S382" s="13">
        <v>0</v>
      </c>
      <c r="T382" s="13">
        <v>0</v>
      </c>
      <c r="U382" s="20">
        <f t="shared" si="1715"/>
        <v>0</v>
      </c>
      <c r="V382" s="14">
        <f t="shared" si="1716"/>
        <v>1320</v>
      </c>
      <c r="W382" s="13">
        <v>35</v>
      </c>
      <c r="X382" s="20">
        <v>22</v>
      </c>
      <c r="Y382" s="20">
        <f t="shared" si="1717"/>
        <v>770</v>
      </c>
      <c r="Z382" s="13">
        <v>0</v>
      </c>
      <c r="AA382" s="13">
        <v>0</v>
      </c>
      <c r="AB382" s="20">
        <f t="shared" si="1718"/>
        <v>0</v>
      </c>
      <c r="AC382" s="14">
        <f t="shared" si="1719"/>
        <v>770</v>
      </c>
      <c r="AD382" s="13">
        <v>20</v>
      </c>
      <c r="AE382" s="20">
        <v>22</v>
      </c>
      <c r="AF382" s="20">
        <f t="shared" si="1720"/>
        <v>440</v>
      </c>
      <c r="AG382" s="13">
        <v>0</v>
      </c>
      <c r="AH382" s="13">
        <v>0</v>
      </c>
      <c r="AI382" s="20">
        <f t="shared" si="1721"/>
        <v>0</v>
      </c>
      <c r="AJ382" s="14">
        <f t="shared" si="1722"/>
        <v>440</v>
      </c>
      <c r="AK382" s="13">
        <v>20</v>
      </c>
      <c r="AL382" s="20">
        <v>22</v>
      </c>
      <c r="AM382" s="20">
        <f t="shared" si="1723"/>
        <v>440</v>
      </c>
      <c r="AN382" s="13">
        <v>0</v>
      </c>
      <c r="AO382" s="13">
        <v>0</v>
      </c>
      <c r="AP382" s="20">
        <f t="shared" si="1724"/>
        <v>0</v>
      </c>
      <c r="AQ382" s="14">
        <f t="shared" si="1725"/>
        <v>440</v>
      </c>
      <c r="AR382" s="13">
        <v>17</v>
      </c>
      <c r="AS382" s="20">
        <v>22</v>
      </c>
      <c r="AT382" s="20">
        <f t="shared" si="1726"/>
        <v>374</v>
      </c>
      <c r="AU382" s="13">
        <v>0</v>
      </c>
      <c r="AV382" s="13">
        <v>0</v>
      </c>
      <c r="AW382" s="20">
        <f t="shared" si="1727"/>
        <v>0</v>
      </c>
      <c r="AX382" s="14">
        <f t="shared" si="1728"/>
        <v>374</v>
      </c>
      <c r="AY382" s="13">
        <v>15</v>
      </c>
      <c r="AZ382" s="20">
        <v>22</v>
      </c>
      <c r="BA382" s="20">
        <f t="shared" si="1729"/>
        <v>330</v>
      </c>
      <c r="BB382" s="13">
        <v>0</v>
      </c>
      <c r="BC382" s="13">
        <v>0</v>
      </c>
      <c r="BD382" s="20">
        <f t="shared" si="1730"/>
        <v>0</v>
      </c>
      <c r="BE382" s="14">
        <f t="shared" si="1731"/>
        <v>330</v>
      </c>
      <c r="BF382" s="13">
        <v>18</v>
      </c>
      <c r="BG382" s="20">
        <v>22</v>
      </c>
      <c r="BH382" s="20">
        <f t="shared" si="1732"/>
        <v>396</v>
      </c>
      <c r="BI382" s="13">
        <v>0</v>
      </c>
      <c r="BJ382" s="13">
        <v>0</v>
      </c>
      <c r="BK382" s="20">
        <f t="shared" si="1733"/>
        <v>0</v>
      </c>
      <c r="BL382" s="14">
        <f t="shared" si="1734"/>
        <v>396</v>
      </c>
      <c r="BM382" s="13">
        <v>15</v>
      </c>
      <c r="BN382" s="20">
        <v>22</v>
      </c>
      <c r="BO382" s="20">
        <f t="shared" si="1735"/>
        <v>330</v>
      </c>
      <c r="BP382" s="13">
        <v>0</v>
      </c>
      <c r="BQ382" s="13">
        <v>0</v>
      </c>
      <c r="BR382" s="20">
        <f t="shared" si="1736"/>
        <v>0</v>
      </c>
      <c r="BS382" s="14">
        <f t="shared" si="1737"/>
        <v>330</v>
      </c>
      <c r="BT382" s="13">
        <v>18</v>
      </c>
      <c r="BU382" s="20">
        <v>22</v>
      </c>
      <c r="BV382" s="20">
        <f t="shared" si="1738"/>
        <v>396</v>
      </c>
      <c r="BW382" s="13">
        <v>0</v>
      </c>
      <c r="BX382" s="13">
        <v>0</v>
      </c>
      <c r="BY382" s="20">
        <f t="shared" si="1739"/>
        <v>0</v>
      </c>
      <c r="BZ382" s="14">
        <f t="shared" si="1740"/>
        <v>396</v>
      </c>
      <c r="CA382" s="19">
        <f t="shared" si="1741"/>
        <v>7436</v>
      </c>
      <c r="CB382" s="148">
        <v>115</v>
      </c>
      <c r="CC382" s="16">
        <f t="shared" si="1742"/>
        <v>151800</v>
      </c>
      <c r="CD382" s="69">
        <f t="shared" si="1743"/>
        <v>0</v>
      </c>
      <c r="CE382" s="69">
        <f t="shared" si="1744"/>
        <v>151800</v>
      </c>
      <c r="CF382" s="69">
        <f t="shared" si="1745"/>
        <v>0</v>
      </c>
      <c r="CG382" s="69">
        <f t="shared" si="1746"/>
        <v>151800</v>
      </c>
      <c r="CH382" s="69">
        <f t="shared" si="1747"/>
        <v>0</v>
      </c>
      <c r="CI382" s="69">
        <f t="shared" si="1748"/>
        <v>88550</v>
      </c>
      <c r="CJ382" s="69">
        <f t="shared" si="1749"/>
        <v>0</v>
      </c>
      <c r="CK382" s="149">
        <f t="shared" si="1750"/>
        <v>543950</v>
      </c>
      <c r="CL382" s="149">
        <f t="shared" si="1751"/>
        <v>0</v>
      </c>
      <c r="CM382" s="149">
        <f t="shared" si="1752"/>
        <v>543950</v>
      </c>
      <c r="CN382" s="69">
        <f t="shared" si="1753"/>
        <v>50600</v>
      </c>
      <c r="CO382" s="69">
        <f t="shared" si="1754"/>
        <v>0</v>
      </c>
      <c r="CP382" s="69">
        <f t="shared" si="1755"/>
        <v>50600</v>
      </c>
      <c r="CQ382" s="69">
        <f t="shared" si="1756"/>
        <v>0</v>
      </c>
      <c r="CR382" s="69">
        <f t="shared" si="1757"/>
        <v>43010</v>
      </c>
      <c r="CS382" s="69">
        <f t="shared" si="1758"/>
        <v>0</v>
      </c>
      <c r="CT382" s="69">
        <f t="shared" si="1759"/>
        <v>37950</v>
      </c>
      <c r="CU382" s="69">
        <f t="shared" si="1760"/>
        <v>0</v>
      </c>
      <c r="CV382" s="69">
        <f t="shared" si="1761"/>
        <v>45540</v>
      </c>
      <c r="CW382" s="69">
        <f t="shared" si="1762"/>
        <v>0</v>
      </c>
      <c r="CX382" s="69">
        <f t="shared" si="1763"/>
        <v>37950</v>
      </c>
      <c r="CY382" s="69">
        <f t="shared" si="1764"/>
        <v>0</v>
      </c>
      <c r="CZ382" s="69">
        <f t="shared" si="1765"/>
        <v>45540</v>
      </c>
      <c r="DA382" s="69">
        <f t="shared" si="1766"/>
        <v>0</v>
      </c>
      <c r="DB382" s="149">
        <f t="shared" si="1767"/>
        <v>311190</v>
      </c>
      <c r="DC382" s="149">
        <f t="shared" si="1768"/>
        <v>0</v>
      </c>
      <c r="DD382" s="149">
        <f t="shared" si="1769"/>
        <v>311190</v>
      </c>
      <c r="DE382" s="89">
        <f t="shared" si="1770"/>
        <v>855140</v>
      </c>
    </row>
    <row r="383" spans="1:109" ht="15.75" x14ac:dyDescent="0.25">
      <c r="A383" s="21" t="s">
        <v>27</v>
      </c>
      <c r="B383" s="19"/>
      <c r="C383" s="21">
        <f>C374+C375+C376+C377+C378+C379+C380+C381+C382</f>
        <v>165</v>
      </c>
      <c r="D383" s="21">
        <f>D374+D375+D376+D377+D378+D379+D380+D381+D382</f>
        <v>9900</v>
      </c>
      <c r="E383" s="19"/>
      <c r="F383" s="21">
        <f>F374+F375+F376+F377+F378+F379+F380+F381+F382</f>
        <v>0</v>
      </c>
      <c r="G383" s="21">
        <f>G374+G375+G376+G377+G378+G379+G380+G381+G382</f>
        <v>0</v>
      </c>
      <c r="H383" s="22">
        <f>H374+H375+H376+H377+H378+H379+H380+H381+H382</f>
        <v>9900</v>
      </c>
      <c r="I383" s="19"/>
      <c r="J383" s="21">
        <f>J374+J375+J376+J377+J378+J379+J380+J381+J382</f>
        <v>170</v>
      </c>
      <c r="K383" s="21">
        <f>K374+K375+K376+K377+K378+K379+K380+K381+K382</f>
        <v>10200</v>
      </c>
      <c r="L383" s="19"/>
      <c r="M383" s="21">
        <f>M374+M375+M376+M377+M378+M379+M380+M381+M382</f>
        <v>0</v>
      </c>
      <c r="N383" s="21">
        <f>N374+N375+N376+N377+N378+N379+N380+N381+N382</f>
        <v>0</v>
      </c>
      <c r="O383" s="22">
        <f>O374+O375+O376+O377+O378+O379+O380+O381+O382</f>
        <v>10200</v>
      </c>
      <c r="P383" s="19"/>
      <c r="Q383" s="21">
        <f>Q374+Q375+Q376+Q377+Q378+Q379+Q380+Q381+Q382</f>
        <v>170</v>
      </c>
      <c r="R383" s="21">
        <f>R374+R375+R376+R377+R378+R379+R380+R381+R382</f>
        <v>8000</v>
      </c>
      <c r="S383" s="19"/>
      <c r="T383" s="21">
        <f>T374+T375+T376+T377+T378+T379+T380+T381+T382</f>
        <v>0</v>
      </c>
      <c r="U383" s="21">
        <f>U374+U375+U376+U377+U378+U379+U380+U381+U382</f>
        <v>0</v>
      </c>
      <c r="V383" s="22">
        <f>V374+V375+V376+V377+V378+V379+V380+V381+V382</f>
        <v>8000</v>
      </c>
      <c r="W383" s="19"/>
      <c r="X383" s="21">
        <f>X374+X375+X376+X377+X378+X379+X380+X381+X382</f>
        <v>170</v>
      </c>
      <c r="Y383" s="21">
        <f>Y374+Y375+Y376+Y377+Y378+Y379+Y380+Y381+Y382</f>
        <v>5774</v>
      </c>
      <c r="Z383" s="19"/>
      <c r="AA383" s="21">
        <f>AA374+AA375+AA376+AA377+AA378+AA379+AA380+AA381+AA382</f>
        <v>0</v>
      </c>
      <c r="AB383" s="21">
        <f>AB374+AB375+AB376+AB377+AB378+AB379+AB380+AB381+AB382</f>
        <v>0</v>
      </c>
      <c r="AC383" s="22">
        <f>AC374+AC375+AC376+AC377+AC378+AC379+AC380+AC381+AC382</f>
        <v>5774</v>
      </c>
      <c r="AD383" s="19"/>
      <c r="AE383" s="21">
        <f>AE374+AE375+AE376+AE377+AE378+AE379+AE380+AE381+AE382</f>
        <v>170</v>
      </c>
      <c r="AF383" s="21">
        <f>AF374+AF375+AF376+AF377+AF378+AF379+AF380+AF381+AF382</f>
        <v>3400</v>
      </c>
      <c r="AG383" s="19"/>
      <c r="AH383" s="21">
        <f>AH374+AH375+AH376+AH377+AH378+AH379+AH380+AH381+AH382</f>
        <v>0</v>
      </c>
      <c r="AI383" s="21">
        <f>AI374+AI375+AI376+AI377+AI378+AI379+AI380+AI381+AI382</f>
        <v>0</v>
      </c>
      <c r="AJ383" s="22">
        <f>AJ374+AJ375+AJ376+AJ377+AJ378+AJ379+AJ380+AJ381+AJ382</f>
        <v>3400</v>
      </c>
      <c r="AK383" s="19"/>
      <c r="AL383" s="21">
        <f>AL374+AL375+AL376+AL377+AL378+AL379+AL380+AL381+AL382</f>
        <v>170</v>
      </c>
      <c r="AM383" s="21">
        <f>AM374+AM375+AM376+AM377+AM378+AM379+AM380+AM381+AM382</f>
        <v>3136</v>
      </c>
      <c r="AN383" s="19"/>
      <c r="AO383" s="21">
        <f>AO374+AO375+AO376+AO377+AO378+AO379+AO380+AO381+AO382</f>
        <v>0</v>
      </c>
      <c r="AP383" s="21">
        <f>AP374+AP375+AP376+AP377+AP378+AP379+AP380+AP381+AP382</f>
        <v>0</v>
      </c>
      <c r="AQ383" s="22">
        <f>AQ374+AQ375+AQ376+AQ377+AQ378+AQ379+AQ380+AQ381+AQ382</f>
        <v>3136</v>
      </c>
      <c r="AR383" s="19"/>
      <c r="AS383" s="21">
        <f>AS374+AS375+AS376+AS377+AS378+AS379+AS380+AS381+AS382</f>
        <v>170</v>
      </c>
      <c r="AT383" s="21">
        <f>AT374+AT375+AT376+AT377+AT378+AT379+AT380+AT381+AT382</f>
        <v>2714</v>
      </c>
      <c r="AU383" s="19"/>
      <c r="AV383" s="21">
        <f>AV374+AV375+AV376+AV377+AV378+AV379+AV380+AV381+AV382</f>
        <v>0</v>
      </c>
      <c r="AW383" s="21">
        <f>AW374+AW375+AW376+AW377+AW378+AW379+AW380+AW381+AW382</f>
        <v>0</v>
      </c>
      <c r="AX383" s="22">
        <f>AX374+AX375+AX376+AX377+AX378+AX379+AX380+AX381+AX382</f>
        <v>2714</v>
      </c>
      <c r="AY383" s="19"/>
      <c r="AZ383" s="21">
        <f>AZ374+AZ375+AZ376+AZ377+AZ378+AZ379+AZ380+AZ381+AZ382</f>
        <v>170</v>
      </c>
      <c r="BA383" s="21">
        <f>BA374+BA375+BA376+BA377+BA378+BA379+BA380+BA381+BA382</f>
        <v>2814</v>
      </c>
      <c r="BB383" s="19"/>
      <c r="BC383" s="21">
        <f>BC374+BC375+BC376+BC377+BC378+BC379+BC380+BC381+BC382</f>
        <v>0</v>
      </c>
      <c r="BD383" s="21">
        <f>BD374+BD375+BD376+BD377+BD378+BD379+BD380+BD381+BD382</f>
        <v>0</v>
      </c>
      <c r="BE383" s="22">
        <f>BE374+BE375+BE376+BE377+BE378+BE379+BE380+BE381+BE382</f>
        <v>2814</v>
      </c>
      <c r="BF383" s="19"/>
      <c r="BG383" s="21">
        <f>BG374+BG375+BG376+BG377+BG378+BG379+BG380+BG381+BG382</f>
        <v>170</v>
      </c>
      <c r="BH383" s="21">
        <f>BH374+BH375+BH376+BH377+BH378+BH379+BH380+BH381+BH382</f>
        <v>2356</v>
      </c>
      <c r="BI383" s="19"/>
      <c r="BJ383" s="21">
        <f>BJ374+BJ375+BJ376+BJ377+BJ378+BJ379+BJ380+BJ381+BJ382</f>
        <v>0</v>
      </c>
      <c r="BK383" s="21">
        <f>BK374+BK375+BK376+BK377+BK378+BK379+BK380+BK381+BK382</f>
        <v>0</v>
      </c>
      <c r="BL383" s="22">
        <f>BL374+BL375+BL376+BL377+BL378+BL379+BL380+BL381+BL382</f>
        <v>2356</v>
      </c>
      <c r="BM383" s="19"/>
      <c r="BN383" s="21">
        <f>BN374+BN375+BN376+BN377+BN378+BN379+BN380+BN381+BN382</f>
        <v>170</v>
      </c>
      <c r="BO383" s="21">
        <f>BO374+BO375+BO376+BO377+BO378+BO379+BO380+BO381+BO382</f>
        <v>2814</v>
      </c>
      <c r="BP383" s="19"/>
      <c r="BQ383" s="21">
        <f>BQ374+BQ375+BQ376+BQ377+BQ378+BQ379+BQ380+BQ381+BQ382</f>
        <v>0</v>
      </c>
      <c r="BR383" s="21">
        <f>BR374+BR375+BR376+BR377+BR378+BR379+BR380+BR381+BR382</f>
        <v>0</v>
      </c>
      <c r="BS383" s="22">
        <f>BS374+BS375+BS376+BS377+BS378+BS379+BS380+BS381+BS382</f>
        <v>2814</v>
      </c>
      <c r="BT383" s="19"/>
      <c r="BU383" s="21">
        <f>BU374+BU375+BU376+BU377+BU378+BU379+BU380+BU381+BU382</f>
        <v>170</v>
      </c>
      <c r="BV383" s="21">
        <f>BV374+BV375+BV376+BV377+BV378+BV379+BV380+BV381+BV382</f>
        <v>3236</v>
      </c>
      <c r="BW383" s="19"/>
      <c r="BX383" s="21">
        <f>BX374+BX375+BX376+BX377+BX378+BX379+BX380+BX381+BX382</f>
        <v>0</v>
      </c>
      <c r="BY383" s="21">
        <f>BY374+BY375+BY376+BY377+BY378+BY379+BY380+BY381+BY382</f>
        <v>0</v>
      </c>
      <c r="BZ383" s="22">
        <f>BZ374+BZ375+BZ376+BZ377+BZ378+BZ379+BZ380+BZ381+BZ382</f>
        <v>3236</v>
      </c>
      <c r="CA383" s="152">
        <f>CA374+CA375+CA376+CA377+CA378+CA379+CA380+CA381+CA382</f>
        <v>54344</v>
      </c>
      <c r="CB383" s="148">
        <v>115</v>
      </c>
      <c r="CC383" s="55">
        <f t="shared" ref="CC383:DE383" si="1771">SUM(CC374:CC382)</f>
        <v>1138500</v>
      </c>
      <c r="CD383" s="55">
        <f t="shared" si="1771"/>
        <v>0</v>
      </c>
      <c r="CE383" s="55">
        <f t="shared" si="1771"/>
        <v>1173000</v>
      </c>
      <c r="CF383" s="55">
        <f t="shared" si="1771"/>
        <v>0</v>
      </c>
      <c r="CG383" s="55">
        <f t="shared" si="1771"/>
        <v>920000</v>
      </c>
      <c r="CH383" s="55">
        <f t="shared" si="1771"/>
        <v>0</v>
      </c>
      <c r="CI383" s="55">
        <f t="shared" si="1771"/>
        <v>664010</v>
      </c>
      <c r="CJ383" s="55">
        <f t="shared" si="1771"/>
        <v>0</v>
      </c>
      <c r="CK383" s="149">
        <f t="shared" si="1771"/>
        <v>3895510</v>
      </c>
      <c r="CL383" s="149">
        <f t="shared" si="1771"/>
        <v>0</v>
      </c>
      <c r="CM383" s="149">
        <f t="shared" si="1771"/>
        <v>3895510</v>
      </c>
      <c r="CN383" s="55">
        <f t="shared" si="1771"/>
        <v>391000</v>
      </c>
      <c r="CO383" s="55">
        <f t="shared" si="1771"/>
        <v>0</v>
      </c>
      <c r="CP383" s="55">
        <f t="shared" si="1771"/>
        <v>360640</v>
      </c>
      <c r="CQ383" s="55">
        <f t="shared" si="1771"/>
        <v>0</v>
      </c>
      <c r="CR383" s="55">
        <f t="shared" si="1771"/>
        <v>312110</v>
      </c>
      <c r="CS383" s="55">
        <f t="shared" si="1771"/>
        <v>0</v>
      </c>
      <c r="CT383" s="55">
        <f t="shared" si="1771"/>
        <v>323610</v>
      </c>
      <c r="CU383" s="55">
        <f t="shared" si="1771"/>
        <v>0</v>
      </c>
      <c r="CV383" s="55">
        <f t="shared" si="1771"/>
        <v>270940</v>
      </c>
      <c r="CW383" s="55">
        <f t="shared" si="1771"/>
        <v>0</v>
      </c>
      <c r="CX383" s="55">
        <f t="shared" si="1771"/>
        <v>323610</v>
      </c>
      <c r="CY383" s="55">
        <f t="shared" si="1771"/>
        <v>0</v>
      </c>
      <c r="CZ383" s="55">
        <f t="shared" si="1771"/>
        <v>372140</v>
      </c>
      <c r="DA383" s="55">
        <f t="shared" si="1771"/>
        <v>0</v>
      </c>
      <c r="DB383" s="149">
        <f t="shared" si="1771"/>
        <v>2354050</v>
      </c>
      <c r="DC383" s="149">
        <f t="shared" si="1771"/>
        <v>0</v>
      </c>
      <c r="DD383" s="149">
        <f t="shared" si="1771"/>
        <v>2354050</v>
      </c>
      <c r="DE383" s="89">
        <f t="shared" si="1771"/>
        <v>6249560</v>
      </c>
    </row>
    <row r="384" spans="1:109" ht="15" customHeight="1" x14ac:dyDescent="0.25">
      <c r="A384" s="261" t="s">
        <v>3</v>
      </c>
      <c r="B384" s="262" t="s">
        <v>51</v>
      </c>
      <c r="C384" s="262"/>
      <c r="D384" s="262"/>
      <c r="E384" s="262"/>
      <c r="F384" s="262"/>
      <c r="G384" s="262"/>
      <c r="H384" s="262"/>
      <c r="I384" s="262" t="s">
        <v>52</v>
      </c>
      <c r="J384" s="262"/>
      <c r="K384" s="262"/>
      <c r="L384" s="262"/>
      <c r="M384" s="262"/>
      <c r="N384" s="262"/>
      <c r="O384" s="262"/>
      <c r="P384" s="262" t="s">
        <v>53</v>
      </c>
      <c r="Q384" s="262"/>
      <c r="R384" s="262"/>
      <c r="S384" s="262"/>
      <c r="T384" s="262"/>
      <c r="U384" s="262"/>
      <c r="V384" s="262"/>
      <c r="W384" s="262" t="s">
        <v>54</v>
      </c>
      <c r="X384" s="262"/>
      <c r="Y384" s="262"/>
      <c r="Z384" s="262"/>
      <c r="AA384" s="262"/>
      <c r="AB384" s="262"/>
      <c r="AC384" s="262"/>
      <c r="AD384" s="262" t="s">
        <v>28</v>
      </c>
      <c r="AE384" s="262"/>
      <c r="AF384" s="262"/>
      <c r="AG384" s="262"/>
      <c r="AH384" s="262"/>
      <c r="AI384" s="262"/>
      <c r="AJ384" s="262"/>
      <c r="AK384" s="262" t="s">
        <v>29</v>
      </c>
      <c r="AL384" s="262"/>
      <c r="AM384" s="262"/>
      <c r="AN384" s="262"/>
      <c r="AO384" s="262"/>
      <c r="AP384" s="262"/>
      <c r="AQ384" s="262"/>
      <c r="AR384" s="262" t="s">
        <v>48</v>
      </c>
      <c r="AS384" s="262"/>
      <c r="AT384" s="262"/>
      <c r="AU384" s="262"/>
      <c r="AV384" s="262"/>
      <c r="AW384" s="262"/>
      <c r="AX384" s="262"/>
      <c r="AY384" s="262" t="s">
        <v>49</v>
      </c>
      <c r="AZ384" s="262"/>
      <c r="BA384" s="262"/>
      <c r="BB384" s="262"/>
      <c r="BC384" s="262"/>
      <c r="BD384" s="262"/>
      <c r="BE384" s="262"/>
      <c r="BF384" s="262" t="s">
        <v>50</v>
      </c>
      <c r="BG384" s="262"/>
      <c r="BH384" s="262"/>
      <c r="BI384" s="262"/>
      <c r="BJ384" s="262"/>
      <c r="BK384" s="262"/>
      <c r="BL384" s="262"/>
      <c r="BM384" s="262" t="s">
        <v>4</v>
      </c>
      <c r="BN384" s="262"/>
      <c r="BO384" s="262"/>
      <c r="BP384" s="262"/>
      <c r="BQ384" s="262"/>
      <c r="BR384" s="262"/>
      <c r="BS384" s="262"/>
      <c r="BT384" s="262" t="s">
        <v>5</v>
      </c>
      <c r="BU384" s="262"/>
      <c r="BV384" s="262"/>
      <c r="BW384" s="262"/>
      <c r="BX384" s="262"/>
      <c r="BY384" s="262"/>
      <c r="BZ384" s="262"/>
      <c r="CA384" s="327" t="s">
        <v>103</v>
      </c>
      <c r="CB384" s="328" t="s">
        <v>104</v>
      </c>
      <c r="CC384" s="262" t="s">
        <v>51</v>
      </c>
      <c r="CD384" s="262"/>
      <c r="CE384" s="262" t="s">
        <v>52</v>
      </c>
      <c r="CF384" s="262"/>
      <c r="CG384" s="262" t="s">
        <v>53</v>
      </c>
      <c r="CH384" s="262"/>
      <c r="CI384" s="262" t="s">
        <v>54</v>
      </c>
      <c r="CJ384" s="262"/>
      <c r="CK384" s="265" t="s">
        <v>55</v>
      </c>
      <c r="CL384" s="265"/>
      <c r="CM384" s="265"/>
      <c r="CN384" s="262" t="s">
        <v>28</v>
      </c>
      <c r="CO384" s="262"/>
      <c r="CP384" s="262" t="s">
        <v>29</v>
      </c>
      <c r="CQ384" s="262"/>
      <c r="CR384" s="262" t="s">
        <v>48</v>
      </c>
      <c r="CS384" s="262"/>
      <c r="CT384" s="262" t="s">
        <v>49</v>
      </c>
      <c r="CU384" s="262"/>
      <c r="CV384" s="262" t="s">
        <v>50</v>
      </c>
      <c r="CW384" s="262"/>
      <c r="CX384" s="262" t="s">
        <v>4</v>
      </c>
      <c r="CY384" s="262"/>
      <c r="CZ384" s="262" t="s">
        <v>5</v>
      </c>
      <c r="DA384" s="262"/>
      <c r="DB384" s="265" t="s">
        <v>97</v>
      </c>
      <c r="DC384" s="265"/>
      <c r="DD384" s="265"/>
      <c r="DE384" s="325" t="s">
        <v>103</v>
      </c>
    </row>
    <row r="385" spans="1:109" ht="15" customHeight="1" x14ac:dyDescent="0.25">
      <c r="A385" s="261"/>
      <c r="B385" s="262" t="s">
        <v>7</v>
      </c>
      <c r="C385" s="262"/>
      <c r="D385" s="262"/>
      <c r="E385" s="262" t="s">
        <v>8</v>
      </c>
      <c r="F385" s="262"/>
      <c r="G385" s="262"/>
      <c r="H385" s="263" t="s">
        <v>9</v>
      </c>
      <c r="I385" s="262" t="s">
        <v>7</v>
      </c>
      <c r="J385" s="262"/>
      <c r="K385" s="262"/>
      <c r="L385" s="262" t="s">
        <v>8</v>
      </c>
      <c r="M385" s="262"/>
      <c r="N385" s="262"/>
      <c r="O385" s="263" t="s">
        <v>9</v>
      </c>
      <c r="P385" s="262" t="s">
        <v>7</v>
      </c>
      <c r="Q385" s="262"/>
      <c r="R385" s="262"/>
      <c r="S385" s="262" t="s">
        <v>8</v>
      </c>
      <c r="T385" s="262"/>
      <c r="U385" s="262"/>
      <c r="V385" s="263" t="s">
        <v>9</v>
      </c>
      <c r="W385" s="262" t="s">
        <v>7</v>
      </c>
      <c r="X385" s="262"/>
      <c r="Y385" s="262"/>
      <c r="Z385" s="262" t="s">
        <v>8</v>
      </c>
      <c r="AA385" s="262"/>
      <c r="AB385" s="262"/>
      <c r="AC385" s="263" t="s">
        <v>9</v>
      </c>
      <c r="AD385" s="262" t="s">
        <v>7</v>
      </c>
      <c r="AE385" s="262"/>
      <c r="AF385" s="262"/>
      <c r="AG385" s="262" t="s">
        <v>8</v>
      </c>
      <c r="AH385" s="262"/>
      <c r="AI385" s="262"/>
      <c r="AJ385" s="263" t="s">
        <v>9</v>
      </c>
      <c r="AK385" s="262" t="s">
        <v>7</v>
      </c>
      <c r="AL385" s="262"/>
      <c r="AM385" s="262"/>
      <c r="AN385" s="262" t="s">
        <v>8</v>
      </c>
      <c r="AO385" s="262"/>
      <c r="AP385" s="262"/>
      <c r="AQ385" s="263" t="s">
        <v>9</v>
      </c>
      <c r="AR385" s="262" t="s">
        <v>7</v>
      </c>
      <c r="AS385" s="262"/>
      <c r="AT385" s="262"/>
      <c r="AU385" s="262" t="s">
        <v>8</v>
      </c>
      <c r="AV385" s="262"/>
      <c r="AW385" s="262"/>
      <c r="AX385" s="263" t="s">
        <v>9</v>
      </c>
      <c r="AY385" s="262" t="s">
        <v>7</v>
      </c>
      <c r="AZ385" s="262"/>
      <c r="BA385" s="262"/>
      <c r="BB385" s="262" t="s">
        <v>8</v>
      </c>
      <c r="BC385" s="262"/>
      <c r="BD385" s="262"/>
      <c r="BE385" s="263" t="s">
        <v>9</v>
      </c>
      <c r="BF385" s="262" t="s">
        <v>7</v>
      </c>
      <c r="BG385" s="262"/>
      <c r="BH385" s="262"/>
      <c r="BI385" s="262" t="s">
        <v>8</v>
      </c>
      <c r="BJ385" s="262"/>
      <c r="BK385" s="262"/>
      <c r="BL385" s="263" t="s">
        <v>9</v>
      </c>
      <c r="BM385" s="262" t="s">
        <v>7</v>
      </c>
      <c r="BN385" s="262"/>
      <c r="BO385" s="262"/>
      <c r="BP385" s="262" t="s">
        <v>8</v>
      </c>
      <c r="BQ385" s="262"/>
      <c r="BR385" s="262"/>
      <c r="BS385" s="263" t="s">
        <v>9</v>
      </c>
      <c r="BT385" s="262" t="s">
        <v>7</v>
      </c>
      <c r="BU385" s="262"/>
      <c r="BV385" s="262"/>
      <c r="BW385" s="262" t="s">
        <v>8</v>
      </c>
      <c r="BX385" s="262"/>
      <c r="BY385" s="262"/>
      <c r="BZ385" s="263" t="s">
        <v>9</v>
      </c>
      <c r="CA385" s="327"/>
      <c r="CB385" s="328"/>
      <c r="CC385" s="264" t="s">
        <v>7</v>
      </c>
      <c r="CD385" s="264" t="s">
        <v>8</v>
      </c>
      <c r="CE385" s="264" t="s">
        <v>7</v>
      </c>
      <c r="CF385" s="264" t="s">
        <v>8</v>
      </c>
      <c r="CG385" s="264" t="s">
        <v>7</v>
      </c>
      <c r="CH385" s="264" t="s">
        <v>8</v>
      </c>
      <c r="CI385" s="264" t="s">
        <v>7</v>
      </c>
      <c r="CJ385" s="264" t="s">
        <v>8</v>
      </c>
      <c r="CK385" s="324" t="s">
        <v>7</v>
      </c>
      <c r="CL385" s="324" t="s">
        <v>8</v>
      </c>
      <c r="CM385" s="324" t="s">
        <v>13</v>
      </c>
      <c r="CN385" s="264" t="s">
        <v>7</v>
      </c>
      <c r="CO385" s="264" t="s">
        <v>8</v>
      </c>
      <c r="CP385" s="264" t="s">
        <v>7</v>
      </c>
      <c r="CQ385" s="264" t="s">
        <v>8</v>
      </c>
      <c r="CR385" s="264" t="s">
        <v>7</v>
      </c>
      <c r="CS385" s="264" t="s">
        <v>8</v>
      </c>
      <c r="CT385" s="264" t="s">
        <v>7</v>
      </c>
      <c r="CU385" s="264" t="s">
        <v>8</v>
      </c>
      <c r="CV385" s="264" t="s">
        <v>7</v>
      </c>
      <c r="CW385" s="264" t="s">
        <v>8</v>
      </c>
      <c r="CX385" s="264" t="s">
        <v>7</v>
      </c>
      <c r="CY385" s="264" t="s">
        <v>8</v>
      </c>
      <c r="CZ385" s="264" t="s">
        <v>7</v>
      </c>
      <c r="DA385" s="264" t="s">
        <v>8</v>
      </c>
      <c r="DB385" s="324" t="s">
        <v>7</v>
      </c>
      <c r="DC385" s="324" t="s">
        <v>8</v>
      </c>
      <c r="DD385" s="324" t="s">
        <v>13</v>
      </c>
      <c r="DE385" s="325"/>
    </row>
    <row r="386" spans="1:109" ht="47.25" x14ac:dyDescent="0.25">
      <c r="A386" s="26" t="s">
        <v>31</v>
      </c>
      <c r="B386" s="11" t="s">
        <v>11</v>
      </c>
      <c r="C386" s="11" t="s">
        <v>12</v>
      </c>
      <c r="D386" s="11" t="s">
        <v>13</v>
      </c>
      <c r="E386" s="11" t="s">
        <v>11</v>
      </c>
      <c r="F386" s="11" t="s">
        <v>12</v>
      </c>
      <c r="G386" s="11" t="s">
        <v>13</v>
      </c>
      <c r="H386" s="263"/>
      <c r="I386" s="11" t="s">
        <v>11</v>
      </c>
      <c r="J386" s="11" t="s">
        <v>12</v>
      </c>
      <c r="K386" s="11" t="s">
        <v>13</v>
      </c>
      <c r="L386" s="11" t="s">
        <v>11</v>
      </c>
      <c r="M386" s="11" t="s">
        <v>12</v>
      </c>
      <c r="N386" s="11" t="s">
        <v>13</v>
      </c>
      <c r="O386" s="263"/>
      <c r="P386" s="11" t="s">
        <v>11</v>
      </c>
      <c r="Q386" s="11" t="s">
        <v>12</v>
      </c>
      <c r="R386" s="11" t="s">
        <v>13</v>
      </c>
      <c r="S386" s="11" t="s">
        <v>11</v>
      </c>
      <c r="T386" s="11" t="s">
        <v>12</v>
      </c>
      <c r="U386" s="11" t="s">
        <v>13</v>
      </c>
      <c r="V386" s="263"/>
      <c r="W386" s="11" t="s">
        <v>11</v>
      </c>
      <c r="X386" s="11" t="s">
        <v>12</v>
      </c>
      <c r="Y386" s="11" t="s">
        <v>13</v>
      </c>
      <c r="Z386" s="11" t="s">
        <v>11</v>
      </c>
      <c r="AA386" s="11" t="s">
        <v>12</v>
      </c>
      <c r="AB386" s="11" t="s">
        <v>13</v>
      </c>
      <c r="AC386" s="263"/>
      <c r="AD386" s="11" t="s">
        <v>11</v>
      </c>
      <c r="AE386" s="11" t="s">
        <v>12</v>
      </c>
      <c r="AF386" s="11" t="s">
        <v>13</v>
      </c>
      <c r="AG386" s="11" t="s">
        <v>11</v>
      </c>
      <c r="AH386" s="11" t="s">
        <v>12</v>
      </c>
      <c r="AI386" s="11" t="s">
        <v>13</v>
      </c>
      <c r="AJ386" s="263"/>
      <c r="AK386" s="11" t="s">
        <v>11</v>
      </c>
      <c r="AL386" s="11" t="s">
        <v>12</v>
      </c>
      <c r="AM386" s="11" t="s">
        <v>13</v>
      </c>
      <c r="AN386" s="11" t="s">
        <v>11</v>
      </c>
      <c r="AO386" s="11" t="s">
        <v>12</v>
      </c>
      <c r="AP386" s="11" t="s">
        <v>13</v>
      </c>
      <c r="AQ386" s="263"/>
      <c r="AR386" s="11" t="s">
        <v>11</v>
      </c>
      <c r="AS386" s="11" t="s">
        <v>12</v>
      </c>
      <c r="AT386" s="11" t="s">
        <v>13</v>
      </c>
      <c r="AU386" s="11" t="s">
        <v>11</v>
      </c>
      <c r="AV386" s="11" t="s">
        <v>12</v>
      </c>
      <c r="AW386" s="11" t="s">
        <v>13</v>
      </c>
      <c r="AX386" s="263"/>
      <c r="AY386" s="11" t="s">
        <v>11</v>
      </c>
      <c r="AZ386" s="11" t="s">
        <v>12</v>
      </c>
      <c r="BA386" s="11" t="s">
        <v>13</v>
      </c>
      <c r="BB386" s="11" t="s">
        <v>11</v>
      </c>
      <c r="BC386" s="11" t="s">
        <v>12</v>
      </c>
      <c r="BD386" s="11" t="s">
        <v>13</v>
      </c>
      <c r="BE386" s="263"/>
      <c r="BF386" s="11" t="s">
        <v>11</v>
      </c>
      <c r="BG386" s="11" t="s">
        <v>12</v>
      </c>
      <c r="BH386" s="11" t="s">
        <v>13</v>
      </c>
      <c r="BI386" s="11" t="s">
        <v>11</v>
      </c>
      <c r="BJ386" s="11" t="s">
        <v>12</v>
      </c>
      <c r="BK386" s="11" t="s">
        <v>13</v>
      </c>
      <c r="BL386" s="263"/>
      <c r="BM386" s="11" t="s">
        <v>11</v>
      </c>
      <c r="BN386" s="11" t="s">
        <v>12</v>
      </c>
      <c r="BO386" s="11" t="s">
        <v>13</v>
      </c>
      <c r="BP386" s="11" t="s">
        <v>11</v>
      </c>
      <c r="BQ386" s="11" t="s">
        <v>12</v>
      </c>
      <c r="BR386" s="11" t="s">
        <v>13</v>
      </c>
      <c r="BS386" s="263"/>
      <c r="BT386" s="11" t="s">
        <v>11</v>
      </c>
      <c r="BU386" s="11" t="s">
        <v>12</v>
      </c>
      <c r="BV386" s="11" t="s">
        <v>13</v>
      </c>
      <c r="BW386" s="11" t="s">
        <v>11</v>
      </c>
      <c r="BX386" s="11" t="s">
        <v>12</v>
      </c>
      <c r="BY386" s="11" t="s">
        <v>13</v>
      </c>
      <c r="BZ386" s="263"/>
      <c r="CA386" s="327"/>
      <c r="CB386" s="328"/>
      <c r="CC386" s="264"/>
      <c r="CD386" s="264" t="s">
        <v>11</v>
      </c>
      <c r="CE386" s="264" t="s">
        <v>11</v>
      </c>
      <c r="CF386" s="264" t="s">
        <v>11</v>
      </c>
      <c r="CG386" s="264" t="s">
        <v>11</v>
      </c>
      <c r="CH386" s="264" t="s">
        <v>11</v>
      </c>
      <c r="CI386" s="264" t="s">
        <v>11</v>
      </c>
      <c r="CJ386" s="264" t="s">
        <v>11</v>
      </c>
      <c r="CK386" s="324" t="s">
        <v>11</v>
      </c>
      <c r="CL386" s="324" t="s">
        <v>11</v>
      </c>
      <c r="CM386" s="324" t="s">
        <v>11</v>
      </c>
      <c r="CN386" s="264" t="s">
        <v>11</v>
      </c>
      <c r="CO386" s="264" t="s">
        <v>11</v>
      </c>
      <c r="CP386" s="264" t="s">
        <v>11</v>
      </c>
      <c r="CQ386" s="264" t="s">
        <v>11</v>
      </c>
      <c r="CR386" s="264" t="s">
        <v>11</v>
      </c>
      <c r="CS386" s="264" t="s">
        <v>11</v>
      </c>
      <c r="CT386" s="264" t="s">
        <v>11</v>
      </c>
      <c r="CU386" s="264" t="s">
        <v>11</v>
      </c>
      <c r="CV386" s="264" t="s">
        <v>11</v>
      </c>
      <c r="CW386" s="264" t="s">
        <v>11</v>
      </c>
      <c r="CX386" s="264" t="s">
        <v>11</v>
      </c>
      <c r="CY386" s="264" t="s">
        <v>11</v>
      </c>
      <c r="CZ386" s="264" t="s">
        <v>11</v>
      </c>
      <c r="DA386" s="264" t="s">
        <v>11</v>
      </c>
      <c r="DB386" s="324" t="s">
        <v>11</v>
      </c>
      <c r="DC386" s="324" t="s">
        <v>11</v>
      </c>
      <c r="DD386" s="324" t="s">
        <v>11</v>
      </c>
      <c r="DE386" s="325"/>
    </row>
    <row r="387" spans="1:109" ht="15.75" x14ac:dyDescent="0.25">
      <c r="A387" s="12" t="s">
        <v>18</v>
      </c>
      <c r="B387" s="13">
        <v>60</v>
      </c>
      <c r="C387" s="13">
        <v>15</v>
      </c>
      <c r="D387" s="13">
        <f t="shared" ref="D387:D395" si="1772">B387*C387</f>
        <v>900</v>
      </c>
      <c r="E387" s="13"/>
      <c r="F387" s="13"/>
      <c r="G387" s="13">
        <f t="shared" ref="G387:G395" si="1773">E387*F387</f>
        <v>0</v>
      </c>
      <c r="H387" s="14">
        <f t="shared" ref="H387:H395" si="1774">D387+G387</f>
        <v>900</v>
      </c>
      <c r="I387" s="13">
        <v>60</v>
      </c>
      <c r="J387" s="13">
        <v>15</v>
      </c>
      <c r="K387" s="13">
        <f t="shared" ref="K387:K395" si="1775">I387*J387</f>
        <v>900</v>
      </c>
      <c r="L387" s="13"/>
      <c r="M387" s="13"/>
      <c r="N387" s="13">
        <f t="shared" ref="N387:N395" si="1776">L387*M387</f>
        <v>0</v>
      </c>
      <c r="O387" s="14">
        <f t="shared" ref="O387:O395" si="1777">K387+N387</f>
        <v>900</v>
      </c>
      <c r="P387" s="13">
        <v>60</v>
      </c>
      <c r="Q387" s="13">
        <v>15</v>
      </c>
      <c r="R387" s="13">
        <f t="shared" ref="R387:R395" si="1778">P387*Q387</f>
        <v>900</v>
      </c>
      <c r="S387" s="13"/>
      <c r="T387" s="13"/>
      <c r="U387" s="13">
        <f t="shared" ref="U387:U395" si="1779">S387*T387</f>
        <v>0</v>
      </c>
      <c r="V387" s="14">
        <f t="shared" ref="V387:V395" si="1780">R387+U387</f>
        <v>900</v>
      </c>
      <c r="W387" s="13">
        <v>60</v>
      </c>
      <c r="X387" s="13">
        <v>15</v>
      </c>
      <c r="Y387" s="13">
        <f t="shared" ref="Y387:Y395" si="1781">W387*X387</f>
        <v>900</v>
      </c>
      <c r="Z387" s="13"/>
      <c r="AA387" s="13"/>
      <c r="AB387" s="13">
        <f t="shared" ref="AB387:AB395" si="1782">Z387*AA387</f>
        <v>0</v>
      </c>
      <c r="AC387" s="14">
        <f t="shared" ref="AC387:AC395" si="1783">Y387+AB387</f>
        <v>900</v>
      </c>
      <c r="AD387" s="13">
        <v>12</v>
      </c>
      <c r="AE387" s="13">
        <v>15</v>
      </c>
      <c r="AF387" s="13">
        <f t="shared" ref="AF387:AF395" si="1784">AD387*AE387</f>
        <v>180</v>
      </c>
      <c r="AG387" s="13"/>
      <c r="AH387" s="13"/>
      <c r="AI387" s="13">
        <f t="shared" ref="AI387:AI395" si="1785">AG387*AH387</f>
        <v>0</v>
      </c>
      <c r="AJ387" s="14">
        <f t="shared" ref="AJ387:AJ395" si="1786">AF387+AI387</f>
        <v>180</v>
      </c>
      <c r="AK387" s="13">
        <v>13</v>
      </c>
      <c r="AL387" s="13">
        <v>15</v>
      </c>
      <c r="AM387" s="13">
        <f t="shared" ref="AM387:AM395" si="1787">AK387*AL387</f>
        <v>195</v>
      </c>
      <c r="AN387" s="13"/>
      <c r="AO387" s="13"/>
      <c r="AP387" s="13">
        <f t="shared" ref="AP387:AP395" si="1788">AN387*AO387</f>
        <v>0</v>
      </c>
      <c r="AQ387" s="14">
        <f t="shared" ref="AQ387:AQ395" si="1789">AM387+AP387</f>
        <v>195</v>
      </c>
      <c r="AR387" s="13">
        <v>15</v>
      </c>
      <c r="AS387" s="13">
        <v>18</v>
      </c>
      <c r="AT387" s="13">
        <f t="shared" ref="AT387:AT395" si="1790">AR387*AS387</f>
        <v>270</v>
      </c>
      <c r="AU387" s="13"/>
      <c r="AV387" s="13"/>
      <c r="AW387" s="13">
        <f t="shared" ref="AW387:AW395" si="1791">AU387*AV387</f>
        <v>0</v>
      </c>
      <c r="AX387" s="14">
        <f t="shared" ref="AX387:AX395" si="1792">AT387+AW387</f>
        <v>270</v>
      </c>
      <c r="AY387" s="13">
        <v>20</v>
      </c>
      <c r="AZ387" s="13">
        <v>18</v>
      </c>
      <c r="BA387" s="13">
        <f t="shared" ref="BA387:BA395" si="1793">AY387*AZ387</f>
        <v>360</v>
      </c>
      <c r="BB387" s="13"/>
      <c r="BC387" s="13"/>
      <c r="BD387" s="13">
        <f t="shared" ref="BD387:BD395" si="1794">BB387*BC387</f>
        <v>0</v>
      </c>
      <c r="BE387" s="14">
        <f t="shared" ref="BE387:BE395" si="1795">BA387+BD387</f>
        <v>360</v>
      </c>
      <c r="BF387" s="13">
        <v>15</v>
      </c>
      <c r="BG387" s="13">
        <v>18</v>
      </c>
      <c r="BH387" s="13">
        <f t="shared" ref="BH387:BH395" si="1796">BF387*BG387</f>
        <v>270</v>
      </c>
      <c r="BI387" s="13"/>
      <c r="BJ387" s="13"/>
      <c r="BK387" s="13">
        <f t="shared" ref="BK387:BK395" si="1797">BI387*BJ387</f>
        <v>0</v>
      </c>
      <c r="BL387" s="14">
        <f t="shared" ref="BL387:BL395" si="1798">BH387+BK387</f>
        <v>270</v>
      </c>
      <c r="BM387" s="13"/>
      <c r="BN387" s="13"/>
      <c r="BO387" s="13">
        <f t="shared" ref="BO387:BO395" si="1799">BM387*BN387</f>
        <v>0</v>
      </c>
      <c r="BP387" s="13"/>
      <c r="BQ387" s="13"/>
      <c r="BR387" s="13">
        <f t="shared" ref="BR387:BR395" si="1800">BP387*BQ387</f>
        <v>0</v>
      </c>
      <c r="BS387" s="14">
        <f t="shared" ref="BS387:BS395" si="1801">BO387+BR387</f>
        <v>0</v>
      </c>
      <c r="BT387" s="13"/>
      <c r="BU387" s="13"/>
      <c r="BV387" s="13">
        <f t="shared" ref="BV387:BV395" si="1802">BT387*BU387</f>
        <v>0</v>
      </c>
      <c r="BW387" s="13"/>
      <c r="BX387" s="13"/>
      <c r="BY387" s="13">
        <f t="shared" ref="BY387:BY395" si="1803">BW387*BX387</f>
        <v>0</v>
      </c>
      <c r="BZ387" s="14">
        <f t="shared" ref="BZ387:BZ395" si="1804">BV387+BY387</f>
        <v>0</v>
      </c>
      <c r="CA387" s="19">
        <f t="shared" ref="CA387:CA395" si="1805">H387+O387+V387+AC387+AJ387+AQ387+AX387+BE387+BL387+BS387+BZ387</f>
        <v>4875</v>
      </c>
      <c r="CB387" s="148">
        <v>115</v>
      </c>
      <c r="CC387" s="16">
        <f t="shared" ref="CC387:CC395" si="1806">CB387*D387</f>
        <v>103500</v>
      </c>
      <c r="CD387" s="69">
        <f t="shared" ref="CD387:CD395" si="1807">CB387*G387</f>
        <v>0</v>
      </c>
      <c r="CE387" s="69">
        <f t="shared" ref="CE387:CE395" si="1808">K387*CB387</f>
        <v>103500</v>
      </c>
      <c r="CF387" s="69">
        <f t="shared" ref="CF387:CF395" si="1809">CB387*N387</f>
        <v>0</v>
      </c>
      <c r="CG387" s="69">
        <f t="shared" ref="CG387:CG395" si="1810">CB387*R387</f>
        <v>103500</v>
      </c>
      <c r="CH387" s="69">
        <f t="shared" ref="CH387:CH395" si="1811">CB387*U387</f>
        <v>0</v>
      </c>
      <c r="CI387" s="69">
        <f t="shared" ref="CI387:CI395" si="1812">CB387*Y387</f>
        <v>103500</v>
      </c>
      <c r="CJ387" s="69">
        <f t="shared" ref="CJ387:CJ395" si="1813">CB387*AB387</f>
        <v>0</v>
      </c>
      <c r="CK387" s="149">
        <f t="shared" ref="CK387:CK395" si="1814">CI387+CG387+CE387+CC387</f>
        <v>414000</v>
      </c>
      <c r="CL387" s="149">
        <f t="shared" ref="CL387:CL395" si="1815">CJ387+CH387+CF387+CD387</f>
        <v>0</v>
      </c>
      <c r="CM387" s="149">
        <f t="shared" ref="CM387:CM395" si="1816">SUM(CC387:CJ387)</f>
        <v>414000</v>
      </c>
      <c r="CN387" s="69">
        <f t="shared" ref="CN387:CN395" si="1817">AF387*CB387</f>
        <v>20700</v>
      </c>
      <c r="CO387" s="69">
        <f t="shared" ref="CO387:CO395" si="1818">CB387*AI387</f>
        <v>0</v>
      </c>
      <c r="CP387" s="69">
        <f t="shared" ref="CP387:CP395" si="1819">AM387*CB387</f>
        <v>22425</v>
      </c>
      <c r="CQ387" s="69">
        <f t="shared" ref="CQ387:CQ395" si="1820">AP387*CB387</f>
        <v>0</v>
      </c>
      <c r="CR387" s="69">
        <f t="shared" ref="CR387:CR395" si="1821">CB387*AT387</f>
        <v>31050</v>
      </c>
      <c r="CS387" s="69">
        <f t="shared" ref="CS387:CS395" si="1822">CB387*AW387</f>
        <v>0</v>
      </c>
      <c r="CT387" s="69">
        <f t="shared" ref="CT387:CT395" si="1823">CB387*BA387</f>
        <v>41400</v>
      </c>
      <c r="CU387" s="69">
        <f t="shared" ref="CU387:CU395" si="1824">CB387*BD387</f>
        <v>0</v>
      </c>
      <c r="CV387" s="69">
        <f t="shared" ref="CV387:CV395" si="1825">BH387*CB387</f>
        <v>31050</v>
      </c>
      <c r="CW387" s="69">
        <f t="shared" ref="CW387:CW395" si="1826">CB387*BK387</f>
        <v>0</v>
      </c>
      <c r="CX387" s="69">
        <f t="shared" ref="CX387:CX395" si="1827">BO387*CB387</f>
        <v>0</v>
      </c>
      <c r="CY387" s="69">
        <f t="shared" ref="CY387:CY395" si="1828">CB387*BR387</f>
        <v>0</v>
      </c>
      <c r="CZ387" s="69">
        <f t="shared" ref="CZ387:CZ395" si="1829">CB387*BV387</f>
        <v>0</v>
      </c>
      <c r="DA387" s="69">
        <f t="shared" ref="DA387:DA395" si="1830">CB387*BY387</f>
        <v>0</v>
      </c>
      <c r="DB387" s="149">
        <f t="shared" ref="DB387:DB395" si="1831">CZ387+CX387+CV387+CT387+CN387+CP387+CR387</f>
        <v>146625</v>
      </c>
      <c r="DC387" s="149">
        <f t="shared" ref="DC387:DC395" si="1832">DA387+CY387+CW387+CU387+CS387+CQ387+CO387</f>
        <v>0</v>
      </c>
      <c r="DD387" s="149">
        <f t="shared" ref="DD387:DD395" si="1833">SUM(CN387:DA387)</f>
        <v>146625</v>
      </c>
      <c r="DE387" s="89">
        <f t="shared" ref="DE387:DE395" si="1834">DD387+CM387</f>
        <v>560625</v>
      </c>
    </row>
    <row r="388" spans="1:109" ht="15.75" x14ac:dyDescent="0.25">
      <c r="A388" s="12" t="s">
        <v>19</v>
      </c>
      <c r="B388" s="13">
        <v>60</v>
      </c>
      <c r="C388" s="13">
        <v>14</v>
      </c>
      <c r="D388" s="13">
        <f t="shared" si="1772"/>
        <v>840</v>
      </c>
      <c r="E388" s="13"/>
      <c r="F388" s="13"/>
      <c r="G388" s="13">
        <f t="shared" si="1773"/>
        <v>0</v>
      </c>
      <c r="H388" s="14">
        <f t="shared" si="1774"/>
        <v>840</v>
      </c>
      <c r="I388" s="13">
        <v>60</v>
      </c>
      <c r="J388" s="13">
        <v>19</v>
      </c>
      <c r="K388" s="13">
        <f t="shared" si="1775"/>
        <v>1140</v>
      </c>
      <c r="L388" s="13"/>
      <c r="M388" s="13"/>
      <c r="N388" s="13">
        <f t="shared" si="1776"/>
        <v>0</v>
      </c>
      <c r="O388" s="14">
        <f t="shared" si="1777"/>
        <v>1140</v>
      </c>
      <c r="P388" s="13">
        <v>60</v>
      </c>
      <c r="Q388" s="13">
        <v>19</v>
      </c>
      <c r="R388" s="13">
        <f t="shared" si="1778"/>
        <v>1140</v>
      </c>
      <c r="S388" s="13"/>
      <c r="T388" s="13"/>
      <c r="U388" s="13">
        <f t="shared" si="1779"/>
        <v>0</v>
      </c>
      <c r="V388" s="14">
        <f t="shared" si="1780"/>
        <v>1140</v>
      </c>
      <c r="W388" s="13">
        <v>60</v>
      </c>
      <c r="X388" s="13">
        <v>19</v>
      </c>
      <c r="Y388" s="13">
        <f t="shared" si="1781"/>
        <v>1140</v>
      </c>
      <c r="Z388" s="13"/>
      <c r="AA388" s="13"/>
      <c r="AB388" s="13">
        <f t="shared" si="1782"/>
        <v>0</v>
      </c>
      <c r="AC388" s="14">
        <f t="shared" si="1783"/>
        <v>1140</v>
      </c>
      <c r="AD388" s="13">
        <v>12</v>
      </c>
      <c r="AE388" s="13">
        <v>19</v>
      </c>
      <c r="AF388" s="13">
        <f t="shared" si="1784"/>
        <v>228</v>
      </c>
      <c r="AG388" s="13"/>
      <c r="AH388" s="13"/>
      <c r="AI388" s="13">
        <f t="shared" si="1785"/>
        <v>0</v>
      </c>
      <c r="AJ388" s="14">
        <f t="shared" si="1786"/>
        <v>228</v>
      </c>
      <c r="AK388" s="13">
        <v>13</v>
      </c>
      <c r="AL388" s="13">
        <v>19</v>
      </c>
      <c r="AM388" s="13">
        <f t="shared" si="1787"/>
        <v>247</v>
      </c>
      <c r="AN388" s="13"/>
      <c r="AO388" s="13"/>
      <c r="AP388" s="13">
        <f t="shared" si="1788"/>
        <v>0</v>
      </c>
      <c r="AQ388" s="14">
        <f t="shared" si="1789"/>
        <v>247</v>
      </c>
      <c r="AR388" s="13">
        <v>15</v>
      </c>
      <c r="AS388" s="13">
        <v>23</v>
      </c>
      <c r="AT388" s="13">
        <f t="shared" si="1790"/>
        <v>345</v>
      </c>
      <c r="AU388" s="13"/>
      <c r="AV388" s="13"/>
      <c r="AW388" s="13">
        <f t="shared" si="1791"/>
        <v>0</v>
      </c>
      <c r="AX388" s="14">
        <f t="shared" si="1792"/>
        <v>345</v>
      </c>
      <c r="AY388" s="13">
        <v>20</v>
      </c>
      <c r="AZ388" s="13">
        <v>23</v>
      </c>
      <c r="BA388" s="13">
        <f t="shared" si="1793"/>
        <v>460</v>
      </c>
      <c r="BB388" s="13"/>
      <c r="BC388" s="13"/>
      <c r="BD388" s="13">
        <f t="shared" si="1794"/>
        <v>0</v>
      </c>
      <c r="BE388" s="14">
        <f t="shared" si="1795"/>
        <v>460</v>
      </c>
      <c r="BF388" s="13">
        <v>15</v>
      </c>
      <c r="BG388" s="13">
        <v>23</v>
      </c>
      <c r="BH388" s="13">
        <f t="shared" si="1796"/>
        <v>345</v>
      </c>
      <c r="BI388" s="13"/>
      <c r="BJ388" s="13"/>
      <c r="BK388" s="13">
        <f t="shared" si="1797"/>
        <v>0</v>
      </c>
      <c r="BL388" s="14">
        <f t="shared" si="1798"/>
        <v>345</v>
      </c>
      <c r="BM388" s="13"/>
      <c r="BN388" s="13"/>
      <c r="BO388" s="13">
        <f t="shared" si="1799"/>
        <v>0</v>
      </c>
      <c r="BP388" s="13"/>
      <c r="BQ388" s="13"/>
      <c r="BR388" s="13">
        <f t="shared" si="1800"/>
        <v>0</v>
      </c>
      <c r="BS388" s="14">
        <f t="shared" si="1801"/>
        <v>0</v>
      </c>
      <c r="BT388" s="13"/>
      <c r="BU388" s="13"/>
      <c r="BV388" s="13">
        <f t="shared" si="1802"/>
        <v>0</v>
      </c>
      <c r="BW388" s="13"/>
      <c r="BX388" s="13"/>
      <c r="BY388" s="13">
        <f t="shared" si="1803"/>
        <v>0</v>
      </c>
      <c r="BZ388" s="14">
        <f t="shared" si="1804"/>
        <v>0</v>
      </c>
      <c r="CA388" s="19">
        <f t="shared" si="1805"/>
        <v>5885</v>
      </c>
      <c r="CB388" s="148">
        <v>115</v>
      </c>
      <c r="CC388" s="16">
        <f t="shared" si="1806"/>
        <v>96600</v>
      </c>
      <c r="CD388" s="69">
        <f t="shared" si="1807"/>
        <v>0</v>
      </c>
      <c r="CE388" s="69">
        <f t="shared" si="1808"/>
        <v>131100</v>
      </c>
      <c r="CF388" s="69">
        <f t="shared" si="1809"/>
        <v>0</v>
      </c>
      <c r="CG388" s="69">
        <f t="shared" si="1810"/>
        <v>131100</v>
      </c>
      <c r="CH388" s="69">
        <f t="shared" si="1811"/>
        <v>0</v>
      </c>
      <c r="CI388" s="69">
        <f t="shared" si="1812"/>
        <v>131100</v>
      </c>
      <c r="CJ388" s="69">
        <f t="shared" si="1813"/>
        <v>0</v>
      </c>
      <c r="CK388" s="149">
        <f t="shared" si="1814"/>
        <v>489900</v>
      </c>
      <c r="CL388" s="149">
        <f t="shared" si="1815"/>
        <v>0</v>
      </c>
      <c r="CM388" s="149">
        <f t="shared" si="1816"/>
        <v>489900</v>
      </c>
      <c r="CN388" s="69">
        <f t="shared" si="1817"/>
        <v>26220</v>
      </c>
      <c r="CO388" s="69">
        <f t="shared" si="1818"/>
        <v>0</v>
      </c>
      <c r="CP388" s="69">
        <f t="shared" si="1819"/>
        <v>28405</v>
      </c>
      <c r="CQ388" s="69">
        <f t="shared" si="1820"/>
        <v>0</v>
      </c>
      <c r="CR388" s="69">
        <f t="shared" si="1821"/>
        <v>39675</v>
      </c>
      <c r="CS388" s="69">
        <f t="shared" si="1822"/>
        <v>0</v>
      </c>
      <c r="CT388" s="69">
        <f t="shared" si="1823"/>
        <v>52900</v>
      </c>
      <c r="CU388" s="69">
        <f t="shared" si="1824"/>
        <v>0</v>
      </c>
      <c r="CV388" s="69">
        <f t="shared" si="1825"/>
        <v>39675</v>
      </c>
      <c r="CW388" s="69">
        <f t="shared" si="1826"/>
        <v>0</v>
      </c>
      <c r="CX388" s="69">
        <f t="shared" si="1827"/>
        <v>0</v>
      </c>
      <c r="CY388" s="69">
        <f t="shared" si="1828"/>
        <v>0</v>
      </c>
      <c r="CZ388" s="69">
        <f t="shared" si="1829"/>
        <v>0</v>
      </c>
      <c r="DA388" s="69">
        <f t="shared" si="1830"/>
        <v>0</v>
      </c>
      <c r="DB388" s="149">
        <f t="shared" si="1831"/>
        <v>186875</v>
      </c>
      <c r="DC388" s="149">
        <f t="shared" si="1832"/>
        <v>0</v>
      </c>
      <c r="DD388" s="149">
        <f t="shared" si="1833"/>
        <v>186875</v>
      </c>
      <c r="DE388" s="89">
        <f t="shared" si="1834"/>
        <v>676775</v>
      </c>
    </row>
    <row r="389" spans="1:109" ht="15.75" x14ac:dyDescent="0.25">
      <c r="A389" s="12" t="s">
        <v>20</v>
      </c>
      <c r="B389" s="13">
        <v>60</v>
      </c>
      <c r="C389" s="13">
        <v>17</v>
      </c>
      <c r="D389" s="13">
        <f t="shared" si="1772"/>
        <v>1020</v>
      </c>
      <c r="E389" s="13"/>
      <c r="F389" s="13"/>
      <c r="G389" s="13">
        <f t="shared" si="1773"/>
        <v>0</v>
      </c>
      <c r="H389" s="14">
        <f t="shared" si="1774"/>
        <v>1020</v>
      </c>
      <c r="I389" s="13">
        <v>60</v>
      </c>
      <c r="J389" s="13">
        <v>17</v>
      </c>
      <c r="K389" s="13">
        <f t="shared" si="1775"/>
        <v>1020</v>
      </c>
      <c r="L389" s="13"/>
      <c r="M389" s="13"/>
      <c r="N389" s="13">
        <f t="shared" si="1776"/>
        <v>0</v>
      </c>
      <c r="O389" s="14">
        <f t="shared" si="1777"/>
        <v>1020</v>
      </c>
      <c r="P389" s="13">
        <v>60</v>
      </c>
      <c r="Q389" s="13">
        <v>17</v>
      </c>
      <c r="R389" s="13">
        <f t="shared" si="1778"/>
        <v>1020</v>
      </c>
      <c r="S389" s="13"/>
      <c r="T389" s="13"/>
      <c r="U389" s="13">
        <f t="shared" si="1779"/>
        <v>0</v>
      </c>
      <c r="V389" s="14">
        <f t="shared" si="1780"/>
        <v>1020</v>
      </c>
      <c r="W389" s="13">
        <v>60</v>
      </c>
      <c r="X389" s="13">
        <v>17</v>
      </c>
      <c r="Y389" s="13">
        <f t="shared" si="1781"/>
        <v>1020</v>
      </c>
      <c r="Z389" s="13"/>
      <c r="AA389" s="13"/>
      <c r="AB389" s="13">
        <f t="shared" si="1782"/>
        <v>0</v>
      </c>
      <c r="AC389" s="14">
        <f t="shared" si="1783"/>
        <v>1020</v>
      </c>
      <c r="AD389" s="13">
        <v>12</v>
      </c>
      <c r="AE389" s="13">
        <v>17</v>
      </c>
      <c r="AF389" s="13">
        <f t="shared" si="1784"/>
        <v>204</v>
      </c>
      <c r="AG389" s="13"/>
      <c r="AH389" s="13"/>
      <c r="AI389" s="13">
        <f t="shared" si="1785"/>
        <v>0</v>
      </c>
      <c r="AJ389" s="14">
        <f t="shared" si="1786"/>
        <v>204</v>
      </c>
      <c r="AK389" s="13">
        <v>13</v>
      </c>
      <c r="AL389" s="13">
        <v>17</v>
      </c>
      <c r="AM389" s="13">
        <f t="shared" si="1787"/>
        <v>221</v>
      </c>
      <c r="AN389" s="13"/>
      <c r="AO389" s="13"/>
      <c r="AP389" s="13">
        <f t="shared" si="1788"/>
        <v>0</v>
      </c>
      <c r="AQ389" s="14">
        <f t="shared" si="1789"/>
        <v>221</v>
      </c>
      <c r="AR389" s="13">
        <v>15</v>
      </c>
      <c r="AS389" s="13">
        <v>20</v>
      </c>
      <c r="AT389" s="13">
        <f t="shared" si="1790"/>
        <v>300</v>
      </c>
      <c r="AU389" s="13"/>
      <c r="AV389" s="13"/>
      <c r="AW389" s="13">
        <f t="shared" si="1791"/>
        <v>0</v>
      </c>
      <c r="AX389" s="14">
        <f t="shared" si="1792"/>
        <v>300</v>
      </c>
      <c r="AY389" s="13">
        <v>20</v>
      </c>
      <c r="AZ389" s="13">
        <v>20</v>
      </c>
      <c r="BA389" s="13">
        <f t="shared" si="1793"/>
        <v>400</v>
      </c>
      <c r="BB389" s="13"/>
      <c r="BC389" s="13"/>
      <c r="BD389" s="13">
        <f t="shared" si="1794"/>
        <v>0</v>
      </c>
      <c r="BE389" s="14">
        <f t="shared" si="1795"/>
        <v>400</v>
      </c>
      <c r="BF389" s="13">
        <v>15</v>
      </c>
      <c r="BG389" s="13">
        <v>20</v>
      </c>
      <c r="BH389" s="13">
        <f t="shared" si="1796"/>
        <v>300</v>
      </c>
      <c r="BI389" s="13"/>
      <c r="BJ389" s="13"/>
      <c r="BK389" s="13">
        <f t="shared" si="1797"/>
        <v>0</v>
      </c>
      <c r="BL389" s="14">
        <f t="shared" si="1798"/>
        <v>300</v>
      </c>
      <c r="BM389" s="13"/>
      <c r="BN389" s="13"/>
      <c r="BO389" s="13">
        <f t="shared" si="1799"/>
        <v>0</v>
      </c>
      <c r="BP389" s="13"/>
      <c r="BQ389" s="13"/>
      <c r="BR389" s="13">
        <f t="shared" si="1800"/>
        <v>0</v>
      </c>
      <c r="BS389" s="14">
        <f t="shared" si="1801"/>
        <v>0</v>
      </c>
      <c r="BT389" s="13"/>
      <c r="BU389" s="13"/>
      <c r="BV389" s="13">
        <f t="shared" si="1802"/>
        <v>0</v>
      </c>
      <c r="BW389" s="13"/>
      <c r="BX389" s="13"/>
      <c r="BY389" s="13">
        <f t="shared" si="1803"/>
        <v>0</v>
      </c>
      <c r="BZ389" s="14">
        <f t="shared" si="1804"/>
        <v>0</v>
      </c>
      <c r="CA389" s="19">
        <f t="shared" si="1805"/>
        <v>5505</v>
      </c>
      <c r="CB389" s="148">
        <v>115</v>
      </c>
      <c r="CC389" s="16">
        <f t="shared" si="1806"/>
        <v>117300</v>
      </c>
      <c r="CD389" s="69">
        <f t="shared" si="1807"/>
        <v>0</v>
      </c>
      <c r="CE389" s="69">
        <f t="shared" si="1808"/>
        <v>117300</v>
      </c>
      <c r="CF389" s="69">
        <f t="shared" si="1809"/>
        <v>0</v>
      </c>
      <c r="CG389" s="69">
        <f t="shared" si="1810"/>
        <v>117300</v>
      </c>
      <c r="CH389" s="69">
        <f t="shared" si="1811"/>
        <v>0</v>
      </c>
      <c r="CI389" s="69">
        <f t="shared" si="1812"/>
        <v>117300</v>
      </c>
      <c r="CJ389" s="69">
        <f t="shared" si="1813"/>
        <v>0</v>
      </c>
      <c r="CK389" s="149">
        <f t="shared" si="1814"/>
        <v>469200</v>
      </c>
      <c r="CL389" s="149">
        <f t="shared" si="1815"/>
        <v>0</v>
      </c>
      <c r="CM389" s="149">
        <f t="shared" si="1816"/>
        <v>469200</v>
      </c>
      <c r="CN389" s="69">
        <f t="shared" si="1817"/>
        <v>23460</v>
      </c>
      <c r="CO389" s="69">
        <f t="shared" si="1818"/>
        <v>0</v>
      </c>
      <c r="CP389" s="69">
        <f t="shared" si="1819"/>
        <v>25415</v>
      </c>
      <c r="CQ389" s="69">
        <f t="shared" si="1820"/>
        <v>0</v>
      </c>
      <c r="CR389" s="69">
        <f t="shared" si="1821"/>
        <v>34500</v>
      </c>
      <c r="CS389" s="69">
        <f t="shared" si="1822"/>
        <v>0</v>
      </c>
      <c r="CT389" s="69">
        <f t="shared" si="1823"/>
        <v>46000</v>
      </c>
      <c r="CU389" s="69">
        <f t="shared" si="1824"/>
        <v>0</v>
      </c>
      <c r="CV389" s="69">
        <f t="shared" si="1825"/>
        <v>34500</v>
      </c>
      <c r="CW389" s="69">
        <f t="shared" si="1826"/>
        <v>0</v>
      </c>
      <c r="CX389" s="69">
        <f t="shared" si="1827"/>
        <v>0</v>
      </c>
      <c r="CY389" s="69">
        <f t="shared" si="1828"/>
        <v>0</v>
      </c>
      <c r="CZ389" s="69">
        <f t="shared" si="1829"/>
        <v>0</v>
      </c>
      <c r="DA389" s="69">
        <f t="shared" si="1830"/>
        <v>0</v>
      </c>
      <c r="DB389" s="149">
        <f t="shared" si="1831"/>
        <v>163875</v>
      </c>
      <c r="DC389" s="149">
        <f t="shared" si="1832"/>
        <v>0</v>
      </c>
      <c r="DD389" s="149">
        <f t="shared" si="1833"/>
        <v>163875</v>
      </c>
      <c r="DE389" s="89">
        <f t="shared" si="1834"/>
        <v>633075</v>
      </c>
    </row>
    <row r="390" spans="1:109" ht="15.75" x14ac:dyDescent="0.25">
      <c r="A390" s="12" t="s">
        <v>21</v>
      </c>
      <c r="B390" s="18">
        <v>60</v>
      </c>
      <c r="C390" s="18">
        <v>22</v>
      </c>
      <c r="D390" s="13">
        <f t="shared" si="1772"/>
        <v>1320</v>
      </c>
      <c r="E390" s="18"/>
      <c r="F390" s="18"/>
      <c r="G390" s="13">
        <f t="shared" si="1773"/>
        <v>0</v>
      </c>
      <c r="H390" s="14">
        <f t="shared" si="1774"/>
        <v>1320</v>
      </c>
      <c r="I390" s="18">
        <v>60</v>
      </c>
      <c r="J390" s="18">
        <v>22</v>
      </c>
      <c r="K390" s="13">
        <f t="shared" si="1775"/>
        <v>1320</v>
      </c>
      <c r="L390" s="18"/>
      <c r="M390" s="18"/>
      <c r="N390" s="13">
        <f t="shared" si="1776"/>
        <v>0</v>
      </c>
      <c r="O390" s="14">
        <f t="shared" si="1777"/>
        <v>1320</v>
      </c>
      <c r="P390" s="18">
        <v>60</v>
      </c>
      <c r="Q390" s="18">
        <v>22</v>
      </c>
      <c r="R390" s="13">
        <f t="shared" si="1778"/>
        <v>1320</v>
      </c>
      <c r="S390" s="18"/>
      <c r="T390" s="18"/>
      <c r="U390" s="13">
        <f t="shared" si="1779"/>
        <v>0</v>
      </c>
      <c r="V390" s="14">
        <f t="shared" si="1780"/>
        <v>1320</v>
      </c>
      <c r="W390" s="18">
        <v>60</v>
      </c>
      <c r="X390" s="18">
        <v>22</v>
      </c>
      <c r="Y390" s="13">
        <f t="shared" si="1781"/>
        <v>1320</v>
      </c>
      <c r="Z390" s="18"/>
      <c r="AA390" s="18"/>
      <c r="AB390" s="13">
        <f t="shared" si="1782"/>
        <v>0</v>
      </c>
      <c r="AC390" s="14">
        <f t="shared" si="1783"/>
        <v>1320</v>
      </c>
      <c r="AD390" s="18">
        <v>12</v>
      </c>
      <c r="AE390" s="18">
        <v>22</v>
      </c>
      <c r="AF390" s="13">
        <f t="shared" si="1784"/>
        <v>264</v>
      </c>
      <c r="AG390" s="18"/>
      <c r="AH390" s="18"/>
      <c r="AI390" s="13">
        <f t="shared" si="1785"/>
        <v>0</v>
      </c>
      <c r="AJ390" s="14">
        <f t="shared" si="1786"/>
        <v>264</v>
      </c>
      <c r="AK390" s="18">
        <v>13</v>
      </c>
      <c r="AL390" s="18">
        <v>22</v>
      </c>
      <c r="AM390" s="13">
        <f t="shared" si="1787"/>
        <v>286</v>
      </c>
      <c r="AN390" s="18"/>
      <c r="AO390" s="18"/>
      <c r="AP390" s="13">
        <f t="shared" si="1788"/>
        <v>0</v>
      </c>
      <c r="AQ390" s="14">
        <f t="shared" si="1789"/>
        <v>286</v>
      </c>
      <c r="AR390" s="13">
        <v>15</v>
      </c>
      <c r="AS390" s="18">
        <v>26</v>
      </c>
      <c r="AT390" s="13">
        <f t="shared" si="1790"/>
        <v>390</v>
      </c>
      <c r="AU390" s="18"/>
      <c r="AV390" s="18"/>
      <c r="AW390" s="13">
        <f t="shared" si="1791"/>
        <v>0</v>
      </c>
      <c r="AX390" s="14">
        <f t="shared" si="1792"/>
        <v>390</v>
      </c>
      <c r="AY390" s="18">
        <v>20</v>
      </c>
      <c r="AZ390" s="18">
        <v>26</v>
      </c>
      <c r="BA390" s="13">
        <f t="shared" si="1793"/>
        <v>520</v>
      </c>
      <c r="BB390" s="18"/>
      <c r="BC390" s="18"/>
      <c r="BD390" s="13">
        <f t="shared" si="1794"/>
        <v>0</v>
      </c>
      <c r="BE390" s="14">
        <f t="shared" si="1795"/>
        <v>520</v>
      </c>
      <c r="BF390" s="18">
        <v>15</v>
      </c>
      <c r="BG390" s="18">
        <v>26</v>
      </c>
      <c r="BH390" s="13">
        <f t="shared" si="1796"/>
        <v>390</v>
      </c>
      <c r="BI390" s="18"/>
      <c r="BJ390" s="18"/>
      <c r="BK390" s="13">
        <f t="shared" si="1797"/>
        <v>0</v>
      </c>
      <c r="BL390" s="14">
        <f t="shared" si="1798"/>
        <v>390</v>
      </c>
      <c r="BM390" s="18"/>
      <c r="BN390" s="18"/>
      <c r="BO390" s="13">
        <f t="shared" si="1799"/>
        <v>0</v>
      </c>
      <c r="BP390" s="18"/>
      <c r="BQ390" s="18"/>
      <c r="BR390" s="13">
        <f t="shared" si="1800"/>
        <v>0</v>
      </c>
      <c r="BS390" s="14">
        <f t="shared" si="1801"/>
        <v>0</v>
      </c>
      <c r="BT390" s="18"/>
      <c r="BU390" s="18"/>
      <c r="BV390" s="13">
        <f t="shared" si="1802"/>
        <v>0</v>
      </c>
      <c r="BW390" s="18"/>
      <c r="BX390" s="18"/>
      <c r="BY390" s="13">
        <f t="shared" si="1803"/>
        <v>0</v>
      </c>
      <c r="BZ390" s="14">
        <f t="shared" si="1804"/>
        <v>0</v>
      </c>
      <c r="CA390" s="19">
        <f t="shared" si="1805"/>
        <v>7130</v>
      </c>
      <c r="CB390" s="148">
        <v>115</v>
      </c>
      <c r="CC390" s="16">
        <f t="shared" si="1806"/>
        <v>151800</v>
      </c>
      <c r="CD390" s="69">
        <f t="shared" si="1807"/>
        <v>0</v>
      </c>
      <c r="CE390" s="69">
        <f t="shared" si="1808"/>
        <v>151800</v>
      </c>
      <c r="CF390" s="69">
        <f t="shared" si="1809"/>
        <v>0</v>
      </c>
      <c r="CG390" s="69">
        <f t="shared" si="1810"/>
        <v>151800</v>
      </c>
      <c r="CH390" s="69">
        <f t="shared" si="1811"/>
        <v>0</v>
      </c>
      <c r="CI390" s="69">
        <f t="shared" si="1812"/>
        <v>151800</v>
      </c>
      <c r="CJ390" s="69">
        <f t="shared" si="1813"/>
        <v>0</v>
      </c>
      <c r="CK390" s="149">
        <f t="shared" si="1814"/>
        <v>607200</v>
      </c>
      <c r="CL390" s="149">
        <f t="shared" si="1815"/>
        <v>0</v>
      </c>
      <c r="CM390" s="149">
        <f t="shared" si="1816"/>
        <v>607200</v>
      </c>
      <c r="CN390" s="69">
        <f t="shared" si="1817"/>
        <v>30360</v>
      </c>
      <c r="CO390" s="69">
        <f t="shared" si="1818"/>
        <v>0</v>
      </c>
      <c r="CP390" s="69">
        <f t="shared" si="1819"/>
        <v>32890</v>
      </c>
      <c r="CQ390" s="69">
        <f t="shared" si="1820"/>
        <v>0</v>
      </c>
      <c r="CR390" s="69">
        <f t="shared" si="1821"/>
        <v>44850</v>
      </c>
      <c r="CS390" s="69">
        <f t="shared" si="1822"/>
        <v>0</v>
      </c>
      <c r="CT390" s="69">
        <f t="shared" si="1823"/>
        <v>59800</v>
      </c>
      <c r="CU390" s="69">
        <f t="shared" si="1824"/>
        <v>0</v>
      </c>
      <c r="CV390" s="69">
        <f t="shared" si="1825"/>
        <v>44850</v>
      </c>
      <c r="CW390" s="69">
        <f t="shared" si="1826"/>
        <v>0</v>
      </c>
      <c r="CX390" s="69">
        <f t="shared" si="1827"/>
        <v>0</v>
      </c>
      <c r="CY390" s="69">
        <f t="shared" si="1828"/>
        <v>0</v>
      </c>
      <c r="CZ390" s="69">
        <f t="shared" si="1829"/>
        <v>0</v>
      </c>
      <c r="DA390" s="69">
        <f t="shared" si="1830"/>
        <v>0</v>
      </c>
      <c r="DB390" s="149">
        <f t="shared" si="1831"/>
        <v>212750</v>
      </c>
      <c r="DC390" s="149">
        <f t="shared" si="1832"/>
        <v>0</v>
      </c>
      <c r="DD390" s="149">
        <f t="shared" si="1833"/>
        <v>212750</v>
      </c>
      <c r="DE390" s="89">
        <f t="shared" si="1834"/>
        <v>819950</v>
      </c>
    </row>
    <row r="391" spans="1:109" ht="15.75" x14ac:dyDescent="0.25">
      <c r="A391" s="12" t="s">
        <v>22</v>
      </c>
      <c r="B391" s="13">
        <v>60</v>
      </c>
      <c r="C391" s="13">
        <v>19</v>
      </c>
      <c r="D391" s="13">
        <f t="shared" si="1772"/>
        <v>1140</v>
      </c>
      <c r="E391" s="13"/>
      <c r="F391" s="13"/>
      <c r="G391" s="13">
        <f t="shared" si="1773"/>
        <v>0</v>
      </c>
      <c r="H391" s="14">
        <f t="shared" si="1774"/>
        <v>1140</v>
      </c>
      <c r="I391" s="13">
        <v>60</v>
      </c>
      <c r="J391" s="13">
        <v>19</v>
      </c>
      <c r="K391" s="13">
        <f t="shared" si="1775"/>
        <v>1140</v>
      </c>
      <c r="L391" s="13"/>
      <c r="M391" s="13"/>
      <c r="N391" s="13">
        <f t="shared" si="1776"/>
        <v>0</v>
      </c>
      <c r="O391" s="14">
        <f t="shared" si="1777"/>
        <v>1140</v>
      </c>
      <c r="P391" s="13">
        <v>60</v>
      </c>
      <c r="Q391" s="13">
        <v>19</v>
      </c>
      <c r="R391" s="13">
        <f t="shared" si="1778"/>
        <v>1140</v>
      </c>
      <c r="S391" s="13"/>
      <c r="T391" s="13"/>
      <c r="U391" s="13">
        <f t="shared" si="1779"/>
        <v>0</v>
      </c>
      <c r="V391" s="14">
        <f t="shared" si="1780"/>
        <v>1140</v>
      </c>
      <c r="W391" s="13">
        <v>60</v>
      </c>
      <c r="X391" s="13">
        <v>19</v>
      </c>
      <c r="Y391" s="13">
        <f t="shared" si="1781"/>
        <v>1140</v>
      </c>
      <c r="Z391" s="13"/>
      <c r="AA391" s="13"/>
      <c r="AB391" s="13">
        <f t="shared" si="1782"/>
        <v>0</v>
      </c>
      <c r="AC391" s="14">
        <f t="shared" si="1783"/>
        <v>1140</v>
      </c>
      <c r="AD391" s="13">
        <v>12</v>
      </c>
      <c r="AE391" s="13">
        <v>19</v>
      </c>
      <c r="AF391" s="13">
        <f t="shared" si="1784"/>
        <v>228</v>
      </c>
      <c r="AG391" s="13"/>
      <c r="AH391" s="13"/>
      <c r="AI391" s="13">
        <f t="shared" si="1785"/>
        <v>0</v>
      </c>
      <c r="AJ391" s="14">
        <f t="shared" si="1786"/>
        <v>228</v>
      </c>
      <c r="AK391" s="13">
        <v>13</v>
      </c>
      <c r="AL391" s="13">
        <v>19</v>
      </c>
      <c r="AM391" s="13">
        <f t="shared" si="1787"/>
        <v>247</v>
      </c>
      <c r="AN391" s="13"/>
      <c r="AO391" s="13"/>
      <c r="AP391" s="13">
        <f t="shared" si="1788"/>
        <v>0</v>
      </c>
      <c r="AQ391" s="14">
        <f t="shared" si="1789"/>
        <v>247</v>
      </c>
      <c r="AR391" s="20">
        <v>15</v>
      </c>
      <c r="AS391" s="13">
        <v>23</v>
      </c>
      <c r="AT391" s="13">
        <f t="shared" si="1790"/>
        <v>345</v>
      </c>
      <c r="AU391" s="13"/>
      <c r="AV391" s="13"/>
      <c r="AW391" s="13">
        <f t="shared" si="1791"/>
        <v>0</v>
      </c>
      <c r="AX391" s="14">
        <f t="shared" si="1792"/>
        <v>345</v>
      </c>
      <c r="AY391" s="13">
        <v>20</v>
      </c>
      <c r="AZ391" s="13">
        <v>23</v>
      </c>
      <c r="BA391" s="13">
        <f t="shared" si="1793"/>
        <v>460</v>
      </c>
      <c r="BB391" s="13"/>
      <c r="BC391" s="13"/>
      <c r="BD391" s="13">
        <f t="shared" si="1794"/>
        <v>0</v>
      </c>
      <c r="BE391" s="14">
        <f t="shared" si="1795"/>
        <v>460</v>
      </c>
      <c r="BF391" s="13">
        <v>15</v>
      </c>
      <c r="BG391" s="13">
        <v>23</v>
      </c>
      <c r="BH391" s="13">
        <f t="shared" si="1796"/>
        <v>345</v>
      </c>
      <c r="BI391" s="13"/>
      <c r="BJ391" s="13"/>
      <c r="BK391" s="13">
        <f t="shared" si="1797"/>
        <v>0</v>
      </c>
      <c r="BL391" s="14">
        <f t="shared" si="1798"/>
        <v>345</v>
      </c>
      <c r="BM391" s="13"/>
      <c r="BN391" s="13"/>
      <c r="BO391" s="13">
        <f t="shared" si="1799"/>
        <v>0</v>
      </c>
      <c r="BP391" s="13"/>
      <c r="BQ391" s="13"/>
      <c r="BR391" s="13">
        <f t="shared" si="1800"/>
        <v>0</v>
      </c>
      <c r="BS391" s="14">
        <f t="shared" si="1801"/>
        <v>0</v>
      </c>
      <c r="BT391" s="13"/>
      <c r="BU391" s="13"/>
      <c r="BV391" s="13">
        <f t="shared" si="1802"/>
        <v>0</v>
      </c>
      <c r="BW391" s="13"/>
      <c r="BX391" s="13"/>
      <c r="BY391" s="13">
        <f t="shared" si="1803"/>
        <v>0</v>
      </c>
      <c r="BZ391" s="14">
        <f t="shared" si="1804"/>
        <v>0</v>
      </c>
      <c r="CA391" s="19">
        <f t="shared" si="1805"/>
        <v>6185</v>
      </c>
      <c r="CB391" s="148">
        <v>115</v>
      </c>
      <c r="CC391" s="16">
        <f t="shared" si="1806"/>
        <v>131100</v>
      </c>
      <c r="CD391" s="69">
        <f t="shared" si="1807"/>
        <v>0</v>
      </c>
      <c r="CE391" s="69">
        <f t="shared" si="1808"/>
        <v>131100</v>
      </c>
      <c r="CF391" s="69">
        <f t="shared" si="1809"/>
        <v>0</v>
      </c>
      <c r="CG391" s="69">
        <f t="shared" si="1810"/>
        <v>131100</v>
      </c>
      <c r="CH391" s="69">
        <f t="shared" si="1811"/>
        <v>0</v>
      </c>
      <c r="CI391" s="69">
        <f t="shared" si="1812"/>
        <v>131100</v>
      </c>
      <c r="CJ391" s="69">
        <f t="shared" si="1813"/>
        <v>0</v>
      </c>
      <c r="CK391" s="149">
        <f t="shared" si="1814"/>
        <v>524400</v>
      </c>
      <c r="CL391" s="149">
        <f t="shared" si="1815"/>
        <v>0</v>
      </c>
      <c r="CM391" s="149">
        <f t="shared" si="1816"/>
        <v>524400</v>
      </c>
      <c r="CN391" s="69">
        <f t="shared" si="1817"/>
        <v>26220</v>
      </c>
      <c r="CO391" s="69">
        <f t="shared" si="1818"/>
        <v>0</v>
      </c>
      <c r="CP391" s="69">
        <f t="shared" si="1819"/>
        <v>28405</v>
      </c>
      <c r="CQ391" s="69">
        <f t="shared" si="1820"/>
        <v>0</v>
      </c>
      <c r="CR391" s="69">
        <f t="shared" si="1821"/>
        <v>39675</v>
      </c>
      <c r="CS391" s="69">
        <f t="shared" si="1822"/>
        <v>0</v>
      </c>
      <c r="CT391" s="69">
        <f t="shared" si="1823"/>
        <v>52900</v>
      </c>
      <c r="CU391" s="69">
        <f t="shared" si="1824"/>
        <v>0</v>
      </c>
      <c r="CV391" s="69">
        <f t="shared" si="1825"/>
        <v>39675</v>
      </c>
      <c r="CW391" s="69">
        <f t="shared" si="1826"/>
        <v>0</v>
      </c>
      <c r="CX391" s="69">
        <f t="shared" si="1827"/>
        <v>0</v>
      </c>
      <c r="CY391" s="69">
        <f t="shared" si="1828"/>
        <v>0</v>
      </c>
      <c r="CZ391" s="69">
        <f t="shared" si="1829"/>
        <v>0</v>
      </c>
      <c r="DA391" s="69">
        <f t="shared" si="1830"/>
        <v>0</v>
      </c>
      <c r="DB391" s="149">
        <f t="shared" si="1831"/>
        <v>186875</v>
      </c>
      <c r="DC391" s="149">
        <f t="shared" si="1832"/>
        <v>0</v>
      </c>
      <c r="DD391" s="149">
        <f t="shared" si="1833"/>
        <v>186875</v>
      </c>
      <c r="DE391" s="89">
        <f t="shared" si="1834"/>
        <v>711275</v>
      </c>
    </row>
    <row r="392" spans="1:109" ht="15.75" x14ac:dyDescent="0.25">
      <c r="A392" s="12" t="s">
        <v>32</v>
      </c>
      <c r="B392" s="13">
        <v>60</v>
      </c>
      <c r="C392" s="13">
        <v>22</v>
      </c>
      <c r="D392" s="13">
        <f t="shared" si="1772"/>
        <v>1320</v>
      </c>
      <c r="E392" s="13"/>
      <c r="F392" s="13"/>
      <c r="G392" s="13">
        <f t="shared" si="1773"/>
        <v>0</v>
      </c>
      <c r="H392" s="14">
        <f t="shared" si="1774"/>
        <v>1320</v>
      </c>
      <c r="I392" s="13">
        <v>60</v>
      </c>
      <c r="J392" s="13">
        <v>22</v>
      </c>
      <c r="K392" s="13">
        <f t="shared" si="1775"/>
        <v>1320</v>
      </c>
      <c r="L392" s="13"/>
      <c r="M392" s="13"/>
      <c r="N392" s="13">
        <f t="shared" si="1776"/>
        <v>0</v>
      </c>
      <c r="O392" s="14">
        <f t="shared" si="1777"/>
        <v>1320</v>
      </c>
      <c r="P392" s="13">
        <v>60</v>
      </c>
      <c r="Q392" s="13">
        <v>22</v>
      </c>
      <c r="R392" s="13">
        <f t="shared" si="1778"/>
        <v>1320</v>
      </c>
      <c r="S392" s="13"/>
      <c r="T392" s="13"/>
      <c r="U392" s="13">
        <f t="shared" si="1779"/>
        <v>0</v>
      </c>
      <c r="V392" s="14">
        <f t="shared" si="1780"/>
        <v>1320</v>
      </c>
      <c r="W392" s="13">
        <v>60</v>
      </c>
      <c r="X392" s="13">
        <v>22</v>
      </c>
      <c r="Y392" s="13">
        <f t="shared" si="1781"/>
        <v>1320</v>
      </c>
      <c r="Z392" s="13"/>
      <c r="AA392" s="13"/>
      <c r="AB392" s="13">
        <f t="shared" si="1782"/>
        <v>0</v>
      </c>
      <c r="AC392" s="14">
        <f t="shared" si="1783"/>
        <v>1320</v>
      </c>
      <c r="AD392" s="13">
        <v>15</v>
      </c>
      <c r="AE392" s="13">
        <v>22</v>
      </c>
      <c r="AF392" s="13">
        <f t="shared" si="1784"/>
        <v>330</v>
      </c>
      <c r="AG392" s="13"/>
      <c r="AH392" s="13"/>
      <c r="AI392" s="13">
        <f t="shared" si="1785"/>
        <v>0</v>
      </c>
      <c r="AJ392" s="14">
        <f t="shared" si="1786"/>
        <v>330</v>
      </c>
      <c r="AK392" s="13">
        <v>15</v>
      </c>
      <c r="AL392" s="13">
        <v>22</v>
      </c>
      <c r="AM392" s="13">
        <f t="shared" si="1787"/>
        <v>330</v>
      </c>
      <c r="AN392" s="13"/>
      <c r="AO392" s="13"/>
      <c r="AP392" s="13">
        <f t="shared" si="1788"/>
        <v>0</v>
      </c>
      <c r="AQ392" s="14">
        <f t="shared" si="1789"/>
        <v>330</v>
      </c>
      <c r="AR392" s="13">
        <v>15</v>
      </c>
      <c r="AS392" s="13">
        <v>26</v>
      </c>
      <c r="AT392" s="13">
        <f t="shared" si="1790"/>
        <v>390</v>
      </c>
      <c r="AU392" s="13"/>
      <c r="AV392" s="13"/>
      <c r="AW392" s="13">
        <f t="shared" si="1791"/>
        <v>0</v>
      </c>
      <c r="AX392" s="14">
        <f t="shared" si="1792"/>
        <v>390</v>
      </c>
      <c r="AY392" s="13">
        <v>17</v>
      </c>
      <c r="AZ392" s="13">
        <v>26</v>
      </c>
      <c r="BA392" s="13">
        <f t="shared" si="1793"/>
        <v>442</v>
      </c>
      <c r="BB392" s="13"/>
      <c r="BC392" s="13"/>
      <c r="BD392" s="13">
        <f t="shared" si="1794"/>
        <v>0</v>
      </c>
      <c r="BE392" s="14">
        <f t="shared" si="1795"/>
        <v>442</v>
      </c>
      <c r="BF392" s="13">
        <v>20</v>
      </c>
      <c r="BG392" s="13">
        <v>26</v>
      </c>
      <c r="BH392" s="13">
        <f t="shared" si="1796"/>
        <v>520</v>
      </c>
      <c r="BI392" s="13"/>
      <c r="BJ392" s="13"/>
      <c r="BK392" s="13">
        <f t="shared" si="1797"/>
        <v>0</v>
      </c>
      <c r="BL392" s="14">
        <f t="shared" si="1798"/>
        <v>520</v>
      </c>
      <c r="BM392" s="13"/>
      <c r="BN392" s="13"/>
      <c r="BO392" s="13">
        <f t="shared" si="1799"/>
        <v>0</v>
      </c>
      <c r="BP392" s="13"/>
      <c r="BQ392" s="13"/>
      <c r="BR392" s="13">
        <f t="shared" si="1800"/>
        <v>0</v>
      </c>
      <c r="BS392" s="14">
        <f t="shared" si="1801"/>
        <v>0</v>
      </c>
      <c r="BT392" s="13"/>
      <c r="BU392" s="13"/>
      <c r="BV392" s="13">
        <f t="shared" si="1802"/>
        <v>0</v>
      </c>
      <c r="BW392" s="13"/>
      <c r="BX392" s="13"/>
      <c r="BY392" s="13">
        <f t="shared" si="1803"/>
        <v>0</v>
      </c>
      <c r="BZ392" s="14">
        <f t="shared" si="1804"/>
        <v>0</v>
      </c>
      <c r="CA392" s="19">
        <f t="shared" si="1805"/>
        <v>7292</v>
      </c>
      <c r="CB392" s="148">
        <v>115</v>
      </c>
      <c r="CC392" s="16">
        <f t="shared" si="1806"/>
        <v>151800</v>
      </c>
      <c r="CD392" s="69">
        <f t="shared" si="1807"/>
        <v>0</v>
      </c>
      <c r="CE392" s="69">
        <f t="shared" si="1808"/>
        <v>151800</v>
      </c>
      <c r="CF392" s="69">
        <f t="shared" si="1809"/>
        <v>0</v>
      </c>
      <c r="CG392" s="69">
        <f t="shared" si="1810"/>
        <v>151800</v>
      </c>
      <c r="CH392" s="69">
        <f t="shared" si="1811"/>
        <v>0</v>
      </c>
      <c r="CI392" s="69">
        <f t="shared" si="1812"/>
        <v>151800</v>
      </c>
      <c r="CJ392" s="69">
        <f t="shared" si="1813"/>
        <v>0</v>
      </c>
      <c r="CK392" s="149">
        <f t="shared" si="1814"/>
        <v>607200</v>
      </c>
      <c r="CL392" s="149">
        <f t="shared" si="1815"/>
        <v>0</v>
      </c>
      <c r="CM392" s="149">
        <f t="shared" si="1816"/>
        <v>607200</v>
      </c>
      <c r="CN392" s="69">
        <f t="shared" si="1817"/>
        <v>37950</v>
      </c>
      <c r="CO392" s="69">
        <f t="shared" si="1818"/>
        <v>0</v>
      </c>
      <c r="CP392" s="69">
        <f t="shared" si="1819"/>
        <v>37950</v>
      </c>
      <c r="CQ392" s="69">
        <f t="shared" si="1820"/>
        <v>0</v>
      </c>
      <c r="CR392" s="69">
        <f t="shared" si="1821"/>
        <v>44850</v>
      </c>
      <c r="CS392" s="69">
        <f t="shared" si="1822"/>
        <v>0</v>
      </c>
      <c r="CT392" s="69">
        <f t="shared" si="1823"/>
        <v>50830</v>
      </c>
      <c r="CU392" s="69">
        <f t="shared" si="1824"/>
        <v>0</v>
      </c>
      <c r="CV392" s="69">
        <f t="shared" si="1825"/>
        <v>59800</v>
      </c>
      <c r="CW392" s="69">
        <f t="shared" si="1826"/>
        <v>0</v>
      </c>
      <c r="CX392" s="69">
        <f t="shared" si="1827"/>
        <v>0</v>
      </c>
      <c r="CY392" s="69">
        <f t="shared" si="1828"/>
        <v>0</v>
      </c>
      <c r="CZ392" s="69">
        <f t="shared" si="1829"/>
        <v>0</v>
      </c>
      <c r="DA392" s="69">
        <f t="shared" si="1830"/>
        <v>0</v>
      </c>
      <c r="DB392" s="149">
        <f t="shared" si="1831"/>
        <v>231380</v>
      </c>
      <c r="DC392" s="149">
        <f t="shared" si="1832"/>
        <v>0</v>
      </c>
      <c r="DD392" s="149">
        <f t="shared" si="1833"/>
        <v>231380</v>
      </c>
      <c r="DE392" s="89">
        <f t="shared" si="1834"/>
        <v>838580</v>
      </c>
    </row>
    <row r="393" spans="1:109" ht="15.75" x14ac:dyDescent="0.25">
      <c r="A393" s="12" t="s">
        <v>24</v>
      </c>
      <c r="B393" s="13">
        <v>60</v>
      </c>
      <c r="C393" s="13">
        <v>22</v>
      </c>
      <c r="D393" s="13">
        <f t="shared" si="1772"/>
        <v>1320</v>
      </c>
      <c r="E393" s="13"/>
      <c r="F393" s="13"/>
      <c r="G393" s="13">
        <f t="shared" si="1773"/>
        <v>0</v>
      </c>
      <c r="H393" s="14">
        <f t="shared" si="1774"/>
        <v>1320</v>
      </c>
      <c r="I393" s="13">
        <v>60</v>
      </c>
      <c r="J393" s="13">
        <v>22</v>
      </c>
      <c r="K393" s="13">
        <f t="shared" si="1775"/>
        <v>1320</v>
      </c>
      <c r="L393" s="13"/>
      <c r="M393" s="13"/>
      <c r="N393" s="13">
        <f t="shared" si="1776"/>
        <v>0</v>
      </c>
      <c r="O393" s="14">
        <f t="shared" si="1777"/>
        <v>1320</v>
      </c>
      <c r="P393" s="13">
        <v>60</v>
      </c>
      <c r="Q393" s="13">
        <v>22</v>
      </c>
      <c r="R393" s="13">
        <f t="shared" si="1778"/>
        <v>1320</v>
      </c>
      <c r="S393" s="13"/>
      <c r="T393" s="13"/>
      <c r="U393" s="13">
        <f t="shared" si="1779"/>
        <v>0</v>
      </c>
      <c r="V393" s="14">
        <f t="shared" si="1780"/>
        <v>1320</v>
      </c>
      <c r="W393" s="13">
        <v>60</v>
      </c>
      <c r="X393" s="13">
        <v>22</v>
      </c>
      <c r="Y393" s="13">
        <f t="shared" si="1781"/>
        <v>1320</v>
      </c>
      <c r="Z393" s="13"/>
      <c r="AA393" s="13"/>
      <c r="AB393" s="13">
        <f t="shared" si="1782"/>
        <v>0</v>
      </c>
      <c r="AC393" s="14">
        <f t="shared" si="1783"/>
        <v>1320</v>
      </c>
      <c r="AD393" s="13">
        <v>15</v>
      </c>
      <c r="AE393" s="13">
        <v>22</v>
      </c>
      <c r="AF393" s="13">
        <f t="shared" si="1784"/>
        <v>330</v>
      </c>
      <c r="AG393" s="13"/>
      <c r="AH393" s="13"/>
      <c r="AI393" s="13">
        <f t="shared" si="1785"/>
        <v>0</v>
      </c>
      <c r="AJ393" s="14">
        <f t="shared" si="1786"/>
        <v>330</v>
      </c>
      <c r="AK393" s="13">
        <v>15</v>
      </c>
      <c r="AL393" s="13">
        <v>22</v>
      </c>
      <c r="AM393" s="13">
        <f t="shared" si="1787"/>
        <v>330</v>
      </c>
      <c r="AN393" s="13"/>
      <c r="AO393" s="13"/>
      <c r="AP393" s="13">
        <f t="shared" si="1788"/>
        <v>0</v>
      </c>
      <c r="AQ393" s="14">
        <f t="shared" si="1789"/>
        <v>330</v>
      </c>
      <c r="AR393" s="13">
        <v>15</v>
      </c>
      <c r="AS393" s="13">
        <v>27</v>
      </c>
      <c r="AT393" s="13">
        <f t="shared" si="1790"/>
        <v>405</v>
      </c>
      <c r="AU393" s="13"/>
      <c r="AV393" s="13"/>
      <c r="AW393" s="13">
        <f t="shared" si="1791"/>
        <v>0</v>
      </c>
      <c r="AX393" s="14">
        <f t="shared" si="1792"/>
        <v>405</v>
      </c>
      <c r="AY393" s="13">
        <v>17</v>
      </c>
      <c r="AZ393" s="13">
        <v>27</v>
      </c>
      <c r="BA393" s="13">
        <f t="shared" si="1793"/>
        <v>459</v>
      </c>
      <c r="BB393" s="13"/>
      <c r="BC393" s="13"/>
      <c r="BD393" s="13">
        <f t="shared" si="1794"/>
        <v>0</v>
      </c>
      <c r="BE393" s="14">
        <f t="shared" si="1795"/>
        <v>459</v>
      </c>
      <c r="BF393" s="13">
        <v>20</v>
      </c>
      <c r="BG393" s="13">
        <v>27</v>
      </c>
      <c r="BH393" s="13">
        <f t="shared" si="1796"/>
        <v>540</v>
      </c>
      <c r="BI393" s="13"/>
      <c r="BJ393" s="13"/>
      <c r="BK393" s="13">
        <f t="shared" si="1797"/>
        <v>0</v>
      </c>
      <c r="BL393" s="14">
        <f t="shared" si="1798"/>
        <v>540</v>
      </c>
      <c r="BM393" s="13"/>
      <c r="BN393" s="13"/>
      <c r="BO393" s="13">
        <f t="shared" si="1799"/>
        <v>0</v>
      </c>
      <c r="BP393" s="13"/>
      <c r="BQ393" s="13"/>
      <c r="BR393" s="13">
        <f t="shared" si="1800"/>
        <v>0</v>
      </c>
      <c r="BS393" s="14">
        <f t="shared" si="1801"/>
        <v>0</v>
      </c>
      <c r="BT393" s="13"/>
      <c r="BU393" s="13"/>
      <c r="BV393" s="13">
        <f t="shared" si="1802"/>
        <v>0</v>
      </c>
      <c r="BW393" s="13"/>
      <c r="BX393" s="13"/>
      <c r="BY393" s="13">
        <f t="shared" si="1803"/>
        <v>0</v>
      </c>
      <c r="BZ393" s="14">
        <f t="shared" si="1804"/>
        <v>0</v>
      </c>
      <c r="CA393" s="19">
        <f t="shared" si="1805"/>
        <v>7344</v>
      </c>
      <c r="CB393" s="148">
        <v>115</v>
      </c>
      <c r="CC393" s="16">
        <f t="shared" si="1806"/>
        <v>151800</v>
      </c>
      <c r="CD393" s="69">
        <f t="shared" si="1807"/>
        <v>0</v>
      </c>
      <c r="CE393" s="69">
        <f t="shared" si="1808"/>
        <v>151800</v>
      </c>
      <c r="CF393" s="69">
        <f t="shared" si="1809"/>
        <v>0</v>
      </c>
      <c r="CG393" s="69">
        <f t="shared" si="1810"/>
        <v>151800</v>
      </c>
      <c r="CH393" s="69">
        <f t="shared" si="1811"/>
        <v>0</v>
      </c>
      <c r="CI393" s="69">
        <f t="shared" si="1812"/>
        <v>151800</v>
      </c>
      <c r="CJ393" s="69">
        <f t="shared" si="1813"/>
        <v>0</v>
      </c>
      <c r="CK393" s="149">
        <f t="shared" si="1814"/>
        <v>607200</v>
      </c>
      <c r="CL393" s="149">
        <f t="shared" si="1815"/>
        <v>0</v>
      </c>
      <c r="CM393" s="149">
        <f t="shared" si="1816"/>
        <v>607200</v>
      </c>
      <c r="CN393" s="69">
        <f t="shared" si="1817"/>
        <v>37950</v>
      </c>
      <c r="CO393" s="69">
        <f t="shared" si="1818"/>
        <v>0</v>
      </c>
      <c r="CP393" s="69">
        <f t="shared" si="1819"/>
        <v>37950</v>
      </c>
      <c r="CQ393" s="69">
        <f t="shared" si="1820"/>
        <v>0</v>
      </c>
      <c r="CR393" s="69">
        <f t="shared" si="1821"/>
        <v>46575</v>
      </c>
      <c r="CS393" s="69">
        <f t="shared" si="1822"/>
        <v>0</v>
      </c>
      <c r="CT393" s="69">
        <f t="shared" si="1823"/>
        <v>52785</v>
      </c>
      <c r="CU393" s="69">
        <f t="shared" si="1824"/>
        <v>0</v>
      </c>
      <c r="CV393" s="69">
        <f t="shared" si="1825"/>
        <v>62100</v>
      </c>
      <c r="CW393" s="69">
        <f t="shared" si="1826"/>
        <v>0</v>
      </c>
      <c r="CX393" s="69">
        <f t="shared" si="1827"/>
        <v>0</v>
      </c>
      <c r="CY393" s="69">
        <f t="shared" si="1828"/>
        <v>0</v>
      </c>
      <c r="CZ393" s="69">
        <f t="shared" si="1829"/>
        <v>0</v>
      </c>
      <c r="DA393" s="69">
        <f t="shared" si="1830"/>
        <v>0</v>
      </c>
      <c r="DB393" s="149">
        <f t="shared" si="1831"/>
        <v>237360</v>
      </c>
      <c r="DC393" s="149">
        <f t="shared" si="1832"/>
        <v>0</v>
      </c>
      <c r="DD393" s="149">
        <f t="shared" si="1833"/>
        <v>237360</v>
      </c>
      <c r="DE393" s="89">
        <f t="shared" si="1834"/>
        <v>844560</v>
      </c>
    </row>
    <row r="394" spans="1:109" ht="15.75" x14ac:dyDescent="0.25">
      <c r="A394" s="12" t="s">
        <v>25</v>
      </c>
      <c r="B394" s="13">
        <v>60</v>
      </c>
      <c r="C394" s="13">
        <v>16</v>
      </c>
      <c r="D394" s="13">
        <f t="shared" si="1772"/>
        <v>960</v>
      </c>
      <c r="E394" s="13"/>
      <c r="F394" s="13"/>
      <c r="G394" s="13">
        <f t="shared" si="1773"/>
        <v>0</v>
      </c>
      <c r="H394" s="14">
        <f t="shared" si="1774"/>
        <v>960</v>
      </c>
      <c r="I394" s="13">
        <v>60</v>
      </c>
      <c r="J394" s="13">
        <v>16</v>
      </c>
      <c r="K394" s="13">
        <f t="shared" si="1775"/>
        <v>960</v>
      </c>
      <c r="L394" s="13"/>
      <c r="M394" s="13"/>
      <c r="N394" s="13">
        <f t="shared" si="1776"/>
        <v>0</v>
      </c>
      <c r="O394" s="14">
        <f t="shared" si="1777"/>
        <v>960</v>
      </c>
      <c r="P394" s="13">
        <v>60</v>
      </c>
      <c r="Q394" s="13">
        <v>16</v>
      </c>
      <c r="R394" s="13">
        <f t="shared" si="1778"/>
        <v>960</v>
      </c>
      <c r="S394" s="13"/>
      <c r="T394" s="13"/>
      <c r="U394" s="13">
        <f t="shared" si="1779"/>
        <v>0</v>
      </c>
      <c r="V394" s="14">
        <f t="shared" si="1780"/>
        <v>960</v>
      </c>
      <c r="W394" s="13">
        <v>60</v>
      </c>
      <c r="X394" s="13">
        <v>16</v>
      </c>
      <c r="Y394" s="13">
        <f t="shared" si="1781"/>
        <v>960</v>
      </c>
      <c r="Z394" s="13"/>
      <c r="AA394" s="13"/>
      <c r="AB394" s="13">
        <f t="shared" si="1782"/>
        <v>0</v>
      </c>
      <c r="AC394" s="14">
        <f t="shared" si="1783"/>
        <v>960</v>
      </c>
      <c r="AD394" s="13">
        <v>15</v>
      </c>
      <c r="AE394" s="13">
        <v>16</v>
      </c>
      <c r="AF394" s="13">
        <f t="shared" si="1784"/>
        <v>240</v>
      </c>
      <c r="AG394" s="13"/>
      <c r="AH394" s="13"/>
      <c r="AI394" s="13">
        <f t="shared" si="1785"/>
        <v>0</v>
      </c>
      <c r="AJ394" s="14">
        <f t="shared" si="1786"/>
        <v>240</v>
      </c>
      <c r="AK394" s="13">
        <v>15</v>
      </c>
      <c r="AL394" s="13">
        <v>16</v>
      </c>
      <c r="AM394" s="13">
        <f t="shared" si="1787"/>
        <v>240</v>
      </c>
      <c r="AN394" s="13"/>
      <c r="AO394" s="13"/>
      <c r="AP394" s="13">
        <f t="shared" si="1788"/>
        <v>0</v>
      </c>
      <c r="AQ394" s="14">
        <f t="shared" si="1789"/>
        <v>240</v>
      </c>
      <c r="AR394" s="13">
        <v>15</v>
      </c>
      <c r="AS394" s="13">
        <v>19</v>
      </c>
      <c r="AT394" s="13">
        <f t="shared" si="1790"/>
        <v>285</v>
      </c>
      <c r="AU394" s="13"/>
      <c r="AV394" s="13"/>
      <c r="AW394" s="13">
        <f t="shared" si="1791"/>
        <v>0</v>
      </c>
      <c r="AX394" s="14">
        <f t="shared" si="1792"/>
        <v>285</v>
      </c>
      <c r="AY394" s="13">
        <v>17</v>
      </c>
      <c r="AZ394" s="13">
        <v>19</v>
      </c>
      <c r="BA394" s="13">
        <f t="shared" si="1793"/>
        <v>323</v>
      </c>
      <c r="BB394" s="13"/>
      <c r="BC394" s="13"/>
      <c r="BD394" s="13">
        <f t="shared" si="1794"/>
        <v>0</v>
      </c>
      <c r="BE394" s="14">
        <f t="shared" si="1795"/>
        <v>323</v>
      </c>
      <c r="BF394" s="13">
        <v>20</v>
      </c>
      <c r="BG394" s="13">
        <v>19</v>
      </c>
      <c r="BH394" s="13">
        <f t="shared" si="1796"/>
        <v>380</v>
      </c>
      <c r="BI394" s="13"/>
      <c r="BJ394" s="13"/>
      <c r="BK394" s="13">
        <f t="shared" si="1797"/>
        <v>0</v>
      </c>
      <c r="BL394" s="14">
        <f t="shared" si="1798"/>
        <v>380</v>
      </c>
      <c r="BM394" s="13"/>
      <c r="BN394" s="13"/>
      <c r="BO394" s="13">
        <f t="shared" si="1799"/>
        <v>0</v>
      </c>
      <c r="BP394" s="13"/>
      <c r="BQ394" s="13"/>
      <c r="BR394" s="13">
        <f t="shared" si="1800"/>
        <v>0</v>
      </c>
      <c r="BS394" s="14">
        <f t="shared" si="1801"/>
        <v>0</v>
      </c>
      <c r="BT394" s="13"/>
      <c r="BU394" s="13"/>
      <c r="BV394" s="13">
        <f t="shared" si="1802"/>
        <v>0</v>
      </c>
      <c r="BW394" s="13"/>
      <c r="BX394" s="13"/>
      <c r="BY394" s="13">
        <f t="shared" si="1803"/>
        <v>0</v>
      </c>
      <c r="BZ394" s="14">
        <f t="shared" si="1804"/>
        <v>0</v>
      </c>
      <c r="CA394" s="19">
        <f t="shared" si="1805"/>
        <v>5308</v>
      </c>
      <c r="CB394" s="148">
        <v>115</v>
      </c>
      <c r="CC394" s="16">
        <f t="shared" si="1806"/>
        <v>110400</v>
      </c>
      <c r="CD394" s="69">
        <f t="shared" si="1807"/>
        <v>0</v>
      </c>
      <c r="CE394" s="69">
        <f t="shared" si="1808"/>
        <v>110400</v>
      </c>
      <c r="CF394" s="69">
        <f t="shared" si="1809"/>
        <v>0</v>
      </c>
      <c r="CG394" s="69">
        <f t="shared" si="1810"/>
        <v>110400</v>
      </c>
      <c r="CH394" s="69">
        <f t="shared" si="1811"/>
        <v>0</v>
      </c>
      <c r="CI394" s="69">
        <f t="shared" si="1812"/>
        <v>110400</v>
      </c>
      <c r="CJ394" s="69">
        <f t="shared" si="1813"/>
        <v>0</v>
      </c>
      <c r="CK394" s="149">
        <f t="shared" si="1814"/>
        <v>441600</v>
      </c>
      <c r="CL394" s="149">
        <f t="shared" si="1815"/>
        <v>0</v>
      </c>
      <c r="CM394" s="149">
        <f t="shared" si="1816"/>
        <v>441600</v>
      </c>
      <c r="CN394" s="69">
        <f t="shared" si="1817"/>
        <v>27600</v>
      </c>
      <c r="CO394" s="69">
        <f t="shared" si="1818"/>
        <v>0</v>
      </c>
      <c r="CP394" s="69">
        <f t="shared" si="1819"/>
        <v>27600</v>
      </c>
      <c r="CQ394" s="69">
        <f t="shared" si="1820"/>
        <v>0</v>
      </c>
      <c r="CR394" s="69">
        <f t="shared" si="1821"/>
        <v>32775</v>
      </c>
      <c r="CS394" s="69">
        <f t="shared" si="1822"/>
        <v>0</v>
      </c>
      <c r="CT394" s="69">
        <f t="shared" si="1823"/>
        <v>37145</v>
      </c>
      <c r="CU394" s="69">
        <f t="shared" si="1824"/>
        <v>0</v>
      </c>
      <c r="CV394" s="69">
        <f t="shared" si="1825"/>
        <v>43700</v>
      </c>
      <c r="CW394" s="69">
        <f t="shared" si="1826"/>
        <v>0</v>
      </c>
      <c r="CX394" s="69">
        <f t="shared" si="1827"/>
        <v>0</v>
      </c>
      <c r="CY394" s="69">
        <f t="shared" si="1828"/>
        <v>0</v>
      </c>
      <c r="CZ394" s="69">
        <f t="shared" si="1829"/>
        <v>0</v>
      </c>
      <c r="DA394" s="69">
        <f t="shared" si="1830"/>
        <v>0</v>
      </c>
      <c r="DB394" s="149">
        <f t="shared" si="1831"/>
        <v>168820</v>
      </c>
      <c r="DC394" s="149">
        <f t="shared" si="1832"/>
        <v>0</v>
      </c>
      <c r="DD394" s="149">
        <f t="shared" si="1833"/>
        <v>168820</v>
      </c>
      <c r="DE394" s="89">
        <f t="shared" si="1834"/>
        <v>610420</v>
      </c>
    </row>
    <row r="395" spans="1:109" ht="15.75" x14ac:dyDescent="0.25">
      <c r="A395" s="19" t="s">
        <v>26</v>
      </c>
      <c r="B395" s="20">
        <v>60</v>
      </c>
      <c r="C395" s="20">
        <v>19</v>
      </c>
      <c r="D395" s="20">
        <f t="shared" si="1772"/>
        <v>1140</v>
      </c>
      <c r="E395" s="20"/>
      <c r="F395" s="20"/>
      <c r="G395" s="20">
        <f t="shared" si="1773"/>
        <v>0</v>
      </c>
      <c r="H395" s="14">
        <f t="shared" si="1774"/>
        <v>1140</v>
      </c>
      <c r="I395" s="20">
        <v>60</v>
      </c>
      <c r="J395" s="20">
        <v>19</v>
      </c>
      <c r="K395" s="20">
        <f t="shared" si="1775"/>
        <v>1140</v>
      </c>
      <c r="L395" s="20"/>
      <c r="M395" s="20"/>
      <c r="N395" s="20">
        <f t="shared" si="1776"/>
        <v>0</v>
      </c>
      <c r="O395" s="14">
        <f t="shared" si="1777"/>
        <v>1140</v>
      </c>
      <c r="P395" s="20">
        <v>60</v>
      </c>
      <c r="Q395" s="20">
        <v>19</v>
      </c>
      <c r="R395" s="20">
        <f t="shared" si="1778"/>
        <v>1140</v>
      </c>
      <c r="S395" s="20"/>
      <c r="T395" s="20"/>
      <c r="U395" s="20">
        <f t="shared" si="1779"/>
        <v>0</v>
      </c>
      <c r="V395" s="14">
        <f t="shared" si="1780"/>
        <v>1140</v>
      </c>
      <c r="W395" s="20">
        <v>60</v>
      </c>
      <c r="X395" s="20">
        <v>19</v>
      </c>
      <c r="Y395" s="20">
        <f t="shared" si="1781"/>
        <v>1140</v>
      </c>
      <c r="Z395" s="20"/>
      <c r="AA395" s="20"/>
      <c r="AB395" s="20">
        <f t="shared" si="1782"/>
        <v>0</v>
      </c>
      <c r="AC395" s="14">
        <f t="shared" si="1783"/>
        <v>1140</v>
      </c>
      <c r="AD395" s="20">
        <v>15</v>
      </c>
      <c r="AE395" s="20">
        <v>19</v>
      </c>
      <c r="AF395" s="20">
        <f t="shared" si="1784"/>
        <v>285</v>
      </c>
      <c r="AG395" s="20"/>
      <c r="AH395" s="20"/>
      <c r="AI395" s="20">
        <f t="shared" si="1785"/>
        <v>0</v>
      </c>
      <c r="AJ395" s="14">
        <f t="shared" si="1786"/>
        <v>285</v>
      </c>
      <c r="AK395" s="20">
        <v>15</v>
      </c>
      <c r="AL395" s="20">
        <v>19</v>
      </c>
      <c r="AM395" s="20">
        <f t="shared" si="1787"/>
        <v>285</v>
      </c>
      <c r="AN395" s="20"/>
      <c r="AO395" s="20"/>
      <c r="AP395" s="20">
        <f t="shared" si="1788"/>
        <v>0</v>
      </c>
      <c r="AQ395" s="14">
        <f t="shared" si="1789"/>
        <v>285</v>
      </c>
      <c r="AR395" s="20">
        <v>15</v>
      </c>
      <c r="AS395" s="20">
        <v>23</v>
      </c>
      <c r="AT395" s="20">
        <f t="shared" si="1790"/>
        <v>345</v>
      </c>
      <c r="AU395" s="20"/>
      <c r="AV395" s="20"/>
      <c r="AW395" s="20">
        <f t="shared" si="1791"/>
        <v>0</v>
      </c>
      <c r="AX395" s="14">
        <f t="shared" si="1792"/>
        <v>345</v>
      </c>
      <c r="AY395" s="20">
        <v>17</v>
      </c>
      <c r="AZ395" s="20">
        <v>20</v>
      </c>
      <c r="BA395" s="20">
        <f t="shared" si="1793"/>
        <v>340</v>
      </c>
      <c r="BB395" s="20"/>
      <c r="BC395" s="20"/>
      <c r="BD395" s="20">
        <f t="shared" si="1794"/>
        <v>0</v>
      </c>
      <c r="BE395" s="14">
        <f t="shared" si="1795"/>
        <v>340</v>
      </c>
      <c r="BF395" s="20">
        <v>20</v>
      </c>
      <c r="BG395" s="20">
        <v>20</v>
      </c>
      <c r="BH395" s="20">
        <f t="shared" si="1796"/>
        <v>400</v>
      </c>
      <c r="BI395" s="20"/>
      <c r="BJ395" s="20"/>
      <c r="BK395" s="20">
        <f t="shared" si="1797"/>
        <v>0</v>
      </c>
      <c r="BL395" s="14">
        <f t="shared" si="1798"/>
        <v>400</v>
      </c>
      <c r="BM395" s="20"/>
      <c r="BN395" s="20"/>
      <c r="BO395" s="20">
        <f t="shared" si="1799"/>
        <v>0</v>
      </c>
      <c r="BP395" s="20"/>
      <c r="BQ395" s="20"/>
      <c r="BR395" s="20">
        <f t="shared" si="1800"/>
        <v>0</v>
      </c>
      <c r="BS395" s="14">
        <f t="shared" si="1801"/>
        <v>0</v>
      </c>
      <c r="BT395" s="20"/>
      <c r="BU395" s="20"/>
      <c r="BV395" s="20">
        <f t="shared" si="1802"/>
        <v>0</v>
      </c>
      <c r="BW395" s="20"/>
      <c r="BX395" s="20"/>
      <c r="BY395" s="20">
        <f t="shared" si="1803"/>
        <v>0</v>
      </c>
      <c r="BZ395" s="14">
        <f t="shared" si="1804"/>
        <v>0</v>
      </c>
      <c r="CA395" s="19">
        <f t="shared" si="1805"/>
        <v>6215</v>
      </c>
      <c r="CB395" s="148">
        <v>115</v>
      </c>
      <c r="CC395" s="16">
        <f t="shared" si="1806"/>
        <v>131100</v>
      </c>
      <c r="CD395" s="69">
        <f t="shared" si="1807"/>
        <v>0</v>
      </c>
      <c r="CE395" s="69">
        <f t="shared" si="1808"/>
        <v>131100</v>
      </c>
      <c r="CF395" s="69">
        <f t="shared" si="1809"/>
        <v>0</v>
      </c>
      <c r="CG395" s="69">
        <f t="shared" si="1810"/>
        <v>131100</v>
      </c>
      <c r="CH395" s="69">
        <f t="shared" si="1811"/>
        <v>0</v>
      </c>
      <c r="CI395" s="69">
        <f t="shared" si="1812"/>
        <v>131100</v>
      </c>
      <c r="CJ395" s="69">
        <f t="shared" si="1813"/>
        <v>0</v>
      </c>
      <c r="CK395" s="149">
        <f t="shared" si="1814"/>
        <v>524400</v>
      </c>
      <c r="CL395" s="149">
        <f t="shared" si="1815"/>
        <v>0</v>
      </c>
      <c r="CM395" s="149">
        <f t="shared" si="1816"/>
        <v>524400</v>
      </c>
      <c r="CN395" s="69">
        <f t="shared" si="1817"/>
        <v>32775</v>
      </c>
      <c r="CO395" s="69">
        <f t="shared" si="1818"/>
        <v>0</v>
      </c>
      <c r="CP395" s="69">
        <f t="shared" si="1819"/>
        <v>32775</v>
      </c>
      <c r="CQ395" s="69">
        <f t="shared" si="1820"/>
        <v>0</v>
      </c>
      <c r="CR395" s="69">
        <f t="shared" si="1821"/>
        <v>39675</v>
      </c>
      <c r="CS395" s="69">
        <f t="shared" si="1822"/>
        <v>0</v>
      </c>
      <c r="CT395" s="69">
        <f t="shared" si="1823"/>
        <v>39100</v>
      </c>
      <c r="CU395" s="69">
        <f t="shared" si="1824"/>
        <v>0</v>
      </c>
      <c r="CV395" s="69">
        <f t="shared" si="1825"/>
        <v>46000</v>
      </c>
      <c r="CW395" s="69">
        <f t="shared" si="1826"/>
        <v>0</v>
      </c>
      <c r="CX395" s="69">
        <f t="shared" si="1827"/>
        <v>0</v>
      </c>
      <c r="CY395" s="69">
        <f t="shared" si="1828"/>
        <v>0</v>
      </c>
      <c r="CZ395" s="69">
        <f t="shared" si="1829"/>
        <v>0</v>
      </c>
      <c r="DA395" s="69">
        <f t="shared" si="1830"/>
        <v>0</v>
      </c>
      <c r="DB395" s="149">
        <f t="shared" si="1831"/>
        <v>190325</v>
      </c>
      <c r="DC395" s="149">
        <f t="shared" si="1832"/>
        <v>0</v>
      </c>
      <c r="DD395" s="149">
        <f t="shared" si="1833"/>
        <v>190325</v>
      </c>
      <c r="DE395" s="89">
        <f t="shared" si="1834"/>
        <v>714725</v>
      </c>
    </row>
    <row r="396" spans="1:109" ht="15.75" x14ac:dyDescent="0.25">
      <c r="A396" s="21" t="s">
        <v>27</v>
      </c>
      <c r="B396" s="19"/>
      <c r="C396" s="21">
        <f>C387+C388+C389+C390+C391+C392+C393+C394+C395</f>
        <v>166</v>
      </c>
      <c r="D396" s="21">
        <f>D387+D388+D389+D390+D391+D392+D393+D394+D395</f>
        <v>9960</v>
      </c>
      <c r="E396" s="19"/>
      <c r="F396" s="21">
        <f>F387+F388+F389+F390+F391+F392+F393+F394+F395</f>
        <v>0</v>
      </c>
      <c r="G396" s="21">
        <f>G387+G388+G389+G390+G391+G392+G393+G394+G395</f>
        <v>0</v>
      </c>
      <c r="H396" s="22">
        <f>H387+H388+H389+H390+H391+H392+H393+H394+H395</f>
        <v>9960</v>
      </c>
      <c r="I396" s="19"/>
      <c r="J396" s="21">
        <f>J387+J388+J389+J390+J391+J392+J393+J394+J395</f>
        <v>171</v>
      </c>
      <c r="K396" s="21">
        <f>K387+K388+K389+K390+K391+K392+K393+K394+K395</f>
        <v>10260</v>
      </c>
      <c r="L396" s="19"/>
      <c r="M396" s="21">
        <f>M387+M388+M389+M390+M391+M392+M393+M394+M395</f>
        <v>0</v>
      </c>
      <c r="N396" s="21">
        <f>N387+N388+N389+N390+N391+N392+N393+N394+N395</f>
        <v>0</v>
      </c>
      <c r="O396" s="22">
        <f>O387+O388+O389+O390+O391+O392+O393+O394+O395</f>
        <v>10260</v>
      </c>
      <c r="P396" s="19"/>
      <c r="Q396" s="21">
        <f>Q387+Q388+Q389+Q390+Q391+Q392+Q393+Q394+Q395</f>
        <v>171</v>
      </c>
      <c r="R396" s="21">
        <f>R387+R388+R389+R390+R391+R392+R393+R394+R395</f>
        <v>10260</v>
      </c>
      <c r="S396" s="19"/>
      <c r="T396" s="21">
        <f>T387+T388+T389+T390+T391+T392+T393+T394+T395</f>
        <v>0</v>
      </c>
      <c r="U396" s="21">
        <f>U387+U388+U389+U390+U391+U392+U393+U394+U395</f>
        <v>0</v>
      </c>
      <c r="V396" s="22">
        <f>V387+V388+V389+V390+V391+V392+V393+V394+V395</f>
        <v>10260</v>
      </c>
      <c r="W396" s="19"/>
      <c r="X396" s="21">
        <f>X387+X388+X389+X390+X391+X392+X393+X394+X395</f>
        <v>171</v>
      </c>
      <c r="Y396" s="21">
        <f>Y387+Y388+Y389+Y390+Y391+Y392+Y393+Y394+Y395</f>
        <v>10260</v>
      </c>
      <c r="Z396" s="19"/>
      <c r="AA396" s="21">
        <f>AA387+AA388+AA389+AA390+AA391+AA392+AA393+AA394+AA395</f>
        <v>0</v>
      </c>
      <c r="AB396" s="21">
        <f>AB387+AB388+AB389+AB390+AB391+AB392+AB393+AB394+AB395</f>
        <v>0</v>
      </c>
      <c r="AC396" s="22">
        <f>AC387+AC388+AC389+AC390+AC391+AC392+AC393+AC394+AC395</f>
        <v>10260</v>
      </c>
      <c r="AD396" s="19"/>
      <c r="AE396" s="21">
        <f>AE387+AE388+AE389+AE390+AE391+AE392+AE393+AE394+AE395</f>
        <v>171</v>
      </c>
      <c r="AF396" s="21">
        <f>AF387+AF388+AF389+AF390+AF391+AF392+AF393+AF394+AF395</f>
        <v>2289</v>
      </c>
      <c r="AG396" s="19"/>
      <c r="AH396" s="21">
        <f>AH387+AH388+AH389+AH390+AH391+AH392+AH393+AH394+AH395</f>
        <v>0</v>
      </c>
      <c r="AI396" s="21">
        <f>AI387+AI388+AI389+AI390+AI391+AI392+AI393+AI394+AI395</f>
        <v>0</v>
      </c>
      <c r="AJ396" s="22">
        <f>AJ387+AJ388+AJ389+AJ390+AJ391+AJ392+AJ393+AJ394+AJ395</f>
        <v>2289</v>
      </c>
      <c r="AK396" s="19"/>
      <c r="AL396" s="21">
        <f>AL387+AL388+AL389+AL390+AL391+AL392+AL393+AL394+AL395</f>
        <v>171</v>
      </c>
      <c r="AM396" s="21">
        <f>AM387+AM388+AM389+AM390+AM391+AM392+AM393+AM394+AM395</f>
        <v>2381</v>
      </c>
      <c r="AN396" s="19"/>
      <c r="AO396" s="21">
        <f>AO387+AO388+AO389+AO390+AO391+AO392+AO393+AO394+AO395</f>
        <v>0</v>
      </c>
      <c r="AP396" s="21">
        <f>AP387+AP388+AP389+AP390+AP391+AP392+AP393+AP394+AP395</f>
        <v>0</v>
      </c>
      <c r="AQ396" s="22">
        <f>AQ387+AQ388+AQ389+AQ390+AQ391+AQ392+AQ393+AQ394+AQ395</f>
        <v>2381</v>
      </c>
      <c r="AR396" s="19"/>
      <c r="AS396" s="21">
        <f>AS387+AS388+AS389+AS390+AS391+AS392+AS393+AS394+AS395</f>
        <v>205</v>
      </c>
      <c r="AT396" s="21">
        <f>AT387+AT388+AT389+AT390+AT391+AT392+AT393+AT394+AT395</f>
        <v>3075</v>
      </c>
      <c r="AU396" s="19"/>
      <c r="AV396" s="21">
        <f>AV387+AV388+AV389+AV390+AV391+AV392+AV393+AV394+AV395</f>
        <v>0</v>
      </c>
      <c r="AW396" s="21">
        <f>AW387+AW388+AW389+AW390+AW391+AW392+AW393+AW394+AW395</f>
        <v>0</v>
      </c>
      <c r="AX396" s="22">
        <f>AX387+AX388+AX389+AX390+AX391+AX392+AX393+AX394+AX395</f>
        <v>3075</v>
      </c>
      <c r="AY396" s="19"/>
      <c r="AZ396" s="21">
        <f>AZ387+AZ388+AZ389+AZ390+AZ391+AZ392+AZ393+AZ394+AZ395</f>
        <v>202</v>
      </c>
      <c r="BA396" s="21">
        <f>BA387+BA388+BA389+BA390+BA391+BA392+BA393+BA394+BA395</f>
        <v>3764</v>
      </c>
      <c r="BB396" s="19"/>
      <c r="BC396" s="21">
        <f>BC387+BC388+BC389+BC390+BC391+BC392+BC393+BC394+BC395</f>
        <v>0</v>
      </c>
      <c r="BD396" s="21">
        <f>BD387+BD388+BD389+BD390+BD391+BD392+BD393+BD394+BD395</f>
        <v>0</v>
      </c>
      <c r="BE396" s="22">
        <f>BE387+BE388+BE389+BE390+BE391+BE392+BE393+BE394+BE395</f>
        <v>3764</v>
      </c>
      <c r="BF396" s="19"/>
      <c r="BG396" s="21">
        <f>BG387+BG388+BG389+BG390+BG391+BG392+BG393+BG394+BG395</f>
        <v>202</v>
      </c>
      <c r="BH396" s="21">
        <f>BH387+BH388+BH389+BH390+BH391+BH392+BH393+BH394+BH395</f>
        <v>3490</v>
      </c>
      <c r="BI396" s="19"/>
      <c r="BJ396" s="21">
        <f>BJ387+BJ388+BJ389+BJ390+BJ391+BJ392+BJ393+BJ394+BJ395</f>
        <v>0</v>
      </c>
      <c r="BK396" s="21">
        <f>BK387+BK388+BK389+BK390+BK391+BK392+BK393+BK394+BK395</f>
        <v>0</v>
      </c>
      <c r="BL396" s="22">
        <f>BL387+BL388+BL389+BL390+BL391+BL392+BL393+BL394+BL395</f>
        <v>3490</v>
      </c>
      <c r="BM396" s="19"/>
      <c r="BN396" s="21">
        <f>BN387+BN388+BN389+BN390+BN391+BN392+BN393+BN394+BN395</f>
        <v>0</v>
      </c>
      <c r="BO396" s="21">
        <f>BO387+BO388+BO389+BO390+BO391+BO392+BO393+BO394+BO395</f>
        <v>0</v>
      </c>
      <c r="BP396" s="19"/>
      <c r="BQ396" s="21">
        <f>BQ387+BQ388+BQ389+BQ390+BQ391+BQ392+BQ393+BQ394+BQ395</f>
        <v>0</v>
      </c>
      <c r="BR396" s="21">
        <f>BR387+BR388+BR389+BR390+BR391+BR392+BR393+BR394+BR395</f>
        <v>0</v>
      </c>
      <c r="BS396" s="22">
        <f>BS387+BS388+BS389+BS390+BS391+BS392+BS393+BS394+BS395</f>
        <v>0</v>
      </c>
      <c r="BT396" s="19"/>
      <c r="BU396" s="21">
        <f>BU387+BU388+BU389+BU390+BU391+BU392+BU393+BU394+BU395</f>
        <v>0</v>
      </c>
      <c r="BV396" s="21">
        <f>BV387+BV388+BV389+BV390+BV391+BV392+BV393+BV394+BV395</f>
        <v>0</v>
      </c>
      <c r="BW396" s="19"/>
      <c r="BX396" s="21">
        <f>BX387+BX388+BX389+BX390+BX391+BX392+BX393+BX394+BX395</f>
        <v>0</v>
      </c>
      <c r="BY396" s="21">
        <f>BY387+BY388+BY389+BY390+BY391+BY392+BY393+BY394+BY395</f>
        <v>0</v>
      </c>
      <c r="BZ396" s="22">
        <f>BZ387+BZ388+BZ389+BZ390+BZ391+BZ392+BZ393+BZ394+BZ395</f>
        <v>0</v>
      </c>
      <c r="CA396" s="152">
        <f>CA387+CA388+CA389+CA390+CA391+CA392+CA393+CA394+CA395</f>
        <v>55739</v>
      </c>
      <c r="CB396" s="148">
        <v>115</v>
      </c>
      <c r="CC396" s="55">
        <f t="shared" ref="CC396:DE396" si="1835">SUM(CC387:CC395)</f>
        <v>1145400</v>
      </c>
      <c r="CD396" s="55">
        <f t="shared" si="1835"/>
        <v>0</v>
      </c>
      <c r="CE396" s="55">
        <f t="shared" si="1835"/>
        <v>1179900</v>
      </c>
      <c r="CF396" s="55">
        <f t="shared" si="1835"/>
        <v>0</v>
      </c>
      <c r="CG396" s="55">
        <f t="shared" si="1835"/>
        <v>1179900</v>
      </c>
      <c r="CH396" s="55">
        <f t="shared" si="1835"/>
        <v>0</v>
      </c>
      <c r="CI396" s="55">
        <f t="shared" si="1835"/>
        <v>1179900</v>
      </c>
      <c r="CJ396" s="55">
        <f t="shared" si="1835"/>
        <v>0</v>
      </c>
      <c r="CK396" s="149">
        <f t="shared" si="1835"/>
        <v>4685100</v>
      </c>
      <c r="CL396" s="149">
        <f t="shared" si="1835"/>
        <v>0</v>
      </c>
      <c r="CM396" s="149">
        <f t="shared" si="1835"/>
        <v>4685100</v>
      </c>
      <c r="CN396" s="55">
        <f t="shared" si="1835"/>
        <v>263235</v>
      </c>
      <c r="CO396" s="55">
        <f t="shared" si="1835"/>
        <v>0</v>
      </c>
      <c r="CP396" s="55">
        <f t="shared" si="1835"/>
        <v>273815</v>
      </c>
      <c r="CQ396" s="55">
        <f t="shared" si="1835"/>
        <v>0</v>
      </c>
      <c r="CR396" s="55">
        <f t="shared" si="1835"/>
        <v>353625</v>
      </c>
      <c r="CS396" s="55">
        <f t="shared" si="1835"/>
        <v>0</v>
      </c>
      <c r="CT396" s="55">
        <f t="shared" si="1835"/>
        <v>432860</v>
      </c>
      <c r="CU396" s="55">
        <f t="shared" si="1835"/>
        <v>0</v>
      </c>
      <c r="CV396" s="55">
        <f t="shared" si="1835"/>
        <v>401350</v>
      </c>
      <c r="CW396" s="55">
        <f t="shared" si="1835"/>
        <v>0</v>
      </c>
      <c r="CX396" s="55">
        <f t="shared" si="1835"/>
        <v>0</v>
      </c>
      <c r="CY396" s="55">
        <f t="shared" si="1835"/>
        <v>0</v>
      </c>
      <c r="CZ396" s="55">
        <f t="shared" si="1835"/>
        <v>0</v>
      </c>
      <c r="DA396" s="55">
        <f t="shared" si="1835"/>
        <v>0</v>
      </c>
      <c r="DB396" s="149">
        <f t="shared" si="1835"/>
        <v>1724885</v>
      </c>
      <c r="DC396" s="149">
        <f t="shared" si="1835"/>
        <v>0</v>
      </c>
      <c r="DD396" s="149">
        <f t="shared" si="1835"/>
        <v>1724885</v>
      </c>
      <c r="DE396" s="89">
        <f t="shared" si="1835"/>
        <v>6409985</v>
      </c>
    </row>
    <row r="397" spans="1:109" ht="15" customHeight="1" x14ac:dyDescent="0.25">
      <c r="A397" s="261" t="s">
        <v>3</v>
      </c>
      <c r="B397" s="262" t="s">
        <v>51</v>
      </c>
      <c r="C397" s="262"/>
      <c r="D397" s="262"/>
      <c r="E397" s="262"/>
      <c r="F397" s="262"/>
      <c r="G397" s="262"/>
      <c r="H397" s="262"/>
      <c r="I397" s="262" t="s">
        <v>52</v>
      </c>
      <c r="J397" s="262"/>
      <c r="K397" s="262"/>
      <c r="L397" s="262"/>
      <c r="M397" s="262"/>
      <c r="N397" s="262"/>
      <c r="O397" s="262"/>
      <c r="P397" s="262" t="s">
        <v>53</v>
      </c>
      <c r="Q397" s="262"/>
      <c r="R397" s="262"/>
      <c r="S397" s="262"/>
      <c r="T397" s="262"/>
      <c r="U397" s="262"/>
      <c r="V397" s="262"/>
      <c r="W397" s="262" t="s">
        <v>54</v>
      </c>
      <c r="X397" s="262"/>
      <c r="Y397" s="262"/>
      <c r="Z397" s="262"/>
      <c r="AA397" s="262"/>
      <c r="AB397" s="262"/>
      <c r="AC397" s="262"/>
      <c r="AD397" s="262" t="s">
        <v>28</v>
      </c>
      <c r="AE397" s="262"/>
      <c r="AF397" s="262"/>
      <c r="AG397" s="262"/>
      <c r="AH397" s="262"/>
      <c r="AI397" s="262"/>
      <c r="AJ397" s="262"/>
      <c r="AK397" s="262" t="s">
        <v>29</v>
      </c>
      <c r="AL397" s="262"/>
      <c r="AM397" s="262"/>
      <c r="AN397" s="262"/>
      <c r="AO397" s="262"/>
      <c r="AP397" s="262"/>
      <c r="AQ397" s="262"/>
      <c r="AR397" s="262" t="s">
        <v>48</v>
      </c>
      <c r="AS397" s="262"/>
      <c r="AT397" s="262"/>
      <c r="AU397" s="262"/>
      <c r="AV397" s="262"/>
      <c r="AW397" s="262"/>
      <c r="AX397" s="262"/>
      <c r="AY397" s="262" t="s">
        <v>49</v>
      </c>
      <c r="AZ397" s="262"/>
      <c r="BA397" s="262"/>
      <c r="BB397" s="262"/>
      <c r="BC397" s="262"/>
      <c r="BD397" s="262"/>
      <c r="BE397" s="262"/>
      <c r="BF397" s="262" t="s">
        <v>50</v>
      </c>
      <c r="BG397" s="262"/>
      <c r="BH397" s="262"/>
      <c r="BI397" s="262"/>
      <c r="BJ397" s="262"/>
      <c r="BK397" s="262"/>
      <c r="BL397" s="262"/>
      <c r="BM397" s="262" t="s">
        <v>4</v>
      </c>
      <c r="BN397" s="262"/>
      <c r="BO397" s="262"/>
      <c r="BP397" s="262"/>
      <c r="BQ397" s="262"/>
      <c r="BR397" s="262"/>
      <c r="BS397" s="262"/>
      <c r="BT397" s="262" t="s">
        <v>5</v>
      </c>
      <c r="BU397" s="262"/>
      <c r="BV397" s="262"/>
      <c r="BW397" s="262"/>
      <c r="BX397" s="262"/>
      <c r="BY397" s="262"/>
      <c r="BZ397" s="262"/>
      <c r="CA397" s="329" t="s">
        <v>103</v>
      </c>
      <c r="CB397" s="328" t="s">
        <v>104</v>
      </c>
      <c r="CC397" s="262" t="s">
        <v>51</v>
      </c>
      <c r="CD397" s="262"/>
      <c r="CE397" s="262" t="s">
        <v>52</v>
      </c>
      <c r="CF397" s="262"/>
      <c r="CG397" s="262" t="s">
        <v>53</v>
      </c>
      <c r="CH397" s="262"/>
      <c r="CI397" s="262" t="s">
        <v>54</v>
      </c>
      <c r="CJ397" s="262"/>
      <c r="CK397" s="265" t="s">
        <v>55</v>
      </c>
      <c r="CL397" s="265"/>
      <c r="CM397" s="265"/>
      <c r="CN397" s="262" t="s">
        <v>28</v>
      </c>
      <c r="CO397" s="262"/>
      <c r="CP397" s="262" t="s">
        <v>29</v>
      </c>
      <c r="CQ397" s="262"/>
      <c r="CR397" s="262" t="s">
        <v>48</v>
      </c>
      <c r="CS397" s="262"/>
      <c r="CT397" s="262" t="s">
        <v>49</v>
      </c>
      <c r="CU397" s="262"/>
      <c r="CV397" s="262" t="s">
        <v>50</v>
      </c>
      <c r="CW397" s="262"/>
      <c r="CX397" s="262" t="s">
        <v>4</v>
      </c>
      <c r="CY397" s="262"/>
      <c r="CZ397" s="262" t="s">
        <v>5</v>
      </c>
      <c r="DA397" s="262"/>
      <c r="DB397" s="265" t="s">
        <v>97</v>
      </c>
      <c r="DC397" s="265"/>
      <c r="DD397" s="265"/>
      <c r="DE397" s="325" t="s">
        <v>103</v>
      </c>
    </row>
    <row r="398" spans="1:109" ht="15" customHeight="1" x14ac:dyDescent="0.25">
      <c r="A398" s="261"/>
      <c r="B398" s="262" t="s">
        <v>7</v>
      </c>
      <c r="C398" s="262"/>
      <c r="D398" s="262"/>
      <c r="E398" s="262" t="s">
        <v>8</v>
      </c>
      <c r="F398" s="262"/>
      <c r="G398" s="262"/>
      <c r="H398" s="263" t="s">
        <v>9</v>
      </c>
      <c r="I398" s="262" t="s">
        <v>7</v>
      </c>
      <c r="J398" s="262"/>
      <c r="K398" s="262"/>
      <c r="L398" s="262" t="s">
        <v>8</v>
      </c>
      <c r="M398" s="262"/>
      <c r="N398" s="262"/>
      <c r="O398" s="263" t="s">
        <v>9</v>
      </c>
      <c r="P398" s="262" t="s">
        <v>7</v>
      </c>
      <c r="Q398" s="262"/>
      <c r="R398" s="262"/>
      <c r="S398" s="262" t="s">
        <v>8</v>
      </c>
      <c r="T398" s="262"/>
      <c r="U398" s="262"/>
      <c r="V398" s="263" t="s">
        <v>9</v>
      </c>
      <c r="W398" s="262" t="s">
        <v>7</v>
      </c>
      <c r="X398" s="262"/>
      <c r="Y398" s="262"/>
      <c r="Z398" s="262" t="s">
        <v>8</v>
      </c>
      <c r="AA398" s="262"/>
      <c r="AB398" s="262"/>
      <c r="AC398" s="263" t="s">
        <v>9</v>
      </c>
      <c r="AD398" s="262" t="s">
        <v>7</v>
      </c>
      <c r="AE398" s="262"/>
      <c r="AF398" s="262"/>
      <c r="AG398" s="262" t="s">
        <v>8</v>
      </c>
      <c r="AH398" s="262"/>
      <c r="AI398" s="262"/>
      <c r="AJ398" s="263" t="s">
        <v>9</v>
      </c>
      <c r="AK398" s="262" t="s">
        <v>7</v>
      </c>
      <c r="AL398" s="262"/>
      <c r="AM398" s="262"/>
      <c r="AN398" s="262" t="s">
        <v>8</v>
      </c>
      <c r="AO398" s="262"/>
      <c r="AP398" s="262"/>
      <c r="AQ398" s="263" t="s">
        <v>9</v>
      </c>
      <c r="AR398" s="262" t="s">
        <v>7</v>
      </c>
      <c r="AS398" s="262"/>
      <c r="AT398" s="262"/>
      <c r="AU398" s="262" t="s">
        <v>8</v>
      </c>
      <c r="AV398" s="262"/>
      <c r="AW398" s="262"/>
      <c r="AX398" s="263" t="s">
        <v>9</v>
      </c>
      <c r="AY398" s="262" t="s">
        <v>7</v>
      </c>
      <c r="AZ398" s="262"/>
      <c r="BA398" s="262"/>
      <c r="BB398" s="262" t="s">
        <v>8</v>
      </c>
      <c r="BC398" s="262"/>
      <c r="BD398" s="262"/>
      <c r="BE398" s="263" t="s">
        <v>9</v>
      </c>
      <c r="BF398" s="262" t="s">
        <v>7</v>
      </c>
      <c r="BG398" s="262"/>
      <c r="BH398" s="262"/>
      <c r="BI398" s="262" t="s">
        <v>8</v>
      </c>
      <c r="BJ398" s="262"/>
      <c r="BK398" s="262"/>
      <c r="BL398" s="263" t="s">
        <v>9</v>
      </c>
      <c r="BM398" s="262" t="s">
        <v>7</v>
      </c>
      <c r="BN398" s="262"/>
      <c r="BO398" s="262"/>
      <c r="BP398" s="262" t="s">
        <v>8</v>
      </c>
      <c r="BQ398" s="262"/>
      <c r="BR398" s="262"/>
      <c r="BS398" s="263" t="s">
        <v>9</v>
      </c>
      <c r="BT398" s="262" t="s">
        <v>7</v>
      </c>
      <c r="BU398" s="262"/>
      <c r="BV398" s="262"/>
      <c r="BW398" s="262" t="s">
        <v>8</v>
      </c>
      <c r="BX398" s="262"/>
      <c r="BY398" s="262"/>
      <c r="BZ398" s="263" t="s">
        <v>9</v>
      </c>
      <c r="CA398" s="329"/>
      <c r="CB398" s="328"/>
      <c r="CC398" s="264" t="s">
        <v>7</v>
      </c>
      <c r="CD398" s="264" t="s">
        <v>8</v>
      </c>
      <c r="CE398" s="264" t="s">
        <v>7</v>
      </c>
      <c r="CF398" s="264" t="s">
        <v>8</v>
      </c>
      <c r="CG398" s="264" t="s">
        <v>7</v>
      </c>
      <c r="CH398" s="264" t="s">
        <v>8</v>
      </c>
      <c r="CI398" s="264" t="s">
        <v>7</v>
      </c>
      <c r="CJ398" s="264" t="s">
        <v>8</v>
      </c>
      <c r="CK398" s="324" t="s">
        <v>7</v>
      </c>
      <c r="CL398" s="324" t="s">
        <v>8</v>
      </c>
      <c r="CM398" s="324" t="s">
        <v>13</v>
      </c>
      <c r="CN398" s="264" t="s">
        <v>7</v>
      </c>
      <c r="CO398" s="264" t="s">
        <v>8</v>
      </c>
      <c r="CP398" s="264" t="s">
        <v>7</v>
      </c>
      <c r="CQ398" s="264" t="s">
        <v>8</v>
      </c>
      <c r="CR398" s="264" t="s">
        <v>7</v>
      </c>
      <c r="CS398" s="264" t="s">
        <v>8</v>
      </c>
      <c r="CT398" s="264" t="s">
        <v>7</v>
      </c>
      <c r="CU398" s="264" t="s">
        <v>8</v>
      </c>
      <c r="CV398" s="264" t="s">
        <v>7</v>
      </c>
      <c r="CW398" s="264" t="s">
        <v>8</v>
      </c>
      <c r="CX398" s="264" t="s">
        <v>7</v>
      </c>
      <c r="CY398" s="264" t="s">
        <v>8</v>
      </c>
      <c r="CZ398" s="264" t="s">
        <v>7</v>
      </c>
      <c r="DA398" s="264" t="s">
        <v>8</v>
      </c>
      <c r="DB398" s="324" t="s">
        <v>7</v>
      </c>
      <c r="DC398" s="324" t="s">
        <v>8</v>
      </c>
      <c r="DD398" s="324" t="s">
        <v>13</v>
      </c>
      <c r="DE398" s="325"/>
    </row>
    <row r="399" spans="1:109" ht="47.25" x14ac:dyDescent="0.25">
      <c r="A399" s="57" t="s">
        <v>33</v>
      </c>
      <c r="B399" s="11" t="s">
        <v>11</v>
      </c>
      <c r="C399" s="11" t="s">
        <v>12</v>
      </c>
      <c r="D399" s="11" t="s">
        <v>13</v>
      </c>
      <c r="E399" s="11" t="s">
        <v>11</v>
      </c>
      <c r="F399" s="11" t="s">
        <v>12</v>
      </c>
      <c r="G399" s="11" t="s">
        <v>13</v>
      </c>
      <c r="H399" s="263"/>
      <c r="I399" s="11" t="s">
        <v>11</v>
      </c>
      <c r="J399" s="11" t="s">
        <v>12</v>
      </c>
      <c r="K399" s="11" t="s">
        <v>13</v>
      </c>
      <c r="L399" s="11" t="s">
        <v>11</v>
      </c>
      <c r="M399" s="11" t="s">
        <v>12</v>
      </c>
      <c r="N399" s="11" t="s">
        <v>13</v>
      </c>
      <c r="O399" s="263"/>
      <c r="P399" s="11" t="s">
        <v>11</v>
      </c>
      <c r="Q399" s="11" t="s">
        <v>12</v>
      </c>
      <c r="R399" s="11" t="s">
        <v>13</v>
      </c>
      <c r="S399" s="11" t="s">
        <v>11</v>
      </c>
      <c r="T399" s="11" t="s">
        <v>12</v>
      </c>
      <c r="U399" s="11" t="s">
        <v>13</v>
      </c>
      <c r="V399" s="263"/>
      <c r="W399" s="11" t="s">
        <v>11</v>
      </c>
      <c r="X399" s="11" t="s">
        <v>12</v>
      </c>
      <c r="Y399" s="11" t="s">
        <v>13</v>
      </c>
      <c r="Z399" s="11" t="s">
        <v>11</v>
      </c>
      <c r="AA399" s="11" t="s">
        <v>12</v>
      </c>
      <c r="AB399" s="11" t="s">
        <v>13</v>
      </c>
      <c r="AC399" s="263"/>
      <c r="AD399" s="11" t="s">
        <v>11</v>
      </c>
      <c r="AE399" s="11" t="s">
        <v>12</v>
      </c>
      <c r="AF399" s="11" t="s">
        <v>13</v>
      </c>
      <c r="AG399" s="11" t="s">
        <v>11</v>
      </c>
      <c r="AH399" s="11" t="s">
        <v>12</v>
      </c>
      <c r="AI399" s="11" t="s">
        <v>13</v>
      </c>
      <c r="AJ399" s="263"/>
      <c r="AK399" s="11" t="s">
        <v>11</v>
      </c>
      <c r="AL399" s="11" t="s">
        <v>12</v>
      </c>
      <c r="AM399" s="11" t="s">
        <v>13</v>
      </c>
      <c r="AN399" s="11" t="s">
        <v>11</v>
      </c>
      <c r="AO399" s="11" t="s">
        <v>12</v>
      </c>
      <c r="AP399" s="11" t="s">
        <v>13</v>
      </c>
      <c r="AQ399" s="263"/>
      <c r="AR399" s="11" t="s">
        <v>11</v>
      </c>
      <c r="AS399" s="11" t="s">
        <v>12</v>
      </c>
      <c r="AT399" s="11" t="s">
        <v>13</v>
      </c>
      <c r="AU399" s="11" t="s">
        <v>11</v>
      </c>
      <c r="AV399" s="11" t="s">
        <v>12</v>
      </c>
      <c r="AW399" s="11" t="s">
        <v>13</v>
      </c>
      <c r="AX399" s="263"/>
      <c r="AY399" s="58" t="s">
        <v>11</v>
      </c>
      <c r="AZ399" s="11" t="s">
        <v>12</v>
      </c>
      <c r="BA399" s="11" t="s">
        <v>13</v>
      </c>
      <c r="BB399" s="11" t="s">
        <v>11</v>
      </c>
      <c r="BC399" s="11" t="s">
        <v>12</v>
      </c>
      <c r="BD399" s="11" t="s">
        <v>13</v>
      </c>
      <c r="BE399" s="263"/>
      <c r="BF399" s="11" t="s">
        <v>11</v>
      </c>
      <c r="BG399" s="11" t="s">
        <v>12</v>
      </c>
      <c r="BH399" s="11" t="s">
        <v>13</v>
      </c>
      <c r="BI399" s="11" t="s">
        <v>11</v>
      </c>
      <c r="BJ399" s="11" t="s">
        <v>12</v>
      </c>
      <c r="BK399" s="11" t="s">
        <v>13</v>
      </c>
      <c r="BL399" s="263"/>
      <c r="BM399" s="11" t="s">
        <v>11</v>
      </c>
      <c r="BN399" s="11" t="s">
        <v>12</v>
      </c>
      <c r="BO399" s="11" t="s">
        <v>13</v>
      </c>
      <c r="BP399" s="11" t="s">
        <v>11</v>
      </c>
      <c r="BQ399" s="11" t="s">
        <v>12</v>
      </c>
      <c r="BR399" s="11" t="s">
        <v>13</v>
      </c>
      <c r="BS399" s="263"/>
      <c r="BT399" s="11" t="s">
        <v>11</v>
      </c>
      <c r="BU399" s="11" t="s">
        <v>12</v>
      </c>
      <c r="BV399" s="11" t="s">
        <v>13</v>
      </c>
      <c r="BW399" s="11" t="s">
        <v>11</v>
      </c>
      <c r="BX399" s="11" t="s">
        <v>12</v>
      </c>
      <c r="BY399" s="11" t="s">
        <v>13</v>
      </c>
      <c r="BZ399" s="263"/>
      <c r="CA399" s="329"/>
      <c r="CB399" s="328"/>
      <c r="CC399" s="264"/>
      <c r="CD399" s="264" t="s">
        <v>11</v>
      </c>
      <c r="CE399" s="264" t="s">
        <v>11</v>
      </c>
      <c r="CF399" s="264" t="s">
        <v>11</v>
      </c>
      <c r="CG399" s="264" t="s">
        <v>11</v>
      </c>
      <c r="CH399" s="264" t="s">
        <v>11</v>
      </c>
      <c r="CI399" s="264" t="s">
        <v>11</v>
      </c>
      <c r="CJ399" s="264" t="s">
        <v>11</v>
      </c>
      <c r="CK399" s="324" t="s">
        <v>11</v>
      </c>
      <c r="CL399" s="324" t="s">
        <v>11</v>
      </c>
      <c r="CM399" s="324" t="s">
        <v>11</v>
      </c>
      <c r="CN399" s="264" t="s">
        <v>11</v>
      </c>
      <c r="CO399" s="264" t="s">
        <v>11</v>
      </c>
      <c r="CP399" s="264" t="s">
        <v>11</v>
      </c>
      <c r="CQ399" s="264" t="s">
        <v>11</v>
      </c>
      <c r="CR399" s="264" t="s">
        <v>11</v>
      </c>
      <c r="CS399" s="264" t="s">
        <v>11</v>
      </c>
      <c r="CT399" s="264" t="s">
        <v>11</v>
      </c>
      <c r="CU399" s="264" t="s">
        <v>11</v>
      </c>
      <c r="CV399" s="264" t="s">
        <v>11</v>
      </c>
      <c r="CW399" s="264" t="s">
        <v>11</v>
      </c>
      <c r="CX399" s="264" t="s">
        <v>11</v>
      </c>
      <c r="CY399" s="264" t="s">
        <v>11</v>
      </c>
      <c r="CZ399" s="264" t="s">
        <v>11</v>
      </c>
      <c r="DA399" s="264" t="s">
        <v>11</v>
      </c>
      <c r="DB399" s="324" t="s">
        <v>11</v>
      </c>
      <c r="DC399" s="324" t="s">
        <v>11</v>
      </c>
      <c r="DD399" s="324" t="s">
        <v>11</v>
      </c>
      <c r="DE399" s="325"/>
    </row>
    <row r="400" spans="1:109" ht="15.75" x14ac:dyDescent="0.25">
      <c r="A400" s="12" t="s">
        <v>18</v>
      </c>
      <c r="B400" s="13">
        <v>60</v>
      </c>
      <c r="C400" s="13">
        <v>15</v>
      </c>
      <c r="D400" s="13">
        <f t="shared" ref="D400:D408" si="1836">B400*C400</f>
        <v>900</v>
      </c>
      <c r="E400" s="13">
        <v>0</v>
      </c>
      <c r="F400" s="13"/>
      <c r="G400" s="13">
        <f t="shared" ref="G400:G408" si="1837">E400*F400</f>
        <v>0</v>
      </c>
      <c r="H400" s="14">
        <f t="shared" ref="H400:H408" si="1838">D400+G400</f>
        <v>900</v>
      </c>
      <c r="I400" s="13">
        <v>0</v>
      </c>
      <c r="J400" s="13"/>
      <c r="K400" s="13">
        <f t="shared" ref="K400:K408" si="1839">I400*J400</f>
        <v>0</v>
      </c>
      <c r="L400" s="13">
        <v>60</v>
      </c>
      <c r="M400" s="13">
        <v>15</v>
      </c>
      <c r="N400" s="13">
        <f t="shared" ref="N400:N408" si="1840">L400*M400</f>
        <v>900</v>
      </c>
      <c r="O400" s="14">
        <f t="shared" ref="O400:O408" si="1841">K400+N400</f>
        <v>900</v>
      </c>
      <c r="P400" s="13">
        <v>0</v>
      </c>
      <c r="Q400" s="13"/>
      <c r="R400" s="13">
        <f t="shared" ref="R400:R408" si="1842">P400*Q400</f>
        <v>0</v>
      </c>
      <c r="S400" s="13">
        <v>89</v>
      </c>
      <c r="T400" s="13">
        <v>15</v>
      </c>
      <c r="U400" s="13">
        <f t="shared" ref="U400:U408" si="1843">S400*T400</f>
        <v>1335</v>
      </c>
      <c r="V400" s="14">
        <f t="shared" ref="V400:V408" si="1844">R400+U400</f>
        <v>1335</v>
      </c>
      <c r="W400" s="13">
        <v>89</v>
      </c>
      <c r="X400" s="13">
        <v>15</v>
      </c>
      <c r="Y400" s="13">
        <f t="shared" ref="Y400:Y408" si="1845">W400*X400</f>
        <v>1335</v>
      </c>
      <c r="Z400" s="13">
        <v>0</v>
      </c>
      <c r="AA400" s="13"/>
      <c r="AB400" s="13">
        <f t="shared" ref="AB400:AB408" si="1846">Z400*AA400</f>
        <v>0</v>
      </c>
      <c r="AC400" s="14">
        <f t="shared" ref="AC400:AC408" si="1847">Y400+AB400</f>
        <v>1335</v>
      </c>
      <c r="AD400" s="13">
        <v>14</v>
      </c>
      <c r="AE400" s="13">
        <v>15</v>
      </c>
      <c r="AF400" s="13">
        <f t="shared" ref="AF400:AF408" si="1848">AD400*AE400</f>
        <v>210</v>
      </c>
      <c r="AG400" s="13">
        <v>0</v>
      </c>
      <c r="AH400" s="13"/>
      <c r="AI400" s="13">
        <f t="shared" ref="AI400:AI408" si="1849">AG400*AH400</f>
        <v>0</v>
      </c>
      <c r="AJ400" s="14">
        <f t="shared" ref="AJ400:AJ408" si="1850">AF400+AI400</f>
        <v>210</v>
      </c>
      <c r="AK400" s="13">
        <v>0</v>
      </c>
      <c r="AL400" s="13"/>
      <c r="AM400" s="13">
        <f t="shared" ref="AM400:AM408" si="1851">AK400*AL400</f>
        <v>0</v>
      </c>
      <c r="AN400" s="13">
        <v>14</v>
      </c>
      <c r="AO400" s="13">
        <v>15</v>
      </c>
      <c r="AP400" s="13">
        <f t="shared" ref="AP400:AP408" si="1852">AN400*AO400</f>
        <v>210</v>
      </c>
      <c r="AQ400" s="14">
        <f t="shared" ref="AQ400:AQ408" si="1853">AM400+AP400</f>
        <v>210</v>
      </c>
      <c r="AR400" s="13">
        <v>0</v>
      </c>
      <c r="AS400" s="13"/>
      <c r="AT400" s="13">
        <f t="shared" ref="AT400:AT408" si="1854">AR400*AS400</f>
        <v>0</v>
      </c>
      <c r="AU400" s="13">
        <v>14</v>
      </c>
      <c r="AV400" s="13">
        <v>15</v>
      </c>
      <c r="AW400" s="13">
        <f t="shared" ref="AW400:AW408" si="1855">AU400*AV400</f>
        <v>210</v>
      </c>
      <c r="AX400" s="14">
        <f t="shared" ref="AX400:AX408" si="1856">AT400+AW400</f>
        <v>210</v>
      </c>
      <c r="AY400" s="29">
        <v>0</v>
      </c>
      <c r="AZ400" s="13"/>
      <c r="BA400" s="13">
        <f t="shared" ref="BA400:BA408" si="1857">AY400*AZ400</f>
        <v>0</v>
      </c>
      <c r="BB400" s="13">
        <v>12</v>
      </c>
      <c r="BC400" s="13">
        <v>15</v>
      </c>
      <c r="BD400" s="13">
        <f t="shared" ref="BD400:BD408" si="1858">BB400*BC400</f>
        <v>180</v>
      </c>
      <c r="BE400" s="14">
        <f t="shared" ref="BE400:BE408" si="1859">BA400+BD400</f>
        <v>180</v>
      </c>
      <c r="BF400" s="13">
        <v>11</v>
      </c>
      <c r="BG400" s="13">
        <v>15</v>
      </c>
      <c r="BH400" s="13">
        <f t="shared" ref="BH400:BH408" si="1860">BF400*BG400</f>
        <v>165</v>
      </c>
      <c r="BI400" s="13">
        <v>0</v>
      </c>
      <c r="BJ400" s="13"/>
      <c r="BK400" s="13">
        <f t="shared" ref="BK400:BK408" si="1861">BI400*BJ400</f>
        <v>0</v>
      </c>
      <c r="BL400" s="14">
        <f t="shared" ref="BL400:BL408" si="1862">BH400+BK400</f>
        <v>165</v>
      </c>
      <c r="BM400" s="13">
        <v>4</v>
      </c>
      <c r="BN400" s="13">
        <v>18</v>
      </c>
      <c r="BO400" s="13">
        <f t="shared" ref="BO400:BO408" si="1863">BM400*BN400</f>
        <v>72</v>
      </c>
      <c r="BP400" s="13">
        <v>0</v>
      </c>
      <c r="BQ400" s="13"/>
      <c r="BR400" s="13">
        <f t="shared" ref="BR400:BR408" si="1864">BP400*BQ400</f>
        <v>0</v>
      </c>
      <c r="BS400" s="14">
        <f t="shared" ref="BS400:BS408" si="1865">BO400+BR400</f>
        <v>72</v>
      </c>
      <c r="BT400" s="13">
        <v>4</v>
      </c>
      <c r="BU400" s="13">
        <v>18</v>
      </c>
      <c r="BV400" s="13">
        <f t="shared" ref="BV400:BV408" si="1866">BT400*BU400</f>
        <v>72</v>
      </c>
      <c r="BW400" s="13">
        <v>0</v>
      </c>
      <c r="BX400" s="13"/>
      <c r="BY400" s="13">
        <f t="shared" ref="BY400:BY408" si="1867">BW400*BX400</f>
        <v>0</v>
      </c>
      <c r="BZ400" s="14">
        <f t="shared" ref="BZ400:BZ408" si="1868">BV400+BY400</f>
        <v>72</v>
      </c>
      <c r="CA400" s="12">
        <f t="shared" ref="CA400:CA408" si="1869">H400+O400+V400+AC400+AJ400+AQ400+AX400+BE400+BL400+BS400+BZ400</f>
        <v>5589</v>
      </c>
      <c r="CB400" s="148">
        <v>115</v>
      </c>
      <c r="CC400" s="16">
        <f t="shared" ref="CC400:CC408" si="1870">CB400*D400</f>
        <v>103500</v>
      </c>
      <c r="CD400" s="69">
        <f t="shared" ref="CD400:CD408" si="1871">CB400*G400</f>
        <v>0</v>
      </c>
      <c r="CE400" s="69">
        <f t="shared" ref="CE400:CE408" si="1872">K400*CB400</f>
        <v>0</v>
      </c>
      <c r="CF400" s="69">
        <f t="shared" ref="CF400:CF408" si="1873">CB400*N400</f>
        <v>103500</v>
      </c>
      <c r="CG400" s="69">
        <f t="shared" ref="CG400:CG408" si="1874">CB400*R400</f>
        <v>0</v>
      </c>
      <c r="CH400" s="69">
        <f t="shared" ref="CH400:CH408" si="1875">CB400*U400</f>
        <v>153525</v>
      </c>
      <c r="CI400" s="69">
        <f t="shared" ref="CI400:CI408" si="1876">CB400*Y400</f>
        <v>153525</v>
      </c>
      <c r="CJ400" s="69">
        <f t="shared" ref="CJ400:CJ408" si="1877">CB400*AB400</f>
        <v>0</v>
      </c>
      <c r="CK400" s="149">
        <f t="shared" ref="CK400:CK408" si="1878">CI400+CG400+CE400+CC400</f>
        <v>257025</v>
      </c>
      <c r="CL400" s="149">
        <f t="shared" ref="CL400:CL408" si="1879">CJ400+CH400+CF400+CD400</f>
        <v>257025</v>
      </c>
      <c r="CM400" s="149">
        <f t="shared" ref="CM400:CM408" si="1880">SUM(CC400:CJ400)</f>
        <v>514050</v>
      </c>
      <c r="CN400" s="69">
        <f t="shared" ref="CN400:CN408" si="1881">AF400*CB400</f>
        <v>24150</v>
      </c>
      <c r="CO400" s="69">
        <f t="shared" ref="CO400:CO408" si="1882">CB400*AI400</f>
        <v>0</v>
      </c>
      <c r="CP400" s="69">
        <f t="shared" ref="CP400:CP408" si="1883">AM400*CB400</f>
        <v>0</v>
      </c>
      <c r="CQ400" s="69">
        <f t="shared" ref="CQ400:CQ408" si="1884">AP400*CB400</f>
        <v>24150</v>
      </c>
      <c r="CR400" s="69">
        <f t="shared" ref="CR400:CR408" si="1885">CB400*AT400</f>
        <v>0</v>
      </c>
      <c r="CS400" s="69">
        <f t="shared" ref="CS400:CS408" si="1886">CB400*AW400</f>
        <v>24150</v>
      </c>
      <c r="CT400" s="69">
        <f t="shared" ref="CT400:CT408" si="1887">CB400*BA400</f>
        <v>0</v>
      </c>
      <c r="CU400" s="69">
        <f t="shared" ref="CU400:CU408" si="1888">CB400*BD400</f>
        <v>20700</v>
      </c>
      <c r="CV400" s="69">
        <f t="shared" ref="CV400:CV408" si="1889">BH400*CB400</f>
        <v>18975</v>
      </c>
      <c r="CW400" s="69">
        <f t="shared" ref="CW400:CW408" si="1890">CB400*BK400</f>
        <v>0</v>
      </c>
      <c r="CX400" s="69">
        <f t="shared" ref="CX400:CX408" si="1891">BO400*CB400</f>
        <v>8280</v>
      </c>
      <c r="CY400" s="69">
        <f t="shared" ref="CY400:CY408" si="1892">CB400*BR400</f>
        <v>0</v>
      </c>
      <c r="CZ400" s="69">
        <f t="shared" ref="CZ400:CZ408" si="1893">CB400*BV400</f>
        <v>8280</v>
      </c>
      <c r="DA400" s="69">
        <f t="shared" ref="DA400:DA408" si="1894">CB400*BY400</f>
        <v>0</v>
      </c>
      <c r="DB400" s="149">
        <f t="shared" ref="DB400:DB408" si="1895">CZ400+CX400+CV400+CT400+CN400+CP400+CR400</f>
        <v>59685</v>
      </c>
      <c r="DC400" s="149">
        <f t="shared" ref="DC400:DC408" si="1896">DA400+CY400+CW400+CU400+CS400+CQ400+CO400</f>
        <v>69000</v>
      </c>
      <c r="DD400" s="149">
        <f t="shared" ref="DD400:DD408" si="1897">SUM(CN400:DA400)</f>
        <v>128685</v>
      </c>
      <c r="DE400" s="89">
        <f t="shared" ref="DE400:DE408" si="1898">DD400+CM400</f>
        <v>642735</v>
      </c>
    </row>
    <row r="401" spans="1:109" ht="15.75" x14ac:dyDescent="0.25">
      <c r="A401" s="12" t="s">
        <v>19</v>
      </c>
      <c r="B401" s="13">
        <v>60</v>
      </c>
      <c r="C401" s="13">
        <v>14</v>
      </c>
      <c r="D401" s="13">
        <f t="shared" si="1836"/>
        <v>840</v>
      </c>
      <c r="E401" s="13">
        <v>0</v>
      </c>
      <c r="F401" s="13"/>
      <c r="G401" s="13">
        <f t="shared" si="1837"/>
        <v>0</v>
      </c>
      <c r="H401" s="14">
        <f t="shared" si="1838"/>
        <v>840</v>
      </c>
      <c r="I401" s="13">
        <v>0</v>
      </c>
      <c r="J401" s="13"/>
      <c r="K401" s="13">
        <f t="shared" si="1839"/>
        <v>0</v>
      </c>
      <c r="L401" s="13">
        <v>60</v>
      </c>
      <c r="M401" s="13">
        <v>19</v>
      </c>
      <c r="N401" s="13">
        <f t="shared" si="1840"/>
        <v>1140</v>
      </c>
      <c r="O401" s="14">
        <f t="shared" si="1841"/>
        <v>1140</v>
      </c>
      <c r="P401" s="13"/>
      <c r="Q401" s="13"/>
      <c r="R401" s="13">
        <f t="shared" si="1842"/>
        <v>0</v>
      </c>
      <c r="S401" s="13">
        <v>89</v>
      </c>
      <c r="T401" s="13">
        <v>19</v>
      </c>
      <c r="U401" s="13">
        <f t="shared" si="1843"/>
        <v>1691</v>
      </c>
      <c r="V401" s="14">
        <f t="shared" si="1844"/>
        <v>1691</v>
      </c>
      <c r="W401" s="13">
        <v>89</v>
      </c>
      <c r="X401" s="13">
        <v>19</v>
      </c>
      <c r="Y401" s="13">
        <f t="shared" si="1845"/>
        <v>1691</v>
      </c>
      <c r="Z401" s="13"/>
      <c r="AA401" s="13"/>
      <c r="AB401" s="13">
        <f t="shared" si="1846"/>
        <v>0</v>
      </c>
      <c r="AC401" s="14">
        <f t="shared" si="1847"/>
        <v>1691</v>
      </c>
      <c r="AD401" s="13">
        <v>14</v>
      </c>
      <c r="AE401" s="13">
        <v>19</v>
      </c>
      <c r="AF401" s="13">
        <f t="shared" si="1848"/>
        <v>266</v>
      </c>
      <c r="AG401" s="13"/>
      <c r="AH401" s="13"/>
      <c r="AI401" s="13">
        <f t="shared" si="1849"/>
        <v>0</v>
      </c>
      <c r="AJ401" s="14">
        <f t="shared" si="1850"/>
        <v>266</v>
      </c>
      <c r="AK401" s="13"/>
      <c r="AL401" s="13"/>
      <c r="AM401" s="13">
        <f t="shared" si="1851"/>
        <v>0</v>
      </c>
      <c r="AN401" s="13">
        <v>14</v>
      </c>
      <c r="AO401" s="13">
        <v>19</v>
      </c>
      <c r="AP401" s="13">
        <f t="shared" si="1852"/>
        <v>266</v>
      </c>
      <c r="AQ401" s="14">
        <f t="shared" si="1853"/>
        <v>266</v>
      </c>
      <c r="AR401" s="13"/>
      <c r="AS401" s="13"/>
      <c r="AT401" s="13">
        <f t="shared" si="1854"/>
        <v>0</v>
      </c>
      <c r="AU401" s="13">
        <v>14</v>
      </c>
      <c r="AV401" s="13">
        <v>19</v>
      </c>
      <c r="AW401" s="13">
        <f t="shared" si="1855"/>
        <v>266</v>
      </c>
      <c r="AX401" s="14">
        <f t="shared" si="1856"/>
        <v>266</v>
      </c>
      <c r="AY401" s="29"/>
      <c r="AZ401" s="13"/>
      <c r="BA401" s="13">
        <f t="shared" si="1857"/>
        <v>0</v>
      </c>
      <c r="BB401" s="13">
        <v>12</v>
      </c>
      <c r="BC401" s="13">
        <v>19</v>
      </c>
      <c r="BD401" s="13">
        <f t="shared" si="1858"/>
        <v>228</v>
      </c>
      <c r="BE401" s="14">
        <f t="shared" si="1859"/>
        <v>228</v>
      </c>
      <c r="BF401" s="13">
        <v>11</v>
      </c>
      <c r="BG401" s="13">
        <v>19</v>
      </c>
      <c r="BH401" s="13">
        <f t="shared" si="1860"/>
        <v>209</v>
      </c>
      <c r="BI401" s="13"/>
      <c r="BJ401" s="13"/>
      <c r="BK401" s="13">
        <f t="shared" si="1861"/>
        <v>0</v>
      </c>
      <c r="BL401" s="14">
        <f t="shared" si="1862"/>
        <v>209</v>
      </c>
      <c r="BM401" s="13">
        <v>4</v>
      </c>
      <c r="BN401" s="13">
        <v>23</v>
      </c>
      <c r="BO401" s="13">
        <f t="shared" si="1863"/>
        <v>92</v>
      </c>
      <c r="BP401" s="13"/>
      <c r="BQ401" s="13"/>
      <c r="BR401" s="13">
        <f t="shared" si="1864"/>
        <v>0</v>
      </c>
      <c r="BS401" s="14">
        <f t="shared" si="1865"/>
        <v>92</v>
      </c>
      <c r="BT401" s="13">
        <v>4</v>
      </c>
      <c r="BU401" s="13">
        <v>23</v>
      </c>
      <c r="BV401" s="13">
        <f t="shared" si="1866"/>
        <v>92</v>
      </c>
      <c r="BW401" s="13"/>
      <c r="BX401" s="13"/>
      <c r="BY401" s="13">
        <f t="shared" si="1867"/>
        <v>0</v>
      </c>
      <c r="BZ401" s="14">
        <f t="shared" si="1868"/>
        <v>92</v>
      </c>
      <c r="CA401" s="12">
        <f t="shared" si="1869"/>
        <v>6781</v>
      </c>
      <c r="CB401" s="148">
        <v>115</v>
      </c>
      <c r="CC401" s="16">
        <f t="shared" si="1870"/>
        <v>96600</v>
      </c>
      <c r="CD401" s="69">
        <f t="shared" si="1871"/>
        <v>0</v>
      </c>
      <c r="CE401" s="69">
        <f t="shared" si="1872"/>
        <v>0</v>
      </c>
      <c r="CF401" s="69">
        <f t="shared" si="1873"/>
        <v>131100</v>
      </c>
      <c r="CG401" s="69">
        <f t="shared" si="1874"/>
        <v>0</v>
      </c>
      <c r="CH401" s="69">
        <f t="shared" si="1875"/>
        <v>194465</v>
      </c>
      <c r="CI401" s="69">
        <f t="shared" si="1876"/>
        <v>194465</v>
      </c>
      <c r="CJ401" s="69">
        <f t="shared" si="1877"/>
        <v>0</v>
      </c>
      <c r="CK401" s="149">
        <f t="shared" si="1878"/>
        <v>291065</v>
      </c>
      <c r="CL401" s="149">
        <f t="shared" si="1879"/>
        <v>325565</v>
      </c>
      <c r="CM401" s="149">
        <f t="shared" si="1880"/>
        <v>616630</v>
      </c>
      <c r="CN401" s="69">
        <f t="shared" si="1881"/>
        <v>30590</v>
      </c>
      <c r="CO401" s="69">
        <f t="shared" si="1882"/>
        <v>0</v>
      </c>
      <c r="CP401" s="69">
        <f t="shared" si="1883"/>
        <v>0</v>
      </c>
      <c r="CQ401" s="69">
        <f t="shared" si="1884"/>
        <v>30590</v>
      </c>
      <c r="CR401" s="69">
        <f t="shared" si="1885"/>
        <v>0</v>
      </c>
      <c r="CS401" s="69">
        <f t="shared" si="1886"/>
        <v>30590</v>
      </c>
      <c r="CT401" s="69">
        <f t="shared" si="1887"/>
        <v>0</v>
      </c>
      <c r="CU401" s="69">
        <f t="shared" si="1888"/>
        <v>26220</v>
      </c>
      <c r="CV401" s="69">
        <f t="shared" si="1889"/>
        <v>24035</v>
      </c>
      <c r="CW401" s="69">
        <f t="shared" si="1890"/>
        <v>0</v>
      </c>
      <c r="CX401" s="69">
        <f t="shared" si="1891"/>
        <v>10580</v>
      </c>
      <c r="CY401" s="69">
        <f t="shared" si="1892"/>
        <v>0</v>
      </c>
      <c r="CZ401" s="69">
        <f t="shared" si="1893"/>
        <v>10580</v>
      </c>
      <c r="DA401" s="69">
        <f t="shared" si="1894"/>
        <v>0</v>
      </c>
      <c r="DB401" s="149">
        <f t="shared" si="1895"/>
        <v>75785</v>
      </c>
      <c r="DC401" s="149">
        <f t="shared" si="1896"/>
        <v>87400</v>
      </c>
      <c r="DD401" s="149">
        <f t="shared" si="1897"/>
        <v>163185</v>
      </c>
      <c r="DE401" s="89">
        <f t="shared" si="1898"/>
        <v>779815</v>
      </c>
    </row>
    <row r="402" spans="1:109" ht="15.75" x14ac:dyDescent="0.25">
      <c r="A402" s="12" t="s">
        <v>20</v>
      </c>
      <c r="B402" s="13">
        <v>60</v>
      </c>
      <c r="C402" s="13">
        <v>17</v>
      </c>
      <c r="D402" s="13">
        <f t="shared" si="1836"/>
        <v>1020</v>
      </c>
      <c r="E402" s="13">
        <v>0</v>
      </c>
      <c r="F402" s="13"/>
      <c r="G402" s="13">
        <f t="shared" si="1837"/>
        <v>0</v>
      </c>
      <c r="H402" s="14">
        <f t="shared" si="1838"/>
        <v>1020</v>
      </c>
      <c r="I402" s="13">
        <v>0</v>
      </c>
      <c r="J402" s="13"/>
      <c r="K402" s="13">
        <f t="shared" si="1839"/>
        <v>0</v>
      </c>
      <c r="L402" s="13">
        <v>60</v>
      </c>
      <c r="M402" s="13">
        <v>17</v>
      </c>
      <c r="N402" s="13">
        <f t="shared" si="1840"/>
        <v>1020</v>
      </c>
      <c r="O402" s="14">
        <f t="shared" si="1841"/>
        <v>1020</v>
      </c>
      <c r="P402" s="13"/>
      <c r="Q402" s="13"/>
      <c r="R402" s="13">
        <f t="shared" si="1842"/>
        <v>0</v>
      </c>
      <c r="S402" s="13">
        <v>89</v>
      </c>
      <c r="T402" s="13">
        <v>17</v>
      </c>
      <c r="U402" s="13">
        <f t="shared" si="1843"/>
        <v>1513</v>
      </c>
      <c r="V402" s="14">
        <f t="shared" si="1844"/>
        <v>1513</v>
      </c>
      <c r="W402" s="13">
        <v>89</v>
      </c>
      <c r="X402" s="13">
        <v>17</v>
      </c>
      <c r="Y402" s="13">
        <f t="shared" si="1845"/>
        <v>1513</v>
      </c>
      <c r="Z402" s="13"/>
      <c r="AA402" s="13"/>
      <c r="AB402" s="13">
        <f t="shared" si="1846"/>
        <v>0</v>
      </c>
      <c r="AC402" s="14">
        <f t="shared" si="1847"/>
        <v>1513</v>
      </c>
      <c r="AD402" s="13">
        <v>14</v>
      </c>
      <c r="AE402" s="13">
        <v>17</v>
      </c>
      <c r="AF402" s="13">
        <f t="shared" si="1848"/>
        <v>238</v>
      </c>
      <c r="AG402" s="13"/>
      <c r="AH402" s="13"/>
      <c r="AI402" s="13">
        <f t="shared" si="1849"/>
        <v>0</v>
      </c>
      <c r="AJ402" s="14">
        <f t="shared" si="1850"/>
        <v>238</v>
      </c>
      <c r="AK402" s="13"/>
      <c r="AL402" s="13"/>
      <c r="AM402" s="13">
        <f t="shared" si="1851"/>
        <v>0</v>
      </c>
      <c r="AN402" s="13">
        <v>14</v>
      </c>
      <c r="AO402" s="13">
        <v>17</v>
      </c>
      <c r="AP402" s="13">
        <f t="shared" si="1852"/>
        <v>238</v>
      </c>
      <c r="AQ402" s="14">
        <f t="shared" si="1853"/>
        <v>238</v>
      </c>
      <c r="AR402" s="13"/>
      <c r="AS402" s="13"/>
      <c r="AT402" s="13">
        <f t="shared" si="1854"/>
        <v>0</v>
      </c>
      <c r="AU402" s="13">
        <v>14</v>
      </c>
      <c r="AV402" s="13">
        <v>17</v>
      </c>
      <c r="AW402" s="13">
        <f t="shared" si="1855"/>
        <v>238</v>
      </c>
      <c r="AX402" s="14">
        <f t="shared" si="1856"/>
        <v>238</v>
      </c>
      <c r="AY402" s="29"/>
      <c r="AZ402" s="13"/>
      <c r="BA402" s="13">
        <f t="shared" si="1857"/>
        <v>0</v>
      </c>
      <c r="BB402" s="13">
        <v>12</v>
      </c>
      <c r="BC402" s="13">
        <v>17</v>
      </c>
      <c r="BD402" s="13">
        <f t="shared" si="1858"/>
        <v>204</v>
      </c>
      <c r="BE402" s="14">
        <f t="shared" si="1859"/>
        <v>204</v>
      </c>
      <c r="BF402" s="13">
        <v>11</v>
      </c>
      <c r="BG402" s="13">
        <v>17</v>
      </c>
      <c r="BH402" s="13">
        <f t="shared" si="1860"/>
        <v>187</v>
      </c>
      <c r="BI402" s="13"/>
      <c r="BJ402" s="13"/>
      <c r="BK402" s="13">
        <f t="shared" si="1861"/>
        <v>0</v>
      </c>
      <c r="BL402" s="14">
        <f t="shared" si="1862"/>
        <v>187</v>
      </c>
      <c r="BM402" s="13">
        <v>4</v>
      </c>
      <c r="BN402" s="13">
        <v>20</v>
      </c>
      <c r="BO402" s="13">
        <f t="shared" si="1863"/>
        <v>80</v>
      </c>
      <c r="BP402" s="13"/>
      <c r="BQ402" s="13"/>
      <c r="BR402" s="13">
        <f t="shared" si="1864"/>
        <v>0</v>
      </c>
      <c r="BS402" s="14">
        <f t="shared" si="1865"/>
        <v>80</v>
      </c>
      <c r="BT402" s="13">
        <v>4</v>
      </c>
      <c r="BU402" s="13">
        <v>20</v>
      </c>
      <c r="BV402" s="13">
        <f t="shared" si="1866"/>
        <v>80</v>
      </c>
      <c r="BW402" s="13"/>
      <c r="BX402" s="13"/>
      <c r="BY402" s="13">
        <f t="shared" si="1867"/>
        <v>0</v>
      </c>
      <c r="BZ402" s="14">
        <f t="shared" si="1868"/>
        <v>80</v>
      </c>
      <c r="CA402" s="12">
        <f t="shared" si="1869"/>
        <v>6331</v>
      </c>
      <c r="CB402" s="148">
        <v>115</v>
      </c>
      <c r="CC402" s="16">
        <f t="shared" si="1870"/>
        <v>117300</v>
      </c>
      <c r="CD402" s="69">
        <f t="shared" si="1871"/>
        <v>0</v>
      </c>
      <c r="CE402" s="69">
        <f t="shared" si="1872"/>
        <v>0</v>
      </c>
      <c r="CF402" s="69">
        <f t="shared" si="1873"/>
        <v>117300</v>
      </c>
      <c r="CG402" s="69">
        <f t="shared" si="1874"/>
        <v>0</v>
      </c>
      <c r="CH402" s="69">
        <f t="shared" si="1875"/>
        <v>173995</v>
      </c>
      <c r="CI402" s="69">
        <f t="shared" si="1876"/>
        <v>173995</v>
      </c>
      <c r="CJ402" s="69">
        <f t="shared" si="1877"/>
        <v>0</v>
      </c>
      <c r="CK402" s="149">
        <f t="shared" si="1878"/>
        <v>291295</v>
      </c>
      <c r="CL402" s="149">
        <f t="shared" si="1879"/>
        <v>291295</v>
      </c>
      <c r="CM402" s="149">
        <f t="shared" si="1880"/>
        <v>582590</v>
      </c>
      <c r="CN402" s="69">
        <f t="shared" si="1881"/>
        <v>27370</v>
      </c>
      <c r="CO402" s="69">
        <f t="shared" si="1882"/>
        <v>0</v>
      </c>
      <c r="CP402" s="69">
        <f t="shared" si="1883"/>
        <v>0</v>
      </c>
      <c r="CQ402" s="69">
        <f t="shared" si="1884"/>
        <v>27370</v>
      </c>
      <c r="CR402" s="69">
        <f t="shared" si="1885"/>
        <v>0</v>
      </c>
      <c r="CS402" s="69">
        <f t="shared" si="1886"/>
        <v>27370</v>
      </c>
      <c r="CT402" s="69">
        <f t="shared" si="1887"/>
        <v>0</v>
      </c>
      <c r="CU402" s="69">
        <f t="shared" si="1888"/>
        <v>23460</v>
      </c>
      <c r="CV402" s="69">
        <f t="shared" si="1889"/>
        <v>21505</v>
      </c>
      <c r="CW402" s="69">
        <f t="shared" si="1890"/>
        <v>0</v>
      </c>
      <c r="CX402" s="69">
        <f t="shared" si="1891"/>
        <v>9200</v>
      </c>
      <c r="CY402" s="69">
        <f t="shared" si="1892"/>
        <v>0</v>
      </c>
      <c r="CZ402" s="69">
        <f t="shared" si="1893"/>
        <v>9200</v>
      </c>
      <c r="DA402" s="69">
        <f t="shared" si="1894"/>
        <v>0</v>
      </c>
      <c r="DB402" s="149">
        <f t="shared" si="1895"/>
        <v>67275</v>
      </c>
      <c r="DC402" s="149">
        <f t="shared" si="1896"/>
        <v>78200</v>
      </c>
      <c r="DD402" s="149">
        <f t="shared" si="1897"/>
        <v>145475</v>
      </c>
      <c r="DE402" s="89">
        <f t="shared" si="1898"/>
        <v>728065</v>
      </c>
    </row>
    <row r="403" spans="1:109" ht="15.75" x14ac:dyDescent="0.25">
      <c r="A403" s="12" t="s">
        <v>21</v>
      </c>
      <c r="B403" s="13">
        <v>60</v>
      </c>
      <c r="C403" s="13">
        <v>22</v>
      </c>
      <c r="D403" s="13">
        <f t="shared" si="1836"/>
        <v>1320</v>
      </c>
      <c r="E403" s="13">
        <v>0</v>
      </c>
      <c r="F403" s="13"/>
      <c r="G403" s="13">
        <f t="shared" si="1837"/>
        <v>0</v>
      </c>
      <c r="H403" s="14">
        <f t="shared" si="1838"/>
        <v>1320</v>
      </c>
      <c r="I403" s="13">
        <v>0</v>
      </c>
      <c r="J403" s="13"/>
      <c r="K403" s="13">
        <f t="shared" si="1839"/>
        <v>0</v>
      </c>
      <c r="L403" s="13">
        <v>60</v>
      </c>
      <c r="M403" s="13">
        <v>22</v>
      </c>
      <c r="N403" s="13">
        <f t="shared" si="1840"/>
        <v>1320</v>
      </c>
      <c r="O403" s="14">
        <f t="shared" si="1841"/>
        <v>1320</v>
      </c>
      <c r="P403" s="13"/>
      <c r="Q403" s="13"/>
      <c r="R403" s="13">
        <f t="shared" si="1842"/>
        <v>0</v>
      </c>
      <c r="S403" s="13">
        <v>89</v>
      </c>
      <c r="T403" s="13">
        <v>22</v>
      </c>
      <c r="U403" s="13">
        <f t="shared" si="1843"/>
        <v>1958</v>
      </c>
      <c r="V403" s="14">
        <f t="shared" si="1844"/>
        <v>1958</v>
      </c>
      <c r="W403" s="13">
        <v>89</v>
      </c>
      <c r="X403" s="13">
        <v>22</v>
      </c>
      <c r="Y403" s="13">
        <f t="shared" si="1845"/>
        <v>1958</v>
      </c>
      <c r="Z403" s="13"/>
      <c r="AA403" s="13"/>
      <c r="AB403" s="13">
        <f t="shared" si="1846"/>
        <v>0</v>
      </c>
      <c r="AC403" s="14">
        <f t="shared" si="1847"/>
        <v>1958</v>
      </c>
      <c r="AD403" s="13">
        <v>14</v>
      </c>
      <c r="AE403" s="13">
        <v>22</v>
      </c>
      <c r="AF403" s="13">
        <f t="shared" si="1848"/>
        <v>308</v>
      </c>
      <c r="AG403" s="13"/>
      <c r="AH403" s="13"/>
      <c r="AI403" s="13">
        <f t="shared" si="1849"/>
        <v>0</v>
      </c>
      <c r="AJ403" s="14">
        <f t="shared" si="1850"/>
        <v>308</v>
      </c>
      <c r="AK403" s="13"/>
      <c r="AL403" s="13"/>
      <c r="AM403" s="13">
        <f t="shared" si="1851"/>
        <v>0</v>
      </c>
      <c r="AN403" s="13">
        <v>14</v>
      </c>
      <c r="AO403" s="13">
        <v>22</v>
      </c>
      <c r="AP403" s="13">
        <f t="shared" si="1852"/>
        <v>308</v>
      </c>
      <c r="AQ403" s="14">
        <f t="shared" si="1853"/>
        <v>308</v>
      </c>
      <c r="AR403" s="13"/>
      <c r="AS403" s="13"/>
      <c r="AT403" s="13">
        <f t="shared" si="1854"/>
        <v>0</v>
      </c>
      <c r="AU403" s="13">
        <v>14</v>
      </c>
      <c r="AV403" s="13">
        <v>22</v>
      </c>
      <c r="AW403" s="13">
        <f t="shared" si="1855"/>
        <v>308</v>
      </c>
      <c r="AX403" s="14">
        <f t="shared" si="1856"/>
        <v>308</v>
      </c>
      <c r="AY403" s="29"/>
      <c r="AZ403" s="13"/>
      <c r="BA403" s="13">
        <f t="shared" si="1857"/>
        <v>0</v>
      </c>
      <c r="BB403" s="13">
        <v>12</v>
      </c>
      <c r="BC403" s="13">
        <v>22</v>
      </c>
      <c r="BD403" s="13">
        <f t="shared" si="1858"/>
        <v>264</v>
      </c>
      <c r="BE403" s="14">
        <f t="shared" si="1859"/>
        <v>264</v>
      </c>
      <c r="BF403" s="13">
        <v>11</v>
      </c>
      <c r="BG403" s="13">
        <v>22</v>
      </c>
      <c r="BH403" s="13">
        <f t="shared" si="1860"/>
        <v>242</v>
      </c>
      <c r="BI403" s="13"/>
      <c r="BJ403" s="13"/>
      <c r="BK403" s="13">
        <f t="shared" si="1861"/>
        <v>0</v>
      </c>
      <c r="BL403" s="14">
        <f t="shared" si="1862"/>
        <v>242</v>
      </c>
      <c r="BM403" s="13">
        <v>4</v>
      </c>
      <c r="BN403" s="13">
        <v>26</v>
      </c>
      <c r="BO403" s="13">
        <f t="shared" si="1863"/>
        <v>104</v>
      </c>
      <c r="BP403" s="13"/>
      <c r="BQ403" s="13"/>
      <c r="BR403" s="13">
        <f t="shared" si="1864"/>
        <v>0</v>
      </c>
      <c r="BS403" s="14">
        <f t="shared" si="1865"/>
        <v>104</v>
      </c>
      <c r="BT403" s="13">
        <v>4</v>
      </c>
      <c r="BU403" s="13">
        <v>26</v>
      </c>
      <c r="BV403" s="13">
        <f t="shared" si="1866"/>
        <v>104</v>
      </c>
      <c r="BW403" s="13"/>
      <c r="BX403" s="13"/>
      <c r="BY403" s="13">
        <f t="shared" si="1867"/>
        <v>0</v>
      </c>
      <c r="BZ403" s="14">
        <f t="shared" si="1868"/>
        <v>104</v>
      </c>
      <c r="CA403" s="12">
        <f t="shared" si="1869"/>
        <v>8194</v>
      </c>
      <c r="CB403" s="148">
        <v>115</v>
      </c>
      <c r="CC403" s="16">
        <f t="shared" si="1870"/>
        <v>151800</v>
      </c>
      <c r="CD403" s="69">
        <f t="shared" si="1871"/>
        <v>0</v>
      </c>
      <c r="CE403" s="69">
        <f t="shared" si="1872"/>
        <v>0</v>
      </c>
      <c r="CF403" s="69">
        <f t="shared" si="1873"/>
        <v>151800</v>
      </c>
      <c r="CG403" s="69">
        <f t="shared" si="1874"/>
        <v>0</v>
      </c>
      <c r="CH403" s="69">
        <f t="shared" si="1875"/>
        <v>225170</v>
      </c>
      <c r="CI403" s="69">
        <f t="shared" si="1876"/>
        <v>225170</v>
      </c>
      <c r="CJ403" s="69">
        <f t="shared" si="1877"/>
        <v>0</v>
      </c>
      <c r="CK403" s="149">
        <f t="shared" si="1878"/>
        <v>376970</v>
      </c>
      <c r="CL403" s="149">
        <f t="shared" si="1879"/>
        <v>376970</v>
      </c>
      <c r="CM403" s="149">
        <f t="shared" si="1880"/>
        <v>753940</v>
      </c>
      <c r="CN403" s="69">
        <f t="shared" si="1881"/>
        <v>35420</v>
      </c>
      <c r="CO403" s="69">
        <f t="shared" si="1882"/>
        <v>0</v>
      </c>
      <c r="CP403" s="69">
        <f t="shared" si="1883"/>
        <v>0</v>
      </c>
      <c r="CQ403" s="69">
        <f t="shared" si="1884"/>
        <v>35420</v>
      </c>
      <c r="CR403" s="69">
        <f t="shared" si="1885"/>
        <v>0</v>
      </c>
      <c r="CS403" s="69">
        <f t="shared" si="1886"/>
        <v>35420</v>
      </c>
      <c r="CT403" s="69">
        <f t="shared" si="1887"/>
        <v>0</v>
      </c>
      <c r="CU403" s="69">
        <f t="shared" si="1888"/>
        <v>30360</v>
      </c>
      <c r="CV403" s="69">
        <f t="shared" si="1889"/>
        <v>27830</v>
      </c>
      <c r="CW403" s="69">
        <f t="shared" si="1890"/>
        <v>0</v>
      </c>
      <c r="CX403" s="69">
        <f t="shared" si="1891"/>
        <v>11960</v>
      </c>
      <c r="CY403" s="69">
        <f t="shared" si="1892"/>
        <v>0</v>
      </c>
      <c r="CZ403" s="69">
        <f t="shared" si="1893"/>
        <v>11960</v>
      </c>
      <c r="DA403" s="69">
        <f t="shared" si="1894"/>
        <v>0</v>
      </c>
      <c r="DB403" s="149">
        <f t="shared" si="1895"/>
        <v>87170</v>
      </c>
      <c r="DC403" s="149">
        <f t="shared" si="1896"/>
        <v>101200</v>
      </c>
      <c r="DD403" s="149">
        <f t="shared" si="1897"/>
        <v>188370</v>
      </c>
      <c r="DE403" s="89">
        <f t="shared" si="1898"/>
        <v>942310</v>
      </c>
    </row>
    <row r="404" spans="1:109" ht="15.75" x14ac:dyDescent="0.25">
      <c r="A404" s="12" t="s">
        <v>22</v>
      </c>
      <c r="B404" s="13">
        <v>60</v>
      </c>
      <c r="C404" s="13">
        <v>15</v>
      </c>
      <c r="D404" s="13">
        <f t="shared" si="1836"/>
        <v>900</v>
      </c>
      <c r="E404" s="13">
        <v>0</v>
      </c>
      <c r="F404" s="13"/>
      <c r="G404" s="13">
        <f t="shared" si="1837"/>
        <v>0</v>
      </c>
      <c r="H404" s="14">
        <f t="shared" si="1838"/>
        <v>900</v>
      </c>
      <c r="I404" s="13">
        <v>0</v>
      </c>
      <c r="J404" s="13"/>
      <c r="K404" s="13">
        <f t="shared" si="1839"/>
        <v>0</v>
      </c>
      <c r="L404" s="13">
        <v>60</v>
      </c>
      <c r="M404" s="13">
        <v>21</v>
      </c>
      <c r="N404" s="13">
        <f t="shared" si="1840"/>
        <v>1260</v>
      </c>
      <c r="O404" s="14">
        <f t="shared" si="1841"/>
        <v>1260</v>
      </c>
      <c r="P404" s="13"/>
      <c r="Q404" s="13"/>
      <c r="R404" s="13">
        <f t="shared" si="1842"/>
        <v>0</v>
      </c>
      <c r="S404" s="13">
        <v>89</v>
      </c>
      <c r="T404" s="13">
        <v>21</v>
      </c>
      <c r="U404" s="13">
        <f t="shared" si="1843"/>
        <v>1869</v>
      </c>
      <c r="V404" s="14">
        <f t="shared" si="1844"/>
        <v>1869</v>
      </c>
      <c r="W404" s="13">
        <v>89</v>
      </c>
      <c r="X404" s="13">
        <v>21</v>
      </c>
      <c r="Y404" s="13">
        <f t="shared" si="1845"/>
        <v>1869</v>
      </c>
      <c r="Z404" s="13"/>
      <c r="AA404" s="13"/>
      <c r="AB404" s="13">
        <f t="shared" si="1846"/>
        <v>0</v>
      </c>
      <c r="AC404" s="14">
        <f t="shared" si="1847"/>
        <v>1869</v>
      </c>
      <c r="AD404" s="13">
        <v>14</v>
      </c>
      <c r="AE404" s="13">
        <v>21</v>
      </c>
      <c r="AF404" s="13">
        <f t="shared" si="1848"/>
        <v>294</v>
      </c>
      <c r="AG404" s="13"/>
      <c r="AH404" s="13"/>
      <c r="AI404" s="13">
        <f t="shared" si="1849"/>
        <v>0</v>
      </c>
      <c r="AJ404" s="14">
        <f t="shared" si="1850"/>
        <v>294</v>
      </c>
      <c r="AK404" s="13"/>
      <c r="AL404" s="13"/>
      <c r="AM404" s="13">
        <f t="shared" si="1851"/>
        <v>0</v>
      </c>
      <c r="AN404" s="13">
        <v>14</v>
      </c>
      <c r="AO404" s="13">
        <v>21</v>
      </c>
      <c r="AP404" s="13">
        <f t="shared" si="1852"/>
        <v>294</v>
      </c>
      <c r="AQ404" s="14">
        <f t="shared" si="1853"/>
        <v>294</v>
      </c>
      <c r="AR404" s="13"/>
      <c r="AS404" s="13"/>
      <c r="AT404" s="13">
        <f t="shared" si="1854"/>
        <v>0</v>
      </c>
      <c r="AU404" s="13">
        <v>14</v>
      </c>
      <c r="AV404" s="13">
        <v>21</v>
      </c>
      <c r="AW404" s="13">
        <f t="shared" si="1855"/>
        <v>294</v>
      </c>
      <c r="AX404" s="14">
        <f t="shared" si="1856"/>
        <v>294</v>
      </c>
      <c r="AY404" s="29"/>
      <c r="AZ404" s="13"/>
      <c r="BA404" s="13">
        <f t="shared" si="1857"/>
        <v>0</v>
      </c>
      <c r="BB404" s="13">
        <v>12</v>
      </c>
      <c r="BC404" s="13">
        <v>21</v>
      </c>
      <c r="BD404" s="13">
        <f t="shared" si="1858"/>
        <v>252</v>
      </c>
      <c r="BE404" s="14">
        <f t="shared" si="1859"/>
        <v>252</v>
      </c>
      <c r="BF404" s="13">
        <v>11</v>
      </c>
      <c r="BG404" s="13">
        <v>19</v>
      </c>
      <c r="BH404" s="13">
        <f t="shared" si="1860"/>
        <v>209</v>
      </c>
      <c r="BI404" s="13"/>
      <c r="BJ404" s="13"/>
      <c r="BK404" s="13">
        <f t="shared" si="1861"/>
        <v>0</v>
      </c>
      <c r="BL404" s="14">
        <f t="shared" si="1862"/>
        <v>209</v>
      </c>
      <c r="BM404" s="13">
        <v>4</v>
      </c>
      <c r="BN404" s="13">
        <v>25</v>
      </c>
      <c r="BO404" s="13">
        <f t="shared" si="1863"/>
        <v>100</v>
      </c>
      <c r="BP404" s="13"/>
      <c r="BQ404" s="13"/>
      <c r="BR404" s="13">
        <f t="shared" si="1864"/>
        <v>0</v>
      </c>
      <c r="BS404" s="14">
        <f t="shared" si="1865"/>
        <v>100</v>
      </c>
      <c r="BT404" s="13">
        <v>4</v>
      </c>
      <c r="BU404" s="13">
        <v>19</v>
      </c>
      <c r="BV404" s="13">
        <f t="shared" si="1866"/>
        <v>76</v>
      </c>
      <c r="BW404" s="13"/>
      <c r="BX404" s="13"/>
      <c r="BY404" s="13">
        <f t="shared" si="1867"/>
        <v>0</v>
      </c>
      <c r="BZ404" s="14">
        <f t="shared" si="1868"/>
        <v>76</v>
      </c>
      <c r="CA404" s="12">
        <f t="shared" si="1869"/>
        <v>7417</v>
      </c>
      <c r="CB404" s="148">
        <v>115</v>
      </c>
      <c r="CC404" s="16">
        <f t="shared" si="1870"/>
        <v>103500</v>
      </c>
      <c r="CD404" s="69">
        <f t="shared" si="1871"/>
        <v>0</v>
      </c>
      <c r="CE404" s="69">
        <f t="shared" si="1872"/>
        <v>0</v>
      </c>
      <c r="CF404" s="69">
        <f t="shared" si="1873"/>
        <v>144900</v>
      </c>
      <c r="CG404" s="69">
        <f t="shared" si="1874"/>
        <v>0</v>
      </c>
      <c r="CH404" s="69">
        <f t="shared" si="1875"/>
        <v>214935</v>
      </c>
      <c r="CI404" s="69">
        <f t="shared" si="1876"/>
        <v>214935</v>
      </c>
      <c r="CJ404" s="69">
        <f t="shared" si="1877"/>
        <v>0</v>
      </c>
      <c r="CK404" s="149">
        <f t="shared" si="1878"/>
        <v>318435</v>
      </c>
      <c r="CL404" s="149">
        <f t="shared" si="1879"/>
        <v>359835</v>
      </c>
      <c r="CM404" s="149">
        <f t="shared" si="1880"/>
        <v>678270</v>
      </c>
      <c r="CN404" s="69">
        <f t="shared" si="1881"/>
        <v>33810</v>
      </c>
      <c r="CO404" s="69">
        <f t="shared" si="1882"/>
        <v>0</v>
      </c>
      <c r="CP404" s="69">
        <f t="shared" si="1883"/>
        <v>0</v>
      </c>
      <c r="CQ404" s="69">
        <f t="shared" si="1884"/>
        <v>33810</v>
      </c>
      <c r="CR404" s="69">
        <f t="shared" si="1885"/>
        <v>0</v>
      </c>
      <c r="CS404" s="69">
        <f t="shared" si="1886"/>
        <v>33810</v>
      </c>
      <c r="CT404" s="69">
        <f t="shared" si="1887"/>
        <v>0</v>
      </c>
      <c r="CU404" s="69">
        <f t="shared" si="1888"/>
        <v>28980</v>
      </c>
      <c r="CV404" s="69">
        <f t="shared" si="1889"/>
        <v>24035</v>
      </c>
      <c r="CW404" s="69">
        <f t="shared" si="1890"/>
        <v>0</v>
      </c>
      <c r="CX404" s="69">
        <f t="shared" si="1891"/>
        <v>11500</v>
      </c>
      <c r="CY404" s="69">
        <f t="shared" si="1892"/>
        <v>0</v>
      </c>
      <c r="CZ404" s="69">
        <f t="shared" si="1893"/>
        <v>8740</v>
      </c>
      <c r="DA404" s="69">
        <f t="shared" si="1894"/>
        <v>0</v>
      </c>
      <c r="DB404" s="149">
        <f t="shared" si="1895"/>
        <v>78085</v>
      </c>
      <c r="DC404" s="149">
        <f t="shared" si="1896"/>
        <v>96600</v>
      </c>
      <c r="DD404" s="149">
        <f t="shared" si="1897"/>
        <v>174685</v>
      </c>
      <c r="DE404" s="89">
        <f t="shared" si="1898"/>
        <v>852955</v>
      </c>
    </row>
    <row r="405" spans="1:109" ht="15.75" x14ac:dyDescent="0.25">
      <c r="A405" s="28" t="s">
        <v>23</v>
      </c>
      <c r="B405" s="29">
        <v>90</v>
      </c>
      <c r="C405" s="29">
        <v>22</v>
      </c>
      <c r="D405" s="29">
        <f t="shared" si="1836"/>
        <v>1980</v>
      </c>
      <c r="E405" s="29">
        <v>0</v>
      </c>
      <c r="F405" s="29"/>
      <c r="G405" s="29">
        <f t="shared" si="1837"/>
        <v>0</v>
      </c>
      <c r="H405" s="30">
        <f t="shared" si="1838"/>
        <v>1980</v>
      </c>
      <c r="I405" s="29">
        <v>0</v>
      </c>
      <c r="J405" s="29"/>
      <c r="K405" s="29">
        <f t="shared" si="1839"/>
        <v>0</v>
      </c>
      <c r="L405" s="29">
        <v>60</v>
      </c>
      <c r="M405" s="29">
        <v>22</v>
      </c>
      <c r="N405" s="29">
        <f t="shared" si="1840"/>
        <v>1320</v>
      </c>
      <c r="O405" s="30">
        <f t="shared" si="1841"/>
        <v>1320</v>
      </c>
      <c r="P405" s="29"/>
      <c r="Q405" s="29"/>
      <c r="R405" s="29">
        <f t="shared" si="1842"/>
        <v>0</v>
      </c>
      <c r="S405" s="29">
        <v>60</v>
      </c>
      <c r="T405" s="29">
        <v>22</v>
      </c>
      <c r="U405" s="29">
        <f t="shared" si="1843"/>
        <v>1320</v>
      </c>
      <c r="V405" s="30">
        <f t="shared" si="1844"/>
        <v>1320</v>
      </c>
      <c r="W405" s="29">
        <v>89</v>
      </c>
      <c r="X405" s="29">
        <v>22</v>
      </c>
      <c r="Y405" s="29">
        <f t="shared" si="1845"/>
        <v>1958</v>
      </c>
      <c r="Z405" s="29"/>
      <c r="AA405" s="29"/>
      <c r="AB405" s="29">
        <f t="shared" si="1846"/>
        <v>0</v>
      </c>
      <c r="AC405" s="30">
        <f t="shared" si="1847"/>
        <v>1958</v>
      </c>
      <c r="AD405" s="29">
        <v>14</v>
      </c>
      <c r="AE405" s="29">
        <v>22</v>
      </c>
      <c r="AF405" s="29">
        <f t="shared" si="1848"/>
        <v>308</v>
      </c>
      <c r="AG405" s="29"/>
      <c r="AH405" s="29"/>
      <c r="AI405" s="29">
        <f t="shared" si="1849"/>
        <v>0</v>
      </c>
      <c r="AJ405" s="30">
        <f t="shared" si="1850"/>
        <v>308</v>
      </c>
      <c r="AK405" s="29"/>
      <c r="AL405" s="29"/>
      <c r="AM405" s="29">
        <f t="shared" si="1851"/>
        <v>0</v>
      </c>
      <c r="AN405" s="29">
        <v>14</v>
      </c>
      <c r="AO405" s="29">
        <v>22</v>
      </c>
      <c r="AP405" s="29">
        <f t="shared" si="1852"/>
        <v>308</v>
      </c>
      <c r="AQ405" s="30">
        <f t="shared" si="1853"/>
        <v>308</v>
      </c>
      <c r="AR405" s="29"/>
      <c r="AS405" s="29"/>
      <c r="AT405" s="29">
        <f t="shared" si="1854"/>
        <v>0</v>
      </c>
      <c r="AU405" s="29">
        <v>14</v>
      </c>
      <c r="AV405" s="29">
        <v>22</v>
      </c>
      <c r="AW405" s="29">
        <f t="shared" si="1855"/>
        <v>308</v>
      </c>
      <c r="AX405" s="30">
        <f t="shared" si="1856"/>
        <v>308</v>
      </c>
      <c r="AY405" s="29"/>
      <c r="AZ405" s="29"/>
      <c r="BA405" s="29">
        <f t="shared" si="1857"/>
        <v>0</v>
      </c>
      <c r="BB405" s="29">
        <v>14</v>
      </c>
      <c r="BC405" s="29">
        <v>22</v>
      </c>
      <c r="BD405" s="29">
        <f t="shared" si="1858"/>
        <v>308</v>
      </c>
      <c r="BE405" s="30">
        <f t="shared" si="1859"/>
        <v>308</v>
      </c>
      <c r="BF405" s="29">
        <v>12</v>
      </c>
      <c r="BG405" s="29">
        <v>22</v>
      </c>
      <c r="BH405" s="29">
        <f t="shared" si="1860"/>
        <v>264</v>
      </c>
      <c r="BI405" s="29"/>
      <c r="BJ405" s="29"/>
      <c r="BK405" s="29">
        <f t="shared" si="1861"/>
        <v>0</v>
      </c>
      <c r="BL405" s="30">
        <f t="shared" si="1862"/>
        <v>264</v>
      </c>
      <c r="BM405" s="29">
        <v>4</v>
      </c>
      <c r="BN405" s="29">
        <v>26</v>
      </c>
      <c r="BO405" s="29">
        <f t="shared" si="1863"/>
        <v>104</v>
      </c>
      <c r="BP405" s="29"/>
      <c r="BQ405" s="29"/>
      <c r="BR405" s="29">
        <f t="shared" si="1864"/>
        <v>0</v>
      </c>
      <c r="BS405" s="30">
        <f t="shared" si="1865"/>
        <v>104</v>
      </c>
      <c r="BT405" s="29">
        <v>4</v>
      </c>
      <c r="BU405" s="29">
        <v>26</v>
      </c>
      <c r="BV405" s="29">
        <f t="shared" si="1866"/>
        <v>104</v>
      </c>
      <c r="BW405" s="29"/>
      <c r="BX405" s="29"/>
      <c r="BY405" s="29">
        <f t="shared" si="1867"/>
        <v>0</v>
      </c>
      <c r="BZ405" s="30">
        <f t="shared" si="1868"/>
        <v>104</v>
      </c>
      <c r="CA405" s="28">
        <f t="shared" si="1869"/>
        <v>8282</v>
      </c>
      <c r="CB405" s="148">
        <v>115</v>
      </c>
      <c r="CC405" s="16">
        <f t="shared" si="1870"/>
        <v>227700</v>
      </c>
      <c r="CD405" s="69">
        <f t="shared" si="1871"/>
        <v>0</v>
      </c>
      <c r="CE405" s="69">
        <f t="shared" si="1872"/>
        <v>0</v>
      </c>
      <c r="CF405" s="69">
        <f t="shared" si="1873"/>
        <v>151800</v>
      </c>
      <c r="CG405" s="69">
        <f t="shared" si="1874"/>
        <v>0</v>
      </c>
      <c r="CH405" s="69">
        <f t="shared" si="1875"/>
        <v>151800</v>
      </c>
      <c r="CI405" s="69">
        <f t="shared" si="1876"/>
        <v>225170</v>
      </c>
      <c r="CJ405" s="69">
        <f t="shared" si="1877"/>
        <v>0</v>
      </c>
      <c r="CK405" s="149">
        <f t="shared" si="1878"/>
        <v>452870</v>
      </c>
      <c r="CL405" s="149">
        <f t="shared" si="1879"/>
        <v>303600</v>
      </c>
      <c r="CM405" s="149">
        <f t="shared" si="1880"/>
        <v>756470</v>
      </c>
      <c r="CN405" s="69">
        <f t="shared" si="1881"/>
        <v>35420</v>
      </c>
      <c r="CO405" s="69">
        <f t="shared" si="1882"/>
        <v>0</v>
      </c>
      <c r="CP405" s="69">
        <f t="shared" si="1883"/>
        <v>0</v>
      </c>
      <c r="CQ405" s="69">
        <f t="shared" si="1884"/>
        <v>35420</v>
      </c>
      <c r="CR405" s="69">
        <f t="shared" si="1885"/>
        <v>0</v>
      </c>
      <c r="CS405" s="69">
        <f t="shared" si="1886"/>
        <v>35420</v>
      </c>
      <c r="CT405" s="69">
        <f t="shared" si="1887"/>
        <v>0</v>
      </c>
      <c r="CU405" s="69">
        <f t="shared" si="1888"/>
        <v>35420</v>
      </c>
      <c r="CV405" s="69">
        <f t="shared" si="1889"/>
        <v>30360</v>
      </c>
      <c r="CW405" s="69">
        <f t="shared" si="1890"/>
        <v>0</v>
      </c>
      <c r="CX405" s="69">
        <f t="shared" si="1891"/>
        <v>11960</v>
      </c>
      <c r="CY405" s="69">
        <f t="shared" si="1892"/>
        <v>0</v>
      </c>
      <c r="CZ405" s="69">
        <f t="shared" si="1893"/>
        <v>11960</v>
      </c>
      <c r="DA405" s="69">
        <f t="shared" si="1894"/>
        <v>0</v>
      </c>
      <c r="DB405" s="149">
        <f t="shared" si="1895"/>
        <v>89700</v>
      </c>
      <c r="DC405" s="149">
        <f t="shared" si="1896"/>
        <v>106260</v>
      </c>
      <c r="DD405" s="149">
        <f t="shared" si="1897"/>
        <v>195960</v>
      </c>
      <c r="DE405" s="89">
        <f t="shared" si="1898"/>
        <v>952430</v>
      </c>
    </row>
    <row r="406" spans="1:109" ht="15.75" x14ac:dyDescent="0.25">
      <c r="A406" s="12" t="s">
        <v>24</v>
      </c>
      <c r="B406" s="13">
        <v>90</v>
      </c>
      <c r="C406" s="13">
        <v>22</v>
      </c>
      <c r="D406" s="13">
        <f t="shared" si="1836"/>
        <v>1980</v>
      </c>
      <c r="E406" s="13">
        <v>0</v>
      </c>
      <c r="F406" s="13"/>
      <c r="G406" s="13">
        <f t="shared" si="1837"/>
        <v>0</v>
      </c>
      <c r="H406" s="14">
        <f t="shared" si="1838"/>
        <v>1980</v>
      </c>
      <c r="I406" s="13">
        <v>0</v>
      </c>
      <c r="J406" s="13"/>
      <c r="K406" s="13">
        <f t="shared" si="1839"/>
        <v>0</v>
      </c>
      <c r="L406" s="13">
        <v>60</v>
      </c>
      <c r="M406" s="13">
        <v>22</v>
      </c>
      <c r="N406" s="13">
        <f t="shared" si="1840"/>
        <v>1320</v>
      </c>
      <c r="O406" s="14">
        <f t="shared" si="1841"/>
        <v>1320</v>
      </c>
      <c r="P406" s="13"/>
      <c r="Q406" s="13"/>
      <c r="R406" s="13">
        <f t="shared" si="1842"/>
        <v>0</v>
      </c>
      <c r="S406" s="13">
        <v>60</v>
      </c>
      <c r="T406" s="13">
        <v>22</v>
      </c>
      <c r="U406" s="13">
        <f t="shared" si="1843"/>
        <v>1320</v>
      </c>
      <c r="V406" s="14">
        <f t="shared" si="1844"/>
        <v>1320</v>
      </c>
      <c r="W406" s="13">
        <v>89</v>
      </c>
      <c r="X406" s="13">
        <v>22</v>
      </c>
      <c r="Y406" s="13">
        <f t="shared" si="1845"/>
        <v>1958</v>
      </c>
      <c r="Z406" s="13"/>
      <c r="AA406" s="13"/>
      <c r="AB406" s="13">
        <f t="shared" si="1846"/>
        <v>0</v>
      </c>
      <c r="AC406" s="14">
        <f t="shared" si="1847"/>
        <v>1958</v>
      </c>
      <c r="AD406" s="13">
        <v>14</v>
      </c>
      <c r="AE406" s="13">
        <v>22</v>
      </c>
      <c r="AF406" s="13">
        <f t="shared" si="1848"/>
        <v>308</v>
      </c>
      <c r="AG406" s="13"/>
      <c r="AH406" s="13"/>
      <c r="AI406" s="13">
        <f t="shared" si="1849"/>
        <v>0</v>
      </c>
      <c r="AJ406" s="14">
        <f t="shared" si="1850"/>
        <v>308</v>
      </c>
      <c r="AK406" s="13"/>
      <c r="AL406" s="13"/>
      <c r="AM406" s="13">
        <f t="shared" si="1851"/>
        <v>0</v>
      </c>
      <c r="AN406" s="13">
        <v>14</v>
      </c>
      <c r="AO406" s="13">
        <v>22</v>
      </c>
      <c r="AP406" s="13">
        <f t="shared" si="1852"/>
        <v>308</v>
      </c>
      <c r="AQ406" s="14">
        <f t="shared" si="1853"/>
        <v>308</v>
      </c>
      <c r="AR406" s="13"/>
      <c r="AS406" s="13"/>
      <c r="AT406" s="13">
        <f t="shared" si="1854"/>
        <v>0</v>
      </c>
      <c r="AU406" s="13">
        <v>14</v>
      </c>
      <c r="AV406" s="13">
        <v>22</v>
      </c>
      <c r="AW406" s="13">
        <f t="shared" si="1855"/>
        <v>308</v>
      </c>
      <c r="AX406" s="14">
        <f t="shared" si="1856"/>
        <v>308</v>
      </c>
      <c r="AY406" s="29"/>
      <c r="AZ406" s="13"/>
      <c r="BA406" s="13">
        <f t="shared" si="1857"/>
        <v>0</v>
      </c>
      <c r="BB406" s="13">
        <v>14</v>
      </c>
      <c r="BC406" s="13">
        <v>22</v>
      </c>
      <c r="BD406" s="13">
        <f t="shared" si="1858"/>
        <v>308</v>
      </c>
      <c r="BE406" s="14">
        <f t="shared" si="1859"/>
        <v>308</v>
      </c>
      <c r="BF406" s="13">
        <v>12</v>
      </c>
      <c r="BG406" s="13">
        <v>22</v>
      </c>
      <c r="BH406" s="13">
        <f t="shared" si="1860"/>
        <v>264</v>
      </c>
      <c r="BI406" s="13"/>
      <c r="BJ406" s="13"/>
      <c r="BK406" s="13">
        <f t="shared" si="1861"/>
        <v>0</v>
      </c>
      <c r="BL406" s="14">
        <f t="shared" si="1862"/>
        <v>264</v>
      </c>
      <c r="BM406" s="13">
        <v>4</v>
      </c>
      <c r="BN406" s="13">
        <v>26</v>
      </c>
      <c r="BO406" s="13">
        <f t="shared" si="1863"/>
        <v>104</v>
      </c>
      <c r="BP406" s="13"/>
      <c r="BQ406" s="13"/>
      <c r="BR406" s="13">
        <f t="shared" si="1864"/>
        <v>0</v>
      </c>
      <c r="BS406" s="14">
        <f t="shared" si="1865"/>
        <v>104</v>
      </c>
      <c r="BT406" s="13">
        <v>4</v>
      </c>
      <c r="BU406" s="13">
        <v>26</v>
      </c>
      <c r="BV406" s="13">
        <f t="shared" si="1866"/>
        <v>104</v>
      </c>
      <c r="BW406" s="13"/>
      <c r="BX406" s="13"/>
      <c r="BY406" s="13">
        <f t="shared" si="1867"/>
        <v>0</v>
      </c>
      <c r="BZ406" s="14">
        <f t="shared" si="1868"/>
        <v>104</v>
      </c>
      <c r="CA406" s="12">
        <f t="shared" si="1869"/>
        <v>8282</v>
      </c>
      <c r="CB406" s="148">
        <v>115</v>
      </c>
      <c r="CC406" s="16">
        <f t="shared" si="1870"/>
        <v>227700</v>
      </c>
      <c r="CD406" s="69">
        <f t="shared" si="1871"/>
        <v>0</v>
      </c>
      <c r="CE406" s="69">
        <f t="shared" si="1872"/>
        <v>0</v>
      </c>
      <c r="CF406" s="69">
        <f t="shared" si="1873"/>
        <v>151800</v>
      </c>
      <c r="CG406" s="69">
        <f t="shared" si="1874"/>
        <v>0</v>
      </c>
      <c r="CH406" s="69">
        <f t="shared" si="1875"/>
        <v>151800</v>
      </c>
      <c r="CI406" s="69">
        <f t="shared" si="1876"/>
        <v>225170</v>
      </c>
      <c r="CJ406" s="69">
        <f t="shared" si="1877"/>
        <v>0</v>
      </c>
      <c r="CK406" s="149">
        <f t="shared" si="1878"/>
        <v>452870</v>
      </c>
      <c r="CL406" s="149">
        <f t="shared" si="1879"/>
        <v>303600</v>
      </c>
      <c r="CM406" s="149">
        <f t="shared" si="1880"/>
        <v>756470</v>
      </c>
      <c r="CN406" s="69">
        <f t="shared" si="1881"/>
        <v>35420</v>
      </c>
      <c r="CO406" s="69">
        <f t="shared" si="1882"/>
        <v>0</v>
      </c>
      <c r="CP406" s="69">
        <f t="shared" si="1883"/>
        <v>0</v>
      </c>
      <c r="CQ406" s="69">
        <f t="shared" si="1884"/>
        <v>35420</v>
      </c>
      <c r="CR406" s="69">
        <f t="shared" si="1885"/>
        <v>0</v>
      </c>
      <c r="CS406" s="69">
        <f t="shared" si="1886"/>
        <v>35420</v>
      </c>
      <c r="CT406" s="69">
        <f t="shared" si="1887"/>
        <v>0</v>
      </c>
      <c r="CU406" s="69">
        <f t="shared" si="1888"/>
        <v>35420</v>
      </c>
      <c r="CV406" s="69">
        <f t="shared" si="1889"/>
        <v>30360</v>
      </c>
      <c r="CW406" s="69">
        <f t="shared" si="1890"/>
        <v>0</v>
      </c>
      <c r="CX406" s="69">
        <f t="shared" si="1891"/>
        <v>11960</v>
      </c>
      <c r="CY406" s="69">
        <f t="shared" si="1892"/>
        <v>0</v>
      </c>
      <c r="CZ406" s="69">
        <f t="shared" si="1893"/>
        <v>11960</v>
      </c>
      <c r="DA406" s="69">
        <f t="shared" si="1894"/>
        <v>0</v>
      </c>
      <c r="DB406" s="149">
        <f t="shared" si="1895"/>
        <v>89700</v>
      </c>
      <c r="DC406" s="149">
        <f t="shared" si="1896"/>
        <v>106260</v>
      </c>
      <c r="DD406" s="149">
        <f t="shared" si="1897"/>
        <v>195960</v>
      </c>
      <c r="DE406" s="89">
        <f t="shared" si="1898"/>
        <v>952430</v>
      </c>
    </row>
    <row r="407" spans="1:109" ht="15.75" x14ac:dyDescent="0.25">
      <c r="A407" s="12" t="s">
        <v>25</v>
      </c>
      <c r="B407" s="13">
        <v>90</v>
      </c>
      <c r="C407" s="13">
        <v>16</v>
      </c>
      <c r="D407" s="13">
        <f t="shared" si="1836"/>
        <v>1440</v>
      </c>
      <c r="E407" s="13">
        <v>0</v>
      </c>
      <c r="F407" s="13"/>
      <c r="G407" s="13">
        <f t="shared" si="1837"/>
        <v>0</v>
      </c>
      <c r="H407" s="14">
        <f t="shared" si="1838"/>
        <v>1440</v>
      </c>
      <c r="I407" s="13">
        <v>0</v>
      </c>
      <c r="J407" s="13"/>
      <c r="K407" s="13">
        <f t="shared" si="1839"/>
        <v>0</v>
      </c>
      <c r="L407" s="13">
        <v>60</v>
      </c>
      <c r="M407" s="13">
        <v>16</v>
      </c>
      <c r="N407" s="13">
        <f t="shared" si="1840"/>
        <v>960</v>
      </c>
      <c r="O407" s="14">
        <f t="shared" si="1841"/>
        <v>960</v>
      </c>
      <c r="P407" s="13"/>
      <c r="Q407" s="13"/>
      <c r="R407" s="13">
        <f t="shared" si="1842"/>
        <v>0</v>
      </c>
      <c r="S407" s="13">
        <v>60</v>
      </c>
      <c r="T407" s="13">
        <v>16</v>
      </c>
      <c r="U407" s="13">
        <f t="shared" si="1843"/>
        <v>960</v>
      </c>
      <c r="V407" s="14">
        <f t="shared" si="1844"/>
        <v>960</v>
      </c>
      <c r="W407" s="13">
        <v>89</v>
      </c>
      <c r="X407" s="13">
        <v>16</v>
      </c>
      <c r="Y407" s="13">
        <f t="shared" si="1845"/>
        <v>1424</v>
      </c>
      <c r="Z407" s="13"/>
      <c r="AA407" s="13"/>
      <c r="AB407" s="13">
        <f t="shared" si="1846"/>
        <v>0</v>
      </c>
      <c r="AC407" s="14">
        <f t="shared" si="1847"/>
        <v>1424</v>
      </c>
      <c r="AD407" s="13">
        <v>14</v>
      </c>
      <c r="AE407" s="13">
        <v>16</v>
      </c>
      <c r="AF407" s="13">
        <f t="shared" si="1848"/>
        <v>224</v>
      </c>
      <c r="AG407" s="13"/>
      <c r="AH407" s="13"/>
      <c r="AI407" s="13">
        <f t="shared" si="1849"/>
        <v>0</v>
      </c>
      <c r="AJ407" s="14">
        <f t="shared" si="1850"/>
        <v>224</v>
      </c>
      <c r="AK407" s="13"/>
      <c r="AL407" s="13"/>
      <c r="AM407" s="13">
        <f t="shared" si="1851"/>
        <v>0</v>
      </c>
      <c r="AN407" s="13">
        <v>14</v>
      </c>
      <c r="AO407" s="13">
        <v>16</v>
      </c>
      <c r="AP407" s="13">
        <f t="shared" si="1852"/>
        <v>224</v>
      </c>
      <c r="AQ407" s="14">
        <f t="shared" si="1853"/>
        <v>224</v>
      </c>
      <c r="AR407" s="13"/>
      <c r="AS407" s="13"/>
      <c r="AT407" s="13">
        <f t="shared" si="1854"/>
        <v>0</v>
      </c>
      <c r="AU407" s="13">
        <v>14</v>
      </c>
      <c r="AV407" s="13">
        <v>16</v>
      </c>
      <c r="AW407" s="13">
        <f t="shared" si="1855"/>
        <v>224</v>
      </c>
      <c r="AX407" s="14">
        <f t="shared" si="1856"/>
        <v>224</v>
      </c>
      <c r="AY407" s="29"/>
      <c r="AZ407" s="13"/>
      <c r="BA407" s="13">
        <f t="shared" si="1857"/>
        <v>0</v>
      </c>
      <c r="BB407" s="13">
        <v>14</v>
      </c>
      <c r="BC407" s="13">
        <v>16</v>
      </c>
      <c r="BD407" s="13">
        <f t="shared" si="1858"/>
        <v>224</v>
      </c>
      <c r="BE407" s="14">
        <f t="shared" si="1859"/>
        <v>224</v>
      </c>
      <c r="BF407" s="13">
        <v>12</v>
      </c>
      <c r="BG407" s="13">
        <v>16</v>
      </c>
      <c r="BH407" s="13">
        <f t="shared" si="1860"/>
        <v>192</v>
      </c>
      <c r="BI407" s="13"/>
      <c r="BJ407" s="13"/>
      <c r="BK407" s="13">
        <f t="shared" si="1861"/>
        <v>0</v>
      </c>
      <c r="BL407" s="14">
        <f t="shared" si="1862"/>
        <v>192</v>
      </c>
      <c r="BM407" s="13">
        <v>4</v>
      </c>
      <c r="BN407" s="13">
        <v>19</v>
      </c>
      <c r="BO407" s="13">
        <f t="shared" si="1863"/>
        <v>76</v>
      </c>
      <c r="BP407" s="13"/>
      <c r="BQ407" s="13"/>
      <c r="BR407" s="13">
        <f t="shared" si="1864"/>
        <v>0</v>
      </c>
      <c r="BS407" s="14">
        <f t="shared" si="1865"/>
        <v>76</v>
      </c>
      <c r="BT407" s="13">
        <v>4</v>
      </c>
      <c r="BU407" s="13">
        <v>19</v>
      </c>
      <c r="BV407" s="13">
        <f t="shared" si="1866"/>
        <v>76</v>
      </c>
      <c r="BW407" s="13"/>
      <c r="BX407" s="13"/>
      <c r="BY407" s="13">
        <f t="shared" si="1867"/>
        <v>0</v>
      </c>
      <c r="BZ407" s="14">
        <f t="shared" si="1868"/>
        <v>76</v>
      </c>
      <c r="CA407" s="12">
        <f t="shared" si="1869"/>
        <v>6024</v>
      </c>
      <c r="CB407" s="148">
        <v>115</v>
      </c>
      <c r="CC407" s="16">
        <f t="shared" si="1870"/>
        <v>165600</v>
      </c>
      <c r="CD407" s="69">
        <f t="shared" si="1871"/>
        <v>0</v>
      </c>
      <c r="CE407" s="69">
        <f t="shared" si="1872"/>
        <v>0</v>
      </c>
      <c r="CF407" s="69">
        <f t="shared" si="1873"/>
        <v>110400</v>
      </c>
      <c r="CG407" s="69">
        <f t="shared" si="1874"/>
        <v>0</v>
      </c>
      <c r="CH407" s="69">
        <f t="shared" si="1875"/>
        <v>110400</v>
      </c>
      <c r="CI407" s="69">
        <f t="shared" si="1876"/>
        <v>163760</v>
      </c>
      <c r="CJ407" s="69">
        <f t="shared" si="1877"/>
        <v>0</v>
      </c>
      <c r="CK407" s="149">
        <f t="shared" si="1878"/>
        <v>329360</v>
      </c>
      <c r="CL407" s="149">
        <f t="shared" si="1879"/>
        <v>220800</v>
      </c>
      <c r="CM407" s="149">
        <f t="shared" si="1880"/>
        <v>550160</v>
      </c>
      <c r="CN407" s="69">
        <f t="shared" si="1881"/>
        <v>25760</v>
      </c>
      <c r="CO407" s="69">
        <f t="shared" si="1882"/>
        <v>0</v>
      </c>
      <c r="CP407" s="69">
        <f t="shared" si="1883"/>
        <v>0</v>
      </c>
      <c r="CQ407" s="69">
        <f t="shared" si="1884"/>
        <v>25760</v>
      </c>
      <c r="CR407" s="69">
        <f t="shared" si="1885"/>
        <v>0</v>
      </c>
      <c r="CS407" s="69">
        <f t="shared" si="1886"/>
        <v>25760</v>
      </c>
      <c r="CT407" s="69">
        <f t="shared" si="1887"/>
        <v>0</v>
      </c>
      <c r="CU407" s="69">
        <f t="shared" si="1888"/>
        <v>25760</v>
      </c>
      <c r="CV407" s="69">
        <f t="shared" si="1889"/>
        <v>22080</v>
      </c>
      <c r="CW407" s="69">
        <f t="shared" si="1890"/>
        <v>0</v>
      </c>
      <c r="CX407" s="69">
        <f t="shared" si="1891"/>
        <v>8740</v>
      </c>
      <c r="CY407" s="69">
        <f t="shared" si="1892"/>
        <v>0</v>
      </c>
      <c r="CZ407" s="69">
        <f t="shared" si="1893"/>
        <v>8740</v>
      </c>
      <c r="DA407" s="69">
        <f t="shared" si="1894"/>
        <v>0</v>
      </c>
      <c r="DB407" s="149">
        <f t="shared" si="1895"/>
        <v>65320</v>
      </c>
      <c r="DC407" s="149">
        <f t="shared" si="1896"/>
        <v>77280</v>
      </c>
      <c r="DD407" s="149">
        <f t="shared" si="1897"/>
        <v>142600</v>
      </c>
      <c r="DE407" s="89">
        <f t="shared" si="1898"/>
        <v>692760</v>
      </c>
    </row>
    <row r="408" spans="1:109" ht="15.75" x14ac:dyDescent="0.25">
      <c r="A408" s="12" t="s">
        <v>26</v>
      </c>
      <c r="B408" s="13">
        <v>90</v>
      </c>
      <c r="C408" s="13">
        <v>23</v>
      </c>
      <c r="D408" s="13">
        <f t="shared" si="1836"/>
        <v>2070</v>
      </c>
      <c r="E408" s="13">
        <v>0</v>
      </c>
      <c r="F408" s="13"/>
      <c r="G408" s="13">
        <f t="shared" si="1837"/>
        <v>0</v>
      </c>
      <c r="H408" s="14">
        <f t="shared" si="1838"/>
        <v>2070</v>
      </c>
      <c r="I408" s="13">
        <v>0</v>
      </c>
      <c r="J408" s="13"/>
      <c r="K408" s="13">
        <f t="shared" si="1839"/>
        <v>0</v>
      </c>
      <c r="L408" s="13">
        <v>60</v>
      </c>
      <c r="M408" s="13">
        <v>23</v>
      </c>
      <c r="N408" s="13">
        <f t="shared" si="1840"/>
        <v>1380</v>
      </c>
      <c r="O408" s="14">
        <f t="shared" si="1841"/>
        <v>1380</v>
      </c>
      <c r="P408" s="13"/>
      <c r="Q408" s="13"/>
      <c r="R408" s="13">
        <f t="shared" si="1842"/>
        <v>0</v>
      </c>
      <c r="S408" s="13">
        <v>60</v>
      </c>
      <c r="T408" s="13">
        <v>23</v>
      </c>
      <c r="U408" s="13">
        <f t="shared" si="1843"/>
        <v>1380</v>
      </c>
      <c r="V408" s="14">
        <f t="shared" si="1844"/>
        <v>1380</v>
      </c>
      <c r="W408" s="13">
        <v>89</v>
      </c>
      <c r="X408" s="13">
        <v>23</v>
      </c>
      <c r="Y408" s="13">
        <f t="shared" si="1845"/>
        <v>2047</v>
      </c>
      <c r="Z408" s="13"/>
      <c r="AA408" s="13"/>
      <c r="AB408" s="13">
        <f t="shared" si="1846"/>
        <v>0</v>
      </c>
      <c r="AC408" s="14">
        <f t="shared" si="1847"/>
        <v>2047</v>
      </c>
      <c r="AD408" s="13">
        <v>14</v>
      </c>
      <c r="AE408" s="13">
        <v>23</v>
      </c>
      <c r="AF408" s="13">
        <f t="shared" si="1848"/>
        <v>322</v>
      </c>
      <c r="AG408" s="13"/>
      <c r="AH408" s="13"/>
      <c r="AI408" s="13">
        <f t="shared" si="1849"/>
        <v>0</v>
      </c>
      <c r="AJ408" s="14">
        <f t="shared" si="1850"/>
        <v>322</v>
      </c>
      <c r="AK408" s="13"/>
      <c r="AL408" s="13"/>
      <c r="AM408" s="13">
        <f t="shared" si="1851"/>
        <v>0</v>
      </c>
      <c r="AN408" s="13">
        <v>14</v>
      </c>
      <c r="AO408" s="13">
        <v>23</v>
      </c>
      <c r="AP408" s="13">
        <f t="shared" si="1852"/>
        <v>322</v>
      </c>
      <c r="AQ408" s="14">
        <f t="shared" si="1853"/>
        <v>322</v>
      </c>
      <c r="AR408" s="13"/>
      <c r="AS408" s="13"/>
      <c r="AT408" s="13">
        <f t="shared" si="1854"/>
        <v>0</v>
      </c>
      <c r="AU408" s="13">
        <v>14</v>
      </c>
      <c r="AV408" s="13">
        <v>23</v>
      </c>
      <c r="AW408" s="13">
        <f t="shared" si="1855"/>
        <v>322</v>
      </c>
      <c r="AX408" s="14">
        <f t="shared" si="1856"/>
        <v>322</v>
      </c>
      <c r="AY408" s="29"/>
      <c r="AZ408" s="13"/>
      <c r="BA408" s="13">
        <f t="shared" si="1857"/>
        <v>0</v>
      </c>
      <c r="BB408" s="13">
        <v>14</v>
      </c>
      <c r="BC408" s="13">
        <v>23</v>
      </c>
      <c r="BD408" s="13">
        <f t="shared" si="1858"/>
        <v>322</v>
      </c>
      <c r="BE408" s="14">
        <f t="shared" si="1859"/>
        <v>322</v>
      </c>
      <c r="BF408" s="13">
        <v>12</v>
      </c>
      <c r="BG408" s="13">
        <v>23</v>
      </c>
      <c r="BH408" s="13">
        <f t="shared" si="1860"/>
        <v>276</v>
      </c>
      <c r="BI408" s="13"/>
      <c r="BJ408" s="13"/>
      <c r="BK408" s="13">
        <f t="shared" si="1861"/>
        <v>0</v>
      </c>
      <c r="BL408" s="14">
        <f t="shared" si="1862"/>
        <v>276</v>
      </c>
      <c r="BM408" s="13">
        <v>4</v>
      </c>
      <c r="BN408" s="13">
        <v>27</v>
      </c>
      <c r="BO408" s="13">
        <f t="shared" si="1863"/>
        <v>108</v>
      </c>
      <c r="BP408" s="13"/>
      <c r="BQ408" s="13"/>
      <c r="BR408" s="13">
        <f t="shared" si="1864"/>
        <v>0</v>
      </c>
      <c r="BS408" s="14">
        <f t="shared" si="1865"/>
        <v>108</v>
      </c>
      <c r="BT408" s="13">
        <v>4</v>
      </c>
      <c r="BU408" s="13">
        <v>27</v>
      </c>
      <c r="BV408" s="13">
        <f t="shared" si="1866"/>
        <v>108</v>
      </c>
      <c r="BW408" s="13"/>
      <c r="BX408" s="13"/>
      <c r="BY408" s="13">
        <f t="shared" si="1867"/>
        <v>0</v>
      </c>
      <c r="BZ408" s="14">
        <f t="shared" si="1868"/>
        <v>108</v>
      </c>
      <c r="CA408" s="12">
        <f t="shared" si="1869"/>
        <v>8657</v>
      </c>
      <c r="CB408" s="148">
        <v>115</v>
      </c>
      <c r="CC408" s="16">
        <f t="shared" si="1870"/>
        <v>238050</v>
      </c>
      <c r="CD408" s="69">
        <f t="shared" si="1871"/>
        <v>0</v>
      </c>
      <c r="CE408" s="69">
        <f t="shared" si="1872"/>
        <v>0</v>
      </c>
      <c r="CF408" s="69">
        <f t="shared" si="1873"/>
        <v>158700</v>
      </c>
      <c r="CG408" s="69">
        <f t="shared" si="1874"/>
        <v>0</v>
      </c>
      <c r="CH408" s="69">
        <f t="shared" si="1875"/>
        <v>158700</v>
      </c>
      <c r="CI408" s="69">
        <f t="shared" si="1876"/>
        <v>235405</v>
      </c>
      <c r="CJ408" s="69">
        <f t="shared" si="1877"/>
        <v>0</v>
      </c>
      <c r="CK408" s="149">
        <f t="shared" si="1878"/>
        <v>473455</v>
      </c>
      <c r="CL408" s="149">
        <f t="shared" si="1879"/>
        <v>317400</v>
      </c>
      <c r="CM408" s="149">
        <f t="shared" si="1880"/>
        <v>790855</v>
      </c>
      <c r="CN408" s="69">
        <f t="shared" si="1881"/>
        <v>37030</v>
      </c>
      <c r="CO408" s="69">
        <f t="shared" si="1882"/>
        <v>0</v>
      </c>
      <c r="CP408" s="69">
        <f t="shared" si="1883"/>
        <v>0</v>
      </c>
      <c r="CQ408" s="69">
        <f t="shared" si="1884"/>
        <v>37030</v>
      </c>
      <c r="CR408" s="69">
        <f t="shared" si="1885"/>
        <v>0</v>
      </c>
      <c r="CS408" s="69">
        <f t="shared" si="1886"/>
        <v>37030</v>
      </c>
      <c r="CT408" s="69">
        <f t="shared" si="1887"/>
        <v>0</v>
      </c>
      <c r="CU408" s="69">
        <f t="shared" si="1888"/>
        <v>37030</v>
      </c>
      <c r="CV408" s="69">
        <f t="shared" si="1889"/>
        <v>31740</v>
      </c>
      <c r="CW408" s="69">
        <f t="shared" si="1890"/>
        <v>0</v>
      </c>
      <c r="CX408" s="69">
        <f t="shared" si="1891"/>
        <v>12420</v>
      </c>
      <c r="CY408" s="69">
        <f t="shared" si="1892"/>
        <v>0</v>
      </c>
      <c r="CZ408" s="69">
        <f t="shared" si="1893"/>
        <v>12420</v>
      </c>
      <c r="DA408" s="69">
        <f t="shared" si="1894"/>
        <v>0</v>
      </c>
      <c r="DB408" s="149">
        <f t="shared" si="1895"/>
        <v>93610</v>
      </c>
      <c r="DC408" s="149">
        <f t="shared" si="1896"/>
        <v>111090</v>
      </c>
      <c r="DD408" s="149">
        <f t="shared" si="1897"/>
        <v>204700</v>
      </c>
      <c r="DE408" s="89">
        <f t="shared" si="1898"/>
        <v>995555</v>
      </c>
    </row>
    <row r="409" spans="1:109" ht="15.75" x14ac:dyDescent="0.25">
      <c r="A409" s="24" t="s">
        <v>27</v>
      </c>
      <c r="B409" s="12"/>
      <c r="C409" s="24">
        <f>C400+C401+C402+C403+C404+C405+C406+C407+C408</f>
        <v>166</v>
      </c>
      <c r="D409" s="24">
        <f>D400+D401+D402+D403+D404+D405+D406+D407+D408</f>
        <v>12450</v>
      </c>
      <c r="E409" s="12"/>
      <c r="F409" s="24">
        <f>F400+F401+F402+F403+F404+F405+F406+F407+F408</f>
        <v>0</v>
      </c>
      <c r="G409" s="24">
        <f>G400+G401+G402+G403+G404+G405+G406+G407+G408</f>
        <v>0</v>
      </c>
      <c r="H409" s="31">
        <f>H400+H401+H402+H403+H404+H405+H406+H407+H408</f>
        <v>12450</v>
      </c>
      <c r="I409" s="12"/>
      <c r="J409" s="24">
        <f>J400+J401+J402+J403+J404+J405+J406+J407+J408</f>
        <v>0</v>
      </c>
      <c r="K409" s="24">
        <f>K400+K401+K402+K403+K404+K405+K406+K407+K408</f>
        <v>0</v>
      </c>
      <c r="L409" s="12"/>
      <c r="M409" s="24">
        <f>M400+M401+M402+M403+M404+M405+M406+M407+M408</f>
        <v>177</v>
      </c>
      <c r="N409" s="24">
        <f>N400+N401+N402+N403+N404+N405+N406+N407+N408</f>
        <v>10620</v>
      </c>
      <c r="O409" s="31">
        <f>O400+O401+O402+O403+O404+O405+O406+O407+O408</f>
        <v>10620</v>
      </c>
      <c r="P409" s="12"/>
      <c r="Q409" s="24">
        <f>Q400+Q401+Q402+Q403+Q404+Q405+Q406+Q407+Q408</f>
        <v>0</v>
      </c>
      <c r="R409" s="24">
        <f>R400+R401+R402+R403+R404+R405+R406+R407+R408</f>
        <v>0</v>
      </c>
      <c r="S409" s="12"/>
      <c r="T409" s="24">
        <f>T400+T401+T402+T403+T404+T405+T406+T407+T408</f>
        <v>177</v>
      </c>
      <c r="U409" s="24">
        <f>U400+U401+U402+U403+U404+U405+U406+U407+U408</f>
        <v>13346</v>
      </c>
      <c r="V409" s="31">
        <f>V400+V401+V402+V403+V404+V405+V406+V407+V408</f>
        <v>13346</v>
      </c>
      <c r="W409" s="12"/>
      <c r="X409" s="24">
        <f>X400+X401+X402+X403+X404+X405+X406+X407+X408</f>
        <v>177</v>
      </c>
      <c r="Y409" s="24">
        <f>Y400+Y401+Y402+Y403+Y404+Y405+Y406+Y407+Y408</f>
        <v>15753</v>
      </c>
      <c r="Z409" s="12"/>
      <c r="AA409" s="24">
        <f>AA400+AA401+AA402+AA403+AA404+AA405+AA406+AA407+AA408</f>
        <v>0</v>
      </c>
      <c r="AB409" s="24">
        <f>AB400+AB401+AB402+AB403+AB404+AB405+AB406+AB407+AB408</f>
        <v>0</v>
      </c>
      <c r="AC409" s="31">
        <f>AC400+AC401+AC402+AC403+AC404+AC405+AC406+AC407+AC408</f>
        <v>15753</v>
      </c>
      <c r="AD409" s="12"/>
      <c r="AE409" s="24">
        <f>AE400+AE401+AE402+AE403+AE404+AE405+AE406+AE407+AE408</f>
        <v>177</v>
      </c>
      <c r="AF409" s="24">
        <f>AF400+AF401+AF402+AF403+AF404+AF405+AF406+AF407+AF408</f>
        <v>2478</v>
      </c>
      <c r="AG409" s="12"/>
      <c r="AH409" s="24">
        <f>AH400+AH401+AH402+AH403+AH404+AH405+AH406+AH407+AH408</f>
        <v>0</v>
      </c>
      <c r="AI409" s="24">
        <f>AI400+AI401+AI402+AI403+AI404+AI405+AI406+AI407+AI408</f>
        <v>0</v>
      </c>
      <c r="AJ409" s="31">
        <f>AJ400+AJ401+AJ402+AJ403+AJ404+AJ405+AJ406+AJ407+AJ408</f>
        <v>2478</v>
      </c>
      <c r="AK409" s="12"/>
      <c r="AL409" s="24">
        <f>AL400+AL401+AL402+AL403+AL404+AL405+AL406+AL407+AL408</f>
        <v>0</v>
      </c>
      <c r="AM409" s="24">
        <f>AM400+AM401+AM402+AM403+AM404+AM405+AM406+AM407+AM408</f>
        <v>0</v>
      </c>
      <c r="AN409" s="12"/>
      <c r="AO409" s="24">
        <f>AO400+AO401+AO402+AO403+AO404+AO405+AO406+AO407+AO408</f>
        <v>177</v>
      </c>
      <c r="AP409" s="24">
        <f>AP400+AP401+AP402+AP403+AP404+AP405+AP406+AP407+AP408</f>
        <v>2478</v>
      </c>
      <c r="AQ409" s="31">
        <f>AQ400+AQ401+AQ402+AQ403+AQ404+AQ405+AQ406+AQ407+AQ408</f>
        <v>2478</v>
      </c>
      <c r="AR409" s="12"/>
      <c r="AS409" s="24">
        <f>AS400+AS401+AS402+AS403+AS404+AS405+AS406+AS407+AS408</f>
        <v>0</v>
      </c>
      <c r="AT409" s="24">
        <f>AT400+AT401+AT402+AT403+AT404+AT405+AT406+AT407+AT408</f>
        <v>0</v>
      </c>
      <c r="AU409" s="12"/>
      <c r="AV409" s="24">
        <f>AV400+AV401+AV402+AV403+AV404+AV405+AV406+AV407+AV408</f>
        <v>177</v>
      </c>
      <c r="AW409" s="24">
        <f>AW400+AW401+AW402+AW403+AW404+AW405+AW406+AW407+AW408</f>
        <v>2478</v>
      </c>
      <c r="AX409" s="31">
        <f>AX400+AX401+AX402+AX403+AX404+AX405+AX406+AX407+AX408</f>
        <v>2478</v>
      </c>
      <c r="AY409" s="28"/>
      <c r="AZ409" s="24">
        <f>AZ400+AZ401+AZ402+AZ403+AZ404+AZ405+AZ406+AZ407+AZ408</f>
        <v>0</v>
      </c>
      <c r="BA409" s="24">
        <f>BA400+BA401+BA402+BA403+BA404+BA405+BA406+BA407+BA408</f>
        <v>0</v>
      </c>
      <c r="BB409" s="12"/>
      <c r="BC409" s="24">
        <f>BC400+BC401+BC402+BC403+BC404+BC405+BC406+BC407+BC408</f>
        <v>177</v>
      </c>
      <c r="BD409" s="24">
        <f>BD400+BD401+BD402+BD403+BD404+BD405+BD406+BD407+BD408</f>
        <v>2290</v>
      </c>
      <c r="BE409" s="31">
        <f>BE400+BE401+BE402+BE403+BE404+BE405+BE406+BE407+BE408</f>
        <v>2290</v>
      </c>
      <c r="BF409" s="12"/>
      <c r="BG409" s="24">
        <f>BG400+BG401+BG402+BG403+BG404+BG405+BG406+BG407+BG408</f>
        <v>175</v>
      </c>
      <c r="BH409" s="24">
        <f>BH400+BH401+BH402+BH403+BH404+BH405+BH406+BH407+BH408</f>
        <v>2008</v>
      </c>
      <c r="BI409" s="12"/>
      <c r="BJ409" s="24">
        <f>BJ400+BJ401+BJ402+BJ403+BJ404+BJ405+BJ406+BJ407+BJ408</f>
        <v>0</v>
      </c>
      <c r="BK409" s="24">
        <f>BK400+BK401+BK402+BK403+BK404+BK405+BK406+BK407+BK408</f>
        <v>0</v>
      </c>
      <c r="BL409" s="31">
        <f>BL400+BL401+BL402+BL403+BL404+BL405+BL406+BL407+BL408</f>
        <v>2008</v>
      </c>
      <c r="BM409" s="12"/>
      <c r="BN409" s="24">
        <f>BN400+BN401+BN402+BN403+BN404+BN405+BN406+BN407+BN408</f>
        <v>210</v>
      </c>
      <c r="BO409" s="24">
        <f>BO400+BO401+BO402+BO403+BO404+BO405+BO406+BO407+BO408</f>
        <v>840</v>
      </c>
      <c r="BP409" s="12"/>
      <c r="BQ409" s="24">
        <f>BQ400+BQ401+BQ402+BQ403+BQ404+BQ405+BQ406+BQ407+BQ408</f>
        <v>0</v>
      </c>
      <c r="BR409" s="24">
        <f>BR400+BR401+BR402+BR403+BR404+BR405+BR406+BR407+BR408</f>
        <v>0</v>
      </c>
      <c r="BS409" s="31">
        <f>BS400+BS401+BS402+BS403+BS404+BS405+BS406+BS407+BS408</f>
        <v>840</v>
      </c>
      <c r="BT409" s="12"/>
      <c r="BU409" s="24">
        <f>BU400+BU401+BU402+BU403+BU404+BU405+BU406+BU407+BU408</f>
        <v>204</v>
      </c>
      <c r="BV409" s="24">
        <f>BV400+BV401+BV402+BV403+BV404+BV405+BV406+BV407+BV408</f>
        <v>816</v>
      </c>
      <c r="BW409" s="12"/>
      <c r="BX409" s="24">
        <f>BX400+BX401+BX402+BX403+BX404+BX405+BX406+BX407+BX408</f>
        <v>0</v>
      </c>
      <c r="BY409" s="24">
        <f>BY400+BY401+BY402+BY403+BY404+BY405+BY406+BY407+BY408</f>
        <v>0</v>
      </c>
      <c r="BZ409" s="31">
        <f>SUM(BZ400:BZ408)</f>
        <v>816</v>
      </c>
      <c r="CA409" s="156">
        <f>SUM(CA400:CA408)</f>
        <v>65557</v>
      </c>
      <c r="CB409" s="148">
        <v>115</v>
      </c>
      <c r="CC409" s="55">
        <f t="shared" ref="CC409:DE409" si="1899">SUM(CC400:CC408)</f>
        <v>1431750</v>
      </c>
      <c r="CD409" s="55">
        <f t="shared" si="1899"/>
        <v>0</v>
      </c>
      <c r="CE409" s="55">
        <f t="shared" si="1899"/>
        <v>0</v>
      </c>
      <c r="CF409" s="55">
        <f t="shared" si="1899"/>
        <v>1221300</v>
      </c>
      <c r="CG409" s="55">
        <f t="shared" si="1899"/>
        <v>0</v>
      </c>
      <c r="CH409" s="55">
        <f t="shared" si="1899"/>
        <v>1534790</v>
      </c>
      <c r="CI409" s="55">
        <f t="shared" si="1899"/>
        <v>1811595</v>
      </c>
      <c r="CJ409" s="55">
        <f t="shared" si="1899"/>
        <v>0</v>
      </c>
      <c r="CK409" s="149">
        <f t="shared" si="1899"/>
        <v>3243345</v>
      </c>
      <c r="CL409" s="149">
        <f t="shared" si="1899"/>
        <v>2756090</v>
      </c>
      <c r="CM409" s="149">
        <f t="shared" si="1899"/>
        <v>5999435</v>
      </c>
      <c r="CN409" s="55">
        <f t="shared" si="1899"/>
        <v>284970</v>
      </c>
      <c r="CO409" s="55">
        <f t="shared" si="1899"/>
        <v>0</v>
      </c>
      <c r="CP409" s="55">
        <f t="shared" si="1899"/>
        <v>0</v>
      </c>
      <c r="CQ409" s="55">
        <f t="shared" si="1899"/>
        <v>284970</v>
      </c>
      <c r="CR409" s="55">
        <f t="shared" si="1899"/>
        <v>0</v>
      </c>
      <c r="CS409" s="55">
        <f t="shared" si="1899"/>
        <v>284970</v>
      </c>
      <c r="CT409" s="55">
        <f t="shared" si="1899"/>
        <v>0</v>
      </c>
      <c r="CU409" s="55">
        <f t="shared" si="1899"/>
        <v>263350</v>
      </c>
      <c r="CV409" s="55">
        <f t="shared" si="1899"/>
        <v>230920</v>
      </c>
      <c r="CW409" s="55">
        <f t="shared" si="1899"/>
        <v>0</v>
      </c>
      <c r="CX409" s="55">
        <f t="shared" si="1899"/>
        <v>96600</v>
      </c>
      <c r="CY409" s="55">
        <f t="shared" si="1899"/>
        <v>0</v>
      </c>
      <c r="CZ409" s="55">
        <f t="shared" si="1899"/>
        <v>93840</v>
      </c>
      <c r="DA409" s="55">
        <f t="shared" si="1899"/>
        <v>0</v>
      </c>
      <c r="DB409" s="149">
        <f t="shared" si="1899"/>
        <v>706330</v>
      </c>
      <c r="DC409" s="149">
        <f t="shared" si="1899"/>
        <v>833290</v>
      </c>
      <c r="DD409" s="149">
        <f t="shared" si="1899"/>
        <v>1539620</v>
      </c>
      <c r="DE409" s="89">
        <f t="shared" si="1899"/>
        <v>7539055</v>
      </c>
    </row>
    <row r="410" spans="1:109" ht="15" customHeight="1" x14ac:dyDescent="0.25">
      <c r="A410" s="261" t="s">
        <v>3</v>
      </c>
      <c r="B410" s="262" t="s">
        <v>51</v>
      </c>
      <c r="C410" s="262"/>
      <c r="D410" s="262"/>
      <c r="E410" s="262"/>
      <c r="F410" s="262"/>
      <c r="G410" s="262"/>
      <c r="H410" s="262"/>
      <c r="I410" s="262" t="s">
        <v>52</v>
      </c>
      <c r="J410" s="262"/>
      <c r="K410" s="262"/>
      <c r="L410" s="262"/>
      <c r="M410" s="262"/>
      <c r="N410" s="262"/>
      <c r="O410" s="262"/>
      <c r="P410" s="262" t="s">
        <v>53</v>
      </c>
      <c r="Q410" s="262"/>
      <c r="R410" s="262"/>
      <c r="S410" s="262"/>
      <c r="T410" s="262"/>
      <c r="U410" s="262"/>
      <c r="V410" s="262"/>
      <c r="W410" s="262" t="s">
        <v>54</v>
      </c>
      <c r="X410" s="262"/>
      <c r="Y410" s="262"/>
      <c r="Z410" s="262"/>
      <c r="AA410" s="262"/>
      <c r="AB410" s="262"/>
      <c r="AC410" s="262"/>
      <c r="AD410" s="262" t="s">
        <v>28</v>
      </c>
      <c r="AE410" s="262"/>
      <c r="AF410" s="262"/>
      <c r="AG410" s="262"/>
      <c r="AH410" s="262"/>
      <c r="AI410" s="262"/>
      <c r="AJ410" s="262"/>
      <c r="AK410" s="262" t="s">
        <v>29</v>
      </c>
      <c r="AL410" s="262"/>
      <c r="AM410" s="262"/>
      <c r="AN410" s="262"/>
      <c r="AO410" s="262"/>
      <c r="AP410" s="262"/>
      <c r="AQ410" s="262"/>
      <c r="AR410" s="262" t="s">
        <v>48</v>
      </c>
      <c r="AS410" s="262"/>
      <c r="AT410" s="262"/>
      <c r="AU410" s="262"/>
      <c r="AV410" s="262"/>
      <c r="AW410" s="262"/>
      <c r="AX410" s="262"/>
      <c r="AY410" s="262" t="s">
        <v>49</v>
      </c>
      <c r="AZ410" s="262"/>
      <c r="BA410" s="262"/>
      <c r="BB410" s="262"/>
      <c r="BC410" s="262"/>
      <c r="BD410" s="262"/>
      <c r="BE410" s="262"/>
      <c r="BF410" s="262" t="s">
        <v>50</v>
      </c>
      <c r="BG410" s="262"/>
      <c r="BH410" s="262"/>
      <c r="BI410" s="262"/>
      <c r="BJ410" s="262"/>
      <c r="BK410" s="262"/>
      <c r="BL410" s="262"/>
      <c r="BM410" s="262" t="s">
        <v>4</v>
      </c>
      <c r="BN410" s="262"/>
      <c r="BO410" s="262"/>
      <c r="BP410" s="262"/>
      <c r="BQ410" s="262"/>
      <c r="BR410" s="262"/>
      <c r="BS410" s="262"/>
      <c r="BT410" s="262" t="s">
        <v>5</v>
      </c>
      <c r="BU410" s="262"/>
      <c r="BV410" s="262"/>
      <c r="BW410" s="262"/>
      <c r="BX410" s="262"/>
      <c r="BY410" s="262"/>
      <c r="BZ410" s="262"/>
      <c r="CA410" s="327" t="s">
        <v>103</v>
      </c>
      <c r="CB410" s="328" t="s">
        <v>104</v>
      </c>
      <c r="CC410" s="262" t="s">
        <v>51</v>
      </c>
      <c r="CD410" s="262"/>
      <c r="CE410" s="262" t="s">
        <v>52</v>
      </c>
      <c r="CF410" s="262"/>
      <c r="CG410" s="262" t="s">
        <v>53</v>
      </c>
      <c r="CH410" s="262"/>
      <c r="CI410" s="262" t="s">
        <v>54</v>
      </c>
      <c r="CJ410" s="262"/>
      <c r="CK410" s="265" t="s">
        <v>55</v>
      </c>
      <c r="CL410" s="265"/>
      <c r="CM410" s="265"/>
      <c r="CN410" s="262" t="s">
        <v>28</v>
      </c>
      <c r="CO410" s="262"/>
      <c r="CP410" s="262" t="s">
        <v>29</v>
      </c>
      <c r="CQ410" s="262"/>
      <c r="CR410" s="262" t="s">
        <v>48</v>
      </c>
      <c r="CS410" s="262"/>
      <c r="CT410" s="262" t="s">
        <v>49</v>
      </c>
      <c r="CU410" s="262"/>
      <c r="CV410" s="262" t="s">
        <v>50</v>
      </c>
      <c r="CW410" s="262"/>
      <c r="CX410" s="262" t="s">
        <v>4</v>
      </c>
      <c r="CY410" s="262"/>
      <c r="CZ410" s="262" t="s">
        <v>5</v>
      </c>
      <c r="DA410" s="262"/>
      <c r="DB410" s="265" t="s">
        <v>97</v>
      </c>
      <c r="DC410" s="265"/>
      <c r="DD410" s="265"/>
      <c r="DE410" s="325" t="s">
        <v>103</v>
      </c>
    </row>
    <row r="411" spans="1:109" ht="15" customHeight="1" x14ac:dyDescent="0.25">
      <c r="A411" s="261"/>
      <c r="B411" s="262" t="s">
        <v>7</v>
      </c>
      <c r="C411" s="262"/>
      <c r="D411" s="262"/>
      <c r="E411" s="262" t="s">
        <v>8</v>
      </c>
      <c r="F411" s="262"/>
      <c r="G411" s="262"/>
      <c r="H411" s="263" t="s">
        <v>9</v>
      </c>
      <c r="I411" s="262" t="s">
        <v>7</v>
      </c>
      <c r="J411" s="262"/>
      <c r="K411" s="262"/>
      <c r="L411" s="262" t="s">
        <v>8</v>
      </c>
      <c r="M411" s="262"/>
      <c r="N411" s="262"/>
      <c r="O411" s="263" t="s">
        <v>9</v>
      </c>
      <c r="P411" s="262" t="s">
        <v>7</v>
      </c>
      <c r="Q411" s="262"/>
      <c r="R411" s="262"/>
      <c r="S411" s="262" t="s">
        <v>8</v>
      </c>
      <c r="T411" s="262"/>
      <c r="U411" s="262"/>
      <c r="V411" s="263" t="s">
        <v>9</v>
      </c>
      <c r="W411" s="262" t="s">
        <v>7</v>
      </c>
      <c r="X411" s="262"/>
      <c r="Y411" s="262"/>
      <c r="Z411" s="262" t="s">
        <v>8</v>
      </c>
      <c r="AA411" s="262"/>
      <c r="AB411" s="262"/>
      <c r="AC411" s="263" t="s">
        <v>9</v>
      </c>
      <c r="AD411" s="262" t="s">
        <v>7</v>
      </c>
      <c r="AE411" s="262"/>
      <c r="AF411" s="262"/>
      <c r="AG411" s="262" t="s">
        <v>8</v>
      </c>
      <c r="AH411" s="262"/>
      <c r="AI411" s="262"/>
      <c r="AJ411" s="263" t="s">
        <v>9</v>
      </c>
      <c r="AK411" s="262" t="s">
        <v>7</v>
      </c>
      <c r="AL411" s="262"/>
      <c r="AM411" s="262"/>
      <c r="AN411" s="262" t="s">
        <v>8</v>
      </c>
      <c r="AO411" s="262"/>
      <c r="AP411" s="262"/>
      <c r="AQ411" s="263" t="s">
        <v>9</v>
      </c>
      <c r="AR411" s="262" t="s">
        <v>7</v>
      </c>
      <c r="AS411" s="262"/>
      <c r="AT411" s="262"/>
      <c r="AU411" s="262" t="s">
        <v>8</v>
      </c>
      <c r="AV411" s="262"/>
      <c r="AW411" s="262"/>
      <c r="AX411" s="263" t="s">
        <v>9</v>
      </c>
      <c r="AY411" s="262" t="s">
        <v>7</v>
      </c>
      <c r="AZ411" s="262"/>
      <c r="BA411" s="262"/>
      <c r="BB411" s="262" t="s">
        <v>8</v>
      </c>
      <c r="BC411" s="262"/>
      <c r="BD411" s="262"/>
      <c r="BE411" s="263" t="s">
        <v>9</v>
      </c>
      <c r="BF411" s="262" t="s">
        <v>7</v>
      </c>
      <c r="BG411" s="262"/>
      <c r="BH411" s="262"/>
      <c r="BI411" s="262" t="s">
        <v>8</v>
      </c>
      <c r="BJ411" s="262"/>
      <c r="BK411" s="262"/>
      <c r="BL411" s="263" t="s">
        <v>9</v>
      </c>
      <c r="BM411" s="262" t="s">
        <v>7</v>
      </c>
      <c r="BN411" s="262"/>
      <c r="BO411" s="262"/>
      <c r="BP411" s="262" t="s">
        <v>8</v>
      </c>
      <c r="BQ411" s="262"/>
      <c r="BR411" s="262"/>
      <c r="BS411" s="263" t="s">
        <v>9</v>
      </c>
      <c r="BT411" s="262" t="s">
        <v>7</v>
      </c>
      <c r="BU411" s="262"/>
      <c r="BV411" s="262"/>
      <c r="BW411" s="262" t="s">
        <v>8</v>
      </c>
      <c r="BX411" s="262"/>
      <c r="BY411" s="262"/>
      <c r="BZ411" s="263" t="s">
        <v>9</v>
      </c>
      <c r="CA411" s="327"/>
      <c r="CB411" s="328"/>
      <c r="CC411" s="264" t="s">
        <v>7</v>
      </c>
      <c r="CD411" s="264" t="s">
        <v>8</v>
      </c>
      <c r="CE411" s="264" t="s">
        <v>7</v>
      </c>
      <c r="CF411" s="264" t="s">
        <v>8</v>
      </c>
      <c r="CG411" s="264" t="s">
        <v>7</v>
      </c>
      <c r="CH411" s="264" t="s">
        <v>8</v>
      </c>
      <c r="CI411" s="264" t="s">
        <v>7</v>
      </c>
      <c r="CJ411" s="264" t="s">
        <v>8</v>
      </c>
      <c r="CK411" s="324" t="s">
        <v>7</v>
      </c>
      <c r="CL411" s="324" t="s">
        <v>8</v>
      </c>
      <c r="CM411" s="324" t="s">
        <v>13</v>
      </c>
      <c r="CN411" s="264" t="s">
        <v>7</v>
      </c>
      <c r="CO411" s="264" t="s">
        <v>8</v>
      </c>
      <c r="CP411" s="264" t="s">
        <v>7</v>
      </c>
      <c r="CQ411" s="264" t="s">
        <v>8</v>
      </c>
      <c r="CR411" s="264" t="s">
        <v>7</v>
      </c>
      <c r="CS411" s="264" t="s">
        <v>8</v>
      </c>
      <c r="CT411" s="264" t="s">
        <v>7</v>
      </c>
      <c r="CU411" s="264" t="s">
        <v>8</v>
      </c>
      <c r="CV411" s="264" t="s">
        <v>7</v>
      </c>
      <c r="CW411" s="264" t="s">
        <v>8</v>
      </c>
      <c r="CX411" s="264" t="s">
        <v>7</v>
      </c>
      <c r="CY411" s="264" t="s">
        <v>8</v>
      </c>
      <c r="CZ411" s="264" t="s">
        <v>7</v>
      </c>
      <c r="DA411" s="264" t="s">
        <v>8</v>
      </c>
      <c r="DB411" s="324" t="s">
        <v>7</v>
      </c>
      <c r="DC411" s="324" t="s">
        <v>8</v>
      </c>
      <c r="DD411" s="324" t="s">
        <v>13</v>
      </c>
      <c r="DE411" s="325"/>
    </row>
    <row r="412" spans="1:109" ht="47.25" x14ac:dyDescent="0.25">
      <c r="A412" s="24" t="s">
        <v>34</v>
      </c>
      <c r="B412" s="11" t="s">
        <v>11</v>
      </c>
      <c r="C412" s="11" t="s">
        <v>12</v>
      </c>
      <c r="D412" s="11" t="s">
        <v>13</v>
      </c>
      <c r="E412" s="11" t="s">
        <v>11</v>
      </c>
      <c r="F412" s="11" t="s">
        <v>12</v>
      </c>
      <c r="G412" s="11" t="s">
        <v>13</v>
      </c>
      <c r="H412" s="263"/>
      <c r="I412" s="11" t="s">
        <v>11</v>
      </c>
      <c r="J412" s="11" t="s">
        <v>12</v>
      </c>
      <c r="K412" s="11" t="s">
        <v>13</v>
      </c>
      <c r="L412" s="11" t="s">
        <v>11</v>
      </c>
      <c r="M412" s="11" t="s">
        <v>12</v>
      </c>
      <c r="N412" s="11" t="s">
        <v>13</v>
      </c>
      <c r="O412" s="263"/>
      <c r="P412" s="11" t="s">
        <v>11</v>
      </c>
      <c r="Q412" s="11" t="s">
        <v>12</v>
      </c>
      <c r="R412" s="11" t="s">
        <v>13</v>
      </c>
      <c r="S412" s="11" t="s">
        <v>11</v>
      </c>
      <c r="T412" s="11" t="s">
        <v>12</v>
      </c>
      <c r="U412" s="11" t="s">
        <v>13</v>
      </c>
      <c r="V412" s="263"/>
      <c r="W412" s="11" t="s">
        <v>11</v>
      </c>
      <c r="X412" s="11" t="s">
        <v>12</v>
      </c>
      <c r="Y412" s="11" t="s">
        <v>13</v>
      </c>
      <c r="Z412" s="11" t="s">
        <v>11</v>
      </c>
      <c r="AA412" s="11" t="s">
        <v>12</v>
      </c>
      <c r="AB412" s="11" t="s">
        <v>13</v>
      </c>
      <c r="AC412" s="263"/>
      <c r="AD412" s="11" t="s">
        <v>11</v>
      </c>
      <c r="AE412" s="11" t="s">
        <v>12</v>
      </c>
      <c r="AF412" s="11" t="s">
        <v>13</v>
      </c>
      <c r="AG412" s="11" t="s">
        <v>11</v>
      </c>
      <c r="AH412" s="11" t="s">
        <v>12</v>
      </c>
      <c r="AI412" s="11" t="s">
        <v>13</v>
      </c>
      <c r="AJ412" s="263"/>
      <c r="AK412" s="11" t="s">
        <v>11</v>
      </c>
      <c r="AL412" s="11" t="s">
        <v>12</v>
      </c>
      <c r="AM412" s="11" t="s">
        <v>13</v>
      </c>
      <c r="AN412" s="11" t="s">
        <v>11</v>
      </c>
      <c r="AO412" s="11" t="s">
        <v>12</v>
      </c>
      <c r="AP412" s="11" t="s">
        <v>13</v>
      </c>
      <c r="AQ412" s="263"/>
      <c r="AR412" s="11" t="s">
        <v>11</v>
      </c>
      <c r="AS412" s="11" t="s">
        <v>12</v>
      </c>
      <c r="AT412" s="11" t="s">
        <v>13</v>
      </c>
      <c r="AU412" s="11" t="s">
        <v>11</v>
      </c>
      <c r="AV412" s="11" t="s">
        <v>12</v>
      </c>
      <c r="AW412" s="11" t="s">
        <v>13</v>
      </c>
      <c r="AX412" s="263"/>
      <c r="AY412" s="11" t="s">
        <v>11</v>
      </c>
      <c r="AZ412" s="11" t="s">
        <v>12</v>
      </c>
      <c r="BA412" s="11" t="s">
        <v>13</v>
      </c>
      <c r="BB412" s="11" t="s">
        <v>11</v>
      </c>
      <c r="BC412" s="11" t="s">
        <v>12</v>
      </c>
      <c r="BD412" s="11" t="s">
        <v>13</v>
      </c>
      <c r="BE412" s="263"/>
      <c r="BF412" s="11" t="s">
        <v>11</v>
      </c>
      <c r="BG412" s="11" t="s">
        <v>12</v>
      </c>
      <c r="BH412" s="11" t="s">
        <v>13</v>
      </c>
      <c r="BI412" s="11" t="s">
        <v>11</v>
      </c>
      <c r="BJ412" s="11" t="s">
        <v>12</v>
      </c>
      <c r="BK412" s="11" t="s">
        <v>13</v>
      </c>
      <c r="BL412" s="263"/>
      <c r="BM412" s="11" t="s">
        <v>11</v>
      </c>
      <c r="BN412" s="11" t="s">
        <v>12</v>
      </c>
      <c r="BO412" s="11" t="s">
        <v>13</v>
      </c>
      <c r="BP412" s="11" t="s">
        <v>11</v>
      </c>
      <c r="BQ412" s="11" t="s">
        <v>12</v>
      </c>
      <c r="BR412" s="11" t="s">
        <v>13</v>
      </c>
      <c r="BS412" s="263"/>
      <c r="BT412" s="11" t="s">
        <v>11</v>
      </c>
      <c r="BU412" s="11" t="s">
        <v>12</v>
      </c>
      <c r="BV412" s="11" t="s">
        <v>13</v>
      </c>
      <c r="BW412" s="11" t="s">
        <v>11</v>
      </c>
      <c r="BX412" s="11" t="s">
        <v>12</v>
      </c>
      <c r="BY412" s="11" t="s">
        <v>13</v>
      </c>
      <c r="BZ412" s="263"/>
      <c r="CA412" s="327"/>
      <c r="CB412" s="328"/>
      <c r="CC412" s="264"/>
      <c r="CD412" s="264" t="s">
        <v>11</v>
      </c>
      <c r="CE412" s="264" t="s">
        <v>11</v>
      </c>
      <c r="CF412" s="264" t="s">
        <v>11</v>
      </c>
      <c r="CG412" s="264" t="s">
        <v>11</v>
      </c>
      <c r="CH412" s="264" t="s">
        <v>11</v>
      </c>
      <c r="CI412" s="264" t="s">
        <v>11</v>
      </c>
      <c r="CJ412" s="264" t="s">
        <v>11</v>
      </c>
      <c r="CK412" s="324" t="s">
        <v>11</v>
      </c>
      <c r="CL412" s="324" t="s">
        <v>11</v>
      </c>
      <c r="CM412" s="324" t="s">
        <v>11</v>
      </c>
      <c r="CN412" s="264" t="s">
        <v>11</v>
      </c>
      <c r="CO412" s="264" t="s">
        <v>11</v>
      </c>
      <c r="CP412" s="264" t="s">
        <v>11</v>
      </c>
      <c r="CQ412" s="264" t="s">
        <v>11</v>
      </c>
      <c r="CR412" s="264" t="s">
        <v>11</v>
      </c>
      <c r="CS412" s="264" t="s">
        <v>11</v>
      </c>
      <c r="CT412" s="264" t="s">
        <v>11</v>
      </c>
      <c r="CU412" s="264" t="s">
        <v>11</v>
      </c>
      <c r="CV412" s="264" t="s">
        <v>11</v>
      </c>
      <c r="CW412" s="264" t="s">
        <v>11</v>
      </c>
      <c r="CX412" s="264" t="s">
        <v>11</v>
      </c>
      <c r="CY412" s="264" t="s">
        <v>11</v>
      </c>
      <c r="CZ412" s="264" t="s">
        <v>11</v>
      </c>
      <c r="DA412" s="264" t="s">
        <v>11</v>
      </c>
      <c r="DB412" s="324" t="s">
        <v>11</v>
      </c>
      <c r="DC412" s="324" t="s">
        <v>11</v>
      </c>
      <c r="DD412" s="324" t="s">
        <v>11</v>
      </c>
      <c r="DE412" s="325"/>
    </row>
    <row r="413" spans="1:109" ht="15.75" x14ac:dyDescent="0.25">
      <c r="A413" s="12" t="s">
        <v>18</v>
      </c>
      <c r="B413" s="13">
        <v>330</v>
      </c>
      <c r="C413" s="13">
        <v>15</v>
      </c>
      <c r="D413" s="13">
        <f t="shared" ref="D413:D421" si="1900">B413*C413</f>
        <v>4950</v>
      </c>
      <c r="E413" s="13"/>
      <c r="F413" s="13"/>
      <c r="G413" s="13">
        <f t="shared" ref="G413:G421" si="1901">E413*F413</f>
        <v>0</v>
      </c>
      <c r="H413" s="14">
        <f t="shared" ref="H413:H421" si="1902">D413+G413</f>
        <v>4950</v>
      </c>
      <c r="I413" s="13"/>
      <c r="J413" s="13"/>
      <c r="K413" s="13">
        <f t="shared" ref="K413:K421" si="1903">I413*J413</f>
        <v>0</v>
      </c>
      <c r="L413" s="13">
        <v>330</v>
      </c>
      <c r="M413" s="13">
        <v>15</v>
      </c>
      <c r="N413" s="13">
        <f t="shared" ref="N413:N421" si="1904">L413*M413</f>
        <v>4950</v>
      </c>
      <c r="O413" s="14">
        <f t="shared" ref="O413:O421" si="1905">K413+N413</f>
        <v>4950</v>
      </c>
      <c r="P413" s="13">
        <v>100</v>
      </c>
      <c r="Q413" s="13">
        <v>15</v>
      </c>
      <c r="R413" s="13">
        <f t="shared" ref="R413:R421" si="1906">P413*Q413</f>
        <v>1500</v>
      </c>
      <c r="S413" s="13">
        <v>265</v>
      </c>
      <c r="T413" s="13">
        <v>15</v>
      </c>
      <c r="U413" s="13">
        <f t="shared" ref="U413:U421" si="1907">S413*T413</f>
        <v>3975</v>
      </c>
      <c r="V413" s="14">
        <f t="shared" ref="V413:V421" si="1908">R413+U413</f>
        <v>5475</v>
      </c>
      <c r="W413" s="13">
        <v>330</v>
      </c>
      <c r="X413" s="13">
        <v>15</v>
      </c>
      <c r="Y413" s="13">
        <f t="shared" ref="Y413:Y421" si="1909">W413*X413</f>
        <v>4950</v>
      </c>
      <c r="Z413" s="13"/>
      <c r="AA413" s="13"/>
      <c r="AB413" s="13">
        <f t="shared" ref="AB413:AB421" si="1910">Z413*AA413</f>
        <v>0</v>
      </c>
      <c r="AC413" s="14">
        <f t="shared" ref="AC413:AC421" si="1911">Y413+AB413</f>
        <v>4950</v>
      </c>
      <c r="AD413" s="13"/>
      <c r="AE413" s="13"/>
      <c r="AF413" s="13">
        <f t="shared" ref="AF413:AF421" si="1912">AD413*AE413</f>
        <v>0</v>
      </c>
      <c r="AG413" s="13"/>
      <c r="AH413" s="13"/>
      <c r="AI413" s="13">
        <f t="shared" ref="AI413:AI421" si="1913">AG413*AH413</f>
        <v>0</v>
      </c>
      <c r="AJ413" s="14">
        <f t="shared" ref="AJ413:AJ421" si="1914">AF413+AI413</f>
        <v>0</v>
      </c>
      <c r="AK413" s="13"/>
      <c r="AL413" s="13"/>
      <c r="AM413" s="13">
        <f t="shared" ref="AM413:AM421" si="1915">AK413*AL413</f>
        <v>0</v>
      </c>
      <c r="AN413" s="13"/>
      <c r="AO413" s="13"/>
      <c r="AP413" s="13">
        <f t="shared" ref="AP413:AP421" si="1916">AN413*AO413</f>
        <v>0</v>
      </c>
      <c r="AQ413" s="14">
        <f t="shared" ref="AQ413:AQ421" si="1917">AM413+AP413</f>
        <v>0</v>
      </c>
      <c r="AR413" s="13"/>
      <c r="AS413" s="13"/>
      <c r="AT413" s="13">
        <f t="shared" ref="AT413:AT421" si="1918">AR413*AS413</f>
        <v>0</v>
      </c>
      <c r="AU413" s="13"/>
      <c r="AV413" s="13"/>
      <c r="AW413" s="13">
        <f t="shared" ref="AW413:AW421" si="1919">AU413*AV413</f>
        <v>0</v>
      </c>
      <c r="AX413" s="14">
        <f t="shared" ref="AX413:AX421" si="1920">AT413+AW413</f>
        <v>0</v>
      </c>
      <c r="AY413" s="13"/>
      <c r="AZ413" s="13"/>
      <c r="BA413" s="13">
        <f t="shared" ref="BA413:BA421" si="1921">AY413*AZ413</f>
        <v>0</v>
      </c>
      <c r="BB413" s="13"/>
      <c r="BC413" s="13"/>
      <c r="BD413" s="13">
        <f t="shared" ref="BD413:BD421" si="1922">BB413*BC413</f>
        <v>0</v>
      </c>
      <c r="BE413" s="14">
        <f t="shared" ref="BE413:BE421" si="1923">BA413+BD413</f>
        <v>0</v>
      </c>
      <c r="BF413" s="13"/>
      <c r="BG413" s="13"/>
      <c r="BH413" s="13">
        <f t="shared" ref="BH413:BH421" si="1924">BF413*BG413</f>
        <v>0</v>
      </c>
      <c r="BI413" s="13"/>
      <c r="BJ413" s="13"/>
      <c r="BK413" s="13">
        <f t="shared" ref="BK413:BK421" si="1925">BI413*BJ413</f>
        <v>0</v>
      </c>
      <c r="BL413" s="14">
        <f t="shared" ref="BL413:BL421" si="1926">BH413+BK413</f>
        <v>0</v>
      </c>
      <c r="BM413" s="13"/>
      <c r="BN413" s="13"/>
      <c r="BO413" s="13">
        <f t="shared" ref="BO413:BO421" si="1927">BM413*BN413</f>
        <v>0</v>
      </c>
      <c r="BP413" s="13"/>
      <c r="BQ413" s="13"/>
      <c r="BR413" s="13">
        <f t="shared" ref="BR413:BR421" si="1928">BP413*BQ413</f>
        <v>0</v>
      </c>
      <c r="BS413" s="14">
        <f t="shared" ref="BS413:BS421" si="1929">BO413+BR413</f>
        <v>0</v>
      </c>
      <c r="BT413" s="13"/>
      <c r="BU413" s="13"/>
      <c r="BV413" s="13">
        <f t="shared" ref="BV413:BV421" si="1930">BT413*BU413</f>
        <v>0</v>
      </c>
      <c r="BW413" s="13"/>
      <c r="BX413" s="13"/>
      <c r="BY413" s="13">
        <f t="shared" ref="BY413:BY421" si="1931">BW413*BX413</f>
        <v>0</v>
      </c>
      <c r="BZ413" s="14">
        <f t="shared" ref="BZ413:BZ421" si="1932">BV413+BY413</f>
        <v>0</v>
      </c>
      <c r="CA413" s="19">
        <f t="shared" ref="CA413:CA421" si="1933">H413+O413+V413+AC413+AJ413+AQ413+AX413+BE413+BL413+BS413+BZ413</f>
        <v>20325</v>
      </c>
      <c r="CB413" s="148">
        <v>115</v>
      </c>
      <c r="CC413" s="16">
        <f t="shared" ref="CC413:CC421" si="1934">CB413*D413</f>
        <v>569250</v>
      </c>
      <c r="CD413" s="69">
        <f t="shared" ref="CD413:CD421" si="1935">CB413*G413</f>
        <v>0</v>
      </c>
      <c r="CE413" s="69">
        <f t="shared" ref="CE413:CE421" si="1936">K413*CB413</f>
        <v>0</v>
      </c>
      <c r="CF413" s="69">
        <f t="shared" ref="CF413:CF421" si="1937">CB413*N413</f>
        <v>569250</v>
      </c>
      <c r="CG413" s="69">
        <f t="shared" ref="CG413:CG421" si="1938">CB413*R413</f>
        <v>172500</v>
      </c>
      <c r="CH413" s="69">
        <f t="shared" ref="CH413:CH421" si="1939">CB413*U413</f>
        <v>457125</v>
      </c>
      <c r="CI413" s="69">
        <f t="shared" ref="CI413:CI421" si="1940">CB413*Y413</f>
        <v>569250</v>
      </c>
      <c r="CJ413" s="69">
        <f t="shared" ref="CJ413:CJ421" si="1941">CB413*AB413</f>
        <v>0</v>
      </c>
      <c r="CK413" s="149">
        <f t="shared" ref="CK413:CK421" si="1942">CI413+CG413+CE413+CC413</f>
        <v>1311000</v>
      </c>
      <c r="CL413" s="149">
        <f t="shared" ref="CL413:CL421" si="1943">CJ413+CH413+CF413+CD413</f>
        <v>1026375</v>
      </c>
      <c r="CM413" s="149">
        <f t="shared" ref="CM413:CM421" si="1944">SUM(CC413:CJ413)</f>
        <v>2337375</v>
      </c>
      <c r="CN413" s="69">
        <f t="shared" ref="CN413:CN421" si="1945">AF413*CB413</f>
        <v>0</v>
      </c>
      <c r="CO413" s="69">
        <f t="shared" ref="CO413:CO421" si="1946">CB413*AI413</f>
        <v>0</v>
      </c>
      <c r="CP413" s="69">
        <f t="shared" ref="CP413:CP421" si="1947">AM413*CB413</f>
        <v>0</v>
      </c>
      <c r="CQ413" s="69">
        <f t="shared" ref="CQ413:CQ421" si="1948">AP413*CB413</f>
        <v>0</v>
      </c>
      <c r="CR413" s="69">
        <f t="shared" ref="CR413:CR421" si="1949">CB413*AT413</f>
        <v>0</v>
      </c>
      <c r="CS413" s="69">
        <f t="shared" ref="CS413:CS421" si="1950">CB413*AW413</f>
        <v>0</v>
      </c>
      <c r="CT413" s="69">
        <f t="shared" ref="CT413:CT421" si="1951">CB413*BA413</f>
        <v>0</v>
      </c>
      <c r="CU413" s="69">
        <f t="shared" ref="CU413:CU421" si="1952">CB413*BD413</f>
        <v>0</v>
      </c>
      <c r="CV413" s="69">
        <f t="shared" ref="CV413:CV421" si="1953">BH413*CB413</f>
        <v>0</v>
      </c>
      <c r="CW413" s="69">
        <f t="shared" ref="CW413:CW421" si="1954">CB413*BK413</f>
        <v>0</v>
      </c>
      <c r="CX413" s="69">
        <f t="shared" ref="CX413:CX421" si="1955">BO413*CB413</f>
        <v>0</v>
      </c>
      <c r="CY413" s="69">
        <f t="shared" ref="CY413:CY421" si="1956">CB413*BR413</f>
        <v>0</v>
      </c>
      <c r="CZ413" s="69">
        <f t="shared" ref="CZ413:CZ421" si="1957">CB413*BV413</f>
        <v>0</v>
      </c>
      <c r="DA413" s="69">
        <f t="shared" ref="DA413:DA421" si="1958">CB413*BY413</f>
        <v>0</v>
      </c>
      <c r="DB413" s="149">
        <f t="shared" ref="DB413:DB421" si="1959">CZ413+CX413+CV413+CT413+CN413+CP413+CR413</f>
        <v>0</v>
      </c>
      <c r="DC413" s="149">
        <f t="shared" ref="DC413:DC421" si="1960">DA413+CY413+CW413+CU413+CS413+CQ413+CO413</f>
        <v>0</v>
      </c>
      <c r="DD413" s="149">
        <f t="shared" ref="DD413:DD421" si="1961">SUM(CN413:DA413)</f>
        <v>0</v>
      </c>
      <c r="DE413" s="89">
        <f t="shared" ref="DE413:DE421" si="1962">DD413+CM413</f>
        <v>2337375</v>
      </c>
    </row>
    <row r="414" spans="1:109" ht="15.75" x14ac:dyDescent="0.25">
      <c r="A414" s="12" t="s">
        <v>19</v>
      </c>
      <c r="B414" s="13">
        <v>330</v>
      </c>
      <c r="C414" s="13">
        <v>14</v>
      </c>
      <c r="D414" s="13">
        <f t="shared" si="1900"/>
        <v>4620</v>
      </c>
      <c r="E414" s="13"/>
      <c r="F414" s="13"/>
      <c r="G414" s="13">
        <f t="shared" si="1901"/>
        <v>0</v>
      </c>
      <c r="H414" s="14">
        <f t="shared" si="1902"/>
        <v>4620</v>
      </c>
      <c r="I414" s="13"/>
      <c r="J414" s="13"/>
      <c r="K414" s="13">
        <f t="shared" si="1903"/>
        <v>0</v>
      </c>
      <c r="L414" s="13">
        <v>330</v>
      </c>
      <c r="M414" s="13">
        <v>19</v>
      </c>
      <c r="N414" s="13">
        <f t="shared" si="1904"/>
        <v>6270</v>
      </c>
      <c r="O414" s="14">
        <f t="shared" si="1905"/>
        <v>6270</v>
      </c>
      <c r="P414" s="13">
        <v>100</v>
      </c>
      <c r="Q414" s="13">
        <v>19</v>
      </c>
      <c r="R414" s="13">
        <f t="shared" si="1906"/>
        <v>1900</v>
      </c>
      <c r="S414" s="13">
        <v>265</v>
      </c>
      <c r="T414" s="13">
        <v>19</v>
      </c>
      <c r="U414" s="13">
        <f t="shared" si="1907"/>
        <v>5035</v>
      </c>
      <c r="V414" s="14">
        <f t="shared" si="1908"/>
        <v>6935</v>
      </c>
      <c r="W414" s="13">
        <v>330</v>
      </c>
      <c r="X414" s="13">
        <v>19</v>
      </c>
      <c r="Y414" s="13">
        <f t="shared" si="1909"/>
        <v>6270</v>
      </c>
      <c r="Z414" s="13"/>
      <c r="AA414" s="13"/>
      <c r="AB414" s="13">
        <f t="shared" si="1910"/>
        <v>0</v>
      </c>
      <c r="AC414" s="14">
        <f t="shared" si="1911"/>
        <v>6270</v>
      </c>
      <c r="AD414" s="13"/>
      <c r="AE414" s="13"/>
      <c r="AF414" s="13">
        <f t="shared" si="1912"/>
        <v>0</v>
      </c>
      <c r="AG414" s="13"/>
      <c r="AH414" s="13"/>
      <c r="AI414" s="13">
        <f t="shared" si="1913"/>
        <v>0</v>
      </c>
      <c r="AJ414" s="14">
        <f t="shared" si="1914"/>
        <v>0</v>
      </c>
      <c r="AK414" s="13"/>
      <c r="AL414" s="13"/>
      <c r="AM414" s="13">
        <f t="shared" si="1915"/>
        <v>0</v>
      </c>
      <c r="AN414" s="13"/>
      <c r="AO414" s="13"/>
      <c r="AP414" s="13">
        <f t="shared" si="1916"/>
        <v>0</v>
      </c>
      <c r="AQ414" s="14">
        <f t="shared" si="1917"/>
        <v>0</v>
      </c>
      <c r="AR414" s="13"/>
      <c r="AS414" s="13"/>
      <c r="AT414" s="13">
        <f t="shared" si="1918"/>
        <v>0</v>
      </c>
      <c r="AU414" s="13"/>
      <c r="AV414" s="13"/>
      <c r="AW414" s="13">
        <f t="shared" si="1919"/>
        <v>0</v>
      </c>
      <c r="AX414" s="14">
        <f t="shared" si="1920"/>
        <v>0</v>
      </c>
      <c r="AY414" s="13"/>
      <c r="AZ414" s="13"/>
      <c r="BA414" s="13">
        <f t="shared" si="1921"/>
        <v>0</v>
      </c>
      <c r="BB414" s="13"/>
      <c r="BC414" s="13"/>
      <c r="BD414" s="13">
        <f t="shared" si="1922"/>
        <v>0</v>
      </c>
      <c r="BE414" s="14">
        <f t="shared" si="1923"/>
        <v>0</v>
      </c>
      <c r="BF414" s="13"/>
      <c r="BG414" s="13"/>
      <c r="BH414" s="13">
        <f t="shared" si="1924"/>
        <v>0</v>
      </c>
      <c r="BI414" s="13"/>
      <c r="BJ414" s="13"/>
      <c r="BK414" s="13">
        <f t="shared" si="1925"/>
        <v>0</v>
      </c>
      <c r="BL414" s="14">
        <f t="shared" si="1926"/>
        <v>0</v>
      </c>
      <c r="BM414" s="13"/>
      <c r="BN414" s="13"/>
      <c r="BO414" s="13">
        <f t="shared" si="1927"/>
        <v>0</v>
      </c>
      <c r="BP414" s="13"/>
      <c r="BQ414" s="13"/>
      <c r="BR414" s="13">
        <f t="shared" si="1928"/>
        <v>0</v>
      </c>
      <c r="BS414" s="14">
        <f t="shared" si="1929"/>
        <v>0</v>
      </c>
      <c r="BT414" s="13"/>
      <c r="BU414" s="13"/>
      <c r="BV414" s="13">
        <f t="shared" si="1930"/>
        <v>0</v>
      </c>
      <c r="BW414" s="13"/>
      <c r="BX414" s="13"/>
      <c r="BY414" s="13">
        <f t="shared" si="1931"/>
        <v>0</v>
      </c>
      <c r="BZ414" s="14">
        <f t="shared" si="1932"/>
        <v>0</v>
      </c>
      <c r="CA414" s="19">
        <f t="shared" si="1933"/>
        <v>24095</v>
      </c>
      <c r="CB414" s="148">
        <v>115</v>
      </c>
      <c r="CC414" s="16">
        <f t="shared" si="1934"/>
        <v>531300</v>
      </c>
      <c r="CD414" s="69">
        <f t="shared" si="1935"/>
        <v>0</v>
      </c>
      <c r="CE414" s="69">
        <f t="shared" si="1936"/>
        <v>0</v>
      </c>
      <c r="CF414" s="69">
        <f t="shared" si="1937"/>
        <v>721050</v>
      </c>
      <c r="CG414" s="69">
        <f t="shared" si="1938"/>
        <v>218500</v>
      </c>
      <c r="CH414" s="69">
        <f t="shared" si="1939"/>
        <v>579025</v>
      </c>
      <c r="CI414" s="69">
        <f t="shared" si="1940"/>
        <v>721050</v>
      </c>
      <c r="CJ414" s="69">
        <f t="shared" si="1941"/>
        <v>0</v>
      </c>
      <c r="CK414" s="149">
        <f t="shared" si="1942"/>
        <v>1470850</v>
      </c>
      <c r="CL414" s="149">
        <f t="shared" si="1943"/>
        <v>1300075</v>
      </c>
      <c r="CM414" s="149">
        <f t="shared" si="1944"/>
        <v>2770925</v>
      </c>
      <c r="CN414" s="69">
        <f t="shared" si="1945"/>
        <v>0</v>
      </c>
      <c r="CO414" s="69">
        <f t="shared" si="1946"/>
        <v>0</v>
      </c>
      <c r="CP414" s="69">
        <f t="shared" si="1947"/>
        <v>0</v>
      </c>
      <c r="CQ414" s="69">
        <f t="shared" si="1948"/>
        <v>0</v>
      </c>
      <c r="CR414" s="69">
        <f t="shared" si="1949"/>
        <v>0</v>
      </c>
      <c r="CS414" s="69">
        <f t="shared" si="1950"/>
        <v>0</v>
      </c>
      <c r="CT414" s="69">
        <f t="shared" si="1951"/>
        <v>0</v>
      </c>
      <c r="CU414" s="69">
        <f t="shared" si="1952"/>
        <v>0</v>
      </c>
      <c r="CV414" s="69">
        <f t="shared" si="1953"/>
        <v>0</v>
      </c>
      <c r="CW414" s="69">
        <f t="shared" si="1954"/>
        <v>0</v>
      </c>
      <c r="CX414" s="69">
        <f t="shared" si="1955"/>
        <v>0</v>
      </c>
      <c r="CY414" s="69">
        <f t="shared" si="1956"/>
        <v>0</v>
      </c>
      <c r="CZ414" s="69">
        <f t="shared" si="1957"/>
        <v>0</v>
      </c>
      <c r="DA414" s="69">
        <f t="shared" si="1958"/>
        <v>0</v>
      </c>
      <c r="DB414" s="149">
        <f t="shared" si="1959"/>
        <v>0</v>
      </c>
      <c r="DC414" s="149">
        <f t="shared" si="1960"/>
        <v>0</v>
      </c>
      <c r="DD414" s="149">
        <f t="shared" si="1961"/>
        <v>0</v>
      </c>
      <c r="DE414" s="89">
        <f t="shared" si="1962"/>
        <v>2770925</v>
      </c>
    </row>
    <row r="415" spans="1:109" ht="15.75" x14ac:dyDescent="0.25">
      <c r="A415" s="12" t="s">
        <v>20</v>
      </c>
      <c r="B415" s="13">
        <v>330</v>
      </c>
      <c r="C415" s="13">
        <v>14</v>
      </c>
      <c r="D415" s="13">
        <f t="shared" si="1900"/>
        <v>4620</v>
      </c>
      <c r="E415" s="13"/>
      <c r="F415" s="13"/>
      <c r="G415" s="13">
        <f t="shared" si="1901"/>
        <v>0</v>
      </c>
      <c r="H415" s="14">
        <f t="shared" si="1902"/>
        <v>4620</v>
      </c>
      <c r="I415" s="13"/>
      <c r="J415" s="13"/>
      <c r="K415" s="13">
        <f t="shared" si="1903"/>
        <v>0</v>
      </c>
      <c r="L415" s="13">
        <v>330</v>
      </c>
      <c r="M415" s="13">
        <v>14</v>
      </c>
      <c r="N415" s="13">
        <f t="shared" si="1904"/>
        <v>4620</v>
      </c>
      <c r="O415" s="14">
        <f t="shared" si="1905"/>
        <v>4620</v>
      </c>
      <c r="P415" s="13">
        <v>100</v>
      </c>
      <c r="Q415" s="13">
        <v>14</v>
      </c>
      <c r="R415" s="13">
        <f t="shared" si="1906"/>
        <v>1400</v>
      </c>
      <c r="S415" s="13">
        <v>265</v>
      </c>
      <c r="T415" s="13">
        <v>14</v>
      </c>
      <c r="U415" s="13">
        <f t="shared" si="1907"/>
        <v>3710</v>
      </c>
      <c r="V415" s="14">
        <f t="shared" si="1908"/>
        <v>5110</v>
      </c>
      <c r="W415" s="13">
        <v>330</v>
      </c>
      <c r="X415" s="13">
        <v>14</v>
      </c>
      <c r="Y415" s="13">
        <f t="shared" si="1909"/>
        <v>4620</v>
      </c>
      <c r="Z415" s="13"/>
      <c r="AA415" s="13"/>
      <c r="AB415" s="13">
        <f t="shared" si="1910"/>
        <v>0</v>
      </c>
      <c r="AC415" s="14">
        <f t="shared" si="1911"/>
        <v>4620</v>
      </c>
      <c r="AD415" s="13"/>
      <c r="AE415" s="13"/>
      <c r="AF415" s="13">
        <f t="shared" si="1912"/>
        <v>0</v>
      </c>
      <c r="AG415" s="13"/>
      <c r="AH415" s="13"/>
      <c r="AI415" s="13">
        <f t="shared" si="1913"/>
        <v>0</v>
      </c>
      <c r="AJ415" s="14">
        <f t="shared" si="1914"/>
        <v>0</v>
      </c>
      <c r="AK415" s="13"/>
      <c r="AL415" s="13"/>
      <c r="AM415" s="13">
        <f t="shared" si="1915"/>
        <v>0</v>
      </c>
      <c r="AN415" s="13"/>
      <c r="AO415" s="13"/>
      <c r="AP415" s="13">
        <f t="shared" si="1916"/>
        <v>0</v>
      </c>
      <c r="AQ415" s="14">
        <f t="shared" si="1917"/>
        <v>0</v>
      </c>
      <c r="AR415" s="13"/>
      <c r="AS415" s="13"/>
      <c r="AT415" s="13">
        <f t="shared" si="1918"/>
        <v>0</v>
      </c>
      <c r="AU415" s="13"/>
      <c r="AV415" s="13"/>
      <c r="AW415" s="13">
        <f t="shared" si="1919"/>
        <v>0</v>
      </c>
      <c r="AX415" s="14">
        <f t="shared" si="1920"/>
        <v>0</v>
      </c>
      <c r="AY415" s="13"/>
      <c r="AZ415" s="13"/>
      <c r="BA415" s="13">
        <f t="shared" si="1921"/>
        <v>0</v>
      </c>
      <c r="BB415" s="13"/>
      <c r="BC415" s="13"/>
      <c r="BD415" s="13">
        <f t="shared" si="1922"/>
        <v>0</v>
      </c>
      <c r="BE415" s="14">
        <f t="shared" si="1923"/>
        <v>0</v>
      </c>
      <c r="BF415" s="13"/>
      <c r="BG415" s="13"/>
      <c r="BH415" s="13">
        <f t="shared" si="1924"/>
        <v>0</v>
      </c>
      <c r="BI415" s="13"/>
      <c r="BJ415" s="13"/>
      <c r="BK415" s="13">
        <f t="shared" si="1925"/>
        <v>0</v>
      </c>
      <c r="BL415" s="14">
        <f t="shared" si="1926"/>
        <v>0</v>
      </c>
      <c r="BM415" s="13"/>
      <c r="BN415" s="13"/>
      <c r="BO415" s="13">
        <f t="shared" si="1927"/>
        <v>0</v>
      </c>
      <c r="BP415" s="13"/>
      <c r="BQ415" s="13"/>
      <c r="BR415" s="13">
        <f t="shared" si="1928"/>
        <v>0</v>
      </c>
      <c r="BS415" s="14">
        <f t="shared" si="1929"/>
        <v>0</v>
      </c>
      <c r="BT415" s="13"/>
      <c r="BU415" s="13"/>
      <c r="BV415" s="13">
        <f t="shared" si="1930"/>
        <v>0</v>
      </c>
      <c r="BW415" s="13"/>
      <c r="BX415" s="13"/>
      <c r="BY415" s="13">
        <f t="shared" si="1931"/>
        <v>0</v>
      </c>
      <c r="BZ415" s="14">
        <f t="shared" si="1932"/>
        <v>0</v>
      </c>
      <c r="CA415" s="19">
        <f t="shared" si="1933"/>
        <v>18970</v>
      </c>
      <c r="CB415" s="148">
        <v>115</v>
      </c>
      <c r="CC415" s="16">
        <f t="shared" si="1934"/>
        <v>531300</v>
      </c>
      <c r="CD415" s="69">
        <f t="shared" si="1935"/>
        <v>0</v>
      </c>
      <c r="CE415" s="69">
        <f t="shared" si="1936"/>
        <v>0</v>
      </c>
      <c r="CF415" s="69">
        <f t="shared" si="1937"/>
        <v>531300</v>
      </c>
      <c r="CG415" s="69">
        <f t="shared" si="1938"/>
        <v>161000</v>
      </c>
      <c r="CH415" s="69">
        <f t="shared" si="1939"/>
        <v>426650</v>
      </c>
      <c r="CI415" s="69">
        <f t="shared" si="1940"/>
        <v>531300</v>
      </c>
      <c r="CJ415" s="69">
        <f t="shared" si="1941"/>
        <v>0</v>
      </c>
      <c r="CK415" s="149">
        <f t="shared" si="1942"/>
        <v>1223600</v>
      </c>
      <c r="CL415" s="149">
        <f t="shared" si="1943"/>
        <v>957950</v>
      </c>
      <c r="CM415" s="149">
        <f t="shared" si="1944"/>
        <v>2181550</v>
      </c>
      <c r="CN415" s="69">
        <f t="shared" si="1945"/>
        <v>0</v>
      </c>
      <c r="CO415" s="69">
        <f t="shared" si="1946"/>
        <v>0</v>
      </c>
      <c r="CP415" s="69">
        <f t="shared" si="1947"/>
        <v>0</v>
      </c>
      <c r="CQ415" s="69">
        <f t="shared" si="1948"/>
        <v>0</v>
      </c>
      <c r="CR415" s="69">
        <f t="shared" si="1949"/>
        <v>0</v>
      </c>
      <c r="CS415" s="69">
        <f t="shared" si="1950"/>
        <v>0</v>
      </c>
      <c r="CT415" s="69">
        <f t="shared" si="1951"/>
        <v>0</v>
      </c>
      <c r="CU415" s="69">
        <f t="shared" si="1952"/>
        <v>0</v>
      </c>
      <c r="CV415" s="69">
        <f t="shared" si="1953"/>
        <v>0</v>
      </c>
      <c r="CW415" s="69">
        <f t="shared" si="1954"/>
        <v>0</v>
      </c>
      <c r="CX415" s="69">
        <f t="shared" si="1955"/>
        <v>0</v>
      </c>
      <c r="CY415" s="69">
        <f t="shared" si="1956"/>
        <v>0</v>
      </c>
      <c r="CZ415" s="69">
        <f t="shared" si="1957"/>
        <v>0</v>
      </c>
      <c r="DA415" s="69">
        <f t="shared" si="1958"/>
        <v>0</v>
      </c>
      <c r="DB415" s="149">
        <f t="shared" si="1959"/>
        <v>0</v>
      </c>
      <c r="DC415" s="149">
        <f t="shared" si="1960"/>
        <v>0</v>
      </c>
      <c r="DD415" s="149">
        <f t="shared" si="1961"/>
        <v>0</v>
      </c>
      <c r="DE415" s="89">
        <f t="shared" si="1962"/>
        <v>2181550</v>
      </c>
    </row>
    <row r="416" spans="1:109" ht="15.75" x14ac:dyDescent="0.25">
      <c r="A416" s="12" t="s">
        <v>21</v>
      </c>
      <c r="B416" s="13">
        <v>330</v>
      </c>
      <c r="C416" s="18">
        <v>22</v>
      </c>
      <c r="D416" s="13">
        <f t="shared" si="1900"/>
        <v>7260</v>
      </c>
      <c r="E416" s="18"/>
      <c r="F416" s="18"/>
      <c r="G416" s="13">
        <f t="shared" si="1901"/>
        <v>0</v>
      </c>
      <c r="H416" s="14">
        <f t="shared" si="1902"/>
        <v>7260</v>
      </c>
      <c r="I416" s="18"/>
      <c r="J416" s="18"/>
      <c r="K416" s="13">
        <f t="shared" si="1903"/>
        <v>0</v>
      </c>
      <c r="L416" s="13">
        <v>330</v>
      </c>
      <c r="M416" s="18">
        <v>22</v>
      </c>
      <c r="N416" s="13">
        <f t="shared" si="1904"/>
        <v>7260</v>
      </c>
      <c r="O416" s="14">
        <f t="shared" si="1905"/>
        <v>7260</v>
      </c>
      <c r="P416" s="13">
        <v>100</v>
      </c>
      <c r="Q416" s="18">
        <v>22</v>
      </c>
      <c r="R416" s="13">
        <f t="shared" si="1906"/>
        <v>2200</v>
      </c>
      <c r="S416" s="13">
        <v>265</v>
      </c>
      <c r="T416" s="18">
        <v>22</v>
      </c>
      <c r="U416" s="13">
        <f t="shared" si="1907"/>
        <v>5830</v>
      </c>
      <c r="V416" s="14">
        <f t="shared" si="1908"/>
        <v>8030</v>
      </c>
      <c r="W416" s="13">
        <v>330</v>
      </c>
      <c r="X416" s="18">
        <v>22</v>
      </c>
      <c r="Y416" s="13">
        <f t="shared" si="1909"/>
        <v>7260</v>
      </c>
      <c r="Z416" s="18"/>
      <c r="AA416" s="18"/>
      <c r="AB416" s="13">
        <f t="shared" si="1910"/>
        <v>0</v>
      </c>
      <c r="AC416" s="14">
        <f t="shared" si="1911"/>
        <v>7260</v>
      </c>
      <c r="AD416" s="18"/>
      <c r="AE416" s="18"/>
      <c r="AF416" s="13">
        <f t="shared" si="1912"/>
        <v>0</v>
      </c>
      <c r="AG416" s="18"/>
      <c r="AH416" s="18"/>
      <c r="AI416" s="13">
        <f t="shared" si="1913"/>
        <v>0</v>
      </c>
      <c r="AJ416" s="14">
        <f t="shared" si="1914"/>
        <v>0</v>
      </c>
      <c r="AK416" s="18"/>
      <c r="AL416" s="18"/>
      <c r="AM416" s="13">
        <f t="shared" si="1915"/>
        <v>0</v>
      </c>
      <c r="AN416" s="18"/>
      <c r="AO416" s="18"/>
      <c r="AP416" s="13">
        <f t="shared" si="1916"/>
        <v>0</v>
      </c>
      <c r="AQ416" s="14">
        <f t="shared" si="1917"/>
        <v>0</v>
      </c>
      <c r="AR416" s="18"/>
      <c r="AS416" s="18"/>
      <c r="AT416" s="13">
        <f t="shared" si="1918"/>
        <v>0</v>
      </c>
      <c r="AU416" s="18"/>
      <c r="AV416" s="18"/>
      <c r="AW416" s="13">
        <f t="shared" si="1919"/>
        <v>0</v>
      </c>
      <c r="AX416" s="14">
        <f t="shared" si="1920"/>
        <v>0</v>
      </c>
      <c r="AY416" s="18"/>
      <c r="AZ416" s="18"/>
      <c r="BA416" s="13">
        <f t="shared" si="1921"/>
        <v>0</v>
      </c>
      <c r="BB416" s="18"/>
      <c r="BC416" s="18"/>
      <c r="BD416" s="13">
        <f t="shared" si="1922"/>
        <v>0</v>
      </c>
      <c r="BE416" s="14">
        <f t="shared" si="1923"/>
        <v>0</v>
      </c>
      <c r="BF416" s="18"/>
      <c r="BG416" s="18"/>
      <c r="BH416" s="13">
        <f t="shared" si="1924"/>
        <v>0</v>
      </c>
      <c r="BI416" s="18"/>
      <c r="BJ416" s="18"/>
      <c r="BK416" s="13">
        <f t="shared" si="1925"/>
        <v>0</v>
      </c>
      <c r="BL416" s="14">
        <f t="shared" si="1926"/>
        <v>0</v>
      </c>
      <c r="BM416" s="18"/>
      <c r="BN416" s="18"/>
      <c r="BO416" s="13">
        <f t="shared" si="1927"/>
        <v>0</v>
      </c>
      <c r="BP416" s="18"/>
      <c r="BQ416" s="18"/>
      <c r="BR416" s="13">
        <f t="shared" si="1928"/>
        <v>0</v>
      </c>
      <c r="BS416" s="14">
        <f t="shared" si="1929"/>
        <v>0</v>
      </c>
      <c r="BT416" s="18"/>
      <c r="BU416" s="18"/>
      <c r="BV416" s="13">
        <f t="shared" si="1930"/>
        <v>0</v>
      </c>
      <c r="BW416" s="18"/>
      <c r="BX416" s="18"/>
      <c r="BY416" s="13">
        <f t="shared" si="1931"/>
        <v>0</v>
      </c>
      <c r="BZ416" s="14">
        <f t="shared" si="1932"/>
        <v>0</v>
      </c>
      <c r="CA416" s="19">
        <f t="shared" si="1933"/>
        <v>29810</v>
      </c>
      <c r="CB416" s="148">
        <v>115</v>
      </c>
      <c r="CC416" s="16">
        <f t="shared" si="1934"/>
        <v>834900</v>
      </c>
      <c r="CD416" s="69">
        <f t="shared" si="1935"/>
        <v>0</v>
      </c>
      <c r="CE416" s="69">
        <f t="shared" si="1936"/>
        <v>0</v>
      </c>
      <c r="CF416" s="69">
        <f t="shared" si="1937"/>
        <v>834900</v>
      </c>
      <c r="CG416" s="69">
        <f t="shared" si="1938"/>
        <v>253000</v>
      </c>
      <c r="CH416" s="69">
        <f t="shared" si="1939"/>
        <v>670450</v>
      </c>
      <c r="CI416" s="69">
        <f t="shared" si="1940"/>
        <v>834900</v>
      </c>
      <c r="CJ416" s="69">
        <f t="shared" si="1941"/>
        <v>0</v>
      </c>
      <c r="CK416" s="149">
        <f t="shared" si="1942"/>
        <v>1922800</v>
      </c>
      <c r="CL416" s="149">
        <f t="shared" si="1943"/>
        <v>1505350</v>
      </c>
      <c r="CM416" s="149">
        <f t="shared" si="1944"/>
        <v>3428150</v>
      </c>
      <c r="CN416" s="69">
        <f t="shared" si="1945"/>
        <v>0</v>
      </c>
      <c r="CO416" s="69">
        <f t="shared" si="1946"/>
        <v>0</v>
      </c>
      <c r="CP416" s="69">
        <f t="shared" si="1947"/>
        <v>0</v>
      </c>
      <c r="CQ416" s="69">
        <f t="shared" si="1948"/>
        <v>0</v>
      </c>
      <c r="CR416" s="69">
        <f t="shared" si="1949"/>
        <v>0</v>
      </c>
      <c r="CS416" s="69">
        <f t="shared" si="1950"/>
        <v>0</v>
      </c>
      <c r="CT416" s="69">
        <f t="shared" si="1951"/>
        <v>0</v>
      </c>
      <c r="CU416" s="69">
        <f t="shared" si="1952"/>
        <v>0</v>
      </c>
      <c r="CV416" s="69">
        <f t="shared" si="1953"/>
        <v>0</v>
      </c>
      <c r="CW416" s="69">
        <f t="shared" si="1954"/>
        <v>0</v>
      </c>
      <c r="CX416" s="69">
        <f t="shared" si="1955"/>
        <v>0</v>
      </c>
      <c r="CY416" s="69">
        <f t="shared" si="1956"/>
        <v>0</v>
      </c>
      <c r="CZ416" s="69">
        <f t="shared" si="1957"/>
        <v>0</v>
      </c>
      <c r="DA416" s="69">
        <f t="shared" si="1958"/>
        <v>0</v>
      </c>
      <c r="DB416" s="149">
        <f t="shared" si="1959"/>
        <v>0</v>
      </c>
      <c r="DC416" s="149">
        <f t="shared" si="1960"/>
        <v>0</v>
      </c>
      <c r="DD416" s="149">
        <f t="shared" si="1961"/>
        <v>0</v>
      </c>
      <c r="DE416" s="89">
        <f t="shared" si="1962"/>
        <v>3428150</v>
      </c>
    </row>
    <row r="417" spans="1:109" ht="15.75" x14ac:dyDescent="0.25">
      <c r="A417" s="12" t="s">
        <v>22</v>
      </c>
      <c r="B417" s="13">
        <v>330</v>
      </c>
      <c r="C417" s="13">
        <v>19</v>
      </c>
      <c r="D417" s="13">
        <f t="shared" si="1900"/>
        <v>6270</v>
      </c>
      <c r="E417" s="13"/>
      <c r="F417" s="13"/>
      <c r="G417" s="13">
        <f t="shared" si="1901"/>
        <v>0</v>
      </c>
      <c r="H417" s="14">
        <f t="shared" si="1902"/>
        <v>6270</v>
      </c>
      <c r="I417" s="13"/>
      <c r="J417" s="13"/>
      <c r="K417" s="13">
        <f t="shared" si="1903"/>
        <v>0</v>
      </c>
      <c r="L417" s="13">
        <v>330</v>
      </c>
      <c r="M417" s="13">
        <v>19</v>
      </c>
      <c r="N417" s="13">
        <f t="shared" si="1904"/>
        <v>6270</v>
      </c>
      <c r="O417" s="14">
        <f t="shared" si="1905"/>
        <v>6270</v>
      </c>
      <c r="P417" s="13">
        <v>100</v>
      </c>
      <c r="Q417" s="13">
        <v>19</v>
      </c>
      <c r="R417" s="13">
        <f t="shared" si="1906"/>
        <v>1900</v>
      </c>
      <c r="S417" s="13">
        <v>265</v>
      </c>
      <c r="T417" s="13">
        <v>19</v>
      </c>
      <c r="U417" s="13">
        <f t="shared" si="1907"/>
        <v>5035</v>
      </c>
      <c r="V417" s="14">
        <f t="shared" si="1908"/>
        <v>6935</v>
      </c>
      <c r="W417" s="13">
        <v>330</v>
      </c>
      <c r="X417" s="13">
        <v>19</v>
      </c>
      <c r="Y417" s="13">
        <f t="shared" si="1909"/>
        <v>6270</v>
      </c>
      <c r="Z417" s="13"/>
      <c r="AA417" s="13"/>
      <c r="AB417" s="13">
        <f t="shared" si="1910"/>
        <v>0</v>
      </c>
      <c r="AC417" s="14">
        <f t="shared" si="1911"/>
        <v>6270</v>
      </c>
      <c r="AD417" s="13"/>
      <c r="AE417" s="13"/>
      <c r="AF417" s="13">
        <f t="shared" si="1912"/>
        <v>0</v>
      </c>
      <c r="AG417" s="13"/>
      <c r="AH417" s="13"/>
      <c r="AI417" s="13">
        <f t="shared" si="1913"/>
        <v>0</v>
      </c>
      <c r="AJ417" s="14">
        <f t="shared" si="1914"/>
        <v>0</v>
      </c>
      <c r="AK417" s="13"/>
      <c r="AL417" s="13"/>
      <c r="AM417" s="13">
        <f t="shared" si="1915"/>
        <v>0</v>
      </c>
      <c r="AN417" s="13"/>
      <c r="AO417" s="13"/>
      <c r="AP417" s="13">
        <f t="shared" si="1916"/>
        <v>0</v>
      </c>
      <c r="AQ417" s="14">
        <f t="shared" si="1917"/>
        <v>0</v>
      </c>
      <c r="AR417" s="13"/>
      <c r="AS417" s="13"/>
      <c r="AT417" s="13">
        <f t="shared" si="1918"/>
        <v>0</v>
      </c>
      <c r="AU417" s="13"/>
      <c r="AV417" s="13"/>
      <c r="AW417" s="13">
        <f t="shared" si="1919"/>
        <v>0</v>
      </c>
      <c r="AX417" s="14">
        <f t="shared" si="1920"/>
        <v>0</v>
      </c>
      <c r="AY417" s="13"/>
      <c r="AZ417" s="13"/>
      <c r="BA417" s="13">
        <f t="shared" si="1921"/>
        <v>0</v>
      </c>
      <c r="BB417" s="13"/>
      <c r="BC417" s="13"/>
      <c r="BD417" s="13">
        <f t="shared" si="1922"/>
        <v>0</v>
      </c>
      <c r="BE417" s="14">
        <f t="shared" si="1923"/>
        <v>0</v>
      </c>
      <c r="BF417" s="13"/>
      <c r="BG417" s="13"/>
      <c r="BH417" s="13">
        <f t="shared" si="1924"/>
        <v>0</v>
      </c>
      <c r="BI417" s="13"/>
      <c r="BJ417" s="13"/>
      <c r="BK417" s="13">
        <f t="shared" si="1925"/>
        <v>0</v>
      </c>
      <c r="BL417" s="14">
        <f t="shared" si="1926"/>
        <v>0</v>
      </c>
      <c r="BM417" s="13"/>
      <c r="BN417" s="13"/>
      <c r="BO417" s="13">
        <f t="shared" si="1927"/>
        <v>0</v>
      </c>
      <c r="BP417" s="13"/>
      <c r="BQ417" s="13"/>
      <c r="BR417" s="13">
        <f t="shared" si="1928"/>
        <v>0</v>
      </c>
      <c r="BS417" s="14">
        <f t="shared" si="1929"/>
        <v>0</v>
      </c>
      <c r="BT417" s="13"/>
      <c r="BU417" s="13"/>
      <c r="BV417" s="13">
        <f t="shared" si="1930"/>
        <v>0</v>
      </c>
      <c r="BW417" s="13"/>
      <c r="BX417" s="13"/>
      <c r="BY417" s="13">
        <f t="shared" si="1931"/>
        <v>0</v>
      </c>
      <c r="BZ417" s="14">
        <f t="shared" si="1932"/>
        <v>0</v>
      </c>
      <c r="CA417" s="19">
        <f t="shared" si="1933"/>
        <v>25745</v>
      </c>
      <c r="CB417" s="148">
        <v>115</v>
      </c>
      <c r="CC417" s="16">
        <f t="shared" si="1934"/>
        <v>721050</v>
      </c>
      <c r="CD417" s="69">
        <f t="shared" si="1935"/>
        <v>0</v>
      </c>
      <c r="CE417" s="69">
        <f t="shared" si="1936"/>
        <v>0</v>
      </c>
      <c r="CF417" s="69">
        <f t="shared" si="1937"/>
        <v>721050</v>
      </c>
      <c r="CG417" s="69">
        <f t="shared" si="1938"/>
        <v>218500</v>
      </c>
      <c r="CH417" s="69">
        <f t="shared" si="1939"/>
        <v>579025</v>
      </c>
      <c r="CI417" s="69">
        <f t="shared" si="1940"/>
        <v>721050</v>
      </c>
      <c r="CJ417" s="69">
        <f t="shared" si="1941"/>
        <v>0</v>
      </c>
      <c r="CK417" s="149">
        <f t="shared" si="1942"/>
        <v>1660600</v>
      </c>
      <c r="CL417" s="149">
        <f t="shared" si="1943"/>
        <v>1300075</v>
      </c>
      <c r="CM417" s="149">
        <f t="shared" si="1944"/>
        <v>2960675</v>
      </c>
      <c r="CN417" s="69">
        <f t="shared" si="1945"/>
        <v>0</v>
      </c>
      <c r="CO417" s="69">
        <f t="shared" si="1946"/>
        <v>0</v>
      </c>
      <c r="CP417" s="69">
        <f t="shared" si="1947"/>
        <v>0</v>
      </c>
      <c r="CQ417" s="69">
        <f t="shared" si="1948"/>
        <v>0</v>
      </c>
      <c r="CR417" s="69">
        <f t="shared" si="1949"/>
        <v>0</v>
      </c>
      <c r="CS417" s="69">
        <f t="shared" si="1950"/>
        <v>0</v>
      </c>
      <c r="CT417" s="69">
        <f t="shared" si="1951"/>
        <v>0</v>
      </c>
      <c r="CU417" s="69">
        <f t="shared" si="1952"/>
        <v>0</v>
      </c>
      <c r="CV417" s="69">
        <f t="shared" si="1953"/>
        <v>0</v>
      </c>
      <c r="CW417" s="69">
        <f t="shared" si="1954"/>
        <v>0</v>
      </c>
      <c r="CX417" s="69">
        <f t="shared" si="1955"/>
        <v>0</v>
      </c>
      <c r="CY417" s="69">
        <f t="shared" si="1956"/>
        <v>0</v>
      </c>
      <c r="CZ417" s="69">
        <f t="shared" si="1957"/>
        <v>0</v>
      </c>
      <c r="DA417" s="69">
        <f t="shared" si="1958"/>
        <v>0</v>
      </c>
      <c r="DB417" s="149">
        <f t="shared" si="1959"/>
        <v>0</v>
      </c>
      <c r="DC417" s="149">
        <f t="shared" si="1960"/>
        <v>0</v>
      </c>
      <c r="DD417" s="149">
        <f t="shared" si="1961"/>
        <v>0</v>
      </c>
      <c r="DE417" s="89">
        <f t="shared" si="1962"/>
        <v>2960675</v>
      </c>
    </row>
    <row r="418" spans="1:109" ht="15.75" x14ac:dyDescent="0.25">
      <c r="A418" s="12" t="s">
        <v>32</v>
      </c>
      <c r="B418" s="13">
        <v>330</v>
      </c>
      <c r="C418" s="13">
        <v>22</v>
      </c>
      <c r="D418" s="13">
        <f t="shared" si="1900"/>
        <v>7260</v>
      </c>
      <c r="E418" s="13"/>
      <c r="F418" s="13"/>
      <c r="G418" s="13">
        <f t="shared" si="1901"/>
        <v>0</v>
      </c>
      <c r="H418" s="14">
        <f t="shared" si="1902"/>
        <v>7260</v>
      </c>
      <c r="I418" s="13"/>
      <c r="J418" s="13"/>
      <c r="K418" s="13">
        <f t="shared" si="1903"/>
        <v>0</v>
      </c>
      <c r="L418" s="13">
        <v>330</v>
      </c>
      <c r="M418" s="13">
        <v>22</v>
      </c>
      <c r="N418" s="13">
        <f t="shared" si="1904"/>
        <v>7260</v>
      </c>
      <c r="O418" s="14">
        <f t="shared" si="1905"/>
        <v>7260</v>
      </c>
      <c r="P418" s="13">
        <v>100</v>
      </c>
      <c r="Q418" s="13">
        <v>22</v>
      </c>
      <c r="R418" s="13">
        <f t="shared" si="1906"/>
        <v>2200</v>
      </c>
      <c r="S418" s="13">
        <v>265</v>
      </c>
      <c r="T418" s="13">
        <v>22</v>
      </c>
      <c r="U418" s="13">
        <f t="shared" si="1907"/>
        <v>5830</v>
      </c>
      <c r="V418" s="14">
        <f t="shared" si="1908"/>
        <v>8030</v>
      </c>
      <c r="W418" s="13">
        <v>330</v>
      </c>
      <c r="X418" s="13">
        <v>22</v>
      </c>
      <c r="Y418" s="13">
        <f t="shared" si="1909"/>
        <v>7260</v>
      </c>
      <c r="Z418" s="13"/>
      <c r="AA418" s="13"/>
      <c r="AB418" s="13">
        <f t="shared" si="1910"/>
        <v>0</v>
      </c>
      <c r="AC418" s="14">
        <f t="shared" si="1911"/>
        <v>7260</v>
      </c>
      <c r="AD418" s="13"/>
      <c r="AE418" s="13"/>
      <c r="AF418" s="13">
        <f t="shared" si="1912"/>
        <v>0</v>
      </c>
      <c r="AG418" s="13"/>
      <c r="AH418" s="13"/>
      <c r="AI418" s="13">
        <f t="shared" si="1913"/>
        <v>0</v>
      </c>
      <c r="AJ418" s="14">
        <f t="shared" si="1914"/>
        <v>0</v>
      </c>
      <c r="AK418" s="13"/>
      <c r="AL418" s="13"/>
      <c r="AM418" s="13">
        <f t="shared" si="1915"/>
        <v>0</v>
      </c>
      <c r="AN418" s="13"/>
      <c r="AO418" s="13"/>
      <c r="AP418" s="13">
        <f t="shared" si="1916"/>
        <v>0</v>
      </c>
      <c r="AQ418" s="14">
        <f t="shared" si="1917"/>
        <v>0</v>
      </c>
      <c r="AR418" s="13"/>
      <c r="AS418" s="13"/>
      <c r="AT418" s="13">
        <f t="shared" si="1918"/>
        <v>0</v>
      </c>
      <c r="AU418" s="13"/>
      <c r="AV418" s="13"/>
      <c r="AW418" s="13">
        <f t="shared" si="1919"/>
        <v>0</v>
      </c>
      <c r="AX418" s="14">
        <f t="shared" si="1920"/>
        <v>0</v>
      </c>
      <c r="AY418" s="13"/>
      <c r="AZ418" s="13"/>
      <c r="BA418" s="13">
        <f t="shared" si="1921"/>
        <v>0</v>
      </c>
      <c r="BB418" s="13"/>
      <c r="BC418" s="13"/>
      <c r="BD418" s="13">
        <f t="shared" si="1922"/>
        <v>0</v>
      </c>
      <c r="BE418" s="14">
        <f t="shared" si="1923"/>
        <v>0</v>
      </c>
      <c r="BF418" s="13"/>
      <c r="BG418" s="13"/>
      <c r="BH418" s="13">
        <f t="shared" si="1924"/>
        <v>0</v>
      </c>
      <c r="BI418" s="13"/>
      <c r="BJ418" s="13"/>
      <c r="BK418" s="13">
        <f t="shared" si="1925"/>
        <v>0</v>
      </c>
      <c r="BL418" s="14">
        <f t="shared" si="1926"/>
        <v>0</v>
      </c>
      <c r="BM418" s="13"/>
      <c r="BN418" s="13"/>
      <c r="BO418" s="13">
        <f t="shared" si="1927"/>
        <v>0</v>
      </c>
      <c r="BP418" s="13"/>
      <c r="BQ418" s="13"/>
      <c r="BR418" s="13">
        <f t="shared" si="1928"/>
        <v>0</v>
      </c>
      <c r="BS418" s="14">
        <f t="shared" si="1929"/>
        <v>0</v>
      </c>
      <c r="BT418" s="13"/>
      <c r="BU418" s="13"/>
      <c r="BV418" s="13">
        <f t="shared" si="1930"/>
        <v>0</v>
      </c>
      <c r="BW418" s="13"/>
      <c r="BX418" s="13"/>
      <c r="BY418" s="13">
        <f t="shared" si="1931"/>
        <v>0</v>
      </c>
      <c r="BZ418" s="14">
        <f t="shared" si="1932"/>
        <v>0</v>
      </c>
      <c r="CA418" s="19">
        <f t="shared" si="1933"/>
        <v>29810</v>
      </c>
      <c r="CB418" s="148">
        <v>115</v>
      </c>
      <c r="CC418" s="16">
        <f t="shared" si="1934"/>
        <v>834900</v>
      </c>
      <c r="CD418" s="69">
        <f t="shared" si="1935"/>
        <v>0</v>
      </c>
      <c r="CE418" s="69">
        <f t="shared" si="1936"/>
        <v>0</v>
      </c>
      <c r="CF418" s="69">
        <f t="shared" si="1937"/>
        <v>834900</v>
      </c>
      <c r="CG418" s="69">
        <f t="shared" si="1938"/>
        <v>253000</v>
      </c>
      <c r="CH418" s="69">
        <f t="shared" si="1939"/>
        <v>670450</v>
      </c>
      <c r="CI418" s="69">
        <f t="shared" si="1940"/>
        <v>834900</v>
      </c>
      <c r="CJ418" s="69">
        <f t="shared" si="1941"/>
        <v>0</v>
      </c>
      <c r="CK418" s="149">
        <f t="shared" si="1942"/>
        <v>1922800</v>
      </c>
      <c r="CL418" s="149">
        <f t="shared" si="1943"/>
        <v>1505350</v>
      </c>
      <c r="CM418" s="149">
        <f t="shared" si="1944"/>
        <v>3428150</v>
      </c>
      <c r="CN418" s="69">
        <f t="shared" si="1945"/>
        <v>0</v>
      </c>
      <c r="CO418" s="69">
        <f t="shared" si="1946"/>
        <v>0</v>
      </c>
      <c r="CP418" s="69">
        <f t="shared" si="1947"/>
        <v>0</v>
      </c>
      <c r="CQ418" s="69">
        <f t="shared" si="1948"/>
        <v>0</v>
      </c>
      <c r="CR418" s="69">
        <f t="shared" si="1949"/>
        <v>0</v>
      </c>
      <c r="CS418" s="69">
        <f t="shared" si="1950"/>
        <v>0</v>
      </c>
      <c r="CT418" s="69">
        <f t="shared" si="1951"/>
        <v>0</v>
      </c>
      <c r="CU418" s="69">
        <f t="shared" si="1952"/>
        <v>0</v>
      </c>
      <c r="CV418" s="69">
        <f t="shared" si="1953"/>
        <v>0</v>
      </c>
      <c r="CW418" s="69">
        <f t="shared" si="1954"/>
        <v>0</v>
      </c>
      <c r="CX418" s="69">
        <f t="shared" si="1955"/>
        <v>0</v>
      </c>
      <c r="CY418" s="69">
        <f t="shared" si="1956"/>
        <v>0</v>
      </c>
      <c r="CZ418" s="69">
        <f t="shared" si="1957"/>
        <v>0</v>
      </c>
      <c r="DA418" s="69">
        <f t="shared" si="1958"/>
        <v>0</v>
      </c>
      <c r="DB418" s="149">
        <f t="shared" si="1959"/>
        <v>0</v>
      </c>
      <c r="DC418" s="149">
        <f t="shared" si="1960"/>
        <v>0</v>
      </c>
      <c r="DD418" s="149">
        <f t="shared" si="1961"/>
        <v>0</v>
      </c>
      <c r="DE418" s="89">
        <f t="shared" si="1962"/>
        <v>3428150</v>
      </c>
    </row>
    <row r="419" spans="1:109" ht="15.75" x14ac:dyDescent="0.25">
      <c r="A419" s="12" t="s">
        <v>24</v>
      </c>
      <c r="B419" s="13">
        <v>330</v>
      </c>
      <c r="C419" s="13">
        <v>22</v>
      </c>
      <c r="D419" s="13">
        <f t="shared" si="1900"/>
        <v>7260</v>
      </c>
      <c r="E419" s="13"/>
      <c r="F419" s="13"/>
      <c r="G419" s="13">
        <f t="shared" si="1901"/>
        <v>0</v>
      </c>
      <c r="H419" s="14">
        <f t="shared" si="1902"/>
        <v>7260</v>
      </c>
      <c r="I419" s="13"/>
      <c r="J419" s="13"/>
      <c r="K419" s="13">
        <f t="shared" si="1903"/>
        <v>0</v>
      </c>
      <c r="L419" s="13">
        <v>330</v>
      </c>
      <c r="M419" s="13">
        <v>22</v>
      </c>
      <c r="N419" s="13">
        <f t="shared" si="1904"/>
        <v>7260</v>
      </c>
      <c r="O419" s="14">
        <f t="shared" si="1905"/>
        <v>7260</v>
      </c>
      <c r="P419" s="13">
        <v>100</v>
      </c>
      <c r="Q419" s="13">
        <v>22</v>
      </c>
      <c r="R419" s="13">
        <f t="shared" si="1906"/>
        <v>2200</v>
      </c>
      <c r="S419" s="13">
        <v>265</v>
      </c>
      <c r="T419" s="13">
        <v>22</v>
      </c>
      <c r="U419" s="13">
        <f t="shared" si="1907"/>
        <v>5830</v>
      </c>
      <c r="V419" s="14">
        <f t="shared" si="1908"/>
        <v>8030</v>
      </c>
      <c r="W419" s="13">
        <v>330</v>
      </c>
      <c r="X419" s="13">
        <v>22</v>
      </c>
      <c r="Y419" s="13">
        <f t="shared" si="1909"/>
        <v>7260</v>
      </c>
      <c r="Z419" s="13"/>
      <c r="AA419" s="13"/>
      <c r="AB419" s="13">
        <f t="shared" si="1910"/>
        <v>0</v>
      </c>
      <c r="AC419" s="14">
        <f t="shared" si="1911"/>
        <v>7260</v>
      </c>
      <c r="AD419" s="13"/>
      <c r="AE419" s="13"/>
      <c r="AF419" s="13">
        <f t="shared" si="1912"/>
        <v>0</v>
      </c>
      <c r="AG419" s="13"/>
      <c r="AH419" s="13"/>
      <c r="AI419" s="13">
        <f t="shared" si="1913"/>
        <v>0</v>
      </c>
      <c r="AJ419" s="14">
        <f t="shared" si="1914"/>
        <v>0</v>
      </c>
      <c r="AK419" s="13"/>
      <c r="AL419" s="13"/>
      <c r="AM419" s="13">
        <f t="shared" si="1915"/>
        <v>0</v>
      </c>
      <c r="AN419" s="13"/>
      <c r="AO419" s="13"/>
      <c r="AP419" s="13">
        <f t="shared" si="1916"/>
        <v>0</v>
      </c>
      <c r="AQ419" s="14">
        <f t="shared" si="1917"/>
        <v>0</v>
      </c>
      <c r="AR419" s="13"/>
      <c r="AS419" s="13"/>
      <c r="AT419" s="13">
        <f t="shared" si="1918"/>
        <v>0</v>
      </c>
      <c r="AU419" s="13"/>
      <c r="AV419" s="13"/>
      <c r="AW419" s="13">
        <f t="shared" si="1919"/>
        <v>0</v>
      </c>
      <c r="AX419" s="14">
        <f t="shared" si="1920"/>
        <v>0</v>
      </c>
      <c r="AY419" s="13"/>
      <c r="AZ419" s="13"/>
      <c r="BA419" s="13">
        <f t="shared" si="1921"/>
        <v>0</v>
      </c>
      <c r="BB419" s="13"/>
      <c r="BC419" s="13"/>
      <c r="BD419" s="13">
        <f t="shared" si="1922"/>
        <v>0</v>
      </c>
      <c r="BE419" s="14">
        <f t="shared" si="1923"/>
        <v>0</v>
      </c>
      <c r="BF419" s="13"/>
      <c r="BG419" s="13"/>
      <c r="BH419" s="13">
        <f t="shared" si="1924"/>
        <v>0</v>
      </c>
      <c r="BI419" s="13"/>
      <c r="BJ419" s="13"/>
      <c r="BK419" s="13">
        <f t="shared" si="1925"/>
        <v>0</v>
      </c>
      <c r="BL419" s="14">
        <f t="shared" si="1926"/>
        <v>0</v>
      </c>
      <c r="BM419" s="13"/>
      <c r="BN419" s="13"/>
      <c r="BO419" s="13">
        <f t="shared" si="1927"/>
        <v>0</v>
      </c>
      <c r="BP419" s="13"/>
      <c r="BQ419" s="13"/>
      <c r="BR419" s="13">
        <f t="shared" si="1928"/>
        <v>0</v>
      </c>
      <c r="BS419" s="14">
        <f t="shared" si="1929"/>
        <v>0</v>
      </c>
      <c r="BT419" s="13"/>
      <c r="BU419" s="13"/>
      <c r="BV419" s="13">
        <f t="shared" si="1930"/>
        <v>0</v>
      </c>
      <c r="BW419" s="13"/>
      <c r="BX419" s="13"/>
      <c r="BY419" s="13">
        <f t="shared" si="1931"/>
        <v>0</v>
      </c>
      <c r="BZ419" s="14">
        <f t="shared" si="1932"/>
        <v>0</v>
      </c>
      <c r="CA419" s="19">
        <f t="shared" si="1933"/>
        <v>29810</v>
      </c>
      <c r="CB419" s="148">
        <v>115</v>
      </c>
      <c r="CC419" s="16">
        <f t="shared" si="1934"/>
        <v>834900</v>
      </c>
      <c r="CD419" s="69">
        <f t="shared" si="1935"/>
        <v>0</v>
      </c>
      <c r="CE419" s="69">
        <f t="shared" si="1936"/>
        <v>0</v>
      </c>
      <c r="CF419" s="69">
        <f t="shared" si="1937"/>
        <v>834900</v>
      </c>
      <c r="CG419" s="69">
        <f t="shared" si="1938"/>
        <v>253000</v>
      </c>
      <c r="CH419" s="69">
        <f t="shared" si="1939"/>
        <v>670450</v>
      </c>
      <c r="CI419" s="69">
        <f t="shared" si="1940"/>
        <v>834900</v>
      </c>
      <c r="CJ419" s="69">
        <f t="shared" si="1941"/>
        <v>0</v>
      </c>
      <c r="CK419" s="149">
        <f t="shared" si="1942"/>
        <v>1922800</v>
      </c>
      <c r="CL419" s="149">
        <f t="shared" si="1943"/>
        <v>1505350</v>
      </c>
      <c r="CM419" s="149">
        <f t="shared" si="1944"/>
        <v>3428150</v>
      </c>
      <c r="CN419" s="69">
        <f t="shared" si="1945"/>
        <v>0</v>
      </c>
      <c r="CO419" s="69">
        <f t="shared" si="1946"/>
        <v>0</v>
      </c>
      <c r="CP419" s="69">
        <f t="shared" si="1947"/>
        <v>0</v>
      </c>
      <c r="CQ419" s="69">
        <f t="shared" si="1948"/>
        <v>0</v>
      </c>
      <c r="CR419" s="69">
        <f t="shared" si="1949"/>
        <v>0</v>
      </c>
      <c r="CS419" s="69">
        <f t="shared" si="1950"/>
        <v>0</v>
      </c>
      <c r="CT419" s="69">
        <f t="shared" si="1951"/>
        <v>0</v>
      </c>
      <c r="CU419" s="69">
        <f t="shared" si="1952"/>
        <v>0</v>
      </c>
      <c r="CV419" s="69">
        <f t="shared" si="1953"/>
        <v>0</v>
      </c>
      <c r="CW419" s="69">
        <f t="shared" si="1954"/>
        <v>0</v>
      </c>
      <c r="CX419" s="69">
        <f t="shared" si="1955"/>
        <v>0</v>
      </c>
      <c r="CY419" s="69">
        <f t="shared" si="1956"/>
        <v>0</v>
      </c>
      <c r="CZ419" s="69">
        <f t="shared" si="1957"/>
        <v>0</v>
      </c>
      <c r="DA419" s="69">
        <f t="shared" si="1958"/>
        <v>0</v>
      </c>
      <c r="DB419" s="149">
        <f t="shared" si="1959"/>
        <v>0</v>
      </c>
      <c r="DC419" s="149">
        <f t="shared" si="1960"/>
        <v>0</v>
      </c>
      <c r="DD419" s="149">
        <f t="shared" si="1961"/>
        <v>0</v>
      </c>
      <c r="DE419" s="89">
        <f t="shared" si="1962"/>
        <v>3428150</v>
      </c>
    </row>
    <row r="420" spans="1:109" ht="15.75" x14ac:dyDescent="0.25">
      <c r="A420" s="12" t="s">
        <v>25</v>
      </c>
      <c r="B420" s="13">
        <v>330</v>
      </c>
      <c r="C420" s="13">
        <v>16</v>
      </c>
      <c r="D420" s="13">
        <f t="shared" si="1900"/>
        <v>5280</v>
      </c>
      <c r="E420" s="13"/>
      <c r="F420" s="13"/>
      <c r="G420" s="13">
        <f t="shared" si="1901"/>
        <v>0</v>
      </c>
      <c r="H420" s="14">
        <f t="shared" si="1902"/>
        <v>5280</v>
      </c>
      <c r="I420" s="13"/>
      <c r="J420" s="13"/>
      <c r="K420" s="13">
        <f t="shared" si="1903"/>
        <v>0</v>
      </c>
      <c r="L420" s="13">
        <v>330</v>
      </c>
      <c r="M420" s="13">
        <v>16</v>
      </c>
      <c r="N420" s="13">
        <f t="shared" si="1904"/>
        <v>5280</v>
      </c>
      <c r="O420" s="14">
        <f t="shared" si="1905"/>
        <v>5280</v>
      </c>
      <c r="P420" s="13">
        <v>100</v>
      </c>
      <c r="Q420" s="13">
        <v>16</v>
      </c>
      <c r="R420" s="13">
        <f t="shared" si="1906"/>
        <v>1600</v>
      </c>
      <c r="S420" s="13">
        <v>265</v>
      </c>
      <c r="T420" s="13">
        <v>16</v>
      </c>
      <c r="U420" s="13">
        <f t="shared" si="1907"/>
        <v>4240</v>
      </c>
      <c r="V420" s="14">
        <f t="shared" si="1908"/>
        <v>5840</v>
      </c>
      <c r="W420" s="13">
        <v>330</v>
      </c>
      <c r="X420" s="13">
        <v>16</v>
      </c>
      <c r="Y420" s="13">
        <f t="shared" si="1909"/>
        <v>5280</v>
      </c>
      <c r="Z420" s="13"/>
      <c r="AA420" s="13"/>
      <c r="AB420" s="13">
        <f t="shared" si="1910"/>
        <v>0</v>
      </c>
      <c r="AC420" s="14">
        <f t="shared" si="1911"/>
        <v>5280</v>
      </c>
      <c r="AD420" s="13"/>
      <c r="AE420" s="13"/>
      <c r="AF420" s="13">
        <f t="shared" si="1912"/>
        <v>0</v>
      </c>
      <c r="AG420" s="13"/>
      <c r="AH420" s="13"/>
      <c r="AI420" s="13">
        <f t="shared" si="1913"/>
        <v>0</v>
      </c>
      <c r="AJ420" s="14">
        <f t="shared" si="1914"/>
        <v>0</v>
      </c>
      <c r="AK420" s="13"/>
      <c r="AL420" s="13"/>
      <c r="AM420" s="13">
        <f t="shared" si="1915"/>
        <v>0</v>
      </c>
      <c r="AN420" s="13"/>
      <c r="AO420" s="13"/>
      <c r="AP420" s="13">
        <f t="shared" si="1916"/>
        <v>0</v>
      </c>
      <c r="AQ420" s="14">
        <f t="shared" si="1917"/>
        <v>0</v>
      </c>
      <c r="AR420" s="13"/>
      <c r="AS420" s="13"/>
      <c r="AT420" s="13">
        <f t="shared" si="1918"/>
        <v>0</v>
      </c>
      <c r="AU420" s="13"/>
      <c r="AV420" s="13"/>
      <c r="AW420" s="13">
        <f t="shared" si="1919"/>
        <v>0</v>
      </c>
      <c r="AX420" s="14">
        <f t="shared" si="1920"/>
        <v>0</v>
      </c>
      <c r="AY420" s="13"/>
      <c r="AZ420" s="13"/>
      <c r="BA420" s="13">
        <f t="shared" si="1921"/>
        <v>0</v>
      </c>
      <c r="BB420" s="13"/>
      <c r="BC420" s="13"/>
      <c r="BD420" s="13">
        <f t="shared" si="1922"/>
        <v>0</v>
      </c>
      <c r="BE420" s="14">
        <f t="shared" si="1923"/>
        <v>0</v>
      </c>
      <c r="BF420" s="13"/>
      <c r="BG420" s="13"/>
      <c r="BH420" s="13">
        <f t="shared" si="1924"/>
        <v>0</v>
      </c>
      <c r="BI420" s="13"/>
      <c r="BJ420" s="13"/>
      <c r="BK420" s="13">
        <f t="shared" si="1925"/>
        <v>0</v>
      </c>
      <c r="BL420" s="14">
        <f t="shared" si="1926"/>
        <v>0</v>
      </c>
      <c r="BM420" s="13"/>
      <c r="BN420" s="13"/>
      <c r="BO420" s="13">
        <f t="shared" si="1927"/>
        <v>0</v>
      </c>
      <c r="BP420" s="13"/>
      <c r="BQ420" s="13"/>
      <c r="BR420" s="13">
        <f t="shared" si="1928"/>
        <v>0</v>
      </c>
      <c r="BS420" s="14">
        <f t="shared" si="1929"/>
        <v>0</v>
      </c>
      <c r="BT420" s="13"/>
      <c r="BU420" s="13"/>
      <c r="BV420" s="13">
        <f t="shared" si="1930"/>
        <v>0</v>
      </c>
      <c r="BW420" s="13"/>
      <c r="BX420" s="13"/>
      <c r="BY420" s="13">
        <f t="shared" si="1931"/>
        <v>0</v>
      </c>
      <c r="BZ420" s="14">
        <f t="shared" si="1932"/>
        <v>0</v>
      </c>
      <c r="CA420" s="19">
        <f t="shared" si="1933"/>
        <v>21680</v>
      </c>
      <c r="CB420" s="148">
        <v>115</v>
      </c>
      <c r="CC420" s="16">
        <f t="shared" si="1934"/>
        <v>607200</v>
      </c>
      <c r="CD420" s="69">
        <f t="shared" si="1935"/>
        <v>0</v>
      </c>
      <c r="CE420" s="69">
        <f t="shared" si="1936"/>
        <v>0</v>
      </c>
      <c r="CF420" s="69">
        <f t="shared" si="1937"/>
        <v>607200</v>
      </c>
      <c r="CG420" s="69">
        <f t="shared" si="1938"/>
        <v>184000</v>
      </c>
      <c r="CH420" s="69">
        <f t="shared" si="1939"/>
        <v>487600</v>
      </c>
      <c r="CI420" s="69">
        <f t="shared" si="1940"/>
        <v>607200</v>
      </c>
      <c r="CJ420" s="69">
        <f t="shared" si="1941"/>
        <v>0</v>
      </c>
      <c r="CK420" s="149">
        <f t="shared" si="1942"/>
        <v>1398400</v>
      </c>
      <c r="CL420" s="149">
        <f t="shared" si="1943"/>
        <v>1094800</v>
      </c>
      <c r="CM420" s="149">
        <f t="shared" si="1944"/>
        <v>2493200</v>
      </c>
      <c r="CN420" s="69">
        <f t="shared" si="1945"/>
        <v>0</v>
      </c>
      <c r="CO420" s="69">
        <f t="shared" si="1946"/>
        <v>0</v>
      </c>
      <c r="CP420" s="69">
        <f t="shared" si="1947"/>
        <v>0</v>
      </c>
      <c r="CQ420" s="69">
        <f t="shared" si="1948"/>
        <v>0</v>
      </c>
      <c r="CR420" s="69">
        <f t="shared" si="1949"/>
        <v>0</v>
      </c>
      <c r="CS420" s="69">
        <f t="shared" si="1950"/>
        <v>0</v>
      </c>
      <c r="CT420" s="69">
        <f t="shared" si="1951"/>
        <v>0</v>
      </c>
      <c r="CU420" s="69">
        <f t="shared" si="1952"/>
        <v>0</v>
      </c>
      <c r="CV420" s="69">
        <f t="shared" si="1953"/>
        <v>0</v>
      </c>
      <c r="CW420" s="69">
        <f t="shared" si="1954"/>
        <v>0</v>
      </c>
      <c r="CX420" s="69">
        <f t="shared" si="1955"/>
        <v>0</v>
      </c>
      <c r="CY420" s="69">
        <f t="shared" si="1956"/>
        <v>0</v>
      </c>
      <c r="CZ420" s="69">
        <f t="shared" si="1957"/>
        <v>0</v>
      </c>
      <c r="DA420" s="69">
        <f t="shared" si="1958"/>
        <v>0</v>
      </c>
      <c r="DB420" s="149">
        <f t="shared" si="1959"/>
        <v>0</v>
      </c>
      <c r="DC420" s="149">
        <f t="shared" si="1960"/>
        <v>0</v>
      </c>
      <c r="DD420" s="149">
        <f t="shared" si="1961"/>
        <v>0</v>
      </c>
      <c r="DE420" s="89">
        <f t="shared" si="1962"/>
        <v>2493200</v>
      </c>
    </row>
    <row r="421" spans="1:109" ht="15.75" x14ac:dyDescent="0.25">
      <c r="A421" s="19" t="s">
        <v>26</v>
      </c>
      <c r="B421" s="13">
        <v>330</v>
      </c>
      <c r="C421" s="20">
        <v>19</v>
      </c>
      <c r="D421" s="20">
        <f t="shared" si="1900"/>
        <v>6270</v>
      </c>
      <c r="E421" s="20"/>
      <c r="F421" s="20"/>
      <c r="G421" s="20">
        <f t="shared" si="1901"/>
        <v>0</v>
      </c>
      <c r="H421" s="14">
        <f t="shared" si="1902"/>
        <v>6270</v>
      </c>
      <c r="I421" s="20"/>
      <c r="J421" s="20"/>
      <c r="K421" s="20">
        <f t="shared" si="1903"/>
        <v>0</v>
      </c>
      <c r="L421" s="13">
        <v>330</v>
      </c>
      <c r="M421" s="20">
        <v>19</v>
      </c>
      <c r="N421" s="20">
        <f t="shared" si="1904"/>
        <v>6270</v>
      </c>
      <c r="O421" s="14">
        <f t="shared" si="1905"/>
        <v>6270</v>
      </c>
      <c r="P421" s="13">
        <v>100</v>
      </c>
      <c r="Q421" s="20">
        <v>19</v>
      </c>
      <c r="R421" s="20">
        <f t="shared" si="1906"/>
        <v>1900</v>
      </c>
      <c r="S421" s="13">
        <v>265</v>
      </c>
      <c r="T421" s="20">
        <v>19</v>
      </c>
      <c r="U421" s="20">
        <f t="shared" si="1907"/>
        <v>5035</v>
      </c>
      <c r="V421" s="14">
        <f t="shared" si="1908"/>
        <v>6935</v>
      </c>
      <c r="W421" s="13">
        <v>330</v>
      </c>
      <c r="X421" s="20">
        <v>19</v>
      </c>
      <c r="Y421" s="20">
        <f t="shared" si="1909"/>
        <v>6270</v>
      </c>
      <c r="Z421" s="20"/>
      <c r="AA421" s="20"/>
      <c r="AB421" s="20">
        <f t="shared" si="1910"/>
        <v>0</v>
      </c>
      <c r="AC421" s="14">
        <f t="shared" si="1911"/>
        <v>6270</v>
      </c>
      <c r="AD421" s="20"/>
      <c r="AE421" s="20"/>
      <c r="AF421" s="20">
        <f t="shared" si="1912"/>
        <v>0</v>
      </c>
      <c r="AG421" s="20"/>
      <c r="AH421" s="20"/>
      <c r="AI421" s="20">
        <f t="shared" si="1913"/>
        <v>0</v>
      </c>
      <c r="AJ421" s="14">
        <f t="shared" si="1914"/>
        <v>0</v>
      </c>
      <c r="AK421" s="20"/>
      <c r="AL421" s="20"/>
      <c r="AM421" s="20">
        <f t="shared" si="1915"/>
        <v>0</v>
      </c>
      <c r="AN421" s="20"/>
      <c r="AO421" s="20"/>
      <c r="AP421" s="20">
        <f t="shared" si="1916"/>
        <v>0</v>
      </c>
      <c r="AQ421" s="14">
        <f t="shared" si="1917"/>
        <v>0</v>
      </c>
      <c r="AR421" s="20"/>
      <c r="AS421" s="20"/>
      <c r="AT421" s="20">
        <f t="shared" si="1918"/>
        <v>0</v>
      </c>
      <c r="AU421" s="20"/>
      <c r="AV421" s="20"/>
      <c r="AW421" s="20">
        <f t="shared" si="1919"/>
        <v>0</v>
      </c>
      <c r="AX421" s="14">
        <f t="shared" si="1920"/>
        <v>0</v>
      </c>
      <c r="AY421" s="20"/>
      <c r="AZ421" s="20"/>
      <c r="BA421" s="20">
        <f t="shared" si="1921"/>
        <v>0</v>
      </c>
      <c r="BB421" s="20"/>
      <c r="BC421" s="20"/>
      <c r="BD421" s="20">
        <f t="shared" si="1922"/>
        <v>0</v>
      </c>
      <c r="BE421" s="14">
        <f t="shared" si="1923"/>
        <v>0</v>
      </c>
      <c r="BF421" s="20"/>
      <c r="BG421" s="20"/>
      <c r="BH421" s="20">
        <f t="shared" si="1924"/>
        <v>0</v>
      </c>
      <c r="BI421" s="20"/>
      <c r="BJ421" s="20"/>
      <c r="BK421" s="20">
        <f t="shared" si="1925"/>
        <v>0</v>
      </c>
      <c r="BL421" s="14">
        <f t="shared" si="1926"/>
        <v>0</v>
      </c>
      <c r="BM421" s="20"/>
      <c r="BN421" s="20"/>
      <c r="BO421" s="20">
        <f t="shared" si="1927"/>
        <v>0</v>
      </c>
      <c r="BP421" s="20"/>
      <c r="BQ421" s="20"/>
      <c r="BR421" s="20">
        <f t="shared" si="1928"/>
        <v>0</v>
      </c>
      <c r="BS421" s="14">
        <f t="shared" si="1929"/>
        <v>0</v>
      </c>
      <c r="BT421" s="20"/>
      <c r="BU421" s="20"/>
      <c r="BV421" s="20">
        <f t="shared" si="1930"/>
        <v>0</v>
      </c>
      <c r="BW421" s="20"/>
      <c r="BX421" s="20"/>
      <c r="BY421" s="20">
        <f t="shared" si="1931"/>
        <v>0</v>
      </c>
      <c r="BZ421" s="14">
        <f t="shared" si="1932"/>
        <v>0</v>
      </c>
      <c r="CA421" s="19">
        <f t="shared" si="1933"/>
        <v>25745</v>
      </c>
      <c r="CB421" s="148">
        <v>115</v>
      </c>
      <c r="CC421" s="16">
        <f t="shared" si="1934"/>
        <v>721050</v>
      </c>
      <c r="CD421" s="69">
        <f t="shared" si="1935"/>
        <v>0</v>
      </c>
      <c r="CE421" s="69">
        <f t="shared" si="1936"/>
        <v>0</v>
      </c>
      <c r="CF421" s="69">
        <f t="shared" si="1937"/>
        <v>721050</v>
      </c>
      <c r="CG421" s="69">
        <f t="shared" si="1938"/>
        <v>218500</v>
      </c>
      <c r="CH421" s="69">
        <f t="shared" si="1939"/>
        <v>579025</v>
      </c>
      <c r="CI421" s="69">
        <f t="shared" si="1940"/>
        <v>721050</v>
      </c>
      <c r="CJ421" s="69">
        <f t="shared" si="1941"/>
        <v>0</v>
      </c>
      <c r="CK421" s="149">
        <f t="shared" si="1942"/>
        <v>1660600</v>
      </c>
      <c r="CL421" s="149">
        <f t="shared" si="1943"/>
        <v>1300075</v>
      </c>
      <c r="CM421" s="149">
        <f t="shared" si="1944"/>
        <v>2960675</v>
      </c>
      <c r="CN421" s="69">
        <f t="shared" si="1945"/>
        <v>0</v>
      </c>
      <c r="CO421" s="69">
        <f t="shared" si="1946"/>
        <v>0</v>
      </c>
      <c r="CP421" s="69">
        <f t="shared" si="1947"/>
        <v>0</v>
      </c>
      <c r="CQ421" s="69">
        <f t="shared" si="1948"/>
        <v>0</v>
      </c>
      <c r="CR421" s="69">
        <f t="shared" si="1949"/>
        <v>0</v>
      </c>
      <c r="CS421" s="69">
        <f t="shared" si="1950"/>
        <v>0</v>
      </c>
      <c r="CT421" s="69">
        <f t="shared" si="1951"/>
        <v>0</v>
      </c>
      <c r="CU421" s="69">
        <f t="shared" si="1952"/>
        <v>0</v>
      </c>
      <c r="CV421" s="69">
        <f t="shared" si="1953"/>
        <v>0</v>
      </c>
      <c r="CW421" s="69">
        <f t="shared" si="1954"/>
        <v>0</v>
      </c>
      <c r="CX421" s="69">
        <f t="shared" si="1955"/>
        <v>0</v>
      </c>
      <c r="CY421" s="69">
        <f t="shared" si="1956"/>
        <v>0</v>
      </c>
      <c r="CZ421" s="69">
        <f t="shared" si="1957"/>
        <v>0</v>
      </c>
      <c r="DA421" s="69">
        <f t="shared" si="1958"/>
        <v>0</v>
      </c>
      <c r="DB421" s="149">
        <f t="shared" si="1959"/>
        <v>0</v>
      </c>
      <c r="DC421" s="149">
        <f t="shared" si="1960"/>
        <v>0</v>
      </c>
      <c r="DD421" s="149">
        <f t="shared" si="1961"/>
        <v>0</v>
      </c>
      <c r="DE421" s="89">
        <f t="shared" si="1962"/>
        <v>2960675</v>
      </c>
    </row>
    <row r="422" spans="1:109" ht="15.75" x14ac:dyDescent="0.25">
      <c r="A422" s="21" t="s">
        <v>27</v>
      </c>
      <c r="B422" s="19"/>
      <c r="C422" s="21">
        <f>C413+C414+C415+C416+C417+C418+C419+C420+C421</f>
        <v>163</v>
      </c>
      <c r="D422" s="21">
        <f>D413+D414+D415+D416+D417+D418+D419+D420+D421</f>
        <v>53790</v>
      </c>
      <c r="E422" s="19"/>
      <c r="F422" s="21">
        <f>F413+F414+F415+F416+F417+F418+F419+F420+F421</f>
        <v>0</v>
      </c>
      <c r="G422" s="21">
        <f>G413+G414+G415+G416+G417+G418+G419+G420+G421</f>
        <v>0</v>
      </c>
      <c r="H422" s="22">
        <f>H413+H414+H415+H416+H417+H418+H419+H420+H421</f>
        <v>53790</v>
      </c>
      <c r="I422" s="19"/>
      <c r="J422" s="21">
        <f>J413+J414+J415+J416+J417+J418+J419+J420+J421</f>
        <v>0</v>
      </c>
      <c r="K422" s="21">
        <f>K413+K414+K415+K416+K417+K418+K419+K420+K421</f>
        <v>0</v>
      </c>
      <c r="L422" s="19"/>
      <c r="M422" s="21">
        <f>M413+M414+M415+M416+M417+M418+M419+M420+M421</f>
        <v>168</v>
      </c>
      <c r="N422" s="21">
        <f>N413+N414+N415+N416+N417+N418+N419+N420+N421</f>
        <v>55440</v>
      </c>
      <c r="O422" s="22">
        <f>O413+O414+O415+O416+O417+O418+O419+O420+O421</f>
        <v>55440</v>
      </c>
      <c r="P422" s="19"/>
      <c r="Q422" s="21">
        <f>Q413+Q414+Q415+Q416+Q417+Q418+Q419+Q420+Q421</f>
        <v>168</v>
      </c>
      <c r="R422" s="21">
        <f>R413+R414+R415+R416+R417+R418+R419+R420+R421</f>
        <v>16800</v>
      </c>
      <c r="S422" s="19"/>
      <c r="T422" s="21">
        <f>T413+T414+T415+T416+T417+T418+T419+T420+T421</f>
        <v>168</v>
      </c>
      <c r="U422" s="21">
        <f>U413+U414+U415+U416+U417+U418+U419+U420+U421</f>
        <v>44520</v>
      </c>
      <c r="V422" s="22">
        <f>V413+V414+V415+V416+V417+V418+V419+V420+V421</f>
        <v>61320</v>
      </c>
      <c r="W422" s="19"/>
      <c r="X422" s="21">
        <f>X413+X414+X415+X416+X417+X418+X419+X420+X421</f>
        <v>168</v>
      </c>
      <c r="Y422" s="21">
        <f>Y413+Y414+Y415+Y416+Y417+Y418+Y419+Y420+Y421</f>
        <v>55440</v>
      </c>
      <c r="Z422" s="19"/>
      <c r="AA422" s="21">
        <f>AA413+AA414+AA415+AA416+AA417+AA418+AA419+AA420+AA421</f>
        <v>0</v>
      </c>
      <c r="AB422" s="21">
        <f>AB413+AB414+AB415+AB416+AB417+AB418+AB419+AB420+AB421</f>
        <v>0</v>
      </c>
      <c r="AC422" s="22">
        <f>AC413+AC414+AC415+AC416+AC417+AC418+AC419+AC420+AC421</f>
        <v>55440</v>
      </c>
      <c r="AD422" s="19"/>
      <c r="AE422" s="21">
        <f>AE413+AE414+AE415+AE416+AE417+AE418+AE419+AE420+AE421</f>
        <v>0</v>
      </c>
      <c r="AF422" s="21">
        <f>AF413+AF414+AF415+AF416+AF417+AF418+AF419+AF420+AF421</f>
        <v>0</v>
      </c>
      <c r="AG422" s="19"/>
      <c r="AH422" s="21">
        <f>AH413+AH414+AH415+AH416+AH417+AH418+AH419+AH420+AH421</f>
        <v>0</v>
      </c>
      <c r="AI422" s="21">
        <f>AI413+AI414+AI415+AI416+AI417+AI418+AI419+AI420+AI421</f>
        <v>0</v>
      </c>
      <c r="AJ422" s="22">
        <f>AJ413+AJ414+AJ415+AJ416+AJ417+AJ418+AJ419+AJ420+AJ421</f>
        <v>0</v>
      </c>
      <c r="AK422" s="19"/>
      <c r="AL422" s="21">
        <f>AL413+AL414+AL415+AL416+AL417+AL418+AL419+AL420+AL421</f>
        <v>0</v>
      </c>
      <c r="AM422" s="21">
        <f>AM413+AM414+AM415+AM416+AM417+AM418+AM419+AM420+AM421</f>
        <v>0</v>
      </c>
      <c r="AN422" s="19"/>
      <c r="AO422" s="21">
        <f>AO413+AO414+AO415+AO416+AO417+AO418+AO419+AO420+AO421</f>
        <v>0</v>
      </c>
      <c r="AP422" s="21">
        <f>AP413+AP414+AP415+AP416+AP417+AP418+AP419+AP420+AP421</f>
        <v>0</v>
      </c>
      <c r="AQ422" s="22">
        <f>AQ413+AQ414+AQ415+AQ416+AQ417+AQ418+AQ419+AQ420+AQ421</f>
        <v>0</v>
      </c>
      <c r="AR422" s="19"/>
      <c r="AS422" s="21">
        <f>AS413+AS414+AS415+AS416+AS417+AS418+AS419+AS420+AS421</f>
        <v>0</v>
      </c>
      <c r="AT422" s="21">
        <f>AT413+AT414+AT415+AT416+AT417+AT418+AT419+AT420+AT421</f>
        <v>0</v>
      </c>
      <c r="AU422" s="19"/>
      <c r="AV422" s="21">
        <f>AV413+AV414+AV415+AV416+AV417+AV418+AV419+AV420+AV421</f>
        <v>0</v>
      </c>
      <c r="AW422" s="21">
        <f>AW413+AW414+AW415+AW416+AW417+AW418+AW419+AW420+AW421</f>
        <v>0</v>
      </c>
      <c r="AX422" s="22">
        <f>AX413+AX414+AX415+AX416+AX417+AX418+AX419+AX420+AX421</f>
        <v>0</v>
      </c>
      <c r="AY422" s="19"/>
      <c r="AZ422" s="21">
        <f>AZ413+AZ414+AZ415+AZ416+AZ417+AZ418+AZ419+AZ420+AZ421</f>
        <v>0</v>
      </c>
      <c r="BA422" s="21">
        <f>BA413+BA414+BA415+BA416+BA417+BA418+BA419+BA420+BA421</f>
        <v>0</v>
      </c>
      <c r="BB422" s="19"/>
      <c r="BC422" s="21">
        <f>BC413+BC414+BC415+BC416+BC417+BC418+BC419+BC420+BC421</f>
        <v>0</v>
      </c>
      <c r="BD422" s="21">
        <f>BD413+BD414+BD415+BD416+BD417+BD418+BD419+BD420+BD421</f>
        <v>0</v>
      </c>
      <c r="BE422" s="22">
        <f>BE413+BE414+BE415+BE416+BE417+BE418+BE419+BE420+BE421</f>
        <v>0</v>
      </c>
      <c r="BF422" s="19"/>
      <c r="BG422" s="21">
        <f>BG413+BG414+BG415+BG416+BG417+BG418+BG419+BG420+BG421</f>
        <v>0</v>
      </c>
      <c r="BH422" s="21">
        <f>BH413+BH414+BH415+BH416+BH417+BH418+BH419+BH420+BH421</f>
        <v>0</v>
      </c>
      <c r="BI422" s="19"/>
      <c r="BJ422" s="21">
        <f>BJ413+BJ414+BJ415+BJ416+BJ417+BJ418+BJ419+BJ420+BJ421</f>
        <v>0</v>
      </c>
      <c r="BK422" s="21">
        <f>BK413+BK414+BK415+BK416+BK417+BK418+BK419+BK420+BK421</f>
        <v>0</v>
      </c>
      <c r="BL422" s="22">
        <f>BL413+BL414+BL415+BL416+BL417+BL418+BL419+BL420+BL421</f>
        <v>0</v>
      </c>
      <c r="BM422" s="19"/>
      <c r="BN422" s="21">
        <f>BN413+BN414+BN415+BN416+BN417+BN418+BN419+BN420+BN421</f>
        <v>0</v>
      </c>
      <c r="BO422" s="21">
        <f>BO413+BO414+BO415+BO416+BO417+BO418+BO419+BO420+BO421</f>
        <v>0</v>
      </c>
      <c r="BP422" s="19"/>
      <c r="BQ422" s="21">
        <f>BQ413+BQ414+BQ415+BQ416+BQ417+BQ418+BQ419+BQ420+BQ421</f>
        <v>0</v>
      </c>
      <c r="BR422" s="21">
        <f>BR413+BR414+BR415+BR416+BR417+BR418+BR419+BR420+BR421</f>
        <v>0</v>
      </c>
      <c r="BS422" s="22">
        <f>BS413+BS414+BS415+BS416+BS417+BS418+BS419+BS420+BS421</f>
        <v>0</v>
      </c>
      <c r="BT422" s="19"/>
      <c r="BU422" s="21">
        <f>BU413+BU414+BU415+BU416+BU417+BU418+BU419+BU420+BU421</f>
        <v>0</v>
      </c>
      <c r="BV422" s="21">
        <f>BV413+BV414+BV415+BV416+BV417+BV418+BV419+BV420+BV421</f>
        <v>0</v>
      </c>
      <c r="BW422" s="19"/>
      <c r="BX422" s="21">
        <f>BX413+BX414+BX415+BX416+BX417+BX418+BX419+BX420+BX421</f>
        <v>0</v>
      </c>
      <c r="BY422" s="21">
        <f>BY413+BY414+BY415+BY416+BY417+BY418+BY419+BY420+BY421</f>
        <v>0</v>
      </c>
      <c r="BZ422" s="22">
        <f>BZ413+BZ414+BZ415+BZ416+BZ417+BZ418+BZ419+BZ420+BZ421</f>
        <v>0</v>
      </c>
      <c r="CA422" s="152">
        <f>CA413+CA414+CA415+CA416+CA417+CA418+CA419+CA420+CA421</f>
        <v>225990</v>
      </c>
      <c r="CB422" s="148">
        <v>115</v>
      </c>
      <c r="CC422" s="55">
        <f t="shared" ref="CC422:DE422" si="1963">SUM(CC413:CC421)</f>
        <v>6185850</v>
      </c>
      <c r="CD422" s="55">
        <f t="shared" si="1963"/>
        <v>0</v>
      </c>
      <c r="CE422" s="55">
        <f t="shared" si="1963"/>
        <v>0</v>
      </c>
      <c r="CF422" s="55">
        <f t="shared" si="1963"/>
        <v>6375600</v>
      </c>
      <c r="CG422" s="55">
        <f t="shared" si="1963"/>
        <v>1932000</v>
      </c>
      <c r="CH422" s="55">
        <f t="shared" si="1963"/>
        <v>5119800</v>
      </c>
      <c r="CI422" s="55">
        <f t="shared" si="1963"/>
        <v>6375600</v>
      </c>
      <c r="CJ422" s="55">
        <f t="shared" si="1963"/>
        <v>0</v>
      </c>
      <c r="CK422" s="149">
        <f t="shared" si="1963"/>
        <v>14493450</v>
      </c>
      <c r="CL422" s="149">
        <f t="shared" si="1963"/>
        <v>11495400</v>
      </c>
      <c r="CM422" s="149">
        <f t="shared" si="1963"/>
        <v>25988850</v>
      </c>
      <c r="CN422" s="55">
        <f t="shared" si="1963"/>
        <v>0</v>
      </c>
      <c r="CO422" s="55">
        <f t="shared" si="1963"/>
        <v>0</v>
      </c>
      <c r="CP422" s="55">
        <f t="shared" si="1963"/>
        <v>0</v>
      </c>
      <c r="CQ422" s="55">
        <f t="shared" si="1963"/>
        <v>0</v>
      </c>
      <c r="CR422" s="55">
        <f t="shared" si="1963"/>
        <v>0</v>
      </c>
      <c r="CS422" s="55">
        <f t="shared" si="1963"/>
        <v>0</v>
      </c>
      <c r="CT422" s="55">
        <f t="shared" si="1963"/>
        <v>0</v>
      </c>
      <c r="CU422" s="55">
        <f t="shared" si="1963"/>
        <v>0</v>
      </c>
      <c r="CV422" s="55">
        <f t="shared" si="1963"/>
        <v>0</v>
      </c>
      <c r="CW422" s="55">
        <f t="shared" si="1963"/>
        <v>0</v>
      </c>
      <c r="CX422" s="55">
        <f t="shared" si="1963"/>
        <v>0</v>
      </c>
      <c r="CY422" s="55">
        <f t="shared" si="1963"/>
        <v>0</v>
      </c>
      <c r="CZ422" s="55">
        <f t="shared" si="1963"/>
        <v>0</v>
      </c>
      <c r="DA422" s="55">
        <f t="shared" si="1963"/>
        <v>0</v>
      </c>
      <c r="DB422" s="149">
        <f t="shared" si="1963"/>
        <v>0</v>
      </c>
      <c r="DC422" s="149">
        <f t="shared" si="1963"/>
        <v>0</v>
      </c>
      <c r="DD422" s="149">
        <f t="shared" si="1963"/>
        <v>0</v>
      </c>
      <c r="DE422" s="89">
        <f t="shared" si="1963"/>
        <v>25988850</v>
      </c>
    </row>
    <row r="423" spans="1:109" ht="17.45" customHeight="1" x14ac:dyDescent="0.25">
      <c r="A423" s="326" t="s">
        <v>35</v>
      </c>
      <c r="B423" s="326"/>
      <c r="C423" s="326"/>
      <c r="D423" s="326"/>
      <c r="E423" s="326"/>
      <c r="F423" s="326"/>
      <c r="G423" s="326"/>
      <c r="H423" s="326"/>
      <c r="I423" s="326"/>
      <c r="J423" s="326"/>
      <c r="K423" s="326"/>
      <c r="L423" s="326"/>
      <c r="M423" s="326"/>
      <c r="N423" s="326"/>
      <c r="O423" s="326"/>
      <c r="P423" s="326"/>
      <c r="Q423" s="326"/>
      <c r="R423" s="326"/>
      <c r="S423" s="326"/>
      <c r="T423" s="326"/>
      <c r="U423" s="326"/>
      <c r="V423" s="326"/>
      <c r="W423" s="326"/>
      <c r="X423" s="326"/>
      <c r="Y423" s="326"/>
      <c r="Z423" s="146"/>
      <c r="AA423" s="146"/>
      <c r="AB423" s="146"/>
      <c r="AC423" s="146"/>
      <c r="AD423" s="146"/>
      <c r="AE423" s="146"/>
      <c r="AF423" s="146"/>
      <c r="AG423" s="146"/>
      <c r="AH423" s="146"/>
      <c r="AI423" s="146"/>
      <c r="AJ423" s="146"/>
      <c r="AK423" s="146"/>
      <c r="AL423" s="146"/>
      <c r="AM423" s="146"/>
      <c r="AN423" s="146"/>
      <c r="AO423" s="146"/>
      <c r="AP423" s="146"/>
      <c r="AQ423" s="146"/>
      <c r="AR423" s="146"/>
      <c r="AS423" s="146"/>
      <c r="AT423" s="146"/>
      <c r="AU423" s="146"/>
      <c r="AV423" s="146"/>
      <c r="AW423" s="146"/>
      <c r="AX423" s="146"/>
      <c r="AY423" s="146"/>
      <c r="AZ423" s="146"/>
      <c r="BA423" s="146"/>
      <c r="BB423" s="146"/>
      <c r="BC423" s="146"/>
      <c r="BD423" s="146"/>
      <c r="BE423" s="146"/>
      <c r="BF423" s="146"/>
      <c r="BG423" s="146"/>
      <c r="BH423" s="146"/>
      <c r="BI423" s="146"/>
      <c r="BJ423" s="146"/>
      <c r="BK423" s="146"/>
      <c r="BL423" s="146"/>
      <c r="BM423" s="146"/>
      <c r="BN423" s="146"/>
      <c r="BO423" s="146"/>
      <c r="BP423" s="146"/>
      <c r="BQ423" s="146"/>
      <c r="BR423" s="146"/>
      <c r="BS423" s="146"/>
      <c r="BT423" s="146"/>
      <c r="BU423" s="146"/>
      <c r="BV423" s="146"/>
      <c r="BW423" s="146"/>
      <c r="BX423" s="146"/>
      <c r="BY423" s="146"/>
      <c r="BZ423" s="146"/>
      <c r="CA423" s="146"/>
      <c r="CB423" s="140"/>
      <c r="CC423" s="326"/>
      <c r="CD423" s="326"/>
      <c r="CE423" s="326"/>
      <c r="CF423" s="326"/>
      <c r="CG423" s="326"/>
      <c r="CH423" s="326"/>
      <c r="CI423" s="326"/>
      <c r="CJ423" s="326"/>
      <c r="CK423" s="157"/>
      <c r="CL423" s="157"/>
      <c r="CM423" s="157"/>
      <c r="CN423" s="146"/>
      <c r="CO423" s="146"/>
      <c r="CP423" s="146"/>
      <c r="CQ423" s="146"/>
      <c r="CR423" s="146"/>
      <c r="CS423" s="146"/>
      <c r="CT423" s="146"/>
      <c r="CU423" s="146"/>
      <c r="CV423" s="146"/>
      <c r="CW423" s="146"/>
      <c r="CX423" s="146"/>
      <c r="CY423" s="146"/>
      <c r="CZ423" s="146"/>
      <c r="DA423" s="146"/>
      <c r="DB423" s="146"/>
      <c r="DC423" s="146"/>
      <c r="DD423" s="146"/>
      <c r="DE423" s="158"/>
    </row>
    <row r="424" spans="1:109" ht="15" customHeight="1" x14ac:dyDescent="0.25">
      <c r="A424" s="261" t="s">
        <v>3</v>
      </c>
      <c r="B424" s="262" t="s">
        <v>51</v>
      </c>
      <c r="C424" s="262"/>
      <c r="D424" s="262"/>
      <c r="E424" s="262"/>
      <c r="F424" s="262"/>
      <c r="G424" s="262"/>
      <c r="H424" s="262"/>
      <c r="I424" s="262" t="s">
        <v>52</v>
      </c>
      <c r="J424" s="262"/>
      <c r="K424" s="262"/>
      <c r="L424" s="262"/>
      <c r="M424" s="262"/>
      <c r="N424" s="262"/>
      <c r="O424" s="262"/>
      <c r="P424" s="262" t="s">
        <v>53</v>
      </c>
      <c r="Q424" s="262"/>
      <c r="R424" s="262"/>
      <c r="S424" s="262"/>
      <c r="T424" s="262"/>
      <c r="U424" s="262"/>
      <c r="V424" s="262"/>
      <c r="W424" s="262" t="s">
        <v>54</v>
      </c>
      <c r="X424" s="262"/>
      <c r="Y424" s="262"/>
      <c r="Z424" s="262"/>
      <c r="AA424" s="262"/>
      <c r="AB424" s="262"/>
      <c r="AC424" s="262"/>
      <c r="AD424" s="262" t="s">
        <v>28</v>
      </c>
      <c r="AE424" s="262"/>
      <c r="AF424" s="262"/>
      <c r="AG424" s="262"/>
      <c r="AH424" s="262"/>
      <c r="AI424" s="262"/>
      <c r="AJ424" s="262"/>
      <c r="AK424" s="262" t="s">
        <v>29</v>
      </c>
      <c r="AL424" s="262"/>
      <c r="AM424" s="262"/>
      <c r="AN424" s="262"/>
      <c r="AO424" s="262"/>
      <c r="AP424" s="262"/>
      <c r="AQ424" s="262"/>
      <c r="AR424" s="262" t="s">
        <v>48</v>
      </c>
      <c r="AS424" s="262"/>
      <c r="AT424" s="262"/>
      <c r="AU424" s="262"/>
      <c r="AV424" s="262"/>
      <c r="AW424" s="262"/>
      <c r="AX424" s="262"/>
      <c r="AY424" s="262" t="s">
        <v>49</v>
      </c>
      <c r="AZ424" s="262"/>
      <c r="BA424" s="262"/>
      <c r="BB424" s="262"/>
      <c r="BC424" s="262"/>
      <c r="BD424" s="262"/>
      <c r="BE424" s="262"/>
      <c r="BF424" s="262" t="s">
        <v>50</v>
      </c>
      <c r="BG424" s="262"/>
      <c r="BH424" s="262"/>
      <c r="BI424" s="262"/>
      <c r="BJ424" s="262"/>
      <c r="BK424" s="262"/>
      <c r="BL424" s="262"/>
      <c r="BM424" s="262" t="s">
        <v>4</v>
      </c>
      <c r="BN424" s="262"/>
      <c r="BO424" s="262"/>
      <c r="BP424" s="262"/>
      <c r="BQ424" s="262"/>
      <c r="BR424" s="262"/>
      <c r="BS424" s="262"/>
      <c r="BT424" s="262" t="s">
        <v>5</v>
      </c>
      <c r="BU424" s="262"/>
      <c r="BV424" s="262"/>
      <c r="BW424" s="262"/>
      <c r="BX424" s="262"/>
      <c r="BY424" s="262"/>
      <c r="BZ424" s="262"/>
      <c r="CA424" s="327" t="s">
        <v>103</v>
      </c>
      <c r="CB424" s="328" t="s">
        <v>104</v>
      </c>
      <c r="CC424" s="262" t="s">
        <v>51</v>
      </c>
      <c r="CD424" s="262"/>
      <c r="CE424" s="262" t="s">
        <v>52</v>
      </c>
      <c r="CF424" s="262"/>
      <c r="CG424" s="262" t="s">
        <v>53</v>
      </c>
      <c r="CH424" s="262"/>
      <c r="CI424" s="262" t="s">
        <v>54</v>
      </c>
      <c r="CJ424" s="262"/>
      <c r="CK424" s="265" t="s">
        <v>55</v>
      </c>
      <c r="CL424" s="265"/>
      <c r="CM424" s="265"/>
      <c r="CN424" s="262" t="s">
        <v>28</v>
      </c>
      <c r="CO424" s="262"/>
      <c r="CP424" s="262" t="s">
        <v>29</v>
      </c>
      <c r="CQ424" s="262"/>
      <c r="CR424" s="262" t="s">
        <v>48</v>
      </c>
      <c r="CS424" s="262"/>
      <c r="CT424" s="262" t="s">
        <v>49</v>
      </c>
      <c r="CU424" s="262"/>
      <c r="CV424" s="262" t="s">
        <v>50</v>
      </c>
      <c r="CW424" s="262"/>
      <c r="CX424" s="262" t="s">
        <v>4</v>
      </c>
      <c r="CY424" s="262"/>
      <c r="CZ424" s="262" t="s">
        <v>5</v>
      </c>
      <c r="DA424" s="262"/>
      <c r="DB424" s="265" t="s">
        <v>97</v>
      </c>
      <c r="DC424" s="265"/>
      <c r="DD424" s="265"/>
      <c r="DE424" s="325" t="s">
        <v>103</v>
      </c>
    </row>
    <row r="425" spans="1:109" ht="15" customHeight="1" x14ac:dyDescent="0.25">
      <c r="A425" s="261"/>
      <c r="B425" s="262" t="s">
        <v>7</v>
      </c>
      <c r="C425" s="262"/>
      <c r="D425" s="262"/>
      <c r="E425" s="262" t="s">
        <v>8</v>
      </c>
      <c r="F425" s="262"/>
      <c r="G425" s="262"/>
      <c r="H425" s="263" t="s">
        <v>9</v>
      </c>
      <c r="I425" s="262" t="s">
        <v>7</v>
      </c>
      <c r="J425" s="262"/>
      <c r="K425" s="262"/>
      <c r="L425" s="262" t="s">
        <v>8</v>
      </c>
      <c r="M425" s="262"/>
      <c r="N425" s="262"/>
      <c r="O425" s="263" t="s">
        <v>9</v>
      </c>
      <c r="P425" s="262" t="s">
        <v>7</v>
      </c>
      <c r="Q425" s="262"/>
      <c r="R425" s="262"/>
      <c r="S425" s="262" t="s">
        <v>8</v>
      </c>
      <c r="T425" s="262"/>
      <c r="U425" s="262"/>
      <c r="V425" s="263" t="s">
        <v>9</v>
      </c>
      <c r="W425" s="262" t="s">
        <v>7</v>
      </c>
      <c r="X425" s="262"/>
      <c r="Y425" s="262"/>
      <c r="Z425" s="262" t="s">
        <v>8</v>
      </c>
      <c r="AA425" s="262"/>
      <c r="AB425" s="262"/>
      <c r="AC425" s="263" t="s">
        <v>9</v>
      </c>
      <c r="AD425" s="262" t="s">
        <v>7</v>
      </c>
      <c r="AE425" s="262"/>
      <c r="AF425" s="262"/>
      <c r="AG425" s="262" t="s">
        <v>8</v>
      </c>
      <c r="AH425" s="262"/>
      <c r="AI425" s="262"/>
      <c r="AJ425" s="263" t="s">
        <v>9</v>
      </c>
      <c r="AK425" s="262" t="s">
        <v>7</v>
      </c>
      <c r="AL425" s="262"/>
      <c r="AM425" s="262"/>
      <c r="AN425" s="262" t="s">
        <v>8</v>
      </c>
      <c r="AO425" s="262"/>
      <c r="AP425" s="262"/>
      <c r="AQ425" s="263" t="s">
        <v>9</v>
      </c>
      <c r="AR425" s="262" t="s">
        <v>7</v>
      </c>
      <c r="AS425" s="262"/>
      <c r="AT425" s="262"/>
      <c r="AU425" s="262" t="s">
        <v>8</v>
      </c>
      <c r="AV425" s="262"/>
      <c r="AW425" s="262"/>
      <c r="AX425" s="263" t="s">
        <v>9</v>
      </c>
      <c r="AY425" s="262" t="s">
        <v>7</v>
      </c>
      <c r="AZ425" s="262"/>
      <c r="BA425" s="262"/>
      <c r="BB425" s="262" t="s">
        <v>8</v>
      </c>
      <c r="BC425" s="262"/>
      <c r="BD425" s="262"/>
      <c r="BE425" s="263" t="s">
        <v>9</v>
      </c>
      <c r="BF425" s="262" t="s">
        <v>7</v>
      </c>
      <c r="BG425" s="262"/>
      <c r="BH425" s="262"/>
      <c r="BI425" s="262" t="s">
        <v>8</v>
      </c>
      <c r="BJ425" s="262"/>
      <c r="BK425" s="262"/>
      <c r="BL425" s="263" t="s">
        <v>9</v>
      </c>
      <c r="BM425" s="262" t="s">
        <v>7</v>
      </c>
      <c r="BN425" s="262"/>
      <c r="BO425" s="262"/>
      <c r="BP425" s="262" t="s">
        <v>8</v>
      </c>
      <c r="BQ425" s="262"/>
      <c r="BR425" s="262"/>
      <c r="BS425" s="263" t="s">
        <v>9</v>
      </c>
      <c r="BT425" s="262" t="s">
        <v>7</v>
      </c>
      <c r="BU425" s="262"/>
      <c r="BV425" s="262"/>
      <c r="BW425" s="262" t="s">
        <v>8</v>
      </c>
      <c r="BX425" s="262"/>
      <c r="BY425" s="262"/>
      <c r="BZ425" s="263" t="s">
        <v>9</v>
      </c>
      <c r="CA425" s="327"/>
      <c r="CB425" s="328"/>
      <c r="CC425" s="264" t="s">
        <v>7</v>
      </c>
      <c r="CD425" s="264" t="s">
        <v>8</v>
      </c>
      <c r="CE425" s="264" t="s">
        <v>7</v>
      </c>
      <c r="CF425" s="264" t="s">
        <v>8</v>
      </c>
      <c r="CG425" s="264" t="s">
        <v>7</v>
      </c>
      <c r="CH425" s="264" t="s">
        <v>8</v>
      </c>
      <c r="CI425" s="264" t="s">
        <v>7</v>
      </c>
      <c r="CJ425" s="264" t="s">
        <v>8</v>
      </c>
      <c r="CK425" s="324" t="s">
        <v>7</v>
      </c>
      <c r="CL425" s="324" t="s">
        <v>8</v>
      </c>
      <c r="CM425" s="324" t="s">
        <v>13</v>
      </c>
      <c r="CN425" s="264" t="s">
        <v>7</v>
      </c>
      <c r="CO425" s="264" t="s">
        <v>8</v>
      </c>
      <c r="CP425" s="264" t="s">
        <v>7</v>
      </c>
      <c r="CQ425" s="264" t="s">
        <v>8</v>
      </c>
      <c r="CR425" s="264" t="s">
        <v>7</v>
      </c>
      <c r="CS425" s="264" t="s">
        <v>8</v>
      </c>
      <c r="CT425" s="264" t="s">
        <v>7</v>
      </c>
      <c r="CU425" s="264" t="s">
        <v>8</v>
      </c>
      <c r="CV425" s="264" t="s">
        <v>7</v>
      </c>
      <c r="CW425" s="264" t="s">
        <v>8</v>
      </c>
      <c r="CX425" s="264" t="s">
        <v>7</v>
      </c>
      <c r="CY425" s="264" t="s">
        <v>8</v>
      </c>
      <c r="CZ425" s="264" t="s">
        <v>7</v>
      </c>
      <c r="DA425" s="264" t="s">
        <v>8</v>
      </c>
      <c r="DB425" s="324" t="s">
        <v>7</v>
      </c>
      <c r="DC425" s="324" t="s">
        <v>8</v>
      </c>
      <c r="DD425" s="324" t="s">
        <v>13</v>
      </c>
      <c r="DE425" s="325"/>
    </row>
    <row r="426" spans="1:109" ht="47.25" x14ac:dyDescent="0.25">
      <c r="A426" s="32" t="s">
        <v>36</v>
      </c>
      <c r="B426" s="11" t="s">
        <v>11</v>
      </c>
      <c r="C426" s="11" t="s">
        <v>12</v>
      </c>
      <c r="D426" s="11" t="s">
        <v>13</v>
      </c>
      <c r="E426" s="11" t="s">
        <v>11</v>
      </c>
      <c r="F426" s="11" t="s">
        <v>12</v>
      </c>
      <c r="G426" s="11" t="s">
        <v>13</v>
      </c>
      <c r="H426" s="263"/>
      <c r="I426" s="11" t="s">
        <v>11</v>
      </c>
      <c r="J426" s="11" t="s">
        <v>12</v>
      </c>
      <c r="K426" s="11" t="s">
        <v>13</v>
      </c>
      <c r="L426" s="11" t="s">
        <v>11</v>
      </c>
      <c r="M426" s="11" t="s">
        <v>12</v>
      </c>
      <c r="N426" s="11" t="s">
        <v>13</v>
      </c>
      <c r="O426" s="263"/>
      <c r="P426" s="11" t="s">
        <v>11</v>
      </c>
      <c r="Q426" s="11" t="s">
        <v>12</v>
      </c>
      <c r="R426" s="11" t="s">
        <v>13</v>
      </c>
      <c r="S426" s="11" t="s">
        <v>11</v>
      </c>
      <c r="T426" s="11" t="s">
        <v>12</v>
      </c>
      <c r="U426" s="11" t="s">
        <v>13</v>
      </c>
      <c r="V426" s="263"/>
      <c r="W426" s="11" t="s">
        <v>11</v>
      </c>
      <c r="X426" s="11" t="s">
        <v>12</v>
      </c>
      <c r="Y426" s="11" t="s">
        <v>13</v>
      </c>
      <c r="Z426" s="11" t="s">
        <v>11</v>
      </c>
      <c r="AA426" s="11" t="s">
        <v>12</v>
      </c>
      <c r="AB426" s="11" t="s">
        <v>13</v>
      </c>
      <c r="AC426" s="263"/>
      <c r="AD426" s="11" t="s">
        <v>11</v>
      </c>
      <c r="AE426" s="11" t="s">
        <v>12</v>
      </c>
      <c r="AF426" s="11" t="s">
        <v>13</v>
      </c>
      <c r="AG426" s="11" t="s">
        <v>11</v>
      </c>
      <c r="AH426" s="11" t="s">
        <v>12</v>
      </c>
      <c r="AI426" s="11" t="s">
        <v>13</v>
      </c>
      <c r="AJ426" s="263"/>
      <c r="AK426" s="11" t="s">
        <v>11</v>
      </c>
      <c r="AL426" s="11" t="s">
        <v>12</v>
      </c>
      <c r="AM426" s="11" t="s">
        <v>13</v>
      </c>
      <c r="AN426" s="11" t="s">
        <v>11</v>
      </c>
      <c r="AO426" s="11" t="s">
        <v>12</v>
      </c>
      <c r="AP426" s="11" t="s">
        <v>13</v>
      </c>
      <c r="AQ426" s="263"/>
      <c r="AR426" s="11" t="s">
        <v>11</v>
      </c>
      <c r="AS426" s="11" t="s">
        <v>12</v>
      </c>
      <c r="AT426" s="11" t="s">
        <v>13</v>
      </c>
      <c r="AU426" s="11" t="s">
        <v>11</v>
      </c>
      <c r="AV426" s="11" t="s">
        <v>12</v>
      </c>
      <c r="AW426" s="11" t="s">
        <v>13</v>
      </c>
      <c r="AX426" s="263"/>
      <c r="AY426" s="11" t="s">
        <v>11</v>
      </c>
      <c r="AZ426" s="11" t="s">
        <v>12</v>
      </c>
      <c r="BA426" s="11" t="s">
        <v>13</v>
      </c>
      <c r="BB426" s="11" t="s">
        <v>11</v>
      </c>
      <c r="BC426" s="11" t="s">
        <v>12</v>
      </c>
      <c r="BD426" s="11" t="s">
        <v>13</v>
      </c>
      <c r="BE426" s="263"/>
      <c r="BF426" s="11" t="s">
        <v>11</v>
      </c>
      <c r="BG426" s="11" t="s">
        <v>12</v>
      </c>
      <c r="BH426" s="11" t="s">
        <v>13</v>
      </c>
      <c r="BI426" s="11" t="s">
        <v>11</v>
      </c>
      <c r="BJ426" s="11" t="s">
        <v>12</v>
      </c>
      <c r="BK426" s="11" t="s">
        <v>13</v>
      </c>
      <c r="BL426" s="263"/>
      <c r="BM426" s="11" t="s">
        <v>11</v>
      </c>
      <c r="BN426" s="11" t="s">
        <v>12</v>
      </c>
      <c r="BO426" s="11" t="s">
        <v>13</v>
      </c>
      <c r="BP426" s="11" t="s">
        <v>11</v>
      </c>
      <c r="BQ426" s="11" t="s">
        <v>12</v>
      </c>
      <c r="BR426" s="11" t="s">
        <v>13</v>
      </c>
      <c r="BS426" s="263"/>
      <c r="BT426" s="11" t="s">
        <v>11</v>
      </c>
      <c r="BU426" s="11" t="s">
        <v>12</v>
      </c>
      <c r="BV426" s="11" t="s">
        <v>13</v>
      </c>
      <c r="BW426" s="11" t="s">
        <v>11</v>
      </c>
      <c r="BX426" s="11" t="s">
        <v>12</v>
      </c>
      <c r="BY426" s="11" t="s">
        <v>13</v>
      </c>
      <c r="BZ426" s="263"/>
      <c r="CA426" s="327"/>
      <c r="CB426" s="328"/>
      <c r="CC426" s="264"/>
      <c r="CD426" s="264" t="s">
        <v>11</v>
      </c>
      <c r="CE426" s="264" t="s">
        <v>11</v>
      </c>
      <c r="CF426" s="264" t="s">
        <v>11</v>
      </c>
      <c r="CG426" s="264" t="s">
        <v>11</v>
      </c>
      <c r="CH426" s="264" t="s">
        <v>11</v>
      </c>
      <c r="CI426" s="264" t="s">
        <v>11</v>
      </c>
      <c r="CJ426" s="264" t="s">
        <v>11</v>
      </c>
      <c r="CK426" s="324" t="s">
        <v>11</v>
      </c>
      <c r="CL426" s="324" t="s">
        <v>11</v>
      </c>
      <c r="CM426" s="324" t="s">
        <v>11</v>
      </c>
      <c r="CN426" s="264" t="s">
        <v>11</v>
      </c>
      <c r="CO426" s="264" t="s">
        <v>11</v>
      </c>
      <c r="CP426" s="264" t="s">
        <v>11</v>
      </c>
      <c r="CQ426" s="264" t="s">
        <v>11</v>
      </c>
      <c r="CR426" s="264" t="s">
        <v>11</v>
      </c>
      <c r="CS426" s="264" t="s">
        <v>11</v>
      </c>
      <c r="CT426" s="264" t="s">
        <v>11</v>
      </c>
      <c r="CU426" s="264" t="s">
        <v>11</v>
      </c>
      <c r="CV426" s="264" t="s">
        <v>11</v>
      </c>
      <c r="CW426" s="264" t="s">
        <v>11</v>
      </c>
      <c r="CX426" s="264" t="s">
        <v>11</v>
      </c>
      <c r="CY426" s="264" t="s">
        <v>11</v>
      </c>
      <c r="CZ426" s="264" t="s">
        <v>11</v>
      </c>
      <c r="DA426" s="264" t="s">
        <v>11</v>
      </c>
      <c r="DB426" s="324" t="s">
        <v>11</v>
      </c>
      <c r="DC426" s="324" t="s">
        <v>11</v>
      </c>
      <c r="DD426" s="324" t="s">
        <v>11</v>
      </c>
      <c r="DE426" s="325"/>
    </row>
    <row r="427" spans="1:109" ht="15.75" x14ac:dyDescent="0.25">
      <c r="A427" s="12" t="s">
        <v>18</v>
      </c>
      <c r="B427" s="13">
        <v>25</v>
      </c>
      <c r="C427" s="13">
        <v>17</v>
      </c>
      <c r="D427" s="13">
        <f t="shared" ref="D427:D435" si="1964">B427*C427</f>
        <v>425</v>
      </c>
      <c r="E427" s="13">
        <v>0</v>
      </c>
      <c r="F427" s="13">
        <v>0</v>
      </c>
      <c r="G427" s="13">
        <f t="shared" ref="G427:G435" si="1965">E427*F427</f>
        <v>0</v>
      </c>
      <c r="H427" s="14">
        <f t="shared" ref="H427:H435" si="1966">D427+G427</f>
        <v>425</v>
      </c>
      <c r="I427" s="13">
        <v>25</v>
      </c>
      <c r="J427" s="13">
        <v>17</v>
      </c>
      <c r="K427" s="13">
        <f t="shared" ref="K427:K435" si="1967">I427*J427</f>
        <v>425</v>
      </c>
      <c r="L427" s="13">
        <v>0</v>
      </c>
      <c r="M427" s="13">
        <v>0</v>
      </c>
      <c r="N427" s="13">
        <f t="shared" ref="N427:N435" si="1968">L427*M427</f>
        <v>0</v>
      </c>
      <c r="O427" s="14">
        <f t="shared" ref="O427:O435" si="1969">K427+N427</f>
        <v>425</v>
      </c>
      <c r="P427" s="13">
        <v>21</v>
      </c>
      <c r="Q427" s="13">
        <v>17</v>
      </c>
      <c r="R427" s="13">
        <f t="shared" ref="R427:R435" si="1970">P427*Q427</f>
        <v>357</v>
      </c>
      <c r="S427" s="13">
        <v>0</v>
      </c>
      <c r="T427" s="13">
        <v>0</v>
      </c>
      <c r="U427" s="13">
        <f t="shared" ref="U427:U435" si="1971">S427*T427</f>
        <v>0</v>
      </c>
      <c r="V427" s="14">
        <f t="shared" ref="V427:V435" si="1972">R427+U427</f>
        <v>357</v>
      </c>
      <c r="W427" s="13">
        <v>15</v>
      </c>
      <c r="X427" s="13">
        <v>17</v>
      </c>
      <c r="Y427" s="13">
        <f t="shared" ref="Y427:Y435" si="1973">W427*X427</f>
        <v>255</v>
      </c>
      <c r="Z427" s="13">
        <v>0</v>
      </c>
      <c r="AA427" s="13">
        <v>0</v>
      </c>
      <c r="AB427" s="13">
        <f t="shared" ref="AB427:AB435" si="1974">Z427*AA427</f>
        <v>0</v>
      </c>
      <c r="AC427" s="14">
        <f t="shared" ref="AC427:AC435" si="1975">Y427+AB427</f>
        <v>255</v>
      </c>
      <c r="AD427" s="13">
        <v>10</v>
      </c>
      <c r="AE427" s="13">
        <v>17</v>
      </c>
      <c r="AF427" s="13">
        <f t="shared" ref="AF427:AF435" si="1976">AD427*AE427</f>
        <v>170</v>
      </c>
      <c r="AG427" s="13">
        <v>0</v>
      </c>
      <c r="AH427" s="13">
        <v>0</v>
      </c>
      <c r="AI427" s="13">
        <f t="shared" ref="AI427:AI435" si="1977">AG427*AH427</f>
        <v>0</v>
      </c>
      <c r="AJ427" s="14">
        <f t="shared" ref="AJ427:AJ435" si="1978">AF427+AI427</f>
        <v>170</v>
      </c>
      <c r="AK427" s="13">
        <v>10</v>
      </c>
      <c r="AL427" s="13">
        <v>17</v>
      </c>
      <c r="AM427" s="13">
        <f t="shared" ref="AM427:AM435" si="1979">AK427*AL427</f>
        <v>170</v>
      </c>
      <c r="AN427" s="13">
        <v>0</v>
      </c>
      <c r="AO427" s="13">
        <v>0</v>
      </c>
      <c r="AP427" s="13">
        <f t="shared" ref="AP427:AP435" si="1980">AN427*AO427</f>
        <v>0</v>
      </c>
      <c r="AQ427" s="14">
        <f t="shared" ref="AQ427:AQ435" si="1981">AM427+AP427</f>
        <v>170</v>
      </c>
      <c r="AR427" s="13">
        <v>7</v>
      </c>
      <c r="AS427" s="13">
        <v>17</v>
      </c>
      <c r="AT427" s="13">
        <f t="shared" ref="AT427:AT435" si="1982">AR427*AS427</f>
        <v>119</v>
      </c>
      <c r="AU427" s="13">
        <v>0</v>
      </c>
      <c r="AV427" s="13">
        <v>0</v>
      </c>
      <c r="AW427" s="13">
        <f t="shared" ref="AW427:AW435" si="1983">AU427*AV427</f>
        <v>0</v>
      </c>
      <c r="AX427" s="14">
        <f t="shared" ref="AX427:AX435" si="1984">AT427+AW427</f>
        <v>119</v>
      </c>
      <c r="AY427" s="13">
        <v>6</v>
      </c>
      <c r="AZ427" s="13">
        <v>17</v>
      </c>
      <c r="BA427" s="13">
        <f t="shared" ref="BA427:BA435" si="1985">AY427*AZ427</f>
        <v>102</v>
      </c>
      <c r="BB427" s="13">
        <v>0</v>
      </c>
      <c r="BC427" s="13">
        <v>0</v>
      </c>
      <c r="BD427" s="13">
        <f t="shared" ref="BD427:BD435" si="1986">BB427*BC427</f>
        <v>0</v>
      </c>
      <c r="BE427" s="14">
        <f t="shared" ref="BE427:BE435" si="1987">BA427+BD427</f>
        <v>102</v>
      </c>
      <c r="BF427" s="13">
        <v>10</v>
      </c>
      <c r="BG427" s="13">
        <v>20</v>
      </c>
      <c r="BH427" s="13">
        <f t="shared" ref="BH427:BH435" si="1988">BF427*BG427</f>
        <v>200</v>
      </c>
      <c r="BI427" s="13">
        <v>0</v>
      </c>
      <c r="BJ427" s="13">
        <v>0</v>
      </c>
      <c r="BK427" s="13">
        <f t="shared" ref="BK427:BK435" si="1989">BI427*BJ427</f>
        <v>0</v>
      </c>
      <c r="BL427" s="14">
        <f t="shared" ref="BL427:BL435" si="1990">BH427+BK427</f>
        <v>200</v>
      </c>
      <c r="BM427" s="13">
        <v>6</v>
      </c>
      <c r="BN427" s="13">
        <v>20</v>
      </c>
      <c r="BO427" s="13">
        <f t="shared" ref="BO427:BO435" si="1991">BM427*BN427</f>
        <v>120</v>
      </c>
      <c r="BP427" s="13">
        <v>0</v>
      </c>
      <c r="BQ427" s="13">
        <v>0</v>
      </c>
      <c r="BR427" s="13">
        <f t="shared" ref="BR427:BR435" si="1992">BP427*BQ427</f>
        <v>0</v>
      </c>
      <c r="BS427" s="14">
        <f t="shared" ref="BS427:BS435" si="1993">BO427+BR427</f>
        <v>120</v>
      </c>
      <c r="BT427" s="13">
        <v>10</v>
      </c>
      <c r="BU427" s="13">
        <v>20</v>
      </c>
      <c r="BV427" s="13">
        <f t="shared" ref="BV427:BV435" si="1994">BT427*BU427</f>
        <v>200</v>
      </c>
      <c r="BW427" s="13">
        <v>0</v>
      </c>
      <c r="BX427" s="13">
        <v>0</v>
      </c>
      <c r="BY427" s="13">
        <f t="shared" ref="BY427:BY435" si="1995">BW427*BX427</f>
        <v>0</v>
      </c>
      <c r="BZ427" s="14">
        <f t="shared" ref="BZ427:BZ435" si="1996">BV427+BY427</f>
        <v>200</v>
      </c>
      <c r="CA427" s="19">
        <f t="shared" ref="CA427:CA435" si="1997">H427+O427+V427+AC427+AJ427+AQ427+AX427+BE427+BL427+BS427+BZ427</f>
        <v>2543</v>
      </c>
      <c r="CB427" s="148">
        <v>115</v>
      </c>
      <c r="CC427" s="16">
        <f t="shared" ref="CC427:CC435" si="1998">CB427*D427</f>
        <v>48875</v>
      </c>
      <c r="CD427" s="69">
        <f t="shared" ref="CD427:CD435" si="1999">CB427*G427</f>
        <v>0</v>
      </c>
      <c r="CE427" s="69">
        <f t="shared" ref="CE427:CE435" si="2000">K427*CB427</f>
        <v>48875</v>
      </c>
      <c r="CF427" s="69">
        <f t="shared" ref="CF427:CF435" si="2001">CB427*N427</f>
        <v>0</v>
      </c>
      <c r="CG427" s="69">
        <f t="shared" ref="CG427:CG435" si="2002">CB427*R427</f>
        <v>41055</v>
      </c>
      <c r="CH427" s="69">
        <f t="shared" ref="CH427:CH435" si="2003">CB427*U427</f>
        <v>0</v>
      </c>
      <c r="CI427" s="69">
        <f t="shared" ref="CI427:CI435" si="2004">CB427*Y427</f>
        <v>29325</v>
      </c>
      <c r="CJ427" s="69">
        <f t="shared" ref="CJ427:CJ435" si="2005">CB427*AB427</f>
        <v>0</v>
      </c>
      <c r="CK427" s="149">
        <f t="shared" ref="CK427:CK435" si="2006">CI427+CG427+CE427+CC427</f>
        <v>168130</v>
      </c>
      <c r="CL427" s="149">
        <f t="shared" ref="CL427:CL435" si="2007">CJ427+CH427+CF427+CD427</f>
        <v>0</v>
      </c>
      <c r="CM427" s="149">
        <f t="shared" ref="CM427:CM435" si="2008">SUM(CC427:CJ427)</f>
        <v>168130</v>
      </c>
      <c r="CN427" s="69">
        <f t="shared" ref="CN427:CN435" si="2009">AF427*CB427</f>
        <v>19550</v>
      </c>
      <c r="CO427" s="69">
        <f t="shared" ref="CO427:CO435" si="2010">CB427*AI427</f>
        <v>0</v>
      </c>
      <c r="CP427" s="69">
        <f t="shared" ref="CP427:CP435" si="2011">AM427*CB427</f>
        <v>19550</v>
      </c>
      <c r="CQ427" s="69">
        <f t="shared" ref="CQ427:CQ435" si="2012">AP427*CB427</f>
        <v>0</v>
      </c>
      <c r="CR427" s="69">
        <f t="shared" ref="CR427:CR435" si="2013">CB427*AT427</f>
        <v>13685</v>
      </c>
      <c r="CS427" s="69">
        <f t="shared" ref="CS427:CS435" si="2014">CB427*AW427</f>
        <v>0</v>
      </c>
      <c r="CT427" s="69">
        <f t="shared" ref="CT427:CT435" si="2015">CB427*BA427</f>
        <v>11730</v>
      </c>
      <c r="CU427" s="69">
        <f t="shared" ref="CU427:CU435" si="2016">CB427*BD427</f>
        <v>0</v>
      </c>
      <c r="CV427" s="69">
        <f t="shared" ref="CV427:CV435" si="2017">BH427*CB427</f>
        <v>23000</v>
      </c>
      <c r="CW427" s="69">
        <f t="shared" ref="CW427:CW435" si="2018">CB427*BK427</f>
        <v>0</v>
      </c>
      <c r="CX427" s="69">
        <f t="shared" ref="CX427:CX435" si="2019">BO427*CB427</f>
        <v>13800</v>
      </c>
      <c r="CY427" s="69">
        <f t="shared" ref="CY427:CY435" si="2020">CB427*BR427</f>
        <v>0</v>
      </c>
      <c r="CZ427" s="69">
        <f t="shared" ref="CZ427:CZ435" si="2021">CB427*BV427</f>
        <v>23000</v>
      </c>
      <c r="DA427" s="69">
        <f t="shared" ref="DA427:DA435" si="2022">CB427*BY427</f>
        <v>0</v>
      </c>
      <c r="DB427" s="149">
        <f t="shared" ref="DB427:DB435" si="2023">CZ427+CX427+CV427+CT427+CN427+CP427+CR427</f>
        <v>124315</v>
      </c>
      <c r="DC427" s="149">
        <f t="shared" ref="DC427:DC435" si="2024">DA427+CY427+CW427+CU427+CS427+CQ427+CO427</f>
        <v>0</v>
      </c>
      <c r="DD427" s="149">
        <f t="shared" ref="DD427:DD435" si="2025">SUM(CN427:DA427)</f>
        <v>124315</v>
      </c>
      <c r="DE427" s="89">
        <f t="shared" ref="DE427:DE435" si="2026">DD427+CM427</f>
        <v>292445</v>
      </c>
    </row>
    <row r="428" spans="1:109" ht="15.75" x14ac:dyDescent="0.25">
      <c r="A428" s="12" t="s">
        <v>19</v>
      </c>
      <c r="B428" s="13">
        <v>25</v>
      </c>
      <c r="C428" s="13">
        <v>14</v>
      </c>
      <c r="D428" s="13">
        <f t="shared" si="1964"/>
        <v>350</v>
      </c>
      <c r="E428" s="13">
        <v>0</v>
      </c>
      <c r="F428" s="13">
        <v>0</v>
      </c>
      <c r="G428" s="13">
        <f t="shared" si="1965"/>
        <v>0</v>
      </c>
      <c r="H428" s="14">
        <f t="shared" si="1966"/>
        <v>350</v>
      </c>
      <c r="I428" s="13">
        <v>25</v>
      </c>
      <c r="J428" s="13">
        <v>19</v>
      </c>
      <c r="K428" s="13">
        <f t="shared" si="1967"/>
        <v>475</v>
      </c>
      <c r="L428" s="13">
        <v>0</v>
      </c>
      <c r="M428" s="13">
        <v>0</v>
      </c>
      <c r="N428" s="13">
        <f t="shared" si="1968"/>
        <v>0</v>
      </c>
      <c r="O428" s="14">
        <f t="shared" si="1969"/>
        <v>475</v>
      </c>
      <c r="P428" s="13">
        <v>21</v>
      </c>
      <c r="Q428" s="13">
        <v>19</v>
      </c>
      <c r="R428" s="13">
        <f t="shared" si="1970"/>
        <v>399</v>
      </c>
      <c r="S428" s="13">
        <v>0</v>
      </c>
      <c r="T428" s="13">
        <v>0</v>
      </c>
      <c r="U428" s="13">
        <f t="shared" si="1971"/>
        <v>0</v>
      </c>
      <c r="V428" s="14">
        <f t="shared" si="1972"/>
        <v>399</v>
      </c>
      <c r="W428" s="13">
        <v>15</v>
      </c>
      <c r="X428" s="13">
        <v>19</v>
      </c>
      <c r="Y428" s="13">
        <f t="shared" si="1973"/>
        <v>285</v>
      </c>
      <c r="Z428" s="13">
        <v>0</v>
      </c>
      <c r="AA428" s="13">
        <v>0</v>
      </c>
      <c r="AB428" s="13">
        <f t="shared" si="1974"/>
        <v>0</v>
      </c>
      <c r="AC428" s="14">
        <f t="shared" si="1975"/>
        <v>285</v>
      </c>
      <c r="AD428" s="13">
        <v>10</v>
      </c>
      <c r="AE428" s="13">
        <v>19</v>
      </c>
      <c r="AF428" s="13">
        <f t="shared" si="1976"/>
        <v>190</v>
      </c>
      <c r="AG428" s="13">
        <v>0</v>
      </c>
      <c r="AH428" s="13">
        <v>0</v>
      </c>
      <c r="AI428" s="13">
        <f t="shared" si="1977"/>
        <v>0</v>
      </c>
      <c r="AJ428" s="14">
        <f t="shared" si="1978"/>
        <v>190</v>
      </c>
      <c r="AK428" s="13">
        <v>10</v>
      </c>
      <c r="AL428" s="13">
        <v>19</v>
      </c>
      <c r="AM428" s="13">
        <f t="shared" si="1979"/>
        <v>190</v>
      </c>
      <c r="AN428" s="13">
        <v>0</v>
      </c>
      <c r="AO428" s="13">
        <v>0</v>
      </c>
      <c r="AP428" s="13">
        <f t="shared" si="1980"/>
        <v>0</v>
      </c>
      <c r="AQ428" s="14">
        <f t="shared" si="1981"/>
        <v>190</v>
      </c>
      <c r="AR428" s="13">
        <v>7</v>
      </c>
      <c r="AS428" s="13">
        <v>19</v>
      </c>
      <c r="AT428" s="13">
        <f t="shared" si="1982"/>
        <v>133</v>
      </c>
      <c r="AU428" s="13">
        <v>0</v>
      </c>
      <c r="AV428" s="13">
        <v>0</v>
      </c>
      <c r="AW428" s="13">
        <f t="shared" si="1983"/>
        <v>0</v>
      </c>
      <c r="AX428" s="14">
        <f t="shared" si="1984"/>
        <v>133</v>
      </c>
      <c r="AY428" s="13">
        <v>6</v>
      </c>
      <c r="AZ428" s="13">
        <v>19</v>
      </c>
      <c r="BA428" s="13">
        <f t="shared" si="1985"/>
        <v>114</v>
      </c>
      <c r="BB428" s="13">
        <v>0</v>
      </c>
      <c r="BC428" s="13">
        <v>0</v>
      </c>
      <c r="BD428" s="13">
        <f t="shared" si="1986"/>
        <v>0</v>
      </c>
      <c r="BE428" s="14">
        <f t="shared" si="1987"/>
        <v>114</v>
      </c>
      <c r="BF428" s="13">
        <v>10</v>
      </c>
      <c r="BG428" s="13">
        <v>23</v>
      </c>
      <c r="BH428" s="13">
        <f t="shared" si="1988"/>
        <v>230</v>
      </c>
      <c r="BI428" s="13">
        <v>0</v>
      </c>
      <c r="BJ428" s="13">
        <v>0</v>
      </c>
      <c r="BK428" s="13">
        <f t="shared" si="1989"/>
        <v>0</v>
      </c>
      <c r="BL428" s="14">
        <f t="shared" si="1990"/>
        <v>230</v>
      </c>
      <c r="BM428" s="13">
        <v>6</v>
      </c>
      <c r="BN428" s="13">
        <v>23</v>
      </c>
      <c r="BO428" s="13">
        <f t="shared" si="1991"/>
        <v>138</v>
      </c>
      <c r="BP428" s="13">
        <v>0</v>
      </c>
      <c r="BQ428" s="13">
        <v>0</v>
      </c>
      <c r="BR428" s="13">
        <f t="shared" si="1992"/>
        <v>0</v>
      </c>
      <c r="BS428" s="14">
        <f t="shared" si="1993"/>
        <v>138</v>
      </c>
      <c r="BT428" s="13">
        <v>10</v>
      </c>
      <c r="BU428" s="13">
        <v>23</v>
      </c>
      <c r="BV428" s="13">
        <f t="shared" si="1994"/>
        <v>230</v>
      </c>
      <c r="BW428" s="13">
        <v>0</v>
      </c>
      <c r="BX428" s="13">
        <v>0</v>
      </c>
      <c r="BY428" s="13">
        <f t="shared" si="1995"/>
        <v>0</v>
      </c>
      <c r="BZ428" s="14">
        <f t="shared" si="1996"/>
        <v>230</v>
      </c>
      <c r="CA428" s="19">
        <f t="shared" si="1997"/>
        <v>2734</v>
      </c>
      <c r="CB428" s="148">
        <v>115</v>
      </c>
      <c r="CC428" s="16">
        <f t="shared" si="1998"/>
        <v>40250</v>
      </c>
      <c r="CD428" s="69">
        <f t="shared" si="1999"/>
        <v>0</v>
      </c>
      <c r="CE428" s="69">
        <f t="shared" si="2000"/>
        <v>54625</v>
      </c>
      <c r="CF428" s="69">
        <f t="shared" si="2001"/>
        <v>0</v>
      </c>
      <c r="CG428" s="69">
        <f t="shared" si="2002"/>
        <v>45885</v>
      </c>
      <c r="CH428" s="69">
        <f t="shared" si="2003"/>
        <v>0</v>
      </c>
      <c r="CI428" s="69">
        <f t="shared" si="2004"/>
        <v>32775</v>
      </c>
      <c r="CJ428" s="69">
        <f t="shared" si="2005"/>
        <v>0</v>
      </c>
      <c r="CK428" s="149">
        <f t="shared" si="2006"/>
        <v>173535</v>
      </c>
      <c r="CL428" s="149">
        <f t="shared" si="2007"/>
        <v>0</v>
      </c>
      <c r="CM428" s="149">
        <f t="shared" si="2008"/>
        <v>173535</v>
      </c>
      <c r="CN428" s="69">
        <f t="shared" si="2009"/>
        <v>21850</v>
      </c>
      <c r="CO428" s="69">
        <f t="shared" si="2010"/>
        <v>0</v>
      </c>
      <c r="CP428" s="69">
        <f t="shared" si="2011"/>
        <v>21850</v>
      </c>
      <c r="CQ428" s="69">
        <f t="shared" si="2012"/>
        <v>0</v>
      </c>
      <c r="CR428" s="69">
        <f t="shared" si="2013"/>
        <v>15295</v>
      </c>
      <c r="CS428" s="69">
        <f t="shared" si="2014"/>
        <v>0</v>
      </c>
      <c r="CT428" s="69">
        <f t="shared" si="2015"/>
        <v>13110</v>
      </c>
      <c r="CU428" s="69">
        <f t="shared" si="2016"/>
        <v>0</v>
      </c>
      <c r="CV428" s="69">
        <f t="shared" si="2017"/>
        <v>26450</v>
      </c>
      <c r="CW428" s="69">
        <f t="shared" si="2018"/>
        <v>0</v>
      </c>
      <c r="CX428" s="69">
        <f t="shared" si="2019"/>
        <v>15870</v>
      </c>
      <c r="CY428" s="69">
        <f t="shared" si="2020"/>
        <v>0</v>
      </c>
      <c r="CZ428" s="69">
        <f t="shared" si="2021"/>
        <v>26450</v>
      </c>
      <c r="DA428" s="69">
        <f t="shared" si="2022"/>
        <v>0</v>
      </c>
      <c r="DB428" s="149">
        <f t="shared" si="2023"/>
        <v>140875</v>
      </c>
      <c r="DC428" s="149">
        <f t="shared" si="2024"/>
        <v>0</v>
      </c>
      <c r="DD428" s="149">
        <f t="shared" si="2025"/>
        <v>140875</v>
      </c>
      <c r="DE428" s="89">
        <f t="shared" si="2026"/>
        <v>314410</v>
      </c>
    </row>
    <row r="429" spans="1:109" ht="15.75" x14ac:dyDescent="0.25">
      <c r="A429" s="12" t="s">
        <v>20</v>
      </c>
      <c r="B429" s="13">
        <v>25</v>
      </c>
      <c r="C429" s="13">
        <v>17</v>
      </c>
      <c r="D429" s="13">
        <f t="shared" si="1964"/>
        <v>425</v>
      </c>
      <c r="E429" s="13">
        <v>0</v>
      </c>
      <c r="F429" s="13">
        <v>0</v>
      </c>
      <c r="G429" s="13">
        <f t="shared" si="1965"/>
        <v>0</v>
      </c>
      <c r="H429" s="14">
        <f t="shared" si="1966"/>
        <v>425</v>
      </c>
      <c r="I429" s="13">
        <v>25</v>
      </c>
      <c r="J429" s="13">
        <v>17</v>
      </c>
      <c r="K429" s="13">
        <f t="shared" si="1967"/>
        <v>425</v>
      </c>
      <c r="L429" s="13">
        <v>0</v>
      </c>
      <c r="M429" s="13">
        <v>0</v>
      </c>
      <c r="N429" s="13">
        <f t="shared" si="1968"/>
        <v>0</v>
      </c>
      <c r="O429" s="14">
        <f t="shared" si="1969"/>
        <v>425</v>
      </c>
      <c r="P429" s="13">
        <v>21</v>
      </c>
      <c r="Q429" s="13">
        <v>17</v>
      </c>
      <c r="R429" s="13">
        <f t="shared" si="1970"/>
        <v>357</v>
      </c>
      <c r="S429" s="13">
        <v>0</v>
      </c>
      <c r="T429" s="13">
        <v>0</v>
      </c>
      <c r="U429" s="13">
        <f t="shared" si="1971"/>
        <v>0</v>
      </c>
      <c r="V429" s="14">
        <f t="shared" si="1972"/>
        <v>357</v>
      </c>
      <c r="W429" s="13">
        <v>15</v>
      </c>
      <c r="X429" s="13">
        <v>17</v>
      </c>
      <c r="Y429" s="13">
        <f t="shared" si="1973"/>
        <v>255</v>
      </c>
      <c r="Z429" s="13">
        <v>0</v>
      </c>
      <c r="AA429" s="13">
        <v>0</v>
      </c>
      <c r="AB429" s="13">
        <f t="shared" si="1974"/>
        <v>0</v>
      </c>
      <c r="AC429" s="14">
        <f t="shared" si="1975"/>
        <v>255</v>
      </c>
      <c r="AD429" s="13">
        <v>10</v>
      </c>
      <c r="AE429" s="13">
        <v>17</v>
      </c>
      <c r="AF429" s="13">
        <f t="shared" si="1976"/>
        <v>170</v>
      </c>
      <c r="AG429" s="13">
        <v>0</v>
      </c>
      <c r="AH429" s="13">
        <v>0</v>
      </c>
      <c r="AI429" s="13">
        <f t="shared" si="1977"/>
        <v>0</v>
      </c>
      <c r="AJ429" s="14">
        <f t="shared" si="1978"/>
        <v>170</v>
      </c>
      <c r="AK429" s="13">
        <v>10</v>
      </c>
      <c r="AL429" s="13">
        <v>17</v>
      </c>
      <c r="AM429" s="13">
        <f t="shared" si="1979"/>
        <v>170</v>
      </c>
      <c r="AN429" s="13">
        <v>0</v>
      </c>
      <c r="AO429" s="13">
        <v>0</v>
      </c>
      <c r="AP429" s="13">
        <f t="shared" si="1980"/>
        <v>0</v>
      </c>
      <c r="AQ429" s="14">
        <f t="shared" si="1981"/>
        <v>170</v>
      </c>
      <c r="AR429" s="13">
        <v>7</v>
      </c>
      <c r="AS429" s="13">
        <v>17</v>
      </c>
      <c r="AT429" s="13">
        <f t="shared" si="1982"/>
        <v>119</v>
      </c>
      <c r="AU429" s="13">
        <v>0</v>
      </c>
      <c r="AV429" s="13">
        <v>0</v>
      </c>
      <c r="AW429" s="13">
        <f t="shared" si="1983"/>
        <v>0</v>
      </c>
      <c r="AX429" s="14">
        <f t="shared" si="1984"/>
        <v>119</v>
      </c>
      <c r="AY429" s="13">
        <v>6</v>
      </c>
      <c r="AZ429" s="13">
        <v>17</v>
      </c>
      <c r="BA429" s="13">
        <f t="shared" si="1985"/>
        <v>102</v>
      </c>
      <c r="BB429" s="13">
        <v>0</v>
      </c>
      <c r="BC429" s="13">
        <v>0</v>
      </c>
      <c r="BD429" s="13">
        <f t="shared" si="1986"/>
        <v>0</v>
      </c>
      <c r="BE429" s="14">
        <f t="shared" si="1987"/>
        <v>102</v>
      </c>
      <c r="BF429" s="13">
        <v>10</v>
      </c>
      <c r="BG429" s="13">
        <v>20</v>
      </c>
      <c r="BH429" s="13">
        <f t="shared" si="1988"/>
        <v>200</v>
      </c>
      <c r="BI429" s="13">
        <v>0</v>
      </c>
      <c r="BJ429" s="13">
        <v>0</v>
      </c>
      <c r="BK429" s="13">
        <f t="shared" si="1989"/>
        <v>0</v>
      </c>
      <c r="BL429" s="14">
        <f t="shared" si="1990"/>
        <v>200</v>
      </c>
      <c r="BM429" s="13">
        <v>6</v>
      </c>
      <c r="BN429" s="13">
        <v>20</v>
      </c>
      <c r="BO429" s="13">
        <f t="shared" si="1991"/>
        <v>120</v>
      </c>
      <c r="BP429" s="13">
        <v>0</v>
      </c>
      <c r="BQ429" s="13">
        <v>0</v>
      </c>
      <c r="BR429" s="13">
        <f t="shared" si="1992"/>
        <v>0</v>
      </c>
      <c r="BS429" s="14">
        <f t="shared" si="1993"/>
        <v>120</v>
      </c>
      <c r="BT429" s="13">
        <v>10</v>
      </c>
      <c r="BU429" s="13">
        <v>20</v>
      </c>
      <c r="BV429" s="13">
        <f t="shared" si="1994"/>
        <v>200</v>
      </c>
      <c r="BW429" s="13">
        <v>0</v>
      </c>
      <c r="BX429" s="13">
        <v>0</v>
      </c>
      <c r="BY429" s="13">
        <f t="shared" si="1995"/>
        <v>0</v>
      </c>
      <c r="BZ429" s="14">
        <f t="shared" si="1996"/>
        <v>200</v>
      </c>
      <c r="CA429" s="19">
        <f t="shared" si="1997"/>
        <v>2543</v>
      </c>
      <c r="CB429" s="148">
        <v>115</v>
      </c>
      <c r="CC429" s="16">
        <f t="shared" si="1998"/>
        <v>48875</v>
      </c>
      <c r="CD429" s="69">
        <f t="shared" si="1999"/>
        <v>0</v>
      </c>
      <c r="CE429" s="69">
        <f t="shared" si="2000"/>
        <v>48875</v>
      </c>
      <c r="CF429" s="69">
        <f t="shared" si="2001"/>
        <v>0</v>
      </c>
      <c r="CG429" s="69">
        <f t="shared" si="2002"/>
        <v>41055</v>
      </c>
      <c r="CH429" s="69">
        <f t="shared" si="2003"/>
        <v>0</v>
      </c>
      <c r="CI429" s="69">
        <f t="shared" si="2004"/>
        <v>29325</v>
      </c>
      <c r="CJ429" s="69">
        <f t="shared" si="2005"/>
        <v>0</v>
      </c>
      <c r="CK429" s="149">
        <f t="shared" si="2006"/>
        <v>168130</v>
      </c>
      <c r="CL429" s="149">
        <f t="shared" si="2007"/>
        <v>0</v>
      </c>
      <c r="CM429" s="149">
        <f t="shared" si="2008"/>
        <v>168130</v>
      </c>
      <c r="CN429" s="69">
        <f t="shared" si="2009"/>
        <v>19550</v>
      </c>
      <c r="CO429" s="69">
        <f t="shared" si="2010"/>
        <v>0</v>
      </c>
      <c r="CP429" s="69">
        <f t="shared" si="2011"/>
        <v>19550</v>
      </c>
      <c r="CQ429" s="69">
        <f t="shared" si="2012"/>
        <v>0</v>
      </c>
      <c r="CR429" s="69">
        <f t="shared" si="2013"/>
        <v>13685</v>
      </c>
      <c r="CS429" s="69">
        <f t="shared" si="2014"/>
        <v>0</v>
      </c>
      <c r="CT429" s="69">
        <f t="shared" si="2015"/>
        <v>11730</v>
      </c>
      <c r="CU429" s="69">
        <f t="shared" si="2016"/>
        <v>0</v>
      </c>
      <c r="CV429" s="69">
        <f t="shared" si="2017"/>
        <v>23000</v>
      </c>
      <c r="CW429" s="69">
        <f t="shared" si="2018"/>
        <v>0</v>
      </c>
      <c r="CX429" s="69">
        <f t="shared" si="2019"/>
        <v>13800</v>
      </c>
      <c r="CY429" s="69">
        <f t="shared" si="2020"/>
        <v>0</v>
      </c>
      <c r="CZ429" s="69">
        <f t="shared" si="2021"/>
        <v>23000</v>
      </c>
      <c r="DA429" s="69">
        <f t="shared" si="2022"/>
        <v>0</v>
      </c>
      <c r="DB429" s="149">
        <f t="shared" si="2023"/>
        <v>124315</v>
      </c>
      <c r="DC429" s="149">
        <f t="shared" si="2024"/>
        <v>0</v>
      </c>
      <c r="DD429" s="149">
        <f t="shared" si="2025"/>
        <v>124315</v>
      </c>
      <c r="DE429" s="89">
        <f t="shared" si="2026"/>
        <v>292445</v>
      </c>
    </row>
    <row r="430" spans="1:109" ht="15.75" x14ac:dyDescent="0.25">
      <c r="A430" s="12" t="s">
        <v>21</v>
      </c>
      <c r="B430" s="13">
        <v>25</v>
      </c>
      <c r="C430" s="18">
        <v>20</v>
      </c>
      <c r="D430" s="13">
        <f t="shared" si="1964"/>
        <v>500</v>
      </c>
      <c r="E430" s="13">
        <v>0</v>
      </c>
      <c r="F430" s="13">
        <v>0</v>
      </c>
      <c r="G430" s="13">
        <f t="shared" si="1965"/>
        <v>0</v>
      </c>
      <c r="H430" s="14">
        <f t="shared" si="1966"/>
        <v>500</v>
      </c>
      <c r="I430" s="13">
        <v>25</v>
      </c>
      <c r="J430" s="18">
        <v>20</v>
      </c>
      <c r="K430" s="13">
        <f t="shared" si="1967"/>
        <v>500</v>
      </c>
      <c r="L430" s="13">
        <v>0</v>
      </c>
      <c r="M430" s="13">
        <v>0</v>
      </c>
      <c r="N430" s="13">
        <f t="shared" si="1968"/>
        <v>0</v>
      </c>
      <c r="O430" s="14">
        <f t="shared" si="1969"/>
        <v>500</v>
      </c>
      <c r="P430" s="13">
        <v>21</v>
      </c>
      <c r="Q430" s="18">
        <v>20</v>
      </c>
      <c r="R430" s="13">
        <f t="shared" si="1970"/>
        <v>420</v>
      </c>
      <c r="S430" s="13">
        <v>0</v>
      </c>
      <c r="T430" s="13">
        <v>0</v>
      </c>
      <c r="U430" s="13">
        <f t="shared" si="1971"/>
        <v>0</v>
      </c>
      <c r="V430" s="14">
        <f t="shared" si="1972"/>
        <v>420</v>
      </c>
      <c r="W430" s="13">
        <v>15</v>
      </c>
      <c r="X430" s="18">
        <v>20</v>
      </c>
      <c r="Y430" s="13">
        <f t="shared" si="1973"/>
        <v>300</v>
      </c>
      <c r="Z430" s="13">
        <v>0</v>
      </c>
      <c r="AA430" s="13">
        <v>0</v>
      </c>
      <c r="AB430" s="13">
        <f t="shared" si="1974"/>
        <v>0</v>
      </c>
      <c r="AC430" s="14">
        <f t="shared" si="1975"/>
        <v>300</v>
      </c>
      <c r="AD430" s="13">
        <v>10</v>
      </c>
      <c r="AE430" s="18">
        <v>20</v>
      </c>
      <c r="AF430" s="13">
        <f t="shared" si="1976"/>
        <v>200</v>
      </c>
      <c r="AG430" s="13">
        <v>0</v>
      </c>
      <c r="AH430" s="13">
        <v>0</v>
      </c>
      <c r="AI430" s="13">
        <f t="shared" si="1977"/>
        <v>0</v>
      </c>
      <c r="AJ430" s="14">
        <f t="shared" si="1978"/>
        <v>200</v>
      </c>
      <c r="AK430" s="13">
        <v>10</v>
      </c>
      <c r="AL430" s="18">
        <v>20</v>
      </c>
      <c r="AM430" s="13">
        <f t="shared" si="1979"/>
        <v>200</v>
      </c>
      <c r="AN430" s="13">
        <v>0</v>
      </c>
      <c r="AO430" s="13">
        <v>0</v>
      </c>
      <c r="AP430" s="13">
        <f t="shared" si="1980"/>
        <v>0</v>
      </c>
      <c r="AQ430" s="14">
        <f t="shared" si="1981"/>
        <v>200</v>
      </c>
      <c r="AR430" s="13">
        <v>7</v>
      </c>
      <c r="AS430" s="18">
        <v>20</v>
      </c>
      <c r="AT430" s="13">
        <f t="shared" si="1982"/>
        <v>140</v>
      </c>
      <c r="AU430" s="13">
        <v>0</v>
      </c>
      <c r="AV430" s="13">
        <v>0</v>
      </c>
      <c r="AW430" s="13">
        <f t="shared" si="1983"/>
        <v>0</v>
      </c>
      <c r="AX430" s="14">
        <f t="shared" si="1984"/>
        <v>140</v>
      </c>
      <c r="AY430" s="13">
        <v>6</v>
      </c>
      <c r="AZ430" s="18">
        <v>20</v>
      </c>
      <c r="BA430" s="13">
        <f t="shared" si="1985"/>
        <v>120</v>
      </c>
      <c r="BB430" s="13">
        <v>0</v>
      </c>
      <c r="BC430" s="13">
        <v>0</v>
      </c>
      <c r="BD430" s="13">
        <f t="shared" si="1986"/>
        <v>0</v>
      </c>
      <c r="BE430" s="14">
        <f t="shared" si="1987"/>
        <v>120</v>
      </c>
      <c r="BF430" s="13">
        <v>10</v>
      </c>
      <c r="BG430" s="18">
        <v>25</v>
      </c>
      <c r="BH430" s="13">
        <f t="shared" si="1988"/>
        <v>250</v>
      </c>
      <c r="BI430" s="13">
        <v>0</v>
      </c>
      <c r="BJ430" s="13">
        <v>0</v>
      </c>
      <c r="BK430" s="13">
        <f t="shared" si="1989"/>
        <v>0</v>
      </c>
      <c r="BL430" s="14">
        <f t="shared" si="1990"/>
        <v>250</v>
      </c>
      <c r="BM430" s="13">
        <v>6</v>
      </c>
      <c r="BN430" s="18">
        <v>25</v>
      </c>
      <c r="BO430" s="13">
        <f t="shared" si="1991"/>
        <v>150</v>
      </c>
      <c r="BP430" s="13">
        <v>0</v>
      </c>
      <c r="BQ430" s="13">
        <v>0</v>
      </c>
      <c r="BR430" s="13">
        <f t="shared" si="1992"/>
        <v>0</v>
      </c>
      <c r="BS430" s="14">
        <f t="shared" si="1993"/>
        <v>150</v>
      </c>
      <c r="BT430" s="13">
        <v>10</v>
      </c>
      <c r="BU430" s="18">
        <v>25</v>
      </c>
      <c r="BV430" s="13">
        <f t="shared" si="1994"/>
        <v>250</v>
      </c>
      <c r="BW430" s="13">
        <v>0</v>
      </c>
      <c r="BX430" s="13">
        <v>0</v>
      </c>
      <c r="BY430" s="13">
        <f t="shared" si="1995"/>
        <v>0</v>
      </c>
      <c r="BZ430" s="14">
        <f t="shared" si="1996"/>
        <v>250</v>
      </c>
      <c r="CA430" s="19">
        <f t="shared" si="1997"/>
        <v>3030</v>
      </c>
      <c r="CB430" s="148">
        <v>115</v>
      </c>
      <c r="CC430" s="16">
        <f t="shared" si="1998"/>
        <v>57500</v>
      </c>
      <c r="CD430" s="69">
        <f t="shared" si="1999"/>
        <v>0</v>
      </c>
      <c r="CE430" s="69">
        <f t="shared" si="2000"/>
        <v>57500</v>
      </c>
      <c r="CF430" s="69">
        <f t="shared" si="2001"/>
        <v>0</v>
      </c>
      <c r="CG430" s="69">
        <f t="shared" si="2002"/>
        <v>48300</v>
      </c>
      <c r="CH430" s="69">
        <f t="shared" si="2003"/>
        <v>0</v>
      </c>
      <c r="CI430" s="69">
        <f t="shared" si="2004"/>
        <v>34500</v>
      </c>
      <c r="CJ430" s="69">
        <f t="shared" si="2005"/>
        <v>0</v>
      </c>
      <c r="CK430" s="149">
        <f t="shared" si="2006"/>
        <v>197800</v>
      </c>
      <c r="CL430" s="149">
        <f t="shared" si="2007"/>
        <v>0</v>
      </c>
      <c r="CM430" s="149">
        <f t="shared" si="2008"/>
        <v>197800</v>
      </c>
      <c r="CN430" s="69">
        <f t="shared" si="2009"/>
        <v>23000</v>
      </c>
      <c r="CO430" s="69">
        <f t="shared" si="2010"/>
        <v>0</v>
      </c>
      <c r="CP430" s="69">
        <f t="shared" si="2011"/>
        <v>23000</v>
      </c>
      <c r="CQ430" s="69">
        <f t="shared" si="2012"/>
        <v>0</v>
      </c>
      <c r="CR430" s="69">
        <f t="shared" si="2013"/>
        <v>16100</v>
      </c>
      <c r="CS430" s="69">
        <f t="shared" si="2014"/>
        <v>0</v>
      </c>
      <c r="CT430" s="69">
        <f t="shared" si="2015"/>
        <v>13800</v>
      </c>
      <c r="CU430" s="69">
        <f t="shared" si="2016"/>
        <v>0</v>
      </c>
      <c r="CV430" s="69">
        <f t="shared" si="2017"/>
        <v>28750</v>
      </c>
      <c r="CW430" s="69">
        <f t="shared" si="2018"/>
        <v>0</v>
      </c>
      <c r="CX430" s="69">
        <f t="shared" si="2019"/>
        <v>17250</v>
      </c>
      <c r="CY430" s="69">
        <f t="shared" si="2020"/>
        <v>0</v>
      </c>
      <c r="CZ430" s="69">
        <f t="shared" si="2021"/>
        <v>28750</v>
      </c>
      <c r="DA430" s="69">
        <f t="shared" si="2022"/>
        <v>0</v>
      </c>
      <c r="DB430" s="149">
        <f t="shared" si="2023"/>
        <v>150650</v>
      </c>
      <c r="DC430" s="149">
        <f t="shared" si="2024"/>
        <v>0</v>
      </c>
      <c r="DD430" s="149">
        <f t="shared" si="2025"/>
        <v>150650</v>
      </c>
      <c r="DE430" s="89">
        <f t="shared" si="2026"/>
        <v>348450</v>
      </c>
    </row>
    <row r="431" spans="1:109" ht="15.75" x14ac:dyDescent="0.25">
      <c r="A431" s="12" t="s">
        <v>22</v>
      </c>
      <c r="B431" s="13">
        <v>25</v>
      </c>
      <c r="C431" s="13">
        <v>21</v>
      </c>
      <c r="D431" s="13">
        <f t="shared" si="1964"/>
        <v>525</v>
      </c>
      <c r="E431" s="13">
        <v>0</v>
      </c>
      <c r="F431" s="13">
        <v>0</v>
      </c>
      <c r="G431" s="13">
        <f t="shared" si="1965"/>
        <v>0</v>
      </c>
      <c r="H431" s="14">
        <f t="shared" si="1966"/>
        <v>525</v>
      </c>
      <c r="I431" s="13">
        <v>25</v>
      </c>
      <c r="J431" s="13">
        <v>21</v>
      </c>
      <c r="K431" s="13">
        <f t="shared" si="1967"/>
        <v>525</v>
      </c>
      <c r="L431" s="13">
        <v>0</v>
      </c>
      <c r="M431" s="13">
        <v>0</v>
      </c>
      <c r="N431" s="13">
        <f t="shared" si="1968"/>
        <v>0</v>
      </c>
      <c r="O431" s="14">
        <f t="shared" si="1969"/>
        <v>525</v>
      </c>
      <c r="P431" s="13">
        <v>21</v>
      </c>
      <c r="Q431" s="13">
        <v>21</v>
      </c>
      <c r="R431" s="13">
        <f t="shared" si="1970"/>
        <v>441</v>
      </c>
      <c r="S431" s="13">
        <v>0</v>
      </c>
      <c r="T431" s="13">
        <v>0</v>
      </c>
      <c r="U431" s="13">
        <f t="shared" si="1971"/>
        <v>0</v>
      </c>
      <c r="V431" s="14">
        <f t="shared" si="1972"/>
        <v>441</v>
      </c>
      <c r="W431" s="13">
        <v>15</v>
      </c>
      <c r="X431" s="13">
        <v>21</v>
      </c>
      <c r="Y431" s="13">
        <f t="shared" si="1973"/>
        <v>315</v>
      </c>
      <c r="Z431" s="13">
        <v>0</v>
      </c>
      <c r="AA431" s="13">
        <v>0</v>
      </c>
      <c r="AB431" s="13">
        <f t="shared" si="1974"/>
        <v>0</v>
      </c>
      <c r="AC431" s="14">
        <f t="shared" si="1975"/>
        <v>315</v>
      </c>
      <c r="AD431" s="13">
        <v>10</v>
      </c>
      <c r="AE431" s="13">
        <v>21</v>
      </c>
      <c r="AF431" s="13">
        <f t="shared" si="1976"/>
        <v>210</v>
      </c>
      <c r="AG431" s="13">
        <v>0</v>
      </c>
      <c r="AH431" s="13">
        <v>0</v>
      </c>
      <c r="AI431" s="13">
        <f t="shared" si="1977"/>
        <v>0</v>
      </c>
      <c r="AJ431" s="14">
        <f t="shared" si="1978"/>
        <v>210</v>
      </c>
      <c r="AK431" s="13">
        <v>10</v>
      </c>
      <c r="AL431" s="13">
        <v>21</v>
      </c>
      <c r="AM431" s="13">
        <f t="shared" si="1979"/>
        <v>210</v>
      </c>
      <c r="AN431" s="13">
        <v>0</v>
      </c>
      <c r="AO431" s="13">
        <v>0</v>
      </c>
      <c r="AP431" s="13">
        <f t="shared" si="1980"/>
        <v>0</v>
      </c>
      <c r="AQ431" s="14">
        <f t="shared" si="1981"/>
        <v>210</v>
      </c>
      <c r="AR431" s="13">
        <v>7</v>
      </c>
      <c r="AS431" s="13">
        <v>21</v>
      </c>
      <c r="AT431" s="13">
        <f t="shared" si="1982"/>
        <v>147</v>
      </c>
      <c r="AU431" s="13">
        <v>0</v>
      </c>
      <c r="AV431" s="13">
        <v>0</v>
      </c>
      <c r="AW431" s="13">
        <f t="shared" si="1983"/>
        <v>0</v>
      </c>
      <c r="AX431" s="14">
        <f t="shared" si="1984"/>
        <v>147</v>
      </c>
      <c r="AY431" s="13">
        <v>6</v>
      </c>
      <c r="AZ431" s="13">
        <v>21</v>
      </c>
      <c r="BA431" s="13">
        <f t="shared" si="1985"/>
        <v>126</v>
      </c>
      <c r="BB431" s="13">
        <v>0</v>
      </c>
      <c r="BC431" s="13">
        <v>0</v>
      </c>
      <c r="BD431" s="13">
        <f t="shared" si="1986"/>
        <v>0</v>
      </c>
      <c r="BE431" s="14">
        <f t="shared" si="1987"/>
        <v>126</v>
      </c>
      <c r="BF431" s="13">
        <v>10</v>
      </c>
      <c r="BG431" s="13">
        <v>18</v>
      </c>
      <c r="BH431" s="13">
        <f t="shared" si="1988"/>
        <v>180</v>
      </c>
      <c r="BI431" s="13">
        <v>0</v>
      </c>
      <c r="BJ431" s="13">
        <v>0</v>
      </c>
      <c r="BK431" s="13">
        <f t="shared" si="1989"/>
        <v>0</v>
      </c>
      <c r="BL431" s="14">
        <f t="shared" si="1990"/>
        <v>180</v>
      </c>
      <c r="BM431" s="13">
        <v>6</v>
      </c>
      <c r="BN431" s="13">
        <v>25</v>
      </c>
      <c r="BO431" s="13">
        <f t="shared" si="1991"/>
        <v>150</v>
      </c>
      <c r="BP431" s="13">
        <v>0</v>
      </c>
      <c r="BQ431" s="13">
        <v>0</v>
      </c>
      <c r="BR431" s="13">
        <f t="shared" si="1992"/>
        <v>0</v>
      </c>
      <c r="BS431" s="14">
        <f t="shared" si="1993"/>
        <v>150</v>
      </c>
      <c r="BT431" s="13">
        <v>10</v>
      </c>
      <c r="BU431" s="13">
        <v>18</v>
      </c>
      <c r="BV431" s="13">
        <f t="shared" si="1994"/>
        <v>180</v>
      </c>
      <c r="BW431" s="13">
        <v>0</v>
      </c>
      <c r="BX431" s="13">
        <v>0</v>
      </c>
      <c r="BY431" s="13">
        <f t="shared" si="1995"/>
        <v>0</v>
      </c>
      <c r="BZ431" s="14">
        <f t="shared" si="1996"/>
        <v>180</v>
      </c>
      <c r="CA431" s="19">
        <f t="shared" si="1997"/>
        <v>3009</v>
      </c>
      <c r="CB431" s="148">
        <v>115</v>
      </c>
      <c r="CC431" s="16">
        <f t="shared" si="1998"/>
        <v>60375</v>
      </c>
      <c r="CD431" s="69">
        <f t="shared" si="1999"/>
        <v>0</v>
      </c>
      <c r="CE431" s="69">
        <f t="shared" si="2000"/>
        <v>60375</v>
      </c>
      <c r="CF431" s="69">
        <f t="shared" si="2001"/>
        <v>0</v>
      </c>
      <c r="CG431" s="69">
        <f t="shared" si="2002"/>
        <v>50715</v>
      </c>
      <c r="CH431" s="69">
        <f t="shared" si="2003"/>
        <v>0</v>
      </c>
      <c r="CI431" s="69">
        <f t="shared" si="2004"/>
        <v>36225</v>
      </c>
      <c r="CJ431" s="69">
        <f t="shared" si="2005"/>
        <v>0</v>
      </c>
      <c r="CK431" s="149">
        <f t="shared" si="2006"/>
        <v>207690</v>
      </c>
      <c r="CL431" s="149">
        <f t="shared" si="2007"/>
        <v>0</v>
      </c>
      <c r="CM431" s="149">
        <f t="shared" si="2008"/>
        <v>207690</v>
      </c>
      <c r="CN431" s="69">
        <f t="shared" si="2009"/>
        <v>24150</v>
      </c>
      <c r="CO431" s="69">
        <f t="shared" si="2010"/>
        <v>0</v>
      </c>
      <c r="CP431" s="69">
        <f t="shared" si="2011"/>
        <v>24150</v>
      </c>
      <c r="CQ431" s="69">
        <f t="shared" si="2012"/>
        <v>0</v>
      </c>
      <c r="CR431" s="69">
        <f t="shared" si="2013"/>
        <v>16905</v>
      </c>
      <c r="CS431" s="69">
        <f t="shared" si="2014"/>
        <v>0</v>
      </c>
      <c r="CT431" s="69">
        <f t="shared" si="2015"/>
        <v>14490</v>
      </c>
      <c r="CU431" s="69">
        <f t="shared" si="2016"/>
        <v>0</v>
      </c>
      <c r="CV431" s="69">
        <f t="shared" si="2017"/>
        <v>20700</v>
      </c>
      <c r="CW431" s="69">
        <f t="shared" si="2018"/>
        <v>0</v>
      </c>
      <c r="CX431" s="69">
        <f t="shared" si="2019"/>
        <v>17250</v>
      </c>
      <c r="CY431" s="69">
        <f t="shared" si="2020"/>
        <v>0</v>
      </c>
      <c r="CZ431" s="69">
        <f t="shared" si="2021"/>
        <v>20700</v>
      </c>
      <c r="DA431" s="69">
        <f t="shared" si="2022"/>
        <v>0</v>
      </c>
      <c r="DB431" s="149">
        <f t="shared" si="2023"/>
        <v>138345</v>
      </c>
      <c r="DC431" s="149">
        <f t="shared" si="2024"/>
        <v>0</v>
      </c>
      <c r="DD431" s="149">
        <f t="shared" si="2025"/>
        <v>138345</v>
      </c>
      <c r="DE431" s="89">
        <f t="shared" si="2026"/>
        <v>346035</v>
      </c>
    </row>
    <row r="432" spans="1:109" ht="15.75" x14ac:dyDescent="0.25">
      <c r="A432" s="12" t="s">
        <v>32</v>
      </c>
      <c r="B432" s="13">
        <v>25</v>
      </c>
      <c r="C432" s="13">
        <v>21</v>
      </c>
      <c r="D432" s="13">
        <f t="shared" si="1964"/>
        <v>525</v>
      </c>
      <c r="E432" s="13">
        <v>0</v>
      </c>
      <c r="F432" s="13">
        <v>0</v>
      </c>
      <c r="G432" s="13">
        <f t="shared" si="1965"/>
        <v>0</v>
      </c>
      <c r="H432" s="14">
        <f t="shared" si="1966"/>
        <v>525</v>
      </c>
      <c r="I432" s="13">
        <v>25</v>
      </c>
      <c r="J432" s="13">
        <v>21</v>
      </c>
      <c r="K432" s="13">
        <f t="shared" si="1967"/>
        <v>525</v>
      </c>
      <c r="L432" s="13">
        <v>0</v>
      </c>
      <c r="M432" s="13">
        <v>0</v>
      </c>
      <c r="N432" s="13">
        <f t="shared" si="1968"/>
        <v>0</v>
      </c>
      <c r="O432" s="14">
        <f t="shared" si="1969"/>
        <v>525</v>
      </c>
      <c r="P432" s="13">
        <v>25</v>
      </c>
      <c r="Q432" s="13">
        <v>21</v>
      </c>
      <c r="R432" s="13">
        <f t="shared" si="1970"/>
        <v>525</v>
      </c>
      <c r="S432" s="13">
        <v>0</v>
      </c>
      <c r="T432" s="13">
        <v>0</v>
      </c>
      <c r="U432" s="13">
        <f t="shared" si="1971"/>
        <v>0</v>
      </c>
      <c r="V432" s="14">
        <f t="shared" si="1972"/>
        <v>525</v>
      </c>
      <c r="W432" s="13">
        <v>21</v>
      </c>
      <c r="X432" s="13">
        <v>21</v>
      </c>
      <c r="Y432" s="13">
        <f t="shared" si="1973"/>
        <v>441</v>
      </c>
      <c r="Z432" s="13">
        <v>0</v>
      </c>
      <c r="AA432" s="13">
        <v>0</v>
      </c>
      <c r="AB432" s="13">
        <f t="shared" si="1974"/>
        <v>0</v>
      </c>
      <c r="AC432" s="14">
        <f t="shared" si="1975"/>
        <v>441</v>
      </c>
      <c r="AD432" s="13">
        <v>6</v>
      </c>
      <c r="AE432" s="13">
        <v>21</v>
      </c>
      <c r="AF432" s="13">
        <f t="shared" si="1976"/>
        <v>126</v>
      </c>
      <c r="AG432" s="13">
        <v>0</v>
      </c>
      <c r="AH432" s="13">
        <v>0</v>
      </c>
      <c r="AI432" s="13">
        <f t="shared" si="1977"/>
        <v>0</v>
      </c>
      <c r="AJ432" s="14">
        <f t="shared" si="1978"/>
        <v>126</v>
      </c>
      <c r="AK432" s="13">
        <v>10</v>
      </c>
      <c r="AL432" s="13">
        <v>21</v>
      </c>
      <c r="AM432" s="13">
        <f t="shared" si="1979"/>
        <v>210</v>
      </c>
      <c r="AN432" s="13">
        <v>0</v>
      </c>
      <c r="AO432" s="13">
        <v>0</v>
      </c>
      <c r="AP432" s="13">
        <f t="shared" si="1980"/>
        <v>0</v>
      </c>
      <c r="AQ432" s="14">
        <f t="shared" si="1981"/>
        <v>210</v>
      </c>
      <c r="AR432" s="13">
        <v>10</v>
      </c>
      <c r="AS432" s="13">
        <v>21</v>
      </c>
      <c r="AT432" s="13">
        <f t="shared" si="1982"/>
        <v>210</v>
      </c>
      <c r="AU432" s="13">
        <v>0</v>
      </c>
      <c r="AV432" s="13">
        <v>0</v>
      </c>
      <c r="AW432" s="13">
        <f t="shared" si="1983"/>
        <v>0</v>
      </c>
      <c r="AX432" s="14">
        <f t="shared" si="1984"/>
        <v>210</v>
      </c>
      <c r="AY432" s="13">
        <v>7</v>
      </c>
      <c r="AZ432" s="13">
        <v>21</v>
      </c>
      <c r="BA432" s="13">
        <f t="shared" si="1985"/>
        <v>147</v>
      </c>
      <c r="BB432" s="13">
        <v>0</v>
      </c>
      <c r="BC432" s="13">
        <v>0</v>
      </c>
      <c r="BD432" s="13">
        <f t="shared" si="1986"/>
        <v>0</v>
      </c>
      <c r="BE432" s="14">
        <f t="shared" si="1987"/>
        <v>147</v>
      </c>
      <c r="BF432" s="13">
        <v>6</v>
      </c>
      <c r="BG432" s="13">
        <v>26</v>
      </c>
      <c r="BH432" s="13">
        <f t="shared" si="1988"/>
        <v>156</v>
      </c>
      <c r="BI432" s="13">
        <v>0</v>
      </c>
      <c r="BJ432" s="13">
        <v>0</v>
      </c>
      <c r="BK432" s="13">
        <f t="shared" si="1989"/>
        <v>0</v>
      </c>
      <c r="BL432" s="14">
        <f t="shared" si="1990"/>
        <v>156</v>
      </c>
      <c r="BM432" s="13">
        <v>7</v>
      </c>
      <c r="BN432" s="13">
        <v>26</v>
      </c>
      <c r="BO432" s="13">
        <f t="shared" si="1991"/>
        <v>182</v>
      </c>
      <c r="BP432" s="13">
        <v>0</v>
      </c>
      <c r="BQ432" s="13">
        <v>0</v>
      </c>
      <c r="BR432" s="13">
        <f t="shared" si="1992"/>
        <v>0</v>
      </c>
      <c r="BS432" s="14">
        <f t="shared" si="1993"/>
        <v>182</v>
      </c>
      <c r="BT432" s="13">
        <v>6</v>
      </c>
      <c r="BU432" s="13">
        <v>26</v>
      </c>
      <c r="BV432" s="13">
        <f t="shared" si="1994"/>
        <v>156</v>
      </c>
      <c r="BW432" s="13">
        <v>0</v>
      </c>
      <c r="BX432" s="13">
        <v>0</v>
      </c>
      <c r="BY432" s="13">
        <f t="shared" si="1995"/>
        <v>0</v>
      </c>
      <c r="BZ432" s="14">
        <f t="shared" si="1996"/>
        <v>156</v>
      </c>
      <c r="CA432" s="19">
        <f t="shared" si="1997"/>
        <v>3203</v>
      </c>
      <c r="CB432" s="148">
        <v>115</v>
      </c>
      <c r="CC432" s="16">
        <f t="shared" si="1998"/>
        <v>60375</v>
      </c>
      <c r="CD432" s="69">
        <f t="shared" si="1999"/>
        <v>0</v>
      </c>
      <c r="CE432" s="69">
        <f t="shared" si="2000"/>
        <v>60375</v>
      </c>
      <c r="CF432" s="69">
        <f t="shared" si="2001"/>
        <v>0</v>
      </c>
      <c r="CG432" s="69">
        <f t="shared" si="2002"/>
        <v>60375</v>
      </c>
      <c r="CH432" s="69">
        <f t="shared" si="2003"/>
        <v>0</v>
      </c>
      <c r="CI432" s="69">
        <f t="shared" si="2004"/>
        <v>50715</v>
      </c>
      <c r="CJ432" s="69">
        <f t="shared" si="2005"/>
        <v>0</v>
      </c>
      <c r="CK432" s="149">
        <f t="shared" si="2006"/>
        <v>231840</v>
      </c>
      <c r="CL432" s="149">
        <f t="shared" si="2007"/>
        <v>0</v>
      </c>
      <c r="CM432" s="149">
        <f t="shared" si="2008"/>
        <v>231840</v>
      </c>
      <c r="CN432" s="69">
        <f t="shared" si="2009"/>
        <v>14490</v>
      </c>
      <c r="CO432" s="69">
        <f t="shared" si="2010"/>
        <v>0</v>
      </c>
      <c r="CP432" s="69">
        <f t="shared" si="2011"/>
        <v>24150</v>
      </c>
      <c r="CQ432" s="69">
        <f t="shared" si="2012"/>
        <v>0</v>
      </c>
      <c r="CR432" s="69">
        <f t="shared" si="2013"/>
        <v>24150</v>
      </c>
      <c r="CS432" s="69">
        <f t="shared" si="2014"/>
        <v>0</v>
      </c>
      <c r="CT432" s="69">
        <f t="shared" si="2015"/>
        <v>16905</v>
      </c>
      <c r="CU432" s="69">
        <f t="shared" si="2016"/>
        <v>0</v>
      </c>
      <c r="CV432" s="69">
        <f t="shared" si="2017"/>
        <v>17940</v>
      </c>
      <c r="CW432" s="69">
        <f t="shared" si="2018"/>
        <v>0</v>
      </c>
      <c r="CX432" s="69">
        <f t="shared" si="2019"/>
        <v>20930</v>
      </c>
      <c r="CY432" s="69">
        <f t="shared" si="2020"/>
        <v>0</v>
      </c>
      <c r="CZ432" s="69">
        <f t="shared" si="2021"/>
        <v>17940</v>
      </c>
      <c r="DA432" s="69">
        <f t="shared" si="2022"/>
        <v>0</v>
      </c>
      <c r="DB432" s="149">
        <f t="shared" si="2023"/>
        <v>136505</v>
      </c>
      <c r="DC432" s="149">
        <f t="shared" si="2024"/>
        <v>0</v>
      </c>
      <c r="DD432" s="149">
        <f t="shared" si="2025"/>
        <v>136505</v>
      </c>
      <c r="DE432" s="89">
        <f t="shared" si="2026"/>
        <v>368345</v>
      </c>
    </row>
    <row r="433" spans="1:109" ht="15.75" x14ac:dyDescent="0.25">
      <c r="A433" s="12" t="s">
        <v>24</v>
      </c>
      <c r="B433" s="13">
        <v>25</v>
      </c>
      <c r="C433" s="13">
        <v>20</v>
      </c>
      <c r="D433" s="13">
        <f t="shared" si="1964"/>
        <v>500</v>
      </c>
      <c r="E433" s="13">
        <v>0</v>
      </c>
      <c r="F433" s="13">
        <v>0</v>
      </c>
      <c r="G433" s="13">
        <f t="shared" si="1965"/>
        <v>0</v>
      </c>
      <c r="H433" s="14">
        <f t="shared" si="1966"/>
        <v>500</v>
      </c>
      <c r="I433" s="13">
        <v>25</v>
      </c>
      <c r="J433" s="13">
        <v>20</v>
      </c>
      <c r="K433" s="13">
        <f t="shared" si="1967"/>
        <v>500</v>
      </c>
      <c r="L433" s="13">
        <v>0</v>
      </c>
      <c r="M433" s="13">
        <v>0</v>
      </c>
      <c r="N433" s="13">
        <f t="shared" si="1968"/>
        <v>0</v>
      </c>
      <c r="O433" s="14">
        <f t="shared" si="1969"/>
        <v>500</v>
      </c>
      <c r="P433" s="13">
        <v>25</v>
      </c>
      <c r="Q433" s="13">
        <v>20</v>
      </c>
      <c r="R433" s="13">
        <f t="shared" si="1970"/>
        <v>500</v>
      </c>
      <c r="S433" s="13">
        <v>0</v>
      </c>
      <c r="T433" s="13">
        <v>0</v>
      </c>
      <c r="U433" s="13">
        <f t="shared" si="1971"/>
        <v>0</v>
      </c>
      <c r="V433" s="14">
        <f t="shared" si="1972"/>
        <v>500</v>
      </c>
      <c r="W433" s="13">
        <v>21</v>
      </c>
      <c r="X433" s="13">
        <v>20</v>
      </c>
      <c r="Y433" s="13">
        <f t="shared" si="1973"/>
        <v>420</v>
      </c>
      <c r="Z433" s="13">
        <v>0</v>
      </c>
      <c r="AA433" s="13">
        <v>0</v>
      </c>
      <c r="AB433" s="13">
        <f t="shared" si="1974"/>
        <v>0</v>
      </c>
      <c r="AC433" s="14">
        <f t="shared" si="1975"/>
        <v>420</v>
      </c>
      <c r="AD433" s="13">
        <v>6</v>
      </c>
      <c r="AE433" s="13">
        <v>20</v>
      </c>
      <c r="AF433" s="13">
        <f t="shared" si="1976"/>
        <v>120</v>
      </c>
      <c r="AG433" s="13">
        <v>0</v>
      </c>
      <c r="AH433" s="13">
        <v>0</v>
      </c>
      <c r="AI433" s="13">
        <f t="shared" si="1977"/>
        <v>0</v>
      </c>
      <c r="AJ433" s="14">
        <f t="shared" si="1978"/>
        <v>120</v>
      </c>
      <c r="AK433" s="13">
        <v>10</v>
      </c>
      <c r="AL433" s="13">
        <v>20</v>
      </c>
      <c r="AM433" s="13">
        <f t="shared" si="1979"/>
        <v>200</v>
      </c>
      <c r="AN433" s="13">
        <v>0</v>
      </c>
      <c r="AO433" s="13">
        <v>0</v>
      </c>
      <c r="AP433" s="13">
        <f t="shared" si="1980"/>
        <v>0</v>
      </c>
      <c r="AQ433" s="14">
        <f t="shared" si="1981"/>
        <v>200</v>
      </c>
      <c r="AR433" s="13">
        <v>10</v>
      </c>
      <c r="AS433" s="13">
        <v>20</v>
      </c>
      <c r="AT433" s="13">
        <f t="shared" si="1982"/>
        <v>200</v>
      </c>
      <c r="AU433" s="13">
        <v>0</v>
      </c>
      <c r="AV433" s="13">
        <v>0</v>
      </c>
      <c r="AW433" s="13">
        <f t="shared" si="1983"/>
        <v>0</v>
      </c>
      <c r="AX433" s="14">
        <f t="shared" si="1984"/>
        <v>200</v>
      </c>
      <c r="AY433" s="13">
        <v>7</v>
      </c>
      <c r="AZ433" s="13">
        <v>20</v>
      </c>
      <c r="BA433" s="13">
        <f t="shared" si="1985"/>
        <v>140</v>
      </c>
      <c r="BB433" s="13">
        <v>0</v>
      </c>
      <c r="BC433" s="13">
        <v>0</v>
      </c>
      <c r="BD433" s="13">
        <f t="shared" si="1986"/>
        <v>0</v>
      </c>
      <c r="BE433" s="14">
        <f t="shared" si="1987"/>
        <v>140</v>
      </c>
      <c r="BF433" s="13">
        <v>6</v>
      </c>
      <c r="BG433" s="13">
        <v>24</v>
      </c>
      <c r="BH433" s="13">
        <f t="shared" si="1988"/>
        <v>144</v>
      </c>
      <c r="BI433" s="13">
        <v>0</v>
      </c>
      <c r="BJ433" s="13">
        <v>0</v>
      </c>
      <c r="BK433" s="13">
        <f t="shared" si="1989"/>
        <v>0</v>
      </c>
      <c r="BL433" s="14">
        <f t="shared" si="1990"/>
        <v>144</v>
      </c>
      <c r="BM433" s="13">
        <v>7</v>
      </c>
      <c r="BN433" s="13">
        <v>24</v>
      </c>
      <c r="BO433" s="13">
        <f t="shared" si="1991"/>
        <v>168</v>
      </c>
      <c r="BP433" s="13">
        <v>0</v>
      </c>
      <c r="BQ433" s="13">
        <v>0</v>
      </c>
      <c r="BR433" s="13">
        <f t="shared" si="1992"/>
        <v>0</v>
      </c>
      <c r="BS433" s="14">
        <f t="shared" si="1993"/>
        <v>168</v>
      </c>
      <c r="BT433" s="13">
        <v>6</v>
      </c>
      <c r="BU433" s="13">
        <v>24</v>
      </c>
      <c r="BV433" s="13">
        <f t="shared" si="1994"/>
        <v>144</v>
      </c>
      <c r="BW433" s="13">
        <v>0</v>
      </c>
      <c r="BX433" s="13">
        <v>0</v>
      </c>
      <c r="BY433" s="13">
        <f t="shared" si="1995"/>
        <v>0</v>
      </c>
      <c r="BZ433" s="14">
        <f t="shared" si="1996"/>
        <v>144</v>
      </c>
      <c r="CA433" s="19">
        <f t="shared" si="1997"/>
        <v>3036</v>
      </c>
      <c r="CB433" s="148">
        <v>115</v>
      </c>
      <c r="CC433" s="16">
        <f t="shared" si="1998"/>
        <v>57500</v>
      </c>
      <c r="CD433" s="69">
        <f t="shared" si="1999"/>
        <v>0</v>
      </c>
      <c r="CE433" s="69">
        <f t="shared" si="2000"/>
        <v>57500</v>
      </c>
      <c r="CF433" s="69">
        <f t="shared" si="2001"/>
        <v>0</v>
      </c>
      <c r="CG433" s="69">
        <f t="shared" si="2002"/>
        <v>57500</v>
      </c>
      <c r="CH433" s="69">
        <f t="shared" si="2003"/>
        <v>0</v>
      </c>
      <c r="CI433" s="69">
        <f t="shared" si="2004"/>
        <v>48300</v>
      </c>
      <c r="CJ433" s="69">
        <f t="shared" si="2005"/>
        <v>0</v>
      </c>
      <c r="CK433" s="149">
        <f t="shared" si="2006"/>
        <v>220800</v>
      </c>
      <c r="CL433" s="149">
        <f t="shared" si="2007"/>
        <v>0</v>
      </c>
      <c r="CM433" s="149">
        <f t="shared" si="2008"/>
        <v>220800</v>
      </c>
      <c r="CN433" s="69">
        <f t="shared" si="2009"/>
        <v>13800</v>
      </c>
      <c r="CO433" s="69">
        <f t="shared" si="2010"/>
        <v>0</v>
      </c>
      <c r="CP433" s="69">
        <f t="shared" si="2011"/>
        <v>23000</v>
      </c>
      <c r="CQ433" s="69">
        <f t="shared" si="2012"/>
        <v>0</v>
      </c>
      <c r="CR433" s="69">
        <f t="shared" si="2013"/>
        <v>23000</v>
      </c>
      <c r="CS433" s="69">
        <f t="shared" si="2014"/>
        <v>0</v>
      </c>
      <c r="CT433" s="69">
        <f t="shared" si="2015"/>
        <v>16100</v>
      </c>
      <c r="CU433" s="69">
        <f t="shared" si="2016"/>
        <v>0</v>
      </c>
      <c r="CV433" s="69">
        <f t="shared" si="2017"/>
        <v>16560</v>
      </c>
      <c r="CW433" s="69">
        <f t="shared" si="2018"/>
        <v>0</v>
      </c>
      <c r="CX433" s="69">
        <f t="shared" si="2019"/>
        <v>19320</v>
      </c>
      <c r="CY433" s="69">
        <f t="shared" si="2020"/>
        <v>0</v>
      </c>
      <c r="CZ433" s="69">
        <f t="shared" si="2021"/>
        <v>16560</v>
      </c>
      <c r="DA433" s="69">
        <f t="shared" si="2022"/>
        <v>0</v>
      </c>
      <c r="DB433" s="149">
        <f t="shared" si="2023"/>
        <v>128340</v>
      </c>
      <c r="DC433" s="149">
        <f t="shared" si="2024"/>
        <v>0</v>
      </c>
      <c r="DD433" s="149">
        <f t="shared" si="2025"/>
        <v>128340</v>
      </c>
      <c r="DE433" s="89">
        <f t="shared" si="2026"/>
        <v>349140</v>
      </c>
    </row>
    <row r="434" spans="1:109" ht="15.75" x14ac:dyDescent="0.25">
      <c r="A434" s="12" t="s">
        <v>25</v>
      </c>
      <c r="B434" s="13">
        <v>25</v>
      </c>
      <c r="C434" s="13">
        <v>19</v>
      </c>
      <c r="D434" s="13">
        <f t="shared" si="1964"/>
        <v>475</v>
      </c>
      <c r="E434" s="13">
        <v>0</v>
      </c>
      <c r="F434" s="13">
        <v>0</v>
      </c>
      <c r="G434" s="13">
        <f t="shared" si="1965"/>
        <v>0</v>
      </c>
      <c r="H434" s="14">
        <f t="shared" si="1966"/>
        <v>475</v>
      </c>
      <c r="I434" s="13">
        <v>25</v>
      </c>
      <c r="J434" s="13">
        <v>19</v>
      </c>
      <c r="K434" s="13">
        <f t="shared" si="1967"/>
        <v>475</v>
      </c>
      <c r="L434" s="13">
        <v>0</v>
      </c>
      <c r="M434" s="13">
        <v>0</v>
      </c>
      <c r="N434" s="13">
        <f t="shared" si="1968"/>
        <v>0</v>
      </c>
      <c r="O434" s="14">
        <f t="shared" si="1969"/>
        <v>475</v>
      </c>
      <c r="P434" s="13">
        <v>25</v>
      </c>
      <c r="Q434" s="13">
        <v>19</v>
      </c>
      <c r="R434" s="13">
        <f t="shared" si="1970"/>
        <v>475</v>
      </c>
      <c r="S434" s="13">
        <v>0</v>
      </c>
      <c r="T434" s="13">
        <v>0</v>
      </c>
      <c r="U434" s="13">
        <f t="shared" si="1971"/>
        <v>0</v>
      </c>
      <c r="V434" s="14">
        <f t="shared" si="1972"/>
        <v>475</v>
      </c>
      <c r="W434" s="13">
        <v>21</v>
      </c>
      <c r="X434" s="13">
        <v>19</v>
      </c>
      <c r="Y434" s="13">
        <f t="shared" si="1973"/>
        <v>399</v>
      </c>
      <c r="Z434" s="13">
        <v>0</v>
      </c>
      <c r="AA434" s="13">
        <v>0</v>
      </c>
      <c r="AB434" s="13">
        <f t="shared" si="1974"/>
        <v>0</v>
      </c>
      <c r="AC434" s="14">
        <f t="shared" si="1975"/>
        <v>399</v>
      </c>
      <c r="AD434" s="13">
        <v>6</v>
      </c>
      <c r="AE434" s="13">
        <v>19</v>
      </c>
      <c r="AF434" s="13">
        <f t="shared" si="1976"/>
        <v>114</v>
      </c>
      <c r="AG434" s="13">
        <v>0</v>
      </c>
      <c r="AH434" s="13">
        <v>0</v>
      </c>
      <c r="AI434" s="13">
        <f t="shared" si="1977"/>
        <v>0</v>
      </c>
      <c r="AJ434" s="14">
        <f t="shared" si="1978"/>
        <v>114</v>
      </c>
      <c r="AK434" s="13">
        <v>10</v>
      </c>
      <c r="AL434" s="13">
        <v>19</v>
      </c>
      <c r="AM434" s="13">
        <f t="shared" si="1979"/>
        <v>190</v>
      </c>
      <c r="AN434" s="13">
        <v>0</v>
      </c>
      <c r="AO434" s="13">
        <v>0</v>
      </c>
      <c r="AP434" s="13">
        <f t="shared" si="1980"/>
        <v>0</v>
      </c>
      <c r="AQ434" s="14">
        <f t="shared" si="1981"/>
        <v>190</v>
      </c>
      <c r="AR434" s="13">
        <v>10</v>
      </c>
      <c r="AS434" s="13">
        <v>19</v>
      </c>
      <c r="AT434" s="13">
        <f t="shared" si="1982"/>
        <v>190</v>
      </c>
      <c r="AU434" s="13">
        <v>0</v>
      </c>
      <c r="AV434" s="13">
        <v>0</v>
      </c>
      <c r="AW434" s="13">
        <f t="shared" si="1983"/>
        <v>0</v>
      </c>
      <c r="AX434" s="14">
        <f t="shared" si="1984"/>
        <v>190</v>
      </c>
      <c r="AY434" s="13">
        <v>7</v>
      </c>
      <c r="AZ434" s="13">
        <v>19</v>
      </c>
      <c r="BA434" s="13">
        <f t="shared" si="1985"/>
        <v>133</v>
      </c>
      <c r="BB434" s="13">
        <v>0</v>
      </c>
      <c r="BC434" s="13">
        <v>0</v>
      </c>
      <c r="BD434" s="13">
        <f t="shared" si="1986"/>
        <v>0</v>
      </c>
      <c r="BE434" s="14">
        <f t="shared" si="1987"/>
        <v>133</v>
      </c>
      <c r="BF434" s="13">
        <v>6</v>
      </c>
      <c r="BG434" s="13">
        <v>22</v>
      </c>
      <c r="BH434" s="13">
        <f t="shared" si="1988"/>
        <v>132</v>
      </c>
      <c r="BI434" s="13">
        <v>0</v>
      </c>
      <c r="BJ434" s="13">
        <v>0</v>
      </c>
      <c r="BK434" s="13">
        <f t="shared" si="1989"/>
        <v>0</v>
      </c>
      <c r="BL434" s="14">
        <f t="shared" si="1990"/>
        <v>132</v>
      </c>
      <c r="BM434" s="13">
        <v>7</v>
      </c>
      <c r="BN434" s="13">
        <v>22</v>
      </c>
      <c r="BO434" s="13">
        <f t="shared" si="1991"/>
        <v>154</v>
      </c>
      <c r="BP434" s="13">
        <v>0</v>
      </c>
      <c r="BQ434" s="13">
        <v>0</v>
      </c>
      <c r="BR434" s="13">
        <f t="shared" si="1992"/>
        <v>0</v>
      </c>
      <c r="BS434" s="14">
        <f t="shared" si="1993"/>
        <v>154</v>
      </c>
      <c r="BT434" s="13">
        <v>6</v>
      </c>
      <c r="BU434" s="13">
        <v>22</v>
      </c>
      <c r="BV434" s="13">
        <f t="shared" si="1994"/>
        <v>132</v>
      </c>
      <c r="BW434" s="13">
        <v>0</v>
      </c>
      <c r="BX434" s="13">
        <v>0</v>
      </c>
      <c r="BY434" s="13">
        <f t="shared" si="1995"/>
        <v>0</v>
      </c>
      <c r="BZ434" s="14">
        <f t="shared" si="1996"/>
        <v>132</v>
      </c>
      <c r="CA434" s="19">
        <f t="shared" si="1997"/>
        <v>2869</v>
      </c>
      <c r="CB434" s="148">
        <v>115</v>
      </c>
      <c r="CC434" s="16">
        <f t="shared" si="1998"/>
        <v>54625</v>
      </c>
      <c r="CD434" s="69">
        <f t="shared" si="1999"/>
        <v>0</v>
      </c>
      <c r="CE434" s="69">
        <f t="shared" si="2000"/>
        <v>54625</v>
      </c>
      <c r="CF434" s="69">
        <f t="shared" si="2001"/>
        <v>0</v>
      </c>
      <c r="CG434" s="69">
        <f t="shared" si="2002"/>
        <v>54625</v>
      </c>
      <c r="CH434" s="69">
        <f t="shared" si="2003"/>
        <v>0</v>
      </c>
      <c r="CI434" s="69">
        <f t="shared" si="2004"/>
        <v>45885</v>
      </c>
      <c r="CJ434" s="69">
        <f t="shared" si="2005"/>
        <v>0</v>
      </c>
      <c r="CK434" s="149">
        <f t="shared" si="2006"/>
        <v>209760</v>
      </c>
      <c r="CL434" s="149">
        <f t="shared" si="2007"/>
        <v>0</v>
      </c>
      <c r="CM434" s="149">
        <f t="shared" si="2008"/>
        <v>209760</v>
      </c>
      <c r="CN434" s="69">
        <f t="shared" si="2009"/>
        <v>13110</v>
      </c>
      <c r="CO434" s="69">
        <f t="shared" si="2010"/>
        <v>0</v>
      </c>
      <c r="CP434" s="69">
        <f t="shared" si="2011"/>
        <v>21850</v>
      </c>
      <c r="CQ434" s="69">
        <f t="shared" si="2012"/>
        <v>0</v>
      </c>
      <c r="CR434" s="69">
        <f t="shared" si="2013"/>
        <v>21850</v>
      </c>
      <c r="CS434" s="69">
        <f t="shared" si="2014"/>
        <v>0</v>
      </c>
      <c r="CT434" s="69">
        <f t="shared" si="2015"/>
        <v>15295</v>
      </c>
      <c r="CU434" s="69">
        <f t="shared" si="2016"/>
        <v>0</v>
      </c>
      <c r="CV434" s="69">
        <f t="shared" si="2017"/>
        <v>15180</v>
      </c>
      <c r="CW434" s="69">
        <f t="shared" si="2018"/>
        <v>0</v>
      </c>
      <c r="CX434" s="69">
        <f t="shared" si="2019"/>
        <v>17710</v>
      </c>
      <c r="CY434" s="69">
        <f t="shared" si="2020"/>
        <v>0</v>
      </c>
      <c r="CZ434" s="69">
        <f t="shared" si="2021"/>
        <v>15180</v>
      </c>
      <c r="DA434" s="69">
        <f t="shared" si="2022"/>
        <v>0</v>
      </c>
      <c r="DB434" s="149">
        <f t="shared" si="2023"/>
        <v>120175</v>
      </c>
      <c r="DC434" s="149">
        <f t="shared" si="2024"/>
        <v>0</v>
      </c>
      <c r="DD434" s="149">
        <f t="shared" si="2025"/>
        <v>120175</v>
      </c>
      <c r="DE434" s="89">
        <f t="shared" si="2026"/>
        <v>329935</v>
      </c>
    </row>
    <row r="435" spans="1:109" ht="15.75" x14ac:dyDescent="0.25">
      <c r="A435" s="19" t="s">
        <v>26</v>
      </c>
      <c r="B435" s="13">
        <v>25</v>
      </c>
      <c r="C435" s="20">
        <v>19</v>
      </c>
      <c r="D435" s="20">
        <f t="shared" si="1964"/>
        <v>475</v>
      </c>
      <c r="E435" s="13">
        <v>0</v>
      </c>
      <c r="F435" s="13">
        <v>0</v>
      </c>
      <c r="G435" s="20">
        <f t="shared" si="1965"/>
        <v>0</v>
      </c>
      <c r="H435" s="14">
        <f t="shared" si="1966"/>
        <v>475</v>
      </c>
      <c r="I435" s="13">
        <v>25</v>
      </c>
      <c r="J435" s="20">
        <v>19</v>
      </c>
      <c r="K435" s="20">
        <f t="shared" si="1967"/>
        <v>475</v>
      </c>
      <c r="L435" s="13">
        <v>0</v>
      </c>
      <c r="M435" s="13">
        <v>0</v>
      </c>
      <c r="N435" s="20">
        <f t="shared" si="1968"/>
        <v>0</v>
      </c>
      <c r="O435" s="14">
        <f t="shared" si="1969"/>
        <v>475</v>
      </c>
      <c r="P435" s="13">
        <v>25</v>
      </c>
      <c r="Q435" s="20">
        <v>19</v>
      </c>
      <c r="R435" s="20">
        <f t="shared" si="1970"/>
        <v>475</v>
      </c>
      <c r="S435" s="13">
        <v>0</v>
      </c>
      <c r="T435" s="13">
        <v>0</v>
      </c>
      <c r="U435" s="20">
        <f t="shared" si="1971"/>
        <v>0</v>
      </c>
      <c r="V435" s="14">
        <f t="shared" si="1972"/>
        <v>475</v>
      </c>
      <c r="W435" s="13">
        <v>21</v>
      </c>
      <c r="X435" s="20">
        <v>19</v>
      </c>
      <c r="Y435" s="20">
        <f t="shared" si="1973"/>
        <v>399</v>
      </c>
      <c r="Z435" s="13">
        <v>0</v>
      </c>
      <c r="AA435" s="13">
        <v>0</v>
      </c>
      <c r="AB435" s="20">
        <f t="shared" si="1974"/>
        <v>0</v>
      </c>
      <c r="AC435" s="14">
        <f t="shared" si="1975"/>
        <v>399</v>
      </c>
      <c r="AD435" s="13">
        <v>6</v>
      </c>
      <c r="AE435" s="20">
        <v>19</v>
      </c>
      <c r="AF435" s="20">
        <f t="shared" si="1976"/>
        <v>114</v>
      </c>
      <c r="AG435" s="13">
        <v>0</v>
      </c>
      <c r="AH435" s="13">
        <v>0</v>
      </c>
      <c r="AI435" s="20">
        <f t="shared" si="1977"/>
        <v>0</v>
      </c>
      <c r="AJ435" s="14">
        <f t="shared" si="1978"/>
        <v>114</v>
      </c>
      <c r="AK435" s="13">
        <v>10</v>
      </c>
      <c r="AL435" s="20">
        <v>19</v>
      </c>
      <c r="AM435" s="20">
        <f t="shared" si="1979"/>
        <v>190</v>
      </c>
      <c r="AN435" s="13">
        <v>0</v>
      </c>
      <c r="AO435" s="13">
        <v>0</v>
      </c>
      <c r="AP435" s="20">
        <f t="shared" si="1980"/>
        <v>0</v>
      </c>
      <c r="AQ435" s="14">
        <f t="shared" si="1981"/>
        <v>190</v>
      </c>
      <c r="AR435" s="13">
        <v>10</v>
      </c>
      <c r="AS435" s="20">
        <v>19</v>
      </c>
      <c r="AT435" s="20">
        <f t="shared" si="1982"/>
        <v>190</v>
      </c>
      <c r="AU435" s="13">
        <v>0</v>
      </c>
      <c r="AV435" s="13">
        <v>0</v>
      </c>
      <c r="AW435" s="20">
        <f t="shared" si="1983"/>
        <v>0</v>
      </c>
      <c r="AX435" s="14">
        <f t="shared" si="1984"/>
        <v>190</v>
      </c>
      <c r="AY435" s="13">
        <v>7</v>
      </c>
      <c r="AZ435" s="20">
        <v>19</v>
      </c>
      <c r="BA435" s="20">
        <f t="shared" si="1985"/>
        <v>133</v>
      </c>
      <c r="BB435" s="13">
        <v>0</v>
      </c>
      <c r="BC435" s="13">
        <v>0</v>
      </c>
      <c r="BD435" s="20">
        <f t="shared" si="1986"/>
        <v>0</v>
      </c>
      <c r="BE435" s="14">
        <f t="shared" si="1987"/>
        <v>133</v>
      </c>
      <c r="BF435" s="13">
        <v>6</v>
      </c>
      <c r="BG435" s="20">
        <v>26</v>
      </c>
      <c r="BH435" s="20">
        <f t="shared" si="1988"/>
        <v>156</v>
      </c>
      <c r="BI435" s="13">
        <v>0</v>
      </c>
      <c r="BJ435" s="13">
        <v>0</v>
      </c>
      <c r="BK435" s="20">
        <f t="shared" si="1989"/>
        <v>0</v>
      </c>
      <c r="BL435" s="14">
        <f t="shared" si="1990"/>
        <v>156</v>
      </c>
      <c r="BM435" s="13">
        <v>7</v>
      </c>
      <c r="BN435" s="20">
        <v>23</v>
      </c>
      <c r="BO435" s="20">
        <f t="shared" si="1991"/>
        <v>161</v>
      </c>
      <c r="BP435" s="13">
        <v>0</v>
      </c>
      <c r="BQ435" s="13">
        <v>0</v>
      </c>
      <c r="BR435" s="20">
        <f t="shared" si="1992"/>
        <v>0</v>
      </c>
      <c r="BS435" s="14">
        <f t="shared" si="1993"/>
        <v>161</v>
      </c>
      <c r="BT435" s="13">
        <v>6</v>
      </c>
      <c r="BU435" s="20">
        <v>26</v>
      </c>
      <c r="BV435" s="20">
        <f t="shared" si="1994"/>
        <v>156</v>
      </c>
      <c r="BW435" s="13">
        <v>0</v>
      </c>
      <c r="BX435" s="13">
        <v>0</v>
      </c>
      <c r="BY435" s="20">
        <f t="shared" si="1995"/>
        <v>0</v>
      </c>
      <c r="BZ435" s="14">
        <f t="shared" si="1996"/>
        <v>156</v>
      </c>
      <c r="CA435" s="19">
        <f t="shared" si="1997"/>
        <v>2924</v>
      </c>
      <c r="CB435" s="148">
        <v>115</v>
      </c>
      <c r="CC435" s="16">
        <f t="shared" si="1998"/>
        <v>54625</v>
      </c>
      <c r="CD435" s="69">
        <f t="shared" si="1999"/>
        <v>0</v>
      </c>
      <c r="CE435" s="69">
        <f t="shared" si="2000"/>
        <v>54625</v>
      </c>
      <c r="CF435" s="69">
        <f t="shared" si="2001"/>
        <v>0</v>
      </c>
      <c r="CG435" s="69">
        <f t="shared" si="2002"/>
        <v>54625</v>
      </c>
      <c r="CH435" s="69">
        <f t="shared" si="2003"/>
        <v>0</v>
      </c>
      <c r="CI435" s="69">
        <f t="shared" si="2004"/>
        <v>45885</v>
      </c>
      <c r="CJ435" s="69">
        <f t="shared" si="2005"/>
        <v>0</v>
      </c>
      <c r="CK435" s="149">
        <f t="shared" si="2006"/>
        <v>209760</v>
      </c>
      <c r="CL435" s="149">
        <f t="shared" si="2007"/>
        <v>0</v>
      </c>
      <c r="CM435" s="149">
        <f t="shared" si="2008"/>
        <v>209760</v>
      </c>
      <c r="CN435" s="69">
        <f t="shared" si="2009"/>
        <v>13110</v>
      </c>
      <c r="CO435" s="69">
        <f t="shared" si="2010"/>
        <v>0</v>
      </c>
      <c r="CP435" s="69">
        <f t="shared" si="2011"/>
        <v>21850</v>
      </c>
      <c r="CQ435" s="69">
        <f t="shared" si="2012"/>
        <v>0</v>
      </c>
      <c r="CR435" s="69">
        <f t="shared" si="2013"/>
        <v>21850</v>
      </c>
      <c r="CS435" s="69">
        <f t="shared" si="2014"/>
        <v>0</v>
      </c>
      <c r="CT435" s="69">
        <f t="shared" si="2015"/>
        <v>15295</v>
      </c>
      <c r="CU435" s="69">
        <f t="shared" si="2016"/>
        <v>0</v>
      </c>
      <c r="CV435" s="69">
        <f t="shared" si="2017"/>
        <v>17940</v>
      </c>
      <c r="CW435" s="69">
        <f t="shared" si="2018"/>
        <v>0</v>
      </c>
      <c r="CX435" s="69">
        <f t="shared" si="2019"/>
        <v>18515</v>
      </c>
      <c r="CY435" s="69">
        <f t="shared" si="2020"/>
        <v>0</v>
      </c>
      <c r="CZ435" s="69">
        <f t="shared" si="2021"/>
        <v>17940</v>
      </c>
      <c r="DA435" s="69">
        <f t="shared" si="2022"/>
        <v>0</v>
      </c>
      <c r="DB435" s="149">
        <f t="shared" si="2023"/>
        <v>126500</v>
      </c>
      <c r="DC435" s="149">
        <f t="shared" si="2024"/>
        <v>0</v>
      </c>
      <c r="DD435" s="149">
        <f t="shared" si="2025"/>
        <v>126500</v>
      </c>
      <c r="DE435" s="89">
        <f t="shared" si="2026"/>
        <v>336260</v>
      </c>
    </row>
    <row r="436" spans="1:109" ht="15.75" x14ac:dyDescent="0.25">
      <c r="A436" s="21" t="s">
        <v>27</v>
      </c>
      <c r="B436" s="19"/>
      <c r="C436" s="21">
        <f>C427+C428+C429+C430+C431+C432+C433+C434+C435</f>
        <v>168</v>
      </c>
      <c r="D436" s="21">
        <f>D427+D428+D429+D430+D431+D432+D433+D434+D435</f>
        <v>4200</v>
      </c>
      <c r="E436" s="19"/>
      <c r="F436" s="21">
        <f>F427+F428+F429+F430+F431+F432+F433+F434+F435</f>
        <v>0</v>
      </c>
      <c r="G436" s="21">
        <f>G427+G428+G429+G430+G431+G432+G433+G434+G435</f>
        <v>0</v>
      </c>
      <c r="H436" s="22">
        <f>H427+H428+H429+H430+H431+H432+H433+H434+H435</f>
        <v>4200</v>
      </c>
      <c r="I436" s="19"/>
      <c r="J436" s="21">
        <f>J427+J428+J429+J430+J431+J432+J433+J434+J435</f>
        <v>173</v>
      </c>
      <c r="K436" s="21">
        <f>K427+K428+K429+K430+K431+K432+K433+K434+K435</f>
        <v>4325</v>
      </c>
      <c r="L436" s="19"/>
      <c r="M436" s="21">
        <f>M427+M428+M429+M430+M431+M432+M433+M434+M435</f>
        <v>0</v>
      </c>
      <c r="N436" s="21">
        <f>N427+N428+N429+N430+N431+N432+N433+N434+N435</f>
        <v>0</v>
      </c>
      <c r="O436" s="22">
        <f>O427+O428+O429+O430+O431+O432+O433+O434+O435</f>
        <v>4325</v>
      </c>
      <c r="P436" s="19"/>
      <c r="Q436" s="21">
        <f>Q427+Q428+Q429+Q430+Q431+Q432+Q433+Q434+Q435</f>
        <v>173</v>
      </c>
      <c r="R436" s="21">
        <f>R427+R428+R429+R430+R431+R432+R433+R434+R435</f>
        <v>3949</v>
      </c>
      <c r="S436" s="19"/>
      <c r="T436" s="21">
        <f>T427+T428+T429+T430+T431+T432+T433+T434+T435</f>
        <v>0</v>
      </c>
      <c r="U436" s="21">
        <f>U427+U428+U429+U430+U431+U432+U433+U434+U435</f>
        <v>0</v>
      </c>
      <c r="V436" s="22">
        <f>V427+V428+V429+V430+V431+V432+V433+V434+V435</f>
        <v>3949</v>
      </c>
      <c r="W436" s="19"/>
      <c r="X436" s="21">
        <f>X427+X428+X429+X430+X431+X432+X433+X434+X435</f>
        <v>173</v>
      </c>
      <c r="Y436" s="21">
        <f>Y427+Y428+Y429+Y430+Y431+Y432+Y433+Y434+Y435</f>
        <v>3069</v>
      </c>
      <c r="Z436" s="19"/>
      <c r="AA436" s="21">
        <f>AA427+AA428+AA429+AA430+AA431+AA432+AA433+AA434+AA435</f>
        <v>0</v>
      </c>
      <c r="AB436" s="21">
        <f>AB427+AB428+AB429+AB430+AB431+AB432+AB433+AB434+AB435</f>
        <v>0</v>
      </c>
      <c r="AC436" s="22">
        <f>AC427+AC428+AC429+AC430+AC431+AC432+AC433+AC434+AC435</f>
        <v>3069</v>
      </c>
      <c r="AD436" s="19"/>
      <c r="AE436" s="21">
        <f>AE427+AE428+AE429+AE430+AE431+AE432+AE433+AE434+AE435</f>
        <v>173</v>
      </c>
      <c r="AF436" s="21">
        <f>AF427+AF428+AF429+AF430+AF431+AF432+AF433+AF434+AF435</f>
        <v>1414</v>
      </c>
      <c r="AG436" s="19"/>
      <c r="AH436" s="21">
        <f>AH427+AH428+AH429+AH430+AH431+AH432+AH433+AH434+AH435</f>
        <v>0</v>
      </c>
      <c r="AI436" s="21">
        <f>AI427+AI428+AI429+AI430+AI431+AI432+AI433+AI434+AI435</f>
        <v>0</v>
      </c>
      <c r="AJ436" s="22">
        <f>AJ427+AJ428+AJ429+AJ430+AJ431+AJ432+AJ433+AJ434+AJ435</f>
        <v>1414</v>
      </c>
      <c r="AK436" s="19"/>
      <c r="AL436" s="21">
        <f>AL427+AL428+AL429+AL430+AL431+AL432+AL433+AL434+AL435</f>
        <v>173</v>
      </c>
      <c r="AM436" s="21">
        <f>AM427+AM428+AM429+AM430+AM431+AM432+AM433+AM434+AM435</f>
        <v>1730</v>
      </c>
      <c r="AN436" s="19"/>
      <c r="AO436" s="21">
        <f>AO427+AO428+AO429+AO430+AO431+AO432+AO433+AO434+AO435</f>
        <v>0</v>
      </c>
      <c r="AP436" s="21">
        <f>AP427+AP428+AP429+AP430+AP431+AP432+AP433+AP434+AP435</f>
        <v>0</v>
      </c>
      <c r="AQ436" s="22">
        <f>AQ427+AQ428+AQ429+AQ430+AQ431+AQ432+AQ433+AQ434+AQ435</f>
        <v>1730</v>
      </c>
      <c r="AR436" s="19"/>
      <c r="AS436" s="21">
        <f>AS427+AS428+AS429+AS430+AS431+AS432+AS433+AS434+AS435</f>
        <v>173</v>
      </c>
      <c r="AT436" s="21">
        <f>AT427+AT428+AT429+AT430+AT431+AT432+AT433+AT434+AT435</f>
        <v>1448</v>
      </c>
      <c r="AU436" s="19"/>
      <c r="AV436" s="21">
        <f>AV427+AV428+AV429+AV430+AV431+AV432+AV433+AV434+AV435</f>
        <v>0</v>
      </c>
      <c r="AW436" s="21">
        <f>AW427+AW428+AW429+AW430+AW431+AW432+AW433+AW434+AW435</f>
        <v>0</v>
      </c>
      <c r="AX436" s="22">
        <f>AX427+AX428+AX429+AX430+AX431+AX432+AX433+AX434+AX435</f>
        <v>1448</v>
      </c>
      <c r="AY436" s="19"/>
      <c r="AZ436" s="21">
        <f>AZ427+AZ428+AZ429+AZ430+AZ431+AZ432+AZ433+AZ434+AZ435</f>
        <v>173</v>
      </c>
      <c r="BA436" s="21">
        <f>BA427+BA428+BA429+BA430+BA431+BA432+BA433+BA434+BA435</f>
        <v>1117</v>
      </c>
      <c r="BB436" s="19"/>
      <c r="BC436" s="21">
        <f>BC427+BC428+BC429+BC430+BC431+BC432+BC433+BC434+BC435</f>
        <v>0</v>
      </c>
      <c r="BD436" s="21">
        <f>BD427+BD428+BD429+BD430+BD431+BD432+BD433+BD434+BD435</f>
        <v>0</v>
      </c>
      <c r="BE436" s="22">
        <f>BE427+BE428+BE429+BE430+BE431+BE432+BE433+BE434+BE435</f>
        <v>1117</v>
      </c>
      <c r="BF436" s="19"/>
      <c r="BG436" s="21">
        <f>BG427+BG428+BG429+BG430+BG431+BG432+BG433+BG434+BG435</f>
        <v>204</v>
      </c>
      <c r="BH436" s="21">
        <f>BH427+BH428+BH429+BH430+BH431+BH432+BH433+BH434+BH435</f>
        <v>1648</v>
      </c>
      <c r="BI436" s="19"/>
      <c r="BJ436" s="21">
        <f>BJ427+BJ428+BJ429+BJ430+BJ431+BJ432+BJ433+BJ434+BJ435</f>
        <v>0</v>
      </c>
      <c r="BK436" s="21">
        <f>BK427+BK428+BK429+BK430+BK431+BK432+BK433+BK434+BK435</f>
        <v>0</v>
      </c>
      <c r="BL436" s="22">
        <f>BL427+BL428+BL429+BL430+BL431+BL432+BL433+BL434+BL435</f>
        <v>1648</v>
      </c>
      <c r="BM436" s="19"/>
      <c r="BN436" s="21">
        <f>BN427+BN428+BN429+BN430+BN431+BN432+BN433+BN434+BN435</f>
        <v>208</v>
      </c>
      <c r="BO436" s="21">
        <f>BO427+BO428+BO429+BO430+BO431+BO432+BO433+BO434+BO435</f>
        <v>1343</v>
      </c>
      <c r="BP436" s="19"/>
      <c r="BQ436" s="21">
        <f>BQ427+BQ428+BQ429+BQ430+BQ431+BQ432+BQ433+BQ434+BQ435</f>
        <v>0</v>
      </c>
      <c r="BR436" s="21">
        <f>BR427+BR428+BR429+BR430+BR431+BR432+BR433+BR434+BR435</f>
        <v>0</v>
      </c>
      <c r="BS436" s="22">
        <f>BS427+BS428+BS429+BS430+BS431+BS432+BS433+BS434+BS435</f>
        <v>1343</v>
      </c>
      <c r="BT436" s="19"/>
      <c r="BU436" s="21">
        <f>BU427+BU428+BU429+BU430+BU431+BU432+BU433+BU434+BU435</f>
        <v>204</v>
      </c>
      <c r="BV436" s="21">
        <f>BV427+BV428+BV429+BV430+BV431+BV432+BV433+BV434+BV435</f>
        <v>1648</v>
      </c>
      <c r="BW436" s="19"/>
      <c r="BX436" s="21">
        <f>BX427+BX428+BX429+BX430+BX431+BX432+BX433+BX434+BX435</f>
        <v>0</v>
      </c>
      <c r="BY436" s="21">
        <f>BY427+BY428+BY429+BY430+BY431+BY432+BY433+BY434+BY435</f>
        <v>0</v>
      </c>
      <c r="BZ436" s="22">
        <f>BZ427+BZ428+BZ429+BZ430+BZ431+BZ432+BZ433+BZ434+BZ435</f>
        <v>1648</v>
      </c>
      <c r="CA436" s="152">
        <f>CA427+CA428+CA429+CA430+CA431+CA432+CA433+CA434+CA435</f>
        <v>25891</v>
      </c>
      <c r="CB436" s="148">
        <v>115</v>
      </c>
      <c r="CC436" s="55">
        <f t="shared" ref="CC436:DE436" si="2027">SUM(CC427:CC435)</f>
        <v>483000</v>
      </c>
      <c r="CD436" s="55">
        <f t="shared" si="2027"/>
        <v>0</v>
      </c>
      <c r="CE436" s="55">
        <f t="shared" si="2027"/>
        <v>497375</v>
      </c>
      <c r="CF436" s="55">
        <f t="shared" si="2027"/>
        <v>0</v>
      </c>
      <c r="CG436" s="55">
        <f t="shared" si="2027"/>
        <v>454135</v>
      </c>
      <c r="CH436" s="55">
        <f t="shared" si="2027"/>
        <v>0</v>
      </c>
      <c r="CI436" s="55">
        <f t="shared" si="2027"/>
        <v>352935</v>
      </c>
      <c r="CJ436" s="55">
        <f t="shared" si="2027"/>
        <v>0</v>
      </c>
      <c r="CK436" s="149">
        <f t="shared" si="2027"/>
        <v>1787445</v>
      </c>
      <c r="CL436" s="149">
        <f t="shared" si="2027"/>
        <v>0</v>
      </c>
      <c r="CM436" s="149">
        <f t="shared" si="2027"/>
        <v>1787445</v>
      </c>
      <c r="CN436" s="55">
        <f t="shared" si="2027"/>
        <v>162610</v>
      </c>
      <c r="CO436" s="55">
        <f t="shared" si="2027"/>
        <v>0</v>
      </c>
      <c r="CP436" s="55">
        <f t="shared" si="2027"/>
        <v>198950</v>
      </c>
      <c r="CQ436" s="55">
        <f t="shared" si="2027"/>
        <v>0</v>
      </c>
      <c r="CR436" s="55">
        <f t="shared" si="2027"/>
        <v>166520</v>
      </c>
      <c r="CS436" s="55">
        <f t="shared" si="2027"/>
        <v>0</v>
      </c>
      <c r="CT436" s="55">
        <f t="shared" si="2027"/>
        <v>128455</v>
      </c>
      <c r="CU436" s="55">
        <f t="shared" si="2027"/>
        <v>0</v>
      </c>
      <c r="CV436" s="55">
        <f t="shared" si="2027"/>
        <v>189520</v>
      </c>
      <c r="CW436" s="55">
        <f t="shared" si="2027"/>
        <v>0</v>
      </c>
      <c r="CX436" s="55">
        <f t="shared" si="2027"/>
        <v>154445</v>
      </c>
      <c r="CY436" s="55">
        <f t="shared" si="2027"/>
        <v>0</v>
      </c>
      <c r="CZ436" s="55">
        <f t="shared" si="2027"/>
        <v>189520</v>
      </c>
      <c r="DA436" s="55">
        <f t="shared" si="2027"/>
        <v>0</v>
      </c>
      <c r="DB436" s="149">
        <f t="shared" si="2027"/>
        <v>1190020</v>
      </c>
      <c r="DC436" s="149">
        <f t="shared" si="2027"/>
        <v>0</v>
      </c>
      <c r="DD436" s="149">
        <f t="shared" si="2027"/>
        <v>1190020</v>
      </c>
      <c r="DE436" s="89">
        <f t="shared" si="2027"/>
        <v>2977465</v>
      </c>
    </row>
    <row r="437" spans="1:109" ht="15" customHeight="1" x14ac:dyDescent="0.25">
      <c r="A437" s="261" t="s">
        <v>3</v>
      </c>
      <c r="B437" s="262" t="s">
        <v>51</v>
      </c>
      <c r="C437" s="262"/>
      <c r="D437" s="262"/>
      <c r="E437" s="262"/>
      <c r="F437" s="262"/>
      <c r="G437" s="262"/>
      <c r="H437" s="262"/>
      <c r="I437" s="262" t="s">
        <v>52</v>
      </c>
      <c r="J437" s="262"/>
      <c r="K437" s="262"/>
      <c r="L437" s="262"/>
      <c r="M437" s="262"/>
      <c r="N437" s="262"/>
      <c r="O437" s="262"/>
      <c r="P437" s="262" t="s">
        <v>53</v>
      </c>
      <c r="Q437" s="262"/>
      <c r="R437" s="262"/>
      <c r="S437" s="262"/>
      <c r="T437" s="262"/>
      <c r="U437" s="262"/>
      <c r="V437" s="262"/>
      <c r="W437" s="262" t="s">
        <v>54</v>
      </c>
      <c r="X437" s="262"/>
      <c r="Y437" s="262"/>
      <c r="Z437" s="262"/>
      <c r="AA437" s="262"/>
      <c r="AB437" s="262"/>
      <c r="AC437" s="262"/>
      <c r="AD437" s="262" t="s">
        <v>28</v>
      </c>
      <c r="AE437" s="262"/>
      <c r="AF437" s="262"/>
      <c r="AG437" s="262"/>
      <c r="AH437" s="262"/>
      <c r="AI437" s="262"/>
      <c r="AJ437" s="262"/>
      <c r="AK437" s="262" t="s">
        <v>29</v>
      </c>
      <c r="AL437" s="262"/>
      <c r="AM437" s="262"/>
      <c r="AN437" s="262"/>
      <c r="AO437" s="262"/>
      <c r="AP437" s="262"/>
      <c r="AQ437" s="262"/>
      <c r="AR437" s="262" t="s">
        <v>48</v>
      </c>
      <c r="AS437" s="262"/>
      <c r="AT437" s="262"/>
      <c r="AU437" s="262"/>
      <c r="AV437" s="262"/>
      <c r="AW437" s="262"/>
      <c r="AX437" s="262"/>
      <c r="AY437" s="262" t="s">
        <v>49</v>
      </c>
      <c r="AZ437" s="262"/>
      <c r="BA437" s="262"/>
      <c r="BB437" s="262"/>
      <c r="BC437" s="262"/>
      <c r="BD437" s="262"/>
      <c r="BE437" s="262"/>
      <c r="BF437" s="262" t="s">
        <v>50</v>
      </c>
      <c r="BG437" s="262"/>
      <c r="BH437" s="262"/>
      <c r="BI437" s="262"/>
      <c r="BJ437" s="262"/>
      <c r="BK437" s="262"/>
      <c r="BL437" s="262"/>
      <c r="BM437" s="262" t="s">
        <v>4</v>
      </c>
      <c r="BN437" s="262"/>
      <c r="BO437" s="262"/>
      <c r="BP437" s="262"/>
      <c r="BQ437" s="262"/>
      <c r="BR437" s="262"/>
      <c r="BS437" s="262"/>
      <c r="BT437" s="262" t="s">
        <v>5</v>
      </c>
      <c r="BU437" s="262"/>
      <c r="BV437" s="262"/>
      <c r="BW437" s="262"/>
      <c r="BX437" s="262"/>
      <c r="BY437" s="262"/>
      <c r="BZ437" s="262"/>
      <c r="CA437" s="327" t="s">
        <v>103</v>
      </c>
      <c r="CB437" s="328" t="s">
        <v>104</v>
      </c>
      <c r="CC437" s="262" t="s">
        <v>51</v>
      </c>
      <c r="CD437" s="262"/>
      <c r="CE437" s="262" t="s">
        <v>52</v>
      </c>
      <c r="CF437" s="262"/>
      <c r="CG437" s="262" t="s">
        <v>53</v>
      </c>
      <c r="CH437" s="262"/>
      <c r="CI437" s="262" t="s">
        <v>54</v>
      </c>
      <c r="CJ437" s="262"/>
      <c r="CK437" s="265" t="s">
        <v>55</v>
      </c>
      <c r="CL437" s="265"/>
      <c r="CM437" s="265"/>
      <c r="CN437" s="262" t="s">
        <v>28</v>
      </c>
      <c r="CO437" s="262"/>
      <c r="CP437" s="262" t="s">
        <v>29</v>
      </c>
      <c r="CQ437" s="262"/>
      <c r="CR437" s="262" t="s">
        <v>48</v>
      </c>
      <c r="CS437" s="262"/>
      <c r="CT437" s="262" t="s">
        <v>49</v>
      </c>
      <c r="CU437" s="262"/>
      <c r="CV437" s="262" t="s">
        <v>50</v>
      </c>
      <c r="CW437" s="262"/>
      <c r="CX437" s="262" t="s">
        <v>4</v>
      </c>
      <c r="CY437" s="262"/>
      <c r="CZ437" s="262" t="s">
        <v>5</v>
      </c>
      <c r="DA437" s="262"/>
      <c r="DB437" s="265" t="s">
        <v>97</v>
      </c>
      <c r="DC437" s="265"/>
      <c r="DD437" s="265"/>
      <c r="DE437" s="325" t="s">
        <v>103</v>
      </c>
    </row>
    <row r="438" spans="1:109" ht="15" customHeight="1" x14ac:dyDescent="0.25">
      <c r="A438" s="261"/>
      <c r="B438" s="262" t="s">
        <v>7</v>
      </c>
      <c r="C438" s="262"/>
      <c r="D438" s="262"/>
      <c r="E438" s="262" t="s">
        <v>8</v>
      </c>
      <c r="F438" s="262"/>
      <c r="G438" s="262"/>
      <c r="H438" s="263" t="s">
        <v>9</v>
      </c>
      <c r="I438" s="262" t="s">
        <v>7</v>
      </c>
      <c r="J438" s="262"/>
      <c r="K438" s="262"/>
      <c r="L438" s="262" t="s">
        <v>8</v>
      </c>
      <c r="M438" s="262"/>
      <c r="N438" s="262"/>
      <c r="O438" s="263" t="s">
        <v>9</v>
      </c>
      <c r="P438" s="262" t="s">
        <v>7</v>
      </c>
      <c r="Q438" s="262"/>
      <c r="R438" s="262"/>
      <c r="S438" s="262" t="s">
        <v>8</v>
      </c>
      <c r="T438" s="262"/>
      <c r="U438" s="262"/>
      <c r="V438" s="263" t="s">
        <v>9</v>
      </c>
      <c r="W438" s="262" t="s">
        <v>7</v>
      </c>
      <c r="X438" s="262"/>
      <c r="Y438" s="262"/>
      <c r="Z438" s="262" t="s">
        <v>8</v>
      </c>
      <c r="AA438" s="262"/>
      <c r="AB438" s="262"/>
      <c r="AC438" s="263" t="s">
        <v>9</v>
      </c>
      <c r="AD438" s="262" t="s">
        <v>7</v>
      </c>
      <c r="AE438" s="262"/>
      <c r="AF438" s="262"/>
      <c r="AG438" s="262" t="s">
        <v>8</v>
      </c>
      <c r="AH438" s="262"/>
      <c r="AI438" s="262"/>
      <c r="AJ438" s="263" t="s">
        <v>9</v>
      </c>
      <c r="AK438" s="262" t="s">
        <v>7</v>
      </c>
      <c r="AL438" s="262"/>
      <c r="AM438" s="262"/>
      <c r="AN438" s="262" t="s">
        <v>8</v>
      </c>
      <c r="AO438" s="262"/>
      <c r="AP438" s="262"/>
      <c r="AQ438" s="263" t="s">
        <v>9</v>
      </c>
      <c r="AR438" s="262" t="s">
        <v>7</v>
      </c>
      <c r="AS438" s="262"/>
      <c r="AT438" s="262"/>
      <c r="AU438" s="262" t="s">
        <v>8</v>
      </c>
      <c r="AV438" s="262"/>
      <c r="AW438" s="262"/>
      <c r="AX438" s="263" t="s">
        <v>9</v>
      </c>
      <c r="AY438" s="262" t="s">
        <v>7</v>
      </c>
      <c r="AZ438" s="262"/>
      <c r="BA438" s="262"/>
      <c r="BB438" s="262" t="s">
        <v>8</v>
      </c>
      <c r="BC438" s="262"/>
      <c r="BD438" s="262"/>
      <c r="BE438" s="263" t="s">
        <v>9</v>
      </c>
      <c r="BF438" s="262" t="s">
        <v>7</v>
      </c>
      <c r="BG438" s="262"/>
      <c r="BH438" s="262"/>
      <c r="BI438" s="262" t="s">
        <v>8</v>
      </c>
      <c r="BJ438" s="262"/>
      <c r="BK438" s="262"/>
      <c r="BL438" s="263" t="s">
        <v>9</v>
      </c>
      <c r="BM438" s="262" t="s">
        <v>7</v>
      </c>
      <c r="BN438" s="262"/>
      <c r="BO438" s="262"/>
      <c r="BP438" s="262" t="s">
        <v>8</v>
      </c>
      <c r="BQ438" s="262"/>
      <c r="BR438" s="262"/>
      <c r="BS438" s="263" t="s">
        <v>9</v>
      </c>
      <c r="BT438" s="262" t="s">
        <v>7</v>
      </c>
      <c r="BU438" s="262"/>
      <c r="BV438" s="262"/>
      <c r="BW438" s="262" t="s">
        <v>8</v>
      </c>
      <c r="BX438" s="262"/>
      <c r="BY438" s="262"/>
      <c r="BZ438" s="263" t="s">
        <v>9</v>
      </c>
      <c r="CA438" s="327"/>
      <c r="CB438" s="328"/>
      <c r="CC438" s="264" t="s">
        <v>7</v>
      </c>
      <c r="CD438" s="264" t="s">
        <v>8</v>
      </c>
      <c r="CE438" s="264" t="s">
        <v>7</v>
      </c>
      <c r="CF438" s="264" t="s">
        <v>8</v>
      </c>
      <c r="CG438" s="264" t="s">
        <v>7</v>
      </c>
      <c r="CH438" s="264" t="s">
        <v>8</v>
      </c>
      <c r="CI438" s="264" t="s">
        <v>7</v>
      </c>
      <c r="CJ438" s="264" t="s">
        <v>8</v>
      </c>
      <c r="CK438" s="324" t="s">
        <v>7</v>
      </c>
      <c r="CL438" s="324" t="s">
        <v>8</v>
      </c>
      <c r="CM438" s="324" t="s">
        <v>13</v>
      </c>
      <c r="CN438" s="264" t="s">
        <v>7</v>
      </c>
      <c r="CO438" s="264" t="s">
        <v>8</v>
      </c>
      <c r="CP438" s="264" t="s">
        <v>7</v>
      </c>
      <c r="CQ438" s="264" t="s">
        <v>8</v>
      </c>
      <c r="CR438" s="264" t="s">
        <v>7</v>
      </c>
      <c r="CS438" s="264" t="s">
        <v>8</v>
      </c>
      <c r="CT438" s="264" t="s">
        <v>7</v>
      </c>
      <c r="CU438" s="264" t="s">
        <v>8</v>
      </c>
      <c r="CV438" s="264" t="s">
        <v>7</v>
      </c>
      <c r="CW438" s="264" t="s">
        <v>8</v>
      </c>
      <c r="CX438" s="264" t="s">
        <v>7</v>
      </c>
      <c r="CY438" s="264" t="s">
        <v>8</v>
      </c>
      <c r="CZ438" s="264" t="s">
        <v>7</v>
      </c>
      <c r="DA438" s="264" t="s">
        <v>8</v>
      </c>
      <c r="DB438" s="324" t="s">
        <v>7</v>
      </c>
      <c r="DC438" s="324" t="s">
        <v>8</v>
      </c>
      <c r="DD438" s="324" t="s">
        <v>13</v>
      </c>
      <c r="DE438" s="325"/>
    </row>
    <row r="439" spans="1:109" ht="47.25" x14ac:dyDescent="0.25">
      <c r="A439" s="10" t="s">
        <v>37</v>
      </c>
      <c r="B439" s="11" t="s">
        <v>11</v>
      </c>
      <c r="C439" s="11" t="s">
        <v>12</v>
      </c>
      <c r="D439" s="11" t="s">
        <v>13</v>
      </c>
      <c r="E439" s="11" t="s">
        <v>11</v>
      </c>
      <c r="F439" s="11" t="s">
        <v>12</v>
      </c>
      <c r="G439" s="11" t="s">
        <v>13</v>
      </c>
      <c r="H439" s="263"/>
      <c r="I439" s="11" t="s">
        <v>11</v>
      </c>
      <c r="J439" s="11" t="s">
        <v>12</v>
      </c>
      <c r="K439" s="11" t="s">
        <v>13</v>
      </c>
      <c r="L439" s="11" t="s">
        <v>11</v>
      </c>
      <c r="M439" s="11" t="s">
        <v>12</v>
      </c>
      <c r="N439" s="11" t="s">
        <v>13</v>
      </c>
      <c r="O439" s="263"/>
      <c r="P439" s="11" t="s">
        <v>11</v>
      </c>
      <c r="Q439" s="11" t="s">
        <v>12</v>
      </c>
      <c r="R439" s="11" t="s">
        <v>13</v>
      </c>
      <c r="S439" s="11" t="s">
        <v>11</v>
      </c>
      <c r="T439" s="11" t="s">
        <v>12</v>
      </c>
      <c r="U439" s="11" t="s">
        <v>13</v>
      </c>
      <c r="V439" s="263"/>
      <c r="W439" s="11" t="s">
        <v>11</v>
      </c>
      <c r="X439" s="11" t="s">
        <v>12</v>
      </c>
      <c r="Y439" s="11" t="s">
        <v>13</v>
      </c>
      <c r="Z439" s="11" t="s">
        <v>11</v>
      </c>
      <c r="AA439" s="11" t="s">
        <v>12</v>
      </c>
      <c r="AB439" s="11" t="s">
        <v>13</v>
      </c>
      <c r="AC439" s="263"/>
      <c r="AD439" s="11" t="s">
        <v>11</v>
      </c>
      <c r="AE439" s="11" t="s">
        <v>12</v>
      </c>
      <c r="AF439" s="11" t="s">
        <v>13</v>
      </c>
      <c r="AG439" s="11" t="s">
        <v>11</v>
      </c>
      <c r="AH439" s="11" t="s">
        <v>12</v>
      </c>
      <c r="AI439" s="11" t="s">
        <v>13</v>
      </c>
      <c r="AJ439" s="263"/>
      <c r="AK439" s="11" t="s">
        <v>11</v>
      </c>
      <c r="AL439" s="11" t="s">
        <v>12</v>
      </c>
      <c r="AM439" s="11" t="s">
        <v>13</v>
      </c>
      <c r="AN439" s="11" t="s">
        <v>11</v>
      </c>
      <c r="AO439" s="11" t="s">
        <v>12</v>
      </c>
      <c r="AP439" s="11" t="s">
        <v>13</v>
      </c>
      <c r="AQ439" s="263"/>
      <c r="AR439" s="11" t="s">
        <v>11</v>
      </c>
      <c r="AS439" s="11" t="s">
        <v>12</v>
      </c>
      <c r="AT439" s="11" t="s">
        <v>13</v>
      </c>
      <c r="AU439" s="11" t="s">
        <v>11</v>
      </c>
      <c r="AV439" s="11" t="s">
        <v>12</v>
      </c>
      <c r="AW439" s="11" t="s">
        <v>13</v>
      </c>
      <c r="AX439" s="263"/>
      <c r="AY439" s="11" t="s">
        <v>11</v>
      </c>
      <c r="AZ439" s="11" t="s">
        <v>12</v>
      </c>
      <c r="BA439" s="11" t="s">
        <v>13</v>
      </c>
      <c r="BB439" s="11" t="s">
        <v>11</v>
      </c>
      <c r="BC439" s="11" t="s">
        <v>12</v>
      </c>
      <c r="BD439" s="11" t="s">
        <v>13</v>
      </c>
      <c r="BE439" s="263"/>
      <c r="BF439" s="11" t="s">
        <v>11</v>
      </c>
      <c r="BG439" s="11" t="s">
        <v>12</v>
      </c>
      <c r="BH439" s="11" t="s">
        <v>13</v>
      </c>
      <c r="BI439" s="11" t="s">
        <v>11</v>
      </c>
      <c r="BJ439" s="11" t="s">
        <v>12</v>
      </c>
      <c r="BK439" s="11" t="s">
        <v>13</v>
      </c>
      <c r="BL439" s="263"/>
      <c r="BM439" s="11" t="s">
        <v>11</v>
      </c>
      <c r="BN439" s="11" t="s">
        <v>12</v>
      </c>
      <c r="BO439" s="11" t="s">
        <v>13</v>
      </c>
      <c r="BP439" s="11" t="s">
        <v>11</v>
      </c>
      <c r="BQ439" s="11" t="s">
        <v>12</v>
      </c>
      <c r="BR439" s="11" t="s">
        <v>13</v>
      </c>
      <c r="BS439" s="263"/>
      <c r="BT439" s="11" t="s">
        <v>11</v>
      </c>
      <c r="BU439" s="11" t="s">
        <v>12</v>
      </c>
      <c r="BV439" s="11" t="s">
        <v>13</v>
      </c>
      <c r="BW439" s="11" t="s">
        <v>11</v>
      </c>
      <c r="BX439" s="11" t="s">
        <v>12</v>
      </c>
      <c r="BY439" s="11" t="s">
        <v>13</v>
      </c>
      <c r="BZ439" s="263"/>
      <c r="CA439" s="327"/>
      <c r="CB439" s="328"/>
      <c r="CC439" s="264"/>
      <c r="CD439" s="264" t="s">
        <v>11</v>
      </c>
      <c r="CE439" s="264" t="s">
        <v>11</v>
      </c>
      <c r="CF439" s="264" t="s">
        <v>11</v>
      </c>
      <c r="CG439" s="264" t="s">
        <v>11</v>
      </c>
      <c r="CH439" s="264" t="s">
        <v>11</v>
      </c>
      <c r="CI439" s="264" t="s">
        <v>11</v>
      </c>
      <c r="CJ439" s="264" t="s">
        <v>11</v>
      </c>
      <c r="CK439" s="324" t="s">
        <v>11</v>
      </c>
      <c r="CL439" s="324" t="s">
        <v>11</v>
      </c>
      <c r="CM439" s="324" t="s">
        <v>11</v>
      </c>
      <c r="CN439" s="264" t="s">
        <v>11</v>
      </c>
      <c r="CO439" s="264" t="s">
        <v>11</v>
      </c>
      <c r="CP439" s="264" t="s">
        <v>11</v>
      </c>
      <c r="CQ439" s="264" t="s">
        <v>11</v>
      </c>
      <c r="CR439" s="264" t="s">
        <v>11</v>
      </c>
      <c r="CS439" s="264" t="s">
        <v>11</v>
      </c>
      <c r="CT439" s="264" t="s">
        <v>11</v>
      </c>
      <c r="CU439" s="264" t="s">
        <v>11</v>
      </c>
      <c r="CV439" s="264" t="s">
        <v>11</v>
      </c>
      <c r="CW439" s="264" t="s">
        <v>11</v>
      </c>
      <c r="CX439" s="264" t="s">
        <v>11</v>
      </c>
      <c r="CY439" s="264" t="s">
        <v>11</v>
      </c>
      <c r="CZ439" s="264" t="s">
        <v>11</v>
      </c>
      <c r="DA439" s="264" t="s">
        <v>11</v>
      </c>
      <c r="DB439" s="324" t="s">
        <v>11</v>
      </c>
      <c r="DC439" s="324" t="s">
        <v>11</v>
      </c>
      <c r="DD439" s="324" t="s">
        <v>11</v>
      </c>
      <c r="DE439" s="325"/>
    </row>
    <row r="440" spans="1:109" ht="15.75" x14ac:dyDescent="0.25">
      <c r="A440" s="12" t="s">
        <v>18</v>
      </c>
      <c r="B440" s="13"/>
      <c r="C440" s="13"/>
      <c r="D440" s="13">
        <f t="shared" ref="D440:D448" si="2028">B440*C440</f>
        <v>0</v>
      </c>
      <c r="E440" s="13"/>
      <c r="F440" s="13"/>
      <c r="G440" s="13">
        <f t="shared" ref="G440:G448" si="2029">E440*F440</f>
        <v>0</v>
      </c>
      <c r="H440" s="14">
        <f t="shared" ref="H440:H448" si="2030">D440+G440</f>
        <v>0</v>
      </c>
      <c r="I440" s="13"/>
      <c r="J440" s="13"/>
      <c r="K440" s="13">
        <f t="shared" ref="K440:K448" si="2031">I440*J440</f>
        <v>0</v>
      </c>
      <c r="L440" s="13"/>
      <c r="M440" s="13"/>
      <c r="N440" s="13">
        <f t="shared" ref="N440:N448" si="2032">L440*M440</f>
        <v>0</v>
      </c>
      <c r="O440" s="14">
        <f t="shared" ref="O440:O448" si="2033">K440+N440</f>
        <v>0</v>
      </c>
      <c r="P440" s="13"/>
      <c r="Q440" s="13"/>
      <c r="R440" s="13">
        <f t="shared" ref="R440:R448" si="2034">P440*Q440</f>
        <v>0</v>
      </c>
      <c r="S440" s="13"/>
      <c r="T440" s="13"/>
      <c r="U440" s="13">
        <f t="shared" ref="U440:U448" si="2035">S440*T440</f>
        <v>0</v>
      </c>
      <c r="V440" s="14">
        <f t="shared" ref="V440:V448" si="2036">R440+U440</f>
        <v>0</v>
      </c>
      <c r="W440" s="13"/>
      <c r="X440" s="13"/>
      <c r="Y440" s="13">
        <f t="shared" ref="Y440:Y448" si="2037">W440*X440</f>
        <v>0</v>
      </c>
      <c r="Z440" s="13"/>
      <c r="AA440" s="13"/>
      <c r="AB440" s="13">
        <f t="shared" ref="AB440:AB448" si="2038">Z440*AA440</f>
        <v>0</v>
      </c>
      <c r="AC440" s="14">
        <f t="shared" ref="AC440:AC448" si="2039">Y440+AB440</f>
        <v>0</v>
      </c>
      <c r="AD440" s="13">
        <v>62</v>
      </c>
      <c r="AE440" s="13">
        <v>15</v>
      </c>
      <c r="AF440" s="13">
        <f t="shared" ref="AF440:AF448" si="2040">AD440*AE440</f>
        <v>930</v>
      </c>
      <c r="AG440" s="13"/>
      <c r="AH440" s="13"/>
      <c r="AI440" s="13">
        <f t="shared" ref="AI440:AI448" si="2041">AG440*AH440</f>
        <v>0</v>
      </c>
      <c r="AJ440" s="14">
        <f t="shared" ref="AJ440:AJ448" si="2042">AF440+AI440</f>
        <v>930</v>
      </c>
      <c r="AK440" s="13">
        <v>2</v>
      </c>
      <c r="AL440" s="13">
        <v>15</v>
      </c>
      <c r="AM440" s="13">
        <f t="shared" ref="AM440:AM448" si="2043">AK440*AL440</f>
        <v>30</v>
      </c>
      <c r="AN440" s="13">
        <v>52</v>
      </c>
      <c r="AO440" s="13">
        <v>15</v>
      </c>
      <c r="AP440" s="13">
        <f t="shared" ref="AP440:AP448" si="2044">AN440*AO440</f>
        <v>780</v>
      </c>
      <c r="AQ440" s="14">
        <f t="shared" ref="AQ440:AQ448" si="2045">AM440+AP440</f>
        <v>810</v>
      </c>
      <c r="AR440" s="13">
        <v>2</v>
      </c>
      <c r="AS440" s="13">
        <v>15</v>
      </c>
      <c r="AT440" s="13">
        <f t="shared" ref="AT440:AT448" si="2046">AR440*AS440</f>
        <v>30</v>
      </c>
      <c r="AU440" s="13">
        <v>27</v>
      </c>
      <c r="AV440" s="13">
        <v>15</v>
      </c>
      <c r="AW440" s="13">
        <f t="shared" ref="AW440:AW448" si="2047">AU440*AV440</f>
        <v>405</v>
      </c>
      <c r="AX440" s="14">
        <f t="shared" ref="AX440:AX448" si="2048">AT440+AW440</f>
        <v>435</v>
      </c>
      <c r="AY440" s="13">
        <v>37</v>
      </c>
      <c r="AZ440" s="13">
        <v>15</v>
      </c>
      <c r="BA440" s="13">
        <f t="shared" ref="BA440:BA448" si="2049">AY440*AZ440</f>
        <v>555</v>
      </c>
      <c r="BB440" s="13"/>
      <c r="BC440" s="13"/>
      <c r="BD440" s="13">
        <f t="shared" ref="BD440:BD448" si="2050">BB440*BC440</f>
        <v>0</v>
      </c>
      <c r="BE440" s="14">
        <f t="shared" ref="BE440:BE448" si="2051">BA440+BD440</f>
        <v>555</v>
      </c>
      <c r="BF440" s="13">
        <v>37</v>
      </c>
      <c r="BG440" s="13">
        <v>15</v>
      </c>
      <c r="BH440" s="13">
        <f t="shared" ref="BH440:BH448" si="2052">BF440*BG440</f>
        <v>555</v>
      </c>
      <c r="BI440" s="13"/>
      <c r="BJ440" s="13"/>
      <c r="BK440" s="13">
        <f t="shared" ref="BK440:BK448" si="2053">BI440*BJ440</f>
        <v>0</v>
      </c>
      <c r="BL440" s="14">
        <f t="shared" ref="BL440:BL448" si="2054">BH440+BK440</f>
        <v>555</v>
      </c>
      <c r="BM440" s="13">
        <v>17</v>
      </c>
      <c r="BN440" s="13">
        <v>18</v>
      </c>
      <c r="BO440" s="13">
        <f t="shared" ref="BO440:BO448" si="2055">BM440*BN440</f>
        <v>306</v>
      </c>
      <c r="BP440" s="13"/>
      <c r="BQ440" s="13"/>
      <c r="BR440" s="13">
        <f t="shared" ref="BR440:BR448" si="2056">BP440*BQ440</f>
        <v>0</v>
      </c>
      <c r="BS440" s="14">
        <f t="shared" ref="BS440:BS448" si="2057">BO440+BR440</f>
        <v>306</v>
      </c>
      <c r="BT440" s="13">
        <v>15</v>
      </c>
      <c r="BU440" s="13">
        <v>18</v>
      </c>
      <c r="BV440" s="13">
        <f t="shared" ref="BV440:BV448" si="2058">BT440*BU440</f>
        <v>270</v>
      </c>
      <c r="BW440" s="13"/>
      <c r="BX440" s="13"/>
      <c r="BY440" s="13">
        <f t="shared" ref="BY440:BY448" si="2059">BW440*BX440</f>
        <v>0</v>
      </c>
      <c r="BZ440" s="14">
        <f t="shared" ref="BZ440:BZ448" si="2060">BV440+BY440</f>
        <v>270</v>
      </c>
      <c r="CA440" s="19">
        <f t="shared" ref="CA440:CA448" si="2061">H440+O440+V440+AC440+AJ440+AQ440+AX440+BE440+BL440+BS440+BZ440</f>
        <v>3861</v>
      </c>
      <c r="CB440" s="148">
        <v>115</v>
      </c>
      <c r="CC440" s="16">
        <f t="shared" ref="CC440:CC448" si="2062">CB440*D440</f>
        <v>0</v>
      </c>
      <c r="CD440" s="69">
        <f t="shared" ref="CD440:CD448" si="2063">CB440*G440</f>
        <v>0</v>
      </c>
      <c r="CE440" s="69">
        <f t="shared" ref="CE440:CE448" si="2064">K440*CB440</f>
        <v>0</v>
      </c>
      <c r="CF440" s="69">
        <f t="shared" ref="CF440:CF448" si="2065">CB440*N440</f>
        <v>0</v>
      </c>
      <c r="CG440" s="69">
        <f t="shared" ref="CG440:CG448" si="2066">CB440*R440</f>
        <v>0</v>
      </c>
      <c r="CH440" s="69">
        <f t="shared" ref="CH440:CH448" si="2067">CB440*U440</f>
        <v>0</v>
      </c>
      <c r="CI440" s="69">
        <f t="shared" ref="CI440:CI448" si="2068">CB440*Y440</f>
        <v>0</v>
      </c>
      <c r="CJ440" s="69">
        <f t="shared" ref="CJ440:CJ448" si="2069">CB440*AB440</f>
        <v>0</v>
      </c>
      <c r="CK440" s="149">
        <f t="shared" ref="CK440:CK448" si="2070">CI440+CG440+CE440+CC440</f>
        <v>0</v>
      </c>
      <c r="CL440" s="149">
        <f t="shared" ref="CL440:CL448" si="2071">CJ440+CH440+CF440+CD440</f>
        <v>0</v>
      </c>
      <c r="CM440" s="149">
        <f t="shared" ref="CM440:CM448" si="2072">SUM(CC440:CJ440)</f>
        <v>0</v>
      </c>
      <c r="CN440" s="69">
        <f t="shared" ref="CN440:CN448" si="2073">AF440*CB440</f>
        <v>106950</v>
      </c>
      <c r="CO440" s="69">
        <f t="shared" ref="CO440:CO448" si="2074">CB440*AI440</f>
        <v>0</v>
      </c>
      <c r="CP440" s="69">
        <f t="shared" ref="CP440:CP448" si="2075">AM440*CB440</f>
        <v>3450</v>
      </c>
      <c r="CQ440" s="69">
        <f t="shared" ref="CQ440:CQ448" si="2076">AP440*CB440</f>
        <v>89700</v>
      </c>
      <c r="CR440" s="69">
        <f t="shared" ref="CR440:CR448" si="2077">CB440*AT440</f>
        <v>3450</v>
      </c>
      <c r="CS440" s="69">
        <f t="shared" ref="CS440:CS448" si="2078">CB440*AW440</f>
        <v>46575</v>
      </c>
      <c r="CT440" s="69">
        <f t="shared" ref="CT440:CT448" si="2079">CB440*BA440</f>
        <v>63825</v>
      </c>
      <c r="CU440" s="69">
        <f t="shared" ref="CU440:CU448" si="2080">CB440*BD440</f>
        <v>0</v>
      </c>
      <c r="CV440" s="69">
        <f t="shared" ref="CV440:CV448" si="2081">BH440*CB440</f>
        <v>63825</v>
      </c>
      <c r="CW440" s="69">
        <f t="shared" ref="CW440:CW448" si="2082">CB440*BK440</f>
        <v>0</v>
      </c>
      <c r="CX440" s="69">
        <f t="shared" ref="CX440:CX448" si="2083">BO440*CB440</f>
        <v>35190</v>
      </c>
      <c r="CY440" s="69">
        <f t="shared" ref="CY440:CY448" si="2084">CB440*BR440</f>
        <v>0</v>
      </c>
      <c r="CZ440" s="69">
        <f t="shared" ref="CZ440:CZ448" si="2085">CB440*BV440</f>
        <v>31050</v>
      </c>
      <c r="DA440" s="69">
        <f t="shared" ref="DA440:DA448" si="2086">CB440*BY440</f>
        <v>0</v>
      </c>
      <c r="DB440" s="149">
        <f t="shared" ref="DB440:DB448" si="2087">CZ440+CX440+CV440+CT440+CN440+CP440+CR440</f>
        <v>307740</v>
      </c>
      <c r="DC440" s="149">
        <f t="shared" ref="DC440:DC448" si="2088">DA440+CY440+CW440+CU440+CS440+CQ440+CO440</f>
        <v>136275</v>
      </c>
      <c r="DD440" s="149">
        <f t="shared" ref="DD440:DD448" si="2089">SUM(CN440:DA440)</f>
        <v>444015</v>
      </c>
      <c r="DE440" s="89">
        <f t="shared" ref="DE440:DE448" si="2090">DD440+CM440</f>
        <v>444015</v>
      </c>
    </row>
    <row r="441" spans="1:109" ht="15.75" x14ac:dyDescent="0.25">
      <c r="A441" s="12" t="s">
        <v>19</v>
      </c>
      <c r="B441" s="13"/>
      <c r="C441" s="13"/>
      <c r="D441" s="13">
        <f t="shared" si="2028"/>
        <v>0</v>
      </c>
      <c r="E441" s="13"/>
      <c r="F441" s="13"/>
      <c r="G441" s="13">
        <f t="shared" si="2029"/>
        <v>0</v>
      </c>
      <c r="H441" s="14">
        <f t="shared" si="2030"/>
        <v>0</v>
      </c>
      <c r="I441" s="13"/>
      <c r="J441" s="13"/>
      <c r="K441" s="13">
        <f t="shared" si="2031"/>
        <v>0</v>
      </c>
      <c r="L441" s="13"/>
      <c r="M441" s="13"/>
      <c r="N441" s="13">
        <f t="shared" si="2032"/>
        <v>0</v>
      </c>
      <c r="O441" s="14">
        <f t="shared" si="2033"/>
        <v>0</v>
      </c>
      <c r="P441" s="13"/>
      <c r="Q441" s="13"/>
      <c r="R441" s="13">
        <f t="shared" si="2034"/>
        <v>0</v>
      </c>
      <c r="S441" s="13"/>
      <c r="T441" s="13"/>
      <c r="U441" s="13">
        <f t="shared" si="2035"/>
        <v>0</v>
      </c>
      <c r="V441" s="14">
        <f t="shared" si="2036"/>
        <v>0</v>
      </c>
      <c r="W441" s="13"/>
      <c r="X441" s="13"/>
      <c r="Y441" s="13">
        <f t="shared" si="2037"/>
        <v>0</v>
      </c>
      <c r="Z441" s="13"/>
      <c r="AA441" s="13"/>
      <c r="AB441" s="13">
        <f t="shared" si="2038"/>
        <v>0</v>
      </c>
      <c r="AC441" s="14">
        <f t="shared" si="2039"/>
        <v>0</v>
      </c>
      <c r="AD441" s="13">
        <v>62</v>
      </c>
      <c r="AE441" s="13">
        <v>19</v>
      </c>
      <c r="AF441" s="13">
        <f t="shared" si="2040"/>
        <v>1178</v>
      </c>
      <c r="AG441" s="13"/>
      <c r="AH441" s="13"/>
      <c r="AI441" s="13">
        <f t="shared" si="2041"/>
        <v>0</v>
      </c>
      <c r="AJ441" s="14">
        <f t="shared" si="2042"/>
        <v>1178</v>
      </c>
      <c r="AK441" s="13">
        <v>2</v>
      </c>
      <c r="AL441" s="13">
        <v>19</v>
      </c>
      <c r="AM441" s="13">
        <f t="shared" si="2043"/>
        <v>38</v>
      </c>
      <c r="AN441" s="13">
        <v>52</v>
      </c>
      <c r="AO441" s="13">
        <v>19</v>
      </c>
      <c r="AP441" s="13">
        <f t="shared" si="2044"/>
        <v>988</v>
      </c>
      <c r="AQ441" s="14">
        <f t="shared" si="2045"/>
        <v>1026</v>
      </c>
      <c r="AR441" s="13">
        <v>2</v>
      </c>
      <c r="AS441" s="13">
        <v>19</v>
      </c>
      <c r="AT441" s="13">
        <f t="shared" si="2046"/>
        <v>38</v>
      </c>
      <c r="AU441" s="13">
        <v>27</v>
      </c>
      <c r="AV441" s="13">
        <v>19</v>
      </c>
      <c r="AW441" s="13">
        <f t="shared" si="2047"/>
        <v>513</v>
      </c>
      <c r="AX441" s="14">
        <f t="shared" si="2048"/>
        <v>551</v>
      </c>
      <c r="AY441" s="13">
        <v>37</v>
      </c>
      <c r="AZ441" s="13">
        <v>19</v>
      </c>
      <c r="BA441" s="13">
        <f t="shared" si="2049"/>
        <v>703</v>
      </c>
      <c r="BB441" s="13"/>
      <c r="BC441" s="13"/>
      <c r="BD441" s="13">
        <f t="shared" si="2050"/>
        <v>0</v>
      </c>
      <c r="BE441" s="14">
        <f t="shared" si="2051"/>
        <v>703</v>
      </c>
      <c r="BF441" s="13">
        <v>37</v>
      </c>
      <c r="BG441" s="13">
        <v>19</v>
      </c>
      <c r="BH441" s="13">
        <f t="shared" si="2052"/>
        <v>703</v>
      </c>
      <c r="BI441" s="13"/>
      <c r="BJ441" s="13"/>
      <c r="BK441" s="13">
        <f t="shared" si="2053"/>
        <v>0</v>
      </c>
      <c r="BL441" s="14">
        <f t="shared" si="2054"/>
        <v>703</v>
      </c>
      <c r="BM441" s="13">
        <v>17</v>
      </c>
      <c r="BN441" s="13">
        <v>23</v>
      </c>
      <c r="BO441" s="13">
        <f t="shared" si="2055"/>
        <v>391</v>
      </c>
      <c r="BP441" s="13"/>
      <c r="BQ441" s="13"/>
      <c r="BR441" s="13">
        <f t="shared" si="2056"/>
        <v>0</v>
      </c>
      <c r="BS441" s="14">
        <f t="shared" si="2057"/>
        <v>391</v>
      </c>
      <c r="BT441" s="13">
        <v>15</v>
      </c>
      <c r="BU441" s="13">
        <v>23</v>
      </c>
      <c r="BV441" s="13">
        <f t="shared" si="2058"/>
        <v>345</v>
      </c>
      <c r="BW441" s="13"/>
      <c r="BX441" s="13"/>
      <c r="BY441" s="13">
        <f t="shared" si="2059"/>
        <v>0</v>
      </c>
      <c r="BZ441" s="14">
        <f t="shared" si="2060"/>
        <v>345</v>
      </c>
      <c r="CA441" s="19">
        <f t="shared" si="2061"/>
        <v>4897</v>
      </c>
      <c r="CB441" s="148">
        <v>115</v>
      </c>
      <c r="CC441" s="16">
        <f t="shared" si="2062"/>
        <v>0</v>
      </c>
      <c r="CD441" s="69">
        <f t="shared" si="2063"/>
        <v>0</v>
      </c>
      <c r="CE441" s="69">
        <f t="shared" si="2064"/>
        <v>0</v>
      </c>
      <c r="CF441" s="69">
        <f t="shared" si="2065"/>
        <v>0</v>
      </c>
      <c r="CG441" s="69">
        <f t="shared" si="2066"/>
        <v>0</v>
      </c>
      <c r="CH441" s="69">
        <f t="shared" si="2067"/>
        <v>0</v>
      </c>
      <c r="CI441" s="69">
        <f t="shared" si="2068"/>
        <v>0</v>
      </c>
      <c r="CJ441" s="69">
        <f t="shared" si="2069"/>
        <v>0</v>
      </c>
      <c r="CK441" s="149">
        <f t="shared" si="2070"/>
        <v>0</v>
      </c>
      <c r="CL441" s="149">
        <f t="shared" si="2071"/>
        <v>0</v>
      </c>
      <c r="CM441" s="149">
        <f t="shared" si="2072"/>
        <v>0</v>
      </c>
      <c r="CN441" s="69">
        <f t="shared" si="2073"/>
        <v>135470</v>
      </c>
      <c r="CO441" s="69">
        <f t="shared" si="2074"/>
        <v>0</v>
      </c>
      <c r="CP441" s="69">
        <f t="shared" si="2075"/>
        <v>4370</v>
      </c>
      <c r="CQ441" s="69">
        <f t="shared" si="2076"/>
        <v>113620</v>
      </c>
      <c r="CR441" s="69">
        <f t="shared" si="2077"/>
        <v>4370</v>
      </c>
      <c r="CS441" s="69">
        <f t="shared" si="2078"/>
        <v>58995</v>
      </c>
      <c r="CT441" s="69">
        <f t="shared" si="2079"/>
        <v>80845</v>
      </c>
      <c r="CU441" s="69">
        <f t="shared" si="2080"/>
        <v>0</v>
      </c>
      <c r="CV441" s="69">
        <f t="shared" si="2081"/>
        <v>80845</v>
      </c>
      <c r="CW441" s="69">
        <f t="shared" si="2082"/>
        <v>0</v>
      </c>
      <c r="CX441" s="69">
        <f t="shared" si="2083"/>
        <v>44965</v>
      </c>
      <c r="CY441" s="69">
        <f t="shared" si="2084"/>
        <v>0</v>
      </c>
      <c r="CZ441" s="69">
        <f t="shared" si="2085"/>
        <v>39675</v>
      </c>
      <c r="DA441" s="69">
        <f t="shared" si="2086"/>
        <v>0</v>
      </c>
      <c r="DB441" s="149">
        <f t="shared" si="2087"/>
        <v>390540</v>
      </c>
      <c r="DC441" s="149">
        <f t="shared" si="2088"/>
        <v>172615</v>
      </c>
      <c r="DD441" s="149">
        <f t="shared" si="2089"/>
        <v>563155</v>
      </c>
      <c r="DE441" s="89">
        <f t="shared" si="2090"/>
        <v>563155</v>
      </c>
    </row>
    <row r="442" spans="1:109" ht="15.75" x14ac:dyDescent="0.25">
      <c r="A442" s="12" t="s">
        <v>20</v>
      </c>
      <c r="B442" s="13"/>
      <c r="C442" s="13"/>
      <c r="D442" s="13">
        <f t="shared" si="2028"/>
        <v>0</v>
      </c>
      <c r="E442" s="13"/>
      <c r="F442" s="13"/>
      <c r="G442" s="13">
        <f t="shared" si="2029"/>
        <v>0</v>
      </c>
      <c r="H442" s="14">
        <f t="shared" si="2030"/>
        <v>0</v>
      </c>
      <c r="I442" s="13"/>
      <c r="J442" s="13"/>
      <c r="K442" s="13">
        <f t="shared" si="2031"/>
        <v>0</v>
      </c>
      <c r="L442" s="13"/>
      <c r="M442" s="13"/>
      <c r="N442" s="13">
        <f t="shared" si="2032"/>
        <v>0</v>
      </c>
      <c r="O442" s="14">
        <f t="shared" si="2033"/>
        <v>0</v>
      </c>
      <c r="P442" s="13"/>
      <c r="Q442" s="13"/>
      <c r="R442" s="13">
        <f t="shared" si="2034"/>
        <v>0</v>
      </c>
      <c r="S442" s="13"/>
      <c r="T442" s="13"/>
      <c r="U442" s="13">
        <f t="shared" si="2035"/>
        <v>0</v>
      </c>
      <c r="V442" s="14">
        <f t="shared" si="2036"/>
        <v>0</v>
      </c>
      <c r="W442" s="13"/>
      <c r="X442" s="13"/>
      <c r="Y442" s="13">
        <f t="shared" si="2037"/>
        <v>0</v>
      </c>
      <c r="Z442" s="13"/>
      <c r="AA442" s="13"/>
      <c r="AB442" s="13">
        <f t="shared" si="2038"/>
        <v>0</v>
      </c>
      <c r="AC442" s="14">
        <f t="shared" si="2039"/>
        <v>0</v>
      </c>
      <c r="AD442" s="13">
        <v>62</v>
      </c>
      <c r="AE442" s="13">
        <v>19</v>
      </c>
      <c r="AF442" s="13">
        <f t="shared" si="2040"/>
        <v>1178</v>
      </c>
      <c r="AG442" s="13"/>
      <c r="AH442" s="13"/>
      <c r="AI442" s="13">
        <f t="shared" si="2041"/>
        <v>0</v>
      </c>
      <c r="AJ442" s="14">
        <f t="shared" si="2042"/>
        <v>1178</v>
      </c>
      <c r="AK442" s="13">
        <v>2</v>
      </c>
      <c r="AL442" s="13">
        <v>19</v>
      </c>
      <c r="AM442" s="13">
        <f t="shared" si="2043"/>
        <v>38</v>
      </c>
      <c r="AN442" s="13">
        <v>52</v>
      </c>
      <c r="AO442" s="13">
        <v>19</v>
      </c>
      <c r="AP442" s="13">
        <f t="shared" si="2044"/>
        <v>988</v>
      </c>
      <c r="AQ442" s="14">
        <f t="shared" si="2045"/>
        <v>1026</v>
      </c>
      <c r="AR442" s="13">
        <v>2</v>
      </c>
      <c r="AS442" s="13">
        <v>19</v>
      </c>
      <c r="AT442" s="13">
        <f t="shared" si="2046"/>
        <v>38</v>
      </c>
      <c r="AU442" s="13">
        <v>27</v>
      </c>
      <c r="AV442" s="13">
        <v>19</v>
      </c>
      <c r="AW442" s="13">
        <f t="shared" si="2047"/>
        <v>513</v>
      </c>
      <c r="AX442" s="14">
        <f t="shared" si="2048"/>
        <v>551</v>
      </c>
      <c r="AY442" s="13">
        <v>37</v>
      </c>
      <c r="AZ442" s="13">
        <v>19</v>
      </c>
      <c r="BA442" s="13">
        <f t="shared" si="2049"/>
        <v>703</v>
      </c>
      <c r="BB442" s="13"/>
      <c r="BC442" s="13"/>
      <c r="BD442" s="13">
        <f t="shared" si="2050"/>
        <v>0</v>
      </c>
      <c r="BE442" s="14">
        <f t="shared" si="2051"/>
        <v>703</v>
      </c>
      <c r="BF442" s="13">
        <v>37</v>
      </c>
      <c r="BG442" s="13">
        <v>19</v>
      </c>
      <c r="BH442" s="13">
        <f t="shared" si="2052"/>
        <v>703</v>
      </c>
      <c r="BI442" s="13"/>
      <c r="BJ442" s="13"/>
      <c r="BK442" s="13">
        <f t="shared" si="2053"/>
        <v>0</v>
      </c>
      <c r="BL442" s="14">
        <f t="shared" si="2054"/>
        <v>703</v>
      </c>
      <c r="BM442" s="13">
        <v>17</v>
      </c>
      <c r="BN442" s="13">
        <v>23</v>
      </c>
      <c r="BO442" s="13">
        <f t="shared" si="2055"/>
        <v>391</v>
      </c>
      <c r="BP442" s="13"/>
      <c r="BQ442" s="13"/>
      <c r="BR442" s="13">
        <f t="shared" si="2056"/>
        <v>0</v>
      </c>
      <c r="BS442" s="14">
        <f t="shared" si="2057"/>
        <v>391</v>
      </c>
      <c r="BT442" s="13">
        <v>15</v>
      </c>
      <c r="BU442" s="13">
        <v>23</v>
      </c>
      <c r="BV442" s="13">
        <f t="shared" si="2058"/>
        <v>345</v>
      </c>
      <c r="BW442" s="13"/>
      <c r="BX442" s="13"/>
      <c r="BY442" s="13">
        <f t="shared" si="2059"/>
        <v>0</v>
      </c>
      <c r="BZ442" s="14">
        <f t="shared" si="2060"/>
        <v>345</v>
      </c>
      <c r="CA442" s="19">
        <f t="shared" si="2061"/>
        <v>4897</v>
      </c>
      <c r="CB442" s="148">
        <v>115</v>
      </c>
      <c r="CC442" s="16">
        <f t="shared" si="2062"/>
        <v>0</v>
      </c>
      <c r="CD442" s="69">
        <f t="shared" si="2063"/>
        <v>0</v>
      </c>
      <c r="CE442" s="69">
        <f t="shared" si="2064"/>
        <v>0</v>
      </c>
      <c r="CF442" s="69">
        <f t="shared" si="2065"/>
        <v>0</v>
      </c>
      <c r="CG442" s="69">
        <f t="shared" si="2066"/>
        <v>0</v>
      </c>
      <c r="CH442" s="69">
        <f t="shared" si="2067"/>
        <v>0</v>
      </c>
      <c r="CI442" s="69">
        <f t="shared" si="2068"/>
        <v>0</v>
      </c>
      <c r="CJ442" s="69">
        <f t="shared" si="2069"/>
        <v>0</v>
      </c>
      <c r="CK442" s="149">
        <f t="shared" si="2070"/>
        <v>0</v>
      </c>
      <c r="CL442" s="149">
        <f t="shared" si="2071"/>
        <v>0</v>
      </c>
      <c r="CM442" s="149">
        <f t="shared" si="2072"/>
        <v>0</v>
      </c>
      <c r="CN442" s="69">
        <f t="shared" si="2073"/>
        <v>135470</v>
      </c>
      <c r="CO442" s="69">
        <f t="shared" si="2074"/>
        <v>0</v>
      </c>
      <c r="CP442" s="69">
        <f t="shared" si="2075"/>
        <v>4370</v>
      </c>
      <c r="CQ442" s="69">
        <f t="shared" si="2076"/>
        <v>113620</v>
      </c>
      <c r="CR442" s="69">
        <f t="shared" si="2077"/>
        <v>4370</v>
      </c>
      <c r="CS442" s="69">
        <f t="shared" si="2078"/>
        <v>58995</v>
      </c>
      <c r="CT442" s="69">
        <f t="shared" si="2079"/>
        <v>80845</v>
      </c>
      <c r="CU442" s="69">
        <f t="shared" si="2080"/>
        <v>0</v>
      </c>
      <c r="CV442" s="69">
        <f t="shared" si="2081"/>
        <v>80845</v>
      </c>
      <c r="CW442" s="69">
        <f t="shared" si="2082"/>
        <v>0</v>
      </c>
      <c r="CX442" s="69">
        <f t="shared" si="2083"/>
        <v>44965</v>
      </c>
      <c r="CY442" s="69">
        <f t="shared" si="2084"/>
        <v>0</v>
      </c>
      <c r="CZ442" s="69">
        <f t="shared" si="2085"/>
        <v>39675</v>
      </c>
      <c r="DA442" s="69">
        <f t="shared" si="2086"/>
        <v>0</v>
      </c>
      <c r="DB442" s="149">
        <f t="shared" si="2087"/>
        <v>390540</v>
      </c>
      <c r="DC442" s="149">
        <f t="shared" si="2088"/>
        <v>172615</v>
      </c>
      <c r="DD442" s="149">
        <f t="shared" si="2089"/>
        <v>563155</v>
      </c>
      <c r="DE442" s="89">
        <f t="shared" si="2090"/>
        <v>563155</v>
      </c>
    </row>
    <row r="443" spans="1:109" ht="15.75" x14ac:dyDescent="0.25">
      <c r="A443" s="12" t="s">
        <v>21</v>
      </c>
      <c r="B443" s="18"/>
      <c r="C443" s="18"/>
      <c r="D443" s="13">
        <f t="shared" si="2028"/>
        <v>0</v>
      </c>
      <c r="E443" s="18"/>
      <c r="F443" s="18"/>
      <c r="G443" s="13">
        <f t="shared" si="2029"/>
        <v>0</v>
      </c>
      <c r="H443" s="14">
        <f t="shared" si="2030"/>
        <v>0</v>
      </c>
      <c r="I443" s="18"/>
      <c r="J443" s="18"/>
      <c r="K443" s="13">
        <f t="shared" si="2031"/>
        <v>0</v>
      </c>
      <c r="L443" s="18"/>
      <c r="M443" s="18"/>
      <c r="N443" s="13">
        <f t="shared" si="2032"/>
        <v>0</v>
      </c>
      <c r="O443" s="14">
        <f t="shared" si="2033"/>
        <v>0</v>
      </c>
      <c r="P443" s="18"/>
      <c r="Q443" s="18"/>
      <c r="R443" s="13">
        <f t="shared" si="2034"/>
        <v>0</v>
      </c>
      <c r="S443" s="18"/>
      <c r="T443" s="18"/>
      <c r="U443" s="13">
        <f t="shared" si="2035"/>
        <v>0</v>
      </c>
      <c r="V443" s="14">
        <f t="shared" si="2036"/>
        <v>0</v>
      </c>
      <c r="W443" s="18"/>
      <c r="X443" s="18"/>
      <c r="Y443" s="13">
        <f t="shared" si="2037"/>
        <v>0</v>
      </c>
      <c r="Z443" s="18"/>
      <c r="AA443" s="18"/>
      <c r="AB443" s="13">
        <f t="shared" si="2038"/>
        <v>0</v>
      </c>
      <c r="AC443" s="14">
        <f t="shared" si="2039"/>
        <v>0</v>
      </c>
      <c r="AD443" s="13">
        <v>62</v>
      </c>
      <c r="AE443" s="18">
        <v>22</v>
      </c>
      <c r="AF443" s="13">
        <f t="shared" si="2040"/>
        <v>1364</v>
      </c>
      <c r="AG443" s="18"/>
      <c r="AH443" s="18"/>
      <c r="AI443" s="13">
        <f t="shared" si="2041"/>
        <v>0</v>
      </c>
      <c r="AJ443" s="14">
        <f t="shared" si="2042"/>
        <v>1364</v>
      </c>
      <c r="AK443" s="13">
        <v>2</v>
      </c>
      <c r="AL443" s="18">
        <v>22</v>
      </c>
      <c r="AM443" s="13">
        <f t="shared" si="2043"/>
        <v>44</v>
      </c>
      <c r="AN443" s="13">
        <v>52</v>
      </c>
      <c r="AO443" s="18">
        <v>22</v>
      </c>
      <c r="AP443" s="13">
        <f t="shared" si="2044"/>
        <v>1144</v>
      </c>
      <c r="AQ443" s="14">
        <f t="shared" si="2045"/>
        <v>1188</v>
      </c>
      <c r="AR443" s="13">
        <v>2</v>
      </c>
      <c r="AS443" s="18">
        <v>22</v>
      </c>
      <c r="AT443" s="13">
        <f t="shared" si="2046"/>
        <v>44</v>
      </c>
      <c r="AU443" s="13">
        <v>27</v>
      </c>
      <c r="AV443" s="18">
        <v>22</v>
      </c>
      <c r="AW443" s="13">
        <f t="shared" si="2047"/>
        <v>594</v>
      </c>
      <c r="AX443" s="14">
        <f t="shared" si="2048"/>
        <v>638</v>
      </c>
      <c r="AY443" s="13">
        <v>37</v>
      </c>
      <c r="AZ443" s="18">
        <v>22</v>
      </c>
      <c r="BA443" s="13">
        <f t="shared" si="2049"/>
        <v>814</v>
      </c>
      <c r="BB443" s="18"/>
      <c r="BC443" s="18"/>
      <c r="BD443" s="13">
        <f t="shared" si="2050"/>
        <v>0</v>
      </c>
      <c r="BE443" s="14">
        <f t="shared" si="2051"/>
        <v>814</v>
      </c>
      <c r="BF443" s="13">
        <v>37</v>
      </c>
      <c r="BG443" s="18">
        <v>22</v>
      </c>
      <c r="BH443" s="13">
        <f t="shared" si="2052"/>
        <v>814</v>
      </c>
      <c r="BI443" s="18"/>
      <c r="BJ443" s="18"/>
      <c r="BK443" s="13">
        <f t="shared" si="2053"/>
        <v>0</v>
      </c>
      <c r="BL443" s="14">
        <f t="shared" si="2054"/>
        <v>814</v>
      </c>
      <c r="BM443" s="13">
        <v>17</v>
      </c>
      <c r="BN443" s="18">
        <v>26</v>
      </c>
      <c r="BO443" s="13">
        <f t="shared" si="2055"/>
        <v>442</v>
      </c>
      <c r="BP443" s="18"/>
      <c r="BQ443" s="18"/>
      <c r="BR443" s="13">
        <f t="shared" si="2056"/>
        <v>0</v>
      </c>
      <c r="BS443" s="14">
        <f t="shared" si="2057"/>
        <v>442</v>
      </c>
      <c r="BT443" s="13">
        <v>15</v>
      </c>
      <c r="BU443" s="18">
        <v>26</v>
      </c>
      <c r="BV443" s="13">
        <f t="shared" si="2058"/>
        <v>390</v>
      </c>
      <c r="BW443" s="18"/>
      <c r="BX443" s="18"/>
      <c r="BY443" s="13">
        <f t="shared" si="2059"/>
        <v>0</v>
      </c>
      <c r="BZ443" s="14">
        <f t="shared" si="2060"/>
        <v>390</v>
      </c>
      <c r="CA443" s="19">
        <f t="shared" si="2061"/>
        <v>5650</v>
      </c>
      <c r="CB443" s="148">
        <v>115</v>
      </c>
      <c r="CC443" s="16">
        <f t="shared" si="2062"/>
        <v>0</v>
      </c>
      <c r="CD443" s="69">
        <f t="shared" si="2063"/>
        <v>0</v>
      </c>
      <c r="CE443" s="69">
        <f t="shared" si="2064"/>
        <v>0</v>
      </c>
      <c r="CF443" s="69">
        <f t="shared" si="2065"/>
        <v>0</v>
      </c>
      <c r="CG443" s="69">
        <f t="shared" si="2066"/>
        <v>0</v>
      </c>
      <c r="CH443" s="69">
        <f t="shared" si="2067"/>
        <v>0</v>
      </c>
      <c r="CI443" s="69">
        <f t="shared" si="2068"/>
        <v>0</v>
      </c>
      <c r="CJ443" s="69">
        <f t="shared" si="2069"/>
        <v>0</v>
      </c>
      <c r="CK443" s="149">
        <f t="shared" si="2070"/>
        <v>0</v>
      </c>
      <c r="CL443" s="149">
        <f t="shared" si="2071"/>
        <v>0</v>
      </c>
      <c r="CM443" s="149">
        <f t="shared" si="2072"/>
        <v>0</v>
      </c>
      <c r="CN443" s="69">
        <f t="shared" si="2073"/>
        <v>156860</v>
      </c>
      <c r="CO443" s="69">
        <f t="shared" si="2074"/>
        <v>0</v>
      </c>
      <c r="CP443" s="69">
        <f t="shared" si="2075"/>
        <v>5060</v>
      </c>
      <c r="CQ443" s="69">
        <f t="shared" si="2076"/>
        <v>131560</v>
      </c>
      <c r="CR443" s="69">
        <f t="shared" si="2077"/>
        <v>5060</v>
      </c>
      <c r="CS443" s="69">
        <f t="shared" si="2078"/>
        <v>68310</v>
      </c>
      <c r="CT443" s="69">
        <f t="shared" si="2079"/>
        <v>93610</v>
      </c>
      <c r="CU443" s="69">
        <f t="shared" si="2080"/>
        <v>0</v>
      </c>
      <c r="CV443" s="69">
        <f t="shared" si="2081"/>
        <v>93610</v>
      </c>
      <c r="CW443" s="69">
        <f t="shared" si="2082"/>
        <v>0</v>
      </c>
      <c r="CX443" s="69">
        <f t="shared" si="2083"/>
        <v>50830</v>
      </c>
      <c r="CY443" s="69">
        <f t="shared" si="2084"/>
        <v>0</v>
      </c>
      <c r="CZ443" s="69">
        <f t="shared" si="2085"/>
        <v>44850</v>
      </c>
      <c r="DA443" s="69">
        <f t="shared" si="2086"/>
        <v>0</v>
      </c>
      <c r="DB443" s="149">
        <f t="shared" si="2087"/>
        <v>449880</v>
      </c>
      <c r="DC443" s="149">
        <f t="shared" si="2088"/>
        <v>199870</v>
      </c>
      <c r="DD443" s="149">
        <f t="shared" si="2089"/>
        <v>649750</v>
      </c>
      <c r="DE443" s="89">
        <f t="shared" si="2090"/>
        <v>649750</v>
      </c>
    </row>
    <row r="444" spans="1:109" ht="15.75" x14ac:dyDescent="0.25">
      <c r="A444" s="12" t="s">
        <v>22</v>
      </c>
      <c r="B444" s="13"/>
      <c r="C444" s="13"/>
      <c r="D444" s="13">
        <f t="shared" si="2028"/>
        <v>0</v>
      </c>
      <c r="E444" s="13"/>
      <c r="F444" s="13"/>
      <c r="G444" s="13">
        <f t="shared" si="2029"/>
        <v>0</v>
      </c>
      <c r="H444" s="14">
        <f t="shared" si="2030"/>
        <v>0</v>
      </c>
      <c r="I444" s="13"/>
      <c r="J444" s="13"/>
      <c r="K444" s="13">
        <f t="shared" si="2031"/>
        <v>0</v>
      </c>
      <c r="L444" s="13"/>
      <c r="M444" s="13"/>
      <c r="N444" s="13">
        <f t="shared" si="2032"/>
        <v>0</v>
      </c>
      <c r="O444" s="14">
        <f t="shared" si="2033"/>
        <v>0</v>
      </c>
      <c r="P444" s="13"/>
      <c r="Q444" s="13"/>
      <c r="R444" s="13">
        <f t="shared" si="2034"/>
        <v>0</v>
      </c>
      <c r="S444" s="13"/>
      <c r="T444" s="13"/>
      <c r="U444" s="13">
        <f t="shared" si="2035"/>
        <v>0</v>
      </c>
      <c r="V444" s="14">
        <f t="shared" si="2036"/>
        <v>0</v>
      </c>
      <c r="W444" s="13"/>
      <c r="X444" s="13"/>
      <c r="Y444" s="13">
        <f t="shared" si="2037"/>
        <v>0</v>
      </c>
      <c r="Z444" s="13"/>
      <c r="AA444" s="13"/>
      <c r="AB444" s="13">
        <f t="shared" si="2038"/>
        <v>0</v>
      </c>
      <c r="AC444" s="14">
        <f t="shared" si="2039"/>
        <v>0</v>
      </c>
      <c r="AD444" s="13">
        <v>62</v>
      </c>
      <c r="AE444" s="13">
        <v>15</v>
      </c>
      <c r="AF444" s="13">
        <f t="shared" si="2040"/>
        <v>930</v>
      </c>
      <c r="AG444" s="13"/>
      <c r="AH444" s="13"/>
      <c r="AI444" s="13">
        <f t="shared" si="2041"/>
        <v>0</v>
      </c>
      <c r="AJ444" s="14">
        <f t="shared" si="2042"/>
        <v>930</v>
      </c>
      <c r="AK444" s="13">
        <v>2</v>
      </c>
      <c r="AL444" s="13">
        <v>15</v>
      </c>
      <c r="AM444" s="13">
        <f t="shared" si="2043"/>
        <v>30</v>
      </c>
      <c r="AN444" s="13">
        <v>52</v>
      </c>
      <c r="AO444" s="13">
        <v>15</v>
      </c>
      <c r="AP444" s="13">
        <f t="shared" si="2044"/>
        <v>780</v>
      </c>
      <c r="AQ444" s="14">
        <f t="shared" si="2045"/>
        <v>810</v>
      </c>
      <c r="AR444" s="13">
        <v>2</v>
      </c>
      <c r="AS444" s="13">
        <v>15</v>
      </c>
      <c r="AT444" s="13">
        <f t="shared" si="2046"/>
        <v>30</v>
      </c>
      <c r="AU444" s="13">
        <v>27</v>
      </c>
      <c r="AV444" s="13">
        <v>15</v>
      </c>
      <c r="AW444" s="13">
        <f t="shared" si="2047"/>
        <v>405</v>
      </c>
      <c r="AX444" s="14">
        <f t="shared" si="2048"/>
        <v>435</v>
      </c>
      <c r="AY444" s="13">
        <v>37</v>
      </c>
      <c r="AZ444" s="13">
        <v>15</v>
      </c>
      <c r="BA444" s="13">
        <f t="shared" si="2049"/>
        <v>555</v>
      </c>
      <c r="BB444" s="13"/>
      <c r="BC444" s="13"/>
      <c r="BD444" s="13">
        <f t="shared" si="2050"/>
        <v>0</v>
      </c>
      <c r="BE444" s="14">
        <f t="shared" si="2051"/>
        <v>555</v>
      </c>
      <c r="BF444" s="13">
        <v>37</v>
      </c>
      <c r="BG444" s="13">
        <v>15</v>
      </c>
      <c r="BH444" s="13">
        <f t="shared" si="2052"/>
        <v>555</v>
      </c>
      <c r="BI444" s="13"/>
      <c r="BJ444" s="13"/>
      <c r="BK444" s="13">
        <f t="shared" si="2053"/>
        <v>0</v>
      </c>
      <c r="BL444" s="14">
        <f t="shared" si="2054"/>
        <v>555</v>
      </c>
      <c r="BM444" s="13">
        <v>17</v>
      </c>
      <c r="BN444" s="13">
        <v>18</v>
      </c>
      <c r="BO444" s="13">
        <f t="shared" si="2055"/>
        <v>306</v>
      </c>
      <c r="BP444" s="13"/>
      <c r="BQ444" s="13"/>
      <c r="BR444" s="13">
        <f t="shared" si="2056"/>
        <v>0</v>
      </c>
      <c r="BS444" s="14">
        <f t="shared" si="2057"/>
        <v>306</v>
      </c>
      <c r="BT444" s="13">
        <v>15</v>
      </c>
      <c r="BU444" s="13">
        <v>18</v>
      </c>
      <c r="BV444" s="13">
        <f t="shared" si="2058"/>
        <v>270</v>
      </c>
      <c r="BW444" s="13"/>
      <c r="BX444" s="13"/>
      <c r="BY444" s="13">
        <f t="shared" si="2059"/>
        <v>0</v>
      </c>
      <c r="BZ444" s="14">
        <f t="shared" si="2060"/>
        <v>270</v>
      </c>
      <c r="CA444" s="19">
        <f t="shared" si="2061"/>
        <v>3861</v>
      </c>
      <c r="CB444" s="148">
        <v>115</v>
      </c>
      <c r="CC444" s="16">
        <f t="shared" si="2062"/>
        <v>0</v>
      </c>
      <c r="CD444" s="69">
        <f t="shared" si="2063"/>
        <v>0</v>
      </c>
      <c r="CE444" s="69">
        <f t="shared" si="2064"/>
        <v>0</v>
      </c>
      <c r="CF444" s="69">
        <f t="shared" si="2065"/>
        <v>0</v>
      </c>
      <c r="CG444" s="69">
        <f t="shared" si="2066"/>
        <v>0</v>
      </c>
      <c r="CH444" s="69">
        <f t="shared" si="2067"/>
        <v>0</v>
      </c>
      <c r="CI444" s="69">
        <f t="shared" si="2068"/>
        <v>0</v>
      </c>
      <c r="CJ444" s="69">
        <f t="shared" si="2069"/>
        <v>0</v>
      </c>
      <c r="CK444" s="149">
        <f t="shared" si="2070"/>
        <v>0</v>
      </c>
      <c r="CL444" s="149">
        <f t="shared" si="2071"/>
        <v>0</v>
      </c>
      <c r="CM444" s="149">
        <f t="shared" si="2072"/>
        <v>0</v>
      </c>
      <c r="CN444" s="69">
        <f t="shared" si="2073"/>
        <v>106950</v>
      </c>
      <c r="CO444" s="69">
        <f t="shared" si="2074"/>
        <v>0</v>
      </c>
      <c r="CP444" s="69">
        <f t="shared" si="2075"/>
        <v>3450</v>
      </c>
      <c r="CQ444" s="69">
        <f t="shared" si="2076"/>
        <v>89700</v>
      </c>
      <c r="CR444" s="69">
        <f t="shared" si="2077"/>
        <v>3450</v>
      </c>
      <c r="CS444" s="69">
        <f t="shared" si="2078"/>
        <v>46575</v>
      </c>
      <c r="CT444" s="69">
        <f t="shared" si="2079"/>
        <v>63825</v>
      </c>
      <c r="CU444" s="69">
        <f t="shared" si="2080"/>
        <v>0</v>
      </c>
      <c r="CV444" s="69">
        <f t="shared" si="2081"/>
        <v>63825</v>
      </c>
      <c r="CW444" s="69">
        <f t="shared" si="2082"/>
        <v>0</v>
      </c>
      <c r="CX444" s="69">
        <f t="shared" si="2083"/>
        <v>35190</v>
      </c>
      <c r="CY444" s="69">
        <f t="shared" si="2084"/>
        <v>0</v>
      </c>
      <c r="CZ444" s="69">
        <f t="shared" si="2085"/>
        <v>31050</v>
      </c>
      <c r="DA444" s="69">
        <f t="shared" si="2086"/>
        <v>0</v>
      </c>
      <c r="DB444" s="149">
        <f t="shared" si="2087"/>
        <v>307740</v>
      </c>
      <c r="DC444" s="149">
        <f t="shared" si="2088"/>
        <v>136275</v>
      </c>
      <c r="DD444" s="149">
        <f t="shared" si="2089"/>
        <v>444015</v>
      </c>
      <c r="DE444" s="89">
        <f t="shared" si="2090"/>
        <v>444015</v>
      </c>
    </row>
    <row r="445" spans="1:109" ht="15.75" x14ac:dyDescent="0.25">
      <c r="A445" s="12" t="s">
        <v>32</v>
      </c>
      <c r="B445" s="13"/>
      <c r="C445" s="13"/>
      <c r="D445" s="13">
        <f t="shared" si="2028"/>
        <v>0</v>
      </c>
      <c r="E445" s="13"/>
      <c r="F445" s="13"/>
      <c r="G445" s="13">
        <f t="shared" si="2029"/>
        <v>0</v>
      </c>
      <c r="H445" s="14">
        <f t="shared" si="2030"/>
        <v>0</v>
      </c>
      <c r="I445" s="13"/>
      <c r="J445" s="13"/>
      <c r="K445" s="13">
        <f t="shared" si="2031"/>
        <v>0</v>
      </c>
      <c r="L445" s="13"/>
      <c r="M445" s="13"/>
      <c r="N445" s="13">
        <f t="shared" si="2032"/>
        <v>0</v>
      </c>
      <c r="O445" s="14">
        <f t="shared" si="2033"/>
        <v>0</v>
      </c>
      <c r="P445" s="13"/>
      <c r="Q445" s="13"/>
      <c r="R445" s="13">
        <f t="shared" si="2034"/>
        <v>0</v>
      </c>
      <c r="S445" s="13"/>
      <c r="T445" s="13"/>
      <c r="U445" s="13">
        <f t="shared" si="2035"/>
        <v>0</v>
      </c>
      <c r="V445" s="14">
        <f t="shared" si="2036"/>
        <v>0</v>
      </c>
      <c r="W445" s="13"/>
      <c r="X445" s="13"/>
      <c r="Y445" s="13">
        <f t="shared" si="2037"/>
        <v>0</v>
      </c>
      <c r="Z445" s="13"/>
      <c r="AA445" s="13"/>
      <c r="AB445" s="13">
        <f t="shared" si="2038"/>
        <v>0</v>
      </c>
      <c r="AC445" s="14">
        <f t="shared" si="2039"/>
        <v>0</v>
      </c>
      <c r="AD445" s="13">
        <v>62</v>
      </c>
      <c r="AE445" s="13">
        <v>22</v>
      </c>
      <c r="AF445" s="13">
        <f t="shared" si="2040"/>
        <v>1364</v>
      </c>
      <c r="AG445" s="13"/>
      <c r="AH445" s="13"/>
      <c r="AI445" s="13">
        <f t="shared" si="2041"/>
        <v>0</v>
      </c>
      <c r="AJ445" s="14">
        <f t="shared" si="2042"/>
        <v>1364</v>
      </c>
      <c r="AK445" s="13">
        <v>2</v>
      </c>
      <c r="AL445" s="13">
        <v>22</v>
      </c>
      <c r="AM445" s="13">
        <f t="shared" si="2043"/>
        <v>44</v>
      </c>
      <c r="AN445" s="13">
        <v>52</v>
      </c>
      <c r="AO445" s="13">
        <v>22</v>
      </c>
      <c r="AP445" s="13">
        <f t="shared" si="2044"/>
        <v>1144</v>
      </c>
      <c r="AQ445" s="14">
        <f t="shared" si="2045"/>
        <v>1188</v>
      </c>
      <c r="AR445" s="13">
        <v>2</v>
      </c>
      <c r="AS445" s="13">
        <v>22</v>
      </c>
      <c r="AT445" s="13">
        <f t="shared" si="2046"/>
        <v>44</v>
      </c>
      <c r="AU445" s="13">
        <v>27</v>
      </c>
      <c r="AV445" s="13">
        <v>22</v>
      </c>
      <c r="AW445" s="13">
        <f t="shared" si="2047"/>
        <v>594</v>
      </c>
      <c r="AX445" s="14">
        <f t="shared" si="2048"/>
        <v>638</v>
      </c>
      <c r="AY445" s="13">
        <v>37</v>
      </c>
      <c r="AZ445" s="13">
        <v>22</v>
      </c>
      <c r="BA445" s="13">
        <f t="shared" si="2049"/>
        <v>814</v>
      </c>
      <c r="BB445" s="13"/>
      <c r="BC445" s="13"/>
      <c r="BD445" s="13">
        <f t="shared" si="2050"/>
        <v>0</v>
      </c>
      <c r="BE445" s="14">
        <f t="shared" si="2051"/>
        <v>814</v>
      </c>
      <c r="BF445" s="13">
        <v>37</v>
      </c>
      <c r="BG445" s="13">
        <v>22</v>
      </c>
      <c r="BH445" s="13">
        <f t="shared" si="2052"/>
        <v>814</v>
      </c>
      <c r="BI445" s="13"/>
      <c r="BJ445" s="13"/>
      <c r="BK445" s="13">
        <f t="shared" si="2053"/>
        <v>0</v>
      </c>
      <c r="BL445" s="14">
        <f t="shared" si="2054"/>
        <v>814</v>
      </c>
      <c r="BM445" s="13">
        <v>17</v>
      </c>
      <c r="BN445" s="13">
        <v>26</v>
      </c>
      <c r="BO445" s="13">
        <f t="shared" si="2055"/>
        <v>442</v>
      </c>
      <c r="BP445" s="13"/>
      <c r="BQ445" s="13"/>
      <c r="BR445" s="13">
        <f t="shared" si="2056"/>
        <v>0</v>
      </c>
      <c r="BS445" s="14">
        <f t="shared" si="2057"/>
        <v>442</v>
      </c>
      <c r="BT445" s="13">
        <v>15</v>
      </c>
      <c r="BU445" s="13">
        <v>26</v>
      </c>
      <c r="BV445" s="13">
        <f t="shared" si="2058"/>
        <v>390</v>
      </c>
      <c r="BW445" s="13"/>
      <c r="BX445" s="13"/>
      <c r="BY445" s="13">
        <f t="shared" si="2059"/>
        <v>0</v>
      </c>
      <c r="BZ445" s="14">
        <f t="shared" si="2060"/>
        <v>390</v>
      </c>
      <c r="CA445" s="19">
        <f t="shared" si="2061"/>
        <v>5650</v>
      </c>
      <c r="CB445" s="148">
        <v>115</v>
      </c>
      <c r="CC445" s="16">
        <f t="shared" si="2062"/>
        <v>0</v>
      </c>
      <c r="CD445" s="69">
        <f t="shared" si="2063"/>
        <v>0</v>
      </c>
      <c r="CE445" s="69">
        <f t="shared" si="2064"/>
        <v>0</v>
      </c>
      <c r="CF445" s="69">
        <f t="shared" si="2065"/>
        <v>0</v>
      </c>
      <c r="CG445" s="69">
        <f t="shared" si="2066"/>
        <v>0</v>
      </c>
      <c r="CH445" s="69">
        <f t="shared" si="2067"/>
        <v>0</v>
      </c>
      <c r="CI445" s="69">
        <f t="shared" si="2068"/>
        <v>0</v>
      </c>
      <c r="CJ445" s="69">
        <f t="shared" si="2069"/>
        <v>0</v>
      </c>
      <c r="CK445" s="149">
        <f t="shared" si="2070"/>
        <v>0</v>
      </c>
      <c r="CL445" s="149">
        <f t="shared" si="2071"/>
        <v>0</v>
      </c>
      <c r="CM445" s="149">
        <f t="shared" si="2072"/>
        <v>0</v>
      </c>
      <c r="CN445" s="69">
        <f t="shared" si="2073"/>
        <v>156860</v>
      </c>
      <c r="CO445" s="69">
        <f t="shared" si="2074"/>
        <v>0</v>
      </c>
      <c r="CP445" s="69">
        <f t="shared" si="2075"/>
        <v>5060</v>
      </c>
      <c r="CQ445" s="69">
        <f t="shared" si="2076"/>
        <v>131560</v>
      </c>
      <c r="CR445" s="69">
        <f t="shared" si="2077"/>
        <v>5060</v>
      </c>
      <c r="CS445" s="69">
        <f t="shared" si="2078"/>
        <v>68310</v>
      </c>
      <c r="CT445" s="69">
        <f t="shared" si="2079"/>
        <v>93610</v>
      </c>
      <c r="CU445" s="69">
        <f t="shared" si="2080"/>
        <v>0</v>
      </c>
      <c r="CV445" s="69">
        <f t="shared" si="2081"/>
        <v>93610</v>
      </c>
      <c r="CW445" s="69">
        <f t="shared" si="2082"/>
        <v>0</v>
      </c>
      <c r="CX445" s="69">
        <f t="shared" si="2083"/>
        <v>50830</v>
      </c>
      <c r="CY445" s="69">
        <f t="shared" si="2084"/>
        <v>0</v>
      </c>
      <c r="CZ445" s="69">
        <f t="shared" si="2085"/>
        <v>44850</v>
      </c>
      <c r="DA445" s="69">
        <f t="shared" si="2086"/>
        <v>0</v>
      </c>
      <c r="DB445" s="149">
        <f t="shared" si="2087"/>
        <v>449880</v>
      </c>
      <c r="DC445" s="149">
        <f t="shared" si="2088"/>
        <v>199870</v>
      </c>
      <c r="DD445" s="149">
        <f t="shared" si="2089"/>
        <v>649750</v>
      </c>
      <c r="DE445" s="89">
        <f t="shared" si="2090"/>
        <v>649750</v>
      </c>
    </row>
    <row r="446" spans="1:109" ht="15.75" x14ac:dyDescent="0.25">
      <c r="A446" s="12" t="s">
        <v>24</v>
      </c>
      <c r="B446" s="13"/>
      <c r="C446" s="13"/>
      <c r="D446" s="13">
        <f t="shared" si="2028"/>
        <v>0</v>
      </c>
      <c r="E446" s="13"/>
      <c r="F446" s="13"/>
      <c r="G446" s="13">
        <f t="shared" si="2029"/>
        <v>0</v>
      </c>
      <c r="H446" s="14">
        <f t="shared" si="2030"/>
        <v>0</v>
      </c>
      <c r="I446" s="13"/>
      <c r="J446" s="13"/>
      <c r="K446" s="13">
        <f t="shared" si="2031"/>
        <v>0</v>
      </c>
      <c r="L446" s="13"/>
      <c r="M446" s="13"/>
      <c r="N446" s="13">
        <f t="shared" si="2032"/>
        <v>0</v>
      </c>
      <c r="O446" s="14">
        <f t="shared" si="2033"/>
        <v>0</v>
      </c>
      <c r="P446" s="13"/>
      <c r="Q446" s="13"/>
      <c r="R446" s="13">
        <f t="shared" si="2034"/>
        <v>0</v>
      </c>
      <c r="S446" s="13"/>
      <c r="T446" s="13"/>
      <c r="U446" s="13">
        <f t="shared" si="2035"/>
        <v>0</v>
      </c>
      <c r="V446" s="14">
        <f t="shared" si="2036"/>
        <v>0</v>
      </c>
      <c r="W446" s="13"/>
      <c r="X446" s="13"/>
      <c r="Y446" s="13">
        <f t="shared" si="2037"/>
        <v>0</v>
      </c>
      <c r="Z446" s="13"/>
      <c r="AA446" s="13"/>
      <c r="AB446" s="13">
        <f t="shared" si="2038"/>
        <v>0</v>
      </c>
      <c r="AC446" s="14">
        <f t="shared" si="2039"/>
        <v>0</v>
      </c>
      <c r="AD446" s="13">
        <v>62</v>
      </c>
      <c r="AE446" s="13">
        <v>21</v>
      </c>
      <c r="AF446" s="13">
        <f t="shared" si="2040"/>
        <v>1302</v>
      </c>
      <c r="AG446" s="13"/>
      <c r="AH446" s="13"/>
      <c r="AI446" s="13">
        <f t="shared" si="2041"/>
        <v>0</v>
      </c>
      <c r="AJ446" s="14">
        <f t="shared" si="2042"/>
        <v>1302</v>
      </c>
      <c r="AK446" s="13">
        <v>2</v>
      </c>
      <c r="AL446" s="13">
        <v>21</v>
      </c>
      <c r="AM446" s="13">
        <f t="shared" si="2043"/>
        <v>42</v>
      </c>
      <c r="AN446" s="13">
        <v>52</v>
      </c>
      <c r="AO446" s="13">
        <v>21</v>
      </c>
      <c r="AP446" s="13">
        <f t="shared" si="2044"/>
        <v>1092</v>
      </c>
      <c r="AQ446" s="14">
        <f t="shared" si="2045"/>
        <v>1134</v>
      </c>
      <c r="AR446" s="13">
        <v>2</v>
      </c>
      <c r="AS446" s="13">
        <v>21</v>
      </c>
      <c r="AT446" s="13">
        <f t="shared" si="2046"/>
        <v>42</v>
      </c>
      <c r="AU446" s="13">
        <v>27</v>
      </c>
      <c r="AV446" s="13">
        <v>21</v>
      </c>
      <c r="AW446" s="13">
        <f t="shared" si="2047"/>
        <v>567</v>
      </c>
      <c r="AX446" s="14">
        <f t="shared" si="2048"/>
        <v>609</v>
      </c>
      <c r="AY446" s="13">
        <v>37</v>
      </c>
      <c r="AZ446" s="13">
        <v>21</v>
      </c>
      <c r="BA446" s="13">
        <f t="shared" si="2049"/>
        <v>777</v>
      </c>
      <c r="BB446" s="13"/>
      <c r="BC446" s="13"/>
      <c r="BD446" s="13">
        <f t="shared" si="2050"/>
        <v>0</v>
      </c>
      <c r="BE446" s="14">
        <f t="shared" si="2051"/>
        <v>777</v>
      </c>
      <c r="BF446" s="13">
        <v>37</v>
      </c>
      <c r="BG446" s="13">
        <v>21</v>
      </c>
      <c r="BH446" s="13">
        <f t="shared" si="2052"/>
        <v>777</v>
      </c>
      <c r="BI446" s="13"/>
      <c r="BJ446" s="13"/>
      <c r="BK446" s="13">
        <f t="shared" si="2053"/>
        <v>0</v>
      </c>
      <c r="BL446" s="14">
        <f t="shared" si="2054"/>
        <v>777</v>
      </c>
      <c r="BM446" s="13">
        <v>17</v>
      </c>
      <c r="BN446" s="13">
        <v>26</v>
      </c>
      <c r="BO446" s="13">
        <f t="shared" si="2055"/>
        <v>442</v>
      </c>
      <c r="BP446" s="13"/>
      <c r="BQ446" s="13"/>
      <c r="BR446" s="13">
        <f t="shared" si="2056"/>
        <v>0</v>
      </c>
      <c r="BS446" s="14">
        <f t="shared" si="2057"/>
        <v>442</v>
      </c>
      <c r="BT446" s="13">
        <v>15</v>
      </c>
      <c r="BU446" s="13">
        <v>26</v>
      </c>
      <c r="BV446" s="13">
        <f t="shared" si="2058"/>
        <v>390</v>
      </c>
      <c r="BW446" s="13"/>
      <c r="BX446" s="13"/>
      <c r="BY446" s="13">
        <f t="shared" si="2059"/>
        <v>0</v>
      </c>
      <c r="BZ446" s="14">
        <f t="shared" si="2060"/>
        <v>390</v>
      </c>
      <c r="CA446" s="19">
        <f t="shared" si="2061"/>
        <v>5431</v>
      </c>
      <c r="CB446" s="148">
        <v>115</v>
      </c>
      <c r="CC446" s="16">
        <f t="shared" si="2062"/>
        <v>0</v>
      </c>
      <c r="CD446" s="69">
        <f t="shared" si="2063"/>
        <v>0</v>
      </c>
      <c r="CE446" s="69">
        <f t="shared" si="2064"/>
        <v>0</v>
      </c>
      <c r="CF446" s="69">
        <f t="shared" si="2065"/>
        <v>0</v>
      </c>
      <c r="CG446" s="69">
        <f t="shared" si="2066"/>
        <v>0</v>
      </c>
      <c r="CH446" s="69">
        <f t="shared" si="2067"/>
        <v>0</v>
      </c>
      <c r="CI446" s="69">
        <f t="shared" si="2068"/>
        <v>0</v>
      </c>
      <c r="CJ446" s="69">
        <f t="shared" si="2069"/>
        <v>0</v>
      </c>
      <c r="CK446" s="149">
        <f t="shared" si="2070"/>
        <v>0</v>
      </c>
      <c r="CL446" s="149">
        <f t="shared" si="2071"/>
        <v>0</v>
      </c>
      <c r="CM446" s="149">
        <f t="shared" si="2072"/>
        <v>0</v>
      </c>
      <c r="CN446" s="69">
        <f t="shared" si="2073"/>
        <v>149730</v>
      </c>
      <c r="CO446" s="69">
        <f t="shared" si="2074"/>
        <v>0</v>
      </c>
      <c r="CP446" s="69">
        <f t="shared" si="2075"/>
        <v>4830</v>
      </c>
      <c r="CQ446" s="69">
        <f t="shared" si="2076"/>
        <v>125580</v>
      </c>
      <c r="CR446" s="69">
        <f t="shared" si="2077"/>
        <v>4830</v>
      </c>
      <c r="CS446" s="69">
        <f t="shared" si="2078"/>
        <v>65205</v>
      </c>
      <c r="CT446" s="69">
        <f t="shared" si="2079"/>
        <v>89355</v>
      </c>
      <c r="CU446" s="69">
        <f t="shared" si="2080"/>
        <v>0</v>
      </c>
      <c r="CV446" s="69">
        <f t="shared" si="2081"/>
        <v>89355</v>
      </c>
      <c r="CW446" s="69">
        <f t="shared" si="2082"/>
        <v>0</v>
      </c>
      <c r="CX446" s="69">
        <f t="shared" si="2083"/>
        <v>50830</v>
      </c>
      <c r="CY446" s="69">
        <f t="shared" si="2084"/>
        <v>0</v>
      </c>
      <c r="CZ446" s="69">
        <f t="shared" si="2085"/>
        <v>44850</v>
      </c>
      <c r="DA446" s="69">
        <f t="shared" si="2086"/>
        <v>0</v>
      </c>
      <c r="DB446" s="149">
        <f t="shared" si="2087"/>
        <v>433780</v>
      </c>
      <c r="DC446" s="149">
        <f t="shared" si="2088"/>
        <v>190785</v>
      </c>
      <c r="DD446" s="149">
        <f t="shared" si="2089"/>
        <v>624565</v>
      </c>
      <c r="DE446" s="89">
        <f t="shared" si="2090"/>
        <v>624565</v>
      </c>
    </row>
    <row r="447" spans="1:109" ht="15.75" x14ac:dyDescent="0.25">
      <c r="A447" s="33" t="s">
        <v>25</v>
      </c>
      <c r="B447" s="18"/>
      <c r="C447" s="18"/>
      <c r="D447" s="18">
        <f t="shared" si="2028"/>
        <v>0</v>
      </c>
      <c r="E447" s="18"/>
      <c r="F447" s="18"/>
      <c r="G447" s="18">
        <f t="shared" si="2029"/>
        <v>0</v>
      </c>
      <c r="H447" s="34">
        <f t="shared" si="2030"/>
        <v>0</v>
      </c>
      <c r="I447" s="18"/>
      <c r="J447" s="18"/>
      <c r="K447" s="18">
        <f t="shared" si="2031"/>
        <v>0</v>
      </c>
      <c r="L447" s="18"/>
      <c r="M447" s="18"/>
      <c r="N447" s="18">
        <f t="shared" si="2032"/>
        <v>0</v>
      </c>
      <c r="O447" s="34">
        <f t="shared" si="2033"/>
        <v>0</v>
      </c>
      <c r="P447" s="18"/>
      <c r="Q447" s="18"/>
      <c r="R447" s="18">
        <f t="shared" si="2034"/>
        <v>0</v>
      </c>
      <c r="S447" s="18"/>
      <c r="T447" s="18"/>
      <c r="U447" s="18">
        <f t="shared" si="2035"/>
        <v>0</v>
      </c>
      <c r="V447" s="34">
        <f t="shared" si="2036"/>
        <v>0</v>
      </c>
      <c r="W447" s="18"/>
      <c r="X447" s="18"/>
      <c r="Y447" s="18">
        <f t="shared" si="2037"/>
        <v>0</v>
      </c>
      <c r="Z447" s="18"/>
      <c r="AA447" s="18"/>
      <c r="AB447" s="18">
        <f t="shared" si="2038"/>
        <v>0</v>
      </c>
      <c r="AC447" s="34">
        <f t="shared" si="2039"/>
        <v>0</v>
      </c>
      <c r="AD447" s="18">
        <v>62</v>
      </c>
      <c r="AE447" s="18">
        <v>13</v>
      </c>
      <c r="AF447" s="18">
        <f t="shared" si="2040"/>
        <v>806</v>
      </c>
      <c r="AG447" s="18"/>
      <c r="AH447" s="18"/>
      <c r="AI447" s="18">
        <f t="shared" si="2041"/>
        <v>0</v>
      </c>
      <c r="AJ447" s="34">
        <f t="shared" si="2042"/>
        <v>806</v>
      </c>
      <c r="AK447" s="18">
        <v>2</v>
      </c>
      <c r="AL447" s="18">
        <v>13</v>
      </c>
      <c r="AM447" s="18">
        <f t="shared" si="2043"/>
        <v>26</v>
      </c>
      <c r="AN447" s="18">
        <v>52</v>
      </c>
      <c r="AO447" s="18">
        <v>13</v>
      </c>
      <c r="AP447" s="18">
        <f t="shared" si="2044"/>
        <v>676</v>
      </c>
      <c r="AQ447" s="34">
        <f t="shared" si="2045"/>
        <v>702</v>
      </c>
      <c r="AR447" s="18">
        <v>2</v>
      </c>
      <c r="AS447" s="18">
        <v>13</v>
      </c>
      <c r="AT447" s="18">
        <f t="shared" si="2046"/>
        <v>26</v>
      </c>
      <c r="AU447" s="18">
        <v>27</v>
      </c>
      <c r="AV447" s="18">
        <v>13</v>
      </c>
      <c r="AW447" s="18">
        <f t="shared" si="2047"/>
        <v>351</v>
      </c>
      <c r="AX447" s="34">
        <f t="shared" si="2048"/>
        <v>377</v>
      </c>
      <c r="AY447" s="18">
        <v>37</v>
      </c>
      <c r="AZ447" s="18">
        <v>13</v>
      </c>
      <c r="BA447" s="18">
        <f t="shared" si="2049"/>
        <v>481</v>
      </c>
      <c r="BB447" s="18"/>
      <c r="BC447" s="18"/>
      <c r="BD447" s="18">
        <f t="shared" si="2050"/>
        <v>0</v>
      </c>
      <c r="BE447" s="34">
        <f t="shared" si="2051"/>
        <v>481</v>
      </c>
      <c r="BF447" s="18">
        <v>37</v>
      </c>
      <c r="BG447" s="18">
        <v>13</v>
      </c>
      <c r="BH447" s="18">
        <f t="shared" si="2052"/>
        <v>481</v>
      </c>
      <c r="BI447" s="18"/>
      <c r="BJ447" s="18"/>
      <c r="BK447" s="18">
        <f t="shared" si="2053"/>
        <v>0</v>
      </c>
      <c r="BL447" s="34">
        <f t="shared" si="2054"/>
        <v>481</v>
      </c>
      <c r="BM447" s="18">
        <v>17</v>
      </c>
      <c r="BN447" s="18">
        <v>19</v>
      </c>
      <c r="BO447" s="18">
        <f t="shared" si="2055"/>
        <v>323</v>
      </c>
      <c r="BP447" s="18"/>
      <c r="BQ447" s="18"/>
      <c r="BR447" s="18">
        <f t="shared" si="2056"/>
        <v>0</v>
      </c>
      <c r="BS447" s="34">
        <f t="shared" si="2057"/>
        <v>323</v>
      </c>
      <c r="BT447" s="18">
        <v>15</v>
      </c>
      <c r="BU447" s="18">
        <v>19</v>
      </c>
      <c r="BV447" s="18">
        <f t="shared" si="2058"/>
        <v>285</v>
      </c>
      <c r="BW447" s="18"/>
      <c r="BX447" s="18"/>
      <c r="BY447" s="18">
        <f t="shared" si="2059"/>
        <v>0</v>
      </c>
      <c r="BZ447" s="34">
        <f t="shared" si="2060"/>
        <v>285</v>
      </c>
      <c r="CA447" s="159">
        <f t="shared" si="2061"/>
        <v>3455</v>
      </c>
      <c r="CB447" s="148">
        <v>115</v>
      </c>
      <c r="CC447" s="16">
        <f t="shared" si="2062"/>
        <v>0</v>
      </c>
      <c r="CD447" s="69">
        <f t="shared" si="2063"/>
        <v>0</v>
      </c>
      <c r="CE447" s="69">
        <f t="shared" si="2064"/>
        <v>0</v>
      </c>
      <c r="CF447" s="69">
        <f t="shared" si="2065"/>
        <v>0</v>
      </c>
      <c r="CG447" s="69">
        <f t="shared" si="2066"/>
        <v>0</v>
      </c>
      <c r="CH447" s="69">
        <f t="shared" si="2067"/>
        <v>0</v>
      </c>
      <c r="CI447" s="69">
        <f t="shared" si="2068"/>
        <v>0</v>
      </c>
      <c r="CJ447" s="69">
        <f t="shared" si="2069"/>
        <v>0</v>
      </c>
      <c r="CK447" s="149">
        <f t="shared" si="2070"/>
        <v>0</v>
      </c>
      <c r="CL447" s="149">
        <f t="shared" si="2071"/>
        <v>0</v>
      </c>
      <c r="CM447" s="149">
        <f t="shared" si="2072"/>
        <v>0</v>
      </c>
      <c r="CN447" s="69">
        <f t="shared" si="2073"/>
        <v>92690</v>
      </c>
      <c r="CO447" s="69">
        <f t="shared" si="2074"/>
        <v>0</v>
      </c>
      <c r="CP447" s="69">
        <f t="shared" si="2075"/>
        <v>2990</v>
      </c>
      <c r="CQ447" s="69">
        <f t="shared" si="2076"/>
        <v>77740</v>
      </c>
      <c r="CR447" s="69">
        <f t="shared" si="2077"/>
        <v>2990</v>
      </c>
      <c r="CS447" s="69">
        <f t="shared" si="2078"/>
        <v>40365</v>
      </c>
      <c r="CT447" s="69">
        <f t="shared" si="2079"/>
        <v>55315</v>
      </c>
      <c r="CU447" s="69">
        <f t="shared" si="2080"/>
        <v>0</v>
      </c>
      <c r="CV447" s="69">
        <f t="shared" si="2081"/>
        <v>55315</v>
      </c>
      <c r="CW447" s="69">
        <f t="shared" si="2082"/>
        <v>0</v>
      </c>
      <c r="CX447" s="69">
        <f t="shared" si="2083"/>
        <v>37145</v>
      </c>
      <c r="CY447" s="69">
        <f t="shared" si="2084"/>
        <v>0</v>
      </c>
      <c r="CZ447" s="69">
        <f t="shared" si="2085"/>
        <v>32775</v>
      </c>
      <c r="DA447" s="69">
        <f t="shared" si="2086"/>
        <v>0</v>
      </c>
      <c r="DB447" s="149">
        <f t="shared" si="2087"/>
        <v>279220</v>
      </c>
      <c r="DC447" s="149">
        <f t="shared" si="2088"/>
        <v>118105</v>
      </c>
      <c r="DD447" s="149">
        <f t="shared" si="2089"/>
        <v>397325</v>
      </c>
      <c r="DE447" s="89">
        <f t="shared" si="2090"/>
        <v>397325</v>
      </c>
    </row>
    <row r="448" spans="1:109" ht="15.75" x14ac:dyDescent="0.25">
      <c r="A448" s="12" t="s">
        <v>26</v>
      </c>
      <c r="B448" s="13"/>
      <c r="C448" s="13"/>
      <c r="D448" s="13">
        <f t="shared" si="2028"/>
        <v>0</v>
      </c>
      <c r="E448" s="13"/>
      <c r="F448" s="13"/>
      <c r="G448" s="13">
        <f t="shared" si="2029"/>
        <v>0</v>
      </c>
      <c r="H448" s="14">
        <f t="shared" si="2030"/>
        <v>0</v>
      </c>
      <c r="I448" s="13"/>
      <c r="J448" s="13"/>
      <c r="K448" s="13">
        <f t="shared" si="2031"/>
        <v>0</v>
      </c>
      <c r="L448" s="13"/>
      <c r="M448" s="13"/>
      <c r="N448" s="13">
        <f t="shared" si="2032"/>
        <v>0</v>
      </c>
      <c r="O448" s="14">
        <f t="shared" si="2033"/>
        <v>0</v>
      </c>
      <c r="P448" s="13"/>
      <c r="Q448" s="13"/>
      <c r="R448" s="13">
        <f t="shared" si="2034"/>
        <v>0</v>
      </c>
      <c r="S448" s="13"/>
      <c r="T448" s="13"/>
      <c r="U448" s="13">
        <f t="shared" si="2035"/>
        <v>0</v>
      </c>
      <c r="V448" s="14">
        <f t="shared" si="2036"/>
        <v>0</v>
      </c>
      <c r="W448" s="13"/>
      <c r="X448" s="13"/>
      <c r="Y448" s="13">
        <f t="shared" si="2037"/>
        <v>0</v>
      </c>
      <c r="Z448" s="13"/>
      <c r="AA448" s="13"/>
      <c r="AB448" s="13">
        <f t="shared" si="2038"/>
        <v>0</v>
      </c>
      <c r="AC448" s="14">
        <f t="shared" si="2039"/>
        <v>0</v>
      </c>
      <c r="AD448" s="13">
        <v>62</v>
      </c>
      <c r="AE448" s="13">
        <v>21</v>
      </c>
      <c r="AF448" s="13">
        <f t="shared" si="2040"/>
        <v>1302</v>
      </c>
      <c r="AG448" s="13"/>
      <c r="AH448" s="13"/>
      <c r="AI448" s="13">
        <f t="shared" si="2041"/>
        <v>0</v>
      </c>
      <c r="AJ448" s="14">
        <f t="shared" si="2042"/>
        <v>1302</v>
      </c>
      <c r="AK448" s="13">
        <v>2</v>
      </c>
      <c r="AL448" s="13">
        <v>21</v>
      </c>
      <c r="AM448" s="13">
        <f t="shared" si="2043"/>
        <v>42</v>
      </c>
      <c r="AN448" s="13">
        <v>52</v>
      </c>
      <c r="AO448" s="13">
        <v>21</v>
      </c>
      <c r="AP448" s="13">
        <f t="shared" si="2044"/>
        <v>1092</v>
      </c>
      <c r="AQ448" s="14">
        <f t="shared" si="2045"/>
        <v>1134</v>
      </c>
      <c r="AR448" s="13">
        <v>2</v>
      </c>
      <c r="AS448" s="13">
        <v>21</v>
      </c>
      <c r="AT448" s="13">
        <f t="shared" si="2046"/>
        <v>42</v>
      </c>
      <c r="AU448" s="13">
        <v>27</v>
      </c>
      <c r="AV448" s="13">
        <v>21</v>
      </c>
      <c r="AW448" s="13">
        <f t="shared" si="2047"/>
        <v>567</v>
      </c>
      <c r="AX448" s="14">
        <f t="shared" si="2048"/>
        <v>609</v>
      </c>
      <c r="AY448" s="13">
        <v>37</v>
      </c>
      <c r="AZ448" s="13">
        <v>21</v>
      </c>
      <c r="BA448" s="13">
        <f t="shared" si="2049"/>
        <v>777</v>
      </c>
      <c r="BB448" s="13"/>
      <c r="BC448" s="13"/>
      <c r="BD448" s="13">
        <f t="shared" si="2050"/>
        <v>0</v>
      </c>
      <c r="BE448" s="14">
        <f t="shared" si="2051"/>
        <v>777</v>
      </c>
      <c r="BF448" s="13">
        <v>37</v>
      </c>
      <c r="BG448" s="13">
        <v>21</v>
      </c>
      <c r="BH448" s="13">
        <f t="shared" si="2052"/>
        <v>777</v>
      </c>
      <c r="BI448" s="13"/>
      <c r="BJ448" s="13"/>
      <c r="BK448" s="13">
        <f t="shared" si="2053"/>
        <v>0</v>
      </c>
      <c r="BL448" s="14">
        <f t="shared" si="2054"/>
        <v>777</v>
      </c>
      <c r="BM448" s="13">
        <v>17</v>
      </c>
      <c r="BN448" s="13">
        <v>26</v>
      </c>
      <c r="BO448" s="13">
        <f t="shared" si="2055"/>
        <v>442</v>
      </c>
      <c r="BP448" s="13"/>
      <c r="BQ448" s="13"/>
      <c r="BR448" s="13">
        <f t="shared" si="2056"/>
        <v>0</v>
      </c>
      <c r="BS448" s="14">
        <f t="shared" si="2057"/>
        <v>442</v>
      </c>
      <c r="BT448" s="13">
        <v>15</v>
      </c>
      <c r="BU448" s="13">
        <v>26</v>
      </c>
      <c r="BV448" s="13">
        <f t="shared" si="2058"/>
        <v>390</v>
      </c>
      <c r="BW448" s="13"/>
      <c r="BX448" s="13"/>
      <c r="BY448" s="13">
        <f t="shared" si="2059"/>
        <v>0</v>
      </c>
      <c r="BZ448" s="14">
        <f t="shared" si="2060"/>
        <v>390</v>
      </c>
      <c r="CA448" s="12">
        <f t="shared" si="2061"/>
        <v>5431</v>
      </c>
      <c r="CB448" s="148">
        <v>115</v>
      </c>
      <c r="CC448" s="16">
        <f t="shared" si="2062"/>
        <v>0</v>
      </c>
      <c r="CD448" s="69">
        <f t="shared" si="2063"/>
        <v>0</v>
      </c>
      <c r="CE448" s="69">
        <f t="shared" si="2064"/>
        <v>0</v>
      </c>
      <c r="CF448" s="69">
        <f t="shared" si="2065"/>
        <v>0</v>
      </c>
      <c r="CG448" s="69">
        <f t="shared" si="2066"/>
        <v>0</v>
      </c>
      <c r="CH448" s="69">
        <f t="shared" si="2067"/>
        <v>0</v>
      </c>
      <c r="CI448" s="69">
        <f t="shared" si="2068"/>
        <v>0</v>
      </c>
      <c r="CJ448" s="69">
        <f t="shared" si="2069"/>
        <v>0</v>
      </c>
      <c r="CK448" s="149">
        <f t="shared" si="2070"/>
        <v>0</v>
      </c>
      <c r="CL448" s="149">
        <f t="shared" si="2071"/>
        <v>0</v>
      </c>
      <c r="CM448" s="149">
        <f t="shared" si="2072"/>
        <v>0</v>
      </c>
      <c r="CN448" s="69">
        <f t="shared" si="2073"/>
        <v>149730</v>
      </c>
      <c r="CO448" s="69">
        <f t="shared" si="2074"/>
        <v>0</v>
      </c>
      <c r="CP448" s="69">
        <f t="shared" si="2075"/>
        <v>4830</v>
      </c>
      <c r="CQ448" s="69">
        <f t="shared" si="2076"/>
        <v>125580</v>
      </c>
      <c r="CR448" s="69">
        <f t="shared" si="2077"/>
        <v>4830</v>
      </c>
      <c r="CS448" s="69">
        <f t="shared" si="2078"/>
        <v>65205</v>
      </c>
      <c r="CT448" s="69">
        <f t="shared" si="2079"/>
        <v>89355</v>
      </c>
      <c r="CU448" s="69">
        <f t="shared" si="2080"/>
        <v>0</v>
      </c>
      <c r="CV448" s="69">
        <f t="shared" si="2081"/>
        <v>89355</v>
      </c>
      <c r="CW448" s="69">
        <f t="shared" si="2082"/>
        <v>0</v>
      </c>
      <c r="CX448" s="69">
        <f t="shared" si="2083"/>
        <v>50830</v>
      </c>
      <c r="CY448" s="69">
        <f t="shared" si="2084"/>
        <v>0</v>
      </c>
      <c r="CZ448" s="69">
        <f t="shared" si="2085"/>
        <v>44850</v>
      </c>
      <c r="DA448" s="69">
        <f t="shared" si="2086"/>
        <v>0</v>
      </c>
      <c r="DB448" s="149">
        <f t="shared" si="2087"/>
        <v>433780</v>
      </c>
      <c r="DC448" s="149">
        <f t="shared" si="2088"/>
        <v>190785</v>
      </c>
      <c r="DD448" s="149">
        <f t="shared" si="2089"/>
        <v>624565</v>
      </c>
      <c r="DE448" s="89">
        <f t="shared" si="2090"/>
        <v>624565</v>
      </c>
    </row>
    <row r="449" spans="1:109" ht="15.75" x14ac:dyDescent="0.25">
      <c r="A449" s="24" t="s">
        <v>27</v>
      </c>
      <c r="B449" s="12"/>
      <c r="C449" s="24">
        <f>C440+C441+C442+C443+C444+C445+C446+C447+C448</f>
        <v>0</v>
      </c>
      <c r="D449" s="24">
        <f>D440+D441+D442+D443+D444+D445+D446+D447+D448</f>
        <v>0</v>
      </c>
      <c r="E449" s="12"/>
      <c r="F449" s="24">
        <f>F440+F441+F442+F443+F444+F445+F446+F447+F448</f>
        <v>0</v>
      </c>
      <c r="G449" s="24">
        <f>G440+G441+G442+G443+G444+G445+G446+G447+G448</f>
        <v>0</v>
      </c>
      <c r="H449" s="31">
        <f>H440+H441+H442+H443+H444+H445+H446+H447+H448</f>
        <v>0</v>
      </c>
      <c r="I449" s="12"/>
      <c r="J449" s="24">
        <f>J440+J441+J442+J443+J444+J445+J446+J447+J448</f>
        <v>0</v>
      </c>
      <c r="K449" s="24">
        <f>K440+K441+K442+K443+K444+K445+K446+K447+K448</f>
        <v>0</v>
      </c>
      <c r="L449" s="12"/>
      <c r="M449" s="24">
        <f>M440+M441+M442+M443+M444+M445+M446+M447+M448</f>
        <v>0</v>
      </c>
      <c r="N449" s="24">
        <f>N440+N441+N442+N443+N444+N445+N446+N447+N448</f>
        <v>0</v>
      </c>
      <c r="O449" s="31">
        <f>O440+O441+O442+O443+O444+O445+O446+O447+O448</f>
        <v>0</v>
      </c>
      <c r="P449" s="12"/>
      <c r="Q449" s="24">
        <f>Q440+Q441+Q442+Q443+Q444+Q445+Q446+Q447+Q448</f>
        <v>0</v>
      </c>
      <c r="R449" s="24">
        <f>R440+R441+R442+R443+R444+R445+R446+R447+R448</f>
        <v>0</v>
      </c>
      <c r="S449" s="12"/>
      <c r="T449" s="24">
        <f>T440+T441+T442+T443+T444+T445+T446+T447+T448</f>
        <v>0</v>
      </c>
      <c r="U449" s="24">
        <f>U440+U441+U442+U443+U444+U445+U446+U447+U448</f>
        <v>0</v>
      </c>
      <c r="V449" s="31">
        <f>V440+V441+V442+V443+V444+V445+V446+V447+V448</f>
        <v>0</v>
      </c>
      <c r="W449" s="12"/>
      <c r="X449" s="24">
        <f>X440+X441+X442+X443+X444+X445+X446+X447+X448</f>
        <v>0</v>
      </c>
      <c r="Y449" s="24">
        <f>Y440+Y441+Y442+Y443+Y444+Y445+Y446+Y447+Y448</f>
        <v>0</v>
      </c>
      <c r="Z449" s="12"/>
      <c r="AA449" s="24">
        <f>AA440+AA441+AA442+AA443+AA444+AA445+AA446+AA447+AA448</f>
        <v>0</v>
      </c>
      <c r="AB449" s="24">
        <f>AB440+AB441+AB442+AB443+AB444+AB445+AB446+AB447+AB448</f>
        <v>0</v>
      </c>
      <c r="AC449" s="31">
        <f>AC440+AC441+AC442+AC443+AC444+AC445+AC446+AC447+AC448</f>
        <v>0</v>
      </c>
      <c r="AD449" s="12"/>
      <c r="AE449" s="24">
        <f>AE440+AE441+AE442+AE443+AE444+AE445+AE446+AE447+AE448</f>
        <v>167</v>
      </c>
      <c r="AF449" s="24">
        <f>AF440+AF441+AF442+AF443+AF444+AF445+AF446+AF447+AF448</f>
        <v>10354</v>
      </c>
      <c r="AG449" s="12"/>
      <c r="AH449" s="24">
        <f>AH440+AH441+AH442+AH443+AH444+AH445+AH446+AH447+AH448</f>
        <v>0</v>
      </c>
      <c r="AI449" s="24">
        <f>AI440+AI441+AI442+AI443+AI444+AI445+AI446+AI447+AI448</f>
        <v>0</v>
      </c>
      <c r="AJ449" s="31">
        <f>AJ440+AJ441+AJ442+AJ443+AJ444+AJ445+AJ446+AJ447+AJ448</f>
        <v>10354</v>
      </c>
      <c r="AK449" s="12"/>
      <c r="AL449" s="24">
        <f>AL440+AL441+AL442+AL443+AL444+AL445+AL446+AL447+AL448</f>
        <v>167</v>
      </c>
      <c r="AM449" s="24">
        <f>AM440+AM441+AM442+AM443+AM444+AM445+AM446+AM447+AM448</f>
        <v>334</v>
      </c>
      <c r="AN449" s="12"/>
      <c r="AO449" s="24">
        <f>AO440+AO441+AO442+AO443+AO444+AO445+AO446+AO447+AO448</f>
        <v>167</v>
      </c>
      <c r="AP449" s="24">
        <f>AP440+AP441+AP442+AP443+AP444+AP445+AP446+AP447+AP448</f>
        <v>8684</v>
      </c>
      <c r="AQ449" s="31">
        <f>AQ440+AQ441+AQ442+AQ443+AQ444+AQ445+AQ446+AQ447+AQ448</f>
        <v>9018</v>
      </c>
      <c r="AR449" s="12"/>
      <c r="AS449" s="24">
        <f>AS440+AS441+AS442+AS443+AS444+AS445+AS446+AS447+AS448</f>
        <v>167</v>
      </c>
      <c r="AT449" s="24">
        <f>AT440+AT441+AT442+AT443+AT444+AT445+AT446+AT447+AT448</f>
        <v>334</v>
      </c>
      <c r="AU449" s="12"/>
      <c r="AV449" s="24">
        <f>AV440+AV441+AV442+AV443+AV444+AV445+AV446+AV447+AV448</f>
        <v>167</v>
      </c>
      <c r="AW449" s="24">
        <f>AW440+AW441+AW442+AW443+AW444+AW445+AW446+AW447+AW448</f>
        <v>4509</v>
      </c>
      <c r="AX449" s="31">
        <f>AX440+AX441+AX442+AX443+AX444+AX445+AX446+AX447+AX448</f>
        <v>4843</v>
      </c>
      <c r="AY449" s="12"/>
      <c r="AZ449" s="24">
        <f>AZ440+AZ441+AZ442+AZ443+AZ444+AZ445+AZ446+AZ447+AZ448</f>
        <v>167</v>
      </c>
      <c r="BA449" s="24">
        <f>BA440+BA441+BA442+BA443+BA444+BA445+BA446+BA447+BA448</f>
        <v>6179</v>
      </c>
      <c r="BB449" s="12"/>
      <c r="BC449" s="24">
        <f>BC440+BC441+BC442+BC443+BC444+BC445+BC446+BC447+BC448</f>
        <v>0</v>
      </c>
      <c r="BD449" s="24">
        <f>BD440+BD441+BD442+BD443+BD444+BD445+BD446+BD447+BD448</f>
        <v>0</v>
      </c>
      <c r="BE449" s="31">
        <f>BE440+BE441+BE442+BE443+BE444+BE445+BE446+BE447+BE448</f>
        <v>6179</v>
      </c>
      <c r="BF449" s="12"/>
      <c r="BG449" s="24">
        <f>BG440+BG441+BG442+BG443+BG444+BG445+BG446+BG447+BG448</f>
        <v>167</v>
      </c>
      <c r="BH449" s="24">
        <f>BH440+BH441+BH442+BH443+BH444+BH445+BH446+BH447+BH448</f>
        <v>6179</v>
      </c>
      <c r="BI449" s="12"/>
      <c r="BJ449" s="24">
        <f>BJ440+BJ441+BJ442+BJ443+BJ444+BJ445+BJ446+BJ447+BJ448</f>
        <v>0</v>
      </c>
      <c r="BK449" s="24">
        <f>BK440+BK441+BK442+BK443+BK444+BK445+BK446+BK447+BK448</f>
        <v>0</v>
      </c>
      <c r="BL449" s="31">
        <f>BL440+BL441+BL442+BL443+BL444+BL445+BL446+BL447+BL448</f>
        <v>6179</v>
      </c>
      <c r="BM449" s="12"/>
      <c r="BN449" s="24">
        <f>BN440+BN441+BN442+BN443+BN444+BN445+BN446+BN447+BN448</f>
        <v>205</v>
      </c>
      <c r="BO449" s="24">
        <f>BO440+BO441+BO442+BO443+BO444+BO445+BO446+BO447+BO448</f>
        <v>3485</v>
      </c>
      <c r="BP449" s="12"/>
      <c r="BQ449" s="24">
        <f>BQ440+BQ441+BQ442+BQ443+BQ444+BQ445+BQ446+BQ447+BQ448</f>
        <v>0</v>
      </c>
      <c r="BR449" s="24">
        <f>BR440+BR441+BR442+BR443+BR444+BR445+BR446+BR447+BR448</f>
        <v>0</v>
      </c>
      <c r="BS449" s="31">
        <f>BS440+BS441+BS442+BS443+BS444+BS445+BS446+BS447+BS448</f>
        <v>3485</v>
      </c>
      <c r="BT449" s="12"/>
      <c r="BU449" s="24">
        <f>BU440+BU441+BU442+BU443+BU444+BU445+BU446+BU447+BU448</f>
        <v>205</v>
      </c>
      <c r="BV449" s="24">
        <f>BV440+BV441+BV442+BV443+BV444+BV445+BV446+BV447+BV448</f>
        <v>3075</v>
      </c>
      <c r="BW449" s="12"/>
      <c r="BX449" s="24">
        <f>BX440+BX441+BX442+BX443+BX444+BX445+BX446+BX447+BX448</f>
        <v>0</v>
      </c>
      <c r="BY449" s="24">
        <f>BY440+BY441+BY442+BY443+BY444+BY445+BY446+BY447+BY448</f>
        <v>0</v>
      </c>
      <c r="BZ449" s="31">
        <f>BZ440+BZ441+BZ442+BZ443+BZ444+BZ445+BZ446+BZ447+BZ448</f>
        <v>3075</v>
      </c>
      <c r="CA449" s="156">
        <f>CA440+CA441+CA442+CA443+CA444+CA445+CA446+CA447+CA448</f>
        <v>43133</v>
      </c>
      <c r="CB449" s="148">
        <v>115</v>
      </c>
      <c r="CC449" s="55">
        <f t="shared" ref="CC449:DE449" si="2091">SUM(CC440:CC448)</f>
        <v>0</v>
      </c>
      <c r="CD449" s="55">
        <f t="shared" si="2091"/>
        <v>0</v>
      </c>
      <c r="CE449" s="55">
        <f t="shared" si="2091"/>
        <v>0</v>
      </c>
      <c r="CF449" s="55">
        <f t="shared" si="2091"/>
        <v>0</v>
      </c>
      <c r="CG449" s="55">
        <f t="shared" si="2091"/>
        <v>0</v>
      </c>
      <c r="CH449" s="55">
        <f t="shared" si="2091"/>
        <v>0</v>
      </c>
      <c r="CI449" s="55">
        <f t="shared" si="2091"/>
        <v>0</v>
      </c>
      <c r="CJ449" s="55">
        <f t="shared" si="2091"/>
        <v>0</v>
      </c>
      <c r="CK449" s="149">
        <f t="shared" si="2091"/>
        <v>0</v>
      </c>
      <c r="CL449" s="149">
        <f t="shared" si="2091"/>
        <v>0</v>
      </c>
      <c r="CM449" s="149">
        <f t="shared" si="2091"/>
        <v>0</v>
      </c>
      <c r="CN449" s="55">
        <f t="shared" si="2091"/>
        <v>1190710</v>
      </c>
      <c r="CO449" s="55">
        <f t="shared" si="2091"/>
        <v>0</v>
      </c>
      <c r="CP449" s="55">
        <f t="shared" si="2091"/>
        <v>38410</v>
      </c>
      <c r="CQ449" s="55">
        <f t="shared" si="2091"/>
        <v>998660</v>
      </c>
      <c r="CR449" s="55">
        <f t="shared" si="2091"/>
        <v>38410</v>
      </c>
      <c r="CS449" s="55">
        <f t="shared" si="2091"/>
        <v>518535</v>
      </c>
      <c r="CT449" s="55">
        <f t="shared" si="2091"/>
        <v>710585</v>
      </c>
      <c r="CU449" s="55">
        <f t="shared" si="2091"/>
        <v>0</v>
      </c>
      <c r="CV449" s="55">
        <f t="shared" si="2091"/>
        <v>710585</v>
      </c>
      <c r="CW449" s="55">
        <f t="shared" si="2091"/>
        <v>0</v>
      </c>
      <c r="CX449" s="55">
        <f t="shared" si="2091"/>
        <v>400775</v>
      </c>
      <c r="CY449" s="55">
        <f t="shared" si="2091"/>
        <v>0</v>
      </c>
      <c r="CZ449" s="55">
        <f t="shared" si="2091"/>
        <v>353625</v>
      </c>
      <c r="DA449" s="55">
        <f t="shared" si="2091"/>
        <v>0</v>
      </c>
      <c r="DB449" s="149">
        <f t="shared" si="2091"/>
        <v>3443100</v>
      </c>
      <c r="DC449" s="149">
        <f t="shared" si="2091"/>
        <v>1517195</v>
      </c>
      <c r="DD449" s="149">
        <f t="shared" si="2091"/>
        <v>4960295</v>
      </c>
      <c r="DE449" s="89">
        <f t="shared" si="2091"/>
        <v>4960295</v>
      </c>
    </row>
    <row r="450" spans="1:109" ht="15" customHeight="1" x14ac:dyDescent="0.25">
      <c r="A450" s="261" t="s">
        <v>3</v>
      </c>
      <c r="B450" s="262" t="s">
        <v>51</v>
      </c>
      <c r="C450" s="262"/>
      <c r="D450" s="262"/>
      <c r="E450" s="262"/>
      <c r="F450" s="262"/>
      <c r="G450" s="262"/>
      <c r="H450" s="262"/>
      <c r="I450" s="262" t="s">
        <v>52</v>
      </c>
      <c r="J450" s="262"/>
      <c r="K450" s="262"/>
      <c r="L450" s="262"/>
      <c r="M450" s="262"/>
      <c r="N450" s="262"/>
      <c r="O450" s="262"/>
      <c r="P450" s="262" t="s">
        <v>53</v>
      </c>
      <c r="Q450" s="262"/>
      <c r="R450" s="262"/>
      <c r="S450" s="262"/>
      <c r="T450" s="262"/>
      <c r="U450" s="262"/>
      <c r="V450" s="262"/>
      <c r="W450" s="262" t="s">
        <v>54</v>
      </c>
      <c r="X450" s="262"/>
      <c r="Y450" s="262"/>
      <c r="Z450" s="262"/>
      <c r="AA450" s="262"/>
      <c r="AB450" s="262"/>
      <c r="AC450" s="262"/>
      <c r="AD450" s="262" t="s">
        <v>28</v>
      </c>
      <c r="AE450" s="262"/>
      <c r="AF450" s="262"/>
      <c r="AG450" s="262"/>
      <c r="AH450" s="262"/>
      <c r="AI450" s="262"/>
      <c r="AJ450" s="262"/>
      <c r="AK450" s="262" t="s">
        <v>29</v>
      </c>
      <c r="AL450" s="262"/>
      <c r="AM450" s="262"/>
      <c r="AN450" s="262"/>
      <c r="AO450" s="262"/>
      <c r="AP450" s="262"/>
      <c r="AQ450" s="262"/>
      <c r="AR450" s="262" t="s">
        <v>48</v>
      </c>
      <c r="AS450" s="262"/>
      <c r="AT450" s="262"/>
      <c r="AU450" s="262"/>
      <c r="AV450" s="262"/>
      <c r="AW450" s="262"/>
      <c r="AX450" s="262"/>
      <c r="AY450" s="262" t="s">
        <v>49</v>
      </c>
      <c r="AZ450" s="262"/>
      <c r="BA450" s="262"/>
      <c r="BB450" s="262"/>
      <c r="BC450" s="262"/>
      <c r="BD450" s="262"/>
      <c r="BE450" s="262"/>
      <c r="BF450" s="262" t="s">
        <v>50</v>
      </c>
      <c r="BG450" s="262"/>
      <c r="BH450" s="262"/>
      <c r="BI450" s="262"/>
      <c r="BJ450" s="262"/>
      <c r="BK450" s="262"/>
      <c r="BL450" s="262"/>
      <c r="BM450" s="262" t="s">
        <v>4</v>
      </c>
      <c r="BN450" s="262"/>
      <c r="BO450" s="262"/>
      <c r="BP450" s="262"/>
      <c r="BQ450" s="262"/>
      <c r="BR450" s="262"/>
      <c r="BS450" s="262"/>
      <c r="BT450" s="262" t="s">
        <v>5</v>
      </c>
      <c r="BU450" s="262"/>
      <c r="BV450" s="262"/>
      <c r="BW450" s="262"/>
      <c r="BX450" s="262"/>
      <c r="BY450" s="262"/>
      <c r="BZ450" s="262"/>
      <c r="CA450" s="327" t="s">
        <v>103</v>
      </c>
      <c r="CB450" s="328" t="s">
        <v>104</v>
      </c>
      <c r="CC450" s="262" t="s">
        <v>51</v>
      </c>
      <c r="CD450" s="262"/>
      <c r="CE450" s="262" t="s">
        <v>52</v>
      </c>
      <c r="CF450" s="262"/>
      <c r="CG450" s="262" t="s">
        <v>53</v>
      </c>
      <c r="CH450" s="262"/>
      <c r="CI450" s="262" t="s">
        <v>54</v>
      </c>
      <c r="CJ450" s="262"/>
      <c r="CK450" s="265" t="s">
        <v>55</v>
      </c>
      <c r="CL450" s="265"/>
      <c r="CM450" s="265"/>
      <c r="CN450" s="262" t="s">
        <v>28</v>
      </c>
      <c r="CO450" s="262"/>
      <c r="CP450" s="262" t="s">
        <v>29</v>
      </c>
      <c r="CQ450" s="262"/>
      <c r="CR450" s="262" t="s">
        <v>48</v>
      </c>
      <c r="CS450" s="262"/>
      <c r="CT450" s="262" t="s">
        <v>49</v>
      </c>
      <c r="CU450" s="262"/>
      <c r="CV450" s="262" t="s">
        <v>50</v>
      </c>
      <c r="CW450" s="262"/>
      <c r="CX450" s="262" t="s">
        <v>4</v>
      </c>
      <c r="CY450" s="262"/>
      <c r="CZ450" s="262" t="s">
        <v>5</v>
      </c>
      <c r="DA450" s="262"/>
      <c r="DB450" s="265" t="s">
        <v>97</v>
      </c>
      <c r="DC450" s="265"/>
      <c r="DD450" s="265"/>
      <c r="DE450" s="325" t="s">
        <v>103</v>
      </c>
    </row>
    <row r="451" spans="1:109" ht="15" customHeight="1" x14ac:dyDescent="0.25">
      <c r="A451" s="261"/>
      <c r="B451" s="262" t="s">
        <v>7</v>
      </c>
      <c r="C451" s="262"/>
      <c r="D451" s="262"/>
      <c r="E451" s="262" t="s">
        <v>8</v>
      </c>
      <c r="F451" s="262"/>
      <c r="G451" s="262"/>
      <c r="H451" s="263" t="s">
        <v>9</v>
      </c>
      <c r="I451" s="262" t="s">
        <v>7</v>
      </c>
      <c r="J451" s="262"/>
      <c r="K451" s="262"/>
      <c r="L451" s="262" t="s">
        <v>8</v>
      </c>
      <c r="M451" s="262"/>
      <c r="N451" s="262"/>
      <c r="O451" s="263" t="s">
        <v>9</v>
      </c>
      <c r="P451" s="262" t="s">
        <v>7</v>
      </c>
      <c r="Q451" s="262"/>
      <c r="R451" s="262"/>
      <c r="S451" s="262" t="s">
        <v>8</v>
      </c>
      <c r="T451" s="262"/>
      <c r="U451" s="262"/>
      <c r="V451" s="263" t="s">
        <v>9</v>
      </c>
      <c r="W451" s="262" t="s">
        <v>7</v>
      </c>
      <c r="X451" s="262"/>
      <c r="Y451" s="262"/>
      <c r="Z451" s="262" t="s">
        <v>8</v>
      </c>
      <c r="AA451" s="262"/>
      <c r="AB451" s="262"/>
      <c r="AC451" s="263" t="s">
        <v>9</v>
      </c>
      <c r="AD451" s="262" t="s">
        <v>7</v>
      </c>
      <c r="AE451" s="262"/>
      <c r="AF451" s="262"/>
      <c r="AG451" s="262" t="s">
        <v>8</v>
      </c>
      <c r="AH451" s="262"/>
      <c r="AI451" s="262"/>
      <c r="AJ451" s="263" t="s">
        <v>9</v>
      </c>
      <c r="AK451" s="262" t="s">
        <v>7</v>
      </c>
      <c r="AL451" s="262"/>
      <c r="AM451" s="262"/>
      <c r="AN451" s="262" t="s">
        <v>8</v>
      </c>
      <c r="AO451" s="262"/>
      <c r="AP451" s="262"/>
      <c r="AQ451" s="263" t="s">
        <v>9</v>
      </c>
      <c r="AR451" s="262" t="s">
        <v>7</v>
      </c>
      <c r="AS451" s="262"/>
      <c r="AT451" s="262"/>
      <c r="AU451" s="262" t="s">
        <v>8</v>
      </c>
      <c r="AV451" s="262"/>
      <c r="AW451" s="262"/>
      <c r="AX451" s="263" t="s">
        <v>9</v>
      </c>
      <c r="AY451" s="262" t="s">
        <v>7</v>
      </c>
      <c r="AZ451" s="262"/>
      <c r="BA451" s="262"/>
      <c r="BB451" s="262" t="s">
        <v>8</v>
      </c>
      <c r="BC451" s="262"/>
      <c r="BD451" s="262"/>
      <c r="BE451" s="263" t="s">
        <v>9</v>
      </c>
      <c r="BF451" s="262" t="s">
        <v>7</v>
      </c>
      <c r="BG451" s="262"/>
      <c r="BH451" s="262"/>
      <c r="BI451" s="262" t="s">
        <v>8</v>
      </c>
      <c r="BJ451" s="262"/>
      <c r="BK451" s="262"/>
      <c r="BL451" s="263" t="s">
        <v>9</v>
      </c>
      <c r="BM451" s="262" t="s">
        <v>7</v>
      </c>
      <c r="BN451" s="262"/>
      <c r="BO451" s="262"/>
      <c r="BP451" s="262" t="s">
        <v>8</v>
      </c>
      <c r="BQ451" s="262"/>
      <c r="BR451" s="262"/>
      <c r="BS451" s="263" t="s">
        <v>9</v>
      </c>
      <c r="BT451" s="262" t="s">
        <v>7</v>
      </c>
      <c r="BU451" s="262"/>
      <c r="BV451" s="262"/>
      <c r="BW451" s="262" t="s">
        <v>8</v>
      </c>
      <c r="BX451" s="262"/>
      <c r="BY451" s="262"/>
      <c r="BZ451" s="263" t="s">
        <v>9</v>
      </c>
      <c r="CA451" s="327"/>
      <c r="CB451" s="328"/>
      <c r="CC451" s="264" t="s">
        <v>7</v>
      </c>
      <c r="CD451" s="264" t="s">
        <v>8</v>
      </c>
      <c r="CE451" s="264" t="s">
        <v>7</v>
      </c>
      <c r="CF451" s="264" t="s">
        <v>8</v>
      </c>
      <c r="CG451" s="264" t="s">
        <v>7</v>
      </c>
      <c r="CH451" s="264" t="s">
        <v>8</v>
      </c>
      <c r="CI451" s="264" t="s">
        <v>7</v>
      </c>
      <c r="CJ451" s="264" t="s">
        <v>8</v>
      </c>
      <c r="CK451" s="324" t="s">
        <v>7</v>
      </c>
      <c r="CL451" s="324" t="s">
        <v>8</v>
      </c>
      <c r="CM451" s="324" t="s">
        <v>13</v>
      </c>
      <c r="CN451" s="264" t="s">
        <v>7</v>
      </c>
      <c r="CO451" s="264" t="s">
        <v>8</v>
      </c>
      <c r="CP451" s="264" t="s">
        <v>7</v>
      </c>
      <c r="CQ451" s="264" t="s">
        <v>8</v>
      </c>
      <c r="CR451" s="264" t="s">
        <v>7</v>
      </c>
      <c r="CS451" s="264" t="s">
        <v>8</v>
      </c>
      <c r="CT451" s="264" t="s">
        <v>7</v>
      </c>
      <c r="CU451" s="264" t="s">
        <v>8</v>
      </c>
      <c r="CV451" s="264" t="s">
        <v>7</v>
      </c>
      <c r="CW451" s="264" t="s">
        <v>8</v>
      </c>
      <c r="CX451" s="264" t="s">
        <v>7</v>
      </c>
      <c r="CY451" s="264" t="s">
        <v>8</v>
      </c>
      <c r="CZ451" s="264" t="s">
        <v>7</v>
      </c>
      <c r="DA451" s="264" t="s">
        <v>8</v>
      </c>
      <c r="DB451" s="324" t="s">
        <v>7</v>
      </c>
      <c r="DC451" s="324" t="s">
        <v>8</v>
      </c>
      <c r="DD451" s="324" t="s">
        <v>13</v>
      </c>
      <c r="DE451" s="325"/>
    </row>
    <row r="452" spans="1:109" ht="47.25" x14ac:dyDescent="0.25">
      <c r="A452" s="10" t="s">
        <v>38</v>
      </c>
      <c r="B452" s="11" t="s">
        <v>11</v>
      </c>
      <c r="C452" s="11" t="s">
        <v>12</v>
      </c>
      <c r="D452" s="11" t="s">
        <v>13</v>
      </c>
      <c r="E452" s="11" t="s">
        <v>11</v>
      </c>
      <c r="F452" s="11" t="s">
        <v>12</v>
      </c>
      <c r="G452" s="11" t="s">
        <v>13</v>
      </c>
      <c r="H452" s="263"/>
      <c r="I452" s="11" t="s">
        <v>11</v>
      </c>
      <c r="J452" s="11" t="s">
        <v>12</v>
      </c>
      <c r="K452" s="11" t="s">
        <v>13</v>
      </c>
      <c r="L452" s="11" t="s">
        <v>11</v>
      </c>
      <c r="M452" s="11" t="s">
        <v>12</v>
      </c>
      <c r="N452" s="11" t="s">
        <v>13</v>
      </c>
      <c r="O452" s="263"/>
      <c r="P452" s="11" t="s">
        <v>11</v>
      </c>
      <c r="Q452" s="11" t="s">
        <v>12</v>
      </c>
      <c r="R452" s="11" t="s">
        <v>13</v>
      </c>
      <c r="S452" s="11" t="s">
        <v>11</v>
      </c>
      <c r="T452" s="11" t="s">
        <v>12</v>
      </c>
      <c r="U452" s="11" t="s">
        <v>13</v>
      </c>
      <c r="V452" s="263"/>
      <c r="W452" s="11" t="s">
        <v>11</v>
      </c>
      <c r="X452" s="11" t="s">
        <v>12</v>
      </c>
      <c r="Y452" s="11" t="s">
        <v>13</v>
      </c>
      <c r="Z452" s="11" t="s">
        <v>11</v>
      </c>
      <c r="AA452" s="11" t="s">
        <v>12</v>
      </c>
      <c r="AB452" s="11" t="s">
        <v>13</v>
      </c>
      <c r="AC452" s="263"/>
      <c r="AD452" s="11" t="s">
        <v>11</v>
      </c>
      <c r="AE452" s="11" t="s">
        <v>12</v>
      </c>
      <c r="AF452" s="11" t="s">
        <v>13</v>
      </c>
      <c r="AG452" s="11" t="s">
        <v>11</v>
      </c>
      <c r="AH452" s="11" t="s">
        <v>12</v>
      </c>
      <c r="AI452" s="11" t="s">
        <v>13</v>
      </c>
      <c r="AJ452" s="263"/>
      <c r="AK452" s="11" t="s">
        <v>11</v>
      </c>
      <c r="AL452" s="11" t="s">
        <v>12</v>
      </c>
      <c r="AM452" s="11" t="s">
        <v>13</v>
      </c>
      <c r="AN452" s="11" t="s">
        <v>11</v>
      </c>
      <c r="AO452" s="11" t="s">
        <v>12</v>
      </c>
      <c r="AP452" s="11" t="s">
        <v>13</v>
      </c>
      <c r="AQ452" s="263"/>
      <c r="AR452" s="11" t="s">
        <v>11</v>
      </c>
      <c r="AS452" s="11" t="s">
        <v>12</v>
      </c>
      <c r="AT452" s="11" t="s">
        <v>13</v>
      </c>
      <c r="AU452" s="11" t="s">
        <v>11</v>
      </c>
      <c r="AV452" s="11" t="s">
        <v>12</v>
      </c>
      <c r="AW452" s="11" t="s">
        <v>13</v>
      </c>
      <c r="AX452" s="263"/>
      <c r="AY452" s="11" t="s">
        <v>11</v>
      </c>
      <c r="AZ452" s="11" t="s">
        <v>12</v>
      </c>
      <c r="BA452" s="11" t="s">
        <v>13</v>
      </c>
      <c r="BB452" s="11" t="s">
        <v>11</v>
      </c>
      <c r="BC452" s="11" t="s">
        <v>12</v>
      </c>
      <c r="BD452" s="11" t="s">
        <v>13</v>
      </c>
      <c r="BE452" s="263"/>
      <c r="BF452" s="11" t="s">
        <v>11</v>
      </c>
      <c r="BG452" s="11" t="s">
        <v>12</v>
      </c>
      <c r="BH452" s="11" t="s">
        <v>13</v>
      </c>
      <c r="BI452" s="11" t="s">
        <v>11</v>
      </c>
      <c r="BJ452" s="11" t="s">
        <v>12</v>
      </c>
      <c r="BK452" s="11" t="s">
        <v>13</v>
      </c>
      <c r="BL452" s="263"/>
      <c r="BM452" s="11" t="s">
        <v>11</v>
      </c>
      <c r="BN452" s="11" t="s">
        <v>12</v>
      </c>
      <c r="BO452" s="11" t="s">
        <v>13</v>
      </c>
      <c r="BP452" s="11" t="s">
        <v>11</v>
      </c>
      <c r="BQ452" s="11" t="s">
        <v>12</v>
      </c>
      <c r="BR452" s="11" t="s">
        <v>13</v>
      </c>
      <c r="BS452" s="263"/>
      <c r="BT452" s="11" t="s">
        <v>11</v>
      </c>
      <c r="BU452" s="11" t="s">
        <v>12</v>
      </c>
      <c r="BV452" s="11" t="s">
        <v>13</v>
      </c>
      <c r="BW452" s="11" t="s">
        <v>11</v>
      </c>
      <c r="BX452" s="11" t="s">
        <v>12</v>
      </c>
      <c r="BY452" s="11" t="s">
        <v>13</v>
      </c>
      <c r="BZ452" s="263"/>
      <c r="CA452" s="327"/>
      <c r="CB452" s="328"/>
      <c r="CC452" s="264"/>
      <c r="CD452" s="264" t="s">
        <v>11</v>
      </c>
      <c r="CE452" s="264" t="s">
        <v>11</v>
      </c>
      <c r="CF452" s="264" t="s">
        <v>11</v>
      </c>
      <c r="CG452" s="264" t="s">
        <v>11</v>
      </c>
      <c r="CH452" s="264" t="s">
        <v>11</v>
      </c>
      <c r="CI452" s="264" t="s">
        <v>11</v>
      </c>
      <c r="CJ452" s="264" t="s">
        <v>11</v>
      </c>
      <c r="CK452" s="324" t="s">
        <v>11</v>
      </c>
      <c r="CL452" s="324" t="s">
        <v>11</v>
      </c>
      <c r="CM452" s="324" t="s">
        <v>11</v>
      </c>
      <c r="CN452" s="264" t="s">
        <v>11</v>
      </c>
      <c r="CO452" s="264" t="s">
        <v>11</v>
      </c>
      <c r="CP452" s="264" t="s">
        <v>11</v>
      </c>
      <c r="CQ452" s="264" t="s">
        <v>11</v>
      </c>
      <c r="CR452" s="264" t="s">
        <v>11</v>
      </c>
      <c r="CS452" s="264" t="s">
        <v>11</v>
      </c>
      <c r="CT452" s="264" t="s">
        <v>11</v>
      </c>
      <c r="CU452" s="264" t="s">
        <v>11</v>
      </c>
      <c r="CV452" s="264" t="s">
        <v>11</v>
      </c>
      <c r="CW452" s="264" t="s">
        <v>11</v>
      </c>
      <c r="CX452" s="264" t="s">
        <v>11</v>
      </c>
      <c r="CY452" s="264" t="s">
        <v>11</v>
      </c>
      <c r="CZ452" s="264" t="s">
        <v>11</v>
      </c>
      <c r="DA452" s="264" t="s">
        <v>11</v>
      </c>
      <c r="DB452" s="324" t="s">
        <v>11</v>
      </c>
      <c r="DC452" s="324" t="s">
        <v>11</v>
      </c>
      <c r="DD452" s="324" t="s">
        <v>11</v>
      </c>
      <c r="DE452" s="325"/>
    </row>
    <row r="453" spans="1:109" ht="15.75" x14ac:dyDescent="0.25">
      <c r="A453" s="12" t="s">
        <v>18</v>
      </c>
      <c r="B453" s="13">
        <v>120</v>
      </c>
      <c r="C453" s="13">
        <v>16</v>
      </c>
      <c r="D453" s="13">
        <v>1920</v>
      </c>
      <c r="E453" s="13"/>
      <c r="F453" s="13"/>
      <c r="G453" s="13">
        <f t="shared" ref="G453:G461" si="2092">E453*F453</f>
        <v>0</v>
      </c>
      <c r="H453" s="14">
        <f t="shared" ref="H453:H461" si="2093">D453+G453</f>
        <v>1920</v>
      </c>
      <c r="I453" s="13"/>
      <c r="J453" s="13"/>
      <c r="K453" s="13">
        <f t="shared" ref="K453:K461" si="2094">I453*J453</f>
        <v>0</v>
      </c>
      <c r="L453" s="13">
        <v>90</v>
      </c>
      <c r="M453" s="13">
        <v>16</v>
      </c>
      <c r="N453" s="13">
        <v>1440</v>
      </c>
      <c r="O453" s="14">
        <f t="shared" ref="O453:O461" si="2095">K453+N453</f>
        <v>1440</v>
      </c>
      <c r="P453" s="13"/>
      <c r="Q453" s="13"/>
      <c r="R453" s="13">
        <f t="shared" ref="R453:R461" si="2096">P453*Q453</f>
        <v>0</v>
      </c>
      <c r="S453" s="13">
        <v>90</v>
      </c>
      <c r="T453" s="13">
        <v>16</v>
      </c>
      <c r="U453" s="13">
        <v>1440</v>
      </c>
      <c r="V453" s="14">
        <f t="shared" ref="V453:V461" si="2097">R453+U453</f>
        <v>1440</v>
      </c>
      <c r="W453" s="13">
        <v>120</v>
      </c>
      <c r="X453" s="13">
        <v>16</v>
      </c>
      <c r="Y453" s="13">
        <v>1920</v>
      </c>
      <c r="Z453" s="13"/>
      <c r="AA453" s="13"/>
      <c r="AB453" s="13">
        <f t="shared" ref="AB453:AB461" si="2098">Z453*AA453</f>
        <v>0</v>
      </c>
      <c r="AC453" s="14">
        <f t="shared" ref="AC453:AC461" si="2099">Y453+AB453</f>
        <v>1920</v>
      </c>
      <c r="AD453" s="13">
        <v>15</v>
      </c>
      <c r="AE453" s="13">
        <v>16</v>
      </c>
      <c r="AF453" s="13">
        <v>240</v>
      </c>
      <c r="AG453" s="13"/>
      <c r="AH453" s="13"/>
      <c r="AI453" s="13">
        <f t="shared" ref="AI453:AI461" si="2100">AG453*AH453</f>
        <v>0</v>
      </c>
      <c r="AJ453" s="14">
        <f t="shared" ref="AJ453:AJ461" si="2101">AF453+AI453</f>
        <v>240</v>
      </c>
      <c r="AK453" s="13"/>
      <c r="AL453" s="13"/>
      <c r="AM453" s="13">
        <f t="shared" ref="AM453:AM461" si="2102">AK453*AL453</f>
        <v>0</v>
      </c>
      <c r="AN453" s="13">
        <v>14</v>
      </c>
      <c r="AO453" s="13">
        <v>16</v>
      </c>
      <c r="AP453" s="13">
        <v>224</v>
      </c>
      <c r="AQ453" s="14">
        <f t="shared" ref="AQ453:AQ461" si="2103">AM453+AP453</f>
        <v>224</v>
      </c>
      <c r="AR453" s="13"/>
      <c r="AS453" s="13"/>
      <c r="AT453" s="13">
        <f t="shared" ref="AT453:AT461" si="2104">AR453*AS453</f>
        <v>0</v>
      </c>
      <c r="AU453" s="13">
        <v>11</v>
      </c>
      <c r="AV453" s="13">
        <v>16</v>
      </c>
      <c r="AW453" s="13">
        <v>176</v>
      </c>
      <c r="AX453" s="14">
        <f t="shared" ref="AX453:AX461" si="2105">AT453+AW453</f>
        <v>176</v>
      </c>
      <c r="AY453" s="13"/>
      <c r="AZ453" s="13"/>
      <c r="BA453" s="13">
        <f t="shared" ref="BA453:BA461" si="2106">AY453*AZ453</f>
        <v>0</v>
      </c>
      <c r="BB453" s="13">
        <v>17</v>
      </c>
      <c r="BC453" s="13">
        <v>16</v>
      </c>
      <c r="BD453" s="13">
        <v>272</v>
      </c>
      <c r="BE453" s="14">
        <f t="shared" ref="BE453:BE461" si="2107">BA453+BD453</f>
        <v>272</v>
      </c>
      <c r="BF453" s="13">
        <v>15</v>
      </c>
      <c r="BG453" s="13">
        <v>19</v>
      </c>
      <c r="BH453" s="13">
        <v>285</v>
      </c>
      <c r="BI453" s="13"/>
      <c r="BJ453" s="13"/>
      <c r="BK453" s="13">
        <f t="shared" ref="BK453:BK461" si="2108">BI453*BJ453</f>
        <v>0</v>
      </c>
      <c r="BL453" s="14">
        <f t="shared" ref="BL453:BL461" si="2109">BH453+BK453</f>
        <v>285</v>
      </c>
      <c r="BM453" s="13">
        <v>19</v>
      </c>
      <c r="BN453" s="13">
        <v>19</v>
      </c>
      <c r="BO453" s="13">
        <v>361</v>
      </c>
      <c r="BP453" s="13"/>
      <c r="BQ453" s="13"/>
      <c r="BR453" s="13">
        <f t="shared" ref="BR453:BR461" si="2110">BP453*BQ453</f>
        <v>0</v>
      </c>
      <c r="BS453" s="14">
        <f t="shared" ref="BS453:BS461" si="2111">BO453+BR453</f>
        <v>361</v>
      </c>
      <c r="BT453" s="13">
        <v>17</v>
      </c>
      <c r="BU453" s="13">
        <v>19</v>
      </c>
      <c r="BV453" s="13">
        <v>323</v>
      </c>
      <c r="BW453" s="13"/>
      <c r="BX453" s="13"/>
      <c r="BY453" s="13">
        <f t="shared" ref="BY453:BY461" si="2112">BW453*BX453</f>
        <v>0</v>
      </c>
      <c r="BZ453" s="14">
        <f t="shared" ref="BZ453:BZ461" si="2113">BV453+BY453</f>
        <v>323</v>
      </c>
      <c r="CA453" s="19">
        <f t="shared" ref="CA453:CA461" si="2114">H453+O453+V453+AC453+AJ453+AQ453+AX453+BE453+BL453+BS453+BZ453</f>
        <v>8601</v>
      </c>
      <c r="CB453" s="148">
        <v>115</v>
      </c>
      <c r="CC453" s="16">
        <f t="shared" ref="CC453:CC461" si="2115">CB453*D453</f>
        <v>220800</v>
      </c>
      <c r="CD453" s="69">
        <f t="shared" ref="CD453:CD461" si="2116">CB453*G453</f>
        <v>0</v>
      </c>
      <c r="CE453" s="69">
        <f t="shared" ref="CE453:CE461" si="2117">K453*CB453</f>
        <v>0</v>
      </c>
      <c r="CF453" s="69">
        <f t="shared" ref="CF453:CF461" si="2118">CB453*N453</f>
        <v>165600</v>
      </c>
      <c r="CG453" s="69">
        <f t="shared" ref="CG453:CG461" si="2119">CB453*R453</f>
        <v>0</v>
      </c>
      <c r="CH453" s="69">
        <f t="shared" ref="CH453:CH461" si="2120">CB453*U453</f>
        <v>165600</v>
      </c>
      <c r="CI453" s="69">
        <f t="shared" ref="CI453:CI461" si="2121">CB453*Y453</f>
        <v>220800</v>
      </c>
      <c r="CJ453" s="69">
        <f t="shared" ref="CJ453:CJ461" si="2122">CB453*AB453</f>
        <v>0</v>
      </c>
      <c r="CK453" s="149">
        <f t="shared" ref="CK453:CK461" si="2123">CI453+CG453+CE453+CC453</f>
        <v>441600</v>
      </c>
      <c r="CL453" s="149">
        <f t="shared" ref="CL453:CL461" si="2124">CJ453+CH453+CF453+CD453</f>
        <v>331200</v>
      </c>
      <c r="CM453" s="149">
        <f t="shared" ref="CM453:CM461" si="2125">SUM(CC453:CJ453)</f>
        <v>772800</v>
      </c>
      <c r="CN453" s="69">
        <f t="shared" ref="CN453:CN461" si="2126">AF453*CB453</f>
        <v>27600</v>
      </c>
      <c r="CO453" s="69">
        <f t="shared" ref="CO453:CO461" si="2127">CB453*AI453</f>
        <v>0</v>
      </c>
      <c r="CP453" s="69">
        <f t="shared" ref="CP453:CP461" si="2128">AM453*CB453</f>
        <v>0</v>
      </c>
      <c r="CQ453" s="69">
        <f t="shared" ref="CQ453:CQ461" si="2129">AP453*CB453</f>
        <v>25760</v>
      </c>
      <c r="CR453" s="69">
        <f t="shared" ref="CR453:CR461" si="2130">CB453*AT453</f>
        <v>0</v>
      </c>
      <c r="CS453" s="69">
        <f t="shared" ref="CS453:CS461" si="2131">CB453*AW453</f>
        <v>20240</v>
      </c>
      <c r="CT453" s="69">
        <f t="shared" ref="CT453:CT461" si="2132">CB453*BA453</f>
        <v>0</v>
      </c>
      <c r="CU453" s="69">
        <f t="shared" ref="CU453:CU461" si="2133">CB453*BD453</f>
        <v>31280</v>
      </c>
      <c r="CV453" s="69">
        <f t="shared" ref="CV453:CV461" si="2134">BH453*CB453</f>
        <v>32775</v>
      </c>
      <c r="CW453" s="69">
        <f t="shared" ref="CW453:CW461" si="2135">CB453*BK453</f>
        <v>0</v>
      </c>
      <c r="CX453" s="69">
        <f t="shared" ref="CX453:CX461" si="2136">BO453*CB453</f>
        <v>41515</v>
      </c>
      <c r="CY453" s="69">
        <f t="shared" ref="CY453:CY461" si="2137">CB453*BR453</f>
        <v>0</v>
      </c>
      <c r="CZ453" s="69">
        <f t="shared" ref="CZ453:CZ461" si="2138">CB453*BV453</f>
        <v>37145</v>
      </c>
      <c r="DA453" s="69">
        <f t="shared" ref="DA453:DA461" si="2139">CB453*BY453</f>
        <v>0</v>
      </c>
      <c r="DB453" s="149">
        <f t="shared" ref="DB453:DB461" si="2140">CZ453+CX453+CV453+CT453+CN453+CP453+CR453</f>
        <v>139035</v>
      </c>
      <c r="DC453" s="149">
        <f t="shared" ref="DC453:DC461" si="2141">DA453+CY453+CW453+CU453+CS453+CQ453+CO453</f>
        <v>77280</v>
      </c>
      <c r="DD453" s="149">
        <f t="shared" ref="DD453:DD461" si="2142">SUM(CN453:DA453)</f>
        <v>216315</v>
      </c>
      <c r="DE453" s="89">
        <f t="shared" ref="DE453:DE461" si="2143">DD453+CM453</f>
        <v>989115</v>
      </c>
    </row>
    <row r="454" spans="1:109" ht="15.75" x14ac:dyDescent="0.25">
      <c r="A454" s="12" t="s">
        <v>19</v>
      </c>
      <c r="B454" s="13">
        <v>120</v>
      </c>
      <c r="C454" s="13">
        <v>15</v>
      </c>
      <c r="D454" s="13">
        <v>1800</v>
      </c>
      <c r="E454" s="13"/>
      <c r="F454" s="13"/>
      <c r="G454" s="13">
        <f t="shared" si="2092"/>
        <v>0</v>
      </c>
      <c r="H454" s="14">
        <f t="shared" si="2093"/>
        <v>1800</v>
      </c>
      <c r="I454" s="13"/>
      <c r="J454" s="13"/>
      <c r="K454" s="13">
        <f t="shared" si="2094"/>
        <v>0</v>
      </c>
      <c r="L454" s="13">
        <v>90</v>
      </c>
      <c r="M454" s="13">
        <v>20</v>
      </c>
      <c r="N454" s="13">
        <v>1800</v>
      </c>
      <c r="O454" s="14">
        <f t="shared" si="2095"/>
        <v>1800</v>
      </c>
      <c r="P454" s="13"/>
      <c r="Q454" s="13"/>
      <c r="R454" s="13">
        <f t="shared" si="2096"/>
        <v>0</v>
      </c>
      <c r="S454" s="13">
        <v>90</v>
      </c>
      <c r="T454" s="13">
        <v>20</v>
      </c>
      <c r="U454" s="13">
        <v>1800</v>
      </c>
      <c r="V454" s="14">
        <f t="shared" si="2097"/>
        <v>1800</v>
      </c>
      <c r="W454" s="13">
        <v>120</v>
      </c>
      <c r="X454" s="13">
        <v>20</v>
      </c>
      <c r="Y454" s="13">
        <v>2400</v>
      </c>
      <c r="Z454" s="13"/>
      <c r="AA454" s="13"/>
      <c r="AB454" s="13">
        <f t="shared" si="2098"/>
        <v>0</v>
      </c>
      <c r="AC454" s="14">
        <f t="shared" si="2099"/>
        <v>2400</v>
      </c>
      <c r="AD454" s="13">
        <v>15</v>
      </c>
      <c r="AE454" s="13">
        <v>20</v>
      </c>
      <c r="AF454" s="13">
        <v>300</v>
      </c>
      <c r="AG454" s="13"/>
      <c r="AH454" s="13"/>
      <c r="AI454" s="13">
        <f t="shared" si="2100"/>
        <v>0</v>
      </c>
      <c r="AJ454" s="14">
        <f t="shared" si="2101"/>
        <v>300</v>
      </c>
      <c r="AK454" s="13"/>
      <c r="AL454" s="13"/>
      <c r="AM454" s="13">
        <f t="shared" si="2102"/>
        <v>0</v>
      </c>
      <c r="AN454" s="13">
        <v>14</v>
      </c>
      <c r="AO454" s="13">
        <v>20</v>
      </c>
      <c r="AP454" s="13">
        <v>280</v>
      </c>
      <c r="AQ454" s="14">
        <f t="shared" si="2103"/>
        <v>280</v>
      </c>
      <c r="AR454" s="13"/>
      <c r="AS454" s="13"/>
      <c r="AT454" s="13">
        <f t="shared" si="2104"/>
        <v>0</v>
      </c>
      <c r="AU454" s="13">
        <v>11</v>
      </c>
      <c r="AV454" s="13">
        <v>20</v>
      </c>
      <c r="AW454" s="13">
        <v>220</v>
      </c>
      <c r="AX454" s="14">
        <f t="shared" si="2105"/>
        <v>220</v>
      </c>
      <c r="AY454" s="13"/>
      <c r="AZ454" s="13"/>
      <c r="BA454" s="13">
        <f t="shared" si="2106"/>
        <v>0</v>
      </c>
      <c r="BB454" s="13">
        <v>17</v>
      </c>
      <c r="BC454" s="13">
        <v>20</v>
      </c>
      <c r="BD454" s="13">
        <v>340</v>
      </c>
      <c r="BE454" s="14">
        <f t="shared" si="2107"/>
        <v>340</v>
      </c>
      <c r="BF454" s="13">
        <v>15</v>
      </c>
      <c r="BG454" s="13">
        <v>21</v>
      </c>
      <c r="BH454" s="13">
        <v>315</v>
      </c>
      <c r="BI454" s="13"/>
      <c r="BJ454" s="13"/>
      <c r="BK454" s="13">
        <f t="shared" si="2108"/>
        <v>0</v>
      </c>
      <c r="BL454" s="14">
        <f t="shared" si="2109"/>
        <v>315</v>
      </c>
      <c r="BM454" s="13">
        <v>19</v>
      </c>
      <c r="BN454" s="13">
        <v>21</v>
      </c>
      <c r="BO454" s="13">
        <v>399</v>
      </c>
      <c r="BP454" s="13"/>
      <c r="BQ454" s="13"/>
      <c r="BR454" s="13">
        <f t="shared" si="2110"/>
        <v>0</v>
      </c>
      <c r="BS454" s="14">
        <f t="shared" si="2111"/>
        <v>399</v>
      </c>
      <c r="BT454" s="13">
        <v>17</v>
      </c>
      <c r="BU454" s="13">
        <v>21</v>
      </c>
      <c r="BV454" s="13">
        <v>357</v>
      </c>
      <c r="BW454" s="13"/>
      <c r="BX454" s="13"/>
      <c r="BY454" s="13">
        <f t="shared" si="2112"/>
        <v>0</v>
      </c>
      <c r="BZ454" s="14">
        <f t="shared" si="2113"/>
        <v>357</v>
      </c>
      <c r="CA454" s="19">
        <f t="shared" si="2114"/>
        <v>10011</v>
      </c>
      <c r="CB454" s="148">
        <v>115</v>
      </c>
      <c r="CC454" s="16">
        <f t="shared" si="2115"/>
        <v>207000</v>
      </c>
      <c r="CD454" s="69">
        <f t="shared" si="2116"/>
        <v>0</v>
      </c>
      <c r="CE454" s="69">
        <f t="shared" si="2117"/>
        <v>0</v>
      </c>
      <c r="CF454" s="69">
        <f t="shared" si="2118"/>
        <v>207000</v>
      </c>
      <c r="CG454" s="69">
        <f t="shared" si="2119"/>
        <v>0</v>
      </c>
      <c r="CH454" s="69">
        <f t="shared" si="2120"/>
        <v>207000</v>
      </c>
      <c r="CI454" s="69">
        <f t="shared" si="2121"/>
        <v>276000</v>
      </c>
      <c r="CJ454" s="69">
        <f t="shared" si="2122"/>
        <v>0</v>
      </c>
      <c r="CK454" s="149">
        <f t="shared" si="2123"/>
        <v>483000</v>
      </c>
      <c r="CL454" s="149">
        <f t="shared" si="2124"/>
        <v>414000</v>
      </c>
      <c r="CM454" s="149">
        <f t="shared" si="2125"/>
        <v>897000</v>
      </c>
      <c r="CN454" s="69">
        <f t="shared" si="2126"/>
        <v>34500</v>
      </c>
      <c r="CO454" s="69">
        <f t="shared" si="2127"/>
        <v>0</v>
      </c>
      <c r="CP454" s="69">
        <f t="shared" si="2128"/>
        <v>0</v>
      </c>
      <c r="CQ454" s="69">
        <f t="shared" si="2129"/>
        <v>32200</v>
      </c>
      <c r="CR454" s="69">
        <f t="shared" si="2130"/>
        <v>0</v>
      </c>
      <c r="CS454" s="69">
        <f t="shared" si="2131"/>
        <v>25300</v>
      </c>
      <c r="CT454" s="69">
        <f t="shared" si="2132"/>
        <v>0</v>
      </c>
      <c r="CU454" s="69">
        <f t="shared" si="2133"/>
        <v>39100</v>
      </c>
      <c r="CV454" s="69">
        <f t="shared" si="2134"/>
        <v>36225</v>
      </c>
      <c r="CW454" s="69">
        <f t="shared" si="2135"/>
        <v>0</v>
      </c>
      <c r="CX454" s="69">
        <f t="shared" si="2136"/>
        <v>45885</v>
      </c>
      <c r="CY454" s="69">
        <f t="shared" si="2137"/>
        <v>0</v>
      </c>
      <c r="CZ454" s="69">
        <f t="shared" si="2138"/>
        <v>41055</v>
      </c>
      <c r="DA454" s="69">
        <f t="shared" si="2139"/>
        <v>0</v>
      </c>
      <c r="DB454" s="149">
        <f t="shared" si="2140"/>
        <v>157665</v>
      </c>
      <c r="DC454" s="149">
        <f t="shared" si="2141"/>
        <v>96600</v>
      </c>
      <c r="DD454" s="149">
        <f t="shared" si="2142"/>
        <v>254265</v>
      </c>
      <c r="DE454" s="89">
        <f t="shared" si="2143"/>
        <v>1151265</v>
      </c>
    </row>
    <row r="455" spans="1:109" ht="15.75" x14ac:dyDescent="0.25">
      <c r="A455" s="12" t="s">
        <v>20</v>
      </c>
      <c r="B455" s="13">
        <v>120</v>
      </c>
      <c r="C455" s="13">
        <v>21</v>
      </c>
      <c r="D455" s="13">
        <v>2520</v>
      </c>
      <c r="E455" s="13"/>
      <c r="F455" s="13"/>
      <c r="G455" s="13">
        <f t="shared" si="2092"/>
        <v>0</v>
      </c>
      <c r="H455" s="14">
        <f t="shared" si="2093"/>
        <v>2520</v>
      </c>
      <c r="I455" s="13"/>
      <c r="J455" s="13"/>
      <c r="K455" s="13">
        <f t="shared" si="2094"/>
        <v>0</v>
      </c>
      <c r="L455" s="13">
        <v>90</v>
      </c>
      <c r="M455" s="13">
        <v>21</v>
      </c>
      <c r="N455" s="13">
        <v>1890</v>
      </c>
      <c r="O455" s="14">
        <f t="shared" si="2095"/>
        <v>1890</v>
      </c>
      <c r="P455" s="13"/>
      <c r="Q455" s="13"/>
      <c r="R455" s="13">
        <f t="shared" si="2096"/>
        <v>0</v>
      </c>
      <c r="S455" s="13">
        <v>90</v>
      </c>
      <c r="T455" s="13">
        <v>21</v>
      </c>
      <c r="U455" s="13">
        <v>1890</v>
      </c>
      <c r="V455" s="14">
        <f t="shared" si="2097"/>
        <v>1890</v>
      </c>
      <c r="W455" s="13">
        <v>120</v>
      </c>
      <c r="X455" s="13">
        <v>21</v>
      </c>
      <c r="Y455" s="13">
        <v>2520</v>
      </c>
      <c r="Z455" s="13"/>
      <c r="AA455" s="13"/>
      <c r="AB455" s="13">
        <f t="shared" si="2098"/>
        <v>0</v>
      </c>
      <c r="AC455" s="14">
        <f t="shared" si="2099"/>
        <v>2520</v>
      </c>
      <c r="AD455" s="13">
        <v>15</v>
      </c>
      <c r="AE455" s="13">
        <v>21</v>
      </c>
      <c r="AF455" s="13">
        <v>315</v>
      </c>
      <c r="AG455" s="13"/>
      <c r="AH455" s="13"/>
      <c r="AI455" s="13">
        <f t="shared" si="2100"/>
        <v>0</v>
      </c>
      <c r="AJ455" s="14">
        <f t="shared" si="2101"/>
        <v>315</v>
      </c>
      <c r="AK455" s="13"/>
      <c r="AL455" s="13"/>
      <c r="AM455" s="13">
        <f t="shared" si="2102"/>
        <v>0</v>
      </c>
      <c r="AN455" s="13">
        <v>14</v>
      </c>
      <c r="AO455" s="13">
        <v>21</v>
      </c>
      <c r="AP455" s="13">
        <v>294</v>
      </c>
      <c r="AQ455" s="14">
        <f t="shared" si="2103"/>
        <v>294</v>
      </c>
      <c r="AR455" s="13"/>
      <c r="AS455" s="13"/>
      <c r="AT455" s="13">
        <f t="shared" si="2104"/>
        <v>0</v>
      </c>
      <c r="AU455" s="13">
        <v>11</v>
      </c>
      <c r="AV455" s="13">
        <v>21</v>
      </c>
      <c r="AW455" s="13">
        <v>231</v>
      </c>
      <c r="AX455" s="14">
        <f t="shared" si="2105"/>
        <v>231</v>
      </c>
      <c r="AY455" s="13"/>
      <c r="AZ455" s="13"/>
      <c r="BA455" s="13">
        <f t="shared" si="2106"/>
        <v>0</v>
      </c>
      <c r="BB455" s="13">
        <v>17</v>
      </c>
      <c r="BC455" s="13">
        <v>21</v>
      </c>
      <c r="BD455" s="13">
        <v>357</v>
      </c>
      <c r="BE455" s="14">
        <f t="shared" si="2107"/>
        <v>357</v>
      </c>
      <c r="BF455" s="13">
        <v>15</v>
      </c>
      <c r="BG455" s="13">
        <v>23</v>
      </c>
      <c r="BH455" s="13">
        <v>345</v>
      </c>
      <c r="BI455" s="13"/>
      <c r="BJ455" s="13"/>
      <c r="BK455" s="13">
        <f t="shared" si="2108"/>
        <v>0</v>
      </c>
      <c r="BL455" s="14">
        <f t="shared" si="2109"/>
        <v>345</v>
      </c>
      <c r="BM455" s="13">
        <v>19</v>
      </c>
      <c r="BN455" s="13">
        <v>23</v>
      </c>
      <c r="BO455" s="13">
        <v>437</v>
      </c>
      <c r="BP455" s="13"/>
      <c r="BQ455" s="13"/>
      <c r="BR455" s="13">
        <f t="shared" si="2110"/>
        <v>0</v>
      </c>
      <c r="BS455" s="14">
        <f t="shared" si="2111"/>
        <v>437</v>
      </c>
      <c r="BT455" s="13">
        <v>17</v>
      </c>
      <c r="BU455" s="13">
        <v>23</v>
      </c>
      <c r="BV455" s="13">
        <v>391</v>
      </c>
      <c r="BW455" s="13"/>
      <c r="BX455" s="13"/>
      <c r="BY455" s="13">
        <f t="shared" si="2112"/>
        <v>0</v>
      </c>
      <c r="BZ455" s="14">
        <f t="shared" si="2113"/>
        <v>391</v>
      </c>
      <c r="CA455" s="19">
        <f t="shared" si="2114"/>
        <v>11190</v>
      </c>
      <c r="CB455" s="148">
        <v>115</v>
      </c>
      <c r="CC455" s="16">
        <f t="shared" si="2115"/>
        <v>289800</v>
      </c>
      <c r="CD455" s="69">
        <f t="shared" si="2116"/>
        <v>0</v>
      </c>
      <c r="CE455" s="69">
        <f t="shared" si="2117"/>
        <v>0</v>
      </c>
      <c r="CF455" s="69">
        <f t="shared" si="2118"/>
        <v>217350</v>
      </c>
      <c r="CG455" s="69">
        <f t="shared" si="2119"/>
        <v>0</v>
      </c>
      <c r="CH455" s="69">
        <f t="shared" si="2120"/>
        <v>217350</v>
      </c>
      <c r="CI455" s="69">
        <f t="shared" si="2121"/>
        <v>289800</v>
      </c>
      <c r="CJ455" s="69">
        <f t="shared" si="2122"/>
        <v>0</v>
      </c>
      <c r="CK455" s="149">
        <f t="shared" si="2123"/>
        <v>579600</v>
      </c>
      <c r="CL455" s="149">
        <f t="shared" si="2124"/>
        <v>434700</v>
      </c>
      <c r="CM455" s="149">
        <f t="shared" si="2125"/>
        <v>1014300</v>
      </c>
      <c r="CN455" s="69">
        <f t="shared" si="2126"/>
        <v>36225</v>
      </c>
      <c r="CO455" s="69">
        <f t="shared" si="2127"/>
        <v>0</v>
      </c>
      <c r="CP455" s="69">
        <f t="shared" si="2128"/>
        <v>0</v>
      </c>
      <c r="CQ455" s="69">
        <f t="shared" si="2129"/>
        <v>33810</v>
      </c>
      <c r="CR455" s="69">
        <f t="shared" si="2130"/>
        <v>0</v>
      </c>
      <c r="CS455" s="69">
        <f t="shared" si="2131"/>
        <v>26565</v>
      </c>
      <c r="CT455" s="69">
        <f t="shared" si="2132"/>
        <v>0</v>
      </c>
      <c r="CU455" s="69">
        <f t="shared" si="2133"/>
        <v>41055</v>
      </c>
      <c r="CV455" s="69">
        <f t="shared" si="2134"/>
        <v>39675</v>
      </c>
      <c r="CW455" s="69">
        <f t="shared" si="2135"/>
        <v>0</v>
      </c>
      <c r="CX455" s="69">
        <f t="shared" si="2136"/>
        <v>50255</v>
      </c>
      <c r="CY455" s="69">
        <f t="shared" si="2137"/>
        <v>0</v>
      </c>
      <c r="CZ455" s="69">
        <f t="shared" si="2138"/>
        <v>44965</v>
      </c>
      <c r="DA455" s="69">
        <f t="shared" si="2139"/>
        <v>0</v>
      </c>
      <c r="DB455" s="149">
        <f t="shared" si="2140"/>
        <v>171120</v>
      </c>
      <c r="DC455" s="149">
        <f t="shared" si="2141"/>
        <v>101430</v>
      </c>
      <c r="DD455" s="149">
        <f t="shared" si="2142"/>
        <v>272550</v>
      </c>
      <c r="DE455" s="89">
        <f t="shared" si="2143"/>
        <v>1286850</v>
      </c>
    </row>
    <row r="456" spans="1:109" ht="15.75" x14ac:dyDescent="0.25">
      <c r="A456" s="12" t="s">
        <v>21</v>
      </c>
      <c r="B456" s="18">
        <v>120</v>
      </c>
      <c r="C456" s="18">
        <v>21</v>
      </c>
      <c r="D456" s="13">
        <v>2520</v>
      </c>
      <c r="E456" s="18"/>
      <c r="F456" s="18"/>
      <c r="G456" s="13">
        <f t="shared" si="2092"/>
        <v>0</v>
      </c>
      <c r="H456" s="14">
        <f t="shared" si="2093"/>
        <v>2520</v>
      </c>
      <c r="I456" s="18"/>
      <c r="J456" s="18"/>
      <c r="K456" s="13">
        <f t="shared" si="2094"/>
        <v>0</v>
      </c>
      <c r="L456" s="18">
        <v>90</v>
      </c>
      <c r="M456" s="18">
        <v>21</v>
      </c>
      <c r="N456" s="13">
        <v>1890</v>
      </c>
      <c r="O456" s="14">
        <f t="shared" si="2095"/>
        <v>1890</v>
      </c>
      <c r="P456" s="18"/>
      <c r="Q456" s="18"/>
      <c r="R456" s="13">
        <f t="shared" si="2096"/>
        <v>0</v>
      </c>
      <c r="S456" s="18">
        <v>90</v>
      </c>
      <c r="T456" s="18">
        <v>21</v>
      </c>
      <c r="U456" s="13">
        <v>1890</v>
      </c>
      <c r="V456" s="14">
        <f t="shared" si="2097"/>
        <v>1890</v>
      </c>
      <c r="W456" s="18">
        <v>120</v>
      </c>
      <c r="X456" s="18">
        <v>21</v>
      </c>
      <c r="Y456" s="13">
        <v>2520</v>
      </c>
      <c r="Z456" s="18"/>
      <c r="AA456" s="18"/>
      <c r="AB456" s="13">
        <f t="shared" si="2098"/>
        <v>0</v>
      </c>
      <c r="AC456" s="14">
        <f t="shared" si="2099"/>
        <v>2520</v>
      </c>
      <c r="AD456" s="18">
        <v>15</v>
      </c>
      <c r="AE456" s="18">
        <v>21</v>
      </c>
      <c r="AF456" s="13">
        <v>315</v>
      </c>
      <c r="AG456" s="18"/>
      <c r="AH456" s="18"/>
      <c r="AI456" s="13">
        <f t="shared" si="2100"/>
        <v>0</v>
      </c>
      <c r="AJ456" s="14">
        <f t="shared" si="2101"/>
        <v>315</v>
      </c>
      <c r="AK456" s="18"/>
      <c r="AL456" s="18"/>
      <c r="AM456" s="13">
        <f t="shared" si="2102"/>
        <v>0</v>
      </c>
      <c r="AN456" s="18">
        <v>14</v>
      </c>
      <c r="AO456" s="18">
        <v>21</v>
      </c>
      <c r="AP456" s="13">
        <v>294</v>
      </c>
      <c r="AQ456" s="14">
        <f t="shared" si="2103"/>
        <v>294</v>
      </c>
      <c r="AR456" s="18"/>
      <c r="AS456" s="18"/>
      <c r="AT456" s="13">
        <f t="shared" si="2104"/>
        <v>0</v>
      </c>
      <c r="AU456" s="18">
        <v>11</v>
      </c>
      <c r="AV456" s="18">
        <v>21</v>
      </c>
      <c r="AW456" s="13">
        <v>231</v>
      </c>
      <c r="AX456" s="14">
        <f t="shared" si="2105"/>
        <v>231</v>
      </c>
      <c r="AY456" s="18"/>
      <c r="AZ456" s="18"/>
      <c r="BA456" s="13">
        <f t="shared" si="2106"/>
        <v>0</v>
      </c>
      <c r="BB456" s="18">
        <v>17</v>
      </c>
      <c r="BC456" s="18">
        <v>21</v>
      </c>
      <c r="BD456" s="13">
        <v>357</v>
      </c>
      <c r="BE456" s="14">
        <f t="shared" si="2107"/>
        <v>357</v>
      </c>
      <c r="BF456" s="18">
        <v>15</v>
      </c>
      <c r="BG456" s="18">
        <v>26</v>
      </c>
      <c r="BH456" s="13">
        <v>390</v>
      </c>
      <c r="BI456" s="18"/>
      <c r="BJ456" s="18"/>
      <c r="BK456" s="13">
        <f t="shared" si="2108"/>
        <v>0</v>
      </c>
      <c r="BL456" s="14">
        <f t="shared" si="2109"/>
        <v>390</v>
      </c>
      <c r="BM456" s="18">
        <v>19</v>
      </c>
      <c r="BN456" s="18">
        <v>26</v>
      </c>
      <c r="BO456" s="13">
        <v>494</v>
      </c>
      <c r="BP456" s="18"/>
      <c r="BQ456" s="18"/>
      <c r="BR456" s="13">
        <f t="shared" si="2110"/>
        <v>0</v>
      </c>
      <c r="BS456" s="14">
        <f t="shared" si="2111"/>
        <v>494</v>
      </c>
      <c r="BT456" s="18">
        <v>17</v>
      </c>
      <c r="BU456" s="18">
        <v>26</v>
      </c>
      <c r="BV456" s="13">
        <v>442</v>
      </c>
      <c r="BW456" s="18"/>
      <c r="BX456" s="18"/>
      <c r="BY456" s="13">
        <f t="shared" si="2112"/>
        <v>0</v>
      </c>
      <c r="BZ456" s="14">
        <f t="shared" si="2113"/>
        <v>442</v>
      </c>
      <c r="CA456" s="19">
        <f t="shared" si="2114"/>
        <v>11343</v>
      </c>
      <c r="CB456" s="148">
        <v>115</v>
      </c>
      <c r="CC456" s="16">
        <f t="shared" si="2115"/>
        <v>289800</v>
      </c>
      <c r="CD456" s="69">
        <f t="shared" si="2116"/>
        <v>0</v>
      </c>
      <c r="CE456" s="69">
        <f t="shared" si="2117"/>
        <v>0</v>
      </c>
      <c r="CF456" s="69">
        <f t="shared" si="2118"/>
        <v>217350</v>
      </c>
      <c r="CG456" s="69">
        <f t="shared" si="2119"/>
        <v>0</v>
      </c>
      <c r="CH456" s="69">
        <f t="shared" si="2120"/>
        <v>217350</v>
      </c>
      <c r="CI456" s="69">
        <f t="shared" si="2121"/>
        <v>289800</v>
      </c>
      <c r="CJ456" s="69">
        <f t="shared" si="2122"/>
        <v>0</v>
      </c>
      <c r="CK456" s="149">
        <f t="shared" si="2123"/>
        <v>579600</v>
      </c>
      <c r="CL456" s="149">
        <f t="shared" si="2124"/>
        <v>434700</v>
      </c>
      <c r="CM456" s="149">
        <f t="shared" si="2125"/>
        <v>1014300</v>
      </c>
      <c r="CN456" s="69">
        <f t="shared" si="2126"/>
        <v>36225</v>
      </c>
      <c r="CO456" s="69">
        <f t="shared" si="2127"/>
        <v>0</v>
      </c>
      <c r="CP456" s="69">
        <f t="shared" si="2128"/>
        <v>0</v>
      </c>
      <c r="CQ456" s="69">
        <f t="shared" si="2129"/>
        <v>33810</v>
      </c>
      <c r="CR456" s="69">
        <f t="shared" si="2130"/>
        <v>0</v>
      </c>
      <c r="CS456" s="69">
        <f t="shared" si="2131"/>
        <v>26565</v>
      </c>
      <c r="CT456" s="69">
        <f t="shared" si="2132"/>
        <v>0</v>
      </c>
      <c r="CU456" s="69">
        <f t="shared" si="2133"/>
        <v>41055</v>
      </c>
      <c r="CV456" s="69">
        <f t="shared" si="2134"/>
        <v>44850</v>
      </c>
      <c r="CW456" s="69">
        <f t="shared" si="2135"/>
        <v>0</v>
      </c>
      <c r="CX456" s="69">
        <f t="shared" si="2136"/>
        <v>56810</v>
      </c>
      <c r="CY456" s="69">
        <f t="shared" si="2137"/>
        <v>0</v>
      </c>
      <c r="CZ456" s="69">
        <f t="shared" si="2138"/>
        <v>50830</v>
      </c>
      <c r="DA456" s="69">
        <f t="shared" si="2139"/>
        <v>0</v>
      </c>
      <c r="DB456" s="149">
        <f t="shared" si="2140"/>
        <v>188715</v>
      </c>
      <c r="DC456" s="149">
        <f t="shared" si="2141"/>
        <v>101430</v>
      </c>
      <c r="DD456" s="149">
        <f t="shared" si="2142"/>
        <v>290145</v>
      </c>
      <c r="DE456" s="89">
        <f t="shared" si="2143"/>
        <v>1304445</v>
      </c>
    </row>
    <row r="457" spans="1:109" ht="15.75" x14ac:dyDescent="0.25">
      <c r="A457" s="12" t="s">
        <v>22</v>
      </c>
      <c r="B457" s="13">
        <v>120</v>
      </c>
      <c r="C457" s="13">
        <v>16</v>
      </c>
      <c r="D457" s="13">
        <v>1920</v>
      </c>
      <c r="E457" s="13"/>
      <c r="F457" s="13"/>
      <c r="G457" s="13">
        <f t="shared" si="2092"/>
        <v>0</v>
      </c>
      <c r="H457" s="14">
        <f t="shared" si="2093"/>
        <v>1920</v>
      </c>
      <c r="I457" s="13"/>
      <c r="J457" s="13"/>
      <c r="K457" s="13">
        <f t="shared" si="2094"/>
        <v>0</v>
      </c>
      <c r="L457" s="13">
        <v>90</v>
      </c>
      <c r="M457" s="13">
        <v>16</v>
      </c>
      <c r="N457" s="13">
        <v>1440</v>
      </c>
      <c r="O457" s="14">
        <f t="shared" si="2095"/>
        <v>1440</v>
      </c>
      <c r="P457" s="13"/>
      <c r="Q457" s="13"/>
      <c r="R457" s="13">
        <f t="shared" si="2096"/>
        <v>0</v>
      </c>
      <c r="S457" s="13">
        <v>90</v>
      </c>
      <c r="T457" s="13">
        <v>16</v>
      </c>
      <c r="U457" s="13">
        <v>1440</v>
      </c>
      <c r="V457" s="14">
        <f t="shared" si="2097"/>
        <v>1440</v>
      </c>
      <c r="W457" s="13">
        <v>120</v>
      </c>
      <c r="X457" s="13">
        <v>16</v>
      </c>
      <c r="Y457" s="13">
        <v>1920</v>
      </c>
      <c r="Z457" s="13"/>
      <c r="AA457" s="13"/>
      <c r="AB457" s="13">
        <f t="shared" si="2098"/>
        <v>0</v>
      </c>
      <c r="AC457" s="14">
        <f t="shared" si="2099"/>
        <v>1920</v>
      </c>
      <c r="AD457" s="13">
        <v>15</v>
      </c>
      <c r="AE457" s="13">
        <v>16</v>
      </c>
      <c r="AF457" s="13">
        <v>240</v>
      </c>
      <c r="AG457" s="13"/>
      <c r="AH457" s="13"/>
      <c r="AI457" s="13">
        <f t="shared" si="2100"/>
        <v>0</v>
      </c>
      <c r="AJ457" s="14">
        <f t="shared" si="2101"/>
        <v>240</v>
      </c>
      <c r="AK457" s="13"/>
      <c r="AL457" s="13"/>
      <c r="AM457" s="13">
        <f t="shared" si="2102"/>
        <v>0</v>
      </c>
      <c r="AN457" s="13">
        <v>14</v>
      </c>
      <c r="AO457" s="13">
        <v>16</v>
      </c>
      <c r="AP457" s="13">
        <v>224</v>
      </c>
      <c r="AQ457" s="14">
        <f t="shared" si="2103"/>
        <v>224</v>
      </c>
      <c r="AR457" s="13"/>
      <c r="AS457" s="13"/>
      <c r="AT457" s="13">
        <f t="shared" si="2104"/>
        <v>0</v>
      </c>
      <c r="AU457" s="13">
        <v>11</v>
      </c>
      <c r="AV457" s="13">
        <v>16</v>
      </c>
      <c r="AW457" s="13">
        <v>176</v>
      </c>
      <c r="AX457" s="14">
        <f t="shared" si="2105"/>
        <v>176</v>
      </c>
      <c r="AY457" s="13"/>
      <c r="AZ457" s="13"/>
      <c r="BA457" s="13">
        <f t="shared" si="2106"/>
        <v>0</v>
      </c>
      <c r="BB457" s="13">
        <v>17</v>
      </c>
      <c r="BC457" s="13">
        <v>16</v>
      </c>
      <c r="BD457" s="13">
        <v>272</v>
      </c>
      <c r="BE457" s="14">
        <f t="shared" si="2107"/>
        <v>272</v>
      </c>
      <c r="BF457" s="13">
        <v>15</v>
      </c>
      <c r="BG457" s="13">
        <v>19</v>
      </c>
      <c r="BH457" s="13">
        <v>285</v>
      </c>
      <c r="BI457" s="13"/>
      <c r="BJ457" s="13"/>
      <c r="BK457" s="13">
        <f t="shared" si="2108"/>
        <v>0</v>
      </c>
      <c r="BL457" s="14">
        <f t="shared" si="2109"/>
        <v>285</v>
      </c>
      <c r="BM457" s="13">
        <v>19</v>
      </c>
      <c r="BN457" s="13">
        <v>19</v>
      </c>
      <c r="BO457" s="13">
        <v>361</v>
      </c>
      <c r="BP457" s="13"/>
      <c r="BQ457" s="13"/>
      <c r="BR457" s="13">
        <f t="shared" si="2110"/>
        <v>0</v>
      </c>
      <c r="BS457" s="14">
        <f t="shared" si="2111"/>
        <v>361</v>
      </c>
      <c r="BT457" s="13">
        <v>17</v>
      </c>
      <c r="BU457" s="13">
        <v>19</v>
      </c>
      <c r="BV457" s="13">
        <v>323</v>
      </c>
      <c r="BW457" s="13"/>
      <c r="BX457" s="13"/>
      <c r="BY457" s="13">
        <f t="shared" si="2112"/>
        <v>0</v>
      </c>
      <c r="BZ457" s="14">
        <f t="shared" si="2113"/>
        <v>323</v>
      </c>
      <c r="CA457" s="19">
        <f t="shared" si="2114"/>
        <v>8601</v>
      </c>
      <c r="CB457" s="148">
        <v>115</v>
      </c>
      <c r="CC457" s="16">
        <f t="shared" si="2115"/>
        <v>220800</v>
      </c>
      <c r="CD457" s="69">
        <f t="shared" si="2116"/>
        <v>0</v>
      </c>
      <c r="CE457" s="69">
        <f t="shared" si="2117"/>
        <v>0</v>
      </c>
      <c r="CF457" s="69">
        <f t="shared" si="2118"/>
        <v>165600</v>
      </c>
      <c r="CG457" s="69">
        <f t="shared" si="2119"/>
        <v>0</v>
      </c>
      <c r="CH457" s="69">
        <f t="shared" si="2120"/>
        <v>165600</v>
      </c>
      <c r="CI457" s="69">
        <f t="shared" si="2121"/>
        <v>220800</v>
      </c>
      <c r="CJ457" s="69">
        <f t="shared" si="2122"/>
        <v>0</v>
      </c>
      <c r="CK457" s="149">
        <f t="shared" si="2123"/>
        <v>441600</v>
      </c>
      <c r="CL457" s="149">
        <f t="shared" si="2124"/>
        <v>331200</v>
      </c>
      <c r="CM457" s="149">
        <f t="shared" si="2125"/>
        <v>772800</v>
      </c>
      <c r="CN457" s="69">
        <f t="shared" si="2126"/>
        <v>27600</v>
      </c>
      <c r="CO457" s="69">
        <f t="shared" si="2127"/>
        <v>0</v>
      </c>
      <c r="CP457" s="69">
        <f t="shared" si="2128"/>
        <v>0</v>
      </c>
      <c r="CQ457" s="69">
        <f t="shared" si="2129"/>
        <v>25760</v>
      </c>
      <c r="CR457" s="69">
        <f t="shared" si="2130"/>
        <v>0</v>
      </c>
      <c r="CS457" s="69">
        <f t="shared" si="2131"/>
        <v>20240</v>
      </c>
      <c r="CT457" s="69">
        <f t="shared" si="2132"/>
        <v>0</v>
      </c>
      <c r="CU457" s="69">
        <f t="shared" si="2133"/>
        <v>31280</v>
      </c>
      <c r="CV457" s="69">
        <f t="shared" si="2134"/>
        <v>32775</v>
      </c>
      <c r="CW457" s="69">
        <f t="shared" si="2135"/>
        <v>0</v>
      </c>
      <c r="CX457" s="69">
        <f t="shared" si="2136"/>
        <v>41515</v>
      </c>
      <c r="CY457" s="69">
        <f t="shared" si="2137"/>
        <v>0</v>
      </c>
      <c r="CZ457" s="69">
        <f t="shared" si="2138"/>
        <v>37145</v>
      </c>
      <c r="DA457" s="69">
        <f t="shared" si="2139"/>
        <v>0</v>
      </c>
      <c r="DB457" s="149">
        <f t="shared" si="2140"/>
        <v>139035</v>
      </c>
      <c r="DC457" s="149">
        <f t="shared" si="2141"/>
        <v>77280</v>
      </c>
      <c r="DD457" s="149">
        <f t="shared" si="2142"/>
        <v>216315</v>
      </c>
      <c r="DE457" s="89">
        <f t="shared" si="2143"/>
        <v>989115</v>
      </c>
    </row>
    <row r="458" spans="1:109" ht="15.75" x14ac:dyDescent="0.25">
      <c r="A458" s="12" t="s">
        <v>32</v>
      </c>
      <c r="B458" s="13">
        <v>90</v>
      </c>
      <c r="C458" s="13">
        <v>22</v>
      </c>
      <c r="D458" s="13">
        <v>1980</v>
      </c>
      <c r="E458" s="13"/>
      <c r="F458" s="13"/>
      <c r="G458" s="13">
        <f t="shared" si="2092"/>
        <v>0</v>
      </c>
      <c r="H458" s="14">
        <f t="shared" si="2093"/>
        <v>1980</v>
      </c>
      <c r="I458" s="13"/>
      <c r="J458" s="13"/>
      <c r="K458" s="13">
        <f t="shared" si="2094"/>
        <v>0</v>
      </c>
      <c r="L458" s="13">
        <v>120</v>
      </c>
      <c r="M458" s="13">
        <v>22</v>
      </c>
      <c r="N458" s="13">
        <v>2640</v>
      </c>
      <c r="O458" s="14">
        <f t="shared" si="2095"/>
        <v>2640</v>
      </c>
      <c r="P458" s="13"/>
      <c r="Q458" s="13"/>
      <c r="R458" s="13">
        <f t="shared" si="2096"/>
        <v>0</v>
      </c>
      <c r="S458" s="13">
        <v>120</v>
      </c>
      <c r="T458" s="13">
        <v>22</v>
      </c>
      <c r="U458" s="13">
        <v>2640</v>
      </c>
      <c r="V458" s="14">
        <f t="shared" si="2097"/>
        <v>2640</v>
      </c>
      <c r="W458" s="13">
        <v>90</v>
      </c>
      <c r="X458" s="13">
        <v>22</v>
      </c>
      <c r="Y458" s="13">
        <v>1980</v>
      </c>
      <c r="Z458" s="13"/>
      <c r="AA458" s="13"/>
      <c r="AB458" s="13">
        <f t="shared" si="2098"/>
        <v>0</v>
      </c>
      <c r="AC458" s="14">
        <f t="shared" si="2099"/>
        <v>1980</v>
      </c>
      <c r="AD458" s="13">
        <v>15</v>
      </c>
      <c r="AE458" s="13">
        <v>22</v>
      </c>
      <c r="AF458" s="13">
        <v>330</v>
      </c>
      <c r="AG458" s="13"/>
      <c r="AH458" s="13"/>
      <c r="AI458" s="13">
        <f t="shared" si="2100"/>
        <v>0</v>
      </c>
      <c r="AJ458" s="14">
        <f t="shared" si="2101"/>
        <v>330</v>
      </c>
      <c r="AK458" s="13"/>
      <c r="AL458" s="13"/>
      <c r="AM458" s="13">
        <f t="shared" si="2102"/>
        <v>0</v>
      </c>
      <c r="AN458" s="13">
        <v>14</v>
      </c>
      <c r="AO458" s="13">
        <v>22</v>
      </c>
      <c r="AP458" s="13">
        <v>308</v>
      </c>
      <c r="AQ458" s="14">
        <f t="shared" si="2103"/>
        <v>308</v>
      </c>
      <c r="AR458" s="13"/>
      <c r="AS458" s="13"/>
      <c r="AT458" s="13">
        <f t="shared" si="2104"/>
        <v>0</v>
      </c>
      <c r="AU458" s="13">
        <v>11</v>
      </c>
      <c r="AV458" s="13">
        <v>22</v>
      </c>
      <c r="AW458" s="13">
        <v>242</v>
      </c>
      <c r="AX458" s="14">
        <f t="shared" si="2105"/>
        <v>242</v>
      </c>
      <c r="AY458" s="13"/>
      <c r="AZ458" s="13"/>
      <c r="BA458" s="13">
        <f t="shared" si="2106"/>
        <v>0</v>
      </c>
      <c r="BB458" s="13">
        <v>17</v>
      </c>
      <c r="BC458" s="13">
        <v>22</v>
      </c>
      <c r="BD458" s="13">
        <v>374</v>
      </c>
      <c r="BE458" s="14">
        <f t="shared" si="2107"/>
        <v>374</v>
      </c>
      <c r="BF458" s="13">
        <v>15</v>
      </c>
      <c r="BG458" s="13">
        <v>25</v>
      </c>
      <c r="BH458" s="13">
        <v>375</v>
      </c>
      <c r="BI458" s="13"/>
      <c r="BJ458" s="13"/>
      <c r="BK458" s="13">
        <f t="shared" si="2108"/>
        <v>0</v>
      </c>
      <c r="BL458" s="14">
        <f t="shared" si="2109"/>
        <v>375</v>
      </c>
      <c r="BM458" s="13">
        <v>19</v>
      </c>
      <c r="BN458" s="13">
        <v>25</v>
      </c>
      <c r="BO458" s="13">
        <v>475</v>
      </c>
      <c r="BP458" s="13"/>
      <c r="BQ458" s="13"/>
      <c r="BR458" s="13">
        <f t="shared" si="2110"/>
        <v>0</v>
      </c>
      <c r="BS458" s="14">
        <f t="shared" si="2111"/>
        <v>475</v>
      </c>
      <c r="BT458" s="13">
        <v>17</v>
      </c>
      <c r="BU458" s="13">
        <v>25</v>
      </c>
      <c r="BV458" s="13">
        <v>425</v>
      </c>
      <c r="BW458" s="13"/>
      <c r="BX458" s="13"/>
      <c r="BY458" s="13">
        <f t="shared" si="2112"/>
        <v>0</v>
      </c>
      <c r="BZ458" s="14">
        <f t="shared" si="2113"/>
        <v>425</v>
      </c>
      <c r="CA458" s="19">
        <f t="shared" si="2114"/>
        <v>11769</v>
      </c>
      <c r="CB458" s="148">
        <v>115</v>
      </c>
      <c r="CC458" s="16">
        <f t="shared" si="2115"/>
        <v>227700</v>
      </c>
      <c r="CD458" s="69">
        <f t="shared" si="2116"/>
        <v>0</v>
      </c>
      <c r="CE458" s="69">
        <f t="shared" si="2117"/>
        <v>0</v>
      </c>
      <c r="CF458" s="69">
        <f t="shared" si="2118"/>
        <v>303600</v>
      </c>
      <c r="CG458" s="69">
        <f t="shared" si="2119"/>
        <v>0</v>
      </c>
      <c r="CH458" s="69">
        <f t="shared" si="2120"/>
        <v>303600</v>
      </c>
      <c r="CI458" s="69">
        <f t="shared" si="2121"/>
        <v>227700</v>
      </c>
      <c r="CJ458" s="69">
        <f t="shared" si="2122"/>
        <v>0</v>
      </c>
      <c r="CK458" s="149">
        <f t="shared" si="2123"/>
        <v>455400</v>
      </c>
      <c r="CL458" s="149">
        <f t="shared" si="2124"/>
        <v>607200</v>
      </c>
      <c r="CM458" s="149">
        <f t="shared" si="2125"/>
        <v>1062600</v>
      </c>
      <c r="CN458" s="69">
        <f t="shared" si="2126"/>
        <v>37950</v>
      </c>
      <c r="CO458" s="69">
        <f t="shared" si="2127"/>
        <v>0</v>
      </c>
      <c r="CP458" s="69">
        <f t="shared" si="2128"/>
        <v>0</v>
      </c>
      <c r="CQ458" s="69">
        <f t="shared" si="2129"/>
        <v>35420</v>
      </c>
      <c r="CR458" s="69">
        <f t="shared" si="2130"/>
        <v>0</v>
      </c>
      <c r="CS458" s="69">
        <f t="shared" si="2131"/>
        <v>27830</v>
      </c>
      <c r="CT458" s="69">
        <f t="shared" si="2132"/>
        <v>0</v>
      </c>
      <c r="CU458" s="69">
        <f t="shared" si="2133"/>
        <v>43010</v>
      </c>
      <c r="CV458" s="69">
        <f t="shared" si="2134"/>
        <v>43125</v>
      </c>
      <c r="CW458" s="69">
        <f t="shared" si="2135"/>
        <v>0</v>
      </c>
      <c r="CX458" s="69">
        <f t="shared" si="2136"/>
        <v>54625</v>
      </c>
      <c r="CY458" s="69">
        <f t="shared" si="2137"/>
        <v>0</v>
      </c>
      <c r="CZ458" s="69">
        <f t="shared" si="2138"/>
        <v>48875</v>
      </c>
      <c r="DA458" s="69">
        <f t="shared" si="2139"/>
        <v>0</v>
      </c>
      <c r="DB458" s="149">
        <f t="shared" si="2140"/>
        <v>184575</v>
      </c>
      <c r="DC458" s="149">
        <f t="shared" si="2141"/>
        <v>106260</v>
      </c>
      <c r="DD458" s="149">
        <f t="shared" si="2142"/>
        <v>290835</v>
      </c>
      <c r="DE458" s="89">
        <f t="shared" si="2143"/>
        <v>1353435</v>
      </c>
    </row>
    <row r="459" spans="1:109" ht="15.75" x14ac:dyDescent="0.25">
      <c r="A459" s="12" t="s">
        <v>24</v>
      </c>
      <c r="B459" s="13">
        <v>90</v>
      </c>
      <c r="C459" s="13">
        <v>22</v>
      </c>
      <c r="D459" s="13">
        <v>1980</v>
      </c>
      <c r="E459" s="13"/>
      <c r="F459" s="13"/>
      <c r="G459" s="13">
        <f t="shared" si="2092"/>
        <v>0</v>
      </c>
      <c r="H459" s="14">
        <f t="shared" si="2093"/>
        <v>1980</v>
      </c>
      <c r="I459" s="13"/>
      <c r="J459" s="13"/>
      <c r="K459" s="13">
        <f t="shared" si="2094"/>
        <v>0</v>
      </c>
      <c r="L459" s="13">
        <v>120</v>
      </c>
      <c r="M459" s="13">
        <v>22</v>
      </c>
      <c r="N459" s="13">
        <v>2640</v>
      </c>
      <c r="O459" s="14">
        <f t="shared" si="2095"/>
        <v>2640</v>
      </c>
      <c r="P459" s="13"/>
      <c r="Q459" s="13"/>
      <c r="R459" s="13">
        <f t="shared" si="2096"/>
        <v>0</v>
      </c>
      <c r="S459" s="13">
        <v>120</v>
      </c>
      <c r="T459" s="13">
        <v>22</v>
      </c>
      <c r="U459" s="13">
        <v>2640</v>
      </c>
      <c r="V459" s="14">
        <f t="shared" si="2097"/>
        <v>2640</v>
      </c>
      <c r="W459" s="13">
        <v>90</v>
      </c>
      <c r="X459" s="13">
        <v>22</v>
      </c>
      <c r="Y459" s="13">
        <v>1980</v>
      </c>
      <c r="Z459" s="13"/>
      <c r="AA459" s="13"/>
      <c r="AB459" s="13">
        <f t="shared" si="2098"/>
        <v>0</v>
      </c>
      <c r="AC459" s="14">
        <f t="shared" si="2099"/>
        <v>1980</v>
      </c>
      <c r="AD459" s="13">
        <v>15</v>
      </c>
      <c r="AE459" s="13">
        <v>22</v>
      </c>
      <c r="AF459" s="13">
        <v>330</v>
      </c>
      <c r="AG459" s="13"/>
      <c r="AH459" s="13"/>
      <c r="AI459" s="13">
        <f t="shared" si="2100"/>
        <v>0</v>
      </c>
      <c r="AJ459" s="14">
        <f t="shared" si="2101"/>
        <v>330</v>
      </c>
      <c r="AK459" s="13"/>
      <c r="AL459" s="13"/>
      <c r="AM459" s="13">
        <f t="shared" si="2102"/>
        <v>0</v>
      </c>
      <c r="AN459" s="13">
        <v>14</v>
      </c>
      <c r="AO459" s="13">
        <v>22</v>
      </c>
      <c r="AP459" s="13">
        <v>308</v>
      </c>
      <c r="AQ459" s="14">
        <f t="shared" si="2103"/>
        <v>308</v>
      </c>
      <c r="AR459" s="13"/>
      <c r="AS459" s="13"/>
      <c r="AT459" s="13">
        <f t="shared" si="2104"/>
        <v>0</v>
      </c>
      <c r="AU459" s="13">
        <v>11</v>
      </c>
      <c r="AV459" s="13">
        <v>22</v>
      </c>
      <c r="AW459" s="13">
        <v>242</v>
      </c>
      <c r="AX459" s="14">
        <f t="shared" si="2105"/>
        <v>242</v>
      </c>
      <c r="AY459" s="13"/>
      <c r="AZ459" s="13"/>
      <c r="BA459" s="13">
        <f t="shared" si="2106"/>
        <v>0</v>
      </c>
      <c r="BB459" s="13">
        <v>17</v>
      </c>
      <c r="BC459" s="13">
        <v>22</v>
      </c>
      <c r="BD459" s="13">
        <v>374</v>
      </c>
      <c r="BE459" s="14">
        <f t="shared" si="2107"/>
        <v>374</v>
      </c>
      <c r="BF459" s="13">
        <v>15</v>
      </c>
      <c r="BG459" s="13">
        <v>26</v>
      </c>
      <c r="BH459" s="13">
        <v>390</v>
      </c>
      <c r="BI459" s="13"/>
      <c r="BJ459" s="13"/>
      <c r="BK459" s="13">
        <f t="shared" si="2108"/>
        <v>0</v>
      </c>
      <c r="BL459" s="14">
        <f t="shared" si="2109"/>
        <v>390</v>
      </c>
      <c r="BM459" s="13">
        <v>19</v>
      </c>
      <c r="BN459" s="13">
        <v>26</v>
      </c>
      <c r="BO459" s="13">
        <v>494</v>
      </c>
      <c r="BP459" s="13"/>
      <c r="BQ459" s="13"/>
      <c r="BR459" s="13">
        <f t="shared" si="2110"/>
        <v>0</v>
      </c>
      <c r="BS459" s="14">
        <f t="shared" si="2111"/>
        <v>494</v>
      </c>
      <c r="BT459" s="13">
        <v>17</v>
      </c>
      <c r="BU459" s="13">
        <v>26</v>
      </c>
      <c r="BV459" s="13">
        <v>442</v>
      </c>
      <c r="BW459" s="13"/>
      <c r="BX459" s="13"/>
      <c r="BY459" s="13">
        <f t="shared" si="2112"/>
        <v>0</v>
      </c>
      <c r="BZ459" s="14">
        <f t="shared" si="2113"/>
        <v>442</v>
      </c>
      <c r="CA459" s="19">
        <f t="shared" si="2114"/>
        <v>11820</v>
      </c>
      <c r="CB459" s="148">
        <v>115</v>
      </c>
      <c r="CC459" s="16">
        <f t="shared" si="2115"/>
        <v>227700</v>
      </c>
      <c r="CD459" s="69">
        <f t="shared" si="2116"/>
        <v>0</v>
      </c>
      <c r="CE459" s="69">
        <f t="shared" si="2117"/>
        <v>0</v>
      </c>
      <c r="CF459" s="69">
        <f t="shared" si="2118"/>
        <v>303600</v>
      </c>
      <c r="CG459" s="69">
        <f t="shared" si="2119"/>
        <v>0</v>
      </c>
      <c r="CH459" s="69">
        <f t="shared" si="2120"/>
        <v>303600</v>
      </c>
      <c r="CI459" s="69">
        <f t="shared" si="2121"/>
        <v>227700</v>
      </c>
      <c r="CJ459" s="69">
        <f t="shared" si="2122"/>
        <v>0</v>
      </c>
      <c r="CK459" s="149">
        <f t="shared" si="2123"/>
        <v>455400</v>
      </c>
      <c r="CL459" s="149">
        <f t="shared" si="2124"/>
        <v>607200</v>
      </c>
      <c r="CM459" s="149">
        <f t="shared" si="2125"/>
        <v>1062600</v>
      </c>
      <c r="CN459" s="69">
        <f t="shared" si="2126"/>
        <v>37950</v>
      </c>
      <c r="CO459" s="69">
        <f t="shared" si="2127"/>
        <v>0</v>
      </c>
      <c r="CP459" s="69">
        <f t="shared" si="2128"/>
        <v>0</v>
      </c>
      <c r="CQ459" s="69">
        <f t="shared" si="2129"/>
        <v>35420</v>
      </c>
      <c r="CR459" s="69">
        <f t="shared" si="2130"/>
        <v>0</v>
      </c>
      <c r="CS459" s="69">
        <f t="shared" si="2131"/>
        <v>27830</v>
      </c>
      <c r="CT459" s="69">
        <f t="shared" si="2132"/>
        <v>0</v>
      </c>
      <c r="CU459" s="69">
        <f t="shared" si="2133"/>
        <v>43010</v>
      </c>
      <c r="CV459" s="69">
        <f t="shared" si="2134"/>
        <v>44850</v>
      </c>
      <c r="CW459" s="69">
        <f t="shared" si="2135"/>
        <v>0</v>
      </c>
      <c r="CX459" s="69">
        <f t="shared" si="2136"/>
        <v>56810</v>
      </c>
      <c r="CY459" s="69">
        <f t="shared" si="2137"/>
        <v>0</v>
      </c>
      <c r="CZ459" s="69">
        <f t="shared" si="2138"/>
        <v>50830</v>
      </c>
      <c r="DA459" s="69">
        <f t="shared" si="2139"/>
        <v>0</v>
      </c>
      <c r="DB459" s="149">
        <f t="shared" si="2140"/>
        <v>190440</v>
      </c>
      <c r="DC459" s="149">
        <f t="shared" si="2141"/>
        <v>106260</v>
      </c>
      <c r="DD459" s="149">
        <f t="shared" si="2142"/>
        <v>296700</v>
      </c>
      <c r="DE459" s="89">
        <f t="shared" si="2143"/>
        <v>1359300</v>
      </c>
    </row>
    <row r="460" spans="1:109" ht="15.75" x14ac:dyDescent="0.25">
      <c r="A460" s="12" t="s">
        <v>25</v>
      </c>
      <c r="B460" s="13">
        <v>90</v>
      </c>
      <c r="C460" s="13">
        <v>16</v>
      </c>
      <c r="D460" s="13">
        <v>1440</v>
      </c>
      <c r="E460" s="13"/>
      <c r="F460" s="13"/>
      <c r="G460" s="13">
        <f t="shared" si="2092"/>
        <v>0</v>
      </c>
      <c r="H460" s="14">
        <f t="shared" si="2093"/>
        <v>1440</v>
      </c>
      <c r="I460" s="13"/>
      <c r="J460" s="13"/>
      <c r="K460" s="13">
        <f t="shared" si="2094"/>
        <v>0</v>
      </c>
      <c r="L460" s="13">
        <v>120</v>
      </c>
      <c r="M460" s="13">
        <v>16</v>
      </c>
      <c r="N460" s="13">
        <v>1920</v>
      </c>
      <c r="O460" s="14">
        <f t="shared" si="2095"/>
        <v>1920</v>
      </c>
      <c r="P460" s="13"/>
      <c r="Q460" s="13"/>
      <c r="R460" s="13">
        <f t="shared" si="2096"/>
        <v>0</v>
      </c>
      <c r="S460" s="13">
        <v>120</v>
      </c>
      <c r="T460" s="13">
        <v>16</v>
      </c>
      <c r="U460" s="13">
        <v>1920</v>
      </c>
      <c r="V460" s="14">
        <f t="shared" si="2097"/>
        <v>1920</v>
      </c>
      <c r="W460" s="13">
        <v>90</v>
      </c>
      <c r="X460" s="13">
        <v>16</v>
      </c>
      <c r="Y460" s="13">
        <v>1440</v>
      </c>
      <c r="Z460" s="13"/>
      <c r="AA460" s="13"/>
      <c r="AB460" s="13">
        <f t="shared" si="2098"/>
        <v>0</v>
      </c>
      <c r="AC460" s="14">
        <f t="shared" si="2099"/>
        <v>1440</v>
      </c>
      <c r="AD460" s="13">
        <v>15</v>
      </c>
      <c r="AE460" s="13">
        <v>16</v>
      </c>
      <c r="AF460" s="13">
        <v>240</v>
      </c>
      <c r="AG460" s="13"/>
      <c r="AH460" s="13"/>
      <c r="AI460" s="13">
        <f t="shared" si="2100"/>
        <v>0</v>
      </c>
      <c r="AJ460" s="14">
        <f t="shared" si="2101"/>
        <v>240</v>
      </c>
      <c r="AK460" s="13"/>
      <c r="AL460" s="13"/>
      <c r="AM460" s="13">
        <f t="shared" si="2102"/>
        <v>0</v>
      </c>
      <c r="AN460" s="13">
        <v>14</v>
      </c>
      <c r="AO460" s="13">
        <v>16</v>
      </c>
      <c r="AP460" s="13">
        <v>224</v>
      </c>
      <c r="AQ460" s="14">
        <f t="shared" si="2103"/>
        <v>224</v>
      </c>
      <c r="AR460" s="13"/>
      <c r="AS460" s="13"/>
      <c r="AT460" s="13">
        <f t="shared" si="2104"/>
        <v>0</v>
      </c>
      <c r="AU460" s="13">
        <v>11</v>
      </c>
      <c r="AV460" s="13">
        <v>16</v>
      </c>
      <c r="AW460" s="13">
        <v>176</v>
      </c>
      <c r="AX460" s="14">
        <f t="shared" si="2105"/>
        <v>176</v>
      </c>
      <c r="AY460" s="13"/>
      <c r="AZ460" s="13"/>
      <c r="BA460" s="13">
        <f t="shared" si="2106"/>
        <v>0</v>
      </c>
      <c r="BB460" s="13">
        <v>17</v>
      </c>
      <c r="BC460" s="13">
        <v>16</v>
      </c>
      <c r="BD460" s="13">
        <v>272</v>
      </c>
      <c r="BE460" s="14">
        <f t="shared" si="2107"/>
        <v>272</v>
      </c>
      <c r="BF460" s="13">
        <v>15</v>
      </c>
      <c r="BG460" s="13">
        <v>19</v>
      </c>
      <c r="BH460" s="13">
        <v>285</v>
      </c>
      <c r="BI460" s="13"/>
      <c r="BJ460" s="13"/>
      <c r="BK460" s="13">
        <f t="shared" si="2108"/>
        <v>0</v>
      </c>
      <c r="BL460" s="14">
        <f t="shared" si="2109"/>
        <v>285</v>
      </c>
      <c r="BM460" s="13">
        <v>19</v>
      </c>
      <c r="BN460" s="13">
        <v>19</v>
      </c>
      <c r="BO460" s="13">
        <v>361</v>
      </c>
      <c r="BP460" s="13"/>
      <c r="BQ460" s="13"/>
      <c r="BR460" s="13">
        <f t="shared" si="2110"/>
        <v>0</v>
      </c>
      <c r="BS460" s="14">
        <f t="shared" si="2111"/>
        <v>361</v>
      </c>
      <c r="BT460" s="13">
        <v>17</v>
      </c>
      <c r="BU460" s="13">
        <v>19</v>
      </c>
      <c r="BV460" s="13">
        <v>323</v>
      </c>
      <c r="BW460" s="13"/>
      <c r="BX460" s="13"/>
      <c r="BY460" s="13">
        <f t="shared" si="2112"/>
        <v>0</v>
      </c>
      <c r="BZ460" s="14">
        <f t="shared" si="2113"/>
        <v>323</v>
      </c>
      <c r="CA460" s="19">
        <f t="shared" si="2114"/>
        <v>8601</v>
      </c>
      <c r="CB460" s="148">
        <v>115</v>
      </c>
      <c r="CC460" s="16">
        <f t="shared" si="2115"/>
        <v>165600</v>
      </c>
      <c r="CD460" s="69">
        <f t="shared" si="2116"/>
        <v>0</v>
      </c>
      <c r="CE460" s="69">
        <f t="shared" si="2117"/>
        <v>0</v>
      </c>
      <c r="CF460" s="69">
        <f t="shared" si="2118"/>
        <v>220800</v>
      </c>
      <c r="CG460" s="69">
        <f t="shared" si="2119"/>
        <v>0</v>
      </c>
      <c r="CH460" s="69">
        <f t="shared" si="2120"/>
        <v>220800</v>
      </c>
      <c r="CI460" s="69">
        <f t="shared" si="2121"/>
        <v>165600</v>
      </c>
      <c r="CJ460" s="69">
        <f t="shared" si="2122"/>
        <v>0</v>
      </c>
      <c r="CK460" s="149">
        <f t="shared" si="2123"/>
        <v>331200</v>
      </c>
      <c r="CL460" s="149">
        <f t="shared" si="2124"/>
        <v>441600</v>
      </c>
      <c r="CM460" s="149">
        <f t="shared" si="2125"/>
        <v>772800</v>
      </c>
      <c r="CN460" s="69">
        <f t="shared" si="2126"/>
        <v>27600</v>
      </c>
      <c r="CO460" s="69">
        <f t="shared" si="2127"/>
        <v>0</v>
      </c>
      <c r="CP460" s="69">
        <f t="shared" si="2128"/>
        <v>0</v>
      </c>
      <c r="CQ460" s="69">
        <f t="shared" si="2129"/>
        <v>25760</v>
      </c>
      <c r="CR460" s="69">
        <f t="shared" si="2130"/>
        <v>0</v>
      </c>
      <c r="CS460" s="69">
        <f t="shared" si="2131"/>
        <v>20240</v>
      </c>
      <c r="CT460" s="69">
        <f t="shared" si="2132"/>
        <v>0</v>
      </c>
      <c r="CU460" s="69">
        <f t="shared" si="2133"/>
        <v>31280</v>
      </c>
      <c r="CV460" s="69">
        <f t="shared" si="2134"/>
        <v>32775</v>
      </c>
      <c r="CW460" s="69">
        <f t="shared" si="2135"/>
        <v>0</v>
      </c>
      <c r="CX460" s="69">
        <f t="shared" si="2136"/>
        <v>41515</v>
      </c>
      <c r="CY460" s="69">
        <f t="shared" si="2137"/>
        <v>0</v>
      </c>
      <c r="CZ460" s="69">
        <f t="shared" si="2138"/>
        <v>37145</v>
      </c>
      <c r="DA460" s="69">
        <f t="shared" si="2139"/>
        <v>0</v>
      </c>
      <c r="DB460" s="149">
        <f t="shared" si="2140"/>
        <v>139035</v>
      </c>
      <c r="DC460" s="149">
        <f t="shared" si="2141"/>
        <v>77280</v>
      </c>
      <c r="DD460" s="149">
        <f t="shared" si="2142"/>
        <v>216315</v>
      </c>
      <c r="DE460" s="89">
        <f t="shared" si="2143"/>
        <v>989115</v>
      </c>
    </row>
    <row r="461" spans="1:109" ht="15.75" x14ac:dyDescent="0.25">
      <c r="A461" s="19" t="s">
        <v>26</v>
      </c>
      <c r="B461" s="20">
        <v>90</v>
      </c>
      <c r="C461" s="20">
        <v>19</v>
      </c>
      <c r="D461" s="20">
        <v>1710</v>
      </c>
      <c r="E461" s="20"/>
      <c r="F461" s="20"/>
      <c r="G461" s="20">
        <f t="shared" si="2092"/>
        <v>0</v>
      </c>
      <c r="H461" s="14">
        <f t="shared" si="2093"/>
        <v>1710</v>
      </c>
      <c r="I461" s="20"/>
      <c r="J461" s="20"/>
      <c r="K461" s="20">
        <f t="shared" si="2094"/>
        <v>0</v>
      </c>
      <c r="L461" s="20">
        <v>120</v>
      </c>
      <c r="M461" s="20">
        <v>19</v>
      </c>
      <c r="N461" s="20">
        <v>2280</v>
      </c>
      <c r="O461" s="14">
        <f t="shared" si="2095"/>
        <v>2280</v>
      </c>
      <c r="P461" s="20"/>
      <c r="Q461" s="20"/>
      <c r="R461" s="20">
        <f t="shared" si="2096"/>
        <v>0</v>
      </c>
      <c r="S461" s="20">
        <v>120</v>
      </c>
      <c r="T461" s="20">
        <v>19</v>
      </c>
      <c r="U461" s="20">
        <v>2280</v>
      </c>
      <c r="V461" s="14">
        <f t="shared" si="2097"/>
        <v>2280</v>
      </c>
      <c r="W461" s="20">
        <v>90</v>
      </c>
      <c r="X461" s="20">
        <v>19</v>
      </c>
      <c r="Y461" s="20">
        <v>1710</v>
      </c>
      <c r="Z461" s="20"/>
      <c r="AA461" s="20"/>
      <c r="AB461" s="20">
        <f t="shared" si="2098"/>
        <v>0</v>
      </c>
      <c r="AC461" s="14">
        <f t="shared" si="2099"/>
        <v>1710</v>
      </c>
      <c r="AD461" s="20">
        <v>15</v>
      </c>
      <c r="AE461" s="20">
        <v>19</v>
      </c>
      <c r="AF461" s="20">
        <v>285</v>
      </c>
      <c r="AG461" s="20"/>
      <c r="AH461" s="20"/>
      <c r="AI461" s="20">
        <f t="shared" si="2100"/>
        <v>0</v>
      </c>
      <c r="AJ461" s="14">
        <f t="shared" si="2101"/>
        <v>285</v>
      </c>
      <c r="AK461" s="20"/>
      <c r="AL461" s="20"/>
      <c r="AM461" s="20">
        <f t="shared" si="2102"/>
        <v>0</v>
      </c>
      <c r="AN461" s="20">
        <v>14</v>
      </c>
      <c r="AO461" s="20">
        <v>19</v>
      </c>
      <c r="AP461" s="20">
        <v>266</v>
      </c>
      <c r="AQ461" s="14">
        <f t="shared" si="2103"/>
        <v>266</v>
      </c>
      <c r="AR461" s="20"/>
      <c r="AS461" s="20"/>
      <c r="AT461" s="20">
        <f t="shared" si="2104"/>
        <v>0</v>
      </c>
      <c r="AU461" s="20">
        <v>11</v>
      </c>
      <c r="AV461" s="20">
        <v>19</v>
      </c>
      <c r="AW461" s="20">
        <v>209</v>
      </c>
      <c r="AX461" s="14">
        <f t="shared" si="2105"/>
        <v>209</v>
      </c>
      <c r="AY461" s="20"/>
      <c r="AZ461" s="20"/>
      <c r="BA461" s="20">
        <f t="shared" si="2106"/>
        <v>0</v>
      </c>
      <c r="BB461" s="20">
        <v>17</v>
      </c>
      <c r="BC461" s="20">
        <v>19</v>
      </c>
      <c r="BD461" s="20">
        <v>323</v>
      </c>
      <c r="BE461" s="14">
        <f t="shared" si="2107"/>
        <v>323</v>
      </c>
      <c r="BF461" s="20">
        <v>15</v>
      </c>
      <c r="BG461" s="20">
        <v>23</v>
      </c>
      <c r="BH461" s="20">
        <v>345</v>
      </c>
      <c r="BI461" s="20"/>
      <c r="BJ461" s="20"/>
      <c r="BK461" s="20">
        <f t="shared" si="2108"/>
        <v>0</v>
      </c>
      <c r="BL461" s="14">
        <f t="shared" si="2109"/>
        <v>345</v>
      </c>
      <c r="BM461" s="20">
        <v>19</v>
      </c>
      <c r="BN461" s="20">
        <v>23</v>
      </c>
      <c r="BO461" s="20">
        <v>437</v>
      </c>
      <c r="BP461" s="20"/>
      <c r="BQ461" s="20"/>
      <c r="BR461" s="20">
        <f t="shared" si="2110"/>
        <v>0</v>
      </c>
      <c r="BS461" s="14">
        <f t="shared" si="2111"/>
        <v>437</v>
      </c>
      <c r="BT461" s="20">
        <v>17</v>
      </c>
      <c r="BU461" s="20">
        <v>23</v>
      </c>
      <c r="BV461" s="20">
        <v>391</v>
      </c>
      <c r="BW461" s="20"/>
      <c r="BX461" s="20"/>
      <c r="BY461" s="20">
        <f t="shared" si="2112"/>
        <v>0</v>
      </c>
      <c r="BZ461" s="14">
        <f t="shared" si="2113"/>
        <v>391</v>
      </c>
      <c r="CA461" s="19">
        <f t="shared" si="2114"/>
        <v>10236</v>
      </c>
      <c r="CB461" s="148">
        <v>115</v>
      </c>
      <c r="CC461" s="16">
        <f t="shared" si="2115"/>
        <v>196650</v>
      </c>
      <c r="CD461" s="69">
        <f t="shared" si="2116"/>
        <v>0</v>
      </c>
      <c r="CE461" s="69">
        <f t="shared" si="2117"/>
        <v>0</v>
      </c>
      <c r="CF461" s="69">
        <f t="shared" si="2118"/>
        <v>262200</v>
      </c>
      <c r="CG461" s="69">
        <f t="shared" si="2119"/>
        <v>0</v>
      </c>
      <c r="CH461" s="69">
        <f t="shared" si="2120"/>
        <v>262200</v>
      </c>
      <c r="CI461" s="69">
        <f t="shared" si="2121"/>
        <v>196650</v>
      </c>
      <c r="CJ461" s="69">
        <f t="shared" si="2122"/>
        <v>0</v>
      </c>
      <c r="CK461" s="149">
        <f t="shared" si="2123"/>
        <v>393300</v>
      </c>
      <c r="CL461" s="149">
        <f t="shared" si="2124"/>
        <v>524400</v>
      </c>
      <c r="CM461" s="149">
        <f t="shared" si="2125"/>
        <v>917700</v>
      </c>
      <c r="CN461" s="69">
        <f t="shared" si="2126"/>
        <v>32775</v>
      </c>
      <c r="CO461" s="69">
        <f t="shared" si="2127"/>
        <v>0</v>
      </c>
      <c r="CP461" s="69">
        <f t="shared" si="2128"/>
        <v>0</v>
      </c>
      <c r="CQ461" s="69">
        <f t="shared" si="2129"/>
        <v>30590</v>
      </c>
      <c r="CR461" s="69">
        <f t="shared" si="2130"/>
        <v>0</v>
      </c>
      <c r="CS461" s="69">
        <f t="shared" si="2131"/>
        <v>24035</v>
      </c>
      <c r="CT461" s="69">
        <f t="shared" si="2132"/>
        <v>0</v>
      </c>
      <c r="CU461" s="69">
        <f t="shared" si="2133"/>
        <v>37145</v>
      </c>
      <c r="CV461" s="69">
        <f t="shared" si="2134"/>
        <v>39675</v>
      </c>
      <c r="CW461" s="69">
        <f t="shared" si="2135"/>
        <v>0</v>
      </c>
      <c r="CX461" s="69">
        <f t="shared" si="2136"/>
        <v>50255</v>
      </c>
      <c r="CY461" s="69">
        <f t="shared" si="2137"/>
        <v>0</v>
      </c>
      <c r="CZ461" s="69">
        <f t="shared" si="2138"/>
        <v>44965</v>
      </c>
      <c r="DA461" s="69">
        <f t="shared" si="2139"/>
        <v>0</v>
      </c>
      <c r="DB461" s="149">
        <f t="shared" si="2140"/>
        <v>167670</v>
      </c>
      <c r="DC461" s="149">
        <f t="shared" si="2141"/>
        <v>91770</v>
      </c>
      <c r="DD461" s="149">
        <f t="shared" si="2142"/>
        <v>259440</v>
      </c>
      <c r="DE461" s="89">
        <f t="shared" si="2143"/>
        <v>1177140</v>
      </c>
    </row>
    <row r="462" spans="1:109" ht="15.75" x14ac:dyDescent="0.25">
      <c r="A462" s="21" t="s">
        <v>27</v>
      </c>
      <c r="B462" s="19">
        <v>210</v>
      </c>
      <c r="C462" s="21">
        <v>168</v>
      </c>
      <c r="D462" s="21">
        <v>17790</v>
      </c>
      <c r="E462" s="19"/>
      <c r="F462" s="21">
        <f>F453+F454+F455+F456+F457+F458+F459+F460+F461</f>
        <v>0</v>
      </c>
      <c r="G462" s="21">
        <f>G453+G454+G455+G456+G457+G458+G459+G460+G461</f>
        <v>0</v>
      </c>
      <c r="H462" s="22">
        <f>H453+H454+H455+H456+H457+H458+H459+H460+H461</f>
        <v>17790</v>
      </c>
      <c r="I462" s="19"/>
      <c r="J462" s="21">
        <f>J453+J454+J455+J456+J457+J458+J459+J460+J461</f>
        <v>0</v>
      </c>
      <c r="K462" s="21">
        <f>K453+K454+K455+K456+K457+K458+K459+K460+K461</f>
        <v>0</v>
      </c>
      <c r="L462" s="19">
        <v>210</v>
      </c>
      <c r="M462" s="21">
        <v>173</v>
      </c>
      <c r="N462" s="21">
        <v>17940</v>
      </c>
      <c r="O462" s="22">
        <f>O453+O454+O455+O456+O457+O458+O459+O460+O461</f>
        <v>17940</v>
      </c>
      <c r="P462" s="19"/>
      <c r="Q462" s="21">
        <f>Q453+Q454+Q455+Q456+Q457+Q458+Q459+Q460+Q461</f>
        <v>0</v>
      </c>
      <c r="R462" s="21">
        <f>R453+R454+R455+R456+R457+R458+R459+R460+R461</f>
        <v>0</v>
      </c>
      <c r="S462" s="19">
        <v>210</v>
      </c>
      <c r="T462" s="21">
        <v>173</v>
      </c>
      <c r="U462" s="21">
        <v>17940</v>
      </c>
      <c r="V462" s="22">
        <f>V453+V454+V455+V456+V457+V458+V459+V460+V461</f>
        <v>17940</v>
      </c>
      <c r="W462" s="19">
        <v>210</v>
      </c>
      <c r="X462" s="21">
        <v>173</v>
      </c>
      <c r="Y462" s="21">
        <v>18390</v>
      </c>
      <c r="Z462" s="19"/>
      <c r="AA462" s="21">
        <f>AA453+AA454+AA455+AA456+AA457+AA458+AA459+AA460+AA461</f>
        <v>0</v>
      </c>
      <c r="AB462" s="21">
        <f>AB453+AB454+AB455+AB456+AB457+AB458+AB459+AB460+AB461</f>
        <v>0</v>
      </c>
      <c r="AC462" s="22">
        <f>AC453+AC454+AC455+AC456+AC457+AC458+AC459+AC460+AC461</f>
        <v>18390</v>
      </c>
      <c r="AD462" s="19">
        <v>15</v>
      </c>
      <c r="AE462" s="21">
        <v>173</v>
      </c>
      <c r="AF462" s="21">
        <v>2595</v>
      </c>
      <c r="AG462" s="19"/>
      <c r="AH462" s="21">
        <f>AH453+AH454+AH455+AH456+AH457+AH458+AH459+AH460+AH461</f>
        <v>0</v>
      </c>
      <c r="AI462" s="21">
        <f>AI453+AI454+AI455+AI456+AI457+AI458+AI459+AI460+AI461</f>
        <v>0</v>
      </c>
      <c r="AJ462" s="22">
        <f>AJ453+AJ454+AJ455+AJ456+AJ457+AJ458+AJ459+AJ460+AJ461</f>
        <v>2595</v>
      </c>
      <c r="AK462" s="19"/>
      <c r="AL462" s="21">
        <f>AL453+AL454+AL455+AL456+AL457+AL458+AL459+AL460+AL461</f>
        <v>0</v>
      </c>
      <c r="AM462" s="21">
        <f>AM453+AM454+AM455+AM456+AM457+AM458+AM459+AM460+AM461</f>
        <v>0</v>
      </c>
      <c r="AN462" s="19">
        <v>14</v>
      </c>
      <c r="AO462" s="21">
        <v>173</v>
      </c>
      <c r="AP462" s="21">
        <v>2422</v>
      </c>
      <c r="AQ462" s="22">
        <f>AQ453+AQ454+AQ455+AQ456+AQ457+AQ458+AQ459+AQ460+AQ461</f>
        <v>2422</v>
      </c>
      <c r="AR462" s="19"/>
      <c r="AS462" s="21">
        <f>AS453+AS454+AS455+AS456+AS457+AS458+AS459+AS460+AS461</f>
        <v>0</v>
      </c>
      <c r="AT462" s="21">
        <f>AT453+AT454+AT455+AT456+AT457+AT458+AT459+AT460+AT461</f>
        <v>0</v>
      </c>
      <c r="AU462" s="19">
        <v>11</v>
      </c>
      <c r="AV462" s="21">
        <v>173</v>
      </c>
      <c r="AW462" s="21">
        <v>1903</v>
      </c>
      <c r="AX462" s="22">
        <f>AX453+AX454+AX455+AX456+AX457+AX458+AX459+AX460+AX461</f>
        <v>1903</v>
      </c>
      <c r="AY462" s="19"/>
      <c r="AZ462" s="21">
        <f>AZ453+AZ454+AZ455+AZ456+AZ457+AZ458+AZ459+AZ460+AZ461</f>
        <v>0</v>
      </c>
      <c r="BA462" s="21">
        <f>BA453+BA454+BA455+BA456+BA457+BA458+BA459+BA460+BA461</f>
        <v>0</v>
      </c>
      <c r="BB462" s="19">
        <v>17</v>
      </c>
      <c r="BC462" s="21">
        <v>173</v>
      </c>
      <c r="BD462" s="21">
        <v>2941</v>
      </c>
      <c r="BE462" s="22">
        <f>BE453+BE454+BE455+BE456+BE457+BE458+BE459+BE460+BE461</f>
        <v>2941</v>
      </c>
      <c r="BF462" s="19">
        <v>15</v>
      </c>
      <c r="BG462" s="21">
        <v>201</v>
      </c>
      <c r="BH462" s="21">
        <v>3015</v>
      </c>
      <c r="BI462" s="19"/>
      <c r="BJ462" s="21">
        <f>BJ453+BJ454+BJ455+BJ456+BJ457+BJ458+BJ459+BJ460+BJ461</f>
        <v>0</v>
      </c>
      <c r="BK462" s="21">
        <f>BK453+BK454+BK455+BK456+BK457+BK458+BK459+BK460+BK461</f>
        <v>0</v>
      </c>
      <c r="BL462" s="22">
        <f>BL453+BL454+BL455+BL456+BL457+BL458+BL459+BL460+BL461</f>
        <v>3015</v>
      </c>
      <c r="BM462" s="19">
        <v>19</v>
      </c>
      <c r="BN462" s="21">
        <v>201</v>
      </c>
      <c r="BO462" s="21">
        <v>3819</v>
      </c>
      <c r="BP462" s="19"/>
      <c r="BQ462" s="21">
        <f>BQ453+BQ454+BQ455+BQ456+BQ457+BQ458+BQ459+BQ460+BQ461</f>
        <v>0</v>
      </c>
      <c r="BR462" s="21">
        <f>BR453+BR454+BR455+BR456+BR457+BR458+BR459+BR460+BR461</f>
        <v>0</v>
      </c>
      <c r="BS462" s="22">
        <f>BS453+BS454+BS455+BS456+BS457+BS458+BS459+BS460+BS461</f>
        <v>3819</v>
      </c>
      <c r="BT462" s="19">
        <v>17</v>
      </c>
      <c r="BU462" s="21">
        <v>201</v>
      </c>
      <c r="BV462" s="21">
        <v>3417</v>
      </c>
      <c r="BW462" s="19"/>
      <c r="BX462" s="21">
        <f>BX453+BX454+BX455+BX456+BX457+BX458+BX459+BX460+BX461</f>
        <v>0</v>
      </c>
      <c r="BY462" s="21">
        <f>BY453+BY454+BY455+BY456+BY457+BY458+BY459+BY460+BY461</f>
        <v>0</v>
      </c>
      <c r="BZ462" s="22">
        <f>BZ453+BZ454+BZ455+BZ456+BZ457+BZ458+BZ459+BZ460+BZ461</f>
        <v>3417</v>
      </c>
      <c r="CA462" s="152">
        <f>CA453+CA454+CA455+CA456+CA457+CA458+CA459+CA460+CA461</f>
        <v>92172</v>
      </c>
      <c r="CB462" s="148">
        <v>115</v>
      </c>
      <c r="CC462" s="55">
        <f t="shared" ref="CC462:DE462" si="2144">SUM(CC453:CC461)</f>
        <v>2045850</v>
      </c>
      <c r="CD462" s="55">
        <f t="shared" si="2144"/>
        <v>0</v>
      </c>
      <c r="CE462" s="55">
        <f t="shared" si="2144"/>
        <v>0</v>
      </c>
      <c r="CF462" s="55">
        <f t="shared" si="2144"/>
        <v>2063100</v>
      </c>
      <c r="CG462" s="55">
        <f t="shared" si="2144"/>
        <v>0</v>
      </c>
      <c r="CH462" s="55">
        <f t="shared" si="2144"/>
        <v>2063100</v>
      </c>
      <c r="CI462" s="55">
        <f t="shared" si="2144"/>
        <v>2114850</v>
      </c>
      <c r="CJ462" s="55">
        <f t="shared" si="2144"/>
        <v>0</v>
      </c>
      <c r="CK462" s="149">
        <f t="shared" si="2144"/>
        <v>4160700</v>
      </c>
      <c r="CL462" s="149">
        <f t="shared" si="2144"/>
        <v>4126200</v>
      </c>
      <c r="CM462" s="149">
        <f t="shared" si="2144"/>
        <v>8286900</v>
      </c>
      <c r="CN462" s="55">
        <f t="shared" si="2144"/>
        <v>298425</v>
      </c>
      <c r="CO462" s="55">
        <f t="shared" si="2144"/>
        <v>0</v>
      </c>
      <c r="CP462" s="55">
        <f t="shared" si="2144"/>
        <v>0</v>
      </c>
      <c r="CQ462" s="55">
        <f t="shared" si="2144"/>
        <v>278530</v>
      </c>
      <c r="CR462" s="55">
        <f t="shared" si="2144"/>
        <v>0</v>
      </c>
      <c r="CS462" s="55">
        <f t="shared" si="2144"/>
        <v>218845</v>
      </c>
      <c r="CT462" s="55">
        <f t="shared" si="2144"/>
        <v>0</v>
      </c>
      <c r="CU462" s="55">
        <f t="shared" si="2144"/>
        <v>338215</v>
      </c>
      <c r="CV462" s="55">
        <f t="shared" si="2144"/>
        <v>346725</v>
      </c>
      <c r="CW462" s="55">
        <f t="shared" si="2144"/>
        <v>0</v>
      </c>
      <c r="CX462" s="55">
        <f t="shared" si="2144"/>
        <v>439185</v>
      </c>
      <c r="CY462" s="55">
        <f t="shared" si="2144"/>
        <v>0</v>
      </c>
      <c r="CZ462" s="55">
        <f t="shared" si="2144"/>
        <v>392955</v>
      </c>
      <c r="DA462" s="55">
        <f t="shared" si="2144"/>
        <v>0</v>
      </c>
      <c r="DB462" s="149">
        <f t="shared" si="2144"/>
        <v>1477290</v>
      </c>
      <c r="DC462" s="149">
        <f t="shared" si="2144"/>
        <v>835590</v>
      </c>
      <c r="DD462" s="149">
        <f t="shared" si="2144"/>
        <v>2312880</v>
      </c>
      <c r="DE462" s="89">
        <f t="shared" si="2144"/>
        <v>10599780</v>
      </c>
    </row>
    <row r="463" spans="1:109" ht="15" customHeight="1" x14ac:dyDescent="0.25">
      <c r="A463" s="261" t="s">
        <v>3</v>
      </c>
      <c r="B463" s="262" t="s">
        <v>51</v>
      </c>
      <c r="C463" s="262"/>
      <c r="D463" s="262"/>
      <c r="E463" s="262"/>
      <c r="F463" s="262"/>
      <c r="G463" s="262"/>
      <c r="H463" s="262"/>
      <c r="I463" s="262" t="s">
        <v>52</v>
      </c>
      <c r="J463" s="262"/>
      <c r="K463" s="262"/>
      <c r="L463" s="262"/>
      <c r="M463" s="262"/>
      <c r="N463" s="262"/>
      <c r="O463" s="262"/>
      <c r="P463" s="262" t="s">
        <v>53</v>
      </c>
      <c r="Q463" s="262"/>
      <c r="R463" s="262"/>
      <c r="S463" s="262"/>
      <c r="T463" s="262"/>
      <c r="U463" s="262"/>
      <c r="V463" s="262"/>
      <c r="W463" s="262" t="s">
        <v>54</v>
      </c>
      <c r="X463" s="262"/>
      <c r="Y463" s="262"/>
      <c r="Z463" s="262"/>
      <c r="AA463" s="262"/>
      <c r="AB463" s="262"/>
      <c r="AC463" s="262"/>
      <c r="AD463" s="262" t="s">
        <v>28</v>
      </c>
      <c r="AE463" s="262"/>
      <c r="AF463" s="262"/>
      <c r="AG463" s="262"/>
      <c r="AH463" s="262"/>
      <c r="AI463" s="262"/>
      <c r="AJ463" s="262"/>
      <c r="AK463" s="262" t="s">
        <v>29</v>
      </c>
      <c r="AL463" s="262"/>
      <c r="AM463" s="262"/>
      <c r="AN463" s="262"/>
      <c r="AO463" s="262"/>
      <c r="AP463" s="262"/>
      <c r="AQ463" s="262"/>
      <c r="AR463" s="262" t="s">
        <v>48</v>
      </c>
      <c r="AS463" s="262"/>
      <c r="AT463" s="262"/>
      <c r="AU463" s="262"/>
      <c r="AV463" s="262"/>
      <c r="AW463" s="262"/>
      <c r="AX463" s="262"/>
      <c r="AY463" s="262" t="s">
        <v>49</v>
      </c>
      <c r="AZ463" s="262"/>
      <c r="BA463" s="262"/>
      <c r="BB463" s="262"/>
      <c r="BC463" s="262"/>
      <c r="BD463" s="262"/>
      <c r="BE463" s="262"/>
      <c r="BF463" s="262" t="s">
        <v>50</v>
      </c>
      <c r="BG463" s="262"/>
      <c r="BH463" s="262"/>
      <c r="BI463" s="262"/>
      <c r="BJ463" s="262"/>
      <c r="BK463" s="262"/>
      <c r="BL463" s="262"/>
      <c r="BM463" s="262" t="s">
        <v>4</v>
      </c>
      <c r="BN463" s="262"/>
      <c r="BO463" s="262"/>
      <c r="BP463" s="262"/>
      <c r="BQ463" s="262"/>
      <c r="BR463" s="262"/>
      <c r="BS463" s="262"/>
      <c r="BT463" s="262" t="s">
        <v>5</v>
      </c>
      <c r="BU463" s="262"/>
      <c r="BV463" s="262"/>
      <c r="BW463" s="262"/>
      <c r="BX463" s="262"/>
      <c r="BY463" s="262"/>
      <c r="BZ463" s="262"/>
      <c r="CA463" s="327" t="s">
        <v>103</v>
      </c>
      <c r="CB463" s="328" t="s">
        <v>104</v>
      </c>
      <c r="CC463" s="262" t="s">
        <v>51</v>
      </c>
      <c r="CD463" s="262"/>
      <c r="CE463" s="262" t="s">
        <v>52</v>
      </c>
      <c r="CF463" s="262"/>
      <c r="CG463" s="262" t="s">
        <v>53</v>
      </c>
      <c r="CH463" s="262"/>
      <c r="CI463" s="262" t="s">
        <v>54</v>
      </c>
      <c r="CJ463" s="262"/>
      <c r="CK463" s="265" t="s">
        <v>55</v>
      </c>
      <c r="CL463" s="265"/>
      <c r="CM463" s="265"/>
      <c r="CN463" s="262" t="s">
        <v>28</v>
      </c>
      <c r="CO463" s="262"/>
      <c r="CP463" s="262" t="s">
        <v>29</v>
      </c>
      <c r="CQ463" s="262"/>
      <c r="CR463" s="262" t="s">
        <v>48</v>
      </c>
      <c r="CS463" s="262"/>
      <c r="CT463" s="262" t="s">
        <v>49</v>
      </c>
      <c r="CU463" s="262"/>
      <c r="CV463" s="262" t="s">
        <v>50</v>
      </c>
      <c r="CW463" s="262"/>
      <c r="CX463" s="262" t="s">
        <v>4</v>
      </c>
      <c r="CY463" s="262"/>
      <c r="CZ463" s="262" t="s">
        <v>5</v>
      </c>
      <c r="DA463" s="262"/>
      <c r="DB463" s="265" t="s">
        <v>97</v>
      </c>
      <c r="DC463" s="265"/>
      <c r="DD463" s="265"/>
      <c r="DE463" s="325" t="s">
        <v>103</v>
      </c>
    </row>
    <row r="464" spans="1:109" ht="15" customHeight="1" x14ac:dyDescent="0.25">
      <c r="A464" s="261"/>
      <c r="B464" s="262" t="s">
        <v>7</v>
      </c>
      <c r="C464" s="262"/>
      <c r="D464" s="262"/>
      <c r="E464" s="262" t="s">
        <v>8</v>
      </c>
      <c r="F464" s="262"/>
      <c r="G464" s="262"/>
      <c r="H464" s="263" t="s">
        <v>9</v>
      </c>
      <c r="I464" s="262" t="s">
        <v>7</v>
      </c>
      <c r="J464" s="262"/>
      <c r="K464" s="262"/>
      <c r="L464" s="262" t="s">
        <v>8</v>
      </c>
      <c r="M464" s="262"/>
      <c r="N464" s="262"/>
      <c r="O464" s="263" t="s">
        <v>9</v>
      </c>
      <c r="P464" s="262" t="s">
        <v>7</v>
      </c>
      <c r="Q464" s="262"/>
      <c r="R464" s="262"/>
      <c r="S464" s="262" t="s">
        <v>8</v>
      </c>
      <c r="T464" s="262"/>
      <c r="U464" s="262"/>
      <c r="V464" s="263" t="s">
        <v>9</v>
      </c>
      <c r="W464" s="262" t="s">
        <v>7</v>
      </c>
      <c r="X464" s="262"/>
      <c r="Y464" s="262"/>
      <c r="Z464" s="262" t="s">
        <v>8</v>
      </c>
      <c r="AA464" s="262"/>
      <c r="AB464" s="262"/>
      <c r="AC464" s="263" t="s">
        <v>9</v>
      </c>
      <c r="AD464" s="262" t="s">
        <v>7</v>
      </c>
      <c r="AE464" s="262"/>
      <c r="AF464" s="262"/>
      <c r="AG464" s="262" t="s">
        <v>8</v>
      </c>
      <c r="AH464" s="262"/>
      <c r="AI464" s="262"/>
      <c r="AJ464" s="263" t="s">
        <v>9</v>
      </c>
      <c r="AK464" s="262" t="s">
        <v>7</v>
      </c>
      <c r="AL464" s="262"/>
      <c r="AM464" s="262"/>
      <c r="AN464" s="262" t="s">
        <v>8</v>
      </c>
      <c r="AO464" s="262"/>
      <c r="AP464" s="262"/>
      <c r="AQ464" s="263" t="s">
        <v>9</v>
      </c>
      <c r="AR464" s="262" t="s">
        <v>7</v>
      </c>
      <c r="AS464" s="262"/>
      <c r="AT464" s="262"/>
      <c r="AU464" s="262" t="s">
        <v>8</v>
      </c>
      <c r="AV464" s="262"/>
      <c r="AW464" s="262"/>
      <c r="AX464" s="263" t="s">
        <v>9</v>
      </c>
      <c r="AY464" s="262" t="s">
        <v>7</v>
      </c>
      <c r="AZ464" s="262"/>
      <c r="BA464" s="262"/>
      <c r="BB464" s="262" t="s">
        <v>8</v>
      </c>
      <c r="BC464" s="262"/>
      <c r="BD464" s="262"/>
      <c r="BE464" s="263" t="s">
        <v>9</v>
      </c>
      <c r="BF464" s="262" t="s">
        <v>7</v>
      </c>
      <c r="BG464" s="262"/>
      <c r="BH464" s="262"/>
      <c r="BI464" s="262" t="s">
        <v>8</v>
      </c>
      <c r="BJ464" s="262"/>
      <c r="BK464" s="262"/>
      <c r="BL464" s="263" t="s">
        <v>9</v>
      </c>
      <c r="BM464" s="262" t="s">
        <v>7</v>
      </c>
      <c r="BN464" s="262"/>
      <c r="BO464" s="262"/>
      <c r="BP464" s="262" t="s">
        <v>8</v>
      </c>
      <c r="BQ464" s="262"/>
      <c r="BR464" s="262"/>
      <c r="BS464" s="263" t="s">
        <v>9</v>
      </c>
      <c r="BT464" s="262" t="s">
        <v>7</v>
      </c>
      <c r="BU464" s="262"/>
      <c r="BV464" s="262"/>
      <c r="BW464" s="262" t="s">
        <v>8</v>
      </c>
      <c r="BX464" s="262"/>
      <c r="BY464" s="262"/>
      <c r="BZ464" s="263" t="s">
        <v>9</v>
      </c>
      <c r="CA464" s="327"/>
      <c r="CB464" s="328"/>
      <c r="CC464" s="264" t="s">
        <v>7</v>
      </c>
      <c r="CD464" s="264" t="s">
        <v>8</v>
      </c>
      <c r="CE464" s="264" t="s">
        <v>7</v>
      </c>
      <c r="CF464" s="264" t="s">
        <v>8</v>
      </c>
      <c r="CG464" s="264" t="s">
        <v>7</v>
      </c>
      <c r="CH464" s="264" t="s">
        <v>8</v>
      </c>
      <c r="CI464" s="264" t="s">
        <v>7</v>
      </c>
      <c r="CJ464" s="264" t="s">
        <v>8</v>
      </c>
      <c r="CK464" s="324" t="s">
        <v>7</v>
      </c>
      <c r="CL464" s="324" t="s">
        <v>8</v>
      </c>
      <c r="CM464" s="324" t="s">
        <v>13</v>
      </c>
      <c r="CN464" s="264" t="s">
        <v>7</v>
      </c>
      <c r="CO464" s="264" t="s">
        <v>8</v>
      </c>
      <c r="CP464" s="264" t="s">
        <v>7</v>
      </c>
      <c r="CQ464" s="264" t="s">
        <v>8</v>
      </c>
      <c r="CR464" s="264" t="s">
        <v>7</v>
      </c>
      <c r="CS464" s="264" t="s">
        <v>8</v>
      </c>
      <c r="CT464" s="264" t="s">
        <v>7</v>
      </c>
      <c r="CU464" s="264" t="s">
        <v>8</v>
      </c>
      <c r="CV464" s="264" t="s">
        <v>7</v>
      </c>
      <c r="CW464" s="264" t="s">
        <v>8</v>
      </c>
      <c r="CX464" s="264" t="s">
        <v>7</v>
      </c>
      <c r="CY464" s="264" t="s">
        <v>8</v>
      </c>
      <c r="CZ464" s="264" t="s">
        <v>7</v>
      </c>
      <c r="DA464" s="264" t="s">
        <v>8</v>
      </c>
      <c r="DB464" s="324" t="s">
        <v>7</v>
      </c>
      <c r="DC464" s="324" t="s">
        <v>8</v>
      </c>
      <c r="DD464" s="324" t="s">
        <v>13</v>
      </c>
      <c r="DE464" s="325"/>
    </row>
    <row r="465" spans="1:109" ht="47.25" x14ac:dyDescent="0.25">
      <c r="A465" s="10" t="s">
        <v>39</v>
      </c>
      <c r="B465" s="11" t="s">
        <v>11</v>
      </c>
      <c r="C465" s="11" t="s">
        <v>12</v>
      </c>
      <c r="D465" s="11" t="s">
        <v>13</v>
      </c>
      <c r="E465" s="11" t="s">
        <v>11</v>
      </c>
      <c r="F465" s="11" t="s">
        <v>12</v>
      </c>
      <c r="G465" s="11" t="s">
        <v>13</v>
      </c>
      <c r="H465" s="263"/>
      <c r="I465" s="11" t="s">
        <v>11</v>
      </c>
      <c r="J465" s="11" t="s">
        <v>12</v>
      </c>
      <c r="K465" s="11" t="s">
        <v>13</v>
      </c>
      <c r="L465" s="11" t="s">
        <v>11</v>
      </c>
      <c r="M465" s="11" t="s">
        <v>12</v>
      </c>
      <c r="N465" s="11" t="s">
        <v>13</v>
      </c>
      <c r="O465" s="263"/>
      <c r="P465" s="11" t="s">
        <v>11</v>
      </c>
      <c r="Q465" s="11" t="s">
        <v>12</v>
      </c>
      <c r="R465" s="11" t="s">
        <v>13</v>
      </c>
      <c r="S465" s="11" t="s">
        <v>11</v>
      </c>
      <c r="T465" s="11" t="s">
        <v>12</v>
      </c>
      <c r="U465" s="11" t="s">
        <v>13</v>
      </c>
      <c r="V465" s="263"/>
      <c r="W465" s="11" t="s">
        <v>11</v>
      </c>
      <c r="X465" s="11" t="s">
        <v>12</v>
      </c>
      <c r="Y465" s="11" t="s">
        <v>13</v>
      </c>
      <c r="Z465" s="11" t="s">
        <v>11</v>
      </c>
      <c r="AA465" s="11" t="s">
        <v>12</v>
      </c>
      <c r="AB465" s="11" t="s">
        <v>13</v>
      </c>
      <c r="AC465" s="263"/>
      <c r="AD465" s="11" t="s">
        <v>11</v>
      </c>
      <c r="AE465" s="11" t="s">
        <v>12</v>
      </c>
      <c r="AF465" s="11" t="s">
        <v>13</v>
      </c>
      <c r="AG465" s="11" t="s">
        <v>11</v>
      </c>
      <c r="AH465" s="11" t="s">
        <v>12</v>
      </c>
      <c r="AI465" s="11" t="s">
        <v>13</v>
      </c>
      <c r="AJ465" s="263"/>
      <c r="AK465" s="11" t="s">
        <v>11</v>
      </c>
      <c r="AL465" s="11" t="s">
        <v>12</v>
      </c>
      <c r="AM465" s="11" t="s">
        <v>13</v>
      </c>
      <c r="AN465" s="11" t="s">
        <v>11</v>
      </c>
      <c r="AO465" s="11" t="s">
        <v>12</v>
      </c>
      <c r="AP465" s="11" t="s">
        <v>13</v>
      </c>
      <c r="AQ465" s="263"/>
      <c r="AR465" s="11" t="s">
        <v>11</v>
      </c>
      <c r="AS465" s="11" t="s">
        <v>12</v>
      </c>
      <c r="AT465" s="11" t="s">
        <v>13</v>
      </c>
      <c r="AU465" s="11" t="s">
        <v>11</v>
      </c>
      <c r="AV465" s="11" t="s">
        <v>12</v>
      </c>
      <c r="AW465" s="11" t="s">
        <v>13</v>
      </c>
      <c r="AX465" s="263"/>
      <c r="AY465" s="11" t="s">
        <v>11</v>
      </c>
      <c r="AZ465" s="11" t="s">
        <v>12</v>
      </c>
      <c r="BA465" s="11" t="s">
        <v>13</v>
      </c>
      <c r="BB465" s="11" t="s">
        <v>11</v>
      </c>
      <c r="BC465" s="11" t="s">
        <v>12</v>
      </c>
      <c r="BD465" s="11" t="s">
        <v>13</v>
      </c>
      <c r="BE465" s="263"/>
      <c r="BF465" s="11" t="s">
        <v>11</v>
      </c>
      <c r="BG465" s="11" t="s">
        <v>12</v>
      </c>
      <c r="BH465" s="11" t="s">
        <v>13</v>
      </c>
      <c r="BI465" s="11" t="s">
        <v>11</v>
      </c>
      <c r="BJ465" s="11" t="s">
        <v>12</v>
      </c>
      <c r="BK465" s="11" t="s">
        <v>13</v>
      </c>
      <c r="BL465" s="263"/>
      <c r="BM465" s="11" t="s">
        <v>11</v>
      </c>
      <c r="BN465" s="11" t="s">
        <v>12</v>
      </c>
      <c r="BO465" s="11" t="s">
        <v>13</v>
      </c>
      <c r="BP465" s="11" t="s">
        <v>11</v>
      </c>
      <c r="BQ465" s="11" t="s">
        <v>12</v>
      </c>
      <c r="BR465" s="11" t="s">
        <v>13</v>
      </c>
      <c r="BS465" s="263"/>
      <c r="BT465" s="11" t="s">
        <v>11</v>
      </c>
      <c r="BU465" s="11" t="s">
        <v>12</v>
      </c>
      <c r="BV465" s="11" t="s">
        <v>13</v>
      </c>
      <c r="BW465" s="11" t="s">
        <v>11</v>
      </c>
      <c r="BX465" s="11" t="s">
        <v>12</v>
      </c>
      <c r="BY465" s="11" t="s">
        <v>13</v>
      </c>
      <c r="BZ465" s="263"/>
      <c r="CA465" s="327"/>
      <c r="CB465" s="328"/>
      <c r="CC465" s="264"/>
      <c r="CD465" s="264" t="s">
        <v>11</v>
      </c>
      <c r="CE465" s="264" t="s">
        <v>11</v>
      </c>
      <c r="CF465" s="264" t="s">
        <v>11</v>
      </c>
      <c r="CG465" s="264" t="s">
        <v>11</v>
      </c>
      <c r="CH465" s="264" t="s">
        <v>11</v>
      </c>
      <c r="CI465" s="264" t="s">
        <v>11</v>
      </c>
      <c r="CJ465" s="264" t="s">
        <v>11</v>
      </c>
      <c r="CK465" s="324" t="s">
        <v>11</v>
      </c>
      <c r="CL465" s="324" t="s">
        <v>11</v>
      </c>
      <c r="CM465" s="324" t="s">
        <v>11</v>
      </c>
      <c r="CN465" s="264" t="s">
        <v>11</v>
      </c>
      <c r="CO465" s="264" t="s">
        <v>11</v>
      </c>
      <c r="CP465" s="264" t="s">
        <v>11</v>
      </c>
      <c r="CQ465" s="264" t="s">
        <v>11</v>
      </c>
      <c r="CR465" s="264" t="s">
        <v>11</v>
      </c>
      <c r="CS465" s="264" t="s">
        <v>11</v>
      </c>
      <c r="CT465" s="264" t="s">
        <v>11</v>
      </c>
      <c r="CU465" s="264" t="s">
        <v>11</v>
      </c>
      <c r="CV465" s="264" t="s">
        <v>11</v>
      </c>
      <c r="CW465" s="264" t="s">
        <v>11</v>
      </c>
      <c r="CX465" s="264" t="s">
        <v>11</v>
      </c>
      <c r="CY465" s="264" t="s">
        <v>11</v>
      </c>
      <c r="CZ465" s="264" t="s">
        <v>11</v>
      </c>
      <c r="DA465" s="264" t="s">
        <v>11</v>
      </c>
      <c r="DB465" s="324" t="s">
        <v>11</v>
      </c>
      <c r="DC465" s="324" t="s">
        <v>11</v>
      </c>
      <c r="DD465" s="324" t="s">
        <v>11</v>
      </c>
      <c r="DE465" s="325"/>
    </row>
    <row r="466" spans="1:109" ht="15.75" x14ac:dyDescent="0.25">
      <c r="A466" s="12" t="s">
        <v>18</v>
      </c>
      <c r="B466" s="13">
        <v>30</v>
      </c>
      <c r="C466" s="13">
        <v>22</v>
      </c>
      <c r="D466" s="13">
        <f t="shared" ref="D466:D474" si="2145">B466*C466</f>
        <v>660</v>
      </c>
      <c r="E466" s="13"/>
      <c r="F466" s="13"/>
      <c r="G466" s="13">
        <f t="shared" ref="G466:G474" si="2146">E466*F466</f>
        <v>0</v>
      </c>
      <c r="H466" s="14">
        <f t="shared" ref="H466:H474" si="2147">D466+G466</f>
        <v>660</v>
      </c>
      <c r="I466" s="13">
        <v>32</v>
      </c>
      <c r="J466" s="13">
        <v>22</v>
      </c>
      <c r="K466" s="13">
        <f t="shared" ref="K466:K474" si="2148">I466*J466</f>
        <v>704</v>
      </c>
      <c r="L466" s="13"/>
      <c r="M466" s="13"/>
      <c r="N466" s="13">
        <f t="shared" ref="N466:N474" si="2149">L466*M466</f>
        <v>0</v>
      </c>
      <c r="O466" s="14">
        <f t="shared" ref="O466:O474" si="2150">K466+N466</f>
        <v>704</v>
      </c>
      <c r="P466" s="13">
        <v>20</v>
      </c>
      <c r="Q466" s="13">
        <v>22</v>
      </c>
      <c r="R466" s="13">
        <f t="shared" ref="R466:R474" si="2151">P466*Q466</f>
        <v>440</v>
      </c>
      <c r="S466" s="13"/>
      <c r="T466" s="13"/>
      <c r="U466" s="13">
        <f t="shared" ref="U466:U474" si="2152">S466*T466</f>
        <v>0</v>
      </c>
      <c r="V466" s="14">
        <f t="shared" ref="V466:V474" si="2153">R466+U466</f>
        <v>440</v>
      </c>
      <c r="W466" s="13">
        <v>30</v>
      </c>
      <c r="X466" s="13">
        <v>22</v>
      </c>
      <c r="Y466" s="13">
        <f t="shared" ref="Y466:Y474" si="2154">W466*X466</f>
        <v>660</v>
      </c>
      <c r="Z466" s="13"/>
      <c r="AA466" s="13"/>
      <c r="AB466" s="13">
        <f t="shared" ref="AB466:AB474" si="2155">Z466*AA466</f>
        <v>0</v>
      </c>
      <c r="AC466" s="14">
        <f t="shared" ref="AC466:AC474" si="2156">Y466+AB466</f>
        <v>660</v>
      </c>
      <c r="AD466" s="13">
        <v>15</v>
      </c>
      <c r="AE466" s="13">
        <v>22</v>
      </c>
      <c r="AF466" s="13">
        <f t="shared" ref="AF466:AF474" si="2157">AD466*AE466</f>
        <v>330</v>
      </c>
      <c r="AG466" s="13"/>
      <c r="AH466" s="13"/>
      <c r="AI466" s="13">
        <f t="shared" ref="AI466:AI474" si="2158">AG466*AH466</f>
        <v>0</v>
      </c>
      <c r="AJ466" s="14">
        <f t="shared" ref="AJ466:AJ474" si="2159">AF466+AI466</f>
        <v>330</v>
      </c>
      <c r="AK466" s="13">
        <v>15</v>
      </c>
      <c r="AL466" s="13">
        <v>22</v>
      </c>
      <c r="AM466" s="13">
        <f t="shared" ref="AM466:AM474" si="2160">AK466*AL466</f>
        <v>330</v>
      </c>
      <c r="AN466" s="13"/>
      <c r="AO466" s="13"/>
      <c r="AP466" s="13">
        <f t="shared" ref="AP466:AP474" si="2161">AN466*AO466</f>
        <v>0</v>
      </c>
      <c r="AQ466" s="14">
        <f t="shared" ref="AQ466:AQ474" si="2162">AM466+AP466</f>
        <v>330</v>
      </c>
      <c r="AR466" s="13">
        <v>8</v>
      </c>
      <c r="AS466" s="13">
        <v>22</v>
      </c>
      <c r="AT466" s="13">
        <f t="shared" ref="AT466:AT474" si="2163">AR466*AS466</f>
        <v>176</v>
      </c>
      <c r="AU466" s="13"/>
      <c r="AV466" s="13"/>
      <c r="AW466" s="13">
        <f t="shared" ref="AW466:AW474" si="2164">AU466*AV466</f>
        <v>0</v>
      </c>
      <c r="AX466" s="14">
        <f t="shared" ref="AX466:AX474" si="2165">AT466+AW466</f>
        <v>176</v>
      </c>
      <c r="AY466" s="13">
        <v>12</v>
      </c>
      <c r="AZ466" s="13">
        <v>22</v>
      </c>
      <c r="BA466" s="13">
        <f t="shared" ref="BA466:BA474" si="2166">AY466*AZ466</f>
        <v>264</v>
      </c>
      <c r="BB466" s="13"/>
      <c r="BC466" s="13"/>
      <c r="BD466" s="13">
        <f t="shared" ref="BD466:BD474" si="2167">BB466*BC466</f>
        <v>0</v>
      </c>
      <c r="BE466" s="14">
        <f t="shared" ref="BE466:BE474" si="2168">BA466+BD466</f>
        <v>264</v>
      </c>
      <c r="BF466" s="13">
        <v>5</v>
      </c>
      <c r="BG466" s="13">
        <v>25</v>
      </c>
      <c r="BH466" s="13">
        <f t="shared" ref="BH466:BH474" si="2169">BF466*BG466</f>
        <v>125</v>
      </c>
      <c r="BI466" s="13"/>
      <c r="BJ466" s="13"/>
      <c r="BK466" s="13">
        <f t="shared" ref="BK466:BK474" si="2170">BI466*BJ466</f>
        <v>0</v>
      </c>
      <c r="BL466" s="14">
        <f t="shared" ref="BL466:BL474" si="2171">BH466+BK466</f>
        <v>125</v>
      </c>
      <c r="BM466" s="13">
        <v>6</v>
      </c>
      <c r="BN466" s="13">
        <v>25</v>
      </c>
      <c r="BO466" s="13">
        <f t="shared" ref="BO466:BO474" si="2172">BM466*BN466</f>
        <v>150</v>
      </c>
      <c r="BP466" s="13"/>
      <c r="BQ466" s="13"/>
      <c r="BR466" s="13">
        <f t="shared" ref="BR466:BR474" si="2173">BP466*BQ466</f>
        <v>0</v>
      </c>
      <c r="BS466" s="14">
        <f t="shared" ref="BS466:BS474" si="2174">BO466+BR466</f>
        <v>150</v>
      </c>
      <c r="BT466" s="13">
        <v>5</v>
      </c>
      <c r="BU466" s="13">
        <v>25</v>
      </c>
      <c r="BV466" s="13">
        <f t="shared" ref="BV466:BV474" si="2175">BT466*BU466</f>
        <v>125</v>
      </c>
      <c r="BW466" s="13">
        <v>5</v>
      </c>
      <c r="BX466" s="13"/>
      <c r="BY466" s="13">
        <f t="shared" ref="BY466:BY474" si="2176">BW466*BX466</f>
        <v>0</v>
      </c>
      <c r="BZ466" s="14">
        <f t="shared" ref="BZ466:BZ474" si="2177">BV466+BY466</f>
        <v>125</v>
      </c>
      <c r="CA466" s="19">
        <f t="shared" ref="CA466:CA474" si="2178">H466+O466+V466+AC466+AJ466+AQ466+AX466+BE466+BL466+BS466+BZ466</f>
        <v>3964</v>
      </c>
      <c r="CB466" s="148">
        <v>115</v>
      </c>
      <c r="CC466" s="16">
        <f t="shared" ref="CC466:CC474" si="2179">CB466*D466</f>
        <v>75900</v>
      </c>
      <c r="CD466" s="69">
        <f t="shared" ref="CD466:CD474" si="2180">CB466*G466</f>
        <v>0</v>
      </c>
      <c r="CE466" s="69">
        <f t="shared" ref="CE466:CE474" si="2181">K466*CB466</f>
        <v>80960</v>
      </c>
      <c r="CF466" s="69">
        <f t="shared" ref="CF466:CF474" si="2182">CB466*N466</f>
        <v>0</v>
      </c>
      <c r="CG466" s="69">
        <f t="shared" ref="CG466:CG474" si="2183">CB466*R466</f>
        <v>50600</v>
      </c>
      <c r="CH466" s="69">
        <f t="shared" ref="CH466:CH474" si="2184">CB466*U466</f>
        <v>0</v>
      </c>
      <c r="CI466" s="69">
        <f t="shared" ref="CI466:CI474" si="2185">CB466*Y466</f>
        <v>75900</v>
      </c>
      <c r="CJ466" s="69">
        <f t="shared" ref="CJ466:CJ474" si="2186">CB466*AB466</f>
        <v>0</v>
      </c>
      <c r="CK466" s="149">
        <f t="shared" ref="CK466:CK474" si="2187">CI466+CG466+CE466+CC466</f>
        <v>283360</v>
      </c>
      <c r="CL466" s="149">
        <f t="shared" ref="CL466:CL474" si="2188">CJ466+CH466+CF466+CD466</f>
        <v>0</v>
      </c>
      <c r="CM466" s="149">
        <f t="shared" ref="CM466:CM474" si="2189">SUM(CC466:CJ466)</f>
        <v>283360</v>
      </c>
      <c r="CN466" s="69">
        <f t="shared" ref="CN466:CN474" si="2190">AF466*CB466</f>
        <v>37950</v>
      </c>
      <c r="CO466" s="69">
        <f t="shared" ref="CO466:CO474" si="2191">CB466*AI466</f>
        <v>0</v>
      </c>
      <c r="CP466" s="69">
        <f t="shared" ref="CP466:CP474" si="2192">AM466*CB466</f>
        <v>37950</v>
      </c>
      <c r="CQ466" s="69">
        <f t="shared" ref="CQ466:CQ474" si="2193">AP466*CB466</f>
        <v>0</v>
      </c>
      <c r="CR466" s="69">
        <f t="shared" ref="CR466:CR474" si="2194">CB466*AT466</f>
        <v>20240</v>
      </c>
      <c r="CS466" s="69">
        <f t="shared" ref="CS466:CS474" si="2195">CB466*AW466</f>
        <v>0</v>
      </c>
      <c r="CT466" s="69">
        <f t="shared" ref="CT466:CT474" si="2196">CB466*BA466</f>
        <v>30360</v>
      </c>
      <c r="CU466" s="69">
        <f t="shared" ref="CU466:CU474" si="2197">CB466*BD466</f>
        <v>0</v>
      </c>
      <c r="CV466" s="69">
        <f t="shared" ref="CV466:CV474" si="2198">BH466*CB466</f>
        <v>14375</v>
      </c>
      <c r="CW466" s="69">
        <f t="shared" ref="CW466:CW474" si="2199">CB466*BK466</f>
        <v>0</v>
      </c>
      <c r="CX466" s="69">
        <f t="shared" ref="CX466:CX474" si="2200">BO466*CB466</f>
        <v>17250</v>
      </c>
      <c r="CY466" s="69">
        <f t="shared" ref="CY466:CY474" si="2201">CB466*BR466</f>
        <v>0</v>
      </c>
      <c r="CZ466" s="69">
        <f t="shared" ref="CZ466:CZ474" si="2202">CB466*BV466</f>
        <v>14375</v>
      </c>
      <c r="DA466" s="69">
        <f t="shared" ref="DA466:DA474" si="2203">CB466*BY466</f>
        <v>0</v>
      </c>
      <c r="DB466" s="149">
        <f t="shared" ref="DB466:DB474" si="2204">CZ466+CX466+CV466+CT466+CN466+CP466+CR466</f>
        <v>172500</v>
      </c>
      <c r="DC466" s="149">
        <f t="shared" ref="DC466:DC474" si="2205">DA466+CY466+CW466+CU466+CS466+CQ466+CO466</f>
        <v>0</v>
      </c>
      <c r="DD466" s="149">
        <f t="shared" ref="DD466:DD474" si="2206">SUM(CN466:DA466)</f>
        <v>172500</v>
      </c>
      <c r="DE466" s="89">
        <f t="shared" ref="DE466:DE474" si="2207">DD466+CM466</f>
        <v>455860</v>
      </c>
    </row>
    <row r="467" spans="1:109" ht="15.75" x14ac:dyDescent="0.25">
      <c r="A467" s="12" t="s">
        <v>19</v>
      </c>
      <c r="B467" s="13">
        <v>30</v>
      </c>
      <c r="C467" s="13">
        <v>21</v>
      </c>
      <c r="D467" s="13">
        <f t="shared" si="2145"/>
        <v>630</v>
      </c>
      <c r="E467" s="13"/>
      <c r="F467" s="13"/>
      <c r="G467" s="13">
        <f t="shared" si="2146"/>
        <v>0</v>
      </c>
      <c r="H467" s="14">
        <f t="shared" si="2147"/>
        <v>630</v>
      </c>
      <c r="I467" s="13">
        <v>32</v>
      </c>
      <c r="J467" s="13">
        <v>21</v>
      </c>
      <c r="K467" s="13">
        <f t="shared" si="2148"/>
        <v>672</v>
      </c>
      <c r="L467" s="13"/>
      <c r="M467" s="13"/>
      <c r="N467" s="13">
        <f t="shared" si="2149"/>
        <v>0</v>
      </c>
      <c r="O467" s="14">
        <f t="shared" si="2150"/>
        <v>672</v>
      </c>
      <c r="P467" s="13">
        <v>20</v>
      </c>
      <c r="Q467" s="13">
        <v>21</v>
      </c>
      <c r="R467" s="13">
        <f t="shared" si="2151"/>
        <v>420</v>
      </c>
      <c r="S467" s="13"/>
      <c r="T467" s="13"/>
      <c r="U467" s="13">
        <f t="shared" si="2152"/>
        <v>0</v>
      </c>
      <c r="V467" s="14">
        <f t="shared" si="2153"/>
        <v>420</v>
      </c>
      <c r="W467" s="13">
        <v>30</v>
      </c>
      <c r="X467" s="13">
        <v>21</v>
      </c>
      <c r="Y467" s="13">
        <f t="shared" si="2154"/>
        <v>630</v>
      </c>
      <c r="Z467" s="13"/>
      <c r="AA467" s="13"/>
      <c r="AB467" s="13">
        <f t="shared" si="2155"/>
        <v>0</v>
      </c>
      <c r="AC467" s="14">
        <f t="shared" si="2156"/>
        <v>630</v>
      </c>
      <c r="AD467" s="13">
        <v>15</v>
      </c>
      <c r="AE467" s="13">
        <v>21</v>
      </c>
      <c r="AF467" s="13">
        <f t="shared" si="2157"/>
        <v>315</v>
      </c>
      <c r="AG467" s="13"/>
      <c r="AH467" s="13"/>
      <c r="AI467" s="13">
        <f t="shared" si="2158"/>
        <v>0</v>
      </c>
      <c r="AJ467" s="14">
        <f t="shared" si="2159"/>
        <v>315</v>
      </c>
      <c r="AK467" s="13">
        <v>15</v>
      </c>
      <c r="AL467" s="13">
        <v>21</v>
      </c>
      <c r="AM467" s="13">
        <f t="shared" si="2160"/>
        <v>315</v>
      </c>
      <c r="AN467" s="13"/>
      <c r="AO467" s="13"/>
      <c r="AP467" s="13">
        <f t="shared" si="2161"/>
        <v>0</v>
      </c>
      <c r="AQ467" s="14">
        <f t="shared" si="2162"/>
        <v>315</v>
      </c>
      <c r="AR467" s="13">
        <v>8</v>
      </c>
      <c r="AS467" s="13">
        <v>21</v>
      </c>
      <c r="AT467" s="13">
        <f t="shared" si="2163"/>
        <v>168</v>
      </c>
      <c r="AU467" s="13"/>
      <c r="AV467" s="13"/>
      <c r="AW467" s="13">
        <f t="shared" si="2164"/>
        <v>0</v>
      </c>
      <c r="AX467" s="14">
        <f t="shared" si="2165"/>
        <v>168</v>
      </c>
      <c r="AY467" s="13">
        <v>12</v>
      </c>
      <c r="AZ467" s="13">
        <v>21</v>
      </c>
      <c r="BA467" s="13">
        <f t="shared" si="2166"/>
        <v>252</v>
      </c>
      <c r="BB467" s="13"/>
      <c r="BC467" s="13"/>
      <c r="BD467" s="13">
        <f t="shared" si="2167"/>
        <v>0</v>
      </c>
      <c r="BE467" s="14">
        <f t="shared" si="2168"/>
        <v>252</v>
      </c>
      <c r="BF467" s="13">
        <v>5</v>
      </c>
      <c r="BG467" s="13">
        <v>25</v>
      </c>
      <c r="BH467" s="13">
        <f t="shared" si="2169"/>
        <v>125</v>
      </c>
      <c r="BI467" s="13"/>
      <c r="BJ467" s="13"/>
      <c r="BK467" s="13">
        <f t="shared" si="2170"/>
        <v>0</v>
      </c>
      <c r="BL467" s="14">
        <f t="shared" si="2171"/>
        <v>125</v>
      </c>
      <c r="BM467" s="13">
        <v>6</v>
      </c>
      <c r="BN467" s="13">
        <v>25</v>
      </c>
      <c r="BO467" s="13">
        <f t="shared" si="2172"/>
        <v>150</v>
      </c>
      <c r="BP467" s="13"/>
      <c r="BQ467" s="13"/>
      <c r="BR467" s="13">
        <f t="shared" si="2173"/>
        <v>0</v>
      </c>
      <c r="BS467" s="14">
        <f t="shared" si="2174"/>
        <v>150</v>
      </c>
      <c r="BT467" s="13">
        <v>5</v>
      </c>
      <c r="BU467" s="13">
        <v>25</v>
      </c>
      <c r="BV467" s="13">
        <f t="shared" si="2175"/>
        <v>125</v>
      </c>
      <c r="BW467" s="13">
        <v>5</v>
      </c>
      <c r="BX467" s="13"/>
      <c r="BY467" s="13">
        <f t="shared" si="2176"/>
        <v>0</v>
      </c>
      <c r="BZ467" s="14">
        <f t="shared" si="2177"/>
        <v>125</v>
      </c>
      <c r="CA467" s="19">
        <f t="shared" si="2178"/>
        <v>3802</v>
      </c>
      <c r="CB467" s="148">
        <v>115</v>
      </c>
      <c r="CC467" s="16">
        <f t="shared" si="2179"/>
        <v>72450</v>
      </c>
      <c r="CD467" s="69">
        <f t="shared" si="2180"/>
        <v>0</v>
      </c>
      <c r="CE467" s="69">
        <f t="shared" si="2181"/>
        <v>77280</v>
      </c>
      <c r="CF467" s="69">
        <f t="shared" si="2182"/>
        <v>0</v>
      </c>
      <c r="CG467" s="69">
        <f t="shared" si="2183"/>
        <v>48300</v>
      </c>
      <c r="CH467" s="69">
        <f t="shared" si="2184"/>
        <v>0</v>
      </c>
      <c r="CI467" s="69">
        <f t="shared" si="2185"/>
        <v>72450</v>
      </c>
      <c r="CJ467" s="69">
        <f t="shared" si="2186"/>
        <v>0</v>
      </c>
      <c r="CK467" s="149">
        <f t="shared" si="2187"/>
        <v>270480</v>
      </c>
      <c r="CL467" s="149">
        <f t="shared" si="2188"/>
        <v>0</v>
      </c>
      <c r="CM467" s="149">
        <f t="shared" si="2189"/>
        <v>270480</v>
      </c>
      <c r="CN467" s="69">
        <f t="shared" si="2190"/>
        <v>36225</v>
      </c>
      <c r="CO467" s="69">
        <f t="shared" si="2191"/>
        <v>0</v>
      </c>
      <c r="CP467" s="69">
        <f t="shared" si="2192"/>
        <v>36225</v>
      </c>
      <c r="CQ467" s="69">
        <f t="shared" si="2193"/>
        <v>0</v>
      </c>
      <c r="CR467" s="69">
        <f t="shared" si="2194"/>
        <v>19320</v>
      </c>
      <c r="CS467" s="69">
        <f t="shared" si="2195"/>
        <v>0</v>
      </c>
      <c r="CT467" s="69">
        <f t="shared" si="2196"/>
        <v>28980</v>
      </c>
      <c r="CU467" s="69">
        <f t="shared" si="2197"/>
        <v>0</v>
      </c>
      <c r="CV467" s="69">
        <f t="shared" si="2198"/>
        <v>14375</v>
      </c>
      <c r="CW467" s="69">
        <f t="shared" si="2199"/>
        <v>0</v>
      </c>
      <c r="CX467" s="69">
        <f t="shared" si="2200"/>
        <v>17250</v>
      </c>
      <c r="CY467" s="69">
        <f t="shared" si="2201"/>
        <v>0</v>
      </c>
      <c r="CZ467" s="69">
        <f t="shared" si="2202"/>
        <v>14375</v>
      </c>
      <c r="DA467" s="69">
        <f t="shared" si="2203"/>
        <v>0</v>
      </c>
      <c r="DB467" s="149">
        <f t="shared" si="2204"/>
        <v>166750</v>
      </c>
      <c r="DC467" s="149">
        <f t="shared" si="2205"/>
        <v>0</v>
      </c>
      <c r="DD467" s="149">
        <f t="shared" si="2206"/>
        <v>166750</v>
      </c>
      <c r="DE467" s="89">
        <f t="shared" si="2207"/>
        <v>437230</v>
      </c>
    </row>
    <row r="468" spans="1:109" ht="15.75" x14ac:dyDescent="0.25">
      <c r="A468" s="12" t="s">
        <v>20</v>
      </c>
      <c r="B468" s="13">
        <v>30</v>
      </c>
      <c r="C468" s="13">
        <v>17</v>
      </c>
      <c r="D468" s="13">
        <f t="shared" si="2145"/>
        <v>510</v>
      </c>
      <c r="E468" s="13"/>
      <c r="F468" s="13"/>
      <c r="G468" s="13">
        <f t="shared" si="2146"/>
        <v>0</v>
      </c>
      <c r="H468" s="14">
        <f t="shared" si="2147"/>
        <v>510</v>
      </c>
      <c r="I468" s="13">
        <v>32</v>
      </c>
      <c r="J468" s="13">
        <v>17</v>
      </c>
      <c r="K468" s="13">
        <f t="shared" si="2148"/>
        <v>544</v>
      </c>
      <c r="L468" s="13"/>
      <c r="M468" s="13"/>
      <c r="N468" s="13">
        <f t="shared" si="2149"/>
        <v>0</v>
      </c>
      <c r="O468" s="14">
        <f t="shared" si="2150"/>
        <v>544</v>
      </c>
      <c r="P468" s="13">
        <v>20</v>
      </c>
      <c r="Q468" s="13">
        <v>17</v>
      </c>
      <c r="R468" s="13">
        <f t="shared" si="2151"/>
        <v>340</v>
      </c>
      <c r="S468" s="13"/>
      <c r="T468" s="13"/>
      <c r="U468" s="13">
        <f t="shared" si="2152"/>
        <v>0</v>
      </c>
      <c r="V468" s="14">
        <f t="shared" si="2153"/>
        <v>340</v>
      </c>
      <c r="W468" s="13">
        <v>30</v>
      </c>
      <c r="X468" s="13">
        <v>17</v>
      </c>
      <c r="Y468" s="13">
        <f t="shared" si="2154"/>
        <v>510</v>
      </c>
      <c r="Z468" s="13"/>
      <c r="AA468" s="13"/>
      <c r="AB468" s="13">
        <f t="shared" si="2155"/>
        <v>0</v>
      </c>
      <c r="AC468" s="14">
        <f t="shared" si="2156"/>
        <v>510</v>
      </c>
      <c r="AD468" s="13">
        <v>15</v>
      </c>
      <c r="AE468" s="13">
        <v>17</v>
      </c>
      <c r="AF468" s="13">
        <f t="shared" si="2157"/>
        <v>255</v>
      </c>
      <c r="AG468" s="13"/>
      <c r="AH468" s="13"/>
      <c r="AI468" s="13">
        <f t="shared" si="2158"/>
        <v>0</v>
      </c>
      <c r="AJ468" s="14">
        <f t="shared" si="2159"/>
        <v>255</v>
      </c>
      <c r="AK468" s="13">
        <v>15</v>
      </c>
      <c r="AL468" s="13">
        <v>17</v>
      </c>
      <c r="AM468" s="13">
        <f t="shared" si="2160"/>
        <v>255</v>
      </c>
      <c r="AN468" s="13"/>
      <c r="AO468" s="13"/>
      <c r="AP468" s="13">
        <f t="shared" si="2161"/>
        <v>0</v>
      </c>
      <c r="AQ468" s="14">
        <f t="shared" si="2162"/>
        <v>255</v>
      </c>
      <c r="AR468" s="13">
        <v>8</v>
      </c>
      <c r="AS468" s="13">
        <v>17</v>
      </c>
      <c r="AT468" s="13">
        <f t="shared" si="2163"/>
        <v>136</v>
      </c>
      <c r="AU468" s="13"/>
      <c r="AV468" s="13"/>
      <c r="AW468" s="13">
        <f t="shared" si="2164"/>
        <v>0</v>
      </c>
      <c r="AX468" s="14">
        <f t="shared" si="2165"/>
        <v>136</v>
      </c>
      <c r="AY468" s="13">
        <v>12</v>
      </c>
      <c r="AZ468" s="13">
        <v>17</v>
      </c>
      <c r="BA468" s="13">
        <f t="shared" si="2166"/>
        <v>204</v>
      </c>
      <c r="BB468" s="13"/>
      <c r="BC468" s="13"/>
      <c r="BD468" s="13">
        <f t="shared" si="2167"/>
        <v>0</v>
      </c>
      <c r="BE468" s="14">
        <f t="shared" si="2168"/>
        <v>204</v>
      </c>
      <c r="BF468" s="13">
        <v>5</v>
      </c>
      <c r="BG468" s="13">
        <v>20</v>
      </c>
      <c r="BH468" s="13">
        <f t="shared" si="2169"/>
        <v>100</v>
      </c>
      <c r="BI468" s="13"/>
      <c r="BJ468" s="13"/>
      <c r="BK468" s="13">
        <f t="shared" si="2170"/>
        <v>0</v>
      </c>
      <c r="BL468" s="14">
        <f t="shared" si="2171"/>
        <v>100</v>
      </c>
      <c r="BM468" s="13">
        <v>6</v>
      </c>
      <c r="BN468" s="13">
        <v>20</v>
      </c>
      <c r="BO468" s="13">
        <f t="shared" si="2172"/>
        <v>120</v>
      </c>
      <c r="BP468" s="13"/>
      <c r="BQ468" s="13"/>
      <c r="BR468" s="13">
        <f t="shared" si="2173"/>
        <v>0</v>
      </c>
      <c r="BS468" s="14">
        <f t="shared" si="2174"/>
        <v>120</v>
      </c>
      <c r="BT468" s="13">
        <v>5</v>
      </c>
      <c r="BU468" s="13">
        <v>20</v>
      </c>
      <c r="BV468" s="13">
        <f t="shared" si="2175"/>
        <v>100</v>
      </c>
      <c r="BW468" s="13">
        <v>5</v>
      </c>
      <c r="BX468" s="13"/>
      <c r="BY468" s="13">
        <f t="shared" si="2176"/>
        <v>0</v>
      </c>
      <c r="BZ468" s="14">
        <f t="shared" si="2177"/>
        <v>100</v>
      </c>
      <c r="CA468" s="19">
        <f t="shared" si="2178"/>
        <v>3074</v>
      </c>
      <c r="CB468" s="148">
        <v>115</v>
      </c>
      <c r="CC468" s="16">
        <f t="shared" si="2179"/>
        <v>58650</v>
      </c>
      <c r="CD468" s="69">
        <f t="shared" si="2180"/>
        <v>0</v>
      </c>
      <c r="CE468" s="69">
        <f t="shared" si="2181"/>
        <v>62560</v>
      </c>
      <c r="CF468" s="69">
        <f t="shared" si="2182"/>
        <v>0</v>
      </c>
      <c r="CG468" s="69">
        <f t="shared" si="2183"/>
        <v>39100</v>
      </c>
      <c r="CH468" s="69">
        <f t="shared" si="2184"/>
        <v>0</v>
      </c>
      <c r="CI468" s="69">
        <f t="shared" si="2185"/>
        <v>58650</v>
      </c>
      <c r="CJ468" s="69">
        <f t="shared" si="2186"/>
        <v>0</v>
      </c>
      <c r="CK468" s="149">
        <f t="shared" si="2187"/>
        <v>218960</v>
      </c>
      <c r="CL468" s="149">
        <f t="shared" si="2188"/>
        <v>0</v>
      </c>
      <c r="CM468" s="149">
        <f t="shared" si="2189"/>
        <v>218960</v>
      </c>
      <c r="CN468" s="69">
        <f t="shared" si="2190"/>
        <v>29325</v>
      </c>
      <c r="CO468" s="69">
        <f t="shared" si="2191"/>
        <v>0</v>
      </c>
      <c r="CP468" s="69">
        <f t="shared" si="2192"/>
        <v>29325</v>
      </c>
      <c r="CQ468" s="69">
        <f t="shared" si="2193"/>
        <v>0</v>
      </c>
      <c r="CR468" s="69">
        <f t="shared" si="2194"/>
        <v>15640</v>
      </c>
      <c r="CS468" s="69">
        <f t="shared" si="2195"/>
        <v>0</v>
      </c>
      <c r="CT468" s="69">
        <f t="shared" si="2196"/>
        <v>23460</v>
      </c>
      <c r="CU468" s="69">
        <f t="shared" si="2197"/>
        <v>0</v>
      </c>
      <c r="CV468" s="69">
        <f t="shared" si="2198"/>
        <v>11500</v>
      </c>
      <c r="CW468" s="69">
        <f t="shared" si="2199"/>
        <v>0</v>
      </c>
      <c r="CX468" s="69">
        <f t="shared" si="2200"/>
        <v>13800</v>
      </c>
      <c r="CY468" s="69">
        <f t="shared" si="2201"/>
        <v>0</v>
      </c>
      <c r="CZ468" s="69">
        <f t="shared" si="2202"/>
        <v>11500</v>
      </c>
      <c r="DA468" s="69">
        <f t="shared" si="2203"/>
        <v>0</v>
      </c>
      <c r="DB468" s="149">
        <f t="shared" si="2204"/>
        <v>134550</v>
      </c>
      <c r="DC468" s="149">
        <f t="shared" si="2205"/>
        <v>0</v>
      </c>
      <c r="DD468" s="149">
        <f t="shared" si="2206"/>
        <v>134550</v>
      </c>
      <c r="DE468" s="89">
        <f t="shared" si="2207"/>
        <v>353510</v>
      </c>
    </row>
    <row r="469" spans="1:109" ht="15.75" x14ac:dyDescent="0.25">
      <c r="A469" s="12" t="s">
        <v>21</v>
      </c>
      <c r="B469" s="20">
        <v>30</v>
      </c>
      <c r="C469" s="20">
        <v>19</v>
      </c>
      <c r="D469" s="20">
        <f t="shared" si="2145"/>
        <v>570</v>
      </c>
      <c r="E469" s="20"/>
      <c r="F469" s="20"/>
      <c r="G469" s="20">
        <f t="shared" si="2146"/>
        <v>0</v>
      </c>
      <c r="H469" s="14">
        <f t="shared" si="2147"/>
        <v>570</v>
      </c>
      <c r="I469" s="20">
        <v>32</v>
      </c>
      <c r="J469" s="20">
        <v>19</v>
      </c>
      <c r="K469" s="20">
        <f t="shared" si="2148"/>
        <v>608</v>
      </c>
      <c r="L469" s="20"/>
      <c r="M469" s="20"/>
      <c r="N469" s="20">
        <f t="shared" si="2149"/>
        <v>0</v>
      </c>
      <c r="O469" s="14">
        <f t="shared" si="2150"/>
        <v>608</v>
      </c>
      <c r="P469" s="20">
        <v>20</v>
      </c>
      <c r="Q469" s="20">
        <v>19</v>
      </c>
      <c r="R469" s="20">
        <f t="shared" si="2151"/>
        <v>380</v>
      </c>
      <c r="S469" s="20"/>
      <c r="T469" s="20"/>
      <c r="U469" s="20">
        <f t="shared" si="2152"/>
        <v>0</v>
      </c>
      <c r="V469" s="14">
        <f t="shared" si="2153"/>
        <v>380</v>
      </c>
      <c r="W469" s="20">
        <v>30</v>
      </c>
      <c r="X469" s="20">
        <v>19</v>
      </c>
      <c r="Y469" s="20">
        <f t="shared" si="2154"/>
        <v>570</v>
      </c>
      <c r="Z469" s="20"/>
      <c r="AA469" s="20"/>
      <c r="AB469" s="20">
        <f t="shared" si="2155"/>
        <v>0</v>
      </c>
      <c r="AC469" s="14">
        <f t="shared" si="2156"/>
        <v>570</v>
      </c>
      <c r="AD469" s="20">
        <v>15</v>
      </c>
      <c r="AE469" s="20">
        <v>19</v>
      </c>
      <c r="AF469" s="20">
        <f t="shared" si="2157"/>
        <v>285</v>
      </c>
      <c r="AG469" s="20"/>
      <c r="AH469" s="20"/>
      <c r="AI469" s="20">
        <f t="shared" si="2158"/>
        <v>0</v>
      </c>
      <c r="AJ469" s="14">
        <f t="shared" si="2159"/>
        <v>285</v>
      </c>
      <c r="AK469" s="20">
        <v>15</v>
      </c>
      <c r="AL469" s="20">
        <v>19</v>
      </c>
      <c r="AM469" s="20">
        <f t="shared" si="2160"/>
        <v>285</v>
      </c>
      <c r="AN469" s="20"/>
      <c r="AO469" s="20"/>
      <c r="AP469" s="20">
        <f t="shared" si="2161"/>
        <v>0</v>
      </c>
      <c r="AQ469" s="14">
        <f t="shared" si="2162"/>
        <v>285</v>
      </c>
      <c r="AR469" s="20">
        <v>8</v>
      </c>
      <c r="AS469" s="20">
        <v>19</v>
      </c>
      <c r="AT469" s="20">
        <f t="shared" si="2163"/>
        <v>152</v>
      </c>
      <c r="AU469" s="20"/>
      <c r="AV469" s="20"/>
      <c r="AW469" s="20">
        <f t="shared" si="2164"/>
        <v>0</v>
      </c>
      <c r="AX469" s="14">
        <f t="shared" si="2165"/>
        <v>152</v>
      </c>
      <c r="AY469" s="20">
        <v>12</v>
      </c>
      <c r="AZ469" s="20">
        <v>19</v>
      </c>
      <c r="BA469" s="20">
        <f t="shared" si="2166"/>
        <v>228</v>
      </c>
      <c r="BB469" s="20"/>
      <c r="BC469" s="20"/>
      <c r="BD469" s="20">
        <f t="shared" si="2167"/>
        <v>0</v>
      </c>
      <c r="BE469" s="14">
        <f t="shared" si="2168"/>
        <v>228</v>
      </c>
      <c r="BF469" s="20">
        <v>5</v>
      </c>
      <c r="BG469" s="20">
        <v>25</v>
      </c>
      <c r="BH469" s="20">
        <f t="shared" si="2169"/>
        <v>125</v>
      </c>
      <c r="BI469" s="20"/>
      <c r="BJ469" s="20"/>
      <c r="BK469" s="20">
        <f t="shared" si="2170"/>
        <v>0</v>
      </c>
      <c r="BL469" s="14">
        <f t="shared" si="2171"/>
        <v>125</v>
      </c>
      <c r="BM469" s="20">
        <v>6</v>
      </c>
      <c r="BN469" s="20">
        <v>23</v>
      </c>
      <c r="BO469" s="20">
        <f t="shared" si="2172"/>
        <v>138</v>
      </c>
      <c r="BP469" s="20"/>
      <c r="BQ469" s="20"/>
      <c r="BR469" s="20">
        <f t="shared" si="2173"/>
        <v>0</v>
      </c>
      <c r="BS469" s="14">
        <f t="shared" si="2174"/>
        <v>138</v>
      </c>
      <c r="BT469" s="20">
        <v>5</v>
      </c>
      <c r="BU469" s="20">
        <v>25</v>
      </c>
      <c r="BV469" s="20">
        <f t="shared" si="2175"/>
        <v>125</v>
      </c>
      <c r="BW469" s="20">
        <v>5</v>
      </c>
      <c r="BX469" s="20"/>
      <c r="BY469" s="20">
        <f t="shared" si="2176"/>
        <v>0</v>
      </c>
      <c r="BZ469" s="14">
        <f t="shared" si="2177"/>
        <v>125</v>
      </c>
      <c r="CA469" s="19">
        <f t="shared" si="2178"/>
        <v>3466</v>
      </c>
      <c r="CB469" s="148">
        <v>115</v>
      </c>
      <c r="CC469" s="16">
        <f t="shared" si="2179"/>
        <v>65550</v>
      </c>
      <c r="CD469" s="69">
        <f t="shared" si="2180"/>
        <v>0</v>
      </c>
      <c r="CE469" s="69">
        <f t="shared" si="2181"/>
        <v>69920</v>
      </c>
      <c r="CF469" s="69">
        <f t="shared" si="2182"/>
        <v>0</v>
      </c>
      <c r="CG469" s="69">
        <f t="shared" si="2183"/>
        <v>43700</v>
      </c>
      <c r="CH469" s="69">
        <f t="shared" si="2184"/>
        <v>0</v>
      </c>
      <c r="CI469" s="69">
        <f t="shared" si="2185"/>
        <v>65550</v>
      </c>
      <c r="CJ469" s="69">
        <f t="shared" si="2186"/>
        <v>0</v>
      </c>
      <c r="CK469" s="149">
        <f t="shared" si="2187"/>
        <v>244720</v>
      </c>
      <c r="CL469" s="149">
        <f t="shared" si="2188"/>
        <v>0</v>
      </c>
      <c r="CM469" s="149">
        <f t="shared" si="2189"/>
        <v>244720</v>
      </c>
      <c r="CN469" s="69">
        <f t="shared" si="2190"/>
        <v>32775</v>
      </c>
      <c r="CO469" s="69">
        <f t="shared" si="2191"/>
        <v>0</v>
      </c>
      <c r="CP469" s="69">
        <f t="shared" si="2192"/>
        <v>32775</v>
      </c>
      <c r="CQ469" s="69">
        <f t="shared" si="2193"/>
        <v>0</v>
      </c>
      <c r="CR469" s="69">
        <f t="shared" si="2194"/>
        <v>17480</v>
      </c>
      <c r="CS469" s="69">
        <f t="shared" si="2195"/>
        <v>0</v>
      </c>
      <c r="CT469" s="69">
        <f t="shared" si="2196"/>
        <v>26220</v>
      </c>
      <c r="CU469" s="69">
        <f t="shared" si="2197"/>
        <v>0</v>
      </c>
      <c r="CV469" s="69">
        <f t="shared" si="2198"/>
        <v>14375</v>
      </c>
      <c r="CW469" s="69">
        <f t="shared" si="2199"/>
        <v>0</v>
      </c>
      <c r="CX469" s="69">
        <f t="shared" si="2200"/>
        <v>15870</v>
      </c>
      <c r="CY469" s="69">
        <f t="shared" si="2201"/>
        <v>0</v>
      </c>
      <c r="CZ469" s="69">
        <f t="shared" si="2202"/>
        <v>14375</v>
      </c>
      <c r="DA469" s="69">
        <f t="shared" si="2203"/>
        <v>0</v>
      </c>
      <c r="DB469" s="149">
        <f t="shared" si="2204"/>
        <v>153870</v>
      </c>
      <c r="DC469" s="149">
        <f t="shared" si="2205"/>
        <v>0</v>
      </c>
      <c r="DD469" s="149">
        <f t="shared" si="2206"/>
        <v>153870</v>
      </c>
      <c r="DE469" s="89">
        <f t="shared" si="2207"/>
        <v>398590</v>
      </c>
    </row>
    <row r="470" spans="1:109" ht="15.75" x14ac:dyDescent="0.25">
      <c r="A470" s="12" t="s">
        <v>22</v>
      </c>
      <c r="B470" s="13">
        <v>30</v>
      </c>
      <c r="C470" s="13">
        <v>17</v>
      </c>
      <c r="D470" s="13">
        <f t="shared" si="2145"/>
        <v>510</v>
      </c>
      <c r="E470" s="13"/>
      <c r="F470" s="13"/>
      <c r="G470" s="13">
        <f t="shared" si="2146"/>
        <v>0</v>
      </c>
      <c r="H470" s="14">
        <f t="shared" si="2147"/>
        <v>510</v>
      </c>
      <c r="I470" s="13">
        <v>32</v>
      </c>
      <c r="J470" s="13">
        <v>17</v>
      </c>
      <c r="K470" s="13">
        <f t="shared" si="2148"/>
        <v>544</v>
      </c>
      <c r="L470" s="13"/>
      <c r="M470" s="13"/>
      <c r="N470" s="13">
        <f t="shared" si="2149"/>
        <v>0</v>
      </c>
      <c r="O470" s="14">
        <f t="shared" si="2150"/>
        <v>544</v>
      </c>
      <c r="P470" s="13">
        <v>20</v>
      </c>
      <c r="Q470" s="13">
        <v>17</v>
      </c>
      <c r="R470" s="13">
        <f t="shared" si="2151"/>
        <v>340</v>
      </c>
      <c r="S470" s="13"/>
      <c r="T470" s="13"/>
      <c r="U470" s="13">
        <f t="shared" si="2152"/>
        <v>0</v>
      </c>
      <c r="V470" s="14">
        <f t="shared" si="2153"/>
        <v>340</v>
      </c>
      <c r="W470" s="13">
        <v>30</v>
      </c>
      <c r="X470" s="13">
        <v>17</v>
      </c>
      <c r="Y470" s="13">
        <f t="shared" si="2154"/>
        <v>510</v>
      </c>
      <c r="Z470" s="13"/>
      <c r="AA470" s="13"/>
      <c r="AB470" s="13">
        <f t="shared" si="2155"/>
        <v>0</v>
      </c>
      <c r="AC470" s="14">
        <f t="shared" si="2156"/>
        <v>510</v>
      </c>
      <c r="AD470" s="13">
        <v>15</v>
      </c>
      <c r="AE470" s="13">
        <v>17</v>
      </c>
      <c r="AF470" s="13">
        <f t="shared" si="2157"/>
        <v>255</v>
      </c>
      <c r="AG470" s="13"/>
      <c r="AH470" s="13"/>
      <c r="AI470" s="13">
        <f t="shared" si="2158"/>
        <v>0</v>
      </c>
      <c r="AJ470" s="14">
        <f t="shared" si="2159"/>
        <v>255</v>
      </c>
      <c r="AK470" s="13">
        <v>15</v>
      </c>
      <c r="AL470" s="13">
        <v>17</v>
      </c>
      <c r="AM470" s="13">
        <f t="shared" si="2160"/>
        <v>255</v>
      </c>
      <c r="AN470" s="13"/>
      <c r="AO470" s="13"/>
      <c r="AP470" s="13">
        <f t="shared" si="2161"/>
        <v>0</v>
      </c>
      <c r="AQ470" s="14">
        <f t="shared" si="2162"/>
        <v>255</v>
      </c>
      <c r="AR470" s="13">
        <v>8</v>
      </c>
      <c r="AS470" s="13">
        <v>17</v>
      </c>
      <c r="AT470" s="13">
        <f t="shared" si="2163"/>
        <v>136</v>
      </c>
      <c r="AU470" s="13"/>
      <c r="AV470" s="13"/>
      <c r="AW470" s="13">
        <f t="shared" si="2164"/>
        <v>0</v>
      </c>
      <c r="AX470" s="14">
        <f t="shared" si="2165"/>
        <v>136</v>
      </c>
      <c r="AY470" s="13">
        <v>12</v>
      </c>
      <c r="AZ470" s="13">
        <v>17</v>
      </c>
      <c r="BA470" s="13">
        <f t="shared" si="2166"/>
        <v>204</v>
      </c>
      <c r="BB470" s="13"/>
      <c r="BC470" s="13"/>
      <c r="BD470" s="13">
        <f t="shared" si="2167"/>
        <v>0</v>
      </c>
      <c r="BE470" s="14">
        <f t="shared" si="2168"/>
        <v>204</v>
      </c>
      <c r="BF470" s="13">
        <v>5</v>
      </c>
      <c r="BG470" s="13">
        <v>18</v>
      </c>
      <c r="BH470" s="13">
        <f t="shared" si="2169"/>
        <v>90</v>
      </c>
      <c r="BI470" s="13"/>
      <c r="BJ470" s="13"/>
      <c r="BK470" s="13">
        <f t="shared" si="2170"/>
        <v>0</v>
      </c>
      <c r="BL470" s="14">
        <f t="shared" si="2171"/>
        <v>90</v>
      </c>
      <c r="BM470" s="13">
        <v>6</v>
      </c>
      <c r="BN470" s="13">
        <v>20</v>
      </c>
      <c r="BO470" s="13">
        <f t="shared" si="2172"/>
        <v>120</v>
      </c>
      <c r="BP470" s="13"/>
      <c r="BQ470" s="13"/>
      <c r="BR470" s="13">
        <f t="shared" si="2173"/>
        <v>0</v>
      </c>
      <c r="BS470" s="14">
        <f t="shared" si="2174"/>
        <v>120</v>
      </c>
      <c r="BT470" s="13">
        <v>5</v>
      </c>
      <c r="BU470" s="13">
        <v>18</v>
      </c>
      <c r="BV470" s="13">
        <f t="shared" si="2175"/>
        <v>90</v>
      </c>
      <c r="BW470" s="13">
        <v>5</v>
      </c>
      <c r="BX470" s="13"/>
      <c r="BY470" s="13">
        <f t="shared" si="2176"/>
        <v>0</v>
      </c>
      <c r="BZ470" s="14">
        <f t="shared" si="2177"/>
        <v>90</v>
      </c>
      <c r="CA470" s="19">
        <f t="shared" si="2178"/>
        <v>3054</v>
      </c>
      <c r="CB470" s="148">
        <v>115</v>
      </c>
      <c r="CC470" s="16">
        <f t="shared" si="2179"/>
        <v>58650</v>
      </c>
      <c r="CD470" s="69">
        <f t="shared" si="2180"/>
        <v>0</v>
      </c>
      <c r="CE470" s="69">
        <f t="shared" si="2181"/>
        <v>62560</v>
      </c>
      <c r="CF470" s="69">
        <f t="shared" si="2182"/>
        <v>0</v>
      </c>
      <c r="CG470" s="69">
        <f t="shared" si="2183"/>
        <v>39100</v>
      </c>
      <c r="CH470" s="69">
        <f t="shared" si="2184"/>
        <v>0</v>
      </c>
      <c r="CI470" s="69">
        <f t="shared" si="2185"/>
        <v>58650</v>
      </c>
      <c r="CJ470" s="69">
        <f t="shared" si="2186"/>
        <v>0</v>
      </c>
      <c r="CK470" s="149">
        <f t="shared" si="2187"/>
        <v>218960</v>
      </c>
      <c r="CL470" s="149">
        <f t="shared" si="2188"/>
        <v>0</v>
      </c>
      <c r="CM470" s="149">
        <f t="shared" si="2189"/>
        <v>218960</v>
      </c>
      <c r="CN470" s="69">
        <f t="shared" si="2190"/>
        <v>29325</v>
      </c>
      <c r="CO470" s="69">
        <f t="shared" si="2191"/>
        <v>0</v>
      </c>
      <c r="CP470" s="69">
        <f t="shared" si="2192"/>
        <v>29325</v>
      </c>
      <c r="CQ470" s="69">
        <f t="shared" si="2193"/>
        <v>0</v>
      </c>
      <c r="CR470" s="69">
        <f t="shared" si="2194"/>
        <v>15640</v>
      </c>
      <c r="CS470" s="69">
        <f t="shared" si="2195"/>
        <v>0</v>
      </c>
      <c r="CT470" s="69">
        <f t="shared" si="2196"/>
        <v>23460</v>
      </c>
      <c r="CU470" s="69">
        <f t="shared" si="2197"/>
        <v>0</v>
      </c>
      <c r="CV470" s="69">
        <f t="shared" si="2198"/>
        <v>10350</v>
      </c>
      <c r="CW470" s="69">
        <f t="shared" si="2199"/>
        <v>0</v>
      </c>
      <c r="CX470" s="69">
        <f t="shared" si="2200"/>
        <v>13800</v>
      </c>
      <c r="CY470" s="69">
        <f t="shared" si="2201"/>
        <v>0</v>
      </c>
      <c r="CZ470" s="69">
        <f t="shared" si="2202"/>
        <v>10350</v>
      </c>
      <c r="DA470" s="69">
        <f t="shared" si="2203"/>
        <v>0</v>
      </c>
      <c r="DB470" s="149">
        <f t="shared" si="2204"/>
        <v>132250</v>
      </c>
      <c r="DC470" s="149">
        <f t="shared" si="2205"/>
        <v>0</v>
      </c>
      <c r="DD470" s="149">
        <f t="shared" si="2206"/>
        <v>132250</v>
      </c>
      <c r="DE470" s="89">
        <f t="shared" si="2207"/>
        <v>351210</v>
      </c>
    </row>
    <row r="471" spans="1:109" ht="15.75" x14ac:dyDescent="0.25">
      <c r="A471" s="12" t="s">
        <v>32</v>
      </c>
      <c r="B471" s="13">
        <v>30</v>
      </c>
      <c r="C471" s="13">
        <v>22</v>
      </c>
      <c r="D471" s="13">
        <f t="shared" si="2145"/>
        <v>660</v>
      </c>
      <c r="E471" s="13"/>
      <c r="F471" s="13"/>
      <c r="G471" s="13">
        <f t="shared" si="2146"/>
        <v>0</v>
      </c>
      <c r="H471" s="14">
        <f t="shared" si="2147"/>
        <v>660</v>
      </c>
      <c r="I471" s="13">
        <v>30</v>
      </c>
      <c r="J471" s="13">
        <v>22</v>
      </c>
      <c r="K471" s="13">
        <f t="shared" si="2148"/>
        <v>660</v>
      </c>
      <c r="L471" s="13"/>
      <c r="M471" s="13"/>
      <c r="N471" s="13">
        <f t="shared" si="2149"/>
        <v>0</v>
      </c>
      <c r="O471" s="14">
        <f t="shared" si="2150"/>
        <v>660</v>
      </c>
      <c r="P471" s="13">
        <v>32</v>
      </c>
      <c r="Q471" s="13">
        <v>22</v>
      </c>
      <c r="R471" s="13">
        <f t="shared" si="2151"/>
        <v>704</v>
      </c>
      <c r="S471" s="13"/>
      <c r="T471" s="13"/>
      <c r="U471" s="13">
        <f t="shared" si="2152"/>
        <v>0</v>
      </c>
      <c r="V471" s="14">
        <f t="shared" si="2153"/>
        <v>704</v>
      </c>
      <c r="W471" s="13">
        <v>20</v>
      </c>
      <c r="X471" s="13"/>
      <c r="Y471" s="13">
        <f t="shared" si="2154"/>
        <v>0</v>
      </c>
      <c r="Z471" s="13"/>
      <c r="AA471" s="13"/>
      <c r="AB471" s="13">
        <f t="shared" si="2155"/>
        <v>0</v>
      </c>
      <c r="AC471" s="14">
        <f t="shared" si="2156"/>
        <v>0</v>
      </c>
      <c r="AD471" s="13">
        <v>15</v>
      </c>
      <c r="AE471" s="13">
        <v>22</v>
      </c>
      <c r="AF471" s="13">
        <f t="shared" si="2157"/>
        <v>330</v>
      </c>
      <c r="AG471" s="13"/>
      <c r="AH471" s="13"/>
      <c r="AI471" s="13">
        <f t="shared" si="2158"/>
        <v>0</v>
      </c>
      <c r="AJ471" s="14">
        <f t="shared" si="2159"/>
        <v>330</v>
      </c>
      <c r="AK471" s="13">
        <v>15</v>
      </c>
      <c r="AL471" s="13">
        <v>22</v>
      </c>
      <c r="AM471" s="13">
        <f t="shared" si="2160"/>
        <v>330</v>
      </c>
      <c r="AN471" s="13"/>
      <c r="AO471" s="13"/>
      <c r="AP471" s="13">
        <f t="shared" si="2161"/>
        <v>0</v>
      </c>
      <c r="AQ471" s="14">
        <f t="shared" si="2162"/>
        <v>330</v>
      </c>
      <c r="AR471" s="13">
        <v>15</v>
      </c>
      <c r="AS471" s="13">
        <v>22</v>
      </c>
      <c r="AT471" s="13">
        <f t="shared" si="2163"/>
        <v>330</v>
      </c>
      <c r="AU471" s="13"/>
      <c r="AV471" s="13"/>
      <c r="AW471" s="13">
        <f t="shared" si="2164"/>
        <v>0</v>
      </c>
      <c r="AX471" s="14">
        <f t="shared" si="2165"/>
        <v>330</v>
      </c>
      <c r="AY471" s="13">
        <v>8</v>
      </c>
      <c r="AZ471" s="13">
        <v>22</v>
      </c>
      <c r="BA471" s="13">
        <f t="shared" si="2166"/>
        <v>176</v>
      </c>
      <c r="BB471" s="13"/>
      <c r="BC471" s="13"/>
      <c r="BD471" s="13">
        <f t="shared" si="2167"/>
        <v>0</v>
      </c>
      <c r="BE471" s="14">
        <f t="shared" si="2168"/>
        <v>176</v>
      </c>
      <c r="BF471" s="13">
        <v>12</v>
      </c>
      <c r="BG471" s="13">
        <v>25</v>
      </c>
      <c r="BH471" s="13">
        <f t="shared" si="2169"/>
        <v>300</v>
      </c>
      <c r="BI471" s="13"/>
      <c r="BJ471" s="13"/>
      <c r="BK471" s="13">
        <f t="shared" si="2170"/>
        <v>0</v>
      </c>
      <c r="BL471" s="14">
        <f t="shared" si="2171"/>
        <v>300</v>
      </c>
      <c r="BM471" s="13">
        <v>8</v>
      </c>
      <c r="BN471" s="13">
        <v>25</v>
      </c>
      <c r="BO471" s="13">
        <f t="shared" si="2172"/>
        <v>200</v>
      </c>
      <c r="BP471" s="13"/>
      <c r="BQ471" s="13"/>
      <c r="BR471" s="13">
        <f t="shared" si="2173"/>
        <v>0</v>
      </c>
      <c r="BS471" s="14">
        <f t="shared" si="2174"/>
        <v>200</v>
      </c>
      <c r="BT471" s="13">
        <v>6</v>
      </c>
      <c r="BU471" s="13">
        <v>25</v>
      </c>
      <c r="BV471" s="13">
        <f t="shared" si="2175"/>
        <v>150</v>
      </c>
      <c r="BW471" s="13">
        <v>5</v>
      </c>
      <c r="BX471" s="13"/>
      <c r="BY471" s="13">
        <f t="shared" si="2176"/>
        <v>0</v>
      </c>
      <c r="BZ471" s="14">
        <f t="shared" si="2177"/>
        <v>150</v>
      </c>
      <c r="CA471" s="19">
        <f t="shared" si="2178"/>
        <v>3840</v>
      </c>
      <c r="CB471" s="148">
        <v>115</v>
      </c>
      <c r="CC471" s="16">
        <f t="shared" si="2179"/>
        <v>75900</v>
      </c>
      <c r="CD471" s="69">
        <f t="shared" si="2180"/>
        <v>0</v>
      </c>
      <c r="CE471" s="69">
        <f t="shared" si="2181"/>
        <v>75900</v>
      </c>
      <c r="CF471" s="69">
        <f t="shared" si="2182"/>
        <v>0</v>
      </c>
      <c r="CG471" s="69">
        <f t="shared" si="2183"/>
        <v>80960</v>
      </c>
      <c r="CH471" s="69">
        <f t="shared" si="2184"/>
        <v>0</v>
      </c>
      <c r="CI471" s="69">
        <f t="shared" si="2185"/>
        <v>0</v>
      </c>
      <c r="CJ471" s="69">
        <f t="shared" si="2186"/>
        <v>0</v>
      </c>
      <c r="CK471" s="149">
        <f t="shared" si="2187"/>
        <v>232760</v>
      </c>
      <c r="CL471" s="149">
        <f t="shared" si="2188"/>
        <v>0</v>
      </c>
      <c r="CM471" s="149">
        <f t="shared" si="2189"/>
        <v>232760</v>
      </c>
      <c r="CN471" s="69">
        <f t="shared" si="2190"/>
        <v>37950</v>
      </c>
      <c r="CO471" s="69">
        <f t="shared" si="2191"/>
        <v>0</v>
      </c>
      <c r="CP471" s="69">
        <f t="shared" si="2192"/>
        <v>37950</v>
      </c>
      <c r="CQ471" s="69">
        <f t="shared" si="2193"/>
        <v>0</v>
      </c>
      <c r="CR471" s="69">
        <f t="shared" si="2194"/>
        <v>37950</v>
      </c>
      <c r="CS471" s="69">
        <f t="shared" si="2195"/>
        <v>0</v>
      </c>
      <c r="CT471" s="69">
        <f t="shared" si="2196"/>
        <v>20240</v>
      </c>
      <c r="CU471" s="69">
        <f t="shared" si="2197"/>
        <v>0</v>
      </c>
      <c r="CV471" s="69">
        <f t="shared" si="2198"/>
        <v>34500</v>
      </c>
      <c r="CW471" s="69">
        <f t="shared" si="2199"/>
        <v>0</v>
      </c>
      <c r="CX471" s="69">
        <f t="shared" si="2200"/>
        <v>23000</v>
      </c>
      <c r="CY471" s="69">
        <f t="shared" si="2201"/>
        <v>0</v>
      </c>
      <c r="CZ471" s="69">
        <f t="shared" si="2202"/>
        <v>17250</v>
      </c>
      <c r="DA471" s="69">
        <f t="shared" si="2203"/>
        <v>0</v>
      </c>
      <c r="DB471" s="149">
        <f t="shared" si="2204"/>
        <v>208840</v>
      </c>
      <c r="DC471" s="149">
        <f t="shared" si="2205"/>
        <v>0</v>
      </c>
      <c r="DD471" s="149">
        <f t="shared" si="2206"/>
        <v>208840</v>
      </c>
      <c r="DE471" s="89">
        <f t="shared" si="2207"/>
        <v>441600</v>
      </c>
    </row>
    <row r="472" spans="1:109" ht="15.75" x14ac:dyDescent="0.25">
      <c r="A472" s="12" t="s">
        <v>24</v>
      </c>
      <c r="B472" s="13">
        <v>30</v>
      </c>
      <c r="C472" s="13">
        <v>21</v>
      </c>
      <c r="D472" s="13">
        <f t="shared" si="2145"/>
        <v>630</v>
      </c>
      <c r="E472" s="13"/>
      <c r="F472" s="13"/>
      <c r="G472" s="13">
        <f t="shared" si="2146"/>
        <v>0</v>
      </c>
      <c r="H472" s="14">
        <f t="shared" si="2147"/>
        <v>630</v>
      </c>
      <c r="I472" s="13">
        <v>30</v>
      </c>
      <c r="J472" s="13">
        <v>21</v>
      </c>
      <c r="K472" s="13">
        <f t="shared" si="2148"/>
        <v>630</v>
      </c>
      <c r="L472" s="13"/>
      <c r="M472" s="13"/>
      <c r="N472" s="13">
        <f t="shared" si="2149"/>
        <v>0</v>
      </c>
      <c r="O472" s="14">
        <f t="shared" si="2150"/>
        <v>630</v>
      </c>
      <c r="P472" s="13">
        <v>32</v>
      </c>
      <c r="Q472" s="13">
        <v>21</v>
      </c>
      <c r="R472" s="13">
        <f t="shared" si="2151"/>
        <v>672</v>
      </c>
      <c r="S472" s="13"/>
      <c r="T472" s="13"/>
      <c r="U472" s="13">
        <f t="shared" si="2152"/>
        <v>0</v>
      </c>
      <c r="V472" s="14">
        <f t="shared" si="2153"/>
        <v>672</v>
      </c>
      <c r="W472" s="13">
        <v>20</v>
      </c>
      <c r="X472" s="13"/>
      <c r="Y472" s="13">
        <f t="shared" si="2154"/>
        <v>0</v>
      </c>
      <c r="Z472" s="13"/>
      <c r="AA472" s="13"/>
      <c r="AB472" s="13">
        <f t="shared" si="2155"/>
        <v>0</v>
      </c>
      <c r="AC472" s="14">
        <f t="shared" si="2156"/>
        <v>0</v>
      </c>
      <c r="AD472" s="13">
        <v>15</v>
      </c>
      <c r="AE472" s="13">
        <v>21</v>
      </c>
      <c r="AF472" s="13">
        <f t="shared" si="2157"/>
        <v>315</v>
      </c>
      <c r="AG472" s="13"/>
      <c r="AH472" s="13"/>
      <c r="AI472" s="13">
        <f t="shared" si="2158"/>
        <v>0</v>
      </c>
      <c r="AJ472" s="14">
        <f t="shared" si="2159"/>
        <v>315</v>
      </c>
      <c r="AK472" s="13">
        <v>15</v>
      </c>
      <c r="AL472" s="13">
        <v>21</v>
      </c>
      <c r="AM472" s="13">
        <f t="shared" si="2160"/>
        <v>315</v>
      </c>
      <c r="AN472" s="13"/>
      <c r="AO472" s="13"/>
      <c r="AP472" s="13">
        <f t="shared" si="2161"/>
        <v>0</v>
      </c>
      <c r="AQ472" s="14">
        <f t="shared" si="2162"/>
        <v>315</v>
      </c>
      <c r="AR472" s="13">
        <v>15</v>
      </c>
      <c r="AS472" s="13">
        <v>21</v>
      </c>
      <c r="AT472" s="13">
        <f t="shared" si="2163"/>
        <v>315</v>
      </c>
      <c r="AU472" s="13"/>
      <c r="AV472" s="13"/>
      <c r="AW472" s="13">
        <f t="shared" si="2164"/>
        <v>0</v>
      </c>
      <c r="AX472" s="14">
        <f t="shared" si="2165"/>
        <v>315</v>
      </c>
      <c r="AY472" s="13">
        <v>8</v>
      </c>
      <c r="AZ472" s="13">
        <v>21</v>
      </c>
      <c r="BA472" s="13">
        <f t="shared" si="2166"/>
        <v>168</v>
      </c>
      <c r="BB472" s="13"/>
      <c r="BC472" s="13"/>
      <c r="BD472" s="13">
        <f t="shared" si="2167"/>
        <v>0</v>
      </c>
      <c r="BE472" s="14">
        <f t="shared" si="2168"/>
        <v>168</v>
      </c>
      <c r="BF472" s="13">
        <v>12</v>
      </c>
      <c r="BG472" s="13">
        <v>25</v>
      </c>
      <c r="BH472" s="13">
        <f t="shared" si="2169"/>
        <v>300</v>
      </c>
      <c r="BI472" s="13"/>
      <c r="BJ472" s="13"/>
      <c r="BK472" s="13">
        <f t="shared" si="2170"/>
        <v>0</v>
      </c>
      <c r="BL472" s="14">
        <f t="shared" si="2171"/>
        <v>300</v>
      </c>
      <c r="BM472" s="13">
        <v>8</v>
      </c>
      <c r="BN472" s="13">
        <v>25</v>
      </c>
      <c r="BO472" s="13">
        <f t="shared" si="2172"/>
        <v>200</v>
      </c>
      <c r="BP472" s="13"/>
      <c r="BQ472" s="13"/>
      <c r="BR472" s="13">
        <f t="shared" si="2173"/>
        <v>0</v>
      </c>
      <c r="BS472" s="14">
        <f t="shared" si="2174"/>
        <v>200</v>
      </c>
      <c r="BT472" s="13">
        <v>6</v>
      </c>
      <c r="BU472" s="13">
        <v>25</v>
      </c>
      <c r="BV472" s="13">
        <f t="shared" si="2175"/>
        <v>150</v>
      </c>
      <c r="BW472" s="13">
        <v>5</v>
      </c>
      <c r="BX472" s="13"/>
      <c r="BY472" s="13">
        <f t="shared" si="2176"/>
        <v>0</v>
      </c>
      <c r="BZ472" s="14">
        <f t="shared" si="2177"/>
        <v>150</v>
      </c>
      <c r="CA472" s="19">
        <f t="shared" si="2178"/>
        <v>3695</v>
      </c>
      <c r="CB472" s="148">
        <v>115</v>
      </c>
      <c r="CC472" s="16">
        <f t="shared" si="2179"/>
        <v>72450</v>
      </c>
      <c r="CD472" s="69">
        <f t="shared" si="2180"/>
        <v>0</v>
      </c>
      <c r="CE472" s="69">
        <f t="shared" si="2181"/>
        <v>72450</v>
      </c>
      <c r="CF472" s="69">
        <f t="shared" si="2182"/>
        <v>0</v>
      </c>
      <c r="CG472" s="69">
        <f t="shared" si="2183"/>
        <v>77280</v>
      </c>
      <c r="CH472" s="69">
        <f t="shared" si="2184"/>
        <v>0</v>
      </c>
      <c r="CI472" s="69">
        <f t="shared" si="2185"/>
        <v>0</v>
      </c>
      <c r="CJ472" s="69">
        <f t="shared" si="2186"/>
        <v>0</v>
      </c>
      <c r="CK472" s="149">
        <f t="shared" si="2187"/>
        <v>222180</v>
      </c>
      <c r="CL472" s="149">
        <f t="shared" si="2188"/>
        <v>0</v>
      </c>
      <c r="CM472" s="149">
        <f t="shared" si="2189"/>
        <v>222180</v>
      </c>
      <c r="CN472" s="69">
        <f t="shared" si="2190"/>
        <v>36225</v>
      </c>
      <c r="CO472" s="69">
        <f t="shared" si="2191"/>
        <v>0</v>
      </c>
      <c r="CP472" s="69">
        <f t="shared" si="2192"/>
        <v>36225</v>
      </c>
      <c r="CQ472" s="69">
        <f t="shared" si="2193"/>
        <v>0</v>
      </c>
      <c r="CR472" s="69">
        <f t="shared" si="2194"/>
        <v>36225</v>
      </c>
      <c r="CS472" s="69">
        <f t="shared" si="2195"/>
        <v>0</v>
      </c>
      <c r="CT472" s="69">
        <f t="shared" si="2196"/>
        <v>19320</v>
      </c>
      <c r="CU472" s="69">
        <f t="shared" si="2197"/>
        <v>0</v>
      </c>
      <c r="CV472" s="69">
        <f t="shared" si="2198"/>
        <v>34500</v>
      </c>
      <c r="CW472" s="69">
        <f t="shared" si="2199"/>
        <v>0</v>
      </c>
      <c r="CX472" s="69">
        <f t="shared" si="2200"/>
        <v>23000</v>
      </c>
      <c r="CY472" s="69">
        <f t="shared" si="2201"/>
        <v>0</v>
      </c>
      <c r="CZ472" s="69">
        <f t="shared" si="2202"/>
        <v>17250</v>
      </c>
      <c r="DA472" s="69">
        <f t="shared" si="2203"/>
        <v>0</v>
      </c>
      <c r="DB472" s="149">
        <f t="shared" si="2204"/>
        <v>202745</v>
      </c>
      <c r="DC472" s="149">
        <f t="shared" si="2205"/>
        <v>0</v>
      </c>
      <c r="DD472" s="149">
        <f t="shared" si="2206"/>
        <v>202745</v>
      </c>
      <c r="DE472" s="89">
        <f t="shared" si="2207"/>
        <v>424925</v>
      </c>
    </row>
    <row r="473" spans="1:109" ht="15.75" x14ac:dyDescent="0.25">
      <c r="A473" s="12" t="s">
        <v>25</v>
      </c>
      <c r="B473" s="13">
        <v>30</v>
      </c>
      <c r="C473" s="13">
        <v>17</v>
      </c>
      <c r="D473" s="13">
        <f t="shared" si="2145"/>
        <v>510</v>
      </c>
      <c r="E473" s="13"/>
      <c r="F473" s="13"/>
      <c r="G473" s="13">
        <f t="shared" si="2146"/>
        <v>0</v>
      </c>
      <c r="H473" s="14">
        <f t="shared" si="2147"/>
        <v>510</v>
      </c>
      <c r="I473" s="13">
        <v>30</v>
      </c>
      <c r="J473" s="13">
        <v>17</v>
      </c>
      <c r="K473" s="13">
        <f t="shared" si="2148"/>
        <v>510</v>
      </c>
      <c r="L473" s="13"/>
      <c r="M473" s="13"/>
      <c r="N473" s="13">
        <f t="shared" si="2149"/>
        <v>0</v>
      </c>
      <c r="O473" s="14">
        <f t="shared" si="2150"/>
        <v>510</v>
      </c>
      <c r="P473" s="13">
        <v>32</v>
      </c>
      <c r="Q473" s="13">
        <v>17</v>
      </c>
      <c r="R473" s="13">
        <f t="shared" si="2151"/>
        <v>544</v>
      </c>
      <c r="S473" s="13"/>
      <c r="T473" s="13"/>
      <c r="U473" s="13">
        <f t="shared" si="2152"/>
        <v>0</v>
      </c>
      <c r="V473" s="14">
        <f t="shared" si="2153"/>
        <v>544</v>
      </c>
      <c r="W473" s="13">
        <v>20</v>
      </c>
      <c r="X473" s="13"/>
      <c r="Y473" s="13">
        <f t="shared" si="2154"/>
        <v>0</v>
      </c>
      <c r="Z473" s="13"/>
      <c r="AA473" s="13"/>
      <c r="AB473" s="13">
        <f t="shared" si="2155"/>
        <v>0</v>
      </c>
      <c r="AC473" s="14">
        <f t="shared" si="2156"/>
        <v>0</v>
      </c>
      <c r="AD473" s="13">
        <v>15</v>
      </c>
      <c r="AE473" s="13">
        <v>17</v>
      </c>
      <c r="AF473" s="13">
        <f t="shared" si="2157"/>
        <v>255</v>
      </c>
      <c r="AG473" s="13"/>
      <c r="AH473" s="13"/>
      <c r="AI473" s="13">
        <f t="shared" si="2158"/>
        <v>0</v>
      </c>
      <c r="AJ473" s="14">
        <f t="shared" si="2159"/>
        <v>255</v>
      </c>
      <c r="AK473" s="13">
        <v>15</v>
      </c>
      <c r="AL473" s="13">
        <v>17</v>
      </c>
      <c r="AM473" s="13">
        <f t="shared" si="2160"/>
        <v>255</v>
      </c>
      <c r="AN473" s="13"/>
      <c r="AO473" s="13"/>
      <c r="AP473" s="13">
        <f t="shared" si="2161"/>
        <v>0</v>
      </c>
      <c r="AQ473" s="14">
        <f t="shared" si="2162"/>
        <v>255</v>
      </c>
      <c r="AR473" s="13">
        <v>15</v>
      </c>
      <c r="AS473" s="13">
        <v>17</v>
      </c>
      <c r="AT473" s="13">
        <f t="shared" si="2163"/>
        <v>255</v>
      </c>
      <c r="AU473" s="13"/>
      <c r="AV473" s="13"/>
      <c r="AW473" s="13">
        <f t="shared" si="2164"/>
        <v>0</v>
      </c>
      <c r="AX473" s="14">
        <f t="shared" si="2165"/>
        <v>255</v>
      </c>
      <c r="AY473" s="13">
        <v>8</v>
      </c>
      <c r="AZ473" s="13">
        <v>17</v>
      </c>
      <c r="BA473" s="13">
        <f t="shared" si="2166"/>
        <v>136</v>
      </c>
      <c r="BB473" s="13"/>
      <c r="BC473" s="13"/>
      <c r="BD473" s="13">
        <f t="shared" si="2167"/>
        <v>0</v>
      </c>
      <c r="BE473" s="14">
        <f t="shared" si="2168"/>
        <v>136</v>
      </c>
      <c r="BF473" s="13">
        <v>12</v>
      </c>
      <c r="BG473" s="13">
        <v>20</v>
      </c>
      <c r="BH473" s="13">
        <f t="shared" si="2169"/>
        <v>240</v>
      </c>
      <c r="BI473" s="13"/>
      <c r="BJ473" s="13"/>
      <c r="BK473" s="13">
        <f t="shared" si="2170"/>
        <v>0</v>
      </c>
      <c r="BL473" s="14">
        <f t="shared" si="2171"/>
        <v>240</v>
      </c>
      <c r="BM473" s="13">
        <v>8</v>
      </c>
      <c r="BN473" s="13">
        <v>20</v>
      </c>
      <c r="BO473" s="13">
        <f t="shared" si="2172"/>
        <v>160</v>
      </c>
      <c r="BP473" s="13"/>
      <c r="BQ473" s="13"/>
      <c r="BR473" s="13">
        <f t="shared" si="2173"/>
        <v>0</v>
      </c>
      <c r="BS473" s="14">
        <f t="shared" si="2174"/>
        <v>160</v>
      </c>
      <c r="BT473" s="13">
        <v>6</v>
      </c>
      <c r="BU473" s="13">
        <v>20</v>
      </c>
      <c r="BV473" s="13">
        <f t="shared" si="2175"/>
        <v>120</v>
      </c>
      <c r="BW473" s="13">
        <v>5</v>
      </c>
      <c r="BX473" s="13"/>
      <c r="BY473" s="13">
        <f t="shared" si="2176"/>
        <v>0</v>
      </c>
      <c r="BZ473" s="14">
        <f t="shared" si="2177"/>
        <v>120</v>
      </c>
      <c r="CA473" s="19">
        <f t="shared" si="2178"/>
        <v>2985</v>
      </c>
      <c r="CB473" s="148">
        <v>115</v>
      </c>
      <c r="CC473" s="16">
        <f t="shared" si="2179"/>
        <v>58650</v>
      </c>
      <c r="CD473" s="69">
        <f t="shared" si="2180"/>
        <v>0</v>
      </c>
      <c r="CE473" s="69">
        <f t="shared" si="2181"/>
        <v>58650</v>
      </c>
      <c r="CF473" s="69">
        <f t="shared" si="2182"/>
        <v>0</v>
      </c>
      <c r="CG473" s="69">
        <f t="shared" si="2183"/>
        <v>62560</v>
      </c>
      <c r="CH473" s="69">
        <f t="shared" si="2184"/>
        <v>0</v>
      </c>
      <c r="CI473" s="69">
        <f t="shared" si="2185"/>
        <v>0</v>
      </c>
      <c r="CJ473" s="69">
        <f t="shared" si="2186"/>
        <v>0</v>
      </c>
      <c r="CK473" s="149">
        <f t="shared" si="2187"/>
        <v>179860</v>
      </c>
      <c r="CL473" s="149">
        <f t="shared" si="2188"/>
        <v>0</v>
      </c>
      <c r="CM473" s="149">
        <f t="shared" si="2189"/>
        <v>179860</v>
      </c>
      <c r="CN473" s="69">
        <f t="shared" si="2190"/>
        <v>29325</v>
      </c>
      <c r="CO473" s="69">
        <f t="shared" si="2191"/>
        <v>0</v>
      </c>
      <c r="CP473" s="69">
        <f t="shared" si="2192"/>
        <v>29325</v>
      </c>
      <c r="CQ473" s="69">
        <f t="shared" si="2193"/>
        <v>0</v>
      </c>
      <c r="CR473" s="69">
        <f t="shared" si="2194"/>
        <v>29325</v>
      </c>
      <c r="CS473" s="69">
        <f t="shared" si="2195"/>
        <v>0</v>
      </c>
      <c r="CT473" s="69">
        <f t="shared" si="2196"/>
        <v>15640</v>
      </c>
      <c r="CU473" s="69">
        <f t="shared" si="2197"/>
        <v>0</v>
      </c>
      <c r="CV473" s="69">
        <f t="shared" si="2198"/>
        <v>27600</v>
      </c>
      <c r="CW473" s="69">
        <f t="shared" si="2199"/>
        <v>0</v>
      </c>
      <c r="CX473" s="69">
        <f t="shared" si="2200"/>
        <v>18400</v>
      </c>
      <c r="CY473" s="69">
        <f t="shared" si="2201"/>
        <v>0</v>
      </c>
      <c r="CZ473" s="69">
        <f t="shared" si="2202"/>
        <v>13800</v>
      </c>
      <c r="DA473" s="69">
        <f t="shared" si="2203"/>
        <v>0</v>
      </c>
      <c r="DB473" s="149">
        <f t="shared" si="2204"/>
        <v>163415</v>
      </c>
      <c r="DC473" s="149">
        <f t="shared" si="2205"/>
        <v>0</v>
      </c>
      <c r="DD473" s="149">
        <f t="shared" si="2206"/>
        <v>163415</v>
      </c>
      <c r="DE473" s="89">
        <f t="shared" si="2207"/>
        <v>343275</v>
      </c>
    </row>
    <row r="474" spans="1:109" ht="15.75" x14ac:dyDescent="0.25">
      <c r="A474" s="19" t="s">
        <v>26</v>
      </c>
      <c r="B474" s="20">
        <v>30</v>
      </c>
      <c r="C474" s="20">
        <v>19</v>
      </c>
      <c r="D474" s="20">
        <f t="shared" si="2145"/>
        <v>570</v>
      </c>
      <c r="E474" s="20"/>
      <c r="F474" s="20"/>
      <c r="G474" s="20">
        <f t="shared" si="2146"/>
        <v>0</v>
      </c>
      <c r="H474" s="14">
        <f t="shared" si="2147"/>
        <v>570</v>
      </c>
      <c r="I474" s="20">
        <v>30</v>
      </c>
      <c r="J474" s="20">
        <v>19</v>
      </c>
      <c r="K474" s="20">
        <f t="shared" si="2148"/>
        <v>570</v>
      </c>
      <c r="L474" s="20"/>
      <c r="M474" s="20"/>
      <c r="N474" s="20">
        <f t="shared" si="2149"/>
        <v>0</v>
      </c>
      <c r="O474" s="14">
        <f t="shared" si="2150"/>
        <v>570</v>
      </c>
      <c r="P474" s="20">
        <v>32</v>
      </c>
      <c r="Q474" s="20">
        <v>19</v>
      </c>
      <c r="R474" s="20">
        <f t="shared" si="2151"/>
        <v>608</v>
      </c>
      <c r="S474" s="20"/>
      <c r="T474" s="20"/>
      <c r="U474" s="20">
        <f t="shared" si="2152"/>
        <v>0</v>
      </c>
      <c r="V474" s="14">
        <f t="shared" si="2153"/>
        <v>608</v>
      </c>
      <c r="W474" s="20">
        <v>20</v>
      </c>
      <c r="X474" s="20"/>
      <c r="Y474" s="20">
        <f t="shared" si="2154"/>
        <v>0</v>
      </c>
      <c r="Z474" s="20"/>
      <c r="AA474" s="20"/>
      <c r="AB474" s="20">
        <f t="shared" si="2155"/>
        <v>0</v>
      </c>
      <c r="AC474" s="14">
        <f t="shared" si="2156"/>
        <v>0</v>
      </c>
      <c r="AD474" s="20">
        <v>15</v>
      </c>
      <c r="AE474" s="20">
        <v>19</v>
      </c>
      <c r="AF474" s="20">
        <f t="shared" si="2157"/>
        <v>285</v>
      </c>
      <c r="AG474" s="20"/>
      <c r="AH474" s="20"/>
      <c r="AI474" s="20">
        <f t="shared" si="2158"/>
        <v>0</v>
      </c>
      <c r="AJ474" s="14">
        <f t="shared" si="2159"/>
        <v>285</v>
      </c>
      <c r="AK474" s="20">
        <v>15</v>
      </c>
      <c r="AL474" s="20">
        <v>19</v>
      </c>
      <c r="AM474" s="20">
        <f t="shared" si="2160"/>
        <v>285</v>
      </c>
      <c r="AN474" s="20"/>
      <c r="AO474" s="20"/>
      <c r="AP474" s="20">
        <f t="shared" si="2161"/>
        <v>0</v>
      </c>
      <c r="AQ474" s="14">
        <f t="shared" si="2162"/>
        <v>285</v>
      </c>
      <c r="AR474" s="20">
        <v>15</v>
      </c>
      <c r="AS474" s="20">
        <v>19</v>
      </c>
      <c r="AT474" s="20">
        <f t="shared" si="2163"/>
        <v>285</v>
      </c>
      <c r="AU474" s="20"/>
      <c r="AV474" s="20"/>
      <c r="AW474" s="20">
        <f t="shared" si="2164"/>
        <v>0</v>
      </c>
      <c r="AX474" s="14">
        <f t="shared" si="2165"/>
        <v>285</v>
      </c>
      <c r="AY474" s="20">
        <v>8</v>
      </c>
      <c r="AZ474" s="20">
        <v>19</v>
      </c>
      <c r="BA474" s="20">
        <f t="shared" si="2166"/>
        <v>152</v>
      </c>
      <c r="BB474" s="20"/>
      <c r="BC474" s="20"/>
      <c r="BD474" s="20">
        <f t="shared" si="2167"/>
        <v>0</v>
      </c>
      <c r="BE474" s="14">
        <f t="shared" si="2168"/>
        <v>152</v>
      </c>
      <c r="BF474" s="20">
        <v>12</v>
      </c>
      <c r="BG474" s="20">
        <v>25</v>
      </c>
      <c r="BH474" s="20">
        <f t="shared" si="2169"/>
        <v>300</v>
      </c>
      <c r="BI474" s="20"/>
      <c r="BJ474" s="20"/>
      <c r="BK474" s="20">
        <f t="shared" si="2170"/>
        <v>0</v>
      </c>
      <c r="BL474" s="14">
        <f t="shared" si="2171"/>
        <v>300</v>
      </c>
      <c r="BM474" s="20">
        <v>8</v>
      </c>
      <c r="BN474" s="20">
        <v>23</v>
      </c>
      <c r="BO474" s="20">
        <f t="shared" si="2172"/>
        <v>184</v>
      </c>
      <c r="BP474" s="20"/>
      <c r="BQ474" s="20"/>
      <c r="BR474" s="20">
        <f t="shared" si="2173"/>
        <v>0</v>
      </c>
      <c r="BS474" s="14">
        <f t="shared" si="2174"/>
        <v>184</v>
      </c>
      <c r="BT474" s="20">
        <v>6</v>
      </c>
      <c r="BU474" s="20">
        <v>25</v>
      </c>
      <c r="BV474" s="20">
        <f t="shared" si="2175"/>
        <v>150</v>
      </c>
      <c r="BW474" s="20">
        <v>5</v>
      </c>
      <c r="BX474" s="20"/>
      <c r="BY474" s="20">
        <f t="shared" si="2176"/>
        <v>0</v>
      </c>
      <c r="BZ474" s="14">
        <f t="shared" si="2177"/>
        <v>150</v>
      </c>
      <c r="CA474" s="19">
        <f t="shared" si="2178"/>
        <v>3389</v>
      </c>
      <c r="CB474" s="148">
        <v>115</v>
      </c>
      <c r="CC474" s="16">
        <f t="shared" si="2179"/>
        <v>65550</v>
      </c>
      <c r="CD474" s="69">
        <f t="shared" si="2180"/>
        <v>0</v>
      </c>
      <c r="CE474" s="69">
        <f t="shared" si="2181"/>
        <v>65550</v>
      </c>
      <c r="CF474" s="69">
        <f t="shared" si="2182"/>
        <v>0</v>
      </c>
      <c r="CG474" s="69">
        <f t="shared" si="2183"/>
        <v>69920</v>
      </c>
      <c r="CH474" s="69">
        <f t="shared" si="2184"/>
        <v>0</v>
      </c>
      <c r="CI474" s="69">
        <f t="shared" si="2185"/>
        <v>0</v>
      </c>
      <c r="CJ474" s="69">
        <f t="shared" si="2186"/>
        <v>0</v>
      </c>
      <c r="CK474" s="149">
        <f t="shared" si="2187"/>
        <v>201020</v>
      </c>
      <c r="CL474" s="149">
        <f t="shared" si="2188"/>
        <v>0</v>
      </c>
      <c r="CM474" s="149">
        <f t="shared" si="2189"/>
        <v>201020</v>
      </c>
      <c r="CN474" s="69">
        <f t="shared" si="2190"/>
        <v>32775</v>
      </c>
      <c r="CO474" s="69">
        <f t="shared" si="2191"/>
        <v>0</v>
      </c>
      <c r="CP474" s="69">
        <f t="shared" si="2192"/>
        <v>32775</v>
      </c>
      <c r="CQ474" s="69">
        <f t="shared" si="2193"/>
        <v>0</v>
      </c>
      <c r="CR474" s="69">
        <f t="shared" si="2194"/>
        <v>32775</v>
      </c>
      <c r="CS474" s="69">
        <f t="shared" si="2195"/>
        <v>0</v>
      </c>
      <c r="CT474" s="69">
        <f t="shared" si="2196"/>
        <v>17480</v>
      </c>
      <c r="CU474" s="69">
        <f t="shared" si="2197"/>
        <v>0</v>
      </c>
      <c r="CV474" s="69">
        <f t="shared" si="2198"/>
        <v>34500</v>
      </c>
      <c r="CW474" s="69">
        <f t="shared" si="2199"/>
        <v>0</v>
      </c>
      <c r="CX474" s="69">
        <f t="shared" si="2200"/>
        <v>21160</v>
      </c>
      <c r="CY474" s="69">
        <f t="shared" si="2201"/>
        <v>0</v>
      </c>
      <c r="CZ474" s="69">
        <f t="shared" si="2202"/>
        <v>17250</v>
      </c>
      <c r="DA474" s="69">
        <f t="shared" si="2203"/>
        <v>0</v>
      </c>
      <c r="DB474" s="149">
        <f t="shared" si="2204"/>
        <v>188715</v>
      </c>
      <c r="DC474" s="149">
        <f t="shared" si="2205"/>
        <v>0</v>
      </c>
      <c r="DD474" s="149">
        <f t="shared" si="2206"/>
        <v>188715</v>
      </c>
      <c r="DE474" s="89">
        <f t="shared" si="2207"/>
        <v>389735</v>
      </c>
    </row>
    <row r="475" spans="1:109" ht="15.75" x14ac:dyDescent="0.25">
      <c r="A475" s="21" t="s">
        <v>27</v>
      </c>
      <c r="B475" s="19"/>
      <c r="C475" s="21">
        <f>C466+C467+C468+C469+C470+C471+C472+C473+C474</f>
        <v>175</v>
      </c>
      <c r="D475" s="21">
        <f>D466+D467+D468+D469+D470+D471+D472+D473+D474</f>
        <v>5250</v>
      </c>
      <c r="E475" s="19"/>
      <c r="F475" s="21">
        <f>F466+F467+F468+F469+F470+F471+F472+F473+F474</f>
        <v>0</v>
      </c>
      <c r="G475" s="21">
        <f>G466+G467+G468+G469+G470+G471+G472+G473+G474</f>
        <v>0</v>
      </c>
      <c r="H475" s="22">
        <f>H466+H467+H468+H469+H470+H471+H472+H473+H474</f>
        <v>5250</v>
      </c>
      <c r="I475" s="19"/>
      <c r="J475" s="21">
        <f>J466+J467+J468+J469+J470+J471+J472+J473+J474</f>
        <v>175</v>
      </c>
      <c r="K475" s="21">
        <f>K466+K467+K468+K469+K470+K471+K472+K473+K474</f>
        <v>5442</v>
      </c>
      <c r="L475" s="19"/>
      <c r="M475" s="21">
        <f>M466+M467+M468+M469+M470+M471+M472+M473+M474</f>
        <v>0</v>
      </c>
      <c r="N475" s="21">
        <f>N466+N467+N468+N469+N470+N471+N472+N473+N474</f>
        <v>0</v>
      </c>
      <c r="O475" s="22">
        <f>O466+O467+O468+O469+O470+O471+O472+O473+O474</f>
        <v>5442</v>
      </c>
      <c r="P475" s="19"/>
      <c r="Q475" s="21">
        <f>Q466+Q467+Q468+Q469+Q470+Q471+Q472+Q473+Q474</f>
        <v>175</v>
      </c>
      <c r="R475" s="21">
        <f>R466+R467+R468+R469+R470+R471+R472+R473+R474</f>
        <v>4448</v>
      </c>
      <c r="S475" s="19"/>
      <c r="T475" s="21">
        <f>T466+T467+T468+T469+T470+T471+T472+T473+T474</f>
        <v>0</v>
      </c>
      <c r="U475" s="21">
        <f>U466+U467+U468+U469+U470+U471+U472+U473+U474</f>
        <v>0</v>
      </c>
      <c r="V475" s="22">
        <f>V466+V467+V468+V469+V470+V471+V472+V473+V474</f>
        <v>4448</v>
      </c>
      <c r="W475" s="19"/>
      <c r="X475" s="21">
        <f>X466+X467+X468+X469+X470+X471+X472+X473+X474</f>
        <v>96</v>
      </c>
      <c r="Y475" s="21">
        <f>Y466+Y467+Y468+Y469+Y470+Y471+Y472+Y473+Y474</f>
        <v>2880</v>
      </c>
      <c r="Z475" s="19"/>
      <c r="AA475" s="21">
        <f>AA466+AA467+AA468+AA469+AA470+AA471+AA472+AA473+AA474</f>
        <v>0</v>
      </c>
      <c r="AB475" s="21">
        <f>AB466+AB467+AB468+AB469+AB470+AB471+AB472+AB473+AB474</f>
        <v>0</v>
      </c>
      <c r="AC475" s="22">
        <f>AC466+AC467+AC468+AC469+AC470+AC471+AC472+AC473+AC474</f>
        <v>2880</v>
      </c>
      <c r="AD475" s="19"/>
      <c r="AE475" s="21">
        <f>AE466+AE467+AE468+AE469+AE470+AE471+AE472+AE473+AE474</f>
        <v>175</v>
      </c>
      <c r="AF475" s="21">
        <f>AF466+AF467+AF468+AF469+AF470+AF471+AF472+AF473+AF474</f>
        <v>2625</v>
      </c>
      <c r="AG475" s="19"/>
      <c r="AH475" s="21">
        <f>AH466+AH467+AH468+AH469+AH470+AH471+AH472+AH473+AH474</f>
        <v>0</v>
      </c>
      <c r="AI475" s="21">
        <f>AI466+AI467+AI468+AI469+AI470+AI471+AI472+AI473+AI474</f>
        <v>0</v>
      </c>
      <c r="AJ475" s="22">
        <f>AJ466+AJ467+AJ468+AJ469+AJ470+AJ471+AJ472+AJ473+AJ474</f>
        <v>2625</v>
      </c>
      <c r="AK475" s="19"/>
      <c r="AL475" s="21">
        <f>AL466+AL467+AL468+AL469+AL470+AL471+AL472+AL473+AL474</f>
        <v>175</v>
      </c>
      <c r="AM475" s="21">
        <f>AM466+AM467+AM468+AM469+AM470+AM471+AM472+AM473+AM474</f>
        <v>2625</v>
      </c>
      <c r="AN475" s="19"/>
      <c r="AO475" s="21">
        <f>AO466+AO467+AO468+AO469+AO470+AO471+AO472+AO473+AO474</f>
        <v>0</v>
      </c>
      <c r="AP475" s="21">
        <f>AP466+AP467+AP468+AP469+AP470+AP471+AP472+AP473+AP474</f>
        <v>0</v>
      </c>
      <c r="AQ475" s="22">
        <f>AQ466+AQ467+AQ468+AQ469+AQ470+AQ471+AQ472+AQ473+AQ474</f>
        <v>2625</v>
      </c>
      <c r="AR475" s="19"/>
      <c r="AS475" s="21">
        <f>AS466+AS467+AS468+AS469+AS470+AS471+AS472+AS473+AS474</f>
        <v>175</v>
      </c>
      <c r="AT475" s="21">
        <f>AT466+AT467+AT468+AT469+AT470+AT471+AT472+AT473+AT474</f>
        <v>1953</v>
      </c>
      <c r="AU475" s="19"/>
      <c r="AV475" s="21">
        <f>AV466+AV467+AV468+AV469+AV470+AV471+AV472+AV473+AV474</f>
        <v>0</v>
      </c>
      <c r="AW475" s="21">
        <f>AW466+AW467+AW468+AW469+AW470+AW471+AW472+AW473+AW474</f>
        <v>0</v>
      </c>
      <c r="AX475" s="22">
        <f>AX466+AX467+AX468+AX469+AX470+AX471+AX472+AX473+AX474</f>
        <v>1953</v>
      </c>
      <c r="AY475" s="19"/>
      <c r="AZ475" s="21">
        <f>AZ466+AZ467+AZ468+AZ469+AZ470+AZ471+AZ472+AZ473+AZ474</f>
        <v>175</v>
      </c>
      <c r="BA475" s="21">
        <f>BA466+BA467+BA468+BA469+BA470+BA471+BA472+BA473+BA474</f>
        <v>1784</v>
      </c>
      <c r="BB475" s="19"/>
      <c r="BC475" s="21">
        <f>BC466+BC467+BC468+BC469+BC470+BC471+BC472+BC473+BC474</f>
        <v>0</v>
      </c>
      <c r="BD475" s="21">
        <f>BD466+BD467+BD468+BD469+BD470+BD471+BD472+BD473+BD474</f>
        <v>0</v>
      </c>
      <c r="BE475" s="22">
        <f>BE466+BE467+BE468+BE469+BE470+BE471+BE472+BE473+BE474</f>
        <v>1784</v>
      </c>
      <c r="BF475" s="19"/>
      <c r="BG475" s="21">
        <f>BG466+BG467+BG468+BG469+BG470+BG471+BG472+BG473+BG474</f>
        <v>208</v>
      </c>
      <c r="BH475" s="21">
        <f>BH466+BH467+BH468+BH469+BH470+BH471+BH472+BH473+BH474</f>
        <v>1705</v>
      </c>
      <c r="BI475" s="19"/>
      <c r="BJ475" s="21">
        <f>BJ466+BJ467+BJ468+BJ469+BJ470+BJ471+BJ472+BJ473+BJ474</f>
        <v>0</v>
      </c>
      <c r="BK475" s="21">
        <f>BK466+BK467+BK468+BK469+BK470+BK471+BK472+BK473+BK474</f>
        <v>0</v>
      </c>
      <c r="BL475" s="22">
        <f>BL466+BL467+BL468+BL469+BL470+BL471+BL472+BL473+BL474</f>
        <v>1705</v>
      </c>
      <c r="BM475" s="19"/>
      <c r="BN475" s="21">
        <f>BN466+BN467+BN468+BN469+BN470+BN471+BN472+BN473+BN474</f>
        <v>206</v>
      </c>
      <c r="BO475" s="21">
        <f>BO466+BO467+BO468+BO469+BO470+BO471+BO472+BO473+BO474</f>
        <v>1422</v>
      </c>
      <c r="BP475" s="19"/>
      <c r="BQ475" s="21">
        <f>BQ466+BQ467+BQ468+BQ469+BQ470+BQ471+BQ472+BQ473+BQ474</f>
        <v>0</v>
      </c>
      <c r="BR475" s="21">
        <f>BR466+BR467+BR468+BR469+BR470+BR471+BR472+BR473+BR474</f>
        <v>0</v>
      </c>
      <c r="BS475" s="22">
        <f>BS466+BS467+BS468+BS469+BS470+BS471+BS472+BS473+BS474</f>
        <v>1422</v>
      </c>
      <c r="BT475" s="19"/>
      <c r="BU475" s="21">
        <f>BU466+BU467+BU468+BU469+BU470+BU471+BU472+BU473+BU474</f>
        <v>208</v>
      </c>
      <c r="BV475" s="21">
        <f>BV466+BV467+BV468+BV469+BV470+BV471+BV472+BV473+BV474</f>
        <v>1135</v>
      </c>
      <c r="BW475" s="19"/>
      <c r="BX475" s="21">
        <f>BX466+BX467+BX468+BX469+BX470+BX471+BX472+BX473+BX474</f>
        <v>0</v>
      </c>
      <c r="BY475" s="21">
        <f>BY466+BY467+BY468+BY469+BY470+BY471+BY472+BY473+BY474</f>
        <v>0</v>
      </c>
      <c r="BZ475" s="22">
        <f>BZ466+BZ467+BZ468+BZ469+BZ470+BZ471+BZ472+BZ473+BZ474</f>
        <v>1135</v>
      </c>
      <c r="CA475" s="152">
        <f>CA466+CA467+CA468+CA469+CA470+CA471+CA472+CA473+CA474</f>
        <v>31269</v>
      </c>
      <c r="CB475" s="148">
        <v>115</v>
      </c>
      <c r="CC475" s="55">
        <f t="shared" ref="CC475:DE475" si="2208">SUM(CC466:CC474)</f>
        <v>603750</v>
      </c>
      <c r="CD475" s="55">
        <f t="shared" si="2208"/>
        <v>0</v>
      </c>
      <c r="CE475" s="55">
        <f t="shared" si="2208"/>
        <v>625830</v>
      </c>
      <c r="CF475" s="55">
        <f t="shared" si="2208"/>
        <v>0</v>
      </c>
      <c r="CG475" s="55">
        <f t="shared" si="2208"/>
        <v>511520</v>
      </c>
      <c r="CH475" s="55">
        <f t="shared" si="2208"/>
        <v>0</v>
      </c>
      <c r="CI475" s="55">
        <f t="shared" si="2208"/>
        <v>331200</v>
      </c>
      <c r="CJ475" s="55">
        <f t="shared" si="2208"/>
        <v>0</v>
      </c>
      <c r="CK475" s="149">
        <f t="shared" si="2208"/>
        <v>2072300</v>
      </c>
      <c r="CL475" s="149">
        <f t="shared" si="2208"/>
        <v>0</v>
      </c>
      <c r="CM475" s="149">
        <f t="shared" si="2208"/>
        <v>2072300</v>
      </c>
      <c r="CN475" s="55">
        <f t="shared" si="2208"/>
        <v>301875</v>
      </c>
      <c r="CO475" s="55">
        <f t="shared" si="2208"/>
        <v>0</v>
      </c>
      <c r="CP475" s="55">
        <f t="shared" si="2208"/>
        <v>301875</v>
      </c>
      <c r="CQ475" s="55">
        <f t="shared" si="2208"/>
        <v>0</v>
      </c>
      <c r="CR475" s="55">
        <f t="shared" si="2208"/>
        <v>224595</v>
      </c>
      <c r="CS475" s="55">
        <f t="shared" si="2208"/>
        <v>0</v>
      </c>
      <c r="CT475" s="55">
        <f t="shared" si="2208"/>
        <v>205160</v>
      </c>
      <c r="CU475" s="55">
        <f t="shared" si="2208"/>
        <v>0</v>
      </c>
      <c r="CV475" s="55">
        <f t="shared" si="2208"/>
        <v>196075</v>
      </c>
      <c r="CW475" s="55">
        <f t="shared" si="2208"/>
        <v>0</v>
      </c>
      <c r="CX475" s="55">
        <f t="shared" si="2208"/>
        <v>163530</v>
      </c>
      <c r="CY475" s="55">
        <f t="shared" si="2208"/>
        <v>0</v>
      </c>
      <c r="CZ475" s="55">
        <f t="shared" si="2208"/>
        <v>130525</v>
      </c>
      <c r="DA475" s="55">
        <f t="shared" si="2208"/>
        <v>0</v>
      </c>
      <c r="DB475" s="149">
        <f t="shared" si="2208"/>
        <v>1523635</v>
      </c>
      <c r="DC475" s="149">
        <f t="shared" si="2208"/>
        <v>0</v>
      </c>
      <c r="DD475" s="149">
        <f t="shared" si="2208"/>
        <v>1523635</v>
      </c>
      <c r="DE475" s="89">
        <f t="shared" si="2208"/>
        <v>3595935</v>
      </c>
    </row>
    <row r="476" spans="1:109" ht="17.45" customHeight="1" x14ac:dyDescent="0.25">
      <c r="A476" s="326" t="s">
        <v>40</v>
      </c>
      <c r="B476" s="326"/>
      <c r="C476" s="326"/>
      <c r="D476" s="326"/>
      <c r="E476" s="326"/>
      <c r="F476" s="326"/>
      <c r="G476" s="326"/>
      <c r="H476" s="326"/>
      <c r="I476" s="326"/>
      <c r="J476" s="326"/>
      <c r="K476" s="326"/>
      <c r="L476" s="326"/>
      <c r="M476" s="326"/>
      <c r="N476" s="326"/>
      <c r="O476" s="326"/>
      <c r="P476" s="326"/>
      <c r="Q476" s="326"/>
      <c r="R476" s="326"/>
      <c r="S476" s="326"/>
      <c r="T476" s="326"/>
      <c r="U476" s="326"/>
      <c r="V476" s="326"/>
      <c r="W476" s="326"/>
      <c r="X476" s="326"/>
      <c r="Y476" s="326"/>
      <c r="Z476" s="146"/>
      <c r="AA476" s="146"/>
      <c r="AB476" s="146"/>
      <c r="AC476" s="146"/>
      <c r="AD476" s="146"/>
      <c r="AE476" s="146"/>
      <c r="AF476" s="146"/>
      <c r="AG476" s="146"/>
      <c r="AH476" s="146"/>
      <c r="AI476" s="146"/>
      <c r="AJ476" s="146"/>
      <c r="AK476" s="146"/>
      <c r="AL476" s="146"/>
      <c r="AM476" s="146"/>
      <c r="AN476" s="146"/>
      <c r="AO476" s="146"/>
      <c r="AP476" s="146"/>
      <c r="AQ476" s="146"/>
      <c r="AR476" s="146"/>
      <c r="AS476" s="146"/>
      <c r="AT476" s="146"/>
      <c r="AU476" s="146"/>
      <c r="AV476" s="146"/>
      <c r="AW476" s="146"/>
      <c r="AX476" s="146"/>
      <c r="AY476" s="146"/>
      <c r="AZ476" s="146"/>
      <c r="BA476" s="146"/>
      <c r="BB476" s="146"/>
      <c r="BC476" s="146"/>
      <c r="BD476" s="146"/>
      <c r="BE476" s="146"/>
      <c r="BF476" s="146"/>
      <c r="BG476" s="146"/>
      <c r="BH476" s="146"/>
      <c r="BI476" s="146"/>
      <c r="BJ476" s="146"/>
      <c r="BK476" s="146"/>
      <c r="BL476" s="146"/>
      <c r="BM476" s="146"/>
      <c r="BN476" s="146"/>
      <c r="BO476" s="146"/>
      <c r="BP476" s="146"/>
      <c r="BQ476" s="146"/>
      <c r="BR476" s="146"/>
      <c r="BS476" s="146"/>
      <c r="BT476" s="146"/>
      <c r="BU476" s="146"/>
      <c r="BV476" s="146"/>
      <c r="BW476" s="146"/>
      <c r="BX476" s="146"/>
      <c r="BY476" s="146"/>
      <c r="BZ476" s="146"/>
      <c r="CA476" s="146"/>
      <c r="CB476" s="148">
        <v>115</v>
      </c>
      <c r="CC476" s="326"/>
      <c r="CD476" s="326"/>
      <c r="CE476" s="326"/>
      <c r="CF476" s="326"/>
      <c r="CG476" s="326"/>
      <c r="CH476" s="326"/>
      <c r="CI476" s="326"/>
      <c r="CJ476" s="326"/>
      <c r="CK476" s="157"/>
      <c r="CL476" s="157"/>
      <c r="CM476" s="157"/>
      <c r="CN476" s="146"/>
      <c r="CO476" s="146"/>
      <c r="CP476" s="146"/>
      <c r="CQ476" s="146"/>
      <c r="CR476" s="146"/>
      <c r="CS476" s="146"/>
      <c r="CT476" s="146"/>
      <c r="CU476" s="146"/>
      <c r="CV476" s="146"/>
      <c r="CW476" s="146"/>
      <c r="CX476" s="146"/>
      <c r="CY476" s="146"/>
      <c r="CZ476" s="146"/>
      <c r="DA476" s="146"/>
      <c r="DB476" s="146"/>
      <c r="DC476" s="146"/>
      <c r="DD476" s="146"/>
      <c r="DE476" s="158"/>
    </row>
    <row r="477" spans="1:109" ht="15" customHeight="1" x14ac:dyDescent="0.25">
      <c r="A477" s="261" t="s">
        <v>3</v>
      </c>
      <c r="B477" s="262" t="s">
        <v>51</v>
      </c>
      <c r="C477" s="262"/>
      <c r="D477" s="262"/>
      <c r="E477" s="262"/>
      <c r="F477" s="262"/>
      <c r="G477" s="262"/>
      <c r="H477" s="262"/>
      <c r="I477" s="262" t="s">
        <v>52</v>
      </c>
      <c r="J477" s="262"/>
      <c r="K477" s="262"/>
      <c r="L477" s="262"/>
      <c r="M477" s="262"/>
      <c r="N477" s="262"/>
      <c r="O477" s="262"/>
      <c r="P477" s="262" t="s">
        <v>53</v>
      </c>
      <c r="Q477" s="262"/>
      <c r="R477" s="262"/>
      <c r="S477" s="262"/>
      <c r="T477" s="262"/>
      <c r="U477" s="262"/>
      <c r="V477" s="262"/>
      <c r="W477" s="262" t="s">
        <v>54</v>
      </c>
      <c r="X477" s="262"/>
      <c r="Y477" s="262"/>
      <c r="Z477" s="262"/>
      <c r="AA477" s="262"/>
      <c r="AB477" s="262"/>
      <c r="AC477" s="262"/>
      <c r="AD477" s="262" t="s">
        <v>28</v>
      </c>
      <c r="AE477" s="262"/>
      <c r="AF477" s="262"/>
      <c r="AG477" s="262"/>
      <c r="AH477" s="262"/>
      <c r="AI477" s="262"/>
      <c r="AJ477" s="262"/>
      <c r="AK477" s="262" t="s">
        <v>29</v>
      </c>
      <c r="AL477" s="262"/>
      <c r="AM477" s="262"/>
      <c r="AN477" s="262"/>
      <c r="AO477" s="262"/>
      <c r="AP477" s="262"/>
      <c r="AQ477" s="262"/>
      <c r="AR477" s="262" t="s">
        <v>48</v>
      </c>
      <c r="AS477" s="262"/>
      <c r="AT477" s="262"/>
      <c r="AU477" s="262"/>
      <c r="AV477" s="262"/>
      <c r="AW477" s="262"/>
      <c r="AX477" s="262"/>
      <c r="AY477" s="262" t="s">
        <v>49</v>
      </c>
      <c r="AZ477" s="262"/>
      <c r="BA477" s="262"/>
      <c r="BB477" s="262"/>
      <c r="BC477" s="262"/>
      <c r="BD477" s="262"/>
      <c r="BE477" s="262"/>
      <c r="BF477" s="262" t="s">
        <v>50</v>
      </c>
      <c r="BG477" s="262"/>
      <c r="BH477" s="262"/>
      <c r="BI477" s="262"/>
      <c r="BJ477" s="262"/>
      <c r="BK477" s="262"/>
      <c r="BL477" s="262"/>
      <c r="BM477" s="262" t="s">
        <v>4</v>
      </c>
      <c r="BN477" s="262"/>
      <c r="BO477" s="262"/>
      <c r="BP477" s="262"/>
      <c r="BQ477" s="262"/>
      <c r="BR477" s="262"/>
      <c r="BS477" s="262"/>
      <c r="BT477" s="262" t="s">
        <v>5</v>
      </c>
      <c r="BU477" s="262"/>
      <c r="BV477" s="262"/>
      <c r="BW477" s="262"/>
      <c r="BX477" s="262"/>
      <c r="BY477" s="262"/>
      <c r="BZ477" s="262"/>
      <c r="CA477" s="327" t="s">
        <v>103</v>
      </c>
      <c r="CB477" s="328" t="s">
        <v>104</v>
      </c>
      <c r="CC477" s="262" t="s">
        <v>51</v>
      </c>
      <c r="CD477" s="262"/>
      <c r="CE477" s="262" t="s">
        <v>52</v>
      </c>
      <c r="CF477" s="262"/>
      <c r="CG477" s="262" t="s">
        <v>53</v>
      </c>
      <c r="CH477" s="262"/>
      <c r="CI477" s="262" t="s">
        <v>54</v>
      </c>
      <c r="CJ477" s="262"/>
      <c r="CK477" s="265" t="s">
        <v>55</v>
      </c>
      <c r="CL477" s="265"/>
      <c r="CM477" s="265"/>
      <c r="CN477" s="262" t="s">
        <v>28</v>
      </c>
      <c r="CO477" s="262"/>
      <c r="CP477" s="262" t="s">
        <v>29</v>
      </c>
      <c r="CQ477" s="262"/>
      <c r="CR477" s="262" t="s">
        <v>48</v>
      </c>
      <c r="CS477" s="262"/>
      <c r="CT477" s="262" t="s">
        <v>49</v>
      </c>
      <c r="CU477" s="262"/>
      <c r="CV477" s="262" t="s">
        <v>50</v>
      </c>
      <c r="CW477" s="262"/>
      <c r="CX477" s="262" t="s">
        <v>4</v>
      </c>
      <c r="CY477" s="262"/>
      <c r="CZ477" s="262" t="s">
        <v>5</v>
      </c>
      <c r="DA477" s="262"/>
      <c r="DB477" s="265" t="s">
        <v>97</v>
      </c>
      <c r="DC477" s="265"/>
      <c r="DD477" s="265"/>
      <c r="DE477" s="325" t="s">
        <v>103</v>
      </c>
    </row>
    <row r="478" spans="1:109" ht="15" customHeight="1" x14ac:dyDescent="0.25">
      <c r="A478" s="261"/>
      <c r="B478" s="262" t="s">
        <v>7</v>
      </c>
      <c r="C478" s="262"/>
      <c r="D478" s="262"/>
      <c r="E478" s="262" t="s">
        <v>8</v>
      </c>
      <c r="F478" s="262"/>
      <c r="G478" s="262"/>
      <c r="H478" s="263" t="s">
        <v>9</v>
      </c>
      <c r="I478" s="262" t="s">
        <v>7</v>
      </c>
      <c r="J478" s="262"/>
      <c r="K478" s="262"/>
      <c r="L478" s="262" t="s">
        <v>8</v>
      </c>
      <c r="M478" s="262"/>
      <c r="N478" s="262"/>
      <c r="O478" s="263" t="s">
        <v>9</v>
      </c>
      <c r="P478" s="262" t="s">
        <v>7</v>
      </c>
      <c r="Q478" s="262"/>
      <c r="R478" s="262"/>
      <c r="S478" s="262" t="s">
        <v>8</v>
      </c>
      <c r="T478" s="262"/>
      <c r="U478" s="262"/>
      <c r="V478" s="263" t="s">
        <v>9</v>
      </c>
      <c r="W478" s="262" t="s">
        <v>7</v>
      </c>
      <c r="X478" s="262"/>
      <c r="Y478" s="262"/>
      <c r="Z478" s="262" t="s">
        <v>8</v>
      </c>
      <c r="AA478" s="262"/>
      <c r="AB478" s="262"/>
      <c r="AC478" s="263" t="s">
        <v>9</v>
      </c>
      <c r="AD478" s="262" t="s">
        <v>7</v>
      </c>
      <c r="AE478" s="262"/>
      <c r="AF478" s="262"/>
      <c r="AG478" s="262" t="s">
        <v>8</v>
      </c>
      <c r="AH478" s="262"/>
      <c r="AI478" s="262"/>
      <c r="AJ478" s="263" t="s">
        <v>9</v>
      </c>
      <c r="AK478" s="262" t="s">
        <v>7</v>
      </c>
      <c r="AL478" s="262"/>
      <c r="AM478" s="262"/>
      <c r="AN478" s="262" t="s">
        <v>8</v>
      </c>
      <c r="AO478" s="262"/>
      <c r="AP478" s="262"/>
      <c r="AQ478" s="263" t="s">
        <v>9</v>
      </c>
      <c r="AR478" s="262" t="s">
        <v>7</v>
      </c>
      <c r="AS478" s="262"/>
      <c r="AT478" s="262"/>
      <c r="AU478" s="262" t="s">
        <v>8</v>
      </c>
      <c r="AV478" s="262"/>
      <c r="AW478" s="262"/>
      <c r="AX478" s="263" t="s">
        <v>9</v>
      </c>
      <c r="AY478" s="262" t="s">
        <v>7</v>
      </c>
      <c r="AZ478" s="262"/>
      <c r="BA478" s="262"/>
      <c r="BB478" s="262" t="s">
        <v>8</v>
      </c>
      <c r="BC478" s="262"/>
      <c r="BD478" s="262"/>
      <c r="BE478" s="263" t="s">
        <v>9</v>
      </c>
      <c r="BF478" s="262" t="s">
        <v>7</v>
      </c>
      <c r="BG478" s="262"/>
      <c r="BH478" s="262"/>
      <c r="BI478" s="262" t="s">
        <v>8</v>
      </c>
      <c r="BJ478" s="262"/>
      <c r="BK478" s="262"/>
      <c r="BL478" s="263" t="s">
        <v>9</v>
      </c>
      <c r="BM478" s="262" t="s">
        <v>7</v>
      </c>
      <c r="BN478" s="262"/>
      <c r="BO478" s="262"/>
      <c r="BP478" s="262" t="s">
        <v>8</v>
      </c>
      <c r="BQ478" s="262"/>
      <c r="BR478" s="262"/>
      <c r="BS478" s="263" t="s">
        <v>9</v>
      </c>
      <c r="BT478" s="262" t="s">
        <v>7</v>
      </c>
      <c r="BU478" s="262"/>
      <c r="BV478" s="262"/>
      <c r="BW478" s="262" t="s">
        <v>8</v>
      </c>
      <c r="BX478" s="262"/>
      <c r="BY478" s="262"/>
      <c r="BZ478" s="263" t="s">
        <v>9</v>
      </c>
      <c r="CA478" s="327"/>
      <c r="CB478" s="328"/>
      <c r="CC478" s="264" t="s">
        <v>7</v>
      </c>
      <c r="CD478" s="264" t="s">
        <v>8</v>
      </c>
      <c r="CE478" s="264" t="s">
        <v>7</v>
      </c>
      <c r="CF478" s="264" t="s">
        <v>8</v>
      </c>
      <c r="CG478" s="264" t="s">
        <v>7</v>
      </c>
      <c r="CH478" s="264" t="s">
        <v>8</v>
      </c>
      <c r="CI478" s="264" t="s">
        <v>7</v>
      </c>
      <c r="CJ478" s="264" t="s">
        <v>8</v>
      </c>
      <c r="CK478" s="324" t="s">
        <v>7</v>
      </c>
      <c r="CL478" s="324" t="s">
        <v>8</v>
      </c>
      <c r="CM478" s="324" t="s">
        <v>13</v>
      </c>
      <c r="CN478" s="264" t="s">
        <v>7</v>
      </c>
      <c r="CO478" s="264" t="s">
        <v>8</v>
      </c>
      <c r="CP478" s="264" t="s">
        <v>7</v>
      </c>
      <c r="CQ478" s="264" t="s">
        <v>8</v>
      </c>
      <c r="CR478" s="264" t="s">
        <v>7</v>
      </c>
      <c r="CS478" s="264" t="s">
        <v>8</v>
      </c>
      <c r="CT478" s="264" t="s">
        <v>7</v>
      </c>
      <c r="CU478" s="264" t="s">
        <v>8</v>
      </c>
      <c r="CV478" s="264" t="s">
        <v>7</v>
      </c>
      <c r="CW478" s="264" t="s">
        <v>8</v>
      </c>
      <c r="CX478" s="264" t="s">
        <v>7</v>
      </c>
      <c r="CY478" s="264" t="s">
        <v>8</v>
      </c>
      <c r="CZ478" s="264" t="s">
        <v>7</v>
      </c>
      <c r="DA478" s="264" t="s">
        <v>8</v>
      </c>
      <c r="DB478" s="324" t="s">
        <v>7</v>
      </c>
      <c r="DC478" s="324" t="s">
        <v>8</v>
      </c>
      <c r="DD478" s="324" t="s">
        <v>13</v>
      </c>
      <c r="DE478" s="325"/>
    </row>
    <row r="479" spans="1:109" ht="47.25" x14ac:dyDescent="0.25">
      <c r="A479" s="35" t="s">
        <v>41</v>
      </c>
      <c r="B479" s="11" t="s">
        <v>11</v>
      </c>
      <c r="C479" s="11" t="s">
        <v>12</v>
      </c>
      <c r="D479" s="11" t="s">
        <v>13</v>
      </c>
      <c r="E479" s="11" t="s">
        <v>11</v>
      </c>
      <c r="F479" s="11" t="s">
        <v>12</v>
      </c>
      <c r="G479" s="11" t="s">
        <v>13</v>
      </c>
      <c r="H479" s="263"/>
      <c r="I479" s="11" t="s">
        <v>11</v>
      </c>
      <c r="J479" s="11" t="s">
        <v>12</v>
      </c>
      <c r="K479" s="11" t="s">
        <v>13</v>
      </c>
      <c r="L479" s="11" t="s">
        <v>11</v>
      </c>
      <c r="M479" s="11" t="s">
        <v>12</v>
      </c>
      <c r="N479" s="11" t="s">
        <v>13</v>
      </c>
      <c r="O479" s="263"/>
      <c r="P479" s="11" t="s">
        <v>11</v>
      </c>
      <c r="Q479" s="11" t="s">
        <v>12</v>
      </c>
      <c r="R479" s="11" t="s">
        <v>13</v>
      </c>
      <c r="S479" s="11" t="s">
        <v>11</v>
      </c>
      <c r="T479" s="11" t="s">
        <v>12</v>
      </c>
      <c r="U479" s="11" t="s">
        <v>13</v>
      </c>
      <c r="V479" s="263"/>
      <c r="W479" s="11" t="s">
        <v>11</v>
      </c>
      <c r="X479" s="11" t="s">
        <v>12</v>
      </c>
      <c r="Y479" s="11" t="s">
        <v>13</v>
      </c>
      <c r="Z479" s="11" t="s">
        <v>11</v>
      </c>
      <c r="AA479" s="11" t="s">
        <v>12</v>
      </c>
      <c r="AB479" s="11" t="s">
        <v>13</v>
      </c>
      <c r="AC479" s="263"/>
      <c r="AD479" s="11" t="s">
        <v>11</v>
      </c>
      <c r="AE479" s="11" t="s">
        <v>12</v>
      </c>
      <c r="AF479" s="11" t="s">
        <v>13</v>
      </c>
      <c r="AG479" s="11" t="s">
        <v>11</v>
      </c>
      <c r="AH479" s="11" t="s">
        <v>12</v>
      </c>
      <c r="AI479" s="11" t="s">
        <v>13</v>
      </c>
      <c r="AJ479" s="263"/>
      <c r="AK479" s="11" t="s">
        <v>11</v>
      </c>
      <c r="AL479" s="11" t="s">
        <v>12</v>
      </c>
      <c r="AM479" s="11" t="s">
        <v>13</v>
      </c>
      <c r="AN479" s="11" t="s">
        <v>11</v>
      </c>
      <c r="AO479" s="11" t="s">
        <v>12</v>
      </c>
      <c r="AP479" s="11" t="s">
        <v>13</v>
      </c>
      <c r="AQ479" s="263"/>
      <c r="AR479" s="11" t="s">
        <v>11</v>
      </c>
      <c r="AS479" s="11" t="s">
        <v>12</v>
      </c>
      <c r="AT479" s="11" t="s">
        <v>13</v>
      </c>
      <c r="AU479" s="11" t="s">
        <v>11</v>
      </c>
      <c r="AV479" s="11" t="s">
        <v>12</v>
      </c>
      <c r="AW479" s="11" t="s">
        <v>13</v>
      </c>
      <c r="AX479" s="263"/>
      <c r="AY479" s="11" t="s">
        <v>11</v>
      </c>
      <c r="AZ479" s="11" t="s">
        <v>12</v>
      </c>
      <c r="BA479" s="11" t="s">
        <v>13</v>
      </c>
      <c r="BB479" s="11" t="s">
        <v>11</v>
      </c>
      <c r="BC479" s="11" t="s">
        <v>12</v>
      </c>
      <c r="BD479" s="11" t="s">
        <v>13</v>
      </c>
      <c r="BE479" s="263"/>
      <c r="BF479" s="11" t="s">
        <v>11</v>
      </c>
      <c r="BG479" s="11" t="s">
        <v>12</v>
      </c>
      <c r="BH479" s="11" t="s">
        <v>13</v>
      </c>
      <c r="BI479" s="11" t="s">
        <v>11</v>
      </c>
      <c r="BJ479" s="11" t="s">
        <v>12</v>
      </c>
      <c r="BK479" s="11" t="s">
        <v>13</v>
      </c>
      <c r="BL479" s="263"/>
      <c r="BM479" s="11" t="s">
        <v>11</v>
      </c>
      <c r="BN479" s="11" t="s">
        <v>12</v>
      </c>
      <c r="BO479" s="11" t="s">
        <v>13</v>
      </c>
      <c r="BP479" s="11" t="s">
        <v>11</v>
      </c>
      <c r="BQ479" s="11" t="s">
        <v>12</v>
      </c>
      <c r="BR479" s="11" t="s">
        <v>13</v>
      </c>
      <c r="BS479" s="263"/>
      <c r="BT479" s="11" t="s">
        <v>11</v>
      </c>
      <c r="BU479" s="11" t="s">
        <v>12</v>
      </c>
      <c r="BV479" s="11" t="s">
        <v>13</v>
      </c>
      <c r="BW479" s="11" t="s">
        <v>11</v>
      </c>
      <c r="BX479" s="11" t="s">
        <v>12</v>
      </c>
      <c r="BY479" s="11" t="s">
        <v>13</v>
      </c>
      <c r="BZ479" s="263"/>
      <c r="CA479" s="327"/>
      <c r="CB479" s="328"/>
      <c r="CC479" s="264"/>
      <c r="CD479" s="264" t="s">
        <v>11</v>
      </c>
      <c r="CE479" s="264" t="s">
        <v>11</v>
      </c>
      <c r="CF479" s="264" t="s">
        <v>11</v>
      </c>
      <c r="CG479" s="264" t="s">
        <v>11</v>
      </c>
      <c r="CH479" s="264" t="s">
        <v>11</v>
      </c>
      <c r="CI479" s="264" t="s">
        <v>11</v>
      </c>
      <c r="CJ479" s="264" t="s">
        <v>11</v>
      </c>
      <c r="CK479" s="324" t="s">
        <v>11</v>
      </c>
      <c r="CL479" s="324" t="s">
        <v>11</v>
      </c>
      <c r="CM479" s="324" t="s">
        <v>11</v>
      </c>
      <c r="CN479" s="264" t="s">
        <v>11</v>
      </c>
      <c r="CO479" s="264" t="s">
        <v>11</v>
      </c>
      <c r="CP479" s="264" t="s">
        <v>11</v>
      </c>
      <c r="CQ479" s="264" t="s">
        <v>11</v>
      </c>
      <c r="CR479" s="264" t="s">
        <v>11</v>
      </c>
      <c r="CS479" s="264" t="s">
        <v>11</v>
      </c>
      <c r="CT479" s="264" t="s">
        <v>11</v>
      </c>
      <c r="CU479" s="264" t="s">
        <v>11</v>
      </c>
      <c r="CV479" s="264" t="s">
        <v>11</v>
      </c>
      <c r="CW479" s="264" t="s">
        <v>11</v>
      </c>
      <c r="CX479" s="264" t="s">
        <v>11</v>
      </c>
      <c r="CY479" s="264" t="s">
        <v>11</v>
      </c>
      <c r="CZ479" s="264" t="s">
        <v>11</v>
      </c>
      <c r="DA479" s="264" t="s">
        <v>11</v>
      </c>
      <c r="DB479" s="324" t="s">
        <v>11</v>
      </c>
      <c r="DC479" s="324" t="s">
        <v>11</v>
      </c>
      <c r="DD479" s="324" t="s">
        <v>11</v>
      </c>
      <c r="DE479" s="325"/>
    </row>
    <row r="480" spans="1:109" ht="15.75" x14ac:dyDescent="0.25">
      <c r="A480" s="12" t="s">
        <v>18</v>
      </c>
      <c r="B480" s="13">
        <v>90</v>
      </c>
      <c r="C480" s="13">
        <v>15</v>
      </c>
      <c r="D480" s="13">
        <f t="shared" ref="D480:D488" si="2209">B480*C480</f>
        <v>1350</v>
      </c>
      <c r="E480" s="13">
        <v>0</v>
      </c>
      <c r="F480" s="13">
        <v>0</v>
      </c>
      <c r="G480" s="13">
        <f t="shared" ref="G480:G488" si="2210">E480*F480</f>
        <v>0</v>
      </c>
      <c r="H480" s="14">
        <f t="shared" ref="H480:H488" si="2211">D480+G480</f>
        <v>1350</v>
      </c>
      <c r="I480" s="13">
        <v>0</v>
      </c>
      <c r="J480" s="13">
        <v>0</v>
      </c>
      <c r="K480" s="13">
        <f t="shared" ref="K480:K488" si="2212">I480*J480</f>
        <v>0</v>
      </c>
      <c r="L480" s="13">
        <v>90</v>
      </c>
      <c r="M480" s="13">
        <v>15</v>
      </c>
      <c r="N480" s="13">
        <f t="shared" ref="N480:N488" si="2213">L480*M480</f>
        <v>1350</v>
      </c>
      <c r="O480" s="14">
        <f t="shared" ref="O480:O488" si="2214">K480+N480</f>
        <v>1350</v>
      </c>
      <c r="P480" s="13">
        <v>0</v>
      </c>
      <c r="Q480" s="13">
        <v>0</v>
      </c>
      <c r="R480" s="13">
        <f t="shared" ref="R480:R488" si="2215">P480*Q480</f>
        <v>0</v>
      </c>
      <c r="S480" s="13">
        <v>90</v>
      </c>
      <c r="T480" s="13">
        <v>15</v>
      </c>
      <c r="U480" s="13">
        <f t="shared" ref="U480:U488" si="2216">S480*T480</f>
        <v>1350</v>
      </c>
      <c r="V480" s="14">
        <f t="shared" ref="V480:V488" si="2217">R480+U480</f>
        <v>1350</v>
      </c>
      <c r="W480" s="13">
        <v>96</v>
      </c>
      <c r="X480" s="13">
        <v>15</v>
      </c>
      <c r="Y480" s="13">
        <f t="shared" ref="Y480:Y488" si="2218">W480*X480</f>
        <v>1440</v>
      </c>
      <c r="Z480" s="13">
        <v>0</v>
      </c>
      <c r="AA480" s="13">
        <v>0</v>
      </c>
      <c r="AB480" s="13">
        <f t="shared" ref="AB480:AB488" si="2219">Z480*AA480</f>
        <v>0</v>
      </c>
      <c r="AC480" s="14">
        <f t="shared" ref="AC480:AC488" si="2220">Y480+AB480</f>
        <v>1440</v>
      </c>
      <c r="AD480" s="13">
        <v>20</v>
      </c>
      <c r="AE480" s="13">
        <v>15</v>
      </c>
      <c r="AF480" s="13">
        <f t="shared" ref="AF480:AF488" si="2221">AD480*AE480</f>
        <v>300</v>
      </c>
      <c r="AG480" s="13">
        <v>0</v>
      </c>
      <c r="AH480" s="13">
        <v>0</v>
      </c>
      <c r="AI480" s="13">
        <f t="shared" ref="AI480:AI488" si="2222">AG480*AH480</f>
        <v>0</v>
      </c>
      <c r="AJ480" s="14">
        <f t="shared" ref="AJ480:AJ488" si="2223">AF480+AI480</f>
        <v>300</v>
      </c>
      <c r="AK480" s="13">
        <v>20</v>
      </c>
      <c r="AL480" s="13">
        <v>15</v>
      </c>
      <c r="AM480" s="13">
        <f t="shared" ref="AM480:AM488" si="2224">AK480*AL480</f>
        <v>300</v>
      </c>
      <c r="AN480" s="13">
        <v>0</v>
      </c>
      <c r="AO480" s="13">
        <v>0</v>
      </c>
      <c r="AP480" s="13">
        <f t="shared" ref="AP480:AP488" si="2225">AN480*AO480</f>
        <v>0</v>
      </c>
      <c r="AQ480" s="14">
        <f t="shared" ref="AQ480:AQ488" si="2226">AM480+AP480</f>
        <v>300</v>
      </c>
      <c r="AR480" s="13">
        <v>20</v>
      </c>
      <c r="AS480" s="13">
        <v>15</v>
      </c>
      <c r="AT480" s="13">
        <f t="shared" ref="AT480:AT488" si="2227">AR480*AS480</f>
        <v>300</v>
      </c>
      <c r="AU480" s="13">
        <v>0</v>
      </c>
      <c r="AV480" s="13">
        <v>0</v>
      </c>
      <c r="AW480" s="13">
        <f t="shared" ref="AW480:AW488" si="2228">AU480*AV480</f>
        <v>0</v>
      </c>
      <c r="AX480" s="14">
        <f t="shared" ref="AX480:AX488" si="2229">AT480+AW480</f>
        <v>300</v>
      </c>
      <c r="AY480" s="13">
        <v>20</v>
      </c>
      <c r="AZ480" s="13">
        <v>15</v>
      </c>
      <c r="BA480" s="13">
        <f t="shared" ref="BA480:BA488" si="2230">AY480*AZ480</f>
        <v>300</v>
      </c>
      <c r="BB480" s="13">
        <v>0</v>
      </c>
      <c r="BC480" s="13">
        <v>0</v>
      </c>
      <c r="BD480" s="13">
        <f t="shared" ref="BD480:BD488" si="2231">BB480*BC480</f>
        <v>0</v>
      </c>
      <c r="BE480" s="14">
        <f t="shared" ref="BE480:BE488" si="2232">BA480+BD480</f>
        <v>300</v>
      </c>
      <c r="BF480" s="13">
        <v>20</v>
      </c>
      <c r="BG480" s="13">
        <v>15</v>
      </c>
      <c r="BH480" s="13">
        <f t="shared" ref="BH480:BH488" si="2233">BF480*BG480</f>
        <v>300</v>
      </c>
      <c r="BI480" s="13">
        <v>0</v>
      </c>
      <c r="BJ480" s="13">
        <v>0</v>
      </c>
      <c r="BK480" s="13">
        <f t="shared" ref="BK480:BK488" si="2234">BI480*BJ480</f>
        <v>0</v>
      </c>
      <c r="BL480" s="14">
        <f t="shared" ref="BL480:BL488" si="2235">BH480+BK480</f>
        <v>300</v>
      </c>
      <c r="BM480" s="13">
        <v>15</v>
      </c>
      <c r="BN480" s="13">
        <v>15</v>
      </c>
      <c r="BO480" s="13">
        <f t="shared" ref="BO480:BO488" si="2236">BM480*BN480</f>
        <v>225</v>
      </c>
      <c r="BP480" s="13">
        <v>0</v>
      </c>
      <c r="BQ480" s="13">
        <v>0</v>
      </c>
      <c r="BR480" s="13">
        <f t="shared" ref="BR480:BR488" si="2237">BP480*BQ480</f>
        <v>0</v>
      </c>
      <c r="BS480" s="14">
        <f t="shared" ref="BS480:BS488" si="2238">BO480+BR480</f>
        <v>225</v>
      </c>
      <c r="BT480" s="13">
        <v>15</v>
      </c>
      <c r="BU480" s="13">
        <v>18</v>
      </c>
      <c r="BV480" s="13">
        <f t="shared" ref="BV480:BV488" si="2239">BT480*BU480</f>
        <v>270</v>
      </c>
      <c r="BW480" s="13">
        <v>0</v>
      </c>
      <c r="BX480" s="13">
        <v>0</v>
      </c>
      <c r="BY480" s="13">
        <f t="shared" ref="BY480:BY488" si="2240">BW480*BX480</f>
        <v>0</v>
      </c>
      <c r="BZ480" s="14">
        <f t="shared" ref="BZ480:BZ488" si="2241">BV480+BY480</f>
        <v>270</v>
      </c>
      <c r="CA480" s="19">
        <f t="shared" ref="CA480:CA488" si="2242">H480+O480+V480+AC480+AJ480+AQ480+AX480+BE480+BL480+BS480+BZ480</f>
        <v>7485</v>
      </c>
      <c r="CB480" s="148">
        <v>115</v>
      </c>
      <c r="CC480" s="16">
        <f t="shared" ref="CC480:CC488" si="2243">CB480*D480</f>
        <v>155250</v>
      </c>
      <c r="CD480" s="69">
        <f t="shared" ref="CD480:CD488" si="2244">CB480*G480</f>
        <v>0</v>
      </c>
      <c r="CE480" s="69">
        <f t="shared" ref="CE480:CE488" si="2245">K480*CB480</f>
        <v>0</v>
      </c>
      <c r="CF480" s="69">
        <f t="shared" ref="CF480:CF488" si="2246">CB480*N480</f>
        <v>155250</v>
      </c>
      <c r="CG480" s="69">
        <f t="shared" ref="CG480:CG488" si="2247">CB480*R480</f>
        <v>0</v>
      </c>
      <c r="CH480" s="69">
        <f t="shared" ref="CH480:CH488" si="2248">CB480*U480</f>
        <v>155250</v>
      </c>
      <c r="CI480" s="69">
        <f t="shared" ref="CI480:CI488" si="2249">CB480*Y480</f>
        <v>165600</v>
      </c>
      <c r="CJ480" s="69">
        <f t="shared" ref="CJ480:CJ488" si="2250">CB480*AB480</f>
        <v>0</v>
      </c>
      <c r="CK480" s="149">
        <f t="shared" ref="CK480:CK488" si="2251">CI480+CG480+CE480+CC480</f>
        <v>320850</v>
      </c>
      <c r="CL480" s="149">
        <f t="shared" ref="CL480:CL488" si="2252">CJ480+CH480+CF480+CD480</f>
        <v>310500</v>
      </c>
      <c r="CM480" s="149">
        <f t="shared" ref="CM480:CM488" si="2253">SUM(CC480:CJ480)</f>
        <v>631350</v>
      </c>
      <c r="CN480" s="69">
        <f t="shared" ref="CN480:CN488" si="2254">AF480*CB480</f>
        <v>34500</v>
      </c>
      <c r="CO480" s="69">
        <f t="shared" ref="CO480:CO488" si="2255">CB480*AI480</f>
        <v>0</v>
      </c>
      <c r="CP480" s="69">
        <f t="shared" ref="CP480:CP488" si="2256">AM480*CB480</f>
        <v>34500</v>
      </c>
      <c r="CQ480" s="69">
        <f t="shared" ref="CQ480:CQ488" si="2257">AP480*CB480</f>
        <v>0</v>
      </c>
      <c r="CR480" s="69">
        <f t="shared" ref="CR480:CR488" si="2258">CB480*AT480</f>
        <v>34500</v>
      </c>
      <c r="CS480" s="69">
        <f t="shared" ref="CS480:CS488" si="2259">CB480*AW480</f>
        <v>0</v>
      </c>
      <c r="CT480" s="69">
        <f t="shared" ref="CT480:CT488" si="2260">CB480*BA480</f>
        <v>34500</v>
      </c>
      <c r="CU480" s="69">
        <f t="shared" ref="CU480:CU488" si="2261">CB480*BD480</f>
        <v>0</v>
      </c>
      <c r="CV480" s="69">
        <f t="shared" ref="CV480:CV488" si="2262">BH480*CB480</f>
        <v>34500</v>
      </c>
      <c r="CW480" s="69">
        <f t="shared" ref="CW480:CW488" si="2263">CB480*BK480</f>
        <v>0</v>
      </c>
      <c r="CX480" s="69">
        <f t="shared" ref="CX480:CX488" si="2264">BO480*CB480</f>
        <v>25875</v>
      </c>
      <c r="CY480" s="69">
        <f t="shared" ref="CY480:CY488" si="2265">CB480*BR480</f>
        <v>0</v>
      </c>
      <c r="CZ480" s="69">
        <f t="shared" ref="CZ480:CZ488" si="2266">CB480*BV480</f>
        <v>31050</v>
      </c>
      <c r="DA480" s="69">
        <f t="shared" ref="DA480:DA488" si="2267">CB480*BY480</f>
        <v>0</v>
      </c>
      <c r="DB480" s="149">
        <f t="shared" ref="DB480:DB488" si="2268">CZ480+CX480+CV480+CT480+CN480+CP480+CR480</f>
        <v>229425</v>
      </c>
      <c r="DC480" s="149">
        <f t="shared" ref="DC480:DC488" si="2269">DA480+CY480+CW480+CU480+CS480+CQ480+CO480</f>
        <v>0</v>
      </c>
      <c r="DD480" s="149">
        <f t="shared" ref="DD480:DD488" si="2270">SUM(CN480:DA480)</f>
        <v>229425</v>
      </c>
      <c r="DE480" s="89">
        <f t="shared" ref="DE480:DE488" si="2271">DD480+CM480</f>
        <v>860775</v>
      </c>
    </row>
    <row r="481" spans="1:109" ht="15.75" x14ac:dyDescent="0.25">
      <c r="A481" s="12" t="s">
        <v>19</v>
      </c>
      <c r="B481" s="13">
        <v>90</v>
      </c>
      <c r="C481" s="13">
        <v>14</v>
      </c>
      <c r="D481" s="13">
        <f t="shared" si="2209"/>
        <v>1260</v>
      </c>
      <c r="E481" s="13">
        <v>0</v>
      </c>
      <c r="F481" s="13">
        <v>0</v>
      </c>
      <c r="G481" s="13">
        <f t="shared" si="2210"/>
        <v>0</v>
      </c>
      <c r="H481" s="14">
        <f t="shared" si="2211"/>
        <v>1260</v>
      </c>
      <c r="I481" s="13">
        <v>0</v>
      </c>
      <c r="J481" s="13">
        <v>0</v>
      </c>
      <c r="K481" s="13">
        <f t="shared" si="2212"/>
        <v>0</v>
      </c>
      <c r="L481" s="13">
        <v>90</v>
      </c>
      <c r="M481" s="13">
        <v>19</v>
      </c>
      <c r="N481" s="13">
        <f t="shared" si="2213"/>
        <v>1710</v>
      </c>
      <c r="O481" s="14">
        <f t="shared" si="2214"/>
        <v>1710</v>
      </c>
      <c r="P481" s="13">
        <v>0</v>
      </c>
      <c r="Q481" s="13">
        <v>0</v>
      </c>
      <c r="R481" s="13">
        <f t="shared" si="2215"/>
        <v>0</v>
      </c>
      <c r="S481" s="13">
        <v>90</v>
      </c>
      <c r="T481" s="13">
        <v>19</v>
      </c>
      <c r="U481" s="13">
        <f t="shared" si="2216"/>
        <v>1710</v>
      </c>
      <c r="V481" s="14">
        <f t="shared" si="2217"/>
        <v>1710</v>
      </c>
      <c r="W481" s="13">
        <v>96</v>
      </c>
      <c r="X481" s="13">
        <v>19</v>
      </c>
      <c r="Y481" s="13">
        <f t="shared" si="2218"/>
        <v>1824</v>
      </c>
      <c r="Z481" s="13">
        <v>0</v>
      </c>
      <c r="AA481" s="13">
        <v>0</v>
      </c>
      <c r="AB481" s="13">
        <f t="shared" si="2219"/>
        <v>0</v>
      </c>
      <c r="AC481" s="14">
        <f t="shared" si="2220"/>
        <v>1824</v>
      </c>
      <c r="AD481" s="13">
        <v>20</v>
      </c>
      <c r="AE481" s="13">
        <v>19</v>
      </c>
      <c r="AF481" s="13">
        <f t="shared" si="2221"/>
        <v>380</v>
      </c>
      <c r="AG481" s="13">
        <v>0</v>
      </c>
      <c r="AH481" s="13">
        <v>0</v>
      </c>
      <c r="AI481" s="13">
        <f t="shared" si="2222"/>
        <v>0</v>
      </c>
      <c r="AJ481" s="14">
        <f t="shared" si="2223"/>
        <v>380</v>
      </c>
      <c r="AK481" s="13">
        <v>20</v>
      </c>
      <c r="AL481" s="13">
        <v>19</v>
      </c>
      <c r="AM481" s="13">
        <f t="shared" si="2224"/>
        <v>380</v>
      </c>
      <c r="AN481" s="13">
        <v>0</v>
      </c>
      <c r="AO481" s="13">
        <v>0</v>
      </c>
      <c r="AP481" s="13">
        <f t="shared" si="2225"/>
        <v>0</v>
      </c>
      <c r="AQ481" s="14">
        <f t="shared" si="2226"/>
        <v>380</v>
      </c>
      <c r="AR481" s="13">
        <v>20</v>
      </c>
      <c r="AS481" s="13">
        <v>19</v>
      </c>
      <c r="AT481" s="13">
        <f t="shared" si="2227"/>
        <v>380</v>
      </c>
      <c r="AU481" s="13">
        <v>0</v>
      </c>
      <c r="AV481" s="13">
        <v>0</v>
      </c>
      <c r="AW481" s="13">
        <f t="shared" si="2228"/>
        <v>0</v>
      </c>
      <c r="AX481" s="14">
        <f t="shared" si="2229"/>
        <v>380</v>
      </c>
      <c r="AY481" s="13">
        <v>20</v>
      </c>
      <c r="AZ481" s="13">
        <v>19</v>
      </c>
      <c r="BA481" s="13">
        <f t="shared" si="2230"/>
        <v>380</v>
      </c>
      <c r="BB481" s="13">
        <v>0</v>
      </c>
      <c r="BC481" s="13">
        <v>0</v>
      </c>
      <c r="BD481" s="13">
        <f t="shared" si="2231"/>
        <v>0</v>
      </c>
      <c r="BE481" s="14">
        <f t="shared" si="2232"/>
        <v>380</v>
      </c>
      <c r="BF481" s="13">
        <v>20</v>
      </c>
      <c r="BG481" s="13">
        <v>19</v>
      </c>
      <c r="BH481" s="13">
        <f t="shared" si="2233"/>
        <v>380</v>
      </c>
      <c r="BI481" s="13">
        <v>0</v>
      </c>
      <c r="BJ481" s="13">
        <v>0</v>
      </c>
      <c r="BK481" s="13">
        <f t="shared" si="2234"/>
        <v>0</v>
      </c>
      <c r="BL481" s="14">
        <f t="shared" si="2235"/>
        <v>380</v>
      </c>
      <c r="BM481" s="13">
        <v>15</v>
      </c>
      <c r="BN481" s="13">
        <v>19</v>
      </c>
      <c r="BO481" s="13">
        <f t="shared" si="2236"/>
        <v>285</v>
      </c>
      <c r="BP481" s="13">
        <v>0</v>
      </c>
      <c r="BQ481" s="13">
        <v>0</v>
      </c>
      <c r="BR481" s="13">
        <f t="shared" si="2237"/>
        <v>0</v>
      </c>
      <c r="BS481" s="14">
        <f t="shared" si="2238"/>
        <v>285</v>
      </c>
      <c r="BT481" s="13">
        <v>15</v>
      </c>
      <c r="BU481" s="13">
        <v>23</v>
      </c>
      <c r="BV481" s="13">
        <f t="shared" si="2239"/>
        <v>345</v>
      </c>
      <c r="BW481" s="13">
        <v>0</v>
      </c>
      <c r="BX481" s="13">
        <v>0</v>
      </c>
      <c r="BY481" s="13">
        <f t="shared" si="2240"/>
        <v>0</v>
      </c>
      <c r="BZ481" s="14">
        <f t="shared" si="2241"/>
        <v>345</v>
      </c>
      <c r="CA481" s="19">
        <f t="shared" si="2242"/>
        <v>9034</v>
      </c>
      <c r="CB481" s="148">
        <v>115</v>
      </c>
      <c r="CC481" s="16">
        <f t="shared" si="2243"/>
        <v>144900</v>
      </c>
      <c r="CD481" s="69">
        <f t="shared" si="2244"/>
        <v>0</v>
      </c>
      <c r="CE481" s="69">
        <f t="shared" si="2245"/>
        <v>0</v>
      </c>
      <c r="CF481" s="69">
        <f t="shared" si="2246"/>
        <v>196650</v>
      </c>
      <c r="CG481" s="69">
        <f t="shared" si="2247"/>
        <v>0</v>
      </c>
      <c r="CH481" s="69">
        <f t="shared" si="2248"/>
        <v>196650</v>
      </c>
      <c r="CI481" s="69">
        <f t="shared" si="2249"/>
        <v>209760</v>
      </c>
      <c r="CJ481" s="69">
        <f t="shared" si="2250"/>
        <v>0</v>
      </c>
      <c r="CK481" s="149">
        <f t="shared" si="2251"/>
        <v>354660</v>
      </c>
      <c r="CL481" s="149">
        <f t="shared" si="2252"/>
        <v>393300</v>
      </c>
      <c r="CM481" s="149">
        <f t="shared" si="2253"/>
        <v>747960</v>
      </c>
      <c r="CN481" s="69">
        <f t="shared" si="2254"/>
        <v>43700</v>
      </c>
      <c r="CO481" s="69">
        <f t="shared" si="2255"/>
        <v>0</v>
      </c>
      <c r="CP481" s="69">
        <f t="shared" si="2256"/>
        <v>43700</v>
      </c>
      <c r="CQ481" s="69">
        <f t="shared" si="2257"/>
        <v>0</v>
      </c>
      <c r="CR481" s="69">
        <f t="shared" si="2258"/>
        <v>43700</v>
      </c>
      <c r="CS481" s="69">
        <f t="shared" si="2259"/>
        <v>0</v>
      </c>
      <c r="CT481" s="69">
        <f t="shared" si="2260"/>
        <v>43700</v>
      </c>
      <c r="CU481" s="69">
        <f t="shared" si="2261"/>
        <v>0</v>
      </c>
      <c r="CV481" s="69">
        <f t="shared" si="2262"/>
        <v>43700</v>
      </c>
      <c r="CW481" s="69">
        <f t="shared" si="2263"/>
        <v>0</v>
      </c>
      <c r="CX481" s="69">
        <f t="shared" si="2264"/>
        <v>32775</v>
      </c>
      <c r="CY481" s="69">
        <f t="shared" si="2265"/>
        <v>0</v>
      </c>
      <c r="CZ481" s="69">
        <f t="shared" si="2266"/>
        <v>39675</v>
      </c>
      <c r="DA481" s="69">
        <f t="shared" si="2267"/>
        <v>0</v>
      </c>
      <c r="DB481" s="149">
        <f t="shared" si="2268"/>
        <v>290950</v>
      </c>
      <c r="DC481" s="149">
        <f t="shared" si="2269"/>
        <v>0</v>
      </c>
      <c r="DD481" s="149">
        <f t="shared" si="2270"/>
        <v>290950</v>
      </c>
      <c r="DE481" s="89">
        <f t="shared" si="2271"/>
        <v>1038910</v>
      </c>
    </row>
    <row r="482" spans="1:109" ht="15.75" x14ac:dyDescent="0.25">
      <c r="A482" s="12" t="s">
        <v>20</v>
      </c>
      <c r="B482" s="13">
        <v>90</v>
      </c>
      <c r="C482" s="13">
        <v>17</v>
      </c>
      <c r="D482" s="13">
        <f t="shared" si="2209"/>
        <v>1530</v>
      </c>
      <c r="E482" s="13">
        <v>0</v>
      </c>
      <c r="F482" s="13">
        <v>0</v>
      </c>
      <c r="G482" s="13">
        <f t="shared" si="2210"/>
        <v>0</v>
      </c>
      <c r="H482" s="14">
        <f t="shared" si="2211"/>
        <v>1530</v>
      </c>
      <c r="I482" s="13">
        <v>0</v>
      </c>
      <c r="J482" s="13">
        <v>0</v>
      </c>
      <c r="K482" s="13">
        <f t="shared" si="2212"/>
        <v>0</v>
      </c>
      <c r="L482" s="13">
        <v>90</v>
      </c>
      <c r="M482" s="13">
        <v>17</v>
      </c>
      <c r="N482" s="13">
        <f t="shared" si="2213"/>
        <v>1530</v>
      </c>
      <c r="O482" s="14">
        <f t="shared" si="2214"/>
        <v>1530</v>
      </c>
      <c r="P482" s="13">
        <v>0</v>
      </c>
      <c r="Q482" s="13">
        <v>0</v>
      </c>
      <c r="R482" s="13">
        <f t="shared" si="2215"/>
        <v>0</v>
      </c>
      <c r="S482" s="13">
        <v>90</v>
      </c>
      <c r="T482" s="13">
        <v>17</v>
      </c>
      <c r="U482" s="13">
        <f t="shared" si="2216"/>
        <v>1530</v>
      </c>
      <c r="V482" s="14">
        <f t="shared" si="2217"/>
        <v>1530</v>
      </c>
      <c r="W482" s="13">
        <v>96</v>
      </c>
      <c r="X482" s="13">
        <v>17</v>
      </c>
      <c r="Y482" s="13">
        <f t="shared" si="2218"/>
        <v>1632</v>
      </c>
      <c r="Z482" s="13">
        <v>0</v>
      </c>
      <c r="AA482" s="13">
        <v>0</v>
      </c>
      <c r="AB482" s="13">
        <f t="shared" si="2219"/>
        <v>0</v>
      </c>
      <c r="AC482" s="14">
        <f t="shared" si="2220"/>
        <v>1632</v>
      </c>
      <c r="AD482" s="13">
        <v>20</v>
      </c>
      <c r="AE482" s="13">
        <v>17</v>
      </c>
      <c r="AF482" s="13">
        <f t="shared" si="2221"/>
        <v>340</v>
      </c>
      <c r="AG482" s="13">
        <v>0</v>
      </c>
      <c r="AH482" s="13">
        <v>0</v>
      </c>
      <c r="AI482" s="13">
        <f t="shared" si="2222"/>
        <v>0</v>
      </c>
      <c r="AJ482" s="14">
        <f t="shared" si="2223"/>
        <v>340</v>
      </c>
      <c r="AK482" s="13">
        <v>20</v>
      </c>
      <c r="AL482" s="13">
        <v>17</v>
      </c>
      <c r="AM482" s="13">
        <f t="shared" si="2224"/>
        <v>340</v>
      </c>
      <c r="AN482" s="13">
        <v>0</v>
      </c>
      <c r="AO482" s="13">
        <v>0</v>
      </c>
      <c r="AP482" s="13">
        <f t="shared" si="2225"/>
        <v>0</v>
      </c>
      <c r="AQ482" s="14">
        <f t="shared" si="2226"/>
        <v>340</v>
      </c>
      <c r="AR482" s="13">
        <v>20</v>
      </c>
      <c r="AS482" s="13">
        <v>17</v>
      </c>
      <c r="AT482" s="13">
        <f t="shared" si="2227"/>
        <v>340</v>
      </c>
      <c r="AU482" s="13">
        <v>0</v>
      </c>
      <c r="AV482" s="13">
        <v>0</v>
      </c>
      <c r="AW482" s="13">
        <f t="shared" si="2228"/>
        <v>0</v>
      </c>
      <c r="AX482" s="14">
        <f t="shared" si="2229"/>
        <v>340</v>
      </c>
      <c r="AY482" s="13">
        <v>20</v>
      </c>
      <c r="AZ482" s="13">
        <v>17</v>
      </c>
      <c r="BA482" s="13">
        <f t="shared" si="2230"/>
        <v>340</v>
      </c>
      <c r="BB482" s="13">
        <v>0</v>
      </c>
      <c r="BC482" s="13">
        <v>0</v>
      </c>
      <c r="BD482" s="13">
        <f t="shared" si="2231"/>
        <v>0</v>
      </c>
      <c r="BE482" s="14">
        <f t="shared" si="2232"/>
        <v>340</v>
      </c>
      <c r="BF482" s="13">
        <v>20</v>
      </c>
      <c r="BG482" s="13">
        <v>17</v>
      </c>
      <c r="BH482" s="13">
        <f t="shared" si="2233"/>
        <v>340</v>
      </c>
      <c r="BI482" s="13">
        <v>0</v>
      </c>
      <c r="BJ482" s="13">
        <v>0</v>
      </c>
      <c r="BK482" s="13">
        <f t="shared" si="2234"/>
        <v>0</v>
      </c>
      <c r="BL482" s="14">
        <f t="shared" si="2235"/>
        <v>340</v>
      </c>
      <c r="BM482" s="13">
        <v>15</v>
      </c>
      <c r="BN482" s="13">
        <v>17</v>
      </c>
      <c r="BO482" s="13">
        <f t="shared" si="2236"/>
        <v>255</v>
      </c>
      <c r="BP482" s="13">
        <v>0</v>
      </c>
      <c r="BQ482" s="13">
        <v>0</v>
      </c>
      <c r="BR482" s="13">
        <f t="shared" si="2237"/>
        <v>0</v>
      </c>
      <c r="BS482" s="14">
        <f t="shared" si="2238"/>
        <v>255</v>
      </c>
      <c r="BT482" s="13">
        <v>15</v>
      </c>
      <c r="BU482" s="13">
        <v>20</v>
      </c>
      <c r="BV482" s="13">
        <f t="shared" si="2239"/>
        <v>300</v>
      </c>
      <c r="BW482" s="13">
        <v>0</v>
      </c>
      <c r="BX482" s="13">
        <v>0</v>
      </c>
      <c r="BY482" s="13">
        <f t="shared" si="2240"/>
        <v>0</v>
      </c>
      <c r="BZ482" s="14">
        <f t="shared" si="2241"/>
        <v>300</v>
      </c>
      <c r="CA482" s="19">
        <f t="shared" si="2242"/>
        <v>8477</v>
      </c>
      <c r="CB482" s="148">
        <v>115</v>
      </c>
      <c r="CC482" s="16">
        <f t="shared" si="2243"/>
        <v>175950</v>
      </c>
      <c r="CD482" s="69">
        <f t="shared" si="2244"/>
        <v>0</v>
      </c>
      <c r="CE482" s="69">
        <f t="shared" si="2245"/>
        <v>0</v>
      </c>
      <c r="CF482" s="69">
        <f t="shared" si="2246"/>
        <v>175950</v>
      </c>
      <c r="CG482" s="69">
        <f t="shared" si="2247"/>
        <v>0</v>
      </c>
      <c r="CH482" s="69">
        <f t="shared" si="2248"/>
        <v>175950</v>
      </c>
      <c r="CI482" s="69">
        <f t="shared" si="2249"/>
        <v>187680</v>
      </c>
      <c r="CJ482" s="69">
        <f t="shared" si="2250"/>
        <v>0</v>
      </c>
      <c r="CK482" s="149">
        <f t="shared" si="2251"/>
        <v>363630</v>
      </c>
      <c r="CL482" s="149">
        <f t="shared" si="2252"/>
        <v>351900</v>
      </c>
      <c r="CM482" s="149">
        <f t="shared" si="2253"/>
        <v>715530</v>
      </c>
      <c r="CN482" s="69">
        <f t="shared" si="2254"/>
        <v>39100</v>
      </c>
      <c r="CO482" s="69">
        <f t="shared" si="2255"/>
        <v>0</v>
      </c>
      <c r="CP482" s="69">
        <f t="shared" si="2256"/>
        <v>39100</v>
      </c>
      <c r="CQ482" s="69">
        <f t="shared" si="2257"/>
        <v>0</v>
      </c>
      <c r="CR482" s="69">
        <f t="shared" si="2258"/>
        <v>39100</v>
      </c>
      <c r="CS482" s="69">
        <f t="shared" si="2259"/>
        <v>0</v>
      </c>
      <c r="CT482" s="69">
        <f t="shared" si="2260"/>
        <v>39100</v>
      </c>
      <c r="CU482" s="69">
        <f t="shared" si="2261"/>
        <v>0</v>
      </c>
      <c r="CV482" s="69">
        <f t="shared" si="2262"/>
        <v>39100</v>
      </c>
      <c r="CW482" s="69">
        <f t="shared" si="2263"/>
        <v>0</v>
      </c>
      <c r="CX482" s="69">
        <f t="shared" si="2264"/>
        <v>29325</v>
      </c>
      <c r="CY482" s="69">
        <f t="shared" si="2265"/>
        <v>0</v>
      </c>
      <c r="CZ482" s="69">
        <f t="shared" si="2266"/>
        <v>34500</v>
      </c>
      <c r="DA482" s="69">
        <f t="shared" si="2267"/>
        <v>0</v>
      </c>
      <c r="DB482" s="149">
        <f t="shared" si="2268"/>
        <v>259325</v>
      </c>
      <c r="DC482" s="149">
        <f t="shared" si="2269"/>
        <v>0</v>
      </c>
      <c r="DD482" s="149">
        <f t="shared" si="2270"/>
        <v>259325</v>
      </c>
      <c r="DE482" s="89">
        <f t="shared" si="2271"/>
        <v>974855</v>
      </c>
    </row>
    <row r="483" spans="1:109" ht="15.75" x14ac:dyDescent="0.25">
      <c r="A483" s="12" t="s">
        <v>21</v>
      </c>
      <c r="B483" s="18">
        <v>90</v>
      </c>
      <c r="C483" s="18">
        <v>22</v>
      </c>
      <c r="D483" s="13">
        <f t="shared" si="2209"/>
        <v>1980</v>
      </c>
      <c r="E483" s="18">
        <v>0</v>
      </c>
      <c r="F483" s="18">
        <v>0</v>
      </c>
      <c r="G483" s="13">
        <f t="shared" si="2210"/>
        <v>0</v>
      </c>
      <c r="H483" s="14">
        <f t="shared" si="2211"/>
        <v>1980</v>
      </c>
      <c r="I483" s="18">
        <v>0</v>
      </c>
      <c r="J483" s="18">
        <v>0</v>
      </c>
      <c r="K483" s="13">
        <f t="shared" si="2212"/>
        <v>0</v>
      </c>
      <c r="L483" s="18">
        <v>90</v>
      </c>
      <c r="M483" s="18">
        <v>22</v>
      </c>
      <c r="N483" s="13">
        <f t="shared" si="2213"/>
        <v>1980</v>
      </c>
      <c r="O483" s="14">
        <f t="shared" si="2214"/>
        <v>1980</v>
      </c>
      <c r="P483" s="18">
        <v>0</v>
      </c>
      <c r="Q483" s="18">
        <v>0</v>
      </c>
      <c r="R483" s="13">
        <f t="shared" si="2215"/>
        <v>0</v>
      </c>
      <c r="S483" s="18">
        <v>90</v>
      </c>
      <c r="T483" s="18">
        <v>22</v>
      </c>
      <c r="U483" s="13">
        <f t="shared" si="2216"/>
        <v>1980</v>
      </c>
      <c r="V483" s="14">
        <f t="shared" si="2217"/>
        <v>1980</v>
      </c>
      <c r="W483" s="18">
        <v>96</v>
      </c>
      <c r="X483" s="18">
        <v>22</v>
      </c>
      <c r="Y483" s="13">
        <f t="shared" si="2218"/>
        <v>2112</v>
      </c>
      <c r="Z483" s="18">
        <v>0</v>
      </c>
      <c r="AA483" s="18">
        <v>0</v>
      </c>
      <c r="AB483" s="13">
        <f t="shared" si="2219"/>
        <v>0</v>
      </c>
      <c r="AC483" s="14">
        <f t="shared" si="2220"/>
        <v>2112</v>
      </c>
      <c r="AD483" s="18">
        <v>20</v>
      </c>
      <c r="AE483" s="18">
        <v>22</v>
      </c>
      <c r="AF483" s="13">
        <f t="shared" si="2221"/>
        <v>440</v>
      </c>
      <c r="AG483" s="18">
        <v>0</v>
      </c>
      <c r="AH483" s="18">
        <v>0</v>
      </c>
      <c r="AI483" s="13">
        <f t="shared" si="2222"/>
        <v>0</v>
      </c>
      <c r="AJ483" s="14">
        <f t="shared" si="2223"/>
        <v>440</v>
      </c>
      <c r="AK483" s="18">
        <v>20</v>
      </c>
      <c r="AL483" s="18">
        <v>22</v>
      </c>
      <c r="AM483" s="13">
        <f t="shared" si="2224"/>
        <v>440</v>
      </c>
      <c r="AN483" s="18">
        <v>0</v>
      </c>
      <c r="AO483" s="18">
        <v>0</v>
      </c>
      <c r="AP483" s="13">
        <f t="shared" si="2225"/>
        <v>0</v>
      </c>
      <c r="AQ483" s="14">
        <f t="shared" si="2226"/>
        <v>440</v>
      </c>
      <c r="AR483" s="18">
        <v>20</v>
      </c>
      <c r="AS483" s="18">
        <v>22</v>
      </c>
      <c r="AT483" s="13">
        <f t="shared" si="2227"/>
        <v>440</v>
      </c>
      <c r="AU483" s="18">
        <v>0</v>
      </c>
      <c r="AV483" s="18">
        <v>0</v>
      </c>
      <c r="AW483" s="13">
        <f t="shared" si="2228"/>
        <v>0</v>
      </c>
      <c r="AX483" s="14">
        <f t="shared" si="2229"/>
        <v>440</v>
      </c>
      <c r="AY483" s="18">
        <v>20</v>
      </c>
      <c r="AZ483" s="18">
        <v>22</v>
      </c>
      <c r="BA483" s="13">
        <f t="shared" si="2230"/>
        <v>440</v>
      </c>
      <c r="BB483" s="18">
        <v>0</v>
      </c>
      <c r="BC483" s="18">
        <v>0</v>
      </c>
      <c r="BD483" s="13">
        <f t="shared" si="2231"/>
        <v>0</v>
      </c>
      <c r="BE483" s="14">
        <f t="shared" si="2232"/>
        <v>440</v>
      </c>
      <c r="BF483" s="18">
        <v>20</v>
      </c>
      <c r="BG483" s="18">
        <v>22</v>
      </c>
      <c r="BH483" s="13">
        <f t="shared" si="2233"/>
        <v>440</v>
      </c>
      <c r="BI483" s="18">
        <v>0</v>
      </c>
      <c r="BJ483" s="18">
        <v>0</v>
      </c>
      <c r="BK483" s="13">
        <f t="shared" si="2234"/>
        <v>0</v>
      </c>
      <c r="BL483" s="14">
        <f t="shared" si="2235"/>
        <v>440</v>
      </c>
      <c r="BM483" s="18">
        <v>15</v>
      </c>
      <c r="BN483" s="18">
        <v>22</v>
      </c>
      <c r="BO483" s="13">
        <f t="shared" si="2236"/>
        <v>330</v>
      </c>
      <c r="BP483" s="18">
        <v>0</v>
      </c>
      <c r="BQ483" s="18">
        <v>0</v>
      </c>
      <c r="BR483" s="13">
        <f t="shared" si="2237"/>
        <v>0</v>
      </c>
      <c r="BS483" s="14">
        <f t="shared" si="2238"/>
        <v>330</v>
      </c>
      <c r="BT483" s="18">
        <v>15</v>
      </c>
      <c r="BU483" s="18">
        <v>26</v>
      </c>
      <c r="BV483" s="13">
        <f t="shared" si="2239"/>
        <v>390</v>
      </c>
      <c r="BW483" s="18">
        <v>0</v>
      </c>
      <c r="BX483" s="18">
        <v>0</v>
      </c>
      <c r="BY483" s="13">
        <f t="shared" si="2240"/>
        <v>0</v>
      </c>
      <c r="BZ483" s="14">
        <f t="shared" si="2241"/>
        <v>390</v>
      </c>
      <c r="CA483" s="19">
        <f t="shared" si="2242"/>
        <v>10972</v>
      </c>
      <c r="CB483" s="148">
        <v>115</v>
      </c>
      <c r="CC483" s="16">
        <f t="shared" si="2243"/>
        <v>227700</v>
      </c>
      <c r="CD483" s="69">
        <f t="shared" si="2244"/>
        <v>0</v>
      </c>
      <c r="CE483" s="69">
        <f t="shared" si="2245"/>
        <v>0</v>
      </c>
      <c r="CF483" s="69">
        <f t="shared" si="2246"/>
        <v>227700</v>
      </c>
      <c r="CG483" s="69">
        <f t="shared" si="2247"/>
        <v>0</v>
      </c>
      <c r="CH483" s="69">
        <f t="shared" si="2248"/>
        <v>227700</v>
      </c>
      <c r="CI483" s="69">
        <f t="shared" si="2249"/>
        <v>242880</v>
      </c>
      <c r="CJ483" s="69">
        <f t="shared" si="2250"/>
        <v>0</v>
      </c>
      <c r="CK483" s="149">
        <f t="shared" si="2251"/>
        <v>470580</v>
      </c>
      <c r="CL483" s="149">
        <f t="shared" si="2252"/>
        <v>455400</v>
      </c>
      <c r="CM483" s="149">
        <f t="shared" si="2253"/>
        <v>925980</v>
      </c>
      <c r="CN483" s="69">
        <f t="shared" si="2254"/>
        <v>50600</v>
      </c>
      <c r="CO483" s="69">
        <f t="shared" si="2255"/>
        <v>0</v>
      </c>
      <c r="CP483" s="69">
        <f t="shared" si="2256"/>
        <v>50600</v>
      </c>
      <c r="CQ483" s="69">
        <f t="shared" si="2257"/>
        <v>0</v>
      </c>
      <c r="CR483" s="69">
        <f t="shared" si="2258"/>
        <v>50600</v>
      </c>
      <c r="CS483" s="69">
        <f t="shared" si="2259"/>
        <v>0</v>
      </c>
      <c r="CT483" s="69">
        <f t="shared" si="2260"/>
        <v>50600</v>
      </c>
      <c r="CU483" s="69">
        <f t="shared" si="2261"/>
        <v>0</v>
      </c>
      <c r="CV483" s="69">
        <f t="shared" si="2262"/>
        <v>50600</v>
      </c>
      <c r="CW483" s="69">
        <f t="shared" si="2263"/>
        <v>0</v>
      </c>
      <c r="CX483" s="69">
        <f t="shared" si="2264"/>
        <v>37950</v>
      </c>
      <c r="CY483" s="69">
        <f t="shared" si="2265"/>
        <v>0</v>
      </c>
      <c r="CZ483" s="69">
        <f t="shared" si="2266"/>
        <v>44850</v>
      </c>
      <c r="DA483" s="69">
        <f t="shared" si="2267"/>
        <v>0</v>
      </c>
      <c r="DB483" s="149">
        <f t="shared" si="2268"/>
        <v>335800</v>
      </c>
      <c r="DC483" s="149">
        <f t="shared" si="2269"/>
        <v>0</v>
      </c>
      <c r="DD483" s="149">
        <f t="shared" si="2270"/>
        <v>335800</v>
      </c>
      <c r="DE483" s="89">
        <f t="shared" si="2271"/>
        <v>1261780</v>
      </c>
    </row>
    <row r="484" spans="1:109" ht="15.75" x14ac:dyDescent="0.25">
      <c r="A484" s="12" t="s">
        <v>22</v>
      </c>
      <c r="B484" s="13">
        <v>90</v>
      </c>
      <c r="C484" s="13">
        <v>20</v>
      </c>
      <c r="D484" s="13">
        <f t="shared" si="2209"/>
        <v>1800</v>
      </c>
      <c r="E484" s="13">
        <v>0</v>
      </c>
      <c r="F484" s="13">
        <v>0</v>
      </c>
      <c r="G484" s="13">
        <f t="shared" si="2210"/>
        <v>0</v>
      </c>
      <c r="H484" s="14">
        <f t="shared" si="2211"/>
        <v>1800</v>
      </c>
      <c r="I484" s="13">
        <v>0</v>
      </c>
      <c r="J484" s="13">
        <v>0</v>
      </c>
      <c r="K484" s="13">
        <f t="shared" si="2212"/>
        <v>0</v>
      </c>
      <c r="L484" s="13">
        <v>90</v>
      </c>
      <c r="M484" s="13">
        <v>20</v>
      </c>
      <c r="N484" s="13">
        <f t="shared" si="2213"/>
        <v>1800</v>
      </c>
      <c r="O484" s="14">
        <f t="shared" si="2214"/>
        <v>1800</v>
      </c>
      <c r="P484" s="13">
        <v>0</v>
      </c>
      <c r="Q484" s="13">
        <v>0</v>
      </c>
      <c r="R484" s="13">
        <f t="shared" si="2215"/>
        <v>0</v>
      </c>
      <c r="S484" s="13">
        <v>90</v>
      </c>
      <c r="T484" s="13">
        <v>20</v>
      </c>
      <c r="U484" s="13">
        <f t="shared" si="2216"/>
        <v>1800</v>
      </c>
      <c r="V484" s="14">
        <f t="shared" si="2217"/>
        <v>1800</v>
      </c>
      <c r="W484" s="13">
        <v>96</v>
      </c>
      <c r="X484" s="13">
        <v>20</v>
      </c>
      <c r="Y484" s="13">
        <f t="shared" si="2218"/>
        <v>1920</v>
      </c>
      <c r="Z484" s="13">
        <v>0</v>
      </c>
      <c r="AA484" s="13">
        <v>0</v>
      </c>
      <c r="AB484" s="13">
        <f t="shared" si="2219"/>
        <v>0</v>
      </c>
      <c r="AC484" s="14">
        <f t="shared" si="2220"/>
        <v>1920</v>
      </c>
      <c r="AD484" s="13">
        <v>20</v>
      </c>
      <c r="AE484" s="13">
        <v>20</v>
      </c>
      <c r="AF484" s="13">
        <f t="shared" si="2221"/>
        <v>400</v>
      </c>
      <c r="AG484" s="13">
        <v>0</v>
      </c>
      <c r="AH484" s="13">
        <v>0</v>
      </c>
      <c r="AI484" s="13">
        <f t="shared" si="2222"/>
        <v>0</v>
      </c>
      <c r="AJ484" s="14">
        <f t="shared" si="2223"/>
        <v>400</v>
      </c>
      <c r="AK484" s="13">
        <v>20</v>
      </c>
      <c r="AL484" s="13">
        <v>20</v>
      </c>
      <c r="AM484" s="13">
        <f t="shared" si="2224"/>
        <v>400</v>
      </c>
      <c r="AN484" s="13">
        <v>0</v>
      </c>
      <c r="AO484" s="13">
        <v>0</v>
      </c>
      <c r="AP484" s="13">
        <f t="shared" si="2225"/>
        <v>0</v>
      </c>
      <c r="AQ484" s="14">
        <f t="shared" si="2226"/>
        <v>400</v>
      </c>
      <c r="AR484" s="13">
        <v>20</v>
      </c>
      <c r="AS484" s="13">
        <v>20</v>
      </c>
      <c r="AT484" s="13">
        <f t="shared" si="2227"/>
        <v>400</v>
      </c>
      <c r="AU484" s="13">
        <v>0</v>
      </c>
      <c r="AV484" s="13">
        <v>0</v>
      </c>
      <c r="AW484" s="13">
        <f t="shared" si="2228"/>
        <v>0</v>
      </c>
      <c r="AX484" s="14">
        <f t="shared" si="2229"/>
        <v>400</v>
      </c>
      <c r="AY484" s="13">
        <v>20</v>
      </c>
      <c r="AZ484" s="13">
        <v>20</v>
      </c>
      <c r="BA484" s="13">
        <f t="shared" si="2230"/>
        <v>400</v>
      </c>
      <c r="BB484" s="13">
        <v>0</v>
      </c>
      <c r="BC484" s="13">
        <v>0</v>
      </c>
      <c r="BD484" s="13">
        <f t="shared" si="2231"/>
        <v>0</v>
      </c>
      <c r="BE484" s="14">
        <f t="shared" si="2232"/>
        <v>400</v>
      </c>
      <c r="BF484" s="13">
        <v>20</v>
      </c>
      <c r="BG484" s="13">
        <v>20</v>
      </c>
      <c r="BH484" s="13">
        <f t="shared" si="2233"/>
        <v>400</v>
      </c>
      <c r="BI484" s="13">
        <v>0</v>
      </c>
      <c r="BJ484" s="13">
        <v>0</v>
      </c>
      <c r="BK484" s="13">
        <f t="shared" si="2234"/>
        <v>0</v>
      </c>
      <c r="BL484" s="14">
        <f t="shared" si="2235"/>
        <v>400</v>
      </c>
      <c r="BM484" s="13">
        <v>15</v>
      </c>
      <c r="BN484" s="13">
        <v>20</v>
      </c>
      <c r="BO484" s="13">
        <f t="shared" si="2236"/>
        <v>300</v>
      </c>
      <c r="BP484" s="13">
        <v>0</v>
      </c>
      <c r="BQ484" s="13">
        <v>0</v>
      </c>
      <c r="BR484" s="13">
        <f t="shared" si="2237"/>
        <v>0</v>
      </c>
      <c r="BS484" s="14">
        <f t="shared" si="2238"/>
        <v>300</v>
      </c>
      <c r="BT484" s="13">
        <v>15</v>
      </c>
      <c r="BU484" s="13">
        <v>25</v>
      </c>
      <c r="BV484" s="13">
        <f t="shared" si="2239"/>
        <v>375</v>
      </c>
      <c r="BW484" s="13">
        <v>0</v>
      </c>
      <c r="BX484" s="13">
        <v>0</v>
      </c>
      <c r="BY484" s="13">
        <f t="shared" si="2240"/>
        <v>0</v>
      </c>
      <c r="BZ484" s="14">
        <f t="shared" si="2241"/>
        <v>375</v>
      </c>
      <c r="CA484" s="19">
        <f t="shared" si="2242"/>
        <v>9995</v>
      </c>
      <c r="CB484" s="148">
        <v>115</v>
      </c>
      <c r="CC484" s="16">
        <f t="shared" si="2243"/>
        <v>207000</v>
      </c>
      <c r="CD484" s="69">
        <f t="shared" si="2244"/>
        <v>0</v>
      </c>
      <c r="CE484" s="69">
        <f t="shared" si="2245"/>
        <v>0</v>
      </c>
      <c r="CF484" s="69">
        <f t="shared" si="2246"/>
        <v>207000</v>
      </c>
      <c r="CG484" s="69">
        <f t="shared" si="2247"/>
        <v>0</v>
      </c>
      <c r="CH484" s="69">
        <f t="shared" si="2248"/>
        <v>207000</v>
      </c>
      <c r="CI484" s="69">
        <f t="shared" si="2249"/>
        <v>220800</v>
      </c>
      <c r="CJ484" s="69">
        <f t="shared" si="2250"/>
        <v>0</v>
      </c>
      <c r="CK484" s="149">
        <f t="shared" si="2251"/>
        <v>427800</v>
      </c>
      <c r="CL484" s="149">
        <f t="shared" si="2252"/>
        <v>414000</v>
      </c>
      <c r="CM484" s="149">
        <f t="shared" si="2253"/>
        <v>841800</v>
      </c>
      <c r="CN484" s="69">
        <f t="shared" si="2254"/>
        <v>46000</v>
      </c>
      <c r="CO484" s="69">
        <f t="shared" si="2255"/>
        <v>0</v>
      </c>
      <c r="CP484" s="69">
        <f t="shared" si="2256"/>
        <v>46000</v>
      </c>
      <c r="CQ484" s="69">
        <f t="shared" si="2257"/>
        <v>0</v>
      </c>
      <c r="CR484" s="69">
        <f t="shared" si="2258"/>
        <v>46000</v>
      </c>
      <c r="CS484" s="69">
        <f t="shared" si="2259"/>
        <v>0</v>
      </c>
      <c r="CT484" s="69">
        <f t="shared" si="2260"/>
        <v>46000</v>
      </c>
      <c r="CU484" s="69">
        <f t="shared" si="2261"/>
        <v>0</v>
      </c>
      <c r="CV484" s="69">
        <f t="shared" si="2262"/>
        <v>46000</v>
      </c>
      <c r="CW484" s="69">
        <f t="shared" si="2263"/>
        <v>0</v>
      </c>
      <c r="CX484" s="69">
        <f t="shared" si="2264"/>
        <v>34500</v>
      </c>
      <c r="CY484" s="69">
        <f t="shared" si="2265"/>
        <v>0</v>
      </c>
      <c r="CZ484" s="69">
        <f t="shared" si="2266"/>
        <v>43125</v>
      </c>
      <c r="DA484" s="69">
        <f t="shared" si="2267"/>
        <v>0</v>
      </c>
      <c r="DB484" s="149">
        <f t="shared" si="2268"/>
        <v>307625</v>
      </c>
      <c r="DC484" s="149">
        <f t="shared" si="2269"/>
        <v>0</v>
      </c>
      <c r="DD484" s="149">
        <f t="shared" si="2270"/>
        <v>307625</v>
      </c>
      <c r="DE484" s="89">
        <f t="shared" si="2271"/>
        <v>1149425</v>
      </c>
    </row>
    <row r="485" spans="1:109" ht="15.75" x14ac:dyDescent="0.25">
      <c r="A485" s="12" t="s">
        <v>32</v>
      </c>
      <c r="B485" s="13">
        <v>90</v>
      </c>
      <c r="C485" s="13">
        <v>22</v>
      </c>
      <c r="D485" s="13">
        <f t="shared" si="2209"/>
        <v>1980</v>
      </c>
      <c r="E485" s="13">
        <v>0</v>
      </c>
      <c r="F485" s="13">
        <v>0</v>
      </c>
      <c r="G485" s="13">
        <f t="shared" si="2210"/>
        <v>0</v>
      </c>
      <c r="H485" s="14">
        <f t="shared" si="2211"/>
        <v>1980</v>
      </c>
      <c r="I485" s="13">
        <v>0</v>
      </c>
      <c r="J485" s="13">
        <v>0</v>
      </c>
      <c r="K485" s="13">
        <f t="shared" si="2212"/>
        <v>0</v>
      </c>
      <c r="L485" s="13">
        <v>90</v>
      </c>
      <c r="M485" s="13">
        <v>22</v>
      </c>
      <c r="N485" s="13">
        <f t="shared" si="2213"/>
        <v>1980</v>
      </c>
      <c r="O485" s="14">
        <f t="shared" si="2214"/>
        <v>1980</v>
      </c>
      <c r="P485" s="13">
        <v>0</v>
      </c>
      <c r="Q485" s="13">
        <v>0</v>
      </c>
      <c r="R485" s="13">
        <f t="shared" si="2215"/>
        <v>0</v>
      </c>
      <c r="S485" s="13">
        <v>90</v>
      </c>
      <c r="T485" s="13">
        <v>22</v>
      </c>
      <c r="U485" s="13">
        <f t="shared" si="2216"/>
        <v>1980</v>
      </c>
      <c r="V485" s="14">
        <f t="shared" si="2217"/>
        <v>1980</v>
      </c>
      <c r="W485" s="13">
        <v>96</v>
      </c>
      <c r="X485" s="13">
        <v>22</v>
      </c>
      <c r="Y485" s="13">
        <f t="shared" si="2218"/>
        <v>2112</v>
      </c>
      <c r="Z485" s="13">
        <v>0</v>
      </c>
      <c r="AA485" s="13">
        <v>0</v>
      </c>
      <c r="AB485" s="13">
        <f t="shared" si="2219"/>
        <v>0</v>
      </c>
      <c r="AC485" s="14">
        <f t="shared" si="2220"/>
        <v>2112</v>
      </c>
      <c r="AD485" s="13">
        <v>20</v>
      </c>
      <c r="AE485" s="13">
        <v>22</v>
      </c>
      <c r="AF485" s="13">
        <f t="shared" si="2221"/>
        <v>440</v>
      </c>
      <c r="AG485" s="13">
        <v>0</v>
      </c>
      <c r="AH485" s="13">
        <v>0</v>
      </c>
      <c r="AI485" s="13">
        <f t="shared" si="2222"/>
        <v>0</v>
      </c>
      <c r="AJ485" s="14">
        <f t="shared" si="2223"/>
        <v>440</v>
      </c>
      <c r="AK485" s="13">
        <v>20</v>
      </c>
      <c r="AL485" s="13">
        <v>22</v>
      </c>
      <c r="AM485" s="13">
        <f t="shared" si="2224"/>
        <v>440</v>
      </c>
      <c r="AN485" s="13">
        <v>0</v>
      </c>
      <c r="AO485" s="13">
        <v>0</v>
      </c>
      <c r="AP485" s="13">
        <f t="shared" si="2225"/>
        <v>0</v>
      </c>
      <c r="AQ485" s="14">
        <f t="shared" si="2226"/>
        <v>440</v>
      </c>
      <c r="AR485" s="13">
        <v>20</v>
      </c>
      <c r="AS485" s="13">
        <v>22</v>
      </c>
      <c r="AT485" s="13">
        <f t="shared" si="2227"/>
        <v>440</v>
      </c>
      <c r="AU485" s="13">
        <v>0</v>
      </c>
      <c r="AV485" s="13">
        <v>0</v>
      </c>
      <c r="AW485" s="13">
        <f t="shared" si="2228"/>
        <v>0</v>
      </c>
      <c r="AX485" s="14">
        <f t="shared" si="2229"/>
        <v>440</v>
      </c>
      <c r="AY485" s="13">
        <v>20</v>
      </c>
      <c r="AZ485" s="13">
        <v>22</v>
      </c>
      <c r="BA485" s="13">
        <f t="shared" si="2230"/>
        <v>440</v>
      </c>
      <c r="BB485" s="13">
        <v>0</v>
      </c>
      <c r="BC485" s="13">
        <v>0</v>
      </c>
      <c r="BD485" s="13">
        <f t="shared" si="2231"/>
        <v>0</v>
      </c>
      <c r="BE485" s="14">
        <f t="shared" si="2232"/>
        <v>440</v>
      </c>
      <c r="BF485" s="13">
        <v>20</v>
      </c>
      <c r="BG485" s="13">
        <v>22</v>
      </c>
      <c r="BH485" s="13">
        <f t="shared" si="2233"/>
        <v>440</v>
      </c>
      <c r="BI485" s="13">
        <v>0</v>
      </c>
      <c r="BJ485" s="13">
        <v>0</v>
      </c>
      <c r="BK485" s="13">
        <f t="shared" si="2234"/>
        <v>0</v>
      </c>
      <c r="BL485" s="14">
        <f t="shared" si="2235"/>
        <v>440</v>
      </c>
      <c r="BM485" s="13">
        <v>15</v>
      </c>
      <c r="BN485" s="13">
        <v>22</v>
      </c>
      <c r="BO485" s="13">
        <f t="shared" si="2236"/>
        <v>330</v>
      </c>
      <c r="BP485" s="13">
        <v>0</v>
      </c>
      <c r="BQ485" s="13">
        <v>0</v>
      </c>
      <c r="BR485" s="13">
        <f t="shared" si="2237"/>
        <v>0</v>
      </c>
      <c r="BS485" s="14">
        <f t="shared" si="2238"/>
        <v>330</v>
      </c>
      <c r="BT485" s="13">
        <v>15</v>
      </c>
      <c r="BU485" s="13">
        <v>26</v>
      </c>
      <c r="BV485" s="13">
        <f t="shared" si="2239"/>
        <v>390</v>
      </c>
      <c r="BW485" s="13">
        <v>0</v>
      </c>
      <c r="BX485" s="13">
        <v>0</v>
      </c>
      <c r="BY485" s="13">
        <f t="shared" si="2240"/>
        <v>0</v>
      </c>
      <c r="BZ485" s="14">
        <f t="shared" si="2241"/>
        <v>390</v>
      </c>
      <c r="CA485" s="19">
        <f t="shared" si="2242"/>
        <v>10972</v>
      </c>
      <c r="CB485" s="148">
        <v>115</v>
      </c>
      <c r="CC485" s="16">
        <f t="shared" si="2243"/>
        <v>227700</v>
      </c>
      <c r="CD485" s="69">
        <f t="shared" si="2244"/>
        <v>0</v>
      </c>
      <c r="CE485" s="69">
        <f t="shared" si="2245"/>
        <v>0</v>
      </c>
      <c r="CF485" s="69">
        <f t="shared" si="2246"/>
        <v>227700</v>
      </c>
      <c r="CG485" s="69">
        <f t="shared" si="2247"/>
        <v>0</v>
      </c>
      <c r="CH485" s="69">
        <f t="shared" si="2248"/>
        <v>227700</v>
      </c>
      <c r="CI485" s="69">
        <f t="shared" si="2249"/>
        <v>242880</v>
      </c>
      <c r="CJ485" s="69">
        <f t="shared" si="2250"/>
        <v>0</v>
      </c>
      <c r="CK485" s="149">
        <f t="shared" si="2251"/>
        <v>470580</v>
      </c>
      <c r="CL485" s="149">
        <f t="shared" si="2252"/>
        <v>455400</v>
      </c>
      <c r="CM485" s="149">
        <f t="shared" si="2253"/>
        <v>925980</v>
      </c>
      <c r="CN485" s="69">
        <f t="shared" si="2254"/>
        <v>50600</v>
      </c>
      <c r="CO485" s="69">
        <f t="shared" si="2255"/>
        <v>0</v>
      </c>
      <c r="CP485" s="69">
        <f t="shared" si="2256"/>
        <v>50600</v>
      </c>
      <c r="CQ485" s="69">
        <f t="shared" si="2257"/>
        <v>0</v>
      </c>
      <c r="CR485" s="69">
        <f t="shared" si="2258"/>
        <v>50600</v>
      </c>
      <c r="CS485" s="69">
        <f t="shared" si="2259"/>
        <v>0</v>
      </c>
      <c r="CT485" s="69">
        <f t="shared" si="2260"/>
        <v>50600</v>
      </c>
      <c r="CU485" s="69">
        <f t="shared" si="2261"/>
        <v>0</v>
      </c>
      <c r="CV485" s="69">
        <f t="shared" si="2262"/>
        <v>50600</v>
      </c>
      <c r="CW485" s="69">
        <f t="shared" si="2263"/>
        <v>0</v>
      </c>
      <c r="CX485" s="69">
        <f t="shared" si="2264"/>
        <v>37950</v>
      </c>
      <c r="CY485" s="69">
        <f t="shared" si="2265"/>
        <v>0</v>
      </c>
      <c r="CZ485" s="69">
        <f t="shared" si="2266"/>
        <v>44850</v>
      </c>
      <c r="DA485" s="69">
        <f t="shared" si="2267"/>
        <v>0</v>
      </c>
      <c r="DB485" s="149">
        <f t="shared" si="2268"/>
        <v>335800</v>
      </c>
      <c r="DC485" s="149">
        <f t="shared" si="2269"/>
        <v>0</v>
      </c>
      <c r="DD485" s="149">
        <f t="shared" si="2270"/>
        <v>335800</v>
      </c>
      <c r="DE485" s="89">
        <f t="shared" si="2271"/>
        <v>1261780</v>
      </c>
    </row>
    <row r="486" spans="1:109" ht="15.75" x14ac:dyDescent="0.25">
      <c r="A486" s="12" t="s">
        <v>24</v>
      </c>
      <c r="B486" s="13">
        <v>90</v>
      </c>
      <c r="C486" s="13">
        <v>22</v>
      </c>
      <c r="D486" s="13">
        <f t="shared" si="2209"/>
        <v>1980</v>
      </c>
      <c r="E486" s="13">
        <v>0</v>
      </c>
      <c r="F486" s="13">
        <v>0</v>
      </c>
      <c r="G486" s="13">
        <f t="shared" si="2210"/>
        <v>0</v>
      </c>
      <c r="H486" s="14">
        <f t="shared" si="2211"/>
        <v>1980</v>
      </c>
      <c r="I486" s="13">
        <v>0</v>
      </c>
      <c r="J486" s="13">
        <v>0</v>
      </c>
      <c r="K486" s="13">
        <f t="shared" si="2212"/>
        <v>0</v>
      </c>
      <c r="L486" s="13">
        <v>90</v>
      </c>
      <c r="M486" s="13">
        <v>22</v>
      </c>
      <c r="N486" s="13">
        <f t="shared" si="2213"/>
        <v>1980</v>
      </c>
      <c r="O486" s="14">
        <f t="shared" si="2214"/>
        <v>1980</v>
      </c>
      <c r="P486" s="13">
        <v>0</v>
      </c>
      <c r="Q486" s="13">
        <v>0</v>
      </c>
      <c r="R486" s="13">
        <f t="shared" si="2215"/>
        <v>0</v>
      </c>
      <c r="S486" s="13">
        <v>90</v>
      </c>
      <c r="T486" s="13">
        <v>22</v>
      </c>
      <c r="U486" s="13">
        <f t="shared" si="2216"/>
        <v>1980</v>
      </c>
      <c r="V486" s="14">
        <f t="shared" si="2217"/>
        <v>1980</v>
      </c>
      <c r="W486" s="13">
        <v>96</v>
      </c>
      <c r="X486" s="13">
        <v>22</v>
      </c>
      <c r="Y486" s="13">
        <f t="shared" si="2218"/>
        <v>2112</v>
      </c>
      <c r="Z486" s="13">
        <v>0</v>
      </c>
      <c r="AA486" s="13">
        <v>0</v>
      </c>
      <c r="AB486" s="13">
        <f t="shared" si="2219"/>
        <v>0</v>
      </c>
      <c r="AC486" s="14">
        <f t="shared" si="2220"/>
        <v>2112</v>
      </c>
      <c r="AD486" s="13">
        <v>20</v>
      </c>
      <c r="AE486" s="13">
        <v>22</v>
      </c>
      <c r="AF486" s="13">
        <f t="shared" si="2221"/>
        <v>440</v>
      </c>
      <c r="AG486" s="13">
        <v>0</v>
      </c>
      <c r="AH486" s="13">
        <v>0</v>
      </c>
      <c r="AI486" s="13">
        <f t="shared" si="2222"/>
        <v>0</v>
      </c>
      <c r="AJ486" s="14">
        <f t="shared" si="2223"/>
        <v>440</v>
      </c>
      <c r="AK486" s="13">
        <v>20</v>
      </c>
      <c r="AL486" s="13">
        <v>22</v>
      </c>
      <c r="AM486" s="13">
        <f t="shared" si="2224"/>
        <v>440</v>
      </c>
      <c r="AN486" s="13">
        <v>0</v>
      </c>
      <c r="AO486" s="13">
        <v>0</v>
      </c>
      <c r="AP486" s="13">
        <f t="shared" si="2225"/>
        <v>0</v>
      </c>
      <c r="AQ486" s="14">
        <f t="shared" si="2226"/>
        <v>440</v>
      </c>
      <c r="AR486" s="13">
        <v>20</v>
      </c>
      <c r="AS486" s="13">
        <v>22</v>
      </c>
      <c r="AT486" s="13">
        <f t="shared" si="2227"/>
        <v>440</v>
      </c>
      <c r="AU486" s="13">
        <v>0</v>
      </c>
      <c r="AV486" s="13">
        <v>0</v>
      </c>
      <c r="AW486" s="13">
        <f t="shared" si="2228"/>
        <v>0</v>
      </c>
      <c r="AX486" s="14">
        <f t="shared" si="2229"/>
        <v>440</v>
      </c>
      <c r="AY486" s="13">
        <v>20</v>
      </c>
      <c r="AZ486" s="13">
        <v>22</v>
      </c>
      <c r="BA486" s="13">
        <f t="shared" si="2230"/>
        <v>440</v>
      </c>
      <c r="BB486" s="13">
        <v>0</v>
      </c>
      <c r="BC486" s="13">
        <v>0</v>
      </c>
      <c r="BD486" s="13">
        <f t="shared" si="2231"/>
        <v>0</v>
      </c>
      <c r="BE486" s="14">
        <f t="shared" si="2232"/>
        <v>440</v>
      </c>
      <c r="BF486" s="13">
        <v>20</v>
      </c>
      <c r="BG486" s="13">
        <v>22</v>
      </c>
      <c r="BH486" s="13">
        <f t="shared" si="2233"/>
        <v>440</v>
      </c>
      <c r="BI486" s="13">
        <v>0</v>
      </c>
      <c r="BJ486" s="13">
        <v>0</v>
      </c>
      <c r="BK486" s="13">
        <f t="shared" si="2234"/>
        <v>0</v>
      </c>
      <c r="BL486" s="14">
        <f t="shared" si="2235"/>
        <v>440</v>
      </c>
      <c r="BM486" s="13">
        <v>15</v>
      </c>
      <c r="BN486" s="13">
        <v>22</v>
      </c>
      <c r="BO486" s="13">
        <f t="shared" si="2236"/>
        <v>330</v>
      </c>
      <c r="BP486" s="13">
        <v>0</v>
      </c>
      <c r="BQ486" s="13">
        <v>0</v>
      </c>
      <c r="BR486" s="13">
        <f t="shared" si="2237"/>
        <v>0</v>
      </c>
      <c r="BS486" s="14">
        <f t="shared" si="2238"/>
        <v>330</v>
      </c>
      <c r="BT486" s="13">
        <v>15</v>
      </c>
      <c r="BU486" s="13">
        <v>27</v>
      </c>
      <c r="BV486" s="13">
        <f t="shared" si="2239"/>
        <v>405</v>
      </c>
      <c r="BW486" s="13">
        <v>0</v>
      </c>
      <c r="BX486" s="13">
        <v>0</v>
      </c>
      <c r="BY486" s="13">
        <f t="shared" si="2240"/>
        <v>0</v>
      </c>
      <c r="BZ486" s="14">
        <f t="shared" si="2241"/>
        <v>405</v>
      </c>
      <c r="CA486" s="19">
        <f t="shared" si="2242"/>
        <v>10987</v>
      </c>
      <c r="CB486" s="148">
        <v>115</v>
      </c>
      <c r="CC486" s="16">
        <f t="shared" si="2243"/>
        <v>227700</v>
      </c>
      <c r="CD486" s="69">
        <f t="shared" si="2244"/>
        <v>0</v>
      </c>
      <c r="CE486" s="69">
        <f t="shared" si="2245"/>
        <v>0</v>
      </c>
      <c r="CF486" s="69">
        <f t="shared" si="2246"/>
        <v>227700</v>
      </c>
      <c r="CG486" s="69">
        <f t="shared" si="2247"/>
        <v>0</v>
      </c>
      <c r="CH486" s="69">
        <f t="shared" si="2248"/>
        <v>227700</v>
      </c>
      <c r="CI486" s="69">
        <f t="shared" si="2249"/>
        <v>242880</v>
      </c>
      <c r="CJ486" s="69">
        <f t="shared" si="2250"/>
        <v>0</v>
      </c>
      <c r="CK486" s="149">
        <f t="shared" si="2251"/>
        <v>470580</v>
      </c>
      <c r="CL486" s="149">
        <f t="shared" si="2252"/>
        <v>455400</v>
      </c>
      <c r="CM486" s="149">
        <f t="shared" si="2253"/>
        <v>925980</v>
      </c>
      <c r="CN486" s="69">
        <f t="shared" si="2254"/>
        <v>50600</v>
      </c>
      <c r="CO486" s="69">
        <f t="shared" si="2255"/>
        <v>0</v>
      </c>
      <c r="CP486" s="69">
        <f t="shared" si="2256"/>
        <v>50600</v>
      </c>
      <c r="CQ486" s="69">
        <f t="shared" si="2257"/>
        <v>0</v>
      </c>
      <c r="CR486" s="69">
        <f t="shared" si="2258"/>
        <v>50600</v>
      </c>
      <c r="CS486" s="69">
        <f t="shared" si="2259"/>
        <v>0</v>
      </c>
      <c r="CT486" s="69">
        <f t="shared" si="2260"/>
        <v>50600</v>
      </c>
      <c r="CU486" s="69">
        <f t="shared" si="2261"/>
        <v>0</v>
      </c>
      <c r="CV486" s="69">
        <f t="shared" si="2262"/>
        <v>50600</v>
      </c>
      <c r="CW486" s="69">
        <f t="shared" si="2263"/>
        <v>0</v>
      </c>
      <c r="CX486" s="69">
        <f t="shared" si="2264"/>
        <v>37950</v>
      </c>
      <c r="CY486" s="69">
        <f t="shared" si="2265"/>
        <v>0</v>
      </c>
      <c r="CZ486" s="69">
        <f t="shared" si="2266"/>
        <v>46575</v>
      </c>
      <c r="DA486" s="69">
        <f t="shared" si="2267"/>
        <v>0</v>
      </c>
      <c r="DB486" s="149">
        <f t="shared" si="2268"/>
        <v>337525</v>
      </c>
      <c r="DC486" s="149">
        <f t="shared" si="2269"/>
        <v>0</v>
      </c>
      <c r="DD486" s="149">
        <f t="shared" si="2270"/>
        <v>337525</v>
      </c>
      <c r="DE486" s="89">
        <f t="shared" si="2271"/>
        <v>1263505</v>
      </c>
    </row>
    <row r="487" spans="1:109" ht="15.75" x14ac:dyDescent="0.25">
      <c r="A487" s="12" t="s">
        <v>25</v>
      </c>
      <c r="B487" s="13">
        <v>90</v>
      </c>
      <c r="C487" s="13">
        <v>16</v>
      </c>
      <c r="D487" s="13">
        <f t="shared" si="2209"/>
        <v>1440</v>
      </c>
      <c r="E487" s="13">
        <v>0</v>
      </c>
      <c r="F487" s="13">
        <v>0</v>
      </c>
      <c r="G487" s="13">
        <f t="shared" si="2210"/>
        <v>0</v>
      </c>
      <c r="H487" s="14">
        <f t="shared" si="2211"/>
        <v>1440</v>
      </c>
      <c r="I487" s="13">
        <v>0</v>
      </c>
      <c r="J487" s="13">
        <v>0</v>
      </c>
      <c r="K487" s="13">
        <f t="shared" si="2212"/>
        <v>0</v>
      </c>
      <c r="L487" s="13">
        <v>90</v>
      </c>
      <c r="M487" s="13">
        <v>16</v>
      </c>
      <c r="N487" s="13">
        <f t="shared" si="2213"/>
        <v>1440</v>
      </c>
      <c r="O487" s="14">
        <f t="shared" si="2214"/>
        <v>1440</v>
      </c>
      <c r="P487" s="13">
        <v>0</v>
      </c>
      <c r="Q487" s="13">
        <v>0</v>
      </c>
      <c r="R487" s="13">
        <f t="shared" si="2215"/>
        <v>0</v>
      </c>
      <c r="S487" s="13">
        <v>90</v>
      </c>
      <c r="T487" s="13">
        <v>16</v>
      </c>
      <c r="U487" s="13">
        <f t="shared" si="2216"/>
        <v>1440</v>
      </c>
      <c r="V487" s="14">
        <f t="shared" si="2217"/>
        <v>1440</v>
      </c>
      <c r="W487" s="13">
        <v>96</v>
      </c>
      <c r="X487" s="13">
        <v>16</v>
      </c>
      <c r="Y487" s="13">
        <f t="shared" si="2218"/>
        <v>1536</v>
      </c>
      <c r="Z487" s="13">
        <v>0</v>
      </c>
      <c r="AA487" s="13">
        <v>0</v>
      </c>
      <c r="AB487" s="13">
        <f t="shared" si="2219"/>
        <v>0</v>
      </c>
      <c r="AC487" s="14">
        <f t="shared" si="2220"/>
        <v>1536</v>
      </c>
      <c r="AD487" s="13">
        <v>20</v>
      </c>
      <c r="AE487" s="13">
        <v>16</v>
      </c>
      <c r="AF487" s="13">
        <f t="shared" si="2221"/>
        <v>320</v>
      </c>
      <c r="AG487" s="13">
        <v>0</v>
      </c>
      <c r="AH487" s="13">
        <v>0</v>
      </c>
      <c r="AI487" s="13">
        <f t="shared" si="2222"/>
        <v>0</v>
      </c>
      <c r="AJ487" s="14">
        <f t="shared" si="2223"/>
        <v>320</v>
      </c>
      <c r="AK487" s="13">
        <v>20</v>
      </c>
      <c r="AL487" s="13">
        <v>16</v>
      </c>
      <c r="AM487" s="13">
        <f t="shared" si="2224"/>
        <v>320</v>
      </c>
      <c r="AN487" s="13">
        <v>0</v>
      </c>
      <c r="AO487" s="13">
        <v>0</v>
      </c>
      <c r="AP487" s="13">
        <f t="shared" si="2225"/>
        <v>0</v>
      </c>
      <c r="AQ487" s="14">
        <f t="shared" si="2226"/>
        <v>320</v>
      </c>
      <c r="AR487" s="13">
        <v>20</v>
      </c>
      <c r="AS487" s="13">
        <v>16</v>
      </c>
      <c r="AT487" s="13">
        <f t="shared" si="2227"/>
        <v>320</v>
      </c>
      <c r="AU487" s="13">
        <v>0</v>
      </c>
      <c r="AV487" s="13">
        <v>0</v>
      </c>
      <c r="AW487" s="13">
        <f t="shared" si="2228"/>
        <v>0</v>
      </c>
      <c r="AX487" s="14">
        <f t="shared" si="2229"/>
        <v>320</v>
      </c>
      <c r="AY487" s="13">
        <v>20</v>
      </c>
      <c r="AZ487" s="13">
        <v>16</v>
      </c>
      <c r="BA487" s="13">
        <f t="shared" si="2230"/>
        <v>320</v>
      </c>
      <c r="BB487" s="13">
        <v>0</v>
      </c>
      <c r="BC487" s="13">
        <v>0</v>
      </c>
      <c r="BD487" s="13">
        <f t="shared" si="2231"/>
        <v>0</v>
      </c>
      <c r="BE487" s="14">
        <f t="shared" si="2232"/>
        <v>320</v>
      </c>
      <c r="BF487" s="13">
        <v>20</v>
      </c>
      <c r="BG487" s="13">
        <v>16</v>
      </c>
      <c r="BH487" s="13">
        <f t="shared" si="2233"/>
        <v>320</v>
      </c>
      <c r="BI487" s="13">
        <v>0</v>
      </c>
      <c r="BJ487" s="13">
        <v>0</v>
      </c>
      <c r="BK487" s="13">
        <f t="shared" si="2234"/>
        <v>0</v>
      </c>
      <c r="BL487" s="14">
        <f t="shared" si="2235"/>
        <v>320</v>
      </c>
      <c r="BM487" s="13">
        <v>15</v>
      </c>
      <c r="BN487" s="13">
        <v>16</v>
      </c>
      <c r="BO487" s="13">
        <f t="shared" si="2236"/>
        <v>240</v>
      </c>
      <c r="BP487" s="13">
        <v>0</v>
      </c>
      <c r="BQ487" s="13">
        <v>0</v>
      </c>
      <c r="BR487" s="13">
        <f t="shared" si="2237"/>
        <v>0</v>
      </c>
      <c r="BS487" s="14">
        <f t="shared" si="2238"/>
        <v>240</v>
      </c>
      <c r="BT487" s="13">
        <v>15</v>
      </c>
      <c r="BU487" s="13">
        <v>19</v>
      </c>
      <c r="BV487" s="13">
        <f t="shared" si="2239"/>
        <v>285</v>
      </c>
      <c r="BW487" s="13">
        <v>0</v>
      </c>
      <c r="BX487" s="13">
        <v>0</v>
      </c>
      <c r="BY487" s="13">
        <f t="shared" si="2240"/>
        <v>0</v>
      </c>
      <c r="BZ487" s="14">
        <f t="shared" si="2241"/>
        <v>285</v>
      </c>
      <c r="CA487" s="19">
        <f t="shared" si="2242"/>
        <v>7981</v>
      </c>
      <c r="CB487" s="148">
        <v>115</v>
      </c>
      <c r="CC487" s="16">
        <f t="shared" si="2243"/>
        <v>165600</v>
      </c>
      <c r="CD487" s="69">
        <f t="shared" si="2244"/>
        <v>0</v>
      </c>
      <c r="CE487" s="69">
        <f t="shared" si="2245"/>
        <v>0</v>
      </c>
      <c r="CF487" s="69">
        <f t="shared" si="2246"/>
        <v>165600</v>
      </c>
      <c r="CG487" s="69">
        <f t="shared" si="2247"/>
        <v>0</v>
      </c>
      <c r="CH487" s="69">
        <f t="shared" si="2248"/>
        <v>165600</v>
      </c>
      <c r="CI487" s="69">
        <f t="shared" si="2249"/>
        <v>176640</v>
      </c>
      <c r="CJ487" s="69">
        <f t="shared" si="2250"/>
        <v>0</v>
      </c>
      <c r="CK487" s="149">
        <f t="shared" si="2251"/>
        <v>342240</v>
      </c>
      <c r="CL487" s="149">
        <f t="shared" si="2252"/>
        <v>331200</v>
      </c>
      <c r="CM487" s="149">
        <f t="shared" si="2253"/>
        <v>673440</v>
      </c>
      <c r="CN487" s="69">
        <f t="shared" si="2254"/>
        <v>36800</v>
      </c>
      <c r="CO487" s="69">
        <f t="shared" si="2255"/>
        <v>0</v>
      </c>
      <c r="CP487" s="69">
        <f t="shared" si="2256"/>
        <v>36800</v>
      </c>
      <c r="CQ487" s="69">
        <f t="shared" si="2257"/>
        <v>0</v>
      </c>
      <c r="CR487" s="69">
        <f t="shared" si="2258"/>
        <v>36800</v>
      </c>
      <c r="CS487" s="69">
        <f t="shared" si="2259"/>
        <v>0</v>
      </c>
      <c r="CT487" s="69">
        <f t="shared" si="2260"/>
        <v>36800</v>
      </c>
      <c r="CU487" s="69">
        <f t="shared" si="2261"/>
        <v>0</v>
      </c>
      <c r="CV487" s="69">
        <f t="shared" si="2262"/>
        <v>36800</v>
      </c>
      <c r="CW487" s="69">
        <f t="shared" si="2263"/>
        <v>0</v>
      </c>
      <c r="CX487" s="69">
        <f t="shared" si="2264"/>
        <v>27600</v>
      </c>
      <c r="CY487" s="69">
        <f t="shared" si="2265"/>
        <v>0</v>
      </c>
      <c r="CZ487" s="69">
        <f t="shared" si="2266"/>
        <v>32775</v>
      </c>
      <c r="DA487" s="69">
        <f t="shared" si="2267"/>
        <v>0</v>
      </c>
      <c r="DB487" s="149">
        <f t="shared" si="2268"/>
        <v>244375</v>
      </c>
      <c r="DC487" s="149">
        <f t="shared" si="2269"/>
        <v>0</v>
      </c>
      <c r="DD487" s="149">
        <f t="shared" si="2270"/>
        <v>244375</v>
      </c>
      <c r="DE487" s="89">
        <f t="shared" si="2271"/>
        <v>917815</v>
      </c>
    </row>
    <row r="488" spans="1:109" ht="15.75" x14ac:dyDescent="0.25">
      <c r="A488" s="19" t="s">
        <v>26</v>
      </c>
      <c r="B488" s="20">
        <v>90</v>
      </c>
      <c r="C488" s="20">
        <v>19</v>
      </c>
      <c r="D488" s="20">
        <f t="shared" si="2209"/>
        <v>1710</v>
      </c>
      <c r="E488" s="20">
        <v>0</v>
      </c>
      <c r="F488" s="20">
        <v>0</v>
      </c>
      <c r="G488" s="20">
        <f t="shared" si="2210"/>
        <v>0</v>
      </c>
      <c r="H488" s="14">
        <f t="shared" si="2211"/>
        <v>1710</v>
      </c>
      <c r="I488" s="20">
        <v>0</v>
      </c>
      <c r="J488" s="20">
        <v>0</v>
      </c>
      <c r="K488" s="20">
        <f t="shared" si="2212"/>
        <v>0</v>
      </c>
      <c r="L488" s="20">
        <v>90</v>
      </c>
      <c r="M488" s="20">
        <v>19</v>
      </c>
      <c r="N488" s="20">
        <f t="shared" si="2213"/>
        <v>1710</v>
      </c>
      <c r="O488" s="14">
        <f t="shared" si="2214"/>
        <v>1710</v>
      </c>
      <c r="P488" s="20">
        <v>0</v>
      </c>
      <c r="Q488" s="20">
        <v>0</v>
      </c>
      <c r="R488" s="20">
        <f t="shared" si="2215"/>
        <v>0</v>
      </c>
      <c r="S488" s="20">
        <v>90</v>
      </c>
      <c r="T488" s="20">
        <v>19</v>
      </c>
      <c r="U488" s="20">
        <f t="shared" si="2216"/>
        <v>1710</v>
      </c>
      <c r="V488" s="14">
        <f t="shared" si="2217"/>
        <v>1710</v>
      </c>
      <c r="W488" s="20">
        <v>96</v>
      </c>
      <c r="X488" s="20">
        <v>19</v>
      </c>
      <c r="Y488" s="20">
        <f t="shared" si="2218"/>
        <v>1824</v>
      </c>
      <c r="Z488" s="20">
        <v>0</v>
      </c>
      <c r="AA488" s="20">
        <v>0</v>
      </c>
      <c r="AB488" s="20">
        <f t="shared" si="2219"/>
        <v>0</v>
      </c>
      <c r="AC488" s="14">
        <f t="shared" si="2220"/>
        <v>1824</v>
      </c>
      <c r="AD488" s="20">
        <v>20</v>
      </c>
      <c r="AE488" s="20">
        <v>19</v>
      </c>
      <c r="AF488" s="20">
        <f t="shared" si="2221"/>
        <v>380</v>
      </c>
      <c r="AG488" s="20">
        <v>0</v>
      </c>
      <c r="AH488" s="20">
        <v>0</v>
      </c>
      <c r="AI488" s="20">
        <f t="shared" si="2222"/>
        <v>0</v>
      </c>
      <c r="AJ488" s="14">
        <f t="shared" si="2223"/>
        <v>380</v>
      </c>
      <c r="AK488" s="20">
        <v>20</v>
      </c>
      <c r="AL488" s="20">
        <v>19</v>
      </c>
      <c r="AM488" s="20">
        <f t="shared" si="2224"/>
        <v>380</v>
      </c>
      <c r="AN488" s="20">
        <v>0</v>
      </c>
      <c r="AO488" s="20">
        <v>0</v>
      </c>
      <c r="AP488" s="20">
        <f t="shared" si="2225"/>
        <v>0</v>
      </c>
      <c r="AQ488" s="14">
        <f t="shared" si="2226"/>
        <v>380</v>
      </c>
      <c r="AR488" s="20">
        <v>20</v>
      </c>
      <c r="AS488" s="20">
        <v>19</v>
      </c>
      <c r="AT488" s="20">
        <f t="shared" si="2227"/>
        <v>380</v>
      </c>
      <c r="AU488" s="20">
        <v>0</v>
      </c>
      <c r="AV488" s="20">
        <v>0</v>
      </c>
      <c r="AW488" s="20">
        <f t="shared" si="2228"/>
        <v>0</v>
      </c>
      <c r="AX488" s="14">
        <f t="shared" si="2229"/>
        <v>380</v>
      </c>
      <c r="AY488" s="20">
        <v>20</v>
      </c>
      <c r="AZ488" s="20">
        <v>19</v>
      </c>
      <c r="BA488" s="20">
        <f t="shared" si="2230"/>
        <v>380</v>
      </c>
      <c r="BB488" s="20">
        <v>0</v>
      </c>
      <c r="BC488" s="20">
        <v>0</v>
      </c>
      <c r="BD488" s="20">
        <f t="shared" si="2231"/>
        <v>0</v>
      </c>
      <c r="BE488" s="14">
        <f t="shared" si="2232"/>
        <v>380</v>
      </c>
      <c r="BF488" s="20">
        <v>20</v>
      </c>
      <c r="BG488" s="20">
        <v>19</v>
      </c>
      <c r="BH488" s="20">
        <f t="shared" si="2233"/>
        <v>380</v>
      </c>
      <c r="BI488" s="20">
        <v>0</v>
      </c>
      <c r="BJ488" s="20">
        <v>0</v>
      </c>
      <c r="BK488" s="20">
        <f t="shared" si="2234"/>
        <v>0</v>
      </c>
      <c r="BL488" s="14">
        <f t="shared" si="2235"/>
        <v>380</v>
      </c>
      <c r="BM488" s="20">
        <v>15</v>
      </c>
      <c r="BN488" s="20">
        <v>19</v>
      </c>
      <c r="BO488" s="20">
        <f t="shared" si="2236"/>
        <v>285</v>
      </c>
      <c r="BP488" s="20">
        <v>0</v>
      </c>
      <c r="BQ488" s="20">
        <v>0</v>
      </c>
      <c r="BR488" s="20">
        <f t="shared" si="2237"/>
        <v>0</v>
      </c>
      <c r="BS488" s="14">
        <f t="shared" si="2238"/>
        <v>285</v>
      </c>
      <c r="BT488" s="20">
        <v>15</v>
      </c>
      <c r="BU488" s="20">
        <v>23</v>
      </c>
      <c r="BV488" s="20">
        <f t="shared" si="2239"/>
        <v>345</v>
      </c>
      <c r="BW488" s="20">
        <v>0</v>
      </c>
      <c r="BX488" s="20">
        <v>0</v>
      </c>
      <c r="BY488" s="20">
        <f t="shared" si="2240"/>
        <v>0</v>
      </c>
      <c r="BZ488" s="14">
        <f t="shared" si="2241"/>
        <v>345</v>
      </c>
      <c r="CA488" s="19">
        <f t="shared" si="2242"/>
        <v>9484</v>
      </c>
      <c r="CB488" s="148">
        <v>115</v>
      </c>
      <c r="CC488" s="16">
        <f t="shared" si="2243"/>
        <v>196650</v>
      </c>
      <c r="CD488" s="69">
        <f t="shared" si="2244"/>
        <v>0</v>
      </c>
      <c r="CE488" s="69">
        <f t="shared" si="2245"/>
        <v>0</v>
      </c>
      <c r="CF488" s="69">
        <f t="shared" si="2246"/>
        <v>196650</v>
      </c>
      <c r="CG488" s="69">
        <f t="shared" si="2247"/>
        <v>0</v>
      </c>
      <c r="CH488" s="69">
        <f t="shared" si="2248"/>
        <v>196650</v>
      </c>
      <c r="CI488" s="69">
        <f t="shared" si="2249"/>
        <v>209760</v>
      </c>
      <c r="CJ488" s="69">
        <f t="shared" si="2250"/>
        <v>0</v>
      </c>
      <c r="CK488" s="149">
        <f t="shared" si="2251"/>
        <v>406410</v>
      </c>
      <c r="CL488" s="149">
        <f t="shared" si="2252"/>
        <v>393300</v>
      </c>
      <c r="CM488" s="149">
        <f t="shared" si="2253"/>
        <v>799710</v>
      </c>
      <c r="CN488" s="69">
        <f t="shared" si="2254"/>
        <v>43700</v>
      </c>
      <c r="CO488" s="69">
        <f t="shared" si="2255"/>
        <v>0</v>
      </c>
      <c r="CP488" s="69">
        <f t="shared" si="2256"/>
        <v>43700</v>
      </c>
      <c r="CQ488" s="69">
        <f t="shared" si="2257"/>
        <v>0</v>
      </c>
      <c r="CR488" s="69">
        <f t="shared" si="2258"/>
        <v>43700</v>
      </c>
      <c r="CS488" s="69">
        <f t="shared" si="2259"/>
        <v>0</v>
      </c>
      <c r="CT488" s="69">
        <f t="shared" si="2260"/>
        <v>43700</v>
      </c>
      <c r="CU488" s="69">
        <f t="shared" si="2261"/>
        <v>0</v>
      </c>
      <c r="CV488" s="69">
        <f t="shared" si="2262"/>
        <v>43700</v>
      </c>
      <c r="CW488" s="69">
        <f t="shared" si="2263"/>
        <v>0</v>
      </c>
      <c r="CX488" s="69">
        <f t="shared" si="2264"/>
        <v>32775</v>
      </c>
      <c r="CY488" s="69">
        <f t="shared" si="2265"/>
        <v>0</v>
      </c>
      <c r="CZ488" s="69">
        <f t="shared" si="2266"/>
        <v>39675</v>
      </c>
      <c r="DA488" s="69">
        <f t="shared" si="2267"/>
        <v>0</v>
      </c>
      <c r="DB488" s="149">
        <f t="shared" si="2268"/>
        <v>290950</v>
      </c>
      <c r="DC488" s="149">
        <f t="shared" si="2269"/>
        <v>0</v>
      </c>
      <c r="DD488" s="149">
        <f t="shared" si="2270"/>
        <v>290950</v>
      </c>
      <c r="DE488" s="89">
        <f t="shared" si="2271"/>
        <v>1090660</v>
      </c>
    </row>
    <row r="489" spans="1:109" ht="15.75" x14ac:dyDescent="0.25">
      <c r="A489" s="21" t="s">
        <v>27</v>
      </c>
      <c r="B489" s="19"/>
      <c r="C489" s="21">
        <f>C480+C481+C482+C483+C484+C485+C486+C487+C488</f>
        <v>167</v>
      </c>
      <c r="D489" s="21">
        <f>D480+D481+D482+D483+D484+D485+D486+D487+D488</f>
        <v>15030</v>
      </c>
      <c r="E489" s="19"/>
      <c r="F489" s="21">
        <f>F480+F481+F482+F483+F484+F485+F486+F487+F488</f>
        <v>0</v>
      </c>
      <c r="G489" s="21">
        <f>G480+G481+G482+G483+G484+G485+G486+G487+G488</f>
        <v>0</v>
      </c>
      <c r="H489" s="22">
        <f>H480+H481+H482+H483+H484+H485+H486+H487+H488</f>
        <v>15030</v>
      </c>
      <c r="I489" s="19"/>
      <c r="J489" s="21">
        <f>J480+J481+J482+J483+J484+J485+J486+J487+J488</f>
        <v>0</v>
      </c>
      <c r="K489" s="21">
        <f>K480+K481+K482+K483+K484+K485+K486+K487+K488</f>
        <v>0</v>
      </c>
      <c r="L489" s="19"/>
      <c r="M489" s="21">
        <f>M480+M481+M482+M483+M484+M485+M486+M487+M488</f>
        <v>172</v>
      </c>
      <c r="N489" s="21">
        <f>N480+N481+N482+N483+N484+N485+N486+N487+N488</f>
        <v>15480</v>
      </c>
      <c r="O489" s="22">
        <f>O480+O481+O482+O483+O484+O485+O486+O487+O488</f>
        <v>15480</v>
      </c>
      <c r="P489" s="19"/>
      <c r="Q489" s="21">
        <f>Q480+Q481+Q482+Q483+Q484+Q485+Q486+Q487+Q488</f>
        <v>0</v>
      </c>
      <c r="R489" s="21">
        <f>R480+R481+R482+R483+R484+R485+R486+R487+R488</f>
        <v>0</v>
      </c>
      <c r="S489" s="19"/>
      <c r="T489" s="21">
        <f>T480+T481+T482+T483+T484+T485+T486+T487+T488</f>
        <v>172</v>
      </c>
      <c r="U489" s="21">
        <f>U480+U481+U482+U483+U484+U485+U486+U487+U488</f>
        <v>15480</v>
      </c>
      <c r="V489" s="22">
        <f>V480+V481+V482+V483+V484+V485+V486+V487+V488</f>
        <v>15480</v>
      </c>
      <c r="W489" s="19"/>
      <c r="X489" s="21">
        <f>X480+X481+X482+X483+X484+X485+X486+X487+X488</f>
        <v>172</v>
      </c>
      <c r="Y489" s="21">
        <f>Y480+Y481+Y482+Y483+Y484+Y485+Y486+Y487+Y488</f>
        <v>16512</v>
      </c>
      <c r="Z489" s="19"/>
      <c r="AA489" s="21">
        <f>AA480+AA481+AA482+AA483+AA484+AA485+AA486+AA487+AA488</f>
        <v>0</v>
      </c>
      <c r="AB489" s="21">
        <f>AB480+AB481+AB482+AB483+AB484+AB485+AB486+AB487+AB488</f>
        <v>0</v>
      </c>
      <c r="AC489" s="22">
        <f>AC480+AC481+AC482+AC483+AC484+AC485+AC486+AC487+AC488</f>
        <v>16512</v>
      </c>
      <c r="AD489" s="19"/>
      <c r="AE489" s="21">
        <f>AE480+AE481+AE482+AE483+AE484+AE485+AE486+AE487+AE488</f>
        <v>172</v>
      </c>
      <c r="AF489" s="21">
        <f>AF480+AF481+AF482+AF483+AF484+AF485+AF486+AF487+AF488</f>
        <v>3440</v>
      </c>
      <c r="AG489" s="19"/>
      <c r="AH489" s="21">
        <f>AH480+AH481+AH482+AH483+AH484+AH485+AH486+AH487+AH488</f>
        <v>0</v>
      </c>
      <c r="AI489" s="21">
        <f>AI480+AI481+AI482+AI483+AI484+AI485+AI486+AI487+AI488</f>
        <v>0</v>
      </c>
      <c r="AJ489" s="22">
        <f>AJ480+AJ481+AJ482+AJ483+AJ484+AJ485+AJ486+AJ487+AJ488</f>
        <v>3440</v>
      </c>
      <c r="AK489" s="19"/>
      <c r="AL489" s="21">
        <f>AL480+AL481+AL482+AL483+AL484+AL485+AL486+AL487+AL488</f>
        <v>172</v>
      </c>
      <c r="AM489" s="21">
        <f>AM480+AM481+AM482+AM483+AM484+AM485+AM486+AM487+AM488</f>
        <v>3440</v>
      </c>
      <c r="AN489" s="19"/>
      <c r="AO489" s="21">
        <f>AO480+AO481+AO482+AO483+AO484+AO485+AO486+AO487+AO488</f>
        <v>0</v>
      </c>
      <c r="AP489" s="21">
        <f>AP480+AP481+AP482+AP483+AP484+AP485+AP486+AP487+AP488</f>
        <v>0</v>
      </c>
      <c r="AQ489" s="22">
        <f>AQ480+AQ481+AQ482+AQ483+AQ484+AQ485+AQ486+AQ487+AQ488</f>
        <v>3440</v>
      </c>
      <c r="AR489" s="19"/>
      <c r="AS489" s="21">
        <f>AS480+AS481+AS482+AS483+AS484+AS485+AS486+AS487+AS488</f>
        <v>172</v>
      </c>
      <c r="AT489" s="21">
        <f>AT480+AT481+AT482+AT483+AT484+AT485+AT486+AT487+AT488</f>
        <v>3440</v>
      </c>
      <c r="AU489" s="19"/>
      <c r="AV489" s="21">
        <f>AV480+AV481+AV482+AV483+AV484+AV485+AV486+AV487+AV488</f>
        <v>0</v>
      </c>
      <c r="AW489" s="21">
        <f>AW480+AW481+AW482+AW483+AW484+AW485+AW486+AW487+AW488</f>
        <v>0</v>
      </c>
      <c r="AX489" s="22">
        <f>AX480+AX481+AX482+AX483+AX484+AX485+AX486+AX487+AX488</f>
        <v>3440</v>
      </c>
      <c r="AY489" s="19"/>
      <c r="AZ489" s="21">
        <f>AZ480+AZ481+AZ482+AZ483+AZ484+AZ485+AZ486+AZ487+AZ488</f>
        <v>172</v>
      </c>
      <c r="BA489" s="21">
        <f>BA480+BA481+BA482+BA483+BA484+BA485+BA486+BA487+BA488</f>
        <v>3440</v>
      </c>
      <c r="BB489" s="19"/>
      <c r="BC489" s="21">
        <f>BC480+BC481+BC482+BC483+BC484+BC485+BC486+BC487+BC488</f>
        <v>0</v>
      </c>
      <c r="BD489" s="21">
        <f>BD480+BD481+BD482+BD483+BD484+BD485+BD486+BD487+BD488</f>
        <v>0</v>
      </c>
      <c r="BE489" s="22">
        <f>BE480+BE481+BE482+BE483+BE484+BE485+BE486+BE487+BE488</f>
        <v>3440</v>
      </c>
      <c r="BF489" s="19"/>
      <c r="BG489" s="21">
        <f>BG480+BG481+BG482+BG483+BG484+BG485+BG486+BG487+BG488</f>
        <v>172</v>
      </c>
      <c r="BH489" s="21">
        <f>BH480+BH481+BH482+BH483+BH484+BH485+BH486+BH487+BH488</f>
        <v>3440</v>
      </c>
      <c r="BI489" s="19"/>
      <c r="BJ489" s="21">
        <f>BJ480+BJ481+BJ482+BJ483+BJ484+BJ485+BJ486+BJ487+BJ488</f>
        <v>0</v>
      </c>
      <c r="BK489" s="21">
        <f>BK480+BK481+BK482+BK483+BK484+BK485+BK486+BK487+BK488</f>
        <v>0</v>
      </c>
      <c r="BL489" s="22">
        <f>BL480+BL481+BL482+BL483+BL484+BL485+BL486+BL487+BL488</f>
        <v>3440</v>
      </c>
      <c r="BM489" s="19"/>
      <c r="BN489" s="21">
        <f>BN480+BN481+BN482+BN483+BN484+BN485+BN486+BN487+BN488</f>
        <v>172</v>
      </c>
      <c r="BO489" s="21">
        <f>BO480+BO481+BO482+BO483+BO484+BO485+BO486+BO487+BO488</f>
        <v>2580</v>
      </c>
      <c r="BP489" s="19"/>
      <c r="BQ489" s="21">
        <f>BQ480+BQ481+BQ482+BQ483+BQ484+BQ485+BQ486+BQ487+BQ488</f>
        <v>0</v>
      </c>
      <c r="BR489" s="21">
        <f>BR480+BR481+BR482+BR483+BR484+BR485+BR486+BR487+BR488</f>
        <v>0</v>
      </c>
      <c r="BS489" s="22">
        <f>BS480+BS481+BS482+BS483+BS484+BS485+BS486+BS487+BS488</f>
        <v>2580</v>
      </c>
      <c r="BT489" s="19"/>
      <c r="BU489" s="21">
        <f>BU480+BU481+BU482+BU483+BU484+BU485+BU486+BU487+BU488</f>
        <v>207</v>
      </c>
      <c r="BV489" s="21">
        <f>BV480+BV481+BV482+BV483+BV484+BV485+BV486+BV487+BV488</f>
        <v>3105</v>
      </c>
      <c r="BW489" s="19"/>
      <c r="BX489" s="21">
        <f>BX480+BX481+BX482+BX483+BX484+BX485+BX486+BX487+BX488</f>
        <v>0</v>
      </c>
      <c r="BY489" s="21">
        <f>BY480+BY481+BY482+BY483+BY484+BY485+BY486+BY487+BY488</f>
        <v>0</v>
      </c>
      <c r="BZ489" s="22">
        <f>BZ480+BZ481+BZ482+BZ483+BZ484+BZ485+BZ486+BZ487+BZ488</f>
        <v>3105</v>
      </c>
      <c r="CA489" s="152">
        <f>CA480+CA481+CA482+CA483+CA484+CA485+CA486+CA487+CA488</f>
        <v>85387</v>
      </c>
      <c r="CB489" s="148">
        <v>115</v>
      </c>
      <c r="CC489" s="55">
        <f t="shared" ref="CC489:DE489" si="2272">SUM(CC480:CC488)</f>
        <v>1728450</v>
      </c>
      <c r="CD489" s="55">
        <f t="shared" si="2272"/>
        <v>0</v>
      </c>
      <c r="CE489" s="55">
        <f t="shared" si="2272"/>
        <v>0</v>
      </c>
      <c r="CF489" s="55">
        <f t="shared" si="2272"/>
        <v>1780200</v>
      </c>
      <c r="CG489" s="55">
        <f t="shared" si="2272"/>
        <v>0</v>
      </c>
      <c r="CH489" s="55">
        <f t="shared" si="2272"/>
        <v>1780200</v>
      </c>
      <c r="CI489" s="55">
        <f t="shared" si="2272"/>
        <v>1898880</v>
      </c>
      <c r="CJ489" s="55">
        <f t="shared" si="2272"/>
        <v>0</v>
      </c>
      <c r="CK489" s="149">
        <f t="shared" si="2272"/>
        <v>3627330</v>
      </c>
      <c r="CL489" s="149">
        <f t="shared" si="2272"/>
        <v>3560400</v>
      </c>
      <c r="CM489" s="149">
        <f t="shared" si="2272"/>
        <v>7187730</v>
      </c>
      <c r="CN489" s="55">
        <f t="shared" si="2272"/>
        <v>395600</v>
      </c>
      <c r="CO489" s="55">
        <f t="shared" si="2272"/>
        <v>0</v>
      </c>
      <c r="CP489" s="55">
        <f t="shared" si="2272"/>
        <v>395600</v>
      </c>
      <c r="CQ489" s="55">
        <f t="shared" si="2272"/>
        <v>0</v>
      </c>
      <c r="CR489" s="55">
        <f t="shared" si="2272"/>
        <v>395600</v>
      </c>
      <c r="CS489" s="55">
        <f t="shared" si="2272"/>
        <v>0</v>
      </c>
      <c r="CT489" s="55">
        <f t="shared" si="2272"/>
        <v>395600</v>
      </c>
      <c r="CU489" s="55">
        <f t="shared" si="2272"/>
        <v>0</v>
      </c>
      <c r="CV489" s="55">
        <f t="shared" si="2272"/>
        <v>395600</v>
      </c>
      <c r="CW489" s="55">
        <f t="shared" si="2272"/>
        <v>0</v>
      </c>
      <c r="CX489" s="55">
        <f t="shared" si="2272"/>
        <v>296700</v>
      </c>
      <c r="CY489" s="55">
        <f t="shared" si="2272"/>
        <v>0</v>
      </c>
      <c r="CZ489" s="55">
        <f t="shared" si="2272"/>
        <v>357075</v>
      </c>
      <c r="DA489" s="55">
        <f t="shared" si="2272"/>
        <v>0</v>
      </c>
      <c r="DB489" s="149">
        <f t="shared" si="2272"/>
        <v>2631775</v>
      </c>
      <c r="DC489" s="149">
        <f t="shared" si="2272"/>
        <v>0</v>
      </c>
      <c r="DD489" s="149">
        <f t="shared" si="2272"/>
        <v>2631775</v>
      </c>
      <c r="DE489" s="89">
        <f t="shared" si="2272"/>
        <v>9819505</v>
      </c>
    </row>
    <row r="490" spans="1:109" ht="15" customHeight="1" x14ac:dyDescent="0.25">
      <c r="A490" s="261" t="s">
        <v>3</v>
      </c>
      <c r="B490" s="262" t="s">
        <v>51</v>
      </c>
      <c r="C490" s="262"/>
      <c r="D490" s="262"/>
      <c r="E490" s="262"/>
      <c r="F490" s="262"/>
      <c r="G490" s="262"/>
      <c r="H490" s="262"/>
      <c r="I490" s="262" t="s">
        <v>52</v>
      </c>
      <c r="J490" s="262"/>
      <c r="K490" s="262"/>
      <c r="L490" s="262"/>
      <c r="M490" s="262"/>
      <c r="N490" s="262"/>
      <c r="O490" s="262"/>
      <c r="P490" s="262" t="s">
        <v>53</v>
      </c>
      <c r="Q490" s="262"/>
      <c r="R490" s="262"/>
      <c r="S490" s="262"/>
      <c r="T490" s="262"/>
      <c r="U490" s="262"/>
      <c r="V490" s="262"/>
      <c r="W490" s="262" t="s">
        <v>54</v>
      </c>
      <c r="X490" s="262"/>
      <c r="Y490" s="262"/>
      <c r="Z490" s="262"/>
      <c r="AA490" s="262"/>
      <c r="AB490" s="262"/>
      <c r="AC490" s="262"/>
      <c r="AD490" s="160" t="s">
        <v>28</v>
      </c>
      <c r="AE490" s="161"/>
      <c r="AF490" s="161"/>
      <c r="AG490" s="161"/>
      <c r="AH490" s="161"/>
      <c r="AI490" s="161"/>
      <c r="AJ490" s="162"/>
      <c r="AK490" s="160" t="s">
        <v>29</v>
      </c>
      <c r="AL490" s="161"/>
      <c r="AM490" s="161"/>
      <c r="AN490" s="161"/>
      <c r="AO490" s="161"/>
      <c r="AP490" s="161"/>
      <c r="AQ490" s="162"/>
      <c r="AR490" s="160" t="s">
        <v>48</v>
      </c>
      <c r="AS490" s="161"/>
      <c r="AT490" s="161"/>
      <c r="AU490" s="161"/>
      <c r="AV490" s="161"/>
      <c r="AW490" s="161"/>
      <c r="AX490" s="162"/>
      <c r="AY490" s="160" t="s">
        <v>49</v>
      </c>
      <c r="AZ490" s="161"/>
      <c r="BA490" s="161"/>
      <c r="BB490" s="161"/>
      <c r="BC490" s="161"/>
      <c r="BD490" s="161"/>
      <c r="BE490" s="162"/>
      <c r="BF490" s="160" t="s">
        <v>50</v>
      </c>
      <c r="BG490" s="161"/>
      <c r="BH490" s="161"/>
      <c r="BI490" s="161"/>
      <c r="BJ490" s="161"/>
      <c r="BK490" s="161"/>
      <c r="BL490" s="162"/>
      <c r="BM490" s="160" t="s">
        <v>4</v>
      </c>
      <c r="BN490" s="161"/>
      <c r="BO490" s="161"/>
      <c r="BP490" s="161"/>
      <c r="BQ490" s="161"/>
      <c r="BR490" s="161"/>
      <c r="BS490" s="162"/>
      <c r="BT490" s="160" t="s">
        <v>5</v>
      </c>
      <c r="BU490" s="161"/>
      <c r="BV490" s="161"/>
      <c r="BW490" s="161"/>
      <c r="BX490" s="161"/>
      <c r="BY490" s="161"/>
      <c r="BZ490" s="162"/>
      <c r="CA490" s="163" t="s">
        <v>103</v>
      </c>
      <c r="CB490" s="328" t="s">
        <v>104</v>
      </c>
      <c r="CC490" s="262" t="s">
        <v>51</v>
      </c>
      <c r="CD490" s="262"/>
      <c r="CE490" s="262" t="s">
        <v>52</v>
      </c>
      <c r="CF490" s="262"/>
      <c r="CG490" s="262" t="s">
        <v>53</v>
      </c>
      <c r="CH490" s="262"/>
      <c r="CI490" s="262" t="s">
        <v>54</v>
      </c>
      <c r="CJ490" s="262"/>
      <c r="CK490" s="265" t="s">
        <v>55</v>
      </c>
      <c r="CL490" s="265"/>
      <c r="CM490" s="265"/>
      <c r="CN490" s="262" t="s">
        <v>28</v>
      </c>
      <c r="CO490" s="262"/>
      <c r="CP490" s="262" t="s">
        <v>29</v>
      </c>
      <c r="CQ490" s="262"/>
      <c r="CR490" s="262" t="s">
        <v>48</v>
      </c>
      <c r="CS490" s="262"/>
      <c r="CT490" s="262" t="s">
        <v>49</v>
      </c>
      <c r="CU490" s="262"/>
      <c r="CV490" s="262" t="s">
        <v>50</v>
      </c>
      <c r="CW490" s="262"/>
      <c r="CX490" s="262" t="s">
        <v>4</v>
      </c>
      <c r="CY490" s="262"/>
      <c r="CZ490" s="262" t="s">
        <v>5</v>
      </c>
      <c r="DA490" s="262"/>
      <c r="DB490" s="265" t="s">
        <v>97</v>
      </c>
      <c r="DC490" s="265"/>
      <c r="DD490" s="265"/>
      <c r="DE490" s="325" t="s">
        <v>103</v>
      </c>
    </row>
    <row r="491" spans="1:109" ht="39.6" customHeight="1" x14ac:dyDescent="0.25">
      <c r="A491" s="261"/>
      <c r="B491" s="262" t="s">
        <v>7</v>
      </c>
      <c r="C491" s="262"/>
      <c r="D491" s="262"/>
      <c r="E491" s="262" t="s">
        <v>8</v>
      </c>
      <c r="F491" s="262"/>
      <c r="G491" s="262"/>
      <c r="H491" s="263" t="s">
        <v>9</v>
      </c>
      <c r="I491" s="262" t="s">
        <v>7</v>
      </c>
      <c r="J491" s="262"/>
      <c r="K491" s="262"/>
      <c r="L491" s="262" t="s">
        <v>8</v>
      </c>
      <c r="M491" s="262"/>
      <c r="N491" s="262"/>
      <c r="O491" s="263" t="s">
        <v>9</v>
      </c>
      <c r="P491" s="262" t="s">
        <v>7</v>
      </c>
      <c r="Q491" s="262"/>
      <c r="R491" s="262"/>
      <c r="S491" s="262" t="s">
        <v>8</v>
      </c>
      <c r="T491" s="262"/>
      <c r="U491" s="262"/>
      <c r="V491" s="263" t="s">
        <v>9</v>
      </c>
      <c r="W491" s="8" t="s">
        <v>7</v>
      </c>
      <c r="X491" s="8"/>
      <c r="Y491" s="8"/>
      <c r="Z491" s="160" t="s">
        <v>8</v>
      </c>
      <c r="AA491" s="161"/>
      <c r="AB491" s="162"/>
      <c r="AC491" s="164" t="s">
        <v>9</v>
      </c>
      <c r="AD491" s="160" t="s">
        <v>7</v>
      </c>
      <c r="AE491" s="161"/>
      <c r="AF491" s="162"/>
      <c r="AG491" s="160" t="s">
        <v>8</v>
      </c>
      <c r="AH491" s="161"/>
      <c r="AI491" s="162"/>
      <c r="AJ491" s="164" t="s">
        <v>9</v>
      </c>
      <c r="AK491" s="160" t="s">
        <v>7</v>
      </c>
      <c r="AL491" s="161"/>
      <c r="AM491" s="162"/>
      <c r="AN491" s="160" t="s">
        <v>8</v>
      </c>
      <c r="AO491" s="161"/>
      <c r="AP491" s="162"/>
      <c r="AQ491" s="164" t="s">
        <v>9</v>
      </c>
      <c r="AR491" s="160" t="s">
        <v>7</v>
      </c>
      <c r="AS491" s="161"/>
      <c r="AT491" s="162"/>
      <c r="AU491" s="160" t="s">
        <v>8</v>
      </c>
      <c r="AV491" s="161"/>
      <c r="AW491" s="162"/>
      <c r="AX491" s="164" t="s">
        <v>9</v>
      </c>
      <c r="AY491" s="160" t="s">
        <v>7</v>
      </c>
      <c r="AZ491" s="161"/>
      <c r="BA491" s="162"/>
      <c r="BB491" s="160" t="s">
        <v>8</v>
      </c>
      <c r="BC491" s="161"/>
      <c r="BD491" s="162"/>
      <c r="BE491" s="164" t="s">
        <v>9</v>
      </c>
      <c r="BF491" s="160" t="s">
        <v>7</v>
      </c>
      <c r="BG491" s="161"/>
      <c r="BH491" s="162"/>
      <c r="BI491" s="160" t="s">
        <v>8</v>
      </c>
      <c r="BJ491" s="161"/>
      <c r="BK491" s="162"/>
      <c r="BL491" s="164" t="s">
        <v>9</v>
      </c>
      <c r="BM491" s="160" t="s">
        <v>7</v>
      </c>
      <c r="BN491" s="161"/>
      <c r="BO491" s="162"/>
      <c r="BP491" s="160" t="s">
        <v>8</v>
      </c>
      <c r="BQ491" s="161"/>
      <c r="BR491" s="162"/>
      <c r="BS491" s="164" t="s">
        <v>9</v>
      </c>
      <c r="BT491" s="160" t="s">
        <v>7</v>
      </c>
      <c r="BU491" s="161"/>
      <c r="BV491" s="162"/>
      <c r="BW491" s="160" t="s">
        <v>8</v>
      </c>
      <c r="BX491" s="161"/>
      <c r="BY491" s="162"/>
      <c r="BZ491" s="164" t="s">
        <v>9</v>
      </c>
      <c r="CA491" s="165"/>
      <c r="CB491" s="328"/>
      <c r="CC491" s="264" t="s">
        <v>7</v>
      </c>
      <c r="CD491" s="264" t="s">
        <v>8</v>
      </c>
      <c r="CE491" s="264" t="s">
        <v>7</v>
      </c>
      <c r="CF491" s="264" t="s">
        <v>8</v>
      </c>
      <c r="CG491" s="264" t="s">
        <v>7</v>
      </c>
      <c r="CH491" s="264" t="s">
        <v>8</v>
      </c>
      <c r="CI491" s="264" t="s">
        <v>7</v>
      </c>
      <c r="CJ491" s="264" t="s">
        <v>8</v>
      </c>
      <c r="CK491" s="324" t="s">
        <v>7</v>
      </c>
      <c r="CL491" s="324" t="s">
        <v>8</v>
      </c>
      <c r="CM491" s="324" t="s">
        <v>13</v>
      </c>
      <c r="CN491" s="264" t="s">
        <v>7</v>
      </c>
      <c r="CO491" s="264" t="s">
        <v>8</v>
      </c>
      <c r="CP491" s="264" t="s">
        <v>7</v>
      </c>
      <c r="CQ491" s="264" t="s">
        <v>8</v>
      </c>
      <c r="CR491" s="264" t="s">
        <v>7</v>
      </c>
      <c r="CS491" s="264" t="s">
        <v>8</v>
      </c>
      <c r="CT491" s="264" t="s">
        <v>7</v>
      </c>
      <c r="CU491" s="264" t="s">
        <v>8</v>
      </c>
      <c r="CV491" s="264" t="s">
        <v>7</v>
      </c>
      <c r="CW491" s="264" t="s">
        <v>8</v>
      </c>
      <c r="CX491" s="264" t="s">
        <v>7</v>
      </c>
      <c r="CY491" s="264" t="s">
        <v>8</v>
      </c>
      <c r="CZ491" s="264" t="s">
        <v>7</v>
      </c>
      <c r="DA491" s="264" t="s">
        <v>8</v>
      </c>
      <c r="DB491" s="324" t="s">
        <v>7</v>
      </c>
      <c r="DC491" s="324" t="s">
        <v>8</v>
      </c>
      <c r="DD491" s="324" t="s">
        <v>13</v>
      </c>
      <c r="DE491" s="325"/>
    </row>
    <row r="492" spans="1:109" ht="47.25" x14ac:dyDescent="0.25">
      <c r="A492" s="24" t="s">
        <v>107</v>
      </c>
      <c r="B492" s="11" t="s">
        <v>11</v>
      </c>
      <c r="C492" s="11" t="s">
        <v>12</v>
      </c>
      <c r="D492" s="11" t="s">
        <v>13</v>
      </c>
      <c r="E492" s="11" t="s">
        <v>11</v>
      </c>
      <c r="F492" s="11" t="s">
        <v>12</v>
      </c>
      <c r="G492" s="11" t="s">
        <v>13</v>
      </c>
      <c r="H492" s="263"/>
      <c r="I492" s="11" t="s">
        <v>11</v>
      </c>
      <c r="J492" s="11" t="s">
        <v>12</v>
      </c>
      <c r="K492" s="11" t="s">
        <v>13</v>
      </c>
      <c r="L492" s="11" t="s">
        <v>11</v>
      </c>
      <c r="M492" s="11" t="s">
        <v>12</v>
      </c>
      <c r="N492" s="11" t="s">
        <v>13</v>
      </c>
      <c r="O492" s="263"/>
      <c r="P492" s="11" t="s">
        <v>11</v>
      </c>
      <c r="Q492" s="11" t="s">
        <v>12</v>
      </c>
      <c r="R492" s="11" t="s">
        <v>13</v>
      </c>
      <c r="S492" s="11" t="s">
        <v>11</v>
      </c>
      <c r="T492" s="11" t="s">
        <v>12</v>
      </c>
      <c r="U492" s="11" t="s">
        <v>13</v>
      </c>
      <c r="V492" s="263"/>
      <c r="W492" s="11" t="s">
        <v>11</v>
      </c>
      <c r="X492" s="11" t="s">
        <v>12</v>
      </c>
      <c r="Y492" s="11" t="s">
        <v>13</v>
      </c>
      <c r="Z492" s="11" t="s">
        <v>11</v>
      </c>
      <c r="AA492" s="11" t="s">
        <v>12</v>
      </c>
      <c r="AB492" s="11" t="s">
        <v>13</v>
      </c>
      <c r="AC492" s="166"/>
      <c r="AD492" s="11" t="s">
        <v>11</v>
      </c>
      <c r="AE492" s="11" t="s">
        <v>12</v>
      </c>
      <c r="AF492" s="11" t="s">
        <v>13</v>
      </c>
      <c r="AG492" s="11" t="s">
        <v>11</v>
      </c>
      <c r="AH492" s="11" t="s">
        <v>12</v>
      </c>
      <c r="AI492" s="11" t="s">
        <v>13</v>
      </c>
      <c r="AJ492" s="166"/>
      <c r="AK492" s="11" t="s">
        <v>11</v>
      </c>
      <c r="AL492" s="11" t="s">
        <v>12</v>
      </c>
      <c r="AM492" s="11" t="s">
        <v>13</v>
      </c>
      <c r="AN492" s="11" t="s">
        <v>11</v>
      </c>
      <c r="AO492" s="11" t="s">
        <v>12</v>
      </c>
      <c r="AP492" s="11" t="s">
        <v>13</v>
      </c>
      <c r="AQ492" s="166"/>
      <c r="AR492" s="11" t="s">
        <v>11</v>
      </c>
      <c r="AS492" s="11" t="s">
        <v>12</v>
      </c>
      <c r="AT492" s="11" t="s">
        <v>13</v>
      </c>
      <c r="AU492" s="11" t="s">
        <v>11</v>
      </c>
      <c r="AV492" s="11" t="s">
        <v>12</v>
      </c>
      <c r="AW492" s="11" t="s">
        <v>13</v>
      </c>
      <c r="AX492" s="166"/>
      <c r="AY492" s="11" t="s">
        <v>11</v>
      </c>
      <c r="AZ492" s="11" t="s">
        <v>12</v>
      </c>
      <c r="BA492" s="11" t="s">
        <v>13</v>
      </c>
      <c r="BB492" s="11" t="s">
        <v>11</v>
      </c>
      <c r="BC492" s="11" t="s">
        <v>12</v>
      </c>
      <c r="BD492" s="11" t="s">
        <v>13</v>
      </c>
      <c r="BE492" s="166"/>
      <c r="BF492" s="11" t="s">
        <v>11</v>
      </c>
      <c r="BG492" s="11" t="s">
        <v>12</v>
      </c>
      <c r="BH492" s="11" t="s">
        <v>13</v>
      </c>
      <c r="BI492" s="11" t="s">
        <v>11</v>
      </c>
      <c r="BJ492" s="11" t="s">
        <v>12</v>
      </c>
      <c r="BK492" s="11" t="s">
        <v>13</v>
      </c>
      <c r="BL492" s="166"/>
      <c r="BM492" s="11" t="s">
        <v>11</v>
      </c>
      <c r="BN492" s="11" t="s">
        <v>12</v>
      </c>
      <c r="BO492" s="11" t="s">
        <v>13</v>
      </c>
      <c r="BP492" s="11" t="s">
        <v>11</v>
      </c>
      <c r="BQ492" s="11" t="s">
        <v>12</v>
      </c>
      <c r="BR492" s="11" t="s">
        <v>13</v>
      </c>
      <c r="BS492" s="166"/>
      <c r="BT492" s="11" t="s">
        <v>11</v>
      </c>
      <c r="BU492" s="11" t="s">
        <v>12</v>
      </c>
      <c r="BV492" s="11" t="s">
        <v>13</v>
      </c>
      <c r="BW492" s="11" t="s">
        <v>11</v>
      </c>
      <c r="BX492" s="11" t="s">
        <v>12</v>
      </c>
      <c r="BY492" s="11" t="s">
        <v>13</v>
      </c>
      <c r="BZ492" s="166"/>
      <c r="CA492" s="167"/>
      <c r="CB492" s="328"/>
      <c r="CC492" s="264"/>
      <c r="CD492" s="264" t="s">
        <v>11</v>
      </c>
      <c r="CE492" s="264" t="s">
        <v>11</v>
      </c>
      <c r="CF492" s="264" t="s">
        <v>11</v>
      </c>
      <c r="CG492" s="264" t="s">
        <v>11</v>
      </c>
      <c r="CH492" s="264" t="s">
        <v>11</v>
      </c>
      <c r="CI492" s="264" t="s">
        <v>11</v>
      </c>
      <c r="CJ492" s="264" t="s">
        <v>11</v>
      </c>
      <c r="CK492" s="324" t="s">
        <v>11</v>
      </c>
      <c r="CL492" s="324" t="s">
        <v>11</v>
      </c>
      <c r="CM492" s="324" t="s">
        <v>11</v>
      </c>
      <c r="CN492" s="264" t="s">
        <v>11</v>
      </c>
      <c r="CO492" s="264" t="s">
        <v>11</v>
      </c>
      <c r="CP492" s="264" t="s">
        <v>11</v>
      </c>
      <c r="CQ492" s="264" t="s">
        <v>11</v>
      </c>
      <c r="CR492" s="264" t="s">
        <v>11</v>
      </c>
      <c r="CS492" s="264" t="s">
        <v>11</v>
      </c>
      <c r="CT492" s="264" t="s">
        <v>11</v>
      </c>
      <c r="CU492" s="264" t="s">
        <v>11</v>
      </c>
      <c r="CV492" s="264" t="s">
        <v>11</v>
      </c>
      <c r="CW492" s="264" t="s">
        <v>11</v>
      </c>
      <c r="CX492" s="264" t="s">
        <v>11</v>
      </c>
      <c r="CY492" s="264" t="s">
        <v>11</v>
      </c>
      <c r="CZ492" s="264" t="s">
        <v>11</v>
      </c>
      <c r="DA492" s="264" t="s">
        <v>11</v>
      </c>
      <c r="DB492" s="324" t="s">
        <v>11</v>
      </c>
      <c r="DC492" s="324" t="s">
        <v>11</v>
      </c>
      <c r="DD492" s="324" t="s">
        <v>11</v>
      </c>
      <c r="DE492" s="325"/>
    </row>
    <row r="493" spans="1:109" ht="15.75" x14ac:dyDescent="0.25">
      <c r="A493" s="12" t="s">
        <v>18</v>
      </c>
      <c r="B493" s="13">
        <v>120</v>
      </c>
      <c r="C493" s="13">
        <v>5</v>
      </c>
      <c r="D493" s="13">
        <f t="shared" ref="D493:D501" si="2273">B493*C493</f>
        <v>600</v>
      </c>
      <c r="E493" s="13"/>
      <c r="F493" s="13"/>
      <c r="G493" s="13">
        <f t="shared" ref="G493:G501" si="2274">E493*F493</f>
        <v>0</v>
      </c>
      <c r="H493" s="14">
        <f t="shared" ref="H493:H501" si="2275">D493+G493</f>
        <v>600</v>
      </c>
      <c r="I493" s="13"/>
      <c r="J493" s="13"/>
      <c r="K493" s="13">
        <f t="shared" ref="K493:K501" si="2276">I493*J493</f>
        <v>0</v>
      </c>
      <c r="L493" s="13">
        <v>90</v>
      </c>
      <c r="M493" s="13">
        <v>5</v>
      </c>
      <c r="N493" s="13">
        <f t="shared" ref="N493:N501" si="2277">L493*M493</f>
        <v>450</v>
      </c>
      <c r="O493" s="14">
        <f t="shared" ref="O493:O501" si="2278">K493+N493</f>
        <v>450</v>
      </c>
      <c r="P493" s="13"/>
      <c r="Q493" s="13"/>
      <c r="R493" s="13">
        <f t="shared" ref="R493:R501" si="2279">P493*Q493</f>
        <v>0</v>
      </c>
      <c r="S493" s="13">
        <v>90</v>
      </c>
      <c r="T493" s="13">
        <v>5</v>
      </c>
      <c r="U493" s="13">
        <f t="shared" ref="U493:U501" si="2280">S493*T493</f>
        <v>450</v>
      </c>
      <c r="V493" s="14">
        <f t="shared" ref="V493:V501" si="2281">R493+U493</f>
        <v>450</v>
      </c>
      <c r="W493" s="13">
        <v>90</v>
      </c>
      <c r="X493" s="13">
        <v>5</v>
      </c>
      <c r="Y493" s="13">
        <f t="shared" ref="Y493:Y501" si="2282">W493*X493</f>
        <v>450</v>
      </c>
      <c r="Z493" s="13"/>
      <c r="AA493" s="13"/>
      <c r="AB493" s="13">
        <f t="shared" ref="AB493:AB501" si="2283">Z493*AA493</f>
        <v>0</v>
      </c>
      <c r="AC493" s="14">
        <f t="shared" ref="AC493:AC501" si="2284">Y493+AB493</f>
        <v>450</v>
      </c>
      <c r="AD493" s="13">
        <v>19</v>
      </c>
      <c r="AE493" s="13">
        <v>6</v>
      </c>
      <c r="AF493" s="13">
        <f t="shared" ref="AF493:AF501" si="2285">AD493*AE493</f>
        <v>114</v>
      </c>
      <c r="AG493" s="13"/>
      <c r="AH493" s="13"/>
      <c r="AI493" s="13">
        <f t="shared" ref="AI493:AI501" si="2286">AG493*AH493</f>
        <v>0</v>
      </c>
      <c r="AJ493" s="14">
        <f t="shared" ref="AJ493:AJ501" si="2287">AF493+AI493</f>
        <v>114</v>
      </c>
      <c r="AK493" s="13"/>
      <c r="AL493" s="13"/>
      <c r="AM493" s="13">
        <f t="shared" ref="AM493:AM501" si="2288">AK493*AL493</f>
        <v>0</v>
      </c>
      <c r="AN493" s="13">
        <v>22</v>
      </c>
      <c r="AO493" s="13">
        <v>6</v>
      </c>
      <c r="AP493" s="13">
        <f t="shared" ref="AP493:AP501" si="2289">AN493*AO493</f>
        <v>132</v>
      </c>
      <c r="AQ493" s="14">
        <f t="shared" ref="AQ493:AQ501" si="2290">AM493+AP493</f>
        <v>132</v>
      </c>
      <c r="AR493" s="13"/>
      <c r="AS493" s="13"/>
      <c r="AT493" s="13">
        <f t="shared" ref="AT493:AT501" si="2291">AR493*AS493</f>
        <v>0</v>
      </c>
      <c r="AU493" s="13">
        <v>20</v>
      </c>
      <c r="AV493" s="13">
        <v>6</v>
      </c>
      <c r="AW493" s="13">
        <f t="shared" ref="AW493:AW501" si="2292">AU493*AV493</f>
        <v>120</v>
      </c>
      <c r="AX493" s="14">
        <f t="shared" ref="AX493:AX501" si="2293">AT493+AW493</f>
        <v>120</v>
      </c>
      <c r="AY493" s="13"/>
      <c r="AZ493" s="13"/>
      <c r="BA493" s="13">
        <f t="shared" ref="BA493:BA501" si="2294">AY493*AZ493</f>
        <v>0</v>
      </c>
      <c r="BB493" s="13">
        <v>24</v>
      </c>
      <c r="BC493" s="13">
        <v>6</v>
      </c>
      <c r="BD493" s="13">
        <f t="shared" ref="BD493:BD501" si="2295">BB493*BC493</f>
        <v>144</v>
      </c>
      <c r="BE493" s="14">
        <f t="shared" ref="BE493:BE501" si="2296">BA493+BD493</f>
        <v>144</v>
      </c>
      <c r="BF493" s="13">
        <v>19</v>
      </c>
      <c r="BG493" s="13">
        <v>6</v>
      </c>
      <c r="BH493" s="13">
        <f t="shared" ref="BH493:BH501" si="2297">BF493*BG493</f>
        <v>114</v>
      </c>
      <c r="BI493" s="13"/>
      <c r="BJ493" s="13"/>
      <c r="BK493" s="13">
        <f t="shared" ref="BK493:BK501" si="2298">BI493*BJ493</f>
        <v>0</v>
      </c>
      <c r="BL493" s="14">
        <f t="shared" ref="BL493:BL501" si="2299">BH493+BK493</f>
        <v>114</v>
      </c>
      <c r="BM493" s="13">
        <v>7</v>
      </c>
      <c r="BN493" s="13">
        <v>6</v>
      </c>
      <c r="BO493" s="13">
        <f t="shared" ref="BO493:BO501" si="2300">BM493*BN493</f>
        <v>42</v>
      </c>
      <c r="BP493" s="13"/>
      <c r="BQ493" s="13"/>
      <c r="BR493" s="13">
        <f t="shared" ref="BR493:BR501" si="2301">BP493*BQ493</f>
        <v>0</v>
      </c>
      <c r="BS493" s="14">
        <f t="shared" ref="BS493:BS501" si="2302">BO493+BR493</f>
        <v>42</v>
      </c>
      <c r="BT493" s="13">
        <v>7</v>
      </c>
      <c r="BU493" s="13">
        <v>6</v>
      </c>
      <c r="BV493" s="13">
        <f t="shared" ref="BV493:BV501" si="2303">BT493*BU493</f>
        <v>42</v>
      </c>
      <c r="BW493" s="13"/>
      <c r="BX493" s="13"/>
      <c r="BY493" s="13">
        <f t="shared" ref="BY493:BY501" si="2304">BW493*BX493</f>
        <v>0</v>
      </c>
      <c r="BZ493" s="14">
        <f t="shared" ref="BZ493:BZ501" si="2305">BV493+BY493</f>
        <v>42</v>
      </c>
      <c r="CA493" s="19">
        <f t="shared" ref="CA493:CA501" si="2306">H493+O493+V493+AC493+AJ493+AQ493+AX493+BE493+BL493+BS493+BZ493</f>
        <v>2658</v>
      </c>
      <c r="CB493" s="148">
        <v>115</v>
      </c>
      <c r="CC493" s="16">
        <f t="shared" ref="CC493:CC501" si="2307">CB493*D493</f>
        <v>69000</v>
      </c>
      <c r="CD493" s="69">
        <f t="shared" ref="CD493:CD501" si="2308">CB493*G493</f>
        <v>0</v>
      </c>
      <c r="CE493" s="69">
        <f t="shared" ref="CE493:CE501" si="2309">K493*CB493</f>
        <v>0</v>
      </c>
      <c r="CF493" s="69">
        <f t="shared" ref="CF493:CF501" si="2310">CB493*N493</f>
        <v>51750</v>
      </c>
      <c r="CG493" s="69">
        <f t="shared" ref="CG493:CG501" si="2311">CB493*R493</f>
        <v>0</v>
      </c>
      <c r="CH493" s="69">
        <f t="shared" ref="CH493:CH501" si="2312">CB493*U493</f>
        <v>51750</v>
      </c>
      <c r="CI493" s="69">
        <f t="shared" ref="CI493:CI501" si="2313">CB493*Y493</f>
        <v>51750</v>
      </c>
      <c r="CJ493" s="69">
        <f t="shared" ref="CJ493:CJ501" si="2314">CB493*AB493</f>
        <v>0</v>
      </c>
      <c r="CK493" s="149">
        <f t="shared" ref="CK493:CK501" si="2315">CI493+CG493+CE493+CC493</f>
        <v>120750</v>
      </c>
      <c r="CL493" s="149">
        <f t="shared" ref="CL493:CL501" si="2316">CJ493+CH493+CF493+CD493</f>
        <v>103500</v>
      </c>
      <c r="CM493" s="149">
        <f t="shared" ref="CM493:CM501" si="2317">SUM(CC493:CJ493)</f>
        <v>224250</v>
      </c>
      <c r="CN493" s="69">
        <f t="shared" ref="CN493:CN501" si="2318">AF493*CB493</f>
        <v>13110</v>
      </c>
      <c r="CO493" s="69">
        <f t="shared" ref="CO493:CO501" si="2319">CB493*AI493</f>
        <v>0</v>
      </c>
      <c r="CP493" s="69">
        <f t="shared" ref="CP493:CP501" si="2320">AM493*CB493</f>
        <v>0</v>
      </c>
      <c r="CQ493" s="69">
        <f t="shared" ref="CQ493:CQ501" si="2321">AP493*CB493</f>
        <v>15180</v>
      </c>
      <c r="CR493" s="69">
        <f t="shared" ref="CR493:CR501" si="2322">CB493*AT493</f>
        <v>0</v>
      </c>
      <c r="CS493" s="69">
        <f t="shared" ref="CS493:CS501" si="2323">CB493*AW493</f>
        <v>13800</v>
      </c>
      <c r="CT493" s="69">
        <f t="shared" ref="CT493:CT501" si="2324">CB493*BA493</f>
        <v>0</v>
      </c>
      <c r="CU493" s="69">
        <f t="shared" ref="CU493:CU501" si="2325">CB493*BD493</f>
        <v>16560</v>
      </c>
      <c r="CV493" s="69">
        <f t="shared" ref="CV493:CV501" si="2326">BH493*CB493</f>
        <v>13110</v>
      </c>
      <c r="CW493" s="69">
        <f t="shared" ref="CW493:CW501" si="2327">CB493*BK493</f>
        <v>0</v>
      </c>
      <c r="CX493" s="69">
        <f t="shared" ref="CX493:CX501" si="2328">BO493*CB493</f>
        <v>4830</v>
      </c>
      <c r="CY493" s="69">
        <f t="shared" ref="CY493:CY501" si="2329">CB493*BR493</f>
        <v>0</v>
      </c>
      <c r="CZ493" s="69">
        <f t="shared" ref="CZ493:CZ501" si="2330">CB493*BV493</f>
        <v>4830</v>
      </c>
      <c r="DA493" s="69">
        <f t="shared" ref="DA493:DA501" si="2331">CB493*BY493</f>
        <v>0</v>
      </c>
      <c r="DB493" s="149">
        <f t="shared" ref="DB493:DB501" si="2332">CZ493+CX493+CV493+CT493+CN493+CP493+CR493</f>
        <v>35880</v>
      </c>
      <c r="DC493" s="149">
        <f t="shared" ref="DC493:DC501" si="2333">DA493+CY493+CW493+CU493+CS493+CQ493+CO493</f>
        <v>45540</v>
      </c>
      <c r="DD493" s="149">
        <f t="shared" ref="DD493:DD501" si="2334">SUM(CN493:DA493)</f>
        <v>81420</v>
      </c>
      <c r="DE493" s="89">
        <f t="shared" ref="DE493:DE501" si="2335">DD493+CM493</f>
        <v>305670</v>
      </c>
    </row>
    <row r="494" spans="1:109" ht="15.75" x14ac:dyDescent="0.25">
      <c r="A494" s="12" t="s">
        <v>19</v>
      </c>
      <c r="B494" s="13">
        <v>120</v>
      </c>
      <c r="C494" s="13">
        <v>5</v>
      </c>
      <c r="D494" s="13">
        <f t="shared" si="2273"/>
        <v>600</v>
      </c>
      <c r="E494" s="13"/>
      <c r="F494" s="13"/>
      <c r="G494" s="13">
        <f t="shared" si="2274"/>
        <v>0</v>
      </c>
      <c r="H494" s="14">
        <f t="shared" si="2275"/>
        <v>600</v>
      </c>
      <c r="I494" s="13"/>
      <c r="J494" s="13"/>
      <c r="K494" s="13">
        <f t="shared" si="2276"/>
        <v>0</v>
      </c>
      <c r="L494" s="13">
        <v>90</v>
      </c>
      <c r="M494" s="13">
        <v>5</v>
      </c>
      <c r="N494" s="13">
        <f t="shared" si="2277"/>
        <v>450</v>
      </c>
      <c r="O494" s="14">
        <f t="shared" si="2278"/>
        <v>450</v>
      </c>
      <c r="P494" s="13"/>
      <c r="Q494" s="13"/>
      <c r="R494" s="13">
        <f t="shared" si="2279"/>
        <v>0</v>
      </c>
      <c r="S494" s="13">
        <v>90</v>
      </c>
      <c r="T494" s="13">
        <v>5</v>
      </c>
      <c r="U494" s="13">
        <f t="shared" si="2280"/>
        <v>450</v>
      </c>
      <c r="V494" s="14">
        <f t="shared" si="2281"/>
        <v>450</v>
      </c>
      <c r="W494" s="13">
        <v>90</v>
      </c>
      <c r="X494" s="13">
        <v>5</v>
      </c>
      <c r="Y494" s="13">
        <f t="shared" si="2282"/>
        <v>450</v>
      </c>
      <c r="Z494" s="13"/>
      <c r="AA494" s="13"/>
      <c r="AB494" s="13">
        <f t="shared" si="2283"/>
        <v>0</v>
      </c>
      <c r="AC494" s="14">
        <f t="shared" si="2284"/>
        <v>450</v>
      </c>
      <c r="AD494" s="13">
        <v>19</v>
      </c>
      <c r="AE494" s="13">
        <v>6</v>
      </c>
      <c r="AF494" s="13">
        <f t="shared" si="2285"/>
        <v>114</v>
      </c>
      <c r="AG494" s="13"/>
      <c r="AH494" s="13"/>
      <c r="AI494" s="13">
        <f t="shared" si="2286"/>
        <v>0</v>
      </c>
      <c r="AJ494" s="14">
        <f t="shared" si="2287"/>
        <v>114</v>
      </c>
      <c r="AK494" s="13"/>
      <c r="AL494" s="13"/>
      <c r="AM494" s="13">
        <f t="shared" si="2288"/>
        <v>0</v>
      </c>
      <c r="AN494" s="13">
        <v>22</v>
      </c>
      <c r="AO494" s="13">
        <v>6</v>
      </c>
      <c r="AP494" s="13">
        <f t="shared" si="2289"/>
        <v>132</v>
      </c>
      <c r="AQ494" s="14">
        <f t="shared" si="2290"/>
        <v>132</v>
      </c>
      <c r="AR494" s="13"/>
      <c r="AS494" s="13"/>
      <c r="AT494" s="13">
        <f t="shared" si="2291"/>
        <v>0</v>
      </c>
      <c r="AU494" s="13">
        <v>20</v>
      </c>
      <c r="AV494" s="13">
        <v>6</v>
      </c>
      <c r="AW494" s="13">
        <f t="shared" si="2292"/>
        <v>120</v>
      </c>
      <c r="AX494" s="14">
        <f t="shared" si="2293"/>
        <v>120</v>
      </c>
      <c r="AY494" s="13"/>
      <c r="AZ494" s="13"/>
      <c r="BA494" s="13">
        <f t="shared" si="2294"/>
        <v>0</v>
      </c>
      <c r="BB494" s="13">
        <v>24</v>
      </c>
      <c r="BC494" s="13">
        <v>6</v>
      </c>
      <c r="BD494" s="13">
        <f t="shared" si="2295"/>
        <v>144</v>
      </c>
      <c r="BE494" s="14">
        <f t="shared" si="2296"/>
        <v>144</v>
      </c>
      <c r="BF494" s="13">
        <v>19</v>
      </c>
      <c r="BG494" s="13">
        <v>6</v>
      </c>
      <c r="BH494" s="13">
        <f t="shared" si="2297"/>
        <v>114</v>
      </c>
      <c r="BI494" s="13"/>
      <c r="BJ494" s="13"/>
      <c r="BK494" s="13">
        <f t="shared" si="2298"/>
        <v>0</v>
      </c>
      <c r="BL494" s="14">
        <f t="shared" si="2299"/>
        <v>114</v>
      </c>
      <c r="BM494" s="13">
        <v>7</v>
      </c>
      <c r="BN494" s="13">
        <v>6</v>
      </c>
      <c r="BO494" s="13">
        <f t="shared" si="2300"/>
        <v>42</v>
      </c>
      <c r="BP494" s="13"/>
      <c r="BQ494" s="13"/>
      <c r="BR494" s="13">
        <f t="shared" si="2301"/>
        <v>0</v>
      </c>
      <c r="BS494" s="14">
        <f t="shared" si="2302"/>
        <v>42</v>
      </c>
      <c r="BT494" s="13">
        <v>7</v>
      </c>
      <c r="BU494" s="13">
        <v>6</v>
      </c>
      <c r="BV494" s="13">
        <f t="shared" si="2303"/>
        <v>42</v>
      </c>
      <c r="BW494" s="13"/>
      <c r="BX494" s="13"/>
      <c r="BY494" s="13">
        <f t="shared" si="2304"/>
        <v>0</v>
      </c>
      <c r="BZ494" s="14">
        <f t="shared" si="2305"/>
        <v>42</v>
      </c>
      <c r="CA494" s="19">
        <f t="shared" si="2306"/>
        <v>2658</v>
      </c>
      <c r="CB494" s="148">
        <v>115</v>
      </c>
      <c r="CC494" s="16">
        <f t="shared" si="2307"/>
        <v>69000</v>
      </c>
      <c r="CD494" s="69">
        <f t="shared" si="2308"/>
        <v>0</v>
      </c>
      <c r="CE494" s="69">
        <f t="shared" si="2309"/>
        <v>0</v>
      </c>
      <c r="CF494" s="69">
        <f t="shared" si="2310"/>
        <v>51750</v>
      </c>
      <c r="CG494" s="69">
        <f t="shared" si="2311"/>
        <v>0</v>
      </c>
      <c r="CH494" s="69">
        <f t="shared" si="2312"/>
        <v>51750</v>
      </c>
      <c r="CI494" s="69">
        <f t="shared" si="2313"/>
        <v>51750</v>
      </c>
      <c r="CJ494" s="69">
        <f t="shared" si="2314"/>
        <v>0</v>
      </c>
      <c r="CK494" s="149">
        <f t="shared" si="2315"/>
        <v>120750</v>
      </c>
      <c r="CL494" s="149">
        <f t="shared" si="2316"/>
        <v>103500</v>
      </c>
      <c r="CM494" s="149">
        <f t="shared" si="2317"/>
        <v>224250</v>
      </c>
      <c r="CN494" s="69">
        <f t="shared" si="2318"/>
        <v>13110</v>
      </c>
      <c r="CO494" s="69">
        <f t="shared" si="2319"/>
        <v>0</v>
      </c>
      <c r="CP494" s="69">
        <f t="shared" si="2320"/>
        <v>0</v>
      </c>
      <c r="CQ494" s="69">
        <f t="shared" si="2321"/>
        <v>15180</v>
      </c>
      <c r="CR494" s="69">
        <f t="shared" si="2322"/>
        <v>0</v>
      </c>
      <c r="CS494" s="69">
        <f t="shared" si="2323"/>
        <v>13800</v>
      </c>
      <c r="CT494" s="69">
        <f t="shared" si="2324"/>
        <v>0</v>
      </c>
      <c r="CU494" s="69">
        <f t="shared" si="2325"/>
        <v>16560</v>
      </c>
      <c r="CV494" s="69">
        <f t="shared" si="2326"/>
        <v>13110</v>
      </c>
      <c r="CW494" s="69">
        <f t="shared" si="2327"/>
        <v>0</v>
      </c>
      <c r="CX494" s="69">
        <f t="shared" si="2328"/>
        <v>4830</v>
      </c>
      <c r="CY494" s="69">
        <f t="shared" si="2329"/>
        <v>0</v>
      </c>
      <c r="CZ494" s="69">
        <f t="shared" si="2330"/>
        <v>4830</v>
      </c>
      <c r="DA494" s="69">
        <f t="shared" si="2331"/>
        <v>0</v>
      </c>
      <c r="DB494" s="149">
        <f t="shared" si="2332"/>
        <v>35880</v>
      </c>
      <c r="DC494" s="149">
        <f t="shared" si="2333"/>
        <v>45540</v>
      </c>
      <c r="DD494" s="149">
        <f t="shared" si="2334"/>
        <v>81420</v>
      </c>
      <c r="DE494" s="89">
        <f t="shared" si="2335"/>
        <v>305670</v>
      </c>
    </row>
    <row r="495" spans="1:109" ht="15.75" x14ac:dyDescent="0.25">
      <c r="A495" s="12" t="s">
        <v>20</v>
      </c>
      <c r="B495" s="13">
        <v>120</v>
      </c>
      <c r="C495" s="13">
        <v>5</v>
      </c>
      <c r="D495" s="13">
        <f t="shared" si="2273"/>
        <v>600</v>
      </c>
      <c r="E495" s="13"/>
      <c r="F495" s="13"/>
      <c r="G495" s="13">
        <f t="shared" si="2274"/>
        <v>0</v>
      </c>
      <c r="H495" s="14">
        <f t="shared" si="2275"/>
        <v>600</v>
      </c>
      <c r="I495" s="13"/>
      <c r="J495" s="13"/>
      <c r="K495" s="13">
        <f t="shared" si="2276"/>
        <v>0</v>
      </c>
      <c r="L495" s="13">
        <v>90</v>
      </c>
      <c r="M495" s="13">
        <v>5</v>
      </c>
      <c r="N495" s="13">
        <f t="shared" si="2277"/>
        <v>450</v>
      </c>
      <c r="O495" s="14">
        <f t="shared" si="2278"/>
        <v>450</v>
      </c>
      <c r="P495" s="13"/>
      <c r="Q495" s="13"/>
      <c r="R495" s="13">
        <f t="shared" si="2279"/>
        <v>0</v>
      </c>
      <c r="S495" s="13">
        <v>90</v>
      </c>
      <c r="T495" s="13">
        <v>5</v>
      </c>
      <c r="U495" s="13">
        <f t="shared" si="2280"/>
        <v>450</v>
      </c>
      <c r="V495" s="14">
        <f t="shared" si="2281"/>
        <v>450</v>
      </c>
      <c r="W495" s="13">
        <v>90</v>
      </c>
      <c r="X495" s="13">
        <v>5</v>
      </c>
      <c r="Y495" s="13">
        <f t="shared" si="2282"/>
        <v>450</v>
      </c>
      <c r="Z495" s="13"/>
      <c r="AA495" s="13"/>
      <c r="AB495" s="13">
        <f t="shared" si="2283"/>
        <v>0</v>
      </c>
      <c r="AC495" s="14">
        <f t="shared" si="2284"/>
        <v>450</v>
      </c>
      <c r="AD495" s="13">
        <v>19</v>
      </c>
      <c r="AE495" s="13">
        <v>6</v>
      </c>
      <c r="AF495" s="13">
        <f t="shared" si="2285"/>
        <v>114</v>
      </c>
      <c r="AG495" s="13"/>
      <c r="AH495" s="13"/>
      <c r="AI495" s="13">
        <f t="shared" si="2286"/>
        <v>0</v>
      </c>
      <c r="AJ495" s="14">
        <f t="shared" si="2287"/>
        <v>114</v>
      </c>
      <c r="AK495" s="13"/>
      <c r="AL495" s="13"/>
      <c r="AM495" s="13">
        <f t="shared" si="2288"/>
        <v>0</v>
      </c>
      <c r="AN495" s="13">
        <v>22</v>
      </c>
      <c r="AO495" s="13">
        <v>6</v>
      </c>
      <c r="AP495" s="13">
        <f t="shared" si="2289"/>
        <v>132</v>
      </c>
      <c r="AQ495" s="14">
        <f t="shared" si="2290"/>
        <v>132</v>
      </c>
      <c r="AR495" s="13"/>
      <c r="AS495" s="13"/>
      <c r="AT495" s="13">
        <f t="shared" si="2291"/>
        <v>0</v>
      </c>
      <c r="AU495" s="13">
        <v>20</v>
      </c>
      <c r="AV495" s="13">
        <v>6</v>
      </c>
      <c r="AW495" s="13">
        <f t="shared" si="2292"/>
        <v>120</v>
      </c>
      <c r="AX495" s="14">
        <f t="shared" si="2293"/>
        <v>120</v>
      </c>
      <c r="AY495" s="13"/>
      <c r="AZ495" s="13"/>
      <c r="BA495" s="13">
        <f t="shared" si="2294"/>
        <v>0</v>
      </c>
      <c r="BB495" s="13">
        <v>24</v>
      </c>
      <c r="BC495" s="13">
        <v>6</v>
      </c>
      <c r="BD495" s="13">
        <f t="shared" si="2295"/>
        <v>144</v>
      </c>
      <c r="BE495" s="14">
        <f t="shared" si="2296"/>
        <v>144</v>
      </c>
      <c r="BF495" s="13">
        <v>19</v>
      </c>
      <c r="BG495" s="13">
        <v>6</v>
      </c>
      <c r="BH495" s="13">
        <f t="shared" si="2297"/>
        <v>114</v>
      </c>
      <c r="BI495" s="13"/>
      <c r="BJ495" s="13"/>
      <c r="BK495" s="13">
        <f t="shared" si="2298"/>
        <v>0</v>
      </c>
      <c r="BL495" s="14">
        <f t="shared" si="2299"/>
        <v>114</v>
      </c>
      <c r="BM495" s="13">
        <v>7</v>
      </c>
      <c r="BN495" s="13">
        <v>6</v>
      </c>
      <c r="BO495" s="13">
        <f t="shared" si="2300"/>
        <v>42</v>
      </c>
      <c r="BP495" s="13"/>
      <c r="BQ495" s="13"/>
      <c r="BR495" s="13">
        <f t="shared" si="2301"/>
        <v>0</v>
      </c>
      <c r="BS495" s="14">
        <f t="shared" si="2302"/>
        <v>42</v>
      </c>
      <c r="BT495" s="13">
        <v>7</v>
      </c>
      <c r="BU495" s="13">
        <v>6</v>
      </c>
      <c r="BV495" s="13">
        <f t="shared" si="2303"/>
        <v>42</v>
      </c>
      <c r="BW495" s="13"/>
      <c r="BX495" s="13"/>
      <c r="BY495" s="13">
        <f t="shared" si="2304"/>
        <v>0</v>
      </c>
      <c r="BZ495" s="14">
        <f t="shared" si="2305"/>
        <v>42</v>
      </c>
      <c r="CA495" s="19">
        <f t="shared" si="2306"/>
        <v>2658</v>
      </c>
      <c r="CB495" s="148">
        <v>115</v>
      </c>
      <c r="CC495" s="16">
        <f t="shared" si="2307"/>
        <v>69000</v>
      </c>
      <c r="CD495" s="69">
        <f t="shared" si="2308"/>
        <v>0</v>
      </c>
      <c r="CE495" s="69">
        <f t="shared" si="2309"/>
        <v>0</v>
      </c>
      <c r="CF495" s="69">
        <f t="shared" si="2310"/>
        <v>51750</v>
      </c>
      <c r="CG495" s="69">
        <f t="shared" si="2311"/>
        <v>0</v>
      </c>
      <c r="CH495" s="69">
        <f t="shared" si="2312"/>
        <v>51750</v>
      </c>
      <c r="CI495" s="69">
        <f t="shared" si="2313"/>
        <v>51750</v>
      </c>
      <c r="CJ495" s="69">
        <f t="shared" si="2314"/>
        <v>0</v>
      </c>
      <c r="CK495" s="149">
        <f t="shared" si="2315"/>
        <v>120750</v>
      </c>
      <c r="CL495" s="149">
        <f t="shared" si="2316"/>
        <v>103500</v>
      </c>
      <c r="CM495" s="149">
        <f t="shared" si="2317"/>
        <v>224250</v>
      </c>
      <c r="CN495" s="69">
        <f t="shared" si="2318"/>
        <v>13110</v>
      </c>
      <c r="CO495" s="69">
        <f t="shared" si="2319"/>
        <v>0</v>
      </c>
      <c r="CP495" s="69">
        <f t="shared" si="2320"/>
        <v>0</v>
      </c>
      <c r="CQ495" s="69">
        <f t="shared" si="2321"/>
        <v>15180</v>
      </c>
      <c r="CR495" s="69">
        <f t="shared" si="2322"/>
        <v>0</v>
      </c>
      <c r="CS495" s="69">
        <f t="shared" si="2323"/>
        <v>13800</v>
      </c>
      <c r="CT495" s="69">
        <f t="shared" si="2324"/>
        <v>0</v>
      </c>
      <c r="CU495" s="69">
        <f t="shared" si="2325"/>
        <v>16560</v>
      </c>
      <c r="CV495" s="69">
        <f t="shared" si="2326"/>
        <v>13110</v>
      </c>
      <c r="CW495" s="69">
        <f t="shared" si="2327"/>
        <v>0</v>
      </c>
      <c r="CX495" s="69">
        <f t="shared" si="2328"/>
        <v>4830</v>
      </c>
      <c r="CY495" s="69">
        <f t="shared" si="2329"/>
        <v>0</v>
      </c>
      <c r="CZ495" s="69">
        <f t="shared" si="2330"/>
        <v>4830</v>
      </c>
      <c r="DA495" s="69">
        <f t="shared" si="2331"/>
        <v>0</v>
      </c>
      <c r="DB495" s="149">
        <f t="shared" si="2332"/>
        <v>35880</v>
      </c>
      <c r="DC495" s="149">
        <f t="shared" si="2333"/>
        <v>45540</v>
      </c>
      <c r="DD495" s="149">
        <f t="shared" si="2334"/>
        <v>81420</v>
      </c>
      <c r="DE495" s="89">
        <f t="shared" si="2335"/>
        <v>305670</v>
      </c>
    </row>
    <row r="496" spans="1:109" ht="15.75" x14ac:dyDescent="0.25">
      <c r="A496" s="12" t="s">
        <v>21</v>
      </c>
      <c r="B496" s="18">
        <v>120</v>
      </c>
      <c r="C496" s="18">
        <v>5</v>
      </c>
      <c r="D496" s="13">
        <f t="shared" si="2273"/>
        <v>600</v>
      </c>
      <c r="E496" s="18"/>
      <c r="F496" s="18"/>
      <c r="G496" s="13">
        <f t="shared" si="2274"/>
        <v>0</v>
      </c>
      <c r="H496" s="14">
        <f t="shared" si="2275"/>
        <v>600</v>
      </c>
      <c r="I496" s="18"/>
      <c r="J496" s="18"/>
      <c r="K496" s="13">
        <f t="shared" si="2276"/>
        <v>0</v>
      </c>
      <c r="L496" s="20">
        <v>90</v>
      </c>
      <c r="M496" s="18">
        <v>5</v>
      </c>
      <c r="N496" s="13">
        <f t="shared" si="2277"/>
        <v>450</v>
      </c>
      <c r="O496" s="14">
        <f t="shared" si="2278"/>
        <v>450</v>
      </c>
      <c r="P496" s="18"/>
      <c r="Q496" s="18"/>
      <c r="R496" s="13">
        <f t="shared" si="2279"/>
        <v>0</v>
      </c>
      <c r="S496" s="20">
        <v>90</v>
      </c>
      <c r="T496" s="18">
        <v>5</v>
      </c>
      <c r="U496" s="13">
        <f t="shared" si="2280"/>
        <v>450</v>
      </c>
      <c r="V496" s="14">
        <f t="shared" si="2281"/>
        <v>450</v>
      </c>
      <c r="W496" s="20">
        <v>90</v>
      </c>
      <c r="X496" s="18">
        <v>5</v>
      </c>
      <c r="Y496" s="13">
        <f t="shared" si="2282"/>
        <v>450</v>
      </c>
      <c r="Z496" s="18"/>
      <c r="AA496" s="18"/>
      <c r="AB496" s="13">
        <f t="shared" si="2283"/>
        <v>0</v>
      </c>
      <c r="AC496" s="14">
        <f t="shared" si="2284"/>
        <v>450</v>
      </c>
      <c r="AD496" s="18">
        <v>19</v>
      </c>
      <c r="AE496" s="18">
        <v>6</v>
      </c>
      <c r="AF496" s="13">
        <f t="shared" si="2285"/>
        <v>114</v>
      </c>
      <c r="AG496" s="18"/>
      <c r="AH496" s="18"/>
      <c r="AI496" s="13">
        <f t="shared" si="2286"/>
        <v>0</v>
      </c>
      <c r="AJ496" s="14">
        <f t="shared" si="2287"/>
        <v>114</v>
      </c>
      <c r="AK496" s="18"/>
      <c r="AL496" s="18"/>
      <c r="AM496" s="13">
        <f t="shared" si="2288"/>
        <v>0</v>
      </c>
      <c r="AN496" s="18">
        <v>22</v>
      </c>
      <c r="AO496" s="18">
        <v>6</v>
      </c>
      <c r="AP496" s="13">
        <f t="shared" si="2289"/>
        <v>132</v>
      </c>
      <c r="AQ496" s="14">
        <f t="shared" si="2290"/>
        <v>132</v>
      </c>
      <c r="AR496" s="18"/>
      <c r="AS496" s="18"/>
      <c r="AT496" s="13">
        <f t="shared" si="2291"/>
        <v>0</v>
      </c>
      <c r="AU496" s="18">
        <v>20</v>
      </c>
      <c r="AV496" s="18">
        <v>6</v>
      </c>
      <c r="AW496" s="13">
        <f t="shared" si="2292"/>
        <v>120</v>
      </c>
      <c r="AX496" s="14">
        <f t="shared" si="2293"/>
        <v>120</v>
      </c>
      <c r="AY496" s="18"/>
      <c r="AZ496" s="18"/>
      <c r="BA496" s="13">
        <f t="shared" si="2294"/>
        <v>0</v>
      </c>
      <c r="BB496" s="18">
        <v>24</v>
      </c>
      <c r="BC496" s="18">
        <v>6</v>
      </c>
      <c r="BD496" s="13">
        <f t="shared" si="2295"/>
        <v>144</v>
      </c>
      <c r="BE496" s="14">
        <f t="shared" si="2296"/>
        <v>144</v>
      </c>
      <c r="BF496" s="18">
        <v>19</v>
      </c>
      <c r="BG496" s="18">
        <v>6</v>
      </c>
      <c r="BH496" s="13">
        <f t="shared" si="2297"/>
        <v>114</v>
      </c>
      <c r="BI496" s="18"/>
      <c r="BJ496" s="18"/>
      <c r="BK496" s="13">
        <f t="shared" si="2298"/>
        <v>0</v>
      </c>
      <c r="BL496" s="14">
        <f t="shared" si="2299"/>
        <v>114</v>
      </c>
      <c r="BM496" s="18">
        <v>7</v>
      </c>
      <c r="BN496" s="18">
        <v>6</v>
      </c>
      <c r="BO496" s="13">
        <f t="shared" si="2300"/>
        <v>42</v>
      </c>
      <c r="BP496" s="18"/>
      <c r="BQ496" s="18"/>
      <c r="BR496" s="13">
        <f t="shared" si="2301"/>
        <v>0</v>
      </c>
      <c r="BS496" s="14">
        <f t="shared" si="2302"/>
        <v>42</v>
      </c>
      <c r="BT496" s="18">
        <v>7</v>
      </c>
      <c r="BU496" s="18">
        <v>6</v>
      </c>
      <c r="BV496" s="13">
        <f t="shared" si="2303"/>
        <v>42</v>
      </c>
      <c r="BW496" s="18"/>
      <c r="BX496" s="18"/>
      <c r="BY496" s="13">
        <f t="shared" si="2304"/>
        <v>0</v>
      </c>
      <c r="BZ496" s="14">
        <f t="shared" si="2305"/>
        <v>42</v>
      </c>
      <c r="CA496" s="19">
        <f t="shared" si="2306"/>
        <v>2658</v>
      </c>
      <c r="CB496" s="148">
        <v>115</v>
      </c>
      <c r="CC496" s="16">
        <f t="shared" si="2307"/>
        <v>69000</v>
      </c>
      <c r="CD496" s="69">
        <f t="shared" si="2308"/>
        <v>0</v>
      </c>
      <c r="CE496" s="69">
        <f t="shared" si="2309"/>
        <v>0</v>
      </c>
      <c r="CF496" s="69">
        <f t="shared" si="2310"/>
        <v>51750</v>
      </c>
      <c r="CG496" s="69">
        <f t="shared" si="2311"/>
        <v>0</v>
      </c>
      <c r="CH496" s="69">
        <f t="shared" si="2312"/>
        <v>51750</v>
      </c>
      <c r="CI496" s="69">
        <f t="shared" si="2313"/>
        <v>51750</v>
      </c>
      <c r="CJ496" s="69">
        <f t="shared" si="2314"/>
        <v>0</v>
      </c>
      <c r="CK496" s="149">
        <f t="shared" si="2315"/>
        <v>120750</v>
      </c>
      <c r="CL496" s="149">
        <f t="shared" si="2316"/>
        <v>103500</v>
      </c>
      <c r="CM496" s="149">
        <f t="shared" si="2317"/>
        <v>224250</v>
      </c>
      <c r="CN496" s="69">
        <f t="shared" si="2318"/>
        <v>13110</v>
      </c>
      <c r="CO496" s="69">
        <f t="shared" si="2319"/>
        <v>0</v>
      </c>
      <c r="CP496" s="69">
        <f t="shared" si="2320"/>
        <v>0</v>
      </c>
      <c r="CQ496" s="69">
        <f t="shared" si="2321"/>
        <v>15180</v>
      </c>
      <c r="CR496" s="69">
        <f t="shared" si="2322"/>
        <v>0</v>
      </c>
      <c r="CS496" s="69">
        <f t="shared" si="2323"/>
        <v>13800</v>
      </c>
      <c r="CT496" s="69">
        <f t="shared" si="2324"/>
        <v>0</v>
      </c>
      <c r="CU496" s="69">
        <f t="shared" si="2325"/>
        <v>16560</v>
      </c>
      <c r="CV496" s="69">
        <f t="shared" si="2326"/>
        <v>13110</v>
      </c>
      <c r="CW496" s="69">
        <f t="shared" si="2327"/>
        <v>0</v>
      </c>
      <c r="CX496" s="69">
        <f t="shared" si="2328"/>
        <v>4830</v>
      </c>
      <c r="CY496" s="69">
        <f t="shared" si="2329"/>
        <v>0</v>
      </c>
      <c r="CZ496" s="69">
        <f t="shared" si="2330"/>
        <v>4830</v>
      </c>
      <c r="DA496" s="69">
        <f t="shared" si="2331"/>
        <v>0</v>
      </c>
      <c r="DB496" s="149">
        <f t="shared" si="2332"/>
        <v>35880</v>
      </c>
      <c r="DC496" s="149">
        <f t="shared" si="2333"/>
        <v>45540</v>
      </c>
      <c r="DD496" s="149">
        <f t="shared" si="2334"/>
        <v>81420</v>
      </c>
      <c r="DE496" s="89">
        <f t="shared" si="2335"/>
        <v>305670</v>
      </c>
    </row>
    <row r="497" spans="1:109" ht="15.75" x14ac:dyDescent="0.25">
      <c r="A497" s="12" t="s">
        <v>22</v>
      </c>
      <c r="B497" s="13">
        <v>120</v>
      </c>
      <c r="C497" s="13">
        <v>5</v>
      </c>
      <c r="D497" s="13">
        <f t="shared" si="2273"/>
        <v>600</v>
      </c>
      <c r="E497" s="13"/>
      <c r="F497" s="13"/>
      <c r="G497" s="13">
        <f t="shared" si="2274"/>
        <v>0</v>
      </c>
      <c r="H497" s="14">
        <f t="shared" si="2275"/>
        <v>600</v>
      </c>
      <c r="I497" s="13"/>
      <c r="J497" s="13"/>
      <c r="K497" s="13">
        <f t="shared" si="2276"/>
        <v>0</v>
      </c>
      <c r="L497" s="13">
        <v>90</v>
      </c>
      <c r="M497" s="13">
        <v>5</v>
      </c>
      <c r="N497" s="13">
        <f t="shared" si="2277"/>
        <v>450</v>
      </c>
      <c r="O497" s="14">
        <f t="shared" si="2278"/>
        <v>450</v>
      </c>
      <c r="P497" s="13"/>
      <c r="Q497" s="13"/>
      <c r="R497" s="13">
        <f t="shared" si="2279"/>
        <v>0</v>
      </c>
      <c r="S497" s="13">
        <v>90</v>
      </c>
      <c r="T497" s="13">
        <v>5</v>
      </c>
      <c r="U497" s="13">
        <f t="shared" si="2280"/>
        <v>450</v>
      </c>
      <c r="V497" s="14">
        <f t="shared" si="2281"/>
        <v>450</v>
      </c>
      <c r="W497" s="13">
        <v>90</v>
      </c>
      <c r="X497" s="13">
        <v>5</v>
      </c>
      <c r="Y497" s="13">
        <f t="shared" si="2282"/>
        <v>450</v>
      </c>
      <c r="Z497" s="13"/>
      <c r="AA497" s="13"/>
      <c r="AB497" s="13">
        <f t="shared" si="2283"/>
        <v>0</v>
      </c>
      <c r="AC497" s="14">
        <f t="shared" si="2284"/>
        <v>450</v>
      </c>
      <c r="AD497" s="13">
        <v>19</v>
      </c>
      <c r="AE497" s="13">
        <v>6</v>
      </c>
      <c r="AF497" s="13">
        <f t="shared" si="2285"/>
        <v>114</v>
      </c>
      <c r="AG497" s="13"/>
      <c r="AH497" s="13"/>
      <c r="AI497" s="13">
        <f t="shared" si="2286"/>
        <v>0</v>
      </c>
      <c r="AJ497" s="14">
        <f t="shared" si="2287"/>
        <v>114</v>
      </c>
      <c r="AK497" s="13"/>
      <c r="AL497" s="13"/>
      <c r="AM497" s="13">
        <f t="shared" si="2288"/>
        <v>0</v>
      </c>
      <c r="AN497" s="13">
        <v>22</v>
      </c>
      <c r="AO497" s="13">
        <v>6</v>
      </c>
      <c r="AP497" s="13">
        <f t="shared" si="2289"/>
        <v>132</v>
      </c>
      <c r="AQ497" s="14">
        <f t="shared" si="2290"/>
        <v>132</v>
      </c>
      <c r="AR497" s="13"/>
      <c r="AS497" s="13"/>
      <c r="AT497" s="13">
        <f t="shared" si="2291"/>
        <v>0</v>
      </c>
      <c r="AU497" s="13">
        <v>20</v>
      </c>
      <c r="AV497" s="13">
        <v>6</v>
      </c>
      <c r="AW497" s="13">
        <f t="shared" si="2292"/>
        <v>120</v>
      </c>
      <c r="AX497" s="14">
        <f t="shared" si="2293"/>
        <v>120</v>
      </c>
      <c r="AY497" s="13"/>
      <c r="AZ497" s="13"/>
      <c r="BA497" s="13">
        <f t="shared" si="2294"/>
        <v>0</v>
      </c>
      <c r="BB497" s="13">
        <v>24</v>
      </c>
      <c r="BC497" s="13">
        <v>6</v>
      </c>
      <c r="BD497" s="13">
        <f t="shared" si="2295"/>
        <v>144</v>
      </c>
      <c r="BE497" s="14">
        <f t="shared" si="2296"/>
        <v>144</v>
      </c>
      <c r="BF497" s="13">
        <v>19</v>
      </c>
      <c r="BG497" s="13">
        <v>6</v>
      </c>
      <c r="BH497" s="13">
        <f t="shared" si="2297"/>
        <v>114</v>
      </c>
      <c r="BI497" s="13"/>
      <c r="BJ497" s="13"/>
      <c r="BK497" s="13">
        <f t="shared" si="2298"/>
        <v>0</v>
      </c>
      <c r="BL497" s="14">
        <f t="shared" si="2299"/>
        <v>114</v>
      </c>
      <c r="BM497" s="13">
        <v>7</v>
      </c>
      <c r="BN497" s="13">
        <v>6</v>
      </c>
      <c r="BO497" s="13">
        <f t="shared" si="2300"/>
        <v>42</v>
      </c>
      <c r="BP497" s="13"/>
      <c r="BQ497" s="13"/>
      <c r="BR497" s="13">
        <f t="shared" si="2301"/>
        <v>0</v>
      </c>
      <c r="BS497" s="14">
        <f t="shared" si="2302"/>
        <v>42</v>
      </c>
      <c r="BT497" s="13">
        <v>7</v>
      </c>
      <c r="BU497" s="13">
        <v>6</v>
      </c>
      <c r="BV497" s="13">
        <f t="shared" si="2303"/>
        <v>42</v>
      </c>
      <c r="BW497" s="13"/>
      <c r="BX497" s="13"/>
      <c r="BY497" s="13">
        <f t="shared" si="2304"/>
        <v>0</v>
      </c>
      <c r="BZ497" s="14">
        <f t="shared" si="2305"/>
        <v>42</v>
      </c>
      <c r="CA497" s="19">
        <f t="shared" si="2306"/>
        <v>2658</v>
      </c>
      <c r="CB497" s="148">
        <v>115</v>
      </c>
      <c r="CC497" s="16">
        <f t="shared" si="2307"/>
        <v>69000</v>
      </c>
      <c r="CD497" s="69">
        <f t="shared" si="2308"/>
        <v>0</v>
      </c>
      <c r="CE497" s="69">
        <f t="shared" si="2309"/>
        <v>0</v>
      </c>
      <c r="CF497" s="69">
        <f t="shared" si="2310"/>
        <v>51750</v>
      </c>
      <c r="CG497" s="69">
        <f t="shared" si="2311"/>
        <v>0</v>
      </c>
      <c r="CH497" s="69">
        <f t="shared" si="2312"/>
        <v>51750</v>
      </c>
      <c r="CI497" s="69">
        <f t="shared" si="2313"/>
        <v>51750</v>
      </c>
      <c r="CJ497" s="69">
        <f t="shared" si="2314"/>
        <v>0</v>
      </c>
      <c r="CK497" s="149">
        <f t="shared" si="2315"/>
        <v>120750</v>
      </c>
      <c r="CL497" s="149">
        <f t="shared" si="2316"/>
        <v>103500</v>
      </c>
      <c r="CM497" s="149">
        <f t="shared" si="2317"/>
        <v>224250</v>
      </c>
      <c r="CN497" s="69">
        <f t="shared" si="2318"/>
        <v>13110</v>
      </c>
      <c r="CO497" s="69">
        <f t="shared" si="2319"/>
        <v>0</v>
      </c>
      <c r="CP497" s="69">
        <f t="shared" si="2320"/>
        <v>0</v>
      </c>
      <c r="CQ497" s="69">
        <f t="shared" si="2321"/>
        <v>15180</v>
      </c>
      <c r="CR497" s="69">
        <f t="shared" si="2322"/>
        <v>0</v>
      </c>
      <c r="CS497" s="69">
        <f t="shared" si="2323"/>
        <v>13800</v>
      </c>
      <c r="CT497" s="69">
        <f t="shared" si="2324"/>
        <v>0</v>
      </c>
      <c r="CU497" s="69">
        <f t="shared" si="2325"/>
        <v>16560</v>
      </c>
      <c r="CV497" s="69">
        <f t="shared" si="2326"/>
        <v>13110</v>
      </c>
      <c r="CW497" s="69">
        <f t="shared" si="2327"/>
        <v>0</v>
      </c>
      <c r="CX497" s="69">
        <f t="shared" si="2328"/>
        <v>4830</v>
      </c>
      <c r="CY497" s="69">
        <f t="shared" si="2329"/>
        <v>0</v>
      </c>
      <c r="CZ497" s="69">
        <f t="shared" si="2330"/>
        <v>4830</v>
      </c>
      <c r="DA497" s="69">
        <f t="shared" si="2331"/>
        <v>0</v>
      </c>
      <c r="DB497" s="149">
        <f t="shared" si="2332"/>
        <v>35880</v>
      </c>
      <c r="DC497" s="149">
        <f t="shared" si="2333"/>
        <v>45540</v>
      </c>
      <c r="DD497" s="149">
        <f t="shared" si="2334"/>
        <v>81420</v>
      </c>
      <c r="DE497" s="89">
        <f t="shared" si="2335"/>
        <v>305670</v>
      </c>
    </row>
    <row r="498" spans="1:109" ht="15.75" x14ac:dyDescent="0.25">
      <c r="A498" s="12" t="s">
        <v>32</v>
      </c>
      <c r="B498" s="13">
        <v>90</v>
      </c>
      <c r="C498" s="13">
        <v>5</v>
      </c>
      <c r="D498" s="13">
        <f t="shared" si="2273"/>
        <v>450</v>
      </c>
      <c r="E498" s="13"/>
      <c r="F498" s="13"/>
      <c r="G498" s="13">
        <f t="shared" si="2274"/>
        <v>0</v>
      </c>
      <c r="H498" s="14">
        <f t="shared" si="2275"/>
        <v>450</v>
      </c>
      <c r="I498" s="13"/>
      <c r="J498" s="13"/>
      <c r="K498" s="13">
        <f t="shared" si="2276"/>
        <v>0</v>
      </c>
      <c r="L498" s="13">
        <v>120</v>
      </c>
      <c r="M498" s="13">
        <v>5</v>
      </c>
      <c r="N498" s="13">
        <f t="shared" si="2277"/>
        <v>600</v>
      </c>
      <c r="O498" s="14">
        <f t="shared" si="2278"/>
        <v>600</v>
      </c>
      <c r="P498" s="13"/>
      <c r="Q498" s="13"/>
      <c r="R498" s="13">
        <f t="shared" si="2279"/>
        <v>0</v>
      </c>
      <c r="S498" s="13">
        <v>120</v>
      </c>
      <c r="T498" s="13">
        <v>5</v>
      </c>
      <c r="U498" s="13">
        <f t="shared" si="2280"/>
        <v>600</v>
      </c>
      <c r="V498" s="14">
        <f t="shared" si="2281"/>
        <v>600</v>
      </c>
      <c r="W498" s="13">
        <v>120</v>
      </c>
      <c r="X498" s="13">
        <v>5</v>
      </c>
      <c r="Y498" s="13">
        <f t="shared" si="2282"/>
        <v>600</v>
      </c>
      <c r="Z498" s="13"/>
      <c r="AA498" s="13"/>
      <c r="AB498" s="13">
        <f t="shared" si="2283"/>
        <v>0</v>
      </c>
      <c r="AC498" s="14">
        <f t="shared" si="2284"/>
        <v>600</v>
      </c>
      <c r="AD498" s="13">
        <v>20</v>
      </c>
      <c r="AE498" s="13">
        <v>6</v>
      </c>
      <c r="AF498" s="13">
        <f t="shared" si="2285"/>
        <v>120</v>
      </c>
      <c r="AG498" s="13"/>
      <c r="AH498" s="13"/>
      <c r="AI498" s="13">
        <f t="shared" si="2286"/>
        <v>0</v>
      </c>
      <c r="AJ498" s="14">
        <f t="shared" si="2287"/>
        <v>120</v>
      </c>
      <c r="AK498" s="13"/>
      <c r="AL498" s="13"/>
      <c r="AM498" s="13">
        <f t="shared" si="2288"/>
        <v>0</v>
      </c>
      <c r="AN498" s="13">
        <v>23</v>
      </c>
      <c r="AO498" s="13">
        <v>6</v>
      </c>
      <c r="AP498" s="13">
        <f t="shared" si="2289"/>
        <v>138</v>
      </c>
      <c r="AQ498" s="14">
        <f t="shared" si="2290"/>
        <v>138</v>
      </c>
      <c r="AR498" s="13"/>
      <c r="AS498" s="13"/>
      <c r="AT498" s="13">
        <f t="shared" si="2291"/>
        <v>0</v>
      </c>
      <c r="AU498" s="13">
        <v>22</v>
      </c>
      <c r="AV498" s="13">
        <v>6</v>
      </c>
      <c r="AW498" s="13">
        <f t="shared" si="2292"/>
        <v>132</v>
      </c>
      <c r="AX498" s="14">
        <f t="shared" si="2293"/>
        <v>132</v>
      </c>
      <c r="AY498" s="13"/>
      <c r="AZ498" s="13"/>
      <c r="BA498" s="13">
        <f t="shared" si="2294"/>
        <v>0</v>
      </c>
      <c r="BB498" s="13">
        <v>23</v>
      </c>
      <c r="BC498" s="13">
        <v>6</v>
      </c>
      <c r="BD498" s="13">
        <f t="shared" si="2295"/>
        <v>138</v>
      </c>
      <c r="BE498" s="14">
        <f t="shared" si="2296"/>
        <v>138</v>
      </c>
      <c r="BF498" s="13">
        <v>15</v>
      </c>
      <c r="BG498" s="13">
        <v>6</v>
      </c>
      <c r="BH498" s="13">
        <f t="shared" si="2297"/>
        <v>90</v>
      </c>
      <c r="BI498" s="13"/>
      <c r="BJ498" s="13"/>
      <c r="BK498" s="13">
        <f t="shared" si="2298"/>
        <v>0</v>
      </c>
      <c r="BL498" s="14">
        <f t="shared" si="2299"/>
        <v>90</v>
      </c>
      <c r="BM498" s="13">
        <v>7</v>
      </c>
      <c r="BN498" s="13">
        <v>6</v>
      </c>
      <c r="BO498" s="13">
        <f t="shared" si="2300"/>
        <v>42</v>
      </c>
      <c r="BP498" s="13"/>
      <c r="BQ498" s="13"/>
      <c r="BR498" s="13">
        <f t="shared" si="2301"/>
        <v>0</v>
      </c>
      <c r="BS498" s="14">
        <f t="shared" si="2302"/>
        <v>42</v>
      </c>
      <c r="BT498" s="13">
        <v>7</v>
      </c>
      <c r="BU498" s="13">
        <v>6</v>
      </c>
      <c r="BV498" s="13">
        <f t="shared" si="2303"/>
        <v>42</v>
      </c>
      <c r="BW498" s="13"/>
      <c r="BX498" s="13"/>
      <c r="BY498" s="13">
        <f t="shared" si="2304"/>
        <v>0</v>
      </c>
      <c r="BZ498" s="14">
        <f t="shared" si="2305"/>
        <v>42</v>
      </c>
      <c r="CA498" s="19">
        <f t="shared" si="2306"/>
        <v>2952</v>
      </c>
      <c r="CB498" s="148">
        <v>115</v>
      </c>
      <c r="CC498" s="16">
        <f t="shared" si="2307"/>
        <v>51750</v>
      </c>
      <c r="CD498" s="69">
        <f t="shared" si="2308"/>
        <v>0</v>
      </c>
      <c r="CE498" s="69">
        <f t="shared" si="2309"/>
        <v>0</v>
      </c>
      <c r="CF498" s="69">
        <f t="shared" si="2310"/>
        <v>69000</v>
      </c>
      <c r="CG498" s="69">
        <f t="shared" si="2311"/>
        <v>0</v>
      </c>
      <c r="CH498" s="69">
        <f t="shared" si="2312"/>
        <v>69000</v>
      </c>
      <c r="CI498" s="69">
        <f t="shared" si="2313"/>
        <v>69000</v>
      </c>
      <c r="CJ498" s="69">
        <f t="shared" si="2314"/>
        <v>0</v>
      </c>
      <c r="CK498" s="149">
        <f t="shared" si="2315"/>
        <v>120750</v>
      </c>
      <c r="CL498" s="149">
        <f t="shared" si="2316"/>
        <v>138000</v>
      </c>
      <c r="CM498" s="149">
        <f t="shared" si="2317"/>
        <v>258750</v>
      </c>
      <c r="CN498" s="69">
        <f t="shared" si="2318"/>
        <v>13800</v>
      </c>
      <c r="CO498" s="69">
        <f t="shared" si="2319"/>
        <v>0</v>
      </c>
      <c r="CP498" s="69">
        <f t="shared" si="2320"/>
        <v>0</v>
      </c>
      <c r="CQ498" s="69">
        <f t="shared" si="2321"/>
        <v>15870</v>
      </c>
      <c r="CR498" s="69">
        <f t="shared" si="2322"/>
        <v>0</v>
      </c>
      <c r="CS498" s="69">
        <f t="shared" si="2323"/>
        <v>15180</v>
      </c>
      <c r="CT498" s="69">
        <f t="shared" si="2324"/>
        <v>0</v>
      </c>
      <c r="CU498" s="69">
        <f t="shared" si="2325"/>
        <v>15870</v>
      </c>
      <c r="CV498" s="69">
        <f t="shared" si="2326"/>
        <v>10350</v>
      </c>
      <c r="CW498" s="69">
        <f t="shared" si="2327"/>
        <v>0</v>
      </c>
      <c r="CX498" s="69">
        <f t="shared" si="2328"/>
        <v>4830</v>
      </c>
      <c r="CY498" s="69">
        <f t="shared" si="2329"/>
        <v>0</v>
      </c>
      <c r="CZ498" s="69">
        <f t="shared" si="2330"/>
        <v>4830</v>
      </c>
      <c r="DA498" s="69">
        <f t="shared" si="2331"/>
        <v>0</v>
      </c>
      <c r="DB498" s="149">
        <f t="shared" si="2332"/>
        <v>33810</v>
      </c>
      <c r="DC498" s="149">
        <f t="shared" si="2333"/>
        <v>46920</v>
      </c>
      <c r="DD498" s="149">
        <f t="shared" si="2334"/>
        <v>80730</v>
      </c>
      <c r="DE498" s="89">
        <f t="shared" si="2335"/>
        <v>339480</v>
      </c>
    </row>
    <row r="499" spans="1:109" ht="15.75" x14ac:dyDescent="0.25">
      <c r="A499" s="12" t="s">
        <v>24</v>
      </c>
      <c r="B499" s="13">
        <v>90</v>
      </c>
      <c r="C499" s="13">
        <v>5</v>
      </c>
      <c r="D499" s="13">
        <f t="shared" si="2273"/>
        <v>450</v>
      </c>
      <c r="E499" s="13"/>
      <c r="F499" s="13"/>
      <c r="G499" s="13">
        <f t="shared" si="2274"/>
        <v>0</v>
      </c>
      <c r="H499" s="14">
        <f t="shared" si="2275"/>
        <v>450</v>
      </c>
      <c r="I499" s="13"/>
      <c r="J499" s="13"/>
      <c r="K499" s="13">
        <f t="shared" si="2276"/>
        <v>0</v>
      </c>
      <c r="L499" s="13">
        <v>120</v>
      </c>
      <c r="M499" s="13">
        <v>5</v>
      </c>
      <c r="N499" s="13">
        <f t="shared" si="2277"/>
        <v>600</v>
      </c>
      <c r="O499" s="14">
        <f t="shared" si="2278"/>
        <v>600</v>
      </c>
      <c r="P499" s="13"/>
      <c r="Q499" s="13"/>
      <c r="R499" s="13">
        <f t="shared" si="2279"/>
        <v>0</v>
      </c>
      <c r="S499" s="13">
        <v>120</v>
      </c>
      <c r="T499" s="13">
        <v>5</v>
      </c>
      <c r="U499" s="13">
        <f t="shared" si="2280"/>
        <v>600</v>
      </c>
      <c r="V499" s="14">
        <f t="shared" si="2281"/>
        <v>600</v>
      </c>
      <c r="W499" s="13">
        <v>120</v>
      </c>
      <c r="X499" s="13">
        <v>5</v>
      </c>
      <c r="Y499" s="13">
        <f t="shared" si="2282"/>
        <v>600</v>
      </c>
      <c r="Z499" s="13"/>
      <c r="AA499" s="13"/>
      <c r="AB499" s="13">
        <f t="shared" si="2283"/>
        <v>0</v>
      </c>
      <c r="AC499" s="14">
        <f t="shared" si="2284"/>
        <v>600</v>
      </c>
      <c r="AD499" s="13">
        <v>20</v>
      </c>
      <c r="AE499" s="13">
        <v>6</v>
      </c>
      <c r="AF499" s="13">
        <f t="shared" si="2285"/>
        <v>120</v>
      </c>
      <c r="AG499" s="13"/>
      <c r="AH499" s="13"/>
      <c r="AI499" s="13">
        <f t="shared" si="2286"/>
        <v>0</v>
      </c>
      <c r="AJ499" s="14">
        <f t="shared" si="2287"/>
        <v>120</v>
      </c>
      <c r="AK499" s="13"/>
      <c r="AL499" s="13"/>
      <c r="AM499" s="13">
        <f t="shared" si="2288"/>
        <v>0</v>
      </c>
      <c r="AN499" s="13">
        <v>23</v>
      </c>
      <c r="AO499" s="13">
        <v>6</v>
      </c>
      <c r="AP499" s="13">
        <f t="shared" si="2289"/>
        <v>138</v>
      </c>
      <c r="AQ499" s="14">
        <f t="shared" si="2290"/>
        <v>138</v>
      </c>
      <c r="AR499" s="13"/>
      <c r="AS499" s="13"/>
      <c r="AT499" s="13">
        <f t="shared" si="2291"/>
        <v>0</v>
      </c>
      <c r="AU499" s="13">
        <v>22</v>
      </c>
      <c r="AV499" s="13">
        <v>6</v>
      </c>
      <c r="AW499" s="13">
        <f t="shared" si="2292"/>
        <v>132</v>
      </c>
      <c r="AX499" s="14">
        <f t="shared" si="2293"/>
        <v>132</v>
      </c>
      <c r="AY499" s="13"/>
      <c r="AZ499" s="13"/>
      <c r="BA499" s="13">
        <f t="shared" si="2294"/>
        <v>0</v>
      </c>
      <c r="BB499" s="13">
        <v>23</v>
      </c>
      <c r="BC499" s="13">
        <v>6</v>
      </c>
      <c r="BD499" s="13">
        <f t="shared" si="2295"/>
        <v>138</v>
      </c>
      <c r="BE499" s="14">
        <f t="shared" si="2296"/>
        <v>138</v>
      </c>
      <c r="BF499" s="13">
        <v>15</v>
      </c>
      <c r="BG499" s="13">
        <v>6</v>
      </c>
      <c r="BH499" s="13">
        <f t="shared" si="2297"/>
        <v>90</v>
      </c>
      <c r="BI499" s="13"/>
      <c r="BJ499" s="13"/>
      <c r="BK499" s="13">
        <f t="shared" si="2298"/>
        <v>0</v>
      </c>
      <c r="BL499" s="14">
        <f t="shared" si="2299"/>
        <v>90</v>
      </c>
      <c r="BM499" s="13">
        <v>7</v>
      </c>
      <c r="BN499" s="13">
        <v>6</v>
      </c>
      <c r="BO499" s="13">
        <f t="shared" si="2300"/>
        <v>42</v>
      </c>
      <c r="BP499" s="13"/>
      <c r="BQ499" s="13"/>
      <c r="BR499" s="13">
        <f t="shared" si="2301"/>
        <v>0</v>
      </c>
      <c r="BS499" s="14">
        <f t="shared" si="2302"/>
        <v>42</v>
      </c>
      <c r="BT499" s="13">
        <v>7</v>
      </c>
      <c r="BU499" s="13">
        <v>6</v>
      </c>
      <c r="BV499" s="13">
        <f t="shared" si="2303"/>
        <v>42</v>
      </c>
      <c r="BW499" s="13"/>
      <c r="BX499" s="13"/>
      <c r="BY499" s="13">
        <f t="shared" si="2304"/>
        <v>0</v>
      </c>
      <c r="BZ499" s="14">
        <f t="shared" si="2305"/>
        <v>42</v>
      </c>
      <c r="CA499" s="19">
        <f t="shared" si="2306"/>
        <v>2952</v>
      </c>
      <c r="CB499" s="148">
        <v>115</v>
      </c>
      <c r="CC499" s="16">
        <f t="shared" si="2307"/>
        <v>51750</v>
      </c>
      <c r="CD499" s="69">
        <f t="shared" si="2308"/>
        <v>0</v>
      </c>
      <c r="CE499" s="69">
        <f t="shared" si="2309"/>
        <v>0</v>
      </c>
      <c r="CF499" s="69">
        <f t="shared" si="2310"/>
        <v>69000</v>
      </c>
      <c r="CG499" s="69">
        <f t="shared" si="2311"/>
        <v>0</v>
      </c>
      <c r="CH499" s="69">
        <f t="shared" si="2312"/>
        <v>69000</v>
      </c>
      <c r="CI499" s="69">
        <f t="shared" si="2313"/>
        <v>69000</v>
      </c>
      <c r="CJ499" s="69">
        <f t="shared" si="2314"/>
        <v>0</v>
      </c>
      <c r="CK499" s="149">
        <f t="shared" si="2315"/>
        <v>120750</v>
      </c>
      <c r="CL499" s="149">
        <f t="shared" si="2316"/>
        <v>138000</v>
      </c>
      <c r="CM499" s="149">
        <f t="shared" si="2317"/>
        <v>258750</v>
      </c>
      <c r="CN499" s="69">
        <f t="shared" si="2318"/>
        <v>13800</v>
      </c>
      <c r="CO499" s="69">
        <f t="shared" si="2319"/>
        <v>0</v>
      </c>
      <c r="CP499" s="69">
        <f t="shared" si="2320"/>
        <v>0</v>
      </c>
      <c r="CQ499" s="69">
        <f t="shared" si="2321"/>
        <v>15870</v>
      </c>
      <c r="CR499" s="69">
        <f t="shared" si="2322"/>
        <v>0</v>
      </c>
      <c r="CS499" s="69">
        <f t="shared" si="2323"/>
        <v>15180</v>
      </c>
      <c r="CT499" s="69">
        <f t="shared" si="2324"/>
        <v>0</v>
      </c>
      <c r="CU499" s="69">
        <f t="shared" si="2325"/>
        <v>15870</v>
      </c>
      <c r="CV499" s="69">
        <f t="shared" si="2326"/>
        <v>10350</v>
      </c>
      <c r="CW499" s="69">
        <f t="shared" si="2327"/>
        <v>0</v>
      </c>
      <c r="CX499" s="69">
        <f t="shared" si="2328"/>
        <v>4830</v>
      </c>
      <c r="CY499" s="69">
        <f t="shared" si="2329"/>
        <v>0</v>
      </c>
      <c r="CZ499" s="69">
        <f t="shared" si="2330"/>
        <v>4830</v>
      </c>
      <c r="DA499" s="69">
        <f t="shared" si="2331"/>
        <v>0</v>
      </c>
      <c r="DB499" s="149">
        <f t="shared" si="2332"/>
        <v>33810</v>
      </c>
      <c r="DC499" s="149">
        <f t="shared" si="2333"/>
        <v>46920</v>
      </c>
      <c r="DD499" s="149">
        <f t="shared" si="2334"/>
        <v>80730</v>
      </c>
      <c r="DE499" s="89">
        <f t="shared" si="2335"/>
        <v>339480</v>
      </c>
    </row>
    <row r="500" spans="1:109" ht="15.75" x14ac:dyDescent="0.25">
      <c r="A500" s="12" t="s">
        <v>25</v>
      </c>
      <c r="B500" s="13">
        <v>90</v>
      </c>
      <c r="C500" s="13">
        <v>5</v>
      </c>
      <c r="D500" s="13">
        <f t="shared" si="2273"/>
        <v>450</v>
      </c>
      <c r="E500" s="13"/>
      <c r="F500" s="13"/>
      <c r="G500" s="13">
        <f t="shared" si="2274"/>
        <v>0</v>
      </c>
      <c r="H500" s="14">
        <f t="shared" si="2275"/>
        <v>450</v>
      </c>
      <c r="I500" s="13"/>
      <c r="J500" s="13"/>
      <c r="K500" s="13">
        <f t="shared" si="2276"/>
        <v>0</v>
      </c>
      <c r="L500" s="13">
        <v>120</v>
      </c>
      <c r="M500" s="13">
        <v>5</v>
      </c>
      <c r="N500" s="13">
        <f t="shared" si="2277"/>
        <v>600</v>
      </c>
      <c r="O500" s="14">
        <f t="shared" si="2278"/>
        <v>600</v>
      </c>
      <c r="P500" s="13"/>
      <c r="Q500" s="13"/>
      <c r="R500" s="13">
        <f t="shared" si="2279"/>
        <v>0</v>
      </c>
      <c r="S500" s="13">
        <v>120</v>
      </c>
      <c r="T500" s="13">
        <v>5</v>
      </c>
      <c r="U500" s="13">
        <f t="shared" si="2280"/>
        <v>600</v>
      </c>
      <c r="V500" s="14">
        <f t="shared" si="2281"/>
        <v>600</v>
      </c>
      <c r="W500" s="13">
        <v>120</v>
      </c>
      <c r="X500" s="13">
        <v>5</v>
      </c>
      <c r="Y500" s="13">
        <f t="shared" si="2282"/>
        <v>600</v>
      </c>
      <c r="Z500" s="13"/>
      <c r="AA500" s="13"/>
      <c r="AB500" s="13">
        <f t="shared" si="2283"/>
        <v>0</v>
      </c>
      <c r="AC500" s="14">
        <f t="shared" si="2284"/>
        <v>600</v>
      </c>
      <c r="AD500" s="13">
        <v>20</v>
      </c>
      <c r="AE500" s="13">
        <v>6</v>
      </c>
      <c r="AF500" s="13">
        <f t="shared" si="2285"/>
        <v>120</v>
      </c>
      <c r="AG500" s="13"/>
      <c r="AH500" s="13"/>
      <c r="AI500" s="13">
        <f t="shared" si="2286"/>
        <v>0</v>
      </c>
      <c r="AJ500" s="14">
        <f t="shared" si="2287"/>
        <v>120</v>
      </c>
      <c r="AK500" s="13"/>
      <c r="AL500" s="13"/>
      <c r="AM500" s="13">
        <f t="shared" si="2288"/>
        <v>0</v>
      </c>
      <c r="AN500" s="13">
        <v>23</v>
      </c>
      <c r="AO500" s="13">
        <v>6</v>
      </c>
      <c r="AP500" s="13">
        <f t="shared" si="2289"/>
        <v>138</v>
      </c>
      <c r="AQ500" s="14">
        <f t="shared" si="2290"/>
        <v>138</v>
      </c>
      <c r="AR500" s="13"/>
      <c r="AS500" s="13"/>
      <c r="AT500" s="13">
        <f t="shared" si="2291"/>
        <v>0</v>
      </c>
      <c r="AU500" s="13">
        <v>22</v>
      </c>
      <c r="AV500" s="13">
        <v>6</v>
      </c>
      <c r="AW500" s="13">
        <f t="shared" si="2292"/>
        <v>132</v>
      </c>
      <c r="AX500" s="14">
        <f t="shared" si="2293"/>
        <v>132</v>
      </c>
      <c r="AY500" s="13"/>
      <c r="AZ500" s="13"/>
      <c r="BA500" s="13">
        <f t="shared" si="2294"/>
        <v>0</v>
      </c>
      <c r="BB500" s="13">
        <v>23</v>
      </c>
      <c r="BC500" s="13">
        <v>6</v>
      </c>
      <c r="BD500" s="13">
        <f t="shared" si="2295"/>
        <v>138</v>
      </c>
      <c r="BE500" s="14">
        <f t="shared" si="2296"/>
        <v>138</v>
      </c>
      <c r="BF500" s="13">
        <v>15</v>
      </c>
      <c r="BG500" s="13">
        <v>6</v>
      </c>
      <c r="BH500" s="13">
        <f t="shared" si="2297"/>
        <v>90</v>
      </c>
      <c r="BI500" s="13"/>
      <c r="BJ500" s="13"/>
      <c r="BK500" s="13">
        <f t="shared" si="2298"/>
        <v>0</v>
      </c>
      <c r="BL500" s="14">
        <f t="shared" si="2299"/>
        <v>90</v>
      </c>
      <c r="BM500" s="13">
        <v>7</v>
      </c>
      <c r="BN500" s="13">
        <v>6</v>
      </c>
      <c r="BO500" s="13">
        <f t="shared" si="2300"/>
        <v>42</v>
      </c>
      <c r="BP500" s="13"/>
      <c r="BQ500" s="13"/>
      <c r="BR500" s="13">
        <f t="shared" si="2301"/>
        <v>0</v>
      </c>
      <c r="BS500" s="14">
        <f t="shared" si="2302"/>
        <v>42</v>
      </c>
      <c r="BT500" s="13">
        <v>7</v>
      </c>
      <c r="BU500" s="13">
        <v>6</v>
      </c>
      <c r="BV500" s="13">
        <f t="shared" si="2303"/>
        <v>42</v>
      </c>
      <c r="BW500" s="13"/>
      <c r="BX500" s="13"/>
      <c r="BY500" s="13">
        <f t="shared" si="2304"/>
        <v>0</v>
      </c>
      <c r="BZ500" s="14">
        <f t="shared" si="2305"/>
        <v>42</v>
      </c>
      <c r="CA500" s="19">
        <f t="shared" si="2306"/>
        <v>2952</v>
      </c>
      <c r="CB500" s="148">
        <v>115</v>
      </c>
      <c r="CC500" s="16">
        <f t="shared" si="2307"/>
        <v>51750</v>
      </c>
      <c r="CD500" s="69">
        <f t="shared" si="2308"/>
        <v>0</v>
      </c>
      <c r="CE500" s="69">
        <f t="shared" si="2309"/>
        <v>0</v>
      </c>
      <c r="CF500" s="69">
        <f t="shared" si="2310"/>
        <v>69000</v>
      </c>
      <c r="CG500" s="69">
        <f t="shared" si="2311"/>
        <v>0</v>
      </c>
      <c r="CH500" s="69">
        <f t="shared" si="2312"/>
        <v>69000</v>
      </c>
      <c r="CI500" s="69">
        <f t="shared" si="2313"/>
        <v>69000</v>
      </c>
      <c r="CJ500" s="69">
        <f t="shared" si="2314"/>
        <v>0</v>
      </c>
      <c r="CK500" s="149">
        <f t="shared" si="2315"/>
        <v>120750</v>
      </c>
      <c r="CL500" s="149">
        <f t="shared" si="2316"/>
        <v>138000</v>
      </c>
      <c r="CM500" s="149">
        <f t="shared" si="2317"/>
        <v>258750</v>
      </c>
      <c r="CN500" s="69">
        <f t="shared" si="2318"/>
        <v>13800</v>
      </c>
      <c r="CO500" s="69">
        <f t="shared" si="2319"/>
        <v>0</v>
      </c>
      <c r="CP500" s="69">
        <f t="shared" si="2320"/>
        <v>0</v>
      </c>
      <c r="CQ500" s="69">
        <f t="shared" si="2321"/>
        <v>15870</v>
      </c>
      <c r="CR500" s="69">
        <f t="shared" si="2322"/>
        <v>0</v>
      </c>
      <c r="CS500" s="69">
        <f t="shared" si="2323"/>
        <v>15180</v>
      </c>
      <c r="CT500" s="69">
        <f t="shared" si="2324"/>
        <v>0</v>
      </c>
      <c r="CU500" s="69">
        <f t="shared" si="2325"/>
        <v>15870</v>
      </c>
      <c r="CV500" s="69">
        <f t="shared" si="2326"/>
        <v>10350</v>
      </c>
      <c r="CW500" s="69">
        <f t="shared" si="2327"/>
        <v>0</v>
      </c>
      <c r="CX500" s="69">
        <f t="shared" si="2328"/>
        <v>4830</v>
      </c>
      <c r="CY500" s="69">
        <f t="shared" si="2329"/>
        <v>0</v>
      </c>
      <c r="CZ500" s="69">
        <f t="shared" si="2330"/>
        <v>4830</v>
      </c>
      <c r="DA500" s="69">
        <f t="shared" si="2331"/>
        <v>0</v>
      </c>
      <c r="DB500" s="149">
        <f t="shared" si="2332"/>
        <v>33810</v>
      </c>
      <c r="DC500" s="149">
        <f t="shared" si="2333"/>
        <v>46920</v>
      </c>
      <c r="DD500" s="149">
        <f t="shared" si="2334"/>
        <v>80730</v>
      </c>
      <c r="DE500" s="89">
        <f t="shared" si="2335"/>
        <v>339480</v>
      </c>
    </row>
    <row r="501" spans="1:109" ht="15.75" x14ac:dyDescent="0.25">
      <c r="A501" s="19" t="s">
        <v>26</v>
      </c>
      <c r="B501" s="20">
        <v>90</v>
      </c>
      <c r="C501" s="20">
        <v>5</v>
      </c>
      <c r="D501" s="20">
        <f t="shared" si="2273"/>
        <v>450</v>
      </c>
      <c r="E501" s="20"/>
      <c r="F501" s="20"/>
      <c r="G501" s="20">
        <f t="shared" si="2274"/>
        <v>0</v>
      </c>
      <c r="H501" s="14">
        <f t="shared" si="2275"/>
        <v>450</v>
      </c>
      <c r="I501" s="20"/>
      <c r="J501" s="20"/>
      <c r="K501" s="20">
        <f t="shared" si="2276"/>
        <v>0</v>
      </c>
      <c r="L501" s="20">
        <v>120</v>
      </c>
      <c r="M501" s="20">
        <v>5</v>
      </c>
      <c r="N501" s="20">
        <f t="shared" si="2277"/>
        <v>600</v>
      </c>
      <c r="O501" s="14">
        <f t="shared" si="2278"/>
        <v>600</v>
      </c>
      <c r="P501" s="20"/>
      <c r="Q501" s="20"/>
      <c r="R501" s="20">
        <f t="shared" si="2279"/>
        <v>0</v>
      </c>
      <c r="S501" s="20">
        <v>120</v>
      </c>
      <c r="T501" s="20">
        <v>5</v>
      </c>
      <c r="U501" s="20">
        <f t="shared" si="2280"/>
        <v>600</v>
      </c>
      <c r="V501" s="14">
        <f t="shared" si="2281"/>
        <v>600</v>
      </c>
      <c r="W501" s="20">
        <v>120</v>
      </c>
      <c r="X501" s="20">
        <v>5</v>
      </c>
      <c r="Y501" s="20">
        <f t="shared" si="2282"/>
        <v>600</v>
      </c>
      <c r="Z501" s="20"/>
      <c r="AA501" s="20"/>
      <c r="AB501" s="20">
        <f t="shared" si="2283"/>
        <v>0</v>
      </c>
      <c r="AC501" s="14">
        <f t="shared" si="2284"/>
        <v>600</v>
      </c>
      <c r="AD501" s="20">
        <v>20</v>
      </c>
      <c r="AE501" s="20">
        <v>6</v>
      </c>
      <c r="AF501" s="20">
        <f t="shared" si="2285"/>
        <v>120</v>
      </c>
      <c r="AG501" s="20"/>
      <c r="AH501" s="20"/>
      <c r="AI501" s="20">
        <f t="shared" si="2286"/>
        <v>0</v>
      </c>
      <c r="AJ501" s="14">
        <f t="shared" si="2287"/>
        <v>120</v>
      </c>
      <c r="AK501" s="20"/>
      <c r="AL501" s="20"/>
      <c r="AM501" s="20">
        <f t="shared" si="2288"/>
        <v>0</v>
      </c>
      <c r="AN501" s="20">
        <v>23</v>
      </c>
      <c r="AO501" s="20">
        <v>6</v>
      </c>
      <c r="AP501" s="20">
        <f t="shared" si="2289"/>
        <v>138</v>
      </c>
      <c r="AQ501" s="14">
        <f t="shared" si="2290"/>
        <v>138</v>
      </c>
      <c r="AR501" s="20"/>
      <c r="AS501" s="20"/>
      <c r="AT501" s="20">
        <f t="shared" si="2291"/>
        <v>0</v>
      </c>
      <c r="AU501" s="20">
        <v>22</v>
      </c>
      <c r="AV501" s="20">
        <v>6</v>
      </c>
      <c r="AW501" s="20">
        <f t="shared" si="2292"/>
        <v>132</v>
      </c>
      <c r="AX501" s="14">
        <f t="shared" si="2293"/>
        <v>132</v>
      </c>
      <c r="AY501" s="20"/>
      <c r="AZ501" s="20"/>
      <c r="BA501" s="20">
        <f t="shared" si="2294"/>
        <v>0</v>
      </c>
      <c r="BB501" s="20">
        <v>23</v>
      </c>
      <c r="BC501" s="20">
        <v>6</v>
      </c>
      <c r="BD501" s="20">
        <f t="shared" si="2295"/>
        <v>138</v>
      </c>
      <c r="BE501" s="14">
        <f t="shared" si="2296"/>
        <v>138</v>
      </c>
      <c r="BF501" s="20">
        <v>15</v>
      </c>
      <c r="BG501" s="20">
        <v>6</v>
      </c>
      <c r="BH501" s="20">
        <f t="shared" si="2297"/>
        <v>90</v>
      </c>
      <c r="BI501" s="20"/>
      <c r="BJ501" s="20"/>
      <c r="BK501" s="20">
        <f t="shared" si="2298"/>
        <v>0</v>
      </c>
      <c r="BL501" s="14">
        <f t="shared" si="2299"/>
        <v>90</v>
      </c>
      <c r="BM501" s="20">
        <v>7</v>
      </c>
      <c r="BN501" s="20">
        <v>6</v>
      </c>
      <c r="BO501" s="20">
        <f t="shared" si="2300"/>
        <v>42</v>
      </c>
      <c r="BP501" s="20"/>
      <c r="BQ501" s="20"/>
      <c r="BR501" s="20">
        <f t="shared" si="2301"/>
        <v>0</v>
      </c>
      <c r="BS501" s="14">
        <f t="shared" si="2302"/>
        <v>42</v>
      </c>
      <c r="BT501" s="20">
        <v>7</v>
      </c>
      <c r="BU501" s="20">
        <v>6</v>
      </c>
      <c r="BV501" s="20">
        <f t="shared" si="2303"/>
        <v>42</v>
      </c>
      <c r="BW501" s="20"/>
      <c r="BX501" s="20"/>
      <c r="BY501" s="20">
        <f t="shared" si="2304"/>
        <v>0</v>
      </c>
      <c r="BZ501" s="14">
        <f t="shared" si="2305"/>
        <v>42</v>
      </c>
      <c r="CA501" s="19">
        <f t="shared" si="2306"/>
        <v>2952</v>
      </c>
      <c r="CB501" s="148">
        <v>115</v>
      </c>
      <c r="CC501" s="16">
        <f t="shared" si="2307"/>
        <v>51750</v>
      </c>
      <c r="CD501" s="69">
        <f t="shared" si="2308"/>
        <v>0</v>
      </c>
      <c r="CE501" s="69">
        <f t="shared" si="2309"/>
        <v>0</v>
      </c>
      <c r="CF501" s="69">
        <f t="shared" si="2310"/>
        <v>69000</v>
      </c>
      <c r="CG501" s="69">
        <f t="shared" si="2311"/>
        <v>0</v>
      </c>
      <c r="CH501" s="69">
        <f t="shared" si="2312"/>
        <v>69000</v>
      </c>
      <c r="CI501" s="69">
        <f t="shared" si="2313"/>
        <v>69000</v>
      </c>
      <c r="CJ501" s="69">
        <f t="shared" si="2314"/>
        <v>0</v>
      </c>
      <c r="CK501" s="149">
        <f t="shared" si="2315"/>
        <v>120750</v>
      </c>
      <c r="CL501" s="149">
        <f t="shared" si="2316"/>
        <v>138000</v>
      </c>
      <c r="CM501" s="149">
        <f t="shared" si="2317"/>
        <v>258750</v>
      </c>
      <c r="CN501" s="69">
        <f t="shared" si="2318"/>
        <v>13800</v>
      </c>
      <c r="CO501" s="69">
        <f t="shared" si="2319"/>
        <v>0</v>
      </c>
      <c r="CP501" s="69">
        <f t="shared" si="2320"/>
        <v>0</v>
      </c>
      <c r="CQ501" s="69">
        <f t="shared" si="2321"/>
        <v>15870</v>
      </c>
      <c r="CR501" s="69">
        <f t="shared" si="2322"/>
        <v>0</v>
      </c>
      <c r="CS501" s="69">
        <f t="shared" si="2323"/>
        <v>15180</v>
      </c>
      <c r="CT501" s="69">
        <f t="shared" si="2324"/>
        <v>0</v>
      </c>
      <c r="CU501" s="69">
        <f t="shared" si="2325"/>
        <v>15870</v>
      </c>
      <c r="CV501" s="69">
        <f t="shared" si="2326"/>
        <v>10350</v>
      </c>
      <c r="CW501" s="69">
        <f t="shared" si="2327"/>
        <v>0</v>
      </c>
      <c r="CX501" s="69">
        <f t="shared" si="2328"/>
        <v>4830</v>
      </c>
      <c r="CY501" s="69">
        <f t="shared" si="2329"/>
        <v>0</v>
      </c>
      <c r="CZ501" s="69">
        <f t="shared" si="2330"/>
        <v>4830</v>
      </c>
      <c r="DA501" s="69">
        <f t="shared" si="2331"/>
        <v>0</v>
      </c>
      <c r="DB501" s="149">
        <f t="shared" si="2332"/>
        <v>33810</v>
      </c>
      <c r="DC501" s="149">
        <f t="shared" si="2333"/>
        <v>46920</v>
      </c>
      <c r="DD501" s="149">
        <f t="shared" si="2334"/>
        <v>80730</v>
      </c>
      <c r="DE501" s="89">
        <f t="shared" si="2335"/>
        <v>339480</v>
      </c>
    </row>
    <row r="502" spans="1:109" ht="15.75" x14ac:dyDescent="0.25">
      <c r="A502" s="21" t="s">
        <v>27</v>
      </c>
      <c r="B502" s="19"/>
      <c r="C502" s="21">
        <f>C493+C494+C495+C496+C497+C498+C499+C500+C501</f>
        <v>45</v>
      </c>
      <c r="D502" s="21">
        <f>D493+D494+D495+D496+D497+D498+D499+D500+D501</f>
        <v>4800</v>
      </c>
      <c r="E502" s="19"/>
      <c r="F502" s="21">
        <f>F493+F494+F495+F496+F497+F498+F499+F500+F501</f>
        <v>0</v>
      </c>
      <c r="G502" s="21">
        <f>G493+G494+G495+G496+G497+G498+G499+G500+G501</f>
        <v>0</v>
      </c>
      <c r="H502" s="22">
        <f>H493+H494+H495+H496+H497+H498+H499+H500+H501</f>
        <v>4800</v>
      </c>
      <c r="I502" s="19"/>
      <c r="J502" s="21">
        <f>J493+J494+J495+J496+J497+J498+J499+J500+J501</f>
        <v>0</v>
      </c>
      <c r="K502" s="21">
        <f>K493+K494+K495+K496+K497+K498+K499+K500+K501</f>
        <v>0</v>
      </c>
      <c r="L502" s="19"/>
      <c r="M502" s="21">
        <f>M493+M494+M495+M496+M497+M498+M499+M500+M501</f>
        <v>45</v>
      </c>
      <c r="N502" s="21">
        <f>N493+N494+N495+N496+N497+N498+N499+N500+N501</f>
        <v>4650</v>
      </c>
      <c r="O502" s="22">
        <f>O493+O494+O495+O496+O497+O498+O499+O500+O501</f>
        <v>4650</v>
      </c>
      <c r="P502" s="19"/>
      <c r="Q502" s="21">
        <f>Q493+Q494+Q495+Q496+Q497+Q498+Q499+Q500+Q501</f>
        <v>0</v>
      </c>
      <c r="R502" s="21">
        <f>R493+R494+R495+R496+R497+R498+R499+R500+R501</f>
        <v>0</v>
      </c>
      <c r="S502" s="19"/>
      <c r="T502" s="21">
        <f>T493+T494+T495+T496+T497+T498+T499+T500+T501</f>
        <v>45</v>
      </c>
      <c r="U502" s="21">
        <f>U493+U494+U495+U496+U497+U498+U499+U500+U501</f>
        <v>4650</v>
      </c>
      <c r="V502" s="22">
        <f>V493+V494+V495+V496+V497+V498+V499+V500+V501</f>
        <v>4650</v>
      </c>
      <c r="W502" s="19"/>
      <c r="X502" s="21">
        <f>X493+X494+X495+X496+X497+X498+X499+X500+X501</f>
        <v>45</v>
      </c>
      <c r="Y502" s="21">
        <f>Y493+Y494+Y495+Y496+Y497+Y498+Y499+Y500+Y501</f>
        <v>4650</v>
      </c>
      <c r="Z502" s="19"/>
      <c r="AA502" s="21">
        <f>AA493+AA494+AA495+AA496+AA497+AA498+AA499+AA500+AA501</f>
        <v>0</v>
      </c>
      <c r="AB502" s="21">
        <f>AB493+AB494+AB495+AB496+AB497+AB498+AB499+AB500+AB501</f>
        <v>0</v>
      </c>
      <c r="AC502" s="22">
        <f>AC493+AC494+AC495+AC496+AC497+AC498+AC499+AC500+AC501</f>
        <v>4650</v>
      </c>
      <c r="AD502" s="19"/>
      <c r="AE502" s="21">
        <f>AE493+AE494+AE495+AE496+AE497+AE498+AE499+AE500+AE501</f>
        <v>54</v>
      </c>
      <c r="AF502" s="21">
        <f>AF493+AF494+AF495+AF496+AF497+AF498+AF499+AF500+AF501</f>
        <v>1050</v>
      </c>
      <c r="AG502" s="19"/>
      <c r="AH502" s="21">
        <f>AH493+AH494+AH495+AH496+AH497+AH498+AH499+AH500+AH501</f>
        <v>0</v>
      </c>
      <c r="AI502" s="21">
        <f>AI493+AI494+AI495+AI496+AI497+AI498+AI499+AI500+AI501</f>
        <v>0</v>
      </c>
      <c r="AJ502" s="22">
        <f>AJ493+AJ494+AJ495+AJ496+AJ497+AJ498+AJ499+AJ500+AJ501</f>
        <v>1050</v>
      </c>
      <c r="AK502" s="19"/>
      <c r="AL502" s="21">
        <f>AL493+AL494+AL495+AL496+AL497+AL498+AL499+AL500+AL501</f>
        <v>0</v>
      </c>
      <c r="AM502" s="21">
        <f>AM493+AM494+AM495+AM496+AM497+AM498+AM499+AM500+AM501</f>
        <v>0</v>
      </c>
      <c r="AN502" s="19"/>
      <c r="AO502" s="21">
        <f>AO493+AO494+AO495+AO496+AO497+AO498+AO499+AO500+AO501</f>
        <v>54</v>
      </c>
      <c r="AP502" s="21">
        <f>AP493+AP494+AP495+AP496+AP497+AP498+AP499+AP500+AP501</f>
        <v>1212</v>
      </c>
      <c r="AQ502" s="22">
        <f>AQ493+AQ494+AQ495+AQ496+AQ497+AQ498+AQ499+AQ500+AQ501</f>
        <v>1212</v>
      </c>
      <c r="AR502" s="19"/>
      <c r="AS502" s="21">
        <f>AS493+AS494+AS495+AS496+AS497+AS498+AS499+AS500+AS501</f>
        <v>0</v>
      </c>
      <c r="AT502" s="21">
        <f>AT493+AT494+AT495+AT496+AT497+AT498+AT499+AT500+AT501</f>
        <v>0</v>
      </c>
      <c r="AU502" s="19"/>
      <c r="AV502" s="21">
        <f>AV493+AV494+AV495+AV496+AV497+AV498+AV499+AV500+AV501</f>
        <v>54</v>
      </c>
      <c r="AW502" s="21">
        <f>AW493+AW494+AW495+AW496+AW497+AW498+AW499+AW500+AW501</f>
        <v>1128</v>
      </c>
      <c r="AX502" s="22">
        <f>AX493+AX494+AX495+AX496+AX497+AX498+AX499+AX500+AX501</f>
        <v>1128</v>
      </c>
      <c r="AY502" s="19"/>
      <c r="AZ502" s="21">
        <f>AZ493+AZ494+AZ495+AZ496+AZ497+AZ498+AZ499+AZ500+AZ501</f>
        <v>0</v>
      </c>
      <c r="BA502" s="21">
        <f>BA493+BA494+BA495+BA496+BA497+BA498+BA499+BA500+BA501</f>
        <v>0</v>
      </c>
      <c r="BB502" s="19"/>
      <c r="BC502" s="21">
        <f>BC493+BC494+BC495+BC496+BC497+BC498+BC499+BC500+BC501</f>
        <v>54</v>
      </c>
      <c r="BD502" s="21">
        <f>BD493+BD494+BD495+BD496+BD497+BD498+BD499+BD500+BD501</f>
        <v>1272</v>
      </c>
      <c r="BE502" s="22">
        <f>BE493+BE494+BE495+BE496+BE497+BE498+BE499+BE500+BE501</f>
        <v>1272</v>
      </c>
      <c r="BF502" s="19"/>
      <c r="BG502" s="21">
        <f>BG493+BG494+BG495+BG496+BG497+BG498+BG499+BG500+BG501</f>
        <v>54</v>
      </c>
      <c r="BH502" s="21">
        <f>BH493+BH494+BH495+BH496+BH497+BH498+BH499+BH500+BH501</f>
        <v>930</v>
      </c>
      <c r="BI502" s="19"/>
      <c r="BJ502" s="21">
        <f>BJ493+BJ494+BJ495+BJ496+BJ497+BJ498+BJ499+BJ500+BJ501</f>
        <v>0</v>
      </c>
      <c r="BK502" s="21">
        <f>BK493+BK494+BK495+BK496+BK497+BK498+BK499+BK500+BK501</f>
        <v>0</v>
      </c>
      <c r="BL502" s="22">
        <f>BL493+BL494+BL495+BL496+BL497+BL498+BL499+BL500+BL501</f>
        <v>930</v>
      </c>
      <c r="BM502" s="19"/>
      <c r="BN502" s="21">
        <f>BN493+BN494+BN495+BN496+BN497+BN498+BN499+BN500+BN501</f>
        <v>54</v>
      </c>
      <c r="BO502" s="21">
        <f>BO493+BO494+BO495+BO496+BO497+BO498+BO499+BO500+BO501</f>
        <v>378</v>
      </c>
      <c r="BP502" s="19"/>
      <c r="BQ502" s="21">
        <f>BQ493+BQ494+BQ495+BQ496+BQ497+BQ498+BQ499+BQ500+BQ501</f>
        <v>0</v>
      </c>
      <c r="BR502" s="21">
        <f>BR493+BR494+BR495+BR496+BR497+BR498+BR499+BR500+BR501</f>
        <v>0</v>
      </c>
      <c r="BS502" s="22">
        <f>BS493+BS494+BS495+BS496+BS497+BS498+BS499+BS500+BS501</f>
        <v>378</v>
      </c>
      <c r="BT502" s="19"/>
      <c r="BU502" s="21">
        <f>BU493+BU494+BU495+BU496+BU497+BU498+BU499+BU500+BU501</f>
        <v>54</v>
      </c>
      <c r="BV502" s="21">
        <f>BV493+BV494+BV495+BV496+BV497+BV498+BV499+BV500+BV501</f>
        <v>378</v>
      </c>
      <c r="BW502" s="19"/>
      <c r="BX502" s="21">
        <f>BX493+BX494+BX495+BX496+BX497+BX498+BX499+BX500+BX501</f>
        <v>0</v>
      </c>
      <c r="BY502" s="21">
        <f>BY493+BY494+BY495+BY496+BY497+BY498+BY499+BY500+BY501</f>
        <v>0</v>
      </c>
      <c r="BZ502" s="22">
        <f>BZ493+BZ494+BZ495+BZ496+BZ497+BZ498+BZ499+BZ500+BZ501</f>
        <v>378</v>
      </c>
      <c r="CA502" s="152">
        <f>CA493+CA494+CA495+CA496+CA497+CA498+CA499+CA500+CA501</f>
        <v>25098</v>
      </c>
      <c r="CB502" s="148">
        <v>115</v>
      </c>
      <c r="CC502" s="55">
        <f t="shared" ref="CC502:DE502" si="2336">SUM(CC493:CC501)</f>
        <v>552000</v>
      </c>
      <c r="CD502" s="55">
        <f t="shared" si="2336"/>
        <v>0</v>
      </c>
      <c r="CE502" s="55">
        <f t="shared" si="2336"/>
        <v>0</v>
      </c>
      <c r="CF502" s="55">
        <f t="shared" si="2336"/>
        <v>534750</v>
      </c>
      <c r="CG502" s="55">
        <f t="shared" si="2336"/>
        <v>0</v>
      </c>
      <c r="CH502" s="55">
        <f t="shared" si="2336"/>
        <v>534750</v>
      </c>
      <c r="CI502" s="55">
        <f t="shared" si="2336"/>
        <v>534750</v>
      </c>
      <c r="CJ502" s="55">
        <f t="shared" si="2336"/>
        <v>0</v>
      </c>
      <c r="CK502" s="149">
        <f t="shared" si="2336"/>
        <v>1086750</v>
      </c>
      <c r="CL502" s="149">
        <f t="shared" si="2336"/>
        <v>1069500</v>
      </c>
      <c r="CM502" s="149">
        <f t="shared" si="2336"/>
        <v>2156250</v>
      </c>
      <c r="CN502" s="55">
        <f t="shared" si="2336"/>
        <v>120750</v>
      </c>
      <c r="CO502" s="55">
        <f t="shared" si="2336"/>
        <v>0</v>
      </c>
      <c r="CP502" s="55">
        <f t="shared" si="2336"/>
        <v>0</v>
      </c>
      <c r="CQ502" s="55">
        <f t="shared" si="2336"/>
        <v>139380</v>
      </c>
      <c r="CR502" s="55">
        <f t="shared" si="2336"/>
        <v>0</v>
      </c>
      <c r="CS502" s="55">
        <f t="shared" si="2336"/>
        <v>129720</v>
      </c>
      <c r="CT502" s="55">
        <f t="shared" si="2336"/>
        <v>0</v>
      </c>
      <c r="CU502" s="55">
        <f t="shared" si="2336"/>
        <v>146280</v>
      </c>
      <c r="CV502" s="55">
        <f t="shared" si="2336"/>
        <v>106950</v>
      </c>
      <c r="CW502" s="55">
        <f t="shared" si="2336"/>
        <v>0</v>
      </c>
      <c r="CX502" s="55">
        <f t="shared" si="2336"/>
        <v>43470</v>
      </c>
      <c r="CY502" s="55">
        <f t="shared" si="2336"/>
        <v>0</v>
      </c>
      <c r="CZ502" s="55">
        <f t="shared" si="2336"/>
        <v>43470</v>
      </c>
      <c r="DA502" s="55">
        <f t="shared" si="2336"/>
        <v>0</v>
      </c>
      <c r="DB502" s="149">
        <f t="shared" si="2336"/>
        <v>314640</v>
      </c>
      <c r="DC502" s="149">
        <f t="shared" si="2336"/>
        <v>415380</v>
      </c>
      <c r="DD502" s="149">
        <f t="shared" si="2336"/>
        <v>730020</v>
      </c>
      <c r="DE502" s="89">
        <f t="shared" si="2336"/>
        <v>2886270</v>
      </c>
    </row>
    <row r="503" spans="1:109" ht="15" customHeight="1" x14ac:dyDescent="0.25">
      <c r="A503" s="261" t="s">
        <v>3</v>
      </c>
      <c r="B503" s="262" t="s">
        <v>51</v>
      </c>
      <c r="C503" s="262"/>
      <c r="D503" s="262"/>
      <c r="E503" s="262"/>
      <c r="F503" s="262"/>
      <c r="G503" s="262"/>
      <c r="H503" s="262"/>
      <c r="I503" s="262" t="s">
        <v>52</v>
      </c>
      <c r="J503" s="262"/>
      <c r="K503" s="262"/>
      <c r="L503" s="262"/>
      <c r="M503" s="262"/>
      <c r="N503" s="262"/>
      <c r="O503" s="262"/>
      <c r="P503" s="262" t="s">
        <v>53</v>
      </c>
      <c r="Q503" s="262"/>
      <c r="R503" s="262"/>
      <c r="S503" s="262"/>
      <c r="T503" s="262"/>
      <c r="U503" s="262"/>
      <c r="V503" s="262"/>
      <c r="W503" s="262" t="s">
        <v>54</v>
      </c>
      <c r="X503" s="262"/>
      <c r="Y503" s="262"/>
      <c r="Z503" s="262"/>
      <c r="AA503" s="262"/>
      <c r="AB503" s="262"/>
      <c r="AC503" s="262"/>
      <c r="AD503" s="262" t="s">
        <v>28</v>
      </c>
      <c r="AE503" s="262"/>
      <c r="AF503" s="262"/>
      <c r="AG503" s="262"/>
      <c r="AH503" s="262"/>
      <c r="AI503" s="262"/>
      <c r="AJ503" s="262"/>
      <c r="AK503" s="262" t="s">
        <v>29</v>
      </c>
      <c r="AL503" s="262"/>
      <c r="AM503" s="262"/>
      <c r="AN503" s="262"/>
      <c r="AO503" s="262"/>
      <c r="AP503" s="262"/>
      <c r="AQ503" s="262"/>
      <c r="AR503" s="262" t="s">
        <v>48</v>
      </c>
      <c r="AS503" s="262"/>
      <c r="AT503" s="262"/>
      <c r="AU503" s="262"/>
      <c r="AV503" s="262"/>
      <c r="AW503" s="262"/>
      <c r="AX503" s="262"/>
      <c r="AY503" s="262" t="s">
        <v>49</v>
      </c>
      <c r="AZ503" s="262"/>
      <c r="BA503" s="262"/>
      <c r="BB503" s="262"/>
      <c r="BC503" s="262"/>
      <c r="BD503" s="262"/>
      <c r="BE503" s="262"/>
      <c r="BF503" s="262" t="s">
        <v>50</v>
      </c>
      <c r="BG503" s="262"/>
      <c r="BH503" s="262"/>
      <c r="BI503" s="262"/>
      <c r="BJ503" s="262"/>
      <c r="BK503" s="262"/>
      <c r="BL503" s="262"/>
      <c r="BM503" s="262" t="s">
        <v>4</v>
      </c>
      <c r="BN503" s="262"/>
      <c r="BO503" s="262"/>
      <c r="BP503" s="262"/>
      <c r="BQ503" s="262"/>
      <c r="BR503" s="262"/>
      <c r="BS503" s="262"/>
      <c r="BT503" s="262" t="s">
        <v>5</v>
      </c>
      <c r="BU503" s="262"/>
      <c r="BV503" s="262"/>
      <c r="BW503" s="262"/>
      <c r="BX503" s="262"/>
      <c r="BY503" s="262"/>
      <c r="BZ503" s="262"/>
      <c r="CA503" s="327" t="s">
        <v>103</v>
      </c>
      <c r="CB503" s="328" t="s">
        <v>104</v>
      </c>
      <c r="CC503" s="262" t="s">
        <v>51</v>
      </c>
      <c r="CD503" s="262"/>
      <c r="CE503" s="262" t="s">
        <v>52</v>
      </c>
      <c r="CF503" s="262"/>
      <c r="CG503" s="262" t="s">
        <v>53</v>
      </c>
      <c r="CH503" s="262"/>
      <c r="CI503" s="262" t="s">
        <v>54</v>
      </c>
      <c r="CJ503" s="262"/>
      <c r="CK503" s="265" t="s">
        <v>55</v>
      </c>
      <c r="CL503" s="265"/>
      <c r="CM503" s="265"/>
      <c r="CN503" s="262" t="s">
        <v>28</v>
      </c>
      <c r="CO503" s="262"/>
      <c r="CP503" s="262" t="s">
        <v>29</v>
      </c>
      <c r="CQ503" s="262"/>
      <c r="CR503" s="262" t="s">
        <v>48</v>
      </c>
      <c r="CS503" s="262"/>
      <c r="CT503" s="262" t="s">
        <v>49</v>
      </c>
      <c r="CU503" s="262"/>
      <c r="CV503" s="262" t="s">
        <v>50</v>
      </c>
      <c r="CW503" s="262"/>
      <c r="CX503" s="262" t="s">
        <v>4</v>
      </c>
      <c r="CY503" s="262"/>
      <c r="CZ503" s="262" t="s">
        <v>5</v>
      </c>
      <c r="DA503" s="262"/>
      <c r="DB503" s="265" t="s">
        <v>97</v>
      </c>
      <c r="DC503" s="265"/>
      <c r="DD503" s="265"/>
      <c r="DE503" s="325" t="s">
        <v>103</v>
      </c>
    </row>
    <row r="504" spans="1:109" ht="15" customHeight="1" x14ac:dyDescent="0.25">
      <c r="A504" s="261"/>
      <c r="B504" s="262" t="s">
        <v>7</v>
      </c>
      <c r="C504" s="262"/>
      <c r="D504" s="262"/>
      <c r="E504" s="262" t="s">
        <v>8</v>
      </c>
      <c r="F504" s="262"/>
      <c r="G504" s="262"/>
      <c r="H504" s="263" t="s">
        <v>9</v>
      </c>
      <c r="I504" s="262" t="s">
        <v>7</v>
      </c>
      <c r="J504" s="262"/>
      <c r="K504" s="262"/>
      <c r="L504" s="262" t="s">
        <v>8</v>
      </c>
      <c r="M504" s="262"/>
      <c r="N504" s="262"/>
      <c r="O504" s="263" t="s">
        <v>9</v>
      </c>
      <c r="P504" s="262" t="s">
        <v>7</v>
      </c>
      <c r="Q504" s="262"/>
      <c r="R504" s="262"/>
      <c r="S504" s="262" t="s">
        <v>8</v>
      </c>
      <c r="T504" s="262"/>
      <c r="U504" s="262"/>
      <c r="V504" s="263" t="s">
        <v>9</v>
      </c>
      <c r="W504" s="262" t="s">
        <v>7</v>
      </c>
      <c r="X504" s="262"/>
      <c r="Y504" s="262"/>
      <c r="Z504" s="262" t="s">
        <v>8</v>
      </c>
      <c r="AA504" s="262"/>
      <c r="AB504" s="262"/>
      <c r="AC504" s="263" t="s">
        <v>9</v>
      </c>
      <c r="AD504" s="262" t="s">
        <v>7</v>
      </c>
      <c r="AE504" s="262"/>
      <c r="AF504" s="262"/>
      <c r="AG504" s="262" t="s">
        <v>8</v>
      </c>
      <c r="AH504" s="262"/>
      <c r="AI504" s="262"/>
      <c r="AJ504" s="263" t="s">
        <v>9</v>
      </c>
      <c r="AK504" s="262" t="s">
        <v>7</v>
      </c>
      <c r="AL504" s="262"/>
      <c r="AM504" s="262"/>
      <c r="AN504" s="262" t="s">
        <v>8</v>
      </c>
      <c r="AO504" s="262"/>
      <c r="AP504" s="262"/>
      <c r="AQ504" s="263" t="s">
        <v>9</v>
      </c>
      <c r="AR504" s="262" t="s">
        <v>7</v>
      </c>
      <c r="AS504" s="262"/>
      <c r="AT504" s="262"/>
      <c r="AU504" s="262" t="s">
        <v>8</v>
      </c>
      <c r="AV504" s="262"/>
      <c r="AW504" s="262"/>
      <c r="AX504" s="263" t="s">
        <v>9</v>
      </c>
      <c r="AY504" s="262" t="s">
        <v>7</v>
      </c>
      <c r="AZ504" s="262"/>
      <c r="BA504" s="262"/>
      <c r="BB504" s="262" t="s">
        <v>8</v>
      </c>
      <c r="BC504" s="262"/>
      <c r="BD504" s="262"/>
      <c r="BE504" s="263" t="s">
        <v>9</v>
      </c>
      <c r="BF504" s="262" t="s">
        <v>7</v>
      </c>
      <c r="BG504" s="262"/>
      <c r="BH504" s="262"/>
      <c r="BI504" s="262" t="s">
        <v>8</v>
      </c>
      <c r="BJ504" s="262"/>
      <c r="BK504" s="262"/>
      <c r="BL504" s="263" t="s">
        <v>9</v>
      </c>
      <c r="BM504" s="262" t="s">
        <v>7</v>
      </c>
      <c r="BN504" s="262"/>
      <c r="BO504" s="262"/>
      <c r="BP504" s="262" t="s">
        <v>8</v>
      </c>
      <c r="BQ504" s="262"/>
      <c r="BR504" s="262"/>
      <c r="BS504" s="263" t="s">
        <v>9</v>
      </c>
      <c r="BT504" s="262" t="s">
        <v>7</v>
      </c>
      <c r="BU504" s="262"/>
      <c r="BV504" s="262"/>
      <c r="BW504" s="262" t="s">
        <v>8</v>
      </c>
      <c r="BX504" s="262"/>
      <c r="BY504" s="262"/>
      <c r="BZ504" s="263" t="s">
        <v>9</v>
      </c>
      <c r="CA504" s="327"/>
      <c r="CB504" s="328"/>
      <c r="CC504" s="264" t="s">
        <v>7</v>
      </c>
      <c r="CD504" s="264" t="s">
        <v>8</v>
      </c>
      <c r="CE504" s="264" t="s">
        <v>7</v>
      </c>
      <c r="CF504" s="264" t="s">
        <v>8</v>
      </c>
      <c r="CG504" s="264" t="s">
        <v>7</v>
      </c>
      <c r="CH504" s="264" t="s">
        <v>8</v>
      </c>
      <c r="CI504" s="264" t="s">
        <v>7</v>
      </c>
      <c r="CJ504" s="264" t="s">
        <v>8</v>
      </c>
      <c r="CK504" s="324" t="s">
        <v>7</v>
      </c>
      <c r="CL504" s="324" t="s">
        <v>8</v>
      </c>
      <c r="CM504" s="324" t="s">
        <v>13</v>
      </c>
      <c r="CN504" s="264" t="s">
        <v>7</v>
      </c>
      <c r="CO504" s="264" t="s">
        <v>8</v>
      </c>
      <c r="CP504" s="264" t="s">
        <v>7</v>
      </c>
      <c r="CQ504" s="264" t="s">
        <v>8</v>
      </c>
      <c r="CR504" s="264" t="s">
        <v>7</v>
      </c>
      <c r="CS504" s="264" t="s">
        <v>8</v>
      </c>
      <c r="CT504" s="264" t="s">
        <v>7</v>
      </c>
      <c r="CU504" s="264" t="s">
        <v>8</v>
      </c>
      <c r="CV504" s="264" t="s">
        <v>7</v>
      </c>
      <c r="CW504" s="264" t="s">
        <v>8</v>
      </c>
      <c r="CX504" s="264" t="s">
        <v>7</v>
      </c>
      <c r="CY504" s="264" t="s">
        <v>8</v>
      </c>
      <c r="CZ504" s="264" t="s">
        <v>7</v>
      </c>
      <c r="DA504" s="264" t="s">
        <v>8</v>
      </c>
      <c r="DB504" s="324" t="s">
        <v>7</v>
      </c>
      <c r="DC504" s="324" t="s">
        <v>8</v>
      </c>
      <c r="DD504" s="324" t="s">
        <v>13</v>
      </c>
      <c r="DE504" s="325"/>
    </row>
    <row r="505" spans="1:109" ht="47.25" x14ac:dyDescent="0.25">
      <c r="A505" s="24" t="s">
        <v>43</v>
      </c>
      <c r="B505" s="11" t="s">
        <v>11</v>
      </c>
      <c r="C505" s="11" t="s">
        <v>12</v>
      </c>
      <c r="D505" s="11" t="s">
        <v>13</v>
      </c>
      <c r="E505" s="11" t="s">
        <v>11</v>
      </c>
      <c r="F505" s="11" t="s">
        <v>12</v>
      </c>
      <c r="G505" s="11" t="s">
        <v>13</v>
      </c>
      <c r="H505" s="263"/>
      <c r="I505" s="11" t="s">
        <v>11</v>
      </c>
      <c r="J505" s="11" t="s">
        <v>12</v>
      </c>
      <c r="K505" s="11" t="s">
        <v>13</v>
      </c>
      <c r="L505" s="11" t="s">
        <v>11</v>
      </c>
      <c r="M505" s="11" t="s">
        <v>12</v>
      </c>
      <c r="N505" s="11" t="s">
        <v>13</v>
      </c>
      <c r="O505" s="263"/>
      <c r="P505" s="11" t="s">
        <v>11</v>
      </c>
      <c r="Q505" s="11" t="s">
        <v>12</v>
      </c>
      <c r="R505" s="11" t="s">
        <v>13</v>
      </c>
      <c r="S505" s="11" t="s">
        <v>11</v>
      </c>
      <c r="T505" s="11" t="s">
        <v>12</v>
      </c>
      <c r="U505" s="11" t="s">
        <v>13</v>
      </c>
      <c r="V505" s="263"/>
      <c r="W505" s="11" t="s">
        <v>11</v>
      </c>
      <c r="X505" s="11" t="s">
        <v>12</v>
      </c>
      <c r="Y505" s="11" t="s">
        <v>13</v>
      </c>
      <c r="Z505" s="11" t="s">
        <v>11</v>
      </c>
      <c r="AA505" s="11" t="s">
        <v>12</v>
      </c>
      <c r="AB505" s="11" t="s">
        <v>13</v>
      </c>
      <c r="AC505" s="263"/>
      <c r="AD505" s="11" t="s">
        <v>11</v>
      </c>
      <c r="AE505" s="11" t="s">
        <v>12</v>
      </c>
      <c r="AF505" s="11" t="s">
        <v>13</v>
      </c>
      <c r="AG505" s="11" t="s">
        <v>11</v>
      </c>
      <c r="AH505" s="11" t="s">
        <v>12</v>
      </c>
      <c r="AI505" s="11" t="s">
        <v>13</v>
      </c>
      <c r="AJ505" s="263"/>
      <c r="AK505" s="11" t="s">
        <v>11</v>
      </c>
      <c r="AL505" s="11" t="s">
        <v>12</v>
      </c>
      <c r="AM505" s="11" t="s">
        <v>13</v>
      </c>
      <c r="AN505" s="11" t="s">
        <v>11</v>
      </c>
      <c r="AO505" s="11" t="s">
        <v>12</v>
      </c>
      <c r="AP505" s="11" t="s">
        <v>13</v>
      </c>
      <c r="AQ505" s="263"/>
      <c r="AR505" s="11" t="s">
        <v>11</v>
      </c>
      <c r="AS505" s="11" t="s">
        <v>12</v>
      </c>
      <c r="AT505" s="11" t="s">
        <v>13</v>
      </c>
      <c r="AU505" s="11" t="s">
        <v>11</v>
      </c>
      <c r="AV505" s="11" t="s">
        <v>12</v>
      </c>
      <c r="AW505" s="11" t="s">
        <v>13</v>
      </c>
      <c r="AX505" s="263"/>
      <c r="AY505" s="11" t="s">
        <v>11</v>
      </c>
      <c r="AZ505" s="11" t="s">
        <v>12</v>
      </c>
      <c r="BA505" s="11" t="s">
        <v>13</v>
      </c>
      <c r="BB505" s="11" t="s">
        <v>11</v>
      </c>
      <c r="BC505" s="11" t="s">
        <v>12</v>
      </c>
      <c r="BD505" s="11" t="s">
        <v>13</v>
      </c>
      <c r="BE505" s="263"/>
      <c r="BF505" s="11" t="s">
        <v>11</v>
      </c>
      <c r="BG505" s="11" t="s">
        <v>12</v>
      </c>
      <c r="BH505" s="11" t="s">
        <v>13</v>
      </c>
      <c r="BI505" s="11" t="s">
        <v>11</v>
      </c>
      <c r="BJ505" s="11" t="s">
        <v>12</v>
      </c>
      <c r="BK505" s="11" t="s">
        <v>13</v>
      </c>
      <c r="BL505" s="263"/>
      <c r="BM505" s="11" t="s">
        <v>11</v>
      </c>
      <c r="BN505" s="11" t="s">
        <v>12</v>
      </c>
      <c r="BO505" s="11" t="s">
        <v>13</v>
      </c>
      <c r="BP505" s="11" t="s">
        <v>11</v>
      </c>
      <c r="BQ505" s="11" t="s">
        <v>12</v>
      </c>
      <c r="BR505" s="11" t="s">
        <v>13</v>
      </c>
      <c r="BS505" s="263"/>
      <c r="BT505" s="11" t="s">
        <v>11</v>
      </c>
      <c r="BU505" s="11" t="s">
        <v>12</v>
      </c>
      <c r="BV505" s="11" t="s">
        <v>13</v>
      </c>
      <c r="BW505" s="11" t="s">
        <v>11</v>
      </c>
      <c r="BX505" s="11" t="s">
        <v>12</v>
      </c>
      <c r="BY505" s="11" t="s">
        <v>13</v>
      </c>
      <c r="BZ505" s="263"/>
      <c r="CA505" s="327"/>
      <c r="CB505" s="328"/>
      <c r="CC505" s="264"/>
      <c r="CD505" s="264" t="s">
        <v>11</v>
      </c>
      <c r="CE505" s="264" t="s">
        <v>11</v>
      </c>
      <c r="CF505" s="264" t="s">
        <v>11</v>
      </c>
      <c r="CG505" s="264" t="s">
        <v>11</v>
      </c>
      <c r="CH505" s="264" t="s">
        <v>11</v>
      </c>
      <c r="CI505" s="264" t="s">
        <v>11</v>
      </c>
      <c r="CJ505" s="264" t="s">
        <v>11</v>
      </c>
      <c r="CK505" s="324" t="s">
        <v>11</v>
      </c>
      <c r="CL505" s="324" t="s">
        <v>11</v>
      </c>
      <c r="CM505" s="324" t="s">
        <v>11</v>
      </c>
      <c r="CN505" s="264" t="s">
        <v>11</v>
      </c>
      <c r="CO505" s="264" t="s">
        <v>11</v>
      </c>
      <c r="CP505" s="264" t="s">
        <v>11</v>
      </c>
      <c r="CQ505" s="264" t="s">
        <v>11</v>
      </c>
      <c r="CR505" s="264" t="s">
        <v>11</v>
      </c>
      <c r="CS505" s="264" t="s">
        <v>11</v>
      </c>
      <c r="CT505" s="264" t="s">
        <v>11</v>
      </c>
      <c r="CU505" s="264" t="s">
        <v>11</v>
      </c>
      <c r="CV505" s="264" t="s">
        <v>11</v>
      </c>
      <c r="CW505" s="264" t="s">
        <v>11</v>
      </c>
      <c r="CX505" s="264" t="s">
        <v>11</v>
      </c>
      <c r="CY505" s="264" t="s">
        <v>11</v>
      </c>
      <c r="CZ505" s="264" t="s">
        <v>11</v>
      </c>
      <c r="DA505" s="264" t="s">
        <v>11</v>
      </c>
      <c r="DB505" s="324" t="s">
        <v>11</v>
      </c>
      <c r="DC505" s="324" t="s">
        <v>11</v>
      </c>
      <c r="DD505" s="324" t="s">
        <v>11</v>
      </c>
      <c r="DE505" s="325"/>
    </row>
    <row r="506" spans="1:109" ht="15.75" x14ac:dyDescent="0.25">
      <c r="A506" s="12" t="s">
        <v>18</v>
      </c>
      <c r="B506" s="13">
        <v>32</v>
      </c>
      <c r="C506" s="13">
        <v>17</v>
      </c>
      <c r="D506" s="13">
        <f t="shared" ref="D506:D514" si="2337">B506*C506</f>
        <v>544</v>
      </c>
      <c r="E506" s="13"/>
      <c r="F506" s="13"/>
      <c r="G506" s="13">
        <f t="shared" ref="G506:G514" si="2338">E506*F506</f>
        <v>0</v>
      </c>
      <c r="H506" s="14">
        <f t="shared" ref="H506:H514" si="2339">D506+G506</f>
        <v>544</v>
      </c>
      <c r="I506" s="13"/>
      <c r="J506" s="13"/>
      <c r="K506" s="13">
        <f t="shared" ref="K506:K514" si="2340">I506*J506</f>
        <v>0</v>
      </c>
      <c r="L506" s="13">
        <v>32</v>
      </c>
      <c r="M506" s="13">
        <v>20</v>
      </c>
      <c r="N506" s="13">
        <f t="shared" ref="N506:N514" si="2341">L506*M506</f>
        <v>640</v>
      </c>
      <c r="O506" s="14">
        <f t="shared" ref="O506:O514" si="2342">K506+N506</f>
        <v>640</v>
      </c>
      <c r="P506" s="13"/>
      <c r="Q506" s="13"/>
      <c r="R506" s="13">
        <f t="shared" ref="R506:R514" si="2343">P506*Q506</f>
        <v>0</v>
      </c>
      <c r="S506" s="13">
        <v>32</v>
      </c>
      <c r="T506" s="13">
        <v>20</v>
      </c>
      <c r="U506" s="13">
        <f t="shared" ref="U506:U514" si="2344">S506*T506</f>
        <v>640</v>
      </c>
      <c r="V506" s="14">
        <f t="shared" ref="V506:V514" si="2345">R506+U506</f>
        <v>640</v>
      </c>
      <c r="W506" s="13">
        <v>32</v>
      </c>
      <c r="X506" s="13">
        <v>20</v>
      </c>
      <c r="Y506" s="13">
        <f t="shared" ref="Y506:Y514" si="2346">W506*X506</f>
        <v>640</v>
      </c>
      <c r="Z506" s="13"/>
      <c r="AA506" s="13"/>
      <c r="AB506" s="13">
        <f t="shared" ref="AB506:AB514" si="2347">Z506*AA506</f>
        <v>0</v>
      </c>
      <c r="AC506" s="14">
        <f t="shared" ref="AC506:AC514" si="2348">Y506+AB506</f>
        <v>640</v>
      </c>
      <c r="AD506" s="13">
        <v>23</v>
      </c>
      <c r="AE506" s="13">
        <v>20</v>
      </c>
      <c r="AF506" s="13">
        <f t="shared" ref="AF506:AF514" si="2349">AD506*AE506</f>
        <v>460</v>
      </c>
      <c r="AG506" s="13"/>
      <c r="AH506" s="13"/>
      <c r="AI506" s="13">
        <f t="shared" ref="AI506:AI514" si="2350">AG506*AH506</f>
        <v>0</v>
      </c>
      <c r="AJ506" s="14">
        <f t="shared" ref="AJ506:AJ514" si="2351">AF506+AI506</f>
        <v>460</v>
      </c>
      <c r="AK506" s="13">
        <v>21</v>
      </c>
      <c r="AL506" s="13">
        <v>20</v>
      </c>
      <c r="AM506" s="13">
        <f t="shared" ref="AM506:AM514" si="2352">AK506*AL506</f>
        <v>420</v>
      </c>
      <c r="AN506" s="13"/>
      <c r="AO506" s="13"/>
      <c r="AP506" s="13">
        <f t="shared" ref="AP506:AP514" si="2353">AN506*AO506</f>
        <v>0</v>
      </c>
      <c r="AQ506" s="14">
        <f t="shared" ref="AQ506:AQ514" si="2354">AM506+AP506</f>
        <v>420</v>
      </c>
      <c r="AR506" s="13">
        <v>18</v>
      </c>
      <c r="AS506" s="13">
        <v>20</v>
      </c>
      <c r="AT506" s="13">
        <f t="shared" ref="AT506:AT514" si="2355">AR506*AS506</f>
        <v>360</v>
      </c>
      <c r="AU506" s="13"/>
      <c r="AV506" s="13"/>
      <c r="AW506" s="13">
        <f t="shared" ref="AW506:AW514" si="2356">AU506*AV506</f>
        <v>0</v>
      </c>
      <c r="AX506" s="14">
        <f t="shared" ref="AX506:AX514" si="2357">AT506+AW506</f>
        <v>360</v>
      </c>
      <c r="AY506" s="13">
        <v>18</v>
      </c>
      <c r="AZ506" s="13">
        <v>20</v>
      </c>
      <c r="BA506" s="13">
        <f t="shared" ref="BA506:BA514" si="2358">AY506*AZ506</f>
        <v>360</v>
      </c>
      <c r="BB506" s="13"/>
      <c r="BC506" s="13"/>
      <c r="BD506" s="13">
        <f t="shared" ref="BD506:BD514" si="2359">BB506*BC506</f>
        <v>0</v>
      </c>
      <c r="BE506" s="14">
        <f t="shared" ref="BE506:BE514" si="2360">BA506+BD506</f>
        <v>360</v>
      </c>
      <c r="BF506" s="13">
        <v>11</v>
      </c>
      <c r="BG506" s="13">
        <v>20</v>
      </c>
      <c r="BH506" s="13">
        <f t="shared" ref="BH506:BH514" si="2361">BF506*BG506</f>
        <v>220</v>
      </c>
      <c r="BI506" s="13"/>
      <c r="BJ506" s="13"/>
      <c r="BK506" s="13">
        <f t="shared" ref="BK506:BK514" si="2362">BI506*BJ506</f>
        <v>0</v>
      </c>
      <c r="BL506" s="14">
        <f t="shared" ref="BL506:BL514" si="2363">BH506+BK506</f>
        <v>220</v>
      </c>
      <c r="BM506" s="13">
        <v>10</v>
      </c>
      <c r="BN506" s="13">
        <v>20</v>
      </c>
      <c r="BO506" s="13">
        <f t="shared" ref="BO506:BO514" si="2364">BM506*BN506</f>
        <v>200</v>
      </c>
      <c r="BP506" s="13"/>
      <c r="BQ506" s="13"/>
      <c r="BR506" s="13">
        <f t="shared" ref="BR506:BR514" si="2365">BP506*BQ506</f>
        <v>0</v>
      </c>
      <c r="BS506" s="14">
        <f t="shared" ref="BS506:BS514" si="2366">BO506+BR506</f>
        <v>200</v>
      </c>
      <c r="BT506" s="13">
        <v>9</v>
      </c>
      <c r="BU506" s="13">
        <v>20</v>
      </c>
      <c r="BV506" s="13">
        <f t="shared" ref="BV506:BV514" si="2367">BT506*BU506</f>
        <v>180</v>
      </c>
      <c r="BW506" s="13"/>
      <c r="BX506" s="13"/>
      <c r="BY506" s="13">
        <f t="shared" ref="BY506:BY514" si="2368">BW506*BX506</f>
        <v>0</v>
      </c>
      <c r="BZ506" s="14">
        <f t="shared" ref="BZ506:BZ514" si="2369">BV506+BY506</f>
        <v>180</v>
      </c>
      <c r="CA506" s="19">
        <f t="shared" ref="CA506:CA514" si="2370">H506+O506+V506+AC506+AJ506+AQ506+AX506+BE506+BL506+BS506+BZ506</f>
        <v>4664</v>
      </c>
      <c r="CB506" s="148">
        <v>115</v>
      </c>
      <c r="CC506" s="16">
        <f t="shared" ref="CC506:CC514" si="2371">CB506*D506</f>
        <v>62560</v>
      </c>
      <c r="CD506" s="69">
        <f t="shared" ref="CD506:CD514" si="2372">CB506*G506</f>
        <v>0</v>
      </c>
      <c r="CE506" s="69">
        <f t="shared" ref="CE506:CE514" si="2373">K506*CB506</f>
        <v>0</v>
      </c>
      <c r="CF506" s="69">
        <f t="shared" ref="CF506:CF514" si="2374">CB506*N506</f>
        <v>73600</v>
      </c>
      <c r="CG506" s="69">
        <f t="shared" ref="CG506:CG514" si="2375">CB506*R506</f>
        <v>0</v>
      </c>
      <c r="CH506" s="69">
        <f t="shared" ref="CH506:CH514" si="2376">CB506*U506</f>
        <v>73600</v>
      </c>
      <c r="CI506" s="69">
        <f t="shared" ref="CI506:CI514" si="2377">CB506*Y506</f>
        <v>73600</v>
      </c>
      <c r="CJ506" s="69">
        <f t="shared" ref="CJ506:CJ514" si="2378">CB506*AB506</f>
        <v>0</v>
      </c>
      <c r="CK506" s="149">
        <f t="shared" ref="CK506:CK514" si="2379">CI506+CG506+CE506+CC506</f>
        <v>136160</v>
      </c>
      <c r="CL506" s="149">
        <f t="shared" ref="CL506:CL514" si="2380">CJ506+CH506+CF506+CD506</f>
        <v>147200</v>
      </c>
      <c r="CM506" s="149">
        <f t="shared" ref="CM506:CM514" si="2381">SUM(CC506:CJ506)</f>
        <v>283360</v>
      </c>
      <c r="CN506" s="69">
        <f t="shared" ref="CN506:CN514" si="2382">AF506*CB506</f>
        <v>52900</v>
      </c>
      <c r="CO506" s="69">
        <f t="shared" ref="CO506:CO514" si="2383">CB506*AI506</f>
        <v>0</v>
      </c>
      <c r="CP506" s="69">
        <f t="shared" ref="CP506:CP514" si="2384">AM506*CB506</f>
        <v>48300</v>
      </c>
      <c r="CQ506" s="69">
        <f t="shared" ref="CQ506:CQ514" si="2385">AP506*CB506</f>
        <v>0</v>
      </c>
      <c r="CR506" s="69">
        <f t="shared" ref="CR506:CR514" si="2386">CB506*AT506</f>
        <v>41400</v>
      </c>
      <c r="CS506" s="69">
        <f t="shared" ref="CS506:CS514" si="2387">CB506*AW506</f>
        <v>0</v>
      </c>
      <c r="CT506" s="69">
        <f t="shared" ref="CT506:CT514" si="2388">CB506*BA506</f>
        <v>41400</v>
      </c>
      <c r="CU506" s="69">
        <f t="shared" ref="CU506:CU514" si="2389">CB506*BD506</f>
        <v>0</v>
      </c>
      <c r="CV506" s="69">
        <f t="shared" ref="CV506:CV514" si="2390">BH506*CB506</f>
        <v>25300</v>
      </c>
      <c r="CW506" s="69">
        <f t="shared" ref="CW506:CW514" si="2391">CB506*BK506</f>
        <v>0</v>
      </c>
      <c r="CX506" s="69">
        <f t="shared" ref="CX506:CX514" si="2392">BO506*CB506</f>
        <v>23000</v>
      </c>
      <c r="CY506" s="69">
        <f t="shared" ref="CY506:CY514" si="2393">CB506*BR506</f>
        <v>0</v>
      </c>
      <c r="CZ506" s="69">
        <f t="shared" ref="CZ506:CZ514" si="2394">CB506*BV506</f>
        <v>20700</v>
      </c>
      <c r="DA506" s="69">
        <f t="shared" ref="DA506:DA514" si="2395">CB506*BY506</f>
        <v>0</v>
      </c>
      <c r="DB506" s="149">
        <f t="shared" ref="DB506:DB514" si="2396">CZ506+CX506+CV506+CT506+CN506+CP506+CR506</f>
        <v>253000</v>
      </c>
      <c r="DC506" s="149">
        <f t="shared" ref="DC506:DC514" si="2397">DA506+CY506+CW506+CU506+CS506+CQ506+CO506</f>
        <v>0</v>
      </c>
      <c r="DD506" s="149">
        <f t="shared" ref="DD506:DD514" si="2398">SUM(CN506:DA506)</f>
        <v>253000</v>
      </c>
      <c r="DE506" s="89">
        <f t="shared" ref="DE506:DE514" si="2399">DD506+CM506</f>
        <v>536360</v>
      </c>
    </row>
    <row r="507" spans="1:109" ht="15.75" x14ac:dyDescent="0.25">
      <c r="A507" s="12" t="s">
        <v>19</v>
      </c>
      <c r="B507" s="13">
        <v>32</v>
      </c>
      <c r="C507" s="13">
        <v>14</v>
      </c>
      <c r="D507" s="13">
        <f t="shared" si="2337"/>
        <v>448</v>
      </c>
      <c r="E507" s="13"/>
      <c r="F507" s="13"/>
      <c r="G507" s="13">
        <f t="shared" si="2338"/>
        <v>0</v>
      </c>
      <c r="H507" s="14">
        <f t="shared" si="2339"/>
        <v>448</v>
      </c>
      <c r="I507" s="13"/>
      <c r="J507" s="13"/>
      <c r="K507" s="13">
        <f t="shared" si="2340"/>
        <v>0</v>
      </c>
      <c r="L507" s="13">
        <v>32</v>
      </c>
      <c r="M507" s="13">
        <v>17</v>
      </c>
      <c r="N507" s="13">
        <f t="shared" si="2341"/>
        <v>544</v>
      </c>
      <c r="O507" s="14">
        <f t="shared" si="2342"/>
        <v>544</v>
      </c>
      <c r="P507" s="13"/>
      <c r="Q507" s="13"/>
      <c r="R507" s="13">
        <f t="shared" si="2343"/>
        <v>0</v>
      </c>
      <c r="S507" s="13">
        <v>32</v>
      </c>
      <c r="T507" s="13">
        <v>17</v>
      </c>
      <c r="U507" s="13">
        <f t="shared" si="2344"/>
        <v>544</v>
      </c>
      <c r="V507" s="14">
        <f t="shared" si="2345"/>
        <v>544</v>
      </c>
      <c r="W507" s="13">
        <v>32</v>
      </c>
      <c r="X507" s="13">
        <v>17</v>
      </c>
      <c r="Y507" s="13">
        <f t="shared" si="2346"/>
        <v>544</v>
      </c>
      <c r="Z507" s="13"/>
      <c r="AA507" s="13"/>
      <c r="AB507" s="13">
        <f t="shared" si="2347"/>
        <v>0</v>
      </c>
      <c r="AC507" s="14">
        <f t="shared" si="2348"/>
        <v>544</v>
      </c>
      <c r="AD507" s="13">
        <v>23</v>
      </c>
      <c r="AE507" s="13">
        <v>17</v>
      </c>
      <c r="AF507" s="13">
        <f t="shared" si="2349"/>
        <v>391</v>
      </c>
      <c r="AG507" s="13"/>
      <c r="AH507" s="13"/>
      <c r="AI507" s="13">
        <f t="shared" si="2350"/>
        <v>0</v>
      </c>
      <c r="AJ507" s="14">
        <f t="shared" si="2351"/>
        <v>391</v>
      </c>
      <c r="AK507" s="13">
        <v>21</v>
      </c>
      <c r="AL507" s="13">
        <v>17</v>
      </c>
      <c r="AM507" s="13">
        <f t="shared" si="2352"/>
        <v>357</v>
      </c>
      <c r="AN507" s="13"/>
      <c r="AO507" s="13"/>
      <c r="AP507" s="13">
        <f t="shared" si="2353"/>
        <v>0</v>
      </c>
      <c r="AQ507" s="14">
        <f t="shared" si="2354"/>
        <v>357</v>
      </c>
      <c r="AR507" s="13">
        <v>18</v>
      </c>
      <c r="AS507" s="13">
        <v>17</v>
      </c>
      <c r="AT507" s="13">
        <f t="shared" si="2355"/>
        <v>306</v>
      </c>
      <c r="AU507" s="13"/>
      <c r="AV507" s="13"/>
      <c r="AW507" s="13">
        <f t="shared" si="2356"/>
        <v>0</v>
      </c>
      <c r="AX507" s="14">
        <f t="shared" si="2357"/>
        <v>306</v>
      </c>
      <c r="AY507" s="13">
        <v>18</v>
      </c>
      <c r="AZ507" s="13">
        <v>17</v>
      </c>
      <c r="BA507" s="13">
        <f t="shared" si="2358"/>
        <v>306</v>
      </c>
      <c r="BB507" s="13"/>
      <c r="BC507" s="13"/>
      <c r="BD507" s="13">
        <f t="shared" si="2359"/>
        <v>0</v>
      </c>
      <c r="BE507" s="14">
        <f t="shared" si="2360"/>
        <v>306</v>
      </c>
      <c r="BF507" s="13">
        <v>11</v>
      </c>
      <c r="BG507" s="13">
        <v>17</v>
      </c>
      <c r="BH507" s="13">
        <f t="shared" si="2361"/>
        <v>187</v>
      </c>
      <c r="BI507" s="13"/>
      <c r="BJ507" s="13"/>
      <c r="BK507" s="13">
        <f t="shared" si="2362"/>
        <v>0</v>
      </c>
      <c r="BL507" s="14">
        <f t="shared" si="2363"/>
        <v>187</v>
      </c>
      <c r="BM507" s="13">
        <v>10</v>
      </c>
      <c r="BN507" s="13">
        <v>17</v>
      </c>
      <c r="BO507" s="13">
        <f t="shared" si="2364"/>
        <v>170</v>
      </c>
      <c r="BP507" s="13"/>
      <c r="BQ507" s="13"/>
      <c r="BR507" s="13">
        <f t="shared" si="2365"/>
        <v>0</v>
      </c>
      <c r="BS507" s="14">
        <f t="shared" si="2366"/>
        <v>170</v>
      </c>
      <c r="BT507" s="13">
        <v>9</v>
      </c>
      <c r="BU507" s="13">
        <v>17</v>
      </c>
      <c r="BV507" s="13">
        <f t="shared" si="2367"/>
        <v>153</v>
      </c>
      <c r="BW507" s="13"/>
      <c r="BX507" s="13"/>
      <c r="BY507" s="13">
        <f t="shared" si="2368"/>
        <v>0</v>
      </c>
      <c r="BZ507" s="14">
        <f t="shared" si="2369"/>
        <v>153</v>
      </c>
      <c r="CA507" s="19">
        <f t="shared" si="2370"/>
        <v>3950</v>
      </c>
      <c r="CB507" s="148">
        <v>115</v>
      </c>
      <c r="CC507" s="16">
        <f t="shared" si="2371"/>
        <v>51520</v>
      </c>
      <c r="CD507" s="69">
        <f t="shared" si="2372"/>
        <v>0</v>
      </c>
      <c r="CE507" s="69">
        <f t="shared" si="2373"/>
        <v>0</v>
      </c>
      <c r="CF507" s="69">
        <f t="shared" si="2374"/>
        <v>62560</v>
      </c>
      <c r="CG507" s="69">
        <f t="shared" si="2375"/>
        <v>0</v>
      </c>
      <c r="CH507" s="69">
        <f t="shared" si="2376"/>
        <v>62560</v>
      </c>
      <c r="CI507" s="69">
        <f t="shared" si="2377"/>
        <v>62560</v>
      </c>
      <c r="CJ507" s="69">
        <f t="shared" si="2378"/>
        <v>0</v>
      </c>
      <c r="CK507" s="149">
        <f t="shared" si="2379"/>
        <v>114080</v>
      </c>
      <c r="CL507" s="149">
        <f t="shared" si="2380"/>
        <v>125120</v>
      </c>
      <c r="CM507" s="149">
        <f t="shared" si="2381"/>
        <v>239200</v>
      </c>
      <c r="CN507" s="69">
        <f t="shared" si="2382"/>
        <v>44965</v>
      </c>
      <c r="CO507" s="69">
        <f t="shared" si="2383"/>
        <v>0</v>
      </c>
      <c r="CP507" s="69">
        <f t="shared" si="2384"/>
        <v>41055</v>
      </c>
      <c r="CQ507" s="69">
        <f t="shared" si="2385"/>
        <v>0</v>
      </c>
      <c r="CR507" s="69">
        <f t="shared" si="2386"/>
        <v>35190</v>
      </c>
      <c r="CS507" s="69">
        <f t="shared" si="2387"/>
        <v>0</v>
      </c>
      <c r="CT507" s="69">
        <f t="shared" si="2388"/>
        <v>35190</v>
      </c>
      <c r="CU507" s="69">
        <f t="shared" si="2389"/>
        <v>0</v>
      </c>
      <c r="CV507" s="69">
        <f t="shared" si="2390"/>
        <v>21505</v>
      </c>
      <c r="CW507" s="69">
        <f t="shared" si="2391"/>
        <v>0</v>
      </c>
      <c r="CX507" s="69">
        <f t="shared" si="2392"/>
        <v>19550</v>
      </c>
      <c r="CY507" s="69">
        <f t="shared" si="2393"/>
        <v>0</v>
      </c>
      <c r="CZ507" s="69">
        <f t="shared" si="2394"/>
        <v>17595</v>
      </c>
      <c r="DA507" s="69">
        <f t="shared" si="2395"/>
        <v>0</v>
      </c>
      <c r="DB507" s="149">
        <f t="shared" si="2396"/>
        <v>215050</v>
      </c>
      <c r="DC507" s="149">
        <f t="shared" si="2397"/>
        <v>0</v>
      </c>
      <c r="DD507" s="149">
        <f t="shared" si="2398"/>
        <v>215050</v>
      </c>
      <c r="DE507" s="89">
        <f t="shared" si="2399"/>
        <v>454250</v>
      </c>
    </row>
    <row r="508" spans="1:109" ht="15.75" x14ac:dyDescent="0.25">
      <c r="A508" s="12" t="s">
        <v>20</v>
      </c>
      <c r="B508" s="13">
        <v>32</v>
      </c>
      <c r="C508" s="13">
        <v>17</v>
      </c>
      <c r="D508" s="13">
        <f t="shared" si="2337"/>
        <v>544</v>
      </c>
      <c r="E508" s="13"/>
      <c r="F508" s="13"/>
      <c r="G508" s="13">
        <f t="shared" si="2338"/>
        <v>0</v>
      </c>
      <c r="H508" s="14">
        <f t="shared" si="2339"/>
        <v>544</v>
      </c>
      <c r="I508" s="13"/>
      <c r="J508" s="13"/>
      <c r="K508" s="13">
        <f t="shared" si="2340"/>
        <v>0</v>
      </c>
      <c r="L508" s="13">
        <v>32</v>
      </c>
      <c r="M508" s="13">
        <v>20</v>
      </c>
      <c r="N508" s="13">
        <f t="shared" si="2341"/>
        <v>640</v>
      </c>
      <c r="O508" s="14">
        <f t="shared" si="2342"/>
        <v>640</v>
      </c>
      <c r="P508" s="13"/>
      <c r="Q508" s="13"/>
      <c r="R508" s="13">
        <f t="shared" si="2343"/>
        <v>0</v>
      </c>
      <c r="S508" s="13">
        <v>32</v>
      </c>
      <c r="T508" s="13">
        <v>20</v>
      </c>
      <c r="U508" s="13">
        <f t="shared" si="2344"/>
        <v>640</v>
      </c>
      <c r="V508" s="14">
        <f t="shared" si="2345"/>
        <v>640</v>
      </c>
      <c r="W508" s="13">
        <v>32</v>
      </c>
      <c r="X508" s="13">
        <v>20</v>
      </c>
      <c r="Y508" s="13">
        <f t="shared" si="2346"/>
        <v>640</v>
      </c>
      <c r="Z508" s="13"/>
      <c r="AA508" s="13"/>
      <c r="AB508" s="13">
        <f t="shared" si="2347"/>
        <v>0</v>
      </c>
      <c r="AC508" s="14">
        <f t="shared" si="2348"/>
        <v>640</v>
      </c>
      <c r="AD508" s="13">
        <v>23</v>
      </c>
      <c r="AE508" s="13">
        <v>20</v>
      </c>
      <c r="AF508" s="13">
        <f t="shared" si="2349"/>
        <v>460</v>
      </c>
      <c r="AG508" s="13"/>
      <c r="AH508" s="13"/>
      <c r="AI508" s="13">
        <f t="shared" si="2350"/>
        <v>0</v>
      </c>
      <c r="AJ508" s="14">
        <f t="shared" si="2351"/>
        <v>460</v>
      </c>
      <c r="AK508" s="13">
        <v>21</v>
      </c>
      <c r="AL508" s="13">
        <v>20</v>
      </c>
      <c r="AM508" s="13">
        <f t="shared" si="2352"/>
        <v>420</v>
      </c>
      <c r="AN508" s="13"/>
      <c r="AO508" s="13"/>
      <c r="AP508" s="13">
        <f t="shared" si="2353"/>
        <v>0</v>
      </c>
      <c r="AQ508" s="14">
        <f t="shared" si="2354"/>
        <v>420</v>
      </c>
      <c r="AR508" s="13">
        <v>18</v>
      </c>
      <c r="AS508" s="13">
        <v>20</v>
      </c>
      <c r="AT508" s="13">
        <f t="shared" si="2355"/>
        <v>360</v>
      </c>
      <c r="AU508" s="13"/>
      <c r="AV508" s="13"/>
      <c r="AW508" s="13">
        <f t="shared" si="2356"/>
        <v>0</v>
      </c>
      <c r="AX508" s="14">
        <f t="shared" si="2357"/>
        <v>360</v>
      </c>
      <c r="AY508" s="13">
        <v>18</v>
      </c>
      <c r="AZ508" s="13">
        <v>20</v>
      </c>
      <c r="BA508" s="13">
        <f t="shared" si="2358"/>
        <v>360</v>
      </c>
      <c r="BB508" s="13"/>
      <c r="BC508" s="13"/>
      <c r="BD508" s="13">
        <f t="shared" si="2359"/>
        <v>0</v>
      </c>
      <c r="BE508" s="14">
        <f t="shared" si="2360"/>
        <v>360</v>
      </c>
      <c r="BF508" s="13">
        <v>11</v>
      </c>
      <c r="BG508" s="13">
        <v>20</v>
      </c>
      <c r="BH508" s="13">
        <f t="shared" si="2361"/>
        <v>220</v>
      </c>
      <c r="BI508" s="13"/>
      <c r="BJ508" s="13"/>
      <c r="BK508" s="13">
        <f t="shared" si="2362"/>
        <v>0</v>
      </c>
      <c r="BL508" s="14">
        <f t="shared" si="2363"/>
        <v>220</v>
      </c>
      <c r="BM508" s="13">
        <v>10</v>
      </c>
      <c r="BN508" s="13">
        <v>20</v>
      </c>
      <c r="BO508" s="13">
        <f t="shared" si="2364"/>
        <v>200</v>
      </c>
      <c r="BP508" s="13"/>
      <c r="BQ508" s="13"/>
      <c r="BR508" s="13">
        <f t="shared" si="2365"/>
        <v>0</v>
      </c>
      <c r="BS508" s="14">
        <f t="shared" si="2366"/>
        <v>200</v>
      </c>
      <c r="BT508" s="13">
        <v>9</v>
      </c>
      <c r="BU508" s="13">
        <v>20</v>
      </c>
      <c r="BV508" s="13">
        <f t="shared" si="2367"/>
        <v>180</v>
      </c>
      <c r="BW508" s="13"/>
      <c r="BX508" s="13"/>
      <c r="BY508" s="13">
        <f t="shared" si="2368"/>
        <v>0</v>
      </c>
      <c r="BZ508" s="14">
        <f t="shared" si="2369"/>
        <v>180</v>
      </c>
      <c r="CA508" s="19">
        <f t="shared" si="2370"/>
        <v>4664</v>
      </c>
      <c r="CB508" s="148">
        <v>115</v>
      </c>
      <c r="CC508" s="16">
        <f t="shared" si="2371"/>
        <v>62560</v>
      </c>
      <c r="CD508" s="69">
        <f t="shared" si="2372"/>
        <v>0</v>
      </c>
      <c r="CE508" s="69">
        <f t="shared" si="2373"/>
        <v>0</v>
      </c>
      <c r="CF508" s="69">
        <f t="shared" si="2374"/>
        <v>73600</v>
      </c>
      <c r="CG508" s="69">
        <f t="shared" si="2375"/>
        <v>0</v>
      </c>
      <c r="CH508" s="69">
        <f t="shared" si="2376"/>
        <v>73600</v>
      </c>
      <c r="CI508" s="69">
        <f t="shared" si="2377"/>
        <v>73600</v>
      </c>
      <c r="CJ508" s="69">
        <f t="shared" si="2378"/>
        <v>0</v>
      </c>
      <c r="CK508" s="149">
        <f t="shared" si="2379"/>
        <v>136160</v>
      </c>
      <c r="CL508" s="149">
        <f t="shared" si="2380"/>
        <v>147200</v>
      </c>
      <c r="CM508" s="149">
        <f t="shared" si="2381"/>
        <v>283360</v>
      </c>
      <c r="CN508" s="69">
        <f t="shared" si="2382"/>
        <v>52900</v>
      </c>
      <c r="CO508" s="69">
        <f t="shared" si="2383"/>
        <v>0</v>
      </c>
      <c r="CP508" s="69">
        <f t="shared" si="2384"/>
        <v>48300</v>
      </c>
      <c r="CQ508" s="69">
        <f t="shared" si="2385"/>
        <v>0</v>
      </c>
      <c r="CR508" s="69">
        <f t="shared" si="2386"/>
        <v>41400</v>
      </c>
      <c r="CS508" s="69">
        <f t="shared" si="2387"/>
        <v>0</v>
      </c>
      <c r="CT508" s="69">
        <f t="shared" si="2388"/>
        <v>41400</v>
      </c>
      <c r="CU508" s="69">
        <f t="shared" si="2389"/>
        <v>0</v>
      </c>
      <c r="CV508" s="69">
        <f t="shared" si="2390"/>
        <v>25300</v>
      </c>
      <c r="CW508" s="69">
        <f t="shared" si="2391"/>
        <v>0</v>
      </c>
      <c r="CX508" s="69">
        <f t="shared" si="2392"/>
        <v>23000</v>
      </c>
      <c r="CY508" s="69">
        <f t="shared" si="2393"/>
        <v>0</v>
      </c>
      <c r="CZ508" s="69">
        <f t="shared" si="2394"/>
        <v>20700</v>
      </c>
      <c r="DA508" s="69">
        <f t="shared" si="2395"/>
        <v>0</v>
      </c>
      <c r="DB508" s="149">
        <f t="shared" si="2396"/>
        <v>253000</v>
      </c>
      <c r="DC508" s="149">
        <f t="shared" si="2397"/>
        <v>0</v>
      </c>
      <c r="DD508" s="149">
        <f t="shared" si="2398"/>
        <v>253000</v>
      </c>
      <c r="DE508" s="89">
        <f t="shared" si="2399"/>
        <v>536360</v>
      </c>
    </row>
    <row r="509" spans="1:109" ht="15.75" x14ac:dyDescent="0.25">
      <c r="A509" s="12" t="s">
        <v>21</v>
      </c>
      <c r="B509" s="13">
        <v>32</v>
      </c>
      <c r="C509" s="18">
        <v>20</v>
      </c>
      <c r="D509" s="13">
        <f t="shared" si="2337"/>
        <v>640</v>
      </c>
      <c r="E509" s="18"/>
      <c r="F509" s="18"/>
      <c r="G509" s="13">
        <f t="shared" si="2338"/>
        <v>0</v>
      </c>
      <c r="H509" s="14">
        <f t="shared" si="2339"/>
        <v>640</v>
      </c>
      <c r="I509" s="13"/>
      <c r="J509" s="18"/>
      <c r="K509" s="13">
        <f t="shared" si="2340"/>
        <v>0</v>
      </c>
      <c r="L509" s="13">
        <v>32</v>
      </c>
      <c r="M509" s="18">
        <v>25</v>
      </c>
      <c r="N509" s="13">
        <f t="shared" si="2341"/>
        <v>800</v>
      </c>
      <c r="O509" s="14">
        <f t="shared" si="2342"/>
        <v>800</v>
      </c>
      <c r="P509" s="13"/>
      <c r="Q509" s="18"/>
      <c r="R509" s="13">
        <f t="shared" si="2343"/>
        <v>0</v>
      </c>
      <c r="S509" s="13">
        <v>32</v>
      </c>
      <c r="T509" s="18">
        <v>25</v>
      </c>
      <c r="U509" s="13">
        <f t="shared" si="2344"/>
        <v>800</v>
      </c>
      <c r="V509" s="14">
        <f t="shared" si="2345"/>
        <v>800</v>
      </c>
      <c r="W509" s="13">
        <v>32</v>
      </c>
      <c r="X509" s="18">
        <v>25</v>
      </c>
      <c r="Y509" s="13">
        <f t="shared" si="2346"/>
        <v>800</v>
      </c>
      <c r="Z509" s="18"/>
      <c r="AA509" s="18"/>
      <c r="AB509" s="13">
        <f t="shared" si="2347"/>
        <v>0</v>
      </c>
      <c r="AC509" s="14">
        <f t="shared" si="2348"/>
        <v>800</v>
      </c>
      <c r="AD509" s="13">
        <v>23</v>
      </c>
      <c r="AE509" s="18">
        <v>25</v>
      </c>
      <c r="AF509" s="13">
        <f t="shared" si="2349"/>
        <v>575</v>
      </c>
      <c r="AG509" s="18"/>
      <c r="AH509" s="18"/>
      <c r="AI509" s="13">
        <f t="shared" si="2350"/>
        <v>0</v>
      </c>
      <c r="AJ509" s="14">
        <f t="shared" si="2351"/>
        <v>575</v>
      </c>
      <c r="AK509" s="13">
        <v>21</v>
      </c>
      <c r="AL509" s="18">
        <v>25</v>
      </c>
      <c r="AM509" s="13">
        <f t="shared" si="2352"/>
        <v>525</v>
      </c>
      <c r="AN509" s="18"/>
      <c r="AO509" s="18"/>
      <c r="AP509" s="13">
        <f t="shared" si="2353"/>
        <v>0</v>
      </c>
      <c r="AQ509" s="14">
        <f t="shared" si="2354"/>
        <v>525</v>
      </c>
      <c r="AR509" s="13">
        <v>18</v>
      </c>
      <c r="AS509" s="18">
        <v>25</v>
      </c>
      <c r="AT509" s="13">
        <f t="shared" si="2355"/>
        <v>450</v>
      </c>
      <c r="AU509" s="18"/>
      <c r="AV509" s="18"/>
      <c r="AW509" s="13">
        <f t="shared" si="2356"/>
        <v>0</v>
      </c>
      <c r="AX509" s="14">
        <f t="shared" si="2357"/>
        <v>450</v>
      </c>
      <c r="AY509" s="13">
        <v>18</v>
      </c>
      <c r="AZ509" s="18">
        <v>25</v>
      </c>
      <c r="BA509" s="13">
        <f t="shared" si="2358"/>
        <v>450</v>
      </c>
      <c r="BB509" s="18"/>
      <c r="BC509" s="18"/>
      <c r="BD509" s="13">
        <f t="shared" si="2359"/>
        <v>0</v>
      </c>
      <c r="BE509" s="14">
        <f t="shared" si="2360"/>
        <v>450</v>
      </c>
      <c r="BF509" s="13">
        <v>11</v>
      </c>
      <c r="BG509" s="18">
        <v>25</v>
      </c>
      <c r="BH509" s="13">
        <f t="shared" si="2361"/>
        <v>275</v>
      </c>
      <c r="BI509" s="18"/>
      <c r="BJ509" s="18"/>
      <c r="BK509" s="13">
        <f t="shared" si="2362"/>
        <v>0</v>
      </c>
      <c r="BL509" s="14">
        <f t="shared" si="2363"/>
        <v>275</v>
      </c>
      <c r="BM509" s="13">
        <v>10</v>
      </c>
      <c r="BN509" s="18">
        <v>25</v>
      </c>
      <c r="BO509" s="13">
        <f t="shared" si="2364"/>
        <v>250</v>
      </c>
      <c r="BP509" s="18"/>
      <c r="BQ509" s="18"/>
      <c r="BR509" s="13">
        <f t="shared" si="2365"/>
        <v>0</v>
      </c>
      <c r="BS509" s="14">
        <f t="shared" si="2366"/>
        <v>250</v>
      </c>
      <c r="BT509" s="13">
        <v>9</v>
      </c>
      <c r="BU509" s="18">
        <v>25</v>
      </c>
      <c r="BV509" s="13">
        <f t="shared" si="2367"/>
        <v>225</v>
      </c>
      <c r="BW509" s="18"/>
      <c r="BX509" s="18"/>
      <c r="BY509" s="13">
        <f t="shared" si="2368"/>
        <v>0</v>
      </c>
      <c r="BZ509" s="14">
        <f t="shared" si="2369"/>
        <v>225</v>
      </c>
      <c r="CA509" s="19">
        <f t="shared" si="2370"/>
        <v>5790</v>
      </c>
      <c r="CB509" s="148">
        <v>115</v>
      </c>
      <c r="CC509" s="16">
        <f t="shared" si="2371"/>
        <v>73600</v>
      </c>
      <c r="CD509" s="69">
        <f t="shared" si="2372"/>
        <v>0</v>
      </c>
      <c r="CE509" s="69">
        <f t="shared" si="2373"/>
        <v>0</v>
      </c>
      <c r="CF509" s="69">
        <f t="shared" si="2374"/>
        <v>92000</v>
      </c>
      <c r="CG509" s="69">
        <f t="shared" si="2375"/>
        <v>0</v>
      </c>
      <c r="CH509" s="69">
        <f t="shared" si="2376"/>
        <v>92000</v>
      </c>
      <c r="CI509" s="69">
        <f t="shared" si="2377"/>
        <v>92000</v>
      </c>
      <c r="CJ509" s="69">
        <f t="shared" si="2378"/>
        <v>0</v>
      </c>
      <c r="CK509" s="149">
        <f t="shared" si="2379"/>
        <v>165600</v>
      </c>
      <c r="CL509" s="149">
        <f t="shared" si="2380"/>
        <v>184000</v>
      </c>
      <c r="CM509" s="149">
        <f t="shared" si="2381"/>
        <v>349600</v>
      </c>
      <c r="CN509" s="69">
        <f t="shared" si="2382"/>
        <v>66125</v>
      </c>
      <c r="CO509" s="69">
        <f t="shared" si="2383"/>
        <v>0</v>
      </c>
      <c r="CP509" s="69">
        <f t="shared" si="2384"/>
        <v>60375</v>
      </c>
      <c r="CQ509" s="69">
        <f t="shared" si="2385"/>
        <v>0</v>
      </c>
      <c r="CR509" s="69">
        <f t="shared" si="2386"/>
        <v>51750</v>
      </c>
      <c r="CS509" s="69">
        <f t="shared" si="2387"/>
        <v>0</v>
      </c>
      <c r="CT509" s="69">
        <f t="shared" si="2388"/>
        <v>51750</v>
      </c>
      <c r="CU509" s="69">
        <f t="shared" si="2389"/>
        <v>0</v>
      </c>
      <c r="CV509" s="69">
        <f t="shared" si="2390"/>
        <v>31625</v>
      </c>
      <c r="CW509" s="69">
        <f t="shared" si="2391"/>
        <v>0</v>
      </c>
      <c r="CX509" s="69">
        <f t="shared" si="2392"/>
        <v>28750</v>
      </c>
      <c r="CY509" s="69">
        <f t="shared" si="2393"/>
        <v>0</v>
      </c>
      <c r="CZ509" s="69">
        <f t="shared" si="2394"/>
        <v>25875</v>
      </c>
      <c r="DA509" s="69">
        <f t="shared" si="2395"/>
        <v>0</v>
      </c>
      <c r="DB509" s="149">
        <f t="shared" si="2396"/>
        <v>316250</v>
      </c>
      <c r="DC509" s="149">
        <f t="shared" si="2397"/>
        <v>0</v>
      </c>
      <c r="DD509" s="149">
        <f t="shared" si="2398"/>
        <v>316250</v>
      </c>
      <c r="DE509" s="89">
        <f t="shared" si="2399"/>
        <v>665850</v>
      </c>
    </row>
    <row r="510" spans="1:109" ht="15.75" x14ac:dyDescent="0.25">
      <c r="A510" s="12" t="s">
        <v>22</v>
      </c>
      <c r="B510" s="13">
        <v>32</v>
      </c>
      <c r="C510" s="13">
        <v>13</v>
      </c>
      <c r="D510" s="13">
        <f t="shared" si="2337"/>
        <v>416</v>
      </c>
      <c r="E510" s="13"/>
      <c r="F510" s="13"/>
      <c r="G510" s="13">
        <f t="shared" si="2338"/>
        <v>0</v>
      </c>
      <c r="H510" s="14">
        <f t="shared" si="2339"/>
        <v>416</v>
      </c>
      <c r="I510" s="13"/>
      <c r="J510" s="13"/>
      <c r="K510" s="13">
        <f t="shared" si="2340"/>
        <v>0</v>
      </c>
      <c r="L510" s="13">
        <v>32</v>
      </c>
      <c r="M510" s="13">
        <v>22</v>
      </c>
      <c r="N510" s="13">
        <f t="shared" si="2341"/>
        <v>704</v>
      </c>
      <c r="O510" s="14">
        <f t="shared" si="2342"/>
        <v>704</v>
      </c>
      <c r="P510" s="13"/>
      <c r="Q510" s="13"/>
      <c r="R510" s="13">
        <f t="shared" si="2343"/>
        <v>0</v>
      </c>
      <c r="S510" s="13">
        <v>32</v>
      </c>
      <c r="T510" s="13">
        <v>22</v>
      </c>
      <c r="U510" s="13">
        <f t="shared" si="2344"/>
        <v>704</v>
      </c>
      <c r="V510" s="14">
        <f t="shared" si="2345"/>
        <v>704</v>
      </c>
      <c r="W510" s="13">
        <v>32</v>
      </c>
      <c r="X510" s="13">
        <v>22</v>
      </c>
      <c r="Y510" s="13">
        <f t="shared" si="2346"/>
        <v>704</v>
      </c>
      <c r="Z510" s="13"/>
      <c r="AA510" s="13"/>
      <c r="AB510" s="13">
        <f t="shared" si="2347"/>
        <v>0</v>
      </c>
      <c r="AC510" s="14">
        <f t="shared" si="2348"/>
        <v>704</v>
      </c>
      <c r="AD510" s="13">
        <v>23</v>
      </c>
      <c r="AE510" s="13">
        <v>22</v>
      </c>
      <c r="AF510" s="13">
        <f t="shared" si="2349"/>
        <v>506</v>
      </c>
      <c r="AG510" s="13"/>
      <c r="AH510" s="13"/>
      <c r="AI510" s="13">
        <f t="shared" si="2350"/>
        <v>0</v>
      </c>
      <c r="AJ510" s="14">
        <f t="shared" si="2351"/>
        <v>506</v>
      </c>
      <c r="AK510" s="13">
        <v>21</v>
      </c>
      <c r="AL510" s="13">
        <v>22</v>
      </c>
      <c r="AM510" s="13">
        <f t="shared" si="2352"/>
        <v>462</v>
      </c>
      <c r="AN510" s="13"/>
      <c r="AO510" s="13"/>
      <c r="AP510" s="13">
        <f t="shared" si="2353"/>
        <v>0</v>
      </c>
      <c r="AQ510" s="14">
        <f t="shared" si="2354"/>
        <v>462</v>
      </c>
      <c r="AR510" s="13">
        <v>18</v>
      </c>
      <c r="AS510" s="13">
        <v>22</v>
      </c>
      <c r="AT510" s="13">
        <f t="shared" si="2355"/>
        <v>396</v>
      </c>
      <c r="AU510" s="13"/>
      <c r="AV510" s="13"/>
      <c r="AW510" s="13">
        <f t="shared" si="2356"/>
        <v>0</v>
      </c>
      <c r="AX510" s="14">
        <f t="shared" si="2357"/>
        <v>396</v>
      </c>
      <c r="AY510" s="13">
        <v>18</v>
      </c>
      <c r="AZ510" s="13">
        <v>22</v>
      </c>
      <c r="BA510" s="13">
        <f t="shared" si="2358"/>
        <v>396</v>
      </c>
      <c r="BB510" s="13"/>
      <c r="BC510" s="13"/>
      <c r="BD510" s="13">
        <f t="shared" si="2359"/>
        <v>0</v>
      </c>
      <c r="BE510" s="14">
        <f t="shared" si="2360"/>
        <v>396</v>
      </c>
      <c r="BF510" s="13">
        <v>11</v>
      </c>
      <c r="BG510" s="13">
        <v>22</v>
      </c>
      <c r="BH510" s="13">
        <f t="shared" si="2361"/>
        <v>242</v>
      </c>
      <c r="BI510" s="13"/>
      <c r="BJ510" s="13"/>
      <c r="BK510" s="13">
        <f t="shared" si="2362"/>
        <v>0</v>
      </c>
      <c r="BL510" s="14">
        <f t="shared" si="2363"/>
        <v>242</v>
      </c>
      <c r="BM510" s="13">
        <v>10</v>
      </c>
      <c r="BN510" s="13">
        <v>22</v>
      </c>
      <c r="BO510" s="13">
        <f t="shared" si="2364"/>
        <v>220</v>
      </c>
      <c r="BP510" s="13"/>
      <c r="BQ510" s="13"/>
      <c r="BR510" s="13">
        <f t="shared" si="2365"/>
        <v>0</v>
      </c>
      <c r="BS510" s="14">
        <f t="shared" si="2366"/>
        <v>220</v>
      </c>
      <c r="BT510" s="13">
        <v>9</v>
      </c>
      <c r="BU510" s="13">
        <v>22</v>
      </c>
      <c r="BV510" s="13">
        <f t="shared" si="2367"/>
        <v>198</v>
      </c>
      <c r="BW510" s="13"/>
      <c r="BX510" s="13"/>
      <c r="BY510" s="13">
        <f t="shared" si="2368"/>
        <v>0</v>
      </c>
      <c r="BZ510" s="14">
        <f t="shared" si="2369"/>
        <v>198</v>
      </c>
      <c r="CA510" s="19">
        <f t="shared" si="2370"/>
        <v>4948</v>
      </c>
      <c r="CB510" s="148">
        <v>115</v>
      </c>
      <c r="CC510" s="16">
        <f t="shared" si="2371"/>
        <v>47840</v>
      </c>
      <c r="CD510" s="69">
        <f t="shared" si="2372"/>
        <v>0</v>
      </c>
      <c r="CE510" s="69">
        <f t="shared" si="2373"/>
        <v>0</v>
      </c>
      <c r="CF510" s="69">
        <f t="shared" si="2374"/>
        <v>80960</v>
      </c>
      <c r="CG510" s="69">
        <f t="shared" si="2375"/>
        <v>0</v>
      </c>
      <c r="CH510" s="69">
        <f t="shared" si="2376"/>
        <v>80960</v>
      </c>
      <c r="CI510" s="69">
        <f t="shared" si="2377"/>
        <v>80960</v>
      </c>
      <c r="CJ510" s="69">
        <f t="shared" si="2378"/>
        <v>0</v>
      </c>
      <c r="CK510" s="149">
        <f t="shared" si="2379"/>
        <v>128800</v>
      </c>
      <c r="CL510" s="149">
        <f t="shared" si="2380"/>
        <v>161920</v>
      </c>
      <c r="CM510" s="149">
        <f t="shared" si="2381"/>
        <v>290720</v>
      </c>
      <c r="CN510" s="69">
        <f t="shared" si="2382"/>
        <v>58190</v>
      </c>
      <c r="CO510" s="69">
        <f t="shared" si="2383"/>
        <v>0</v>
      </c>
      <c r="CP510" s="69">
        <f t="shared" si="2384"/>
        <v>53130</v>
      </c>
      <c r="CQ510" s="69">
        <f t="shared" si="2385"/>
        <v>0</v>
      </c>
      <c r="CR510" s="69">
        <f t="shared" si="2386"/>
        <v>45540</v>
      </c>
      <c r="CS510" s="69">
        <f t="shared" si="2387"/>
        <v>0</v>
      </c>
      <c r="CT510" s="69">
        <f t="shared" si="2388"/>
        <v>45540</v>
      </c>
      <c r="CU510" s="69">
        <f t="shared" si="2389"/>
        <v>0</v>
      </c>
      <c r="CV510" s="69">
        <f t="shared" si="2390"/>
        <v>27830</v>
      </c>
      <c r="CW510" s="69">
        <f t="shared" si="2391"/>
        <v>0</v>
      </c>
      <c r="CX510" s="69">
        <f t="shared" si="2392"/>
        <v>25300</v>
      </c>
      <c r="CY510" s="69">
        <f t="shared" si="2393"/>
        <v>0</v>
      </c>
      <c r="CZ510" s="69">
        <f t="shared" si="2394"/>
        <v>22770</v>
      </c>
      <c r="DA510" s="69">
        <f t="shared" si="2395"/>
        <v>0</v>
      </c>
      <c r="DB510" s="149">
        <f t="shared" si="2396"/>
        <v>278300</v>
      </c>
      <c r="DC510" s="149">
        <f t="shared" si="2397"/>
        <v>0</v>
      </c>
      <c r="DD510" s="149">
        <f t="shared" si="2398"/>
        <v>278300</v>
      </c>
      <c r="DE510" s="89">
        <f t="shared" si="2399"/>
        <v>569020</v>
      </c>
    </row>
    <row r="511" spans="1:109" ht="15.75" x14ac:dyDescent="0.25">
      <c r="A511" s="12" t="s">
        <v>32</v>
      </c>
      <c r="B511" s="13">
        <v>32</v>
      </c>
      <c r="C511" s="13">
        <v>21</v>
      </c>
      <c r="D511" s="13">
        <f t="shared" si="2337"/>
        <v>672</v>
      </c>
      <c r="E511" s="13"/>
      <c r="F511" s="13"/>
      <c r="G511" s="13">
        <f t="shared" si="2338"/>
        <v>0</v>
      </c>
      <c r="H511" s="14">
        <f t="shared" si="2339"/>
        <v>672</v>
      </c>
      <c r="I511" s="13"/>
      <c r="J511" s="13"/>
      <c r="K511" s="13">
        <f t="shared" si="2340"/>
        <v>0</v>
      </c>
      <c r="L511" s="13">
        <v>32</v>
      </c>
      <c r="M511" s="13">
        <v>26</v>
      </c>
      <c r="N511" s="13">
        <f t="shared" si="2341"/>
        <v>832</v>
      </c>
      <c r="O511" s="14">
        <f t="shared" si="2342"/>
        <v>832</v>
      </c>
      <c r="P511" s="13"/>
      <c r="Q511" s="13"/>
      <c r="R511" s="13">
        <f t="shared" si="2343"/>
        <v>0</v>
      </c>
      <c r="S511" s="13">
        <v>32</v>
      </c>
      <c r="T511" s="13">
        <v>26</v>
      </c>
      <c r="U511" s="13">
        <f t="shared" si="2344"/>
        <v>832</v>
      </c>
      <c r="V511" s="14">
        <f t="shared" si="2345"/>
        <v>832</v>
      </c>
      <c r="W511" s="13">
        <v>32</v>
      </c>
      <c r="X511" s="13">
        <v>26</v>
      </c>
      <c r="Y511" s="13">
        <f t="shared" si="2346"/>
        <v>832</v>
      </c>
      <c r="Z511" s="13"/>
      <c r="AA511" s="13"/>
      <c r="AB511" s="13">
        <f t="shared" si="2347"/>
        <v>0</v>
      </c>
      <c r="AC511" s="14">
        <f t="shared" si="2348"/>
        <v>832</v>
      </c>
      <c r="AD511" s="13">
        <v>23</v>
      </c>
      <c r="AE511" s="13">
        <v>26</v>
      </c>
      <c r="AF511" s="13">
        <f t="shared" si="2349"/>
        <v>598</v>
      </c>
      <c r="AG511" s="13"/>
      <c r="AH511" s="13"/>
      <c r="AI511" s="13">
        <f t="shared" si="2350"/>
        <v>0</v>
      </c>
      <c r="AJ511" s="14">
        <f t="shared" si="2351"/>
        <v>598</v>
      </c>
      <c r="AK511" s="13">
        <v>21</v>
      </c>
      <c r="AL511" s="13">
        <v>26</v>
      </c>
      <c r="AM511" s="13">
        <f t="shared" si="2352"/>
        <v>546</v>
      </c>
      <c r="AN511" s="13"/>
      <c r="AO511" s="13"/>
      <c r="AP511" s="13">
        <f t="shared" si="2353"/>
        <v>0</v>
      </c>
      <c r="AQ511" s="14">
        <f t="shared" si="2354"/>
        <v>546</v>
      </c>
      <c r="AR511" s="13">
        <v>18</v>
      </c>
      <c r="AS511" s="13">
        <v>26</v>
      </c>
      <c r="AT511" s="13">
        <f t="shared" si="2355"/>
        <v>468</v>
      </c>
      <c r="AU511" s="13"/>
      <c r="AV511" s="13"/>
      <c r="AW511" s="13">
        <f t="shared" si="2356"/>
        <v>0</v>
      </c>
      <c r="AX511" s="14">
        <f t="shared" si="2357"/>
        <v>468</v>
      </c>
      <c r="AY511" s="13">
        <v>18</v>
      </c>
      <c r="AZ511" s="13">
        <v>26</v>
      </c>
      <c r="BA511" s="13">
        <f t="shared" si="2358"/>
        <v>468</v>
      </c>
      <c r="BB511" s="13"/>
      <c r="BC511" s="13"/>
      <c r="BD511" s="13">
        <f t="shared" si="2359"/>
        <v>0</v>
      </c>
      <c r="BE511" s="14">
        <f t="shared" si="2360"/>
        <v>468</v>
      </c>
      <c r="BF511" s="13">
        <v>11</v>
      </c>
      <c r="BG511" s="13">
        <v>26</v>
      </c>
      <c r="BH511" s="13">
        <f t="shared" si="2361"/>
        <v>286</v>
      </c>
      <c r="BI511" s="13"/>
      <c r="BJ511" s="13"/>
      <c r="BK511" s="13">
        <f t="shared" si="2362"/>
        <v>0</v>
      </c>
      <c r="BL511" s="14">
        <f t="shared" si="2363"/>
        <v>286</v>
      </c>
      <c r="BM511" s="13">
        <v>10</v>
      </c>
      <c r="BN511" s="13">
        <v>26</v>
      </c>
      <c r="BO511" s="13">
        <f t="shared" si="2364"/>
        <v>260</v>
      </c>
      <c r="BP511" s="13"/>
      <c r="BQ511" s="13"/>
      <c r="BR511" s="13">
        <f t="shared" si="2365"/>
        <v>0</v>
      </c>
      <c r="BS511" s="14">
        <f t="shared" si="2366"/>
        <v>260</v>
      </c>
      <c r="BT511" s="13">
        <v>9</v>
      </c>
      <c r="BU511" s="13">
        <v>26</v>
      </c>
      <c r="BV511" s="13">
        <f t="shared" si="2367"/>
        <v>234</v>
      </c>
      <c r="BW511" s="13"/>
      <c r="BX511" s="13"/>
      <c r="BY511" s="13">
        <f t="shared" si="2368"/>
        <v>0</v>
      </c>
      <c r="BZ511" s="14">
        <f t="shared" si="2369"/>
        <v>234</v>
      </c>
      <c r="CA511" s="19">
        <f t="shared" si="2370"/>
        <v>6028</v>
      </c>
      <c r="CB511" s="148">
        <v>115</v>
      </c>
      <c r="CC511" s="16">
        <f t="shared" si="2371"/>
        <v>77280</v>
      </c>
      <c r="CD511" s="69">
        <f t="shared" si="2372"/>
        <v>0</v>
      </c>
      <c r="CE511" s="69">
        <f t="shared" si="2373"/>
        <v>0</v>
      </c>
      <c r="CF511" s="69">
        <f t="shared" si="2374"/>
        <v>95680</v>
      </c>
      <c r="CG511" s="69">
        <f t="shared" si="2375"/>
        <v>0</v>
      </c>
      <c r="CH511" s="69">
        <f t="shared" si="2376"/>
        <v>95680</v>
      </c>
      <c r="CI511" s="69">
        <f t="shared" si="2377"/>
        <v>95680</v>
      </c>
      <c r="CJ511" s="69">
        <f t="shared" si="2378"/>
        <v>0</v>
      </c>
      <c r="CK511" s="149">
        <f t="shared" si="2379"/>
        <v>172960</v>
      </c>
      <c r="CL511" s="149">
        <f t="shared" si="2380"/>
        <v>191360</v>
      </c>
      <c r="CM511" s="149">
        <f t="shared" si="2381"/>
        <v>364320</v>
      </c>
      <c r="CN511" s="69">
        <f t="shared" si="2382"/>
        <v>68770</v>
      </c>
      <c r="CO511" s="69">
        <f t="shared" si="2383"/>
        <v>0</v>
      </c>
      <c r="CP511" s="69">
        <f t="shared" si="2384"/>
        <v>62790</v>
      </c>
      <c r="CQ511" s="69">
        <f t="shared" si="2385"/>
        <v>0</v>
      </c>
      <c r="CR511" s="69">
        <f t="shared" si="2386"/>
        <v>53820</v>
      </c>
      <c r="CS511" s="69">
        <f t="shared" si="2387"/>
        <v>0</v>
      </c>
      <c r="CT511" s="69">
        <f t="shared" si="2388"/>
        <v>53820</v>
      </c>
      <c r="CU511" s="69">
        <f t="shared" si="2389"/>
        <v>0</v>
      </c>
      <c r="CV511" s="69">
        <f t="shared" si="2390"/>
        <v>32890</v>
      </c>
      <c r="CW511" s="69">
        <f t="shared" si="2391"/>
        <v>0</v>
      </c>
      <c r="CX511" s="69">
        <f t="shared" si="2392"/>
        <v>29900</v>
      </c>
      <c r="CY511" s="69">
        <f t="shared" si="2393"/>
        <v>0</v>
      </c>
      <c r="CZ511" s="69">
        <f t="shared" si="2394"/>
        <v>26910</v>
      </c>
      <c r="DA511" s="69">
        <f t="shared" si="2395"/>
        <v>0</v>
      </c>
      <c r="DB511" s="149">
        <f t="shared" si="2396"/>
        <v>328900</v>
      </c>
      <c r="DC511" s="149">
        <f t="shared" si="2397"/>
        <v>0</v>
      </c>
      <c r="DD511" s="149">
        <f t="shared" si="2398"/>
        <v>328900</v>
      </c>
      <c r="DE511" s="89">
        <f t="shared" si="2399"/>
        <v>693220</v>
      </c>
    </row>
    <row r="512" spans="1:109" ht="15.75" x14ac:dyDescent="0.25">
      <c r="A512" s="12" t="s">
        <v>24</v>
      </c>
      <c r="B512" s="13">
        <v>32</v>
      </c>
      <c r="C512" s="13">
        <v>22</v>
      </c>
      <c r="D512" s="13">
        <f t="shared" si="2337"/>
        <v>704</v>
      </c>
      <c r="E512" s="13"/>
      <c r="F512" s="13"/>
      <c r="G512" s="13">
        <f t="shared" si="2338"/>
        <v>0</v>
      </c>
      <c r="H512" s="14">
        <f t="shared" si="2339"/>
        <v>704</v>
      </c>
      <c r="I512" s="13"/>
      <c r="J512" s="13"/>
      <c r="K512" s="13">
        <f t="shared" si="2340"/>
        <v>0</v>
      </c>
      <c r="L512" s="13">
        <v>32</v>
      </c>
      <c r="M512" s="13">
        <v>26</v>
      </c>
      <c r="N512" s="13">
        <f t="shared" si="2341"/>
        <v>832</v>
      </c>
      <c r="O512" s="14">
        <f t="shared" si="2342"/>
        <v>832</v>
      </c>
      <c r="P512" s="13"/>
      <c r="Q512" s="13"/>
      <c r="R512" s="13">
        <f t="shared" si="2343"/>
        <v>0</v>
      </c>
      <c r="S512" s="13">
        <v>32</v>
      </c>
      <c r="T512" s="13">
        <v>26</v>
      </c>
      <c r="U512" s="13">
        <f t="shared" si="2344"/>
        <v>832</v>
      </c>
      <c r="V512" s="14">
        <f t="shared" si="2345"/>
        <v>832</v>
      </c>
      <c r="W512" s="13">
        <v>32</v>
      </c>
      <c r="X512" s="13">
        <v>26</v>
      </c>
      <c r="Y512" s="13">
        <f t="shared" si="2346"/>
        <v>832</v>
      </c>
      <c r="Z512" s="13"/>
      <c r="AA512" s="13"/>
      <c r="AB512" s="13">
        <f t="shared" si="2347"/>
        <v>0</v>
      </c>
      <c r="AC512" s="14">
        <f t="shared" si="2348"/>
        <v>832</v>
      </c>
      <c r="AD512" s="13">
        <v>23</v>
      </c>
      <c r="AE512" s="13">
        <v>26</v>
      </c>
      <c r="AF512" s="13">
        <f t="shared" si="2349"/>
        <v>598</v>
      </c>
      <c r="AG512" s="13"/>
      <c r="AH512" s="13"/>
      <c r="AI512" s="13">
        <f t="shared" si="2350"/>
        <v>0</v>
      </c>
      <c r="AJ512" s="14">
        <f t="shared" si="2351"/>
        <v>598</v>
      </c>
      <c r="AK512" s="13">
        <v>21</v>
      </c>
      <c r="AL512" s="13">
        <v>26</v>
      </c>
      <c r="AM512" s="13">
        <f t="shared" si="2352"/>
        <v>546</v>
      </c>
      <c r="AN512" s="13"/>
      <c r="AO512" s="13"/>
      <c r="AP512" s="13">
        <f t="shared" si="2353"/>
        <v>0</v>
      </c>
      <c r="AQ512" s="14">
        <f t="shared" si="2354"/>
        <v>546</v>
      </c>
      <c r="AR512" s="13">
        <v>18</v>
      </c>
      <c r="AS512" s="13">
        <v>26</v>
      </c>
      <c r="AT512" s="13">
        <f t="shared" si="2355"/>
        <v>468</v>
      </c>
      <c r="AU512" s="13"/>
      <c r="AV512" s="13"/>
      <c r="AW512" s="13">
        <f t="shared" si="2356"/>
        <v>0</v>
      </c>
      <c r="AX512" s="14">
        <f t="shared" si="2357"/>
        <v>468</v>
      </c>
      <c r="AY512" s="13">
        <v>18</v>
      </c>
      <c r="AZ512" s="13">
        <v>26</v>
      </c>
      <c r="BA512" s="13">
        <f t="shared" si="2358"/>
        <v>468</v>
      </c>
      <c r="BB512" s="13"/>
      <c r="BC512" s="13"/>
      <c r="BD512" s="13">
        <f t="shared" si="2359"/>
        <v>0</v>
      </c>
      <c r="BE512" s="14">
        <f t="shared" si="2360"/>
        <v>468</v>
      </c>
      <c r="BF512" s="13">
        <v>11</v>
      </c>
      <c r="BG512" s="13">
        <v>26</v>
      </c>
      <c r="BH512" s="13">
        <f t="shared" si="2361"/>
        <v>286</v>
      </c>
      <c r="BI512" s="13"/>
      <c r="BJ512" s="13"/>
      <c r="BK512" s="13">
        <f t="shared" si="2362"/>
        <v>0</v>
      </c>
      <c r="BL512" s="14">
        <f t="shared" si="2363"/>
        <v>286</v>
      </c>
      <c r="BM512" s="13">
        <v>10</v>
      </c>
      <c r="BN512" s="13">
        <v>26</v>
      </c>
      <c r="BO512" s="13">
        <f t="shared" si="2364"/>
        <v>260</v>
      </c>
      <c r="BP512" s="13"/>
      <c r="BQ512" s="13"/>
      <c r="BR512" s="13">
        <f t="shared" si="2365"/>
        <v>0</v>
      </c>
      <c r="BS512" s="14">
        <f t="shared" si="2366"/>
        <v>260</v>
      </c>
      <c r="BT512" s="13">
        <v>9</v>
      </c>
      <c r="BU512" s="13">
        <v>26</v>
      </c>
      <c r="BV512" s="13">
        <f t="shared" si="2367"/>
        <v>234</v>
      </c>
      <c r="BW512" s="13"/>
      <c r="BX512" s="13"/>
      <c r="BY512" s="13">
        <f t="shared" si="2368"/>
        <v>0</v>
      </c>
      <c r="BZ512" s="14">
        <f t="shared" si="2369"/>
        <v>234</v>
      </c>
      <c r="CA512" s="19">
        <f t="shared" si="2370"/>
        <v>6060</v>
      </c>
      <c r="CB512" s="148">
        <v>115</v>
      </c>
      <c r="CC512" s="16">
        <f t="shared" si="2371"/>
        <v>80960</v>
      </c>
      <c r="CD512" s="69">
        <f t="shared" si="2372"/>
        <v>0</v>
      </c>
      <c r="CE512" s="69">
        <f t="shared" si="2373"/>
        <v>0</v>
      </c>
      <c r="CF512" s="69">
        <f t="shared" si="2374"/>
        <v>95680</v>
      </c>
      <c r="CG512" s="69">
        <f t="shared" si="2375"/>
        <v>0</v>
      </c>
      <c r="CH512" s="69">
        <f t="shared" si="2376"/>
        <v>95680</v>
      </c>
      <c r="CI512" s="69">
        <f t="shared" si="2377"/>
        <v>95680</v>
      </c>
      <c r="CJ512" s="69">
        <f t="shared" si="2378"/>
        <v>0</v>
      </c>
      <c r="CK512" s="149">
        <f t="shared" si="2379"/>
        <v>176640</v>
      </c>
      <c r="CL512" s="149">
        <f t="shared" si="2380"/>
        <v>191360</v>
      </c>
      <c r="CM512" s="149">
        <f t="shared" si="2381"/>
        <v>368000</v>
      </c>
      <c r="CN512" s="69">
        <f t="shared" si="2382"/>
        <v>68770</v>
      </c>
      <c r="CO512" s="69">
        <f t="shared" si="2383"/>
        <v>0</v>
      </c>
      <c r="CP512" s="69">
        <f t="shared" si="2384"/>
        <v>62790</v>
      </c>
      <c r="CQ512" s="69">
        <f t="shared" si="2385"/>
        <v>0</v>
      </c>
      <c r="CR512" s="69">
        <f t="shared" si="2386"/>
        <v>53820</v>
      </c>
      <c r="CS512" s="69">
        <f t="shared" si="2387"/>
        <v>0</v>
      </c>
      <c r="CT512" s="69">
        <f t="shared" si="2388"/>
        <v>53820</v>
      </c>
      <c r="CU512" s="69">
        <f t="shared" si="2389"/>
        <v>0</v>
      </c>
      <c r="CV512" s="69">
        <f t="shared" si="2390"/>
        <v>32890</v>
      </c>
      <c r="CW512" s="69">
        <f t="shared" si="2391"/>
        <v>0</v>
      </c>
      <c r="CX512" s="69">
        <f t="shared" si="2392"/>
        <v>29900</v>
      </c>
      <c r="CY512" s="69">
        <f t="shared" si="2393"/>
        <v>0</v>
      </c>
      <c r="CZ512" s="69">
        <f t="shared" si="2394"/>
        <v>26910</v>
      </c>
      <c r="DA512" s="69">
        <f t="shared" si="2395"/>
        <v>0</v>
      </c>
      <c r="DB512" s="149">
        <f t="shared" si="2396"/>
        <v>328900</v>
      </c>
      <c r="DC512" s="149">
        <f t="shared" si="2397"/>
        <v>0</v>
      </c>
      <c r="DD512" s="149">
        <f t="shared" si="2398"/>
        <v>328900</v>
      </c>
      <c r="DE512" s="89">
        <f t="shared" si="2399"/>
        <v>696900</v>
      </c>
    </row>
    <row r="513" spans="1:109" ht="15.75" x14ac:dyDescent="0.25">
      <c r="A513" s="12" t="s">
        <v>25</v>
      </c>
      <c r="B513" s="13">
        <v>32</v>
      </c>
      <c r="C513" s="13">
        <v>17</v>
      </c>
      <c r="D513" s="13">
        <f t="shared" si="2337"/>
        <v>544</v>
      </c>
      <c r="E513" s="13"/>
      <c r="F513" s="13"/>
      <c r="G513" s="13">
        <f t="shared" si="2338"/>
        <v>0</v>
      </c>
      <c r="H513" s="14">
        <f t="shared" si="2339"/>
        <v>544</v>
      </c>
      <c r="I513" s="13"/>
      <c r="J513" s="13"/>
      <c r="K513" s="13">
        <f t="shared" si="2340"/>
        <v>0</v>
      </c>
      <c r="L513" s="13">
        <v>32</v>
      </c>
      <c r="M513" s="13">
        <v>20</v>
      </c>
      <c r="N513" s="13">
        <f t="shared" si="2341"/>
        <v>640</v>
      </c>
      <c r="O513" s="14">
        <f t="shared" si="2342"/>
        <v>640</v>
      </c>
      <c r="P513" s="13"/>
      <c r="Q513" s="13"/>
      <c r="R513" s="13">
        <f t="shared" si="2343"/>
        <v>0</v>
      </c>
      <c r="S513" s="13">
        <v>32</v>
      </c>
      <c r="T513" s="13">
        <v>20</v>
      </c>
      <c r="U513" s="13">
        <f t="shared" si="2344"/>
        <v>640</v>
      </c>
      <c r="V513" s="14">
        <f t="shared" si="2345"/>
        <v>640</v>
      </c>
      <c r="W513" s="13">
        <v>32</v>
      </c>
      <c r="X513" s="13">
        <v>20</v>
      </c>
      <c r="Y513" s="13">
        <f t="shared" si="2346"/>
        <v>640</v>
      </c>
      <c r="Z513" s="13"/>
      <c r="AA513" s="13"/>
      <c r="AB513" s="13">
        <f t="shared" si="2347"/>
        <v>0</v>
      </c>
      <c r="AC513" s="14">
        <f t="shared" si="2348"/>
        <v>640</v>
      </c>
      <c r="AD513" s="13">
        <v>23</v>
      </c>
      <c r="AE513" s="13">
        <v>20</v>
      </c>
      <c r="AF513" s="13">
        <f t="shared" si="2349"/>
        <v>460</v>
      </c>
      <c r="AG513" s="13"/>
      <c r="AH513" s="13"/>
      <c r="AI513" s="13">
        <f t="shared" si="2350"/>
        <v>0</v>
      </c>
      <c r="AJ513" s="14">
        <f t="shared" si="2351"/>
        <v>460</v>
      </c>
      <c r="AK513" s="13">
        <v>21</v>
      </c>
      <c r="AL513" s="13">
        <v>20</v>
      </c>
      <c r="AM513" s="13">
        <f t="shared" si="2352"/>
        <v>420</v>
      </c>
      <c r="AN513" s="13"/>
      <c r="AO513" s="13"/>
      <c r="AP513" s="13">
        <f t="shared" si="2353"/>
        <v>0</v>
      </c>
      <c r="AQ513" s="14">
        <f t="shared" si="2354"/>
        <v>420</v>
      </c>
      <c r="AR513" s="13">
        <v>18</v>
      </c>
      <c r="AS513" s="13">
        <v>20</v>
      </c>
      <c r="AT513" s="13">
        <f t="shared" si="2355"/>
        <v>360</v>
      </c>
      <c r="AU513" s="13"/>
      <c r="AV513" s="13"/>
      <c r="AW513" s="13">
        <f t="shared" si="2356"/>
        <v>0</v>
      </c>
      <c r="AX513" s="14">
        <f t="shared" si="2357"/>
        <v>360</v>
      </c>
      <c r="AY513" s="13">
        <v>18</v>
      </c>
      <c r="AZ513" s="13">
        <v>20</v>
      </c>
      <c r="BA513" s="13">
        <f t="shared" si="2358"/>
        <v>360</v>
      </c>
      <c r="BB513" s="13"/>
      <c r="BC513" s="13"/>
      <c r="BD513" s="13">
        <f t="shared" si="2359"/>
        <v>0</v>
      </c>
      <c r="BE513" s="14">
        <f t="shared" si="2360"/>
        <v>360</v>
      </c>
      <c r="BF513" s="13">
        <v>11</v>
      </c>
      <c r="BG513" s="13">
        <v>20</v>
      </c>
      <c r="BH513" s="13">
        <f t="shared" si="2361"/>
        <v>220</v>
      </c>
      <c r="BI513" s="13"/>
      <c r="BJ513" s="13"/>
      <c r="BK513" s="13">
        <f t="shared" si="2362"/>
        <v>0</v>
      </c>
      <c r="BL513" s="14">
        <f t="shared" si="2363"/>
        <v>220</v>
      </c>
      <c r="BM513" s="13">
        <v>10</v>
      </c>
      <c r="BN513" s="13">
        <v>20</v>
      </c>
      <c r="BO513" s="13">
        <f t="shared" si="2364"/>
        <v>200</v>
      </c>
      <c r="BP513" s="13"/>
      <c r="BQ513" s="13"/>
      <c r="BR513" s="13">
        <f t="shared" si="2365"/>
        <v>0</v>
      </c>
      <c r="BS513" s="14">
        <f t="shared" si="2366"/>
        <v>200</v>
      </c>
      <c r="BT513" s="13">
        <v>9</v>
      </c>
      <c r="BU513" s="13">
        <v>20</v>
      </c>
      <c r="BV513" s="13">
        <f t="shared" si="2367"/>
        <v>180</v>
      </c>
      <c r="BW513" s="13"/>
      <c r="BX513" s="13"/>
      <c r="BY513" s="13">
        <f t="shared" si="2368"/>
        <v>0</v>
      </c>
      <c r="BZ513" s="14">
        <f t="shared" si="2369"/>
        <v>180</v>
      </c>
      <c r="CA513" s="19">
        <f t="shared" si="2370"/>
        <v>4664</v>
      </c>
      <c r="CB513" s="148">
        <v>115</v>
      </c>
      <c r="CC513" s="16">
        <f t="shared" si="2371"/>
        <v>62560</v>
      </c>
      <c r="CD513" s="69">
        <f t="shared" si="2372"/>
        <v>0</v>
      </c>
      <c r="CE513" s="69">
        <f t="shared" si="2373"/>
        <v>0</v>
      </c>
      <c r="CF513" s="69">
        <f t="shared" si="2374"/>
        <v>73600</v>
      </c>
      <c r="CG513" s="69">
        <f t="shared" si="2375"/>
        <v>0</v>
      </c>
      <c r="CH513" s="69">
        <f t="shared" si="2376"/>
        <v>73600</v>
      </c>
      <c r="CI513" s="69">
        <f t="shared" si="2377"/>
        <v>73600</v>
      </c>
      <c r="CJ513" s="69">
        <f t="shared" si="2378"/>
        <v>0</v>
      </c>
      <c r="CK513" s="149">
        <f t="shared" si="2379"/>
        <v>136160</v>
      </c>
      <c r="CL513" s="149">
        <f t="shared" si="2380"/>
        <v>147200</v>
      </c>
      <c r="CM513" s="149">
        <f t="shared" si="2381"/>
        <v>283360</v>
      </c>
      <c r="CN513" s="69">
        <f t="shared" si="2382"/>
        <v>52900</v>
      </c>
      <c r="CO513" s="69">
        <f t="shared" si="2383"/>
        <v>0</v>
      </c>
      <c r="CP513" s="69">
        <f t="shared" si="2384"/>
        <v>48300</v>
      </c>
      <c r="CQ513" s="69">
        <f t="shared" si="2385"/>
        <v>0</v>
      </c>
      <c r="CR513" s="69">
        <f t="shared" si="2386"/>
        <v>41400</v>
      </c>
      <c r="CS513" s="69">
        <f t="shared" si="2387"/>
        <v>0</v>
      </c>
      <c r="CT513" s="69">
        <f t="shared" si="2388"/>
        <v>41400</v>
      </c>
      <c r="CU513" s="69">
        <f t="shared" si="2389"/>
        <v>0</v>
      </c>
      <c r="CV513" s="69">
        <f t="shared" si="2390"/>
        <v>25300</v>
      </c>
      <c r="CW513" s="69">
        <f t="shared" si="2391"/>
        <v>0</v>
      </c>
      <c r="CX513" s="69">
        <f t="shared" si="2392"/>
        <v>23000</v>
      </c>
      <c r="CY513" s="69">
        <f t="shared" si="2393"/>
        <v>0</v>
      </c>
      <c r="CZ513" s="69">
        <f t="shared" si="2394"/>
        <v>20700</v>
      </c>
      <c r="DA513" s="69">
        <f t="shared" si="2395"/>
        <v>0</v>
      </c>
      <c r="DB513" s="149">
        <f t="shared" si="2396"/>
        <v>253000</v>
      </c>
      <c r="DC513" s="149">
        <f t="shared" si="2397"/>
        <v>0</v>
      </c>
      <c r="DD513" s="149">
        <f t="shared" si="2398"/>
        <v>253000</v>
      </c>
      <c r="DE513" s="89">
        <f t="shared" si="2399"/>
        <v>536360</v>
      </c>
    </row>
    <row r="514" spans="1:109" ht="15.75" x14ac:dyDescent="0.25">
      <c r="A514" s="19" t="s">
        <v>26</v>
      </c>
      <c r="B514" s="13">
        <v>32</v>
      </c>
      <c r="C514" s="20">
        <v>18</v>
      </c>
      <c r="D514" s="20">
        <f t="shared" si="2337"/>
        <v>576</v>
      </c>
      <c r="E514" s="20"/>
      <c r="F514" s="20"/>
      <c r="G514" s="20">
        <f t="shared" si="2338"/>
        <v>0</v>
      </c>
      <c r="H514" s="14">
        <f t="shared" si="2339"/>
        <v>576</v>
      </c>
      <c r="I514" s="13"/>
      <c r="J514" s="20"/>
      <c r="K514" s="20">
        <f t="shared" si="2340"/>
        <v>0</v>
      </c>
      <c r="L514" s="13">
        <v>32</v>
      </c>
      <c r="M514" s="20">
        <v>22</v>
      </c>
      <c r="N514" s="20">
        <f t="shared" si="2341"/>
        <v>704</v>
      </c>
      <c r="O514" s="14">
        <f t="shared" si="2342"/>
        <v>704</v>
      </c>
      <c r="P514" s="13"/>
      <c r="Q514" s="20"/>
      <c r="R514" s="20">
        <f t="shared" si="2343"/>
        <v>0</v>
      </c>
      <c r="S514" s="13">
        <v>32</v>
      </c>
      <c r="T514" s="20">
        <v>22</v>
      </c>
      <c r="U514" s="20">
        <f t="shared" si="2344"/>
        <v>704</v>
      </c>
      <c r="V514" s="14">
        <f t="shared" si="2345"/>
        <v>704</v>
      </c>
      <c r="W514" s="13">
        <v>32</v>
      </c>
      <c r="X514" s="20">
        <v>22</v>
      </c>
      <c r="Y514" s="20">
        <f t="shared" si="2346"/>
        <v>704</v>
      </c>
      <c r="Z514" s="20"/>
      <c r="AA514" s="20"/>
      <c r="AB514" s="20">
        <f t="shared" si="2347"/>
        <v>0</v>
      </c>
      <c r="AC514" s="14">
        <f t="shared" si="2348"/>
        <v>704</v>
      </c>
      <c r="AD514" s="13">
        <v>23</v>
      </c>
      <c r="AE514" s="20">
        <v>22</v>
      </c>
      <c r="AF514" s="20">
        <f t="shared" si="2349"/>
        <v>506</v>
      </c>
      <c r="AG514" s="20"/>
      <c r="AH514" s="20"/>
      <c r="AI514" s="20">
        <f t="shared" si="2350"/>
        <v>0</v>
      </c>
      <c r="AJ514" s="14">
        <f t="shared" si="2351"/>
        <v>506</v>
      </c>
      <c r="AK514" s="13">
        <v>21</v>
      </c>
      <c r="AL514" s="20">
        <v>22</v>
      </c>
      <c r="AM514" s="20">
        <f t="shared" si="2352"/>
        <v>462</v>
      </c>
      <c r="AN514" s="20"/>
      <c r="AO514" s="20"/>
      <c r="AP514" s="20">
        <f t="shared" si="2353"/>
        <v>0</v>
      </c>
      <c r="AQ514" s="14">
        <f t="shared" si="2354"/>
        <v>462</v>
      </c>
      <c r="AR514" s="13">
        <v>18</v>
      </c>
      <c r="AS514" s="20">
        <v>22</v>
      </c>
      <c r="AT514" s="20">
        <f t="shared" si="2355"/>
        <v>396</v>
      </c>
      <c r="AU514" s="20"/>
      <c r="AV514" s="20"/>
      <c r="AW514" s="20">
        <f t="shared" si="2356"/>
        <v>0</v>
      </c>
      <c r="AX514" s="14">
        <f t="shared" si="2357"/>
        <v>396</v>
      </c>
      <c r="AY514" s="13">
        <v>18</v>
      </c>
      <c r="AZ514" s="20">
        <v>22</v>
      </c>
      <c r="BA514" s="20">
        <f t="shared" si="2358"/>
        <v>396</v>
      </c>
      <c r="BB514" s="20"/>
      <c r="BC514" s="20"/>
      <c r="BD514" s="20">
        <f t="shared" si="2359"/>
        <v>0</v>
      </c>
      <c r="BE514" s="14">
        <f t="shared" si="2360"/>
        <v>396</v>
      </c>
      <c r="BF514" s="13">
        <v>11</v>
      </c>
      <c r="BG514" s="20">
        <v>22</v>
      </c>
      <c r="BH514" s="20">
        <f t="shared" si="2361"/>
        <v>242</v>
      </c>
      <c r="BI514" s="20"/>
      <c r="BJ514" s="20"/>
      <c r="BK514" s="20">
        <f t="shared" si="2362"/>
        <v>0</v>
      </c>
      <c r="BL514" s="14">
        <f t="shared" si="2363"/>
        <v>242</v>
      </c>
      <c r="BM514" s="13">
        <v>10</v>
      </c>
      <c r="BN514" s="20">
        <v>22</v>
      </c>
      <c r="BO514" s="20">
        <f t="shared" si="2364"/>
        <v>220</v>
      </c>
      <c r="BP514" s="20"/>
      <c r="BQ514" s="20"/>
      <c r="BR514" s="20">
        <f t="shared" si="2365"/>
        <v>0</v>
      </c>
      <c r="BS514" s="14">
        <f t="shared" si="2366"/>
        <v>220</v>
      </c>
      <c r="BT514" s="13">
        <v>9</v>
      </c>
      <c r="BU514" s="20">
        <v>22</v>
      </c>
      <c r="BV514" s="20">
        <f t="shared" si="2367"/>
        <v>198</v>
      </c>
      <c r="BW514" s="20"/>
      <c r="BX514" s="20"/>
      <c r="BY514" s="20">
        <f t="shared" si="2368"/>
        <v>0</v>
      </c>
      <c r="BZ514" s="14">
        <f t="shared" si="2369"/>
        <v>198</v>
      </c>
      <c r="CA514" s="19">
        <f t="shared" si="2370"/>
        <v>5108</v>
      </c>
      <c r="CB514" s="148">
        <v>115</v>
      </c>
      <c r="CC514" s="16">
        <f t="shared" si="2371"/>
        <v>66240</v>
      </c>
      <c r="CD514" s="69">
        <f t="shared" si="2372"/>
        <v>0</v>
      </c>
      <c r="CE514" s="69">
        <f t="shared" si="2373"/>
        <v>0</v>
      </c>
      <c r="CF514" s="69">
        <f t="shared" si="2374"/>
        <v>80960</v>
      </c>
      <c r="CG514" s="69">
        <f t="shared" si="2375"/>
        <v>0</v>
      </c>
      <c r="CH514" s="69">
        <f t="shared" si="2376"/>
        <v>80960</v>
      </c>
      <c r="CI514" s="69">
        <f t="shared" si="2377"/>
        <v>80960</v>
      </c>
      <c r="CJ514" s="69">
        <f t="shared" si="2378"/>
        <v>0</v>
      </c>
      <c r="CK514" s="149">
        <f t="shared" si="2379"/>
        <v>147200</v>
      </c>
      <c r="CL514" s="149">
        <f t="shared" si="2380"/>
        <v>161920</v>
      </c>
      <c r="CM514" s="149">
        <f t="shared" si="2381"/>
        <v>309120</v>
      </c>
      <c r="CN514" s="69">
        <f t="shared" si="2382"/>
        <v>58190</v>
      </c>
      <c r="CO514" s="69">
        <f t="shared" si="2383"/>
        <v>0</v>
      </c>
      <c r="CP514" s="69">
        <f t="shared" si="2384"/>
        <v>53130</v>
      </c>
      <c r="CQ514" s="69">
        <f t="shared" si="2385"/>
        <v>0</v>
      </c>
      <c r="CR514" s="69">
        <f t="shared" si="2386"/>
        <v>45540</v>
      </c>
      <c r="CS514" s="69">
        <f t="shared" si="2387"/>
        <v>0</v>
      </c>
      <c r="CT514" s="69">
        <f t="shared" si="2388"/>
        <v>45540</v>
      </c>
      <c r="CU514" s="69">
        <f t="shared" si="2389"/>
        <v>0</v>
      </c>
      <c r="CV514" s="69">
        <f t="shared" si="2390"/>
        <v>27830</v>
      </c>
      <c r="CW514" s="69">
        <f t="shared" si="2391"/>
        <v>0</v>
      </c>
      <c r="CX514" s="69">
        <f t="shared" si="2392"/>
        <v>25300</v>
      </c>
      <c r="CY514" s="69">
        <f t="shared" si="2393"/>
        <v>0</v>
      </c>
      <c r="CZ514" s="69">
        <f t="shared" si="2394"/>
        <v>22770</v>
      </c>
      <c r="DA514" s="69">
        <f t="shared" si="2395"/>
        <v>0</v>
      </c>
      <c r="DB514" s="149">
        <f t="shared" si="2396"/>
        <v>278300</v>
      </c>
      <c r="DC514" s="149">
        <f t="shared" si="2397"/>
        <v>0</v>
      </c>
      <c r="DD514" s="149">
        <f t="shared" si="2398"/>
        <v>278300</v>
      </c>
      <c r="DE514" s="89">
        <f t="shared" si="2399"/>
        <v>587420</v>
      </c>
    </row>
    <row r="515" spans="1:109" ht="15.75" x14ac:dyDescent="0.25">
      <c r="A515" s="21" t="s">
        <v>27</v>
      </c>
      <c r="B515" s="19"/>
      <c r="C515" s="21">
        <f>C506+C507+C508+C509+C510+C511+C512+C513+C514</f>
        <v>159</v>
      </c>
      <c r="D515" s="21">
        <f>D506+D507+D508+D509+D510+D511+D512+D513+D514</f>
        <v>5088</v>
      </c>
      <c r="E515" s="19"/>
      <c r="F515" s="21">
        <f>F506+F507+F508+F509+F510+F511+F512+F513+F514</f>
        <v>0</v>
      </c>
      <c r="G515" s="21">
        <f>G506+G507+G508+G509+G510+G511+G512+G513+G514</f>
        <v>0</v>
      </c>
      <c r="H515" s="22">
        <f>H506+H507+H508+H509+H510+H511+H512+H513+H514</f>
        <v>5088</v>
      </c>
      <c r="I515" s="19"/>
      <c r="J515" s="21">
        <f>J506+J507+J508+J509+J510+J511+J512+J513+J514</f>
        <v>0</v>
      </c>
      <c r="K515" s="21">
        <f>K506+K507+K508+K509+K510+K511+K512+K513+K514</f>
        <v>0</v>
      </c>
      <c r="L515" s="19"/>
      <c r="M515" s="21">
        <f>M506+M507+M508+M509+M510+M511+M512+M513+M514</f>
        <v>198</v>
      </c>
      <c r="N515" s="21">
        <f>N506+N507+N508+N509+N510+N511+N512+N513+N514</f>
        <v>6336</v>
      </c>
      <c r="O515" s="22">
        <f>O506+O507+O508+O509+O510+O511+O512+O513+O514</f>
        <v>6336</v>
      </c>
      <c r="P515" s="19"/>
      <c r="Q515" s="21">
        <f>Q506+Q507+Q508+Q509+Q510+Q511+Q512+Q513+Q514</f>
        <v>0</v>
      </c>
      <c r="R515" s="21">
        <f>R506+R507+R508+R509+R510+R511+R512+R513+R514</f>
        <v>0</v>
      </c>
      <c r="S515" s="19"/>
      <c r="T515" s="21">
        <f>T506+T507+T508+T509+T510+T511+T512+T513+T514</f>
        <v>198</v>
      </c>
      <c r="U515" s="21">
        <f>U506+U507+U508+U509+U510+U511+U512+U513+U514</f>
        <v>6336</v>
      </c>
      <c r="V515" s="22">
        <f>V506+V507+V508+V509+V510+V511+V512+V513+V514</f>
        <v>6336</v>
      </c>
      <c r="W515" s="19"/>
      <c r="X515" s="21">
        <f>X506+X507+X508+X509+X510+X511+X512+X513+X514</f>
        <v>198</v>
      </c>
      <c r="Y515" s="21">
        <f>Y506+Y507+Y508+Y509+Y510+Y511+Y512+Y513+Y514</f>
        <v>6336</v>
      </c>
      <c r="Z515" s="19"/>
      <c r="AA515" s="21">
        <f>AA506+AA507+AA508+AA509+AA510+AA511+AA512+AA513+AA514</f>
        <v>0</v>
      </c>
      <c r="AB515" s="21">
        <f>AB506+AB507+AB508+AB509+AB510+AB511+AB512+AB513+AB514</f>
        <v>0</v>
      </c>
      <c r="AC515" s="22">
        <f>AC506+AC507+AC508+AC509+AC510+AC511+AC512+AC513+AC514</f>
        <v>6336</v>
      </c>
      <c r="AD515" s="19"/>
      <c r="AE515" s="21">
        <f>AE506+AE507+AE508+AE509+AE510+AE511+AE512+AE513+AE514</f>
        <v>198</v>
      </c>
      <c r="AF515" s="21">
        <f>AF506+AF507+AF508+AF509+AF510+AF511+AF512+AF513+AF514</f>
        <v>4554</v>
      </c>
      <c r="AG515" s="19"/>
      <c r="AH515" s="21">
        <f>AH506+AH507+AH508+AH509+AH510+AH511+AH512+AH513+AH514</f>
        <v>0</v>
      </c>
      <c r="AI515" s="21">
        <f>AI506+AI507+AI508+AI509+AI510+AI511+AI512+AI513+AI514</f>
        <v>0</v>
      </c>
      <c r="AJ515" s="22">
        <f>AJ506+AJ507+AJ508+AJ509+AJ510+AJ511+AJ512+AJ513+AJ514</f>
        <v>4554</v>
      </c>
      <c r="AK515" s="19"/>
      <c r="AL515" s="21">
        <f>AL506+AL507+AL508+AL509+AL510+AL511+AL512+AL513+AL514</f>
        <v>198</v>
      </c>
      <c r="AM515" s="21">
        <f>AM506+AM507+AM508+AM509+AM510+AM511+AM512+AM513+AM514</f>
        <v>4158</v>
      </c>
      <c r="AN515" s="19"/>
      <c r="AO515" s="21">
        <f>AO506+AO507+AO508+AO509+AO510+AO511+AO512+AO513+AO514</f>
        <v>0</v>
      </c>
      <c r="AP515" s="21">
        <f>AP506+AP507+AP508+AP509+AP510+AP511+AP512+AP513+AP514</f>
        <v>0</v>
      </c>
      <c r="AQ515" s="22">
        <f>AQ506+AQ507+AQ508+AQ509+AQ510+AQ511+AQ512+AQ513+AQ514</f>
        <v>4158</v>
      </c>
      <c r="AR515" s="19"/>
      <c r="AS515" s="21">
        <f>AS506+AS507+AS508+AS509+AS510+AS511+AS512+AS513+AS514</f>
        <v>198</v>
      </c>
      <c r="AT515" s="21">
        <f>AT506+AT507+AT508+AT509+AT510+AT511+AT512+AT513+AT514</f>
        <v>3564</v>
      </c>
      <c r="AU515" s="19"/>
      <c r="AV515" s="21">
        <f>AV506+AV507+AV508+AV509+AV510+AV511+AV512+AV513+AV514</f>
        <v>0</v>
      </c>
      <c r="AW515" s="21">
        <f>AW506+AW507+AW508+AW509+AW510+AW511+AW512+AW513+AW514</f>
        <v>0</v>
      </c>
      <c r="AX515" s="22">
        <f>AX506+AX507+AX508+AX509+AX510+AX511+AX512+AX513+AX514</f>
        <v>3564</v>
      </c>
      <c r="AY515" s="19"/>
      <c r="AZ515" s="21">
        <f>AZ506+AZ507+AZ508+AZ509+AZ510+AZ511+AZ512+AZ513+AZ514</f>
        <v>198</v>
      </c>
      <c r="BA515" s="21">
        <f>BA506+BA507+BA508+BA509+BA510+BA511+BA512+BA513+BA514</f>
        <v>3564</v>
      </c>
      <c r="BB515" s="19"/>
      <c r="BC515" s="21">
        <f>BC506+BC507+BC508+BC509+BC510+BC511+BC512+BC513+BC514</f>
        <v>0</v>
      </c>
      <c r="BD515" s="21">
        <f>BD506+BD507+BD508+BD509+BD510+BD511+BD512+BD513+BD514</f>
        <v>0</v>
      </c>
      <c r="BE515" s="22">
        <f>BE506+BE507+BE508+BE509+BE510+BE511+BE512+BE513+BE514</f>
        <v>3564</v>
      </c>
      <c r="BF515" s="19"/>
      <c r="BG515" s="21">
        <f>BG506+BG507+BG508+BG509+BG510+BG511+BG512+BG513+BG514</f>
        <v>198</v>
      </c>
      <c r="BH515" s="21">
        <f>BH506+BH507+BH508+BH509+BH510+BH511+BH512+BH513+BH514</f>
        <v>2178</v>
      </c>
      <c r="BI515" s="19"/>
      <c r="BJ515" s="21">
        <f>BJ506+BJ507+BJ508+BJ509+BJ510+BJ511+BJ512+BJ513+BJ514</f>
        <v>0</v>
      </c>
      <c r="BK515" s="21">
        <f>BK506+BK507+BK508+BK509+BK510+BK511+BK512+BK513+BK514</f>
        <v>0</v>
      </c>
      <c r="BL515" s="22">
        <f>BL506+BL507+BL508+BL509+BL510+BL511+BL512+BL513+BL514</f>
        <v>2178</v>
      </c>
      <c r="BM515" s="19"/>
      <c r="BN515" s="21">
        <f>BN506+BN507+BN508+BN509+BN510+BN511+BN512+BN513+BN514</f>
        <v>198</v>
      </c>
      <c r="BO515" s="21">
        <f>BO506+BO507+BO508+BO509+BO510+BO511+BO512+BO513+BO514</f>
        <v>1980</v>
      </c>
      <c r="BP515" s="19"/>
      <c r="BQ515" s="21">
        <f>BQ506+BQ507+BQ508+BQ509+BQ510+BQ511+BQ512+BQ513+BQ514</f>
        <v>0</v>
      </c>
      <c r="BR515" s="21">
        <f>BR506+BR507+BR508+BR509+BR510+BR511+BR512+BR513+BR514</f>
        <v>0</v>
      </c>
      <c r="BS515" s="22">
        <f>BS506+BS507+BS508+BS509+BS510+BS511+BS512+BS513+BS514</f>
        <v>1980</v>
      </c>
      <c r="BT515" s="19"/>
      <c r="BU515" s="21">
        <f>BU506+BU507+BU508+BU509+BU510+BU511+BU512+BU513+BU514</f>
        <v>198</v>
      </c>
      <c r="BV515" s="21">
        <f>BV506+BV507+BV508+BV509+BV510+BV511+BV512+BV513+BV514</f>
        <v>1782</v>
      </c>
      <c r="BW515" s="19"/>
      <c r="BX515" s="21">
        <f>BX506+BX507+BX508+BX509+BX510+BX511+BX512+BX513+BX514</f>
        <v>0</v>
      </c>
      <c r="BY515" s="21">
        <f>BY506+BY507+BY508+BY509+BY510+BY511+BY512+BY513+BY514</f>
        <v>0</v>
      </c>
      <c r="BZ515" s="22">
        <f>BZ506+BZ507+BZ508+BZ509+BZ510+BZ511+BZ512+BZ513+BZ514</f>
        <v>1782</v>
      </c>
      <c r="CA515" s="152">
        <f>CA506+CA507+CA508+CA509+CA510+CA511+CA512+CA513+CA514</f>
        <v>45876</v>
      </c>
      <c r="CB515" s="148">
        <v>115</v>
      </c>
      <c r="CC515" s="55">
        <f t="shared" ref="CC515:DE515" si="2400">SUM(CC506:CC514)</f>
        <v>585120</v>
      </c>
      <c r="CD515" s="55">
        <f t="shared" si="2400"/>
        <v>0</v>
      </c>
      <c r="CE515" s="55">
        <f t="shared" si="2400"/>
        <v>0</v>
      </c>
      <c r="CF515" s="55">
        <f t="shared" si="2400"/>
        <v>728640</v>
      </c>
      <c r="CG515" s="55">
        <f t="shared" si="2400"/>
        <v>0</v>
      </c>
      <c r="CH515" s="55">
        <f t="shared" si="2400"/>
        <v>728640</v>
      </c>
      <c r="CI515" s="55">
        <f t="shared" si="2400"/>
        <v>728640</v>
      </c>
      <c r="CJ515" s="55">
        <f t="shared" si="2400"/>
        <v>0</v>
      </c>
      <c r="CK515" s="149">
        <f t="shared" si="2400"/>
        <v>1313760</v>
      </c>
      <c r="CL515" s="149">
        <f t="shared" si="2400"/>
        <v>1457280</v>
      </c>
      <c r="CM515" s="149">
        <f t="shared" si="2400"/>
        <v>2771040</v>
      </c>
      <c r="CN515" s="55">
        <f t="shared" si="2400"/>
        <v>523710</v>
      </c>
      <c r="CO515" s="55">
        <f t="shared" si="2400"/>
        <v>0</v>
      </c>
      <c r="CP515" s="55">
        <f t="shared" si="2400"/>
        <v>478170</v>
      </c>
      <c r="CQ515" s="55">
        <f t="shared" si="2400"/>
        <v>0</v>
      </c>
      <c r="CR515" s="55">
        <f t="shared" si="2400"/>
        <v>409860</v>
      </c>
      <c r="CS515" s="55">
        <f t="shared" si="2400"/>
        <v>0</v>
      </c>
      <c r="CT515" s="55">
        <f t="shared" si="2400"/>
        <v>409860</v>
      </c>
      <c r="CU515" s="55">
        <f t="shared" si="2400"/>
        <v>0</v>
      </c>
      <c r="CV515" s="55">
        <f t="shared" si="2400"/>
        <v>250470</v>
      </c>
      <c r="CW515" s="55">
        <f t="shared" si="2400"/>
        <v>0</v>
      </c>
      <c r="CX515" s="55">
        <f t="shared" si="2400"/>
        <v>227700</v>
      </c>
      <c r="CY515" s="55">
        <f t="shared" si="2400"/>
        <v>0</v>
      </c>
      <c r="CZ515" s="55">
        <f t="shared" si="2400"/>
        <v>204930</v>
      </c>
      <c r="DA515" s="55">
        <f t="shared" si="2400"/>
        <v>0</v>
      </c>
      <c r="DB515" s="149">
        <f t="shared" si="2400"/>
        <v>2504700</v>
      </c>
      <c r="DC515" s="149">
        <f t="shared" si="2400"/>
        <v>0</v>
      </c>
      <c r="DD515" s="149">
        <f t="shared" si="2400"/>
        <v>2504700</v>
      </c>
      <c r="DE515" s="89">
        <f t="shared" si="2400"/>
        <v>5275740</v>
      </c>
    </row>
    <row r="516" spans="1:109" ht="17.45" customHeight="1" x14ac:dyDescent="0.25">
      <c r="A516" s="326" t="s">
        <v>44</v>
      </c>
      <c r="B516" s="326"/>
      <c r="C516" s="326"/>
      <c r="D516" s="326"/>
      <c r="E516" s="326"/>
      <c r="F516" s="326"/>
      <c r="G516" s="326"/>
      <c r="H516" s="326"/>
      <c r="I516" s="326"/>
      <c r="J516" s="326"/>
      <c r="K516" s="326"/>
      <c r="L516" s="326"/>
      <c r="M516" s="326"/>
      <c r="N516" s="326"/>
      <c r="O516" s="326"/>
      <c r="P516" s="326"/>
      <c r="Q516" s="326"/>
      <c r="R516" s="326"/>
      <c r="S516" s="326"/>
      <c r="T516" s="326"/>
      <c r="U516" s="326"/>
      <c r="V516" s="326"/>
      <c r="W516" s="326"/>
      <c r="X516" s="326"/>
      <c r="Y516" s="326"/>
      <c r="Z516" s="146"/>
      <c r="AA516" s="146"/>
      <c r="AB516" s="146"/>
      <c r="AC516" s="146"/>
      <c r="AD516" s="146"/>
      <c r="AE516" s="146"/>
      <c r="AF516" s="146"/>
      <c r="AG516" s="146"/>
      <c r="AH516" s="146"/>
      <c r="AI516" s="146"/>
      <c r="AJ516" s="146"/>
      <c r="AK516" s="146"/>
      <c r="AL516" s="146"/>
      <c r="AM516" s="146"/>
      <c r="AN516" s="146"/>
      <c r="AO516" s="146"/>
      <c r="AP516" s="146"/>
      <c r="AQ516" s="146"/>
      <c r="AR516" s="146"/>
      <c r="AS516" s="146"/>
      <c r="AT516" s="146"/>
      <c r="AU516" s="146"/>
      <c r="AV516" s="146"/>
      <c r="AW516" s="146"/>
      <c r="AX516" s="146"/>
      <c r="AY516" s="146"/>
      <c r="AZ516" s="146"/>
      <c r="BA516" s="146"/>
      <c r="BB516" s="146"/>
      <c r="BC516" s="146"/>
      <c r="BD516" s="146"/>
      <c r="BE516" s="146"/>
      <c r="BF516" s="146"/>
      <c r="BG516" s="146"/>
      <c r="BH516" s="146"/>
      <c r="BI516" s="146"/>
      <c r="BJ516" s="146"/>
      <c r="BK516" s="146"/>
      <c r="BL516" s="146"/>
      <c r="BM516" s="146"/>
      <c r="BN516" s="146"/>
      <c r="BO516" s="146"/>
      <c r="BP516" s="146"/>
      <c r="BQ516" s="146"/>
      <c r="BR516" s="146"/>
      <c r="BS516" s="146"/>
      <c r="BT516" s="146"/>
      <c r="BU516" s="146"/>
      <c r="BV516" s="146"/>
      <c r="BW516" s="146"/>
      <c r="BX516" s="146"/>
      <c r="BY516" s="146"/>
      <c r="BZ516" s="146"/>
      <c r="CA516" s="146"/>
      <c r="CB516" s="168"/>
      <c r="CC516" s="55"/>
      <c r="CD516" s="55"/>
      <c r="CE516" s="55"/>
      <c r="CF516" s="55"/>
      <c r="CG516" s="55"/>
      <c r="CH516" s="55"/>
      <c r="CI516" s="55"/>
      <c r="CJ516" s="55"/>
      <c r="CK516" s="149"/>
      <c r="CL516" s="149"/>
      <c r="CM516" s="149"/>
      <c r="CN516" s="55"/>
      <c r="CO516" s="55"/>
      <c r="CP516" s="55"/>
      <c r="CQ516" s="55"/>
      <c r="CR516" s="55"/>
      <c r="CS516" s="55"/>
      <c r="CT516" s="55"/>
      <c r="CU516" s="55"/>
      <c r="CV516" s="55"/>
      <c r="CW516" s="55"/>
      <c r="CX516" s="55"/>
      <c r="CY516" s="55"/>
      <c r="CZ516" s="55"/>
      <c r="DA516" s="55"/>
      <c r="DB516" s="149"/>
      <c r="DC516" s="149"/>
      <c r="DD516" s="149"/>
      <c r="DE516" s="89"/>
    </row>
    <row r="517" spans="1:109" ht="15" customHeight="1" x14ac:dyDescent="0.25">
      <c r="A517" s="261" t="s">
        <v>3</v>
      </c>
      <c r="B517" s="262" t="s">
        <v>51</v>
      </c>
      <c r="C517" s="262"/>
      <c r="D517" s="262"/>
      <c r="E517" s="262"/>
      <c r="F517" s="262"/>
      <c r="G517" s="262"/>
      <c r="H517" s="262"/>
      <c r="I517" s="262" t="s">
        <v>52</v>
      </c>
      <c r="J517" s="262"/>
      <c r="K517" s="262"/>
      <c r="L517" s="262"/>
      <c r="M517" s="262"/>
      <c r="N517" s="262"/>
      <c r="O517" s="262"/>
      <c r="P517" s="262" t="s">
        <v>53</v>
      </c>
      <c r="Q517" s="262"/>
      <c r="R517" s="262"/>
      <c r="S517" s="262"/>
      <c r="T517" s="262"/>
      <c r="U517" s="262"/>
      <c r="V517" s="262"/>
      <c r="W517" s="262" t="s">
        <v>54</v>
      </c>
      <c r="X517" s="262"/>
      <c r="Y517" s="262"/>
      <c r="Z517" s="262"/>
      <c r="AA517" s="262"/>
      <c r="AB517" s="262"/>
      <c r="AC517" s="262"/>
      <c r="AD517" s="262" t="s">
        <v>28</v>
      </c>
      <c r="AE517" s="262"/>
      <c r="AF517" s="262"/>
      <c r="AG517" s="262"/>
      <c r="AH517" s="262"/>
      <c r="AI517" s="262"/>
      <c r="AJ517" s="262"/>
      <c r="AK517" s="262" t="s">
        <v>29</v>
      </c>
      <c r="AL517" s="262"/>
      <c r="AM517" s="262"/>
      <c r="AN517" s="262"/>
      <c r="AO517" s="262"/>
      <c r="AP517" s="262"/>
      <c r="AQ517" s="262"/>
      <c r="AR517" s="262" t="s">
        <v>48</v>
      </c>
      <c r="AS517" s="262"/>
      <c r="AT517" s="262"/>
      <c r="AU517" s="262"/>
      <c r="AV517" s="262"/>
      <c r="AW517" s="262"/>
      <c r="AX517" s="262"/>
      <c r="AY517" s="262" t="s">
        <v>49</v>
      </c>
      <c r="AZ517" s="262"/>
      <c r="BA517" s="262"/>
      <c r="BB517" s="262"/>
      <c r="BC517" s="262"/>
      <c r="BD517" s="262"/>
      <c r="BE517" s="262"/>
      <c r="BF517" s="262" t="s">
        <v>50</v>
      </c>
      <c r="BG517" s="262"/>
      <c r="BH517" s="262"/>
      <c r="BI517" s="262"/>
      <c r="BJ517" s="262"/>
      <c r="BK517" s="262"/>
      <c r="BL517" s="262"/>
      <c r="BM517" s="262" t="s">
        <v>4</v>
      </c>
      <c r="BN517" s="262"/>
      <c r="BO517" s="262"/>
      <c r="BP517" s="262"/>
      <c r="BQ517" s="262"/>
      <c r="BR517" s="262"/>
      <c r="BS517" s="262"/>
      <c r="BT517" s="262" t="s">
        <v>5</v>
      </c>
      <c r="BU517" s="262"/>
      <c r="BV517" s="262"/>
      <c r="BW517" s="262"/>
      <c r="BX517" s="262"/>
      <c r="BY517" s="262"/>
      <c r="BZ517" s="262"/>
      <c r="CA517" s="327" t="s">
        <v>103</v>
      </c>
      <c r="CB517" s="328" t="s">
        <v>104</v>
      </c>
      <c r="CC517" s="262" t="s">
        <v>51</v>
      </c>
      <c r="CD517" s="262"/>
      <c r="CE517" s="262" t="s">
        <v>52</v>
      </c>
      <c r="CF517" s="262"/>
      <c r="CG517" s="262" t="s">
        <v>53</v>
      </c>
      <c r="CH517" s="262"/>
      <c r="CI517" s="262" t="s">
        <v>54</v>
      </c>
      <c r="CJ517" s="262"/>
      <c r="CK517" s="265" t="s">
        <v>55</v>
      </c>
      <c r="CL517" s="265"/>
      <c r="CM517" s="265"/>
      <c r="CN517" s="262" t="s">
        <v>28</v>
      </c>
      <c r="CO517" s="262"/>
      <c r="CP517" s="262" t="s">
        <v>29</v>
      </c>
      <c r="CQ517" s="262"/>
      <c r="CR517" s="262" t="s">
        <v>48</v>
      </c>
      <c r="CS517" s="262"/>
      <c r="CT517" s="262" t="s">
        <v>49</v>
      </c>
      <c r="CU517" s="262"/>
      <c r="CV517" s="262" t="s">
        <v>50</v>
      </c>
      <c r="CW517" s="262"/>
      <c r="CX517" s="262" t="s">
        <v>4</v>
      </c>
      <c r="CY517" s="262"/>
      <c r="CZ517" s="262" t="s">
        <v>5</v>
      </c>
      <c r="DA517" s="262"/>
      <c r="DB517" s="265" t="s">
        <v>97</v>
      </c>
      <c r="DC517" s="265"/>
      <c r="DD517" s="265"/>
      <c r="DE517" s="325" t="s">
        <v>103</v>
      </c>
    </row>
    <row r="518" spans="1:109" ht="15" customHeight="1" x14ac:dyDescent="0.25">
      <c r="A518" s="261"/>
      <c r="B518" s="262" t="s">
        <v>7</v>
      </c>
      <c r="C518" s="262"/>
      <c r="D518" s="262"/>
      <c r="E518" s="262" t="s">
        <v>8</v>
      </c>
      <c r="F518" s="262"/>
      <c r="G518" s="262"/>
      <c r="H518" s="263" t="s">
        <v>9</v>
      </c>
      <c r="I518" s="262" t="s">
        <v>7</v>
      </c>
      <c r="J518" s="262"/>
      <c r="K518" s="262"/>
      <c r="L518" s="262" t="s">
        <v>8</v>
      </c>
      <c r="M518" s="262"/>
      <c r="N518" s="262"/>
      <c r="O518" s="263" t="s">
        <v>9</v>
      </c>
      <c r="P518" s="262" t="s">
        <v>7</v>
      </c>
      <c r="Q518" s="262"/>
      <c r="R518" s="262"/>
      <c r="S518" s="262" t="s">
        <v>8</v>
      </c>
      <c r="T518" s="262"/>
      <c r="U518" s="262"/>
      <c r="V518" s="263" t="s">
        <v>9</v>
      </c>
      <c r="W518" s="262" t="s">
        <v>7</v>
      </c>
      <c r="X518" s="262"/>
      <c r="Y518" s="262"/>
      <c r="Z518" s="262" t="s">
        <v>8</v>
      </c>
      <c r="AA518" s="262"/>
      <c r="AB518" s="262"/>
      <c r="AC518" s="263" t="s">
        <v>9</v>
      </c>
      <c r="AD518" s="262" t="s">
        <v>7</v>
      </c>
      <c r="AE518" s="262"/>
      <c r="AF518" s="262"/>
      <c r="AG518" s="262" t="s">
        <v>8</v>
      </c>
      <c r="AH518" s="262"/>
      <c r="AI518" s="262"/>
      <c r="AJ518" s="263" t="s">
        <v>9</v>
      </c>
      <c r="AK518" s="262" t="s">
        <v>7</v>
      </c>
      <c r="AL518" s="262"/>
      <c r="AM518" s="262"/>
      <c r="AN518" s="262" t="s">
        <v>8</v>
      </c>
      <c r="AO518" s="262"/>
      <c r="AP518" s="262"/>
      <c r="AQ518" s="263" t="s">
        <v>9</v>
      </c>
      <c r="AR518" s="262" t="s">
        <v>7</v>
      </c>
      <c r="AS518" s="262"/>
      <c r="AT518" s="262"/>
      <c r="AU518" s="262" t="s">
        <v>8</v>
      </c>
      <c r="AV518" s="262"/>
      <c r="AW518" s="262"/>
      <c r="AX518" s="263" t="s">
        <v>9</v>
      </c>
      <c r="AY518" s="262" t="s">
        <v>7</v>
      </c>
      <c r="AZ518" s="262"/>
      <c r="BA518" s="262"/>
      <c r="BB518" s="262" t="s">
        <v>8</v>
      </c>
      <c r="BC518" s="262"/>
      <c r="BD518" s="262"/>
      <c r="BE518" s="263" t="s">
        <v>9</v>
      </c>
      <c r="BF518" s="262" t="s">
        <v>7</v>
      </c>
      <c r="BG518" s="262"/>
      <c r="BH518" s="262"/>
      <c r="BI518" s="262" t="s">
        <v>8</v>
      </c>
      <c r="BJ518" s="262"/>
      <c r="BK518" s="262"/>
      <c r="BL518" s="263" t="s">
        <v>9</v>
      </c>
      <c r="BM518" s="262" t="s">
        <v>7</v>
      </c>
      <c r="BN518" s="262"/>
      <c r="BO518" s="262"/>
      <c r="BP518" s="262" t="s">
        <v>8</v>
      </c>
      <c r="BQ518" s="262"/>
      <c r="BR518" s="262"/>
      <c r="BS518" s="263" t="s">
        <v>9</v>
      </c>
      <c r="BT518" s="262" t="s">
        <v>7</v>
      </c>
      <c r="BU518" s="262"/>
      <c r="BV518" s="262"/>
      <c r="BW518" s="262" t="s">
        <v>8</v>
      </c>
      <c r="BX518" s="262"/>
      <c r="BY518" s="262"/>
      <c r="BZ518" s="263" t="s">
        <v>9</v>
      </c>
      <c r="CA518" s="327"/>
      <c r="CB518" s="328"/>
      <c r="CC518" s="264" t="s">
        <v>7</v>
      </c>
      <c r="CD518" s="264" t="s">
        <v>8</v>
      </c>
      <c r="CE518" s="264" t="s">
        <v>7</v>
      </c>
      <c r="CF518" s="264" t="s">
        <v>8</v>
      </c>
      <c r="CG518" s="264" t="s">
        <v>7</v>
      </c>
      <c r="CH518" s="264" t="s">
        <v>8</v>
      </c>
      <c r="CI518" s="264" t="s">
        <v>7</v>
      </c>
      <c r="CJ518" s="264" t="s">
        <v>8</v>
      </c>
      <c r="CK518" s="324" t="s">
        <v>7</v>
      </c>
      <c r="CL518" s="324" t="s">
        <v>8</v>
      </c>
      <c r="CM518" s="324" t="s">
        <v>13</v>
      </c>
      <c r="CN518" s="264" t="s">
        <v>7</v>
      </c>
      <c r="CO518" s="264" t="s">
        <v>8</v>
      </c>
      <c r="CP518" s="264" t="s">
        <v>7</v>
      </c>
      <c r="CQ518" s="264" t="s">
        <v>8</v>
      </c>
      <c r="CR518" s="264" t="s">
        <v>7</v>
      </c>
      <c r="CS518" s="264" t="s">
        <v>8</v>
      </c>
      <c r="CT518" s="264" t="s">
        <v>7</v>
      </c>
      <c r="CU518" s="264" t="s">
        <v>8</v>
      </c>
      <c r="CV518" s="264" t="s">
        <v>7</v>
      </c>
      <c r="CW518" s="264" t="s">
        <v>8</v>
      </c>
      <c r="CX518" s="264" t="s">
        <v>7</v>
      </c>
      <c r="CY518" s="264" t="s">
        <v>8</v>
      </c>
      <c r="CZ518" s="264" t="s">
        <v>7</v>
      </c>
      <c r="DA518" s="264" t="s">
        <v>8</v>
      </c>
      <c r="DB518" s="324" t="s">
        <v>7</v>
      </c>
      <c r="DC518" s="324" t="s">
        <v>8</v>
      </c>
      <c r="DD518" s="324" t="s">
        <v>13</v>
      </c>
      <c r="DE518" s="325"/>
    </row>
    <row r="519" spans="1:109" ht="47.25" x14ac:dyDescent="0.25">
      <c r="A519" s="10" t="s">
        <v>45</v>
      </c>
      <c r="B519" s="11" t="s">
        <v>11</v>
      </c>
      <c r="C519" s="11" t="s">
        <v>12</v>
      </c>
      <c r="D519" s="11" t="s">
        <v>13</v>
      </c>
      <c r="E519" s="11" t="s">
        <v>11</v>
      </c>
      <c r="F519" s="11" t="s">
        <v>12</v>
      </c>
      <c r="G519" s="11" t="s">
        <v>13</v>
      </c>
      <c r="H519" s="263"/>
      <c r="I519" s="11" t="s">
        <v>11</v>
      </c>
      <c r="J519" s="11" t="s">
        <v>12</v>
      </c>
      <c r="K519" s="11" t="s">
        <v>13</v>
      </c>
      <c r="L519" s="11" t="s">
        <v>11</v>
      </c>
      <c r="M519" s="11" t="s">
        <v>12</v>
      </c>
      <c r="N519" s="11" t="s">
        <v>13</v>
      </c>
      <c r="O519" s="263"/>
      <c r="P519" s="11" t="s">
        <v>11</v>
      </c>
      <c r="Q519" s="11" t="s">
        <v>12</v>
      </c>
      <c r="R519" s="11" t="s">
        <v>13</v>
      </c>
      <c r="S519" s="11" t="s">
        <v>11</v>
      </c>
      <c r="T519" s="11" t="s">
        <v>12</v>
      </c>
      <c r="U519" s="11" t="s">
        <v>13</v>
      </c>
      <c r="V519" s="263"/>
      <c r="W519" s="11" t="s">
        <v>11</v>
      </c>
      <c r="X519" s="11" t="s">
        <v>12</v>
      </c>
      <c r="Y519" s="11" t="s">
        <v>13</v>
      </c>
      <c r="Z519" s="11" t="s">
        <v>11</v>
      </c>
      <c r="AA519" s="11" t="s">
        <v>12</v>
      </c>
      <c r="AB519" s="11" t="s">
        <v>13</v>
      </c>
      <c r="AC519" s="263"/>
      <c r="AD519" s="11" t="s">
        <v>11</v>
      </c>
      <c r="AE519" s="11" t="s">
        <v>12</v>
      </c>
      <c r="AF519" s="11" t="s">
        <v>13</v>
      </c>
      <c r="AG519" s="11" t="s">
        <v>11</v>
      </c>
      <c r="AH519" s="11" t="s">
        <v>12</v>
      </c>
      <c r="AI519" s="11" t="s">
        <v>13</v>
      </c>
      <c r="AJ519" s="263"/>
      <c r="AK519" s="11" t="s">
        <v>11</v>
      </c>
      <c r="AL519" s="11" t="s">
        <v>12</v>
      </c>
      <c r="AM519" s="11" t="s">
        <v>13</v>
      </c>
      <c r="AN519" s="11" t="s">
        <v>11</v>
      </c>
      <c r="AO519" s="11" t="s">
        <v>12</v>
      </c>
      <c r="AP519" s="11" t="s">
        <v>13</v>
      </c>
      <c r="AQ519" s="263"/>
      <c r="AR519" s="11" t="s">
        <v>11</v>
      </c>
      <c r="AS519" s="11" t="s">
        <v>12</v>
      </c>
      <c r="AT519" s="11" t="s">
        <v>13</v>
      </c>
      <c r="AU519" s="11" t="s">
        <v>11</v>
      </c>
      <c r="AV519" s="11" t="s">
        <v>12</v>
      </c>
      <c r="AW519" s="11" t="s">
        <v>13</v>
      </c>
      <c r="AX519" s="263"/>
      <c r="AY519" s="11" t="s">
        <v>11</v>
      </c>
      <c r="AZ519" s="11" t="s">
        <v>12</v>
      </c>
      <c r="BA519" s="11" t="s">
        <v>13</v>
      </c>
      <c r="BB519" s="11" t="s">
        <v>11</v>
      </c>
      <c r="BC519" s="11" t="s">
        <v>12</v>
      </c>
      <c r="BD519" s="11" t="s">
        <v>13</v>
      </c>
      <c r="BE519" s="263"/>
      <c r="BF519" s="11" t="s">
        <v>11</v>
      </c>
      <c r="BG519" s="11" t="s">
        <v>12</v>
      </c>
      <c r="BH519" s="11" t="s">
        <v>13</v>
      </c>
      <c r="BI519" s="11" t="s">
        <v>11</v>
      </c>
      <c r="BJ519" s="11" t="s">
        <v>12</v>
      </c>
      <c r="BK519" s="11" t="s">
        <v>13</v>
      </c>
      <c r="BL519" s="263"/>
      <c r="BM519" s="11" t="s">
        <v>11</v>
      </c>
      <c r="BN519" s="11" t="s">
        <v>12</v>
      </c>
      <c r="BO519" s="11" t="s">
        <v>13</v>
      </c>
      <c r="BP519" s="11" t="s">
        <v>11</v>
      </c>
      <c r="BQ519" s="11" t="s">
        <v>12</v>
      </c>
      <c r="BR519" s="11" t="s">
        <v>13</v>
      </c>
      <c r="BS519" s="263"/>
      <c r="BT519" s="11" t="s">
        <v>11</v>
      </c>
      <c r="BU519" s="11" t="s">
        <v>12</v>
      </c>
      <c r="BV519" s="11" t="s">
        <v>13</v>
      </c>
      <c r="BW519" s="11" t="s">
        <v>11</v>
      </c>
      <c r="BX519" s="11" t="s">
        <v>12</v>
      </c>
      <c r="BY519" s="11" t="s">
        <v>13</v>
      </c>
      <c r="BZ519" s="263"/>
      <c r="CA519" s="327"/>
      <c r="CB519" s="328"/>
      <c r="CC519" s="264"/>
      <c r="CD519" s="264" t="s">
        <v>11</v>
      </c>
      <c r="CE519" s="264" t="s">
        <v>11</v>
      </c>
      <c r="CF519" s="264" t="s">
        <v>11</v>
      </c>
      <c r="CG519" s="264" t="s">
        <v>11</v>
      </c>
      <c r="CH519" s="264" t="s">
        <v>11</v>
      </c>
      <c r="CI519" s="264" t="s">
        <v>11</v>
      </c>
      <c r="CJ519" s="264" t="s">
        <v>11</v>
      </c>
      <c r="CK519" s="324" t="s">
        <v>11</v>
      </c>
      <c r="CL519" s="324" t="s">
        <v>11</v>
      </c>
      <c r="CM519" s="324" t="s">
        <v>11</v>
      </c>
      <c r="CN519" s="264" t="s">
        <v>11</v>
      </c>
      <c r="CO519" s="264" t="s">
        <v>11</v>
      </c>
      <c r="CP519" s="264" t="s">
        <v>11</v>
      </c>
      <c r="CQ519" s="264" t="s">
        <v>11</v>
      </c>
      <c r="CR519" s="264" t="s">
        <v>11</v>
      </c>
      <c r="CS519" s="264" t="s">
        <v>11</v>
      </c>
      <c r="CT519" s="264" t="s">
        <v>11</v>
      </c>
      <c r="CU519" s="264" t="s">
        <v>11</v>
      </c>
      <c r="CV519" s="264" t="s">
        <v>11</v>
      </c>
      <c r="CW519" s="264" t="s">
        <v>11</v>
      </c>
      <c r="CX519" s="264" t="s">
        <v>11</v>
      </c>
      <c r="CY519" s="264" t="s">
        <v>11</v>
      </c>
      <c r="CZ519" s="264" t="s">
        <v>11</v>
      </c>
      <c r="DA519" s="264" t="s">
        <v>11</v>
      </c>
      <c r="DB519" s="324" t="s">
        <v>11</v>
      </c>
      <c r="DC519" s="324" t="s">
        <v>11</v>
      </c>
      <c r="DD519" s="324" t="s">
        <v>11</v>
      </c>
      <c r="DE519" s="325"/>
    </row>
    <row r="520" spans="1:109" ht="15.75" x14ac:dyDescent="0.25">
      <c r="A520" s="12" t="s">
        <v>18</v>
      </c>
      <c r="B520" s="13">
        <v>30</v>
      </c>
      <c r="C520" s="13">
        <v>17</v>
      </c>
      <c r="D520" s="13">
        <f t="shared" ref="D520:D528" si="2401">B520*C520</f>
        <v>510</v>
      </c>
      <c r="E520" s="13"/>
      <c r="F520" s="13"/>
      <c r="G520" s="13">
        <f t="shared" ref="G520:G528" si="2402">E520*F520</f>
        <v>0</v>
      </c>
      <c r="H520" s="14">
        <f t="shared" ref="H520:H528" si="2403">D520+G520</f>
        <v>510</v>
      </c>
      <c r="I520" s="13">
        <v>30</v>
      </c>
      <c r="J520" s="13">
        <v>17</v>
      </c>
      <c r="K520" s="13">
        <f t="shared" ref="K520:K528" si="2404">I520*J520</f>
        <v>510</v>
      </c>
      <c r="L520" s="13"/>
      <c r="M520" s="13"/>
      <c r="N520" s="13">
        <f t="shared" ref="N520:N528" si="2405">L520*M520</f>
        <v>0</v>
      </c>
      <c r="O520" s="14">
        <f t="shared" ref="O520:O528" si="2406">K520+N520</f>
        <v>510</v>
      </c>
      <c r="P520" s="13">
        <v>32</v>
      </c>
      <c r="Q520" s="13">
        <v>17</v>
      </c>
      <c r="R520" s="13">
        <f t="shared" ref="R520:R528" si="2407">P520*Q520</f>
        <v>544</v>
      </c>
      <c r="S520" s="13"/>
      <c r="T520" s="13"/>
      <c r="U520" s="13">
        <f t="shared" ref="U520:U528" si="2408">S520*T520</f>
        <v>0</v>
      </c>
      <c r="V520" s="14">
        <f t="shared" ref="V520:V528" si="2409">R520+U520</f>
        <v>544</v>
      </c>
      <c r="W520" s="13">
        <v>26</v>
      </c>
      <c r="X520" s="13">
        <v>17</v>
      </c>
      <c r="Y520" s="13">
        <f t="shared" ref="Y520:Y528" si="2410">W520*X520</f>
        <v>442</v>
      </c>
      <c r="Z520" s="13"/>
      <c r="AA520" s="13"/>
      <c r="AB520" s="13">
        <f t="shared" ref="AB520:AB528" si="2411">Z520*AA520</f>
        <v>0</v>
      </c>
      <c r="AC520" s="14">
        <f t="shared" ref="AC520:AC528" si="2412">Y520+AB520</f>
        <v>442</v>
      </c>
      <c r="AD520" s="13">
        <v>29</v>
      </c>
      <c r="AE520" s="13">
        <v>17</v>
      </c>
      <c r="AF520" s="13">
        <f t="shared" ref="AF520:AF528" si="2413">AD520*AE520</f>
        <v>493</v>
      </c>
      <c r="AG520" s="13"/>
      <c r="AH520" s="13"/>
      <c r="AI520" s="13">
        <f t="shared" ref="AI520:AI528" si="2414">AG520*AH520</f>
        <v>0</v>
      </c>
      <c r="AJ520" s="14">
        <f t="shared" ref="AJ520:AJ528" si="2415">AF520+AI520</f>
        <v>493</v>
      </c>
      <c r="AK520" s="13">
        <v>26</v>
      </c>
      <c r="AL520" s="13">
        <v>17</v>
      </c>
      <c r="AM520" s="13">
        <f t="shared" ref="AM520:AM528" si="2416">AK520*AL520</f>
        <v>442</v>
      </c>
      <c r="AN520" s="13"/>
      <c r="AO520" s="13"/>
      <c r="AP520" s="13">
        <f t="shared" ref="AP520:AP528" si="2417">AN520*AO520</f>
        <v>0</v>
      </c>
      <c r="AQ520" s="14">
        <f t="shared" ref="AQ520:AQ528" si="2418">AM520+AP520</f>
        <v>442</v>
      </c>
      <c r="AR520" s="13">
        <v>34</v>
      </c>
      <c r="AS520" s="13">
        <v>17</v>
      </c>
      <c r="AT520" s="13">
        <f t="shared" ref="AT520:AT528" si="2419">AR520*AS520</f>
        <v>578</v>
      </c>
      <c r="AU520" s="13"/>
      <c r="AV520" s="13"/>
      <c r="AW520" s="13">
        <f t="shared" ref="AW520:AW528" si="2420">AU520*AV520</f>
        <v>0</v>
      </c>
      <c r="AX520" s="14">
        <f t="shared" ref="AX520:AX528" si="2421">AT520+AW520</f>
        <v>578</v>
      </c>
      <c r="AY520" s="13">
        <v>25</v>
      </c>
      <c r="AZ520" s="13">
        <v>17</v>
      </c>
      <c r="BA520" s="13">
        <f t="shared" ref="BA520:BA528" si="2422">AY520*AZ520</f>
        <v>425</v>
      </c>
      <c r="BB520" s="13"/>
      <c r="BC520" s="13"/>
      <c r="BD520" s="13">
        <f t="shared" ref="BD520:BD528" si="2423">BB520*BC520</f>
        <v>0</v>
      </c>
      <c r="BE520" s="14">
        <f t="shared" ref="BE520:BE528" si="2424">BA520+BD520</f>
        <v>425</v>
      </c>
      <c r="BF520" s="13">
        <v>31</v>
      </c>
      <c r="BG520" s="13">
        <v>17</v>
      </c>
      <c r="BH520" s="13">
        <f t="shared" ref="BH520:BH528" si="2425">BF520*BG520</f>
        <v>527</v>
      </c>
      <c r="BI520" s="13"/>
      <c r="BJ520" s="13"/>
      <c r="BK520" s="13">
        <f t="shared" ref="BK520:BK528" si="2426">BI520*BJ520</f>
        <v>0</v>
      </c>
      <c r="BL520" s="14">
        <f t="shared" ref="BL520:BL528" si="2427">BH520+BK520</f>
        <v>527</v>
      </c>
      <c r="BM520" s="13">
        <v>26</v>
      </c>
      <c r="BN520" s="13">
        <v>17</v>
      </c>
      <c r="BO520" s="13">
        <f t="shared" ref="BO520:BO528" si="2428">BM520*BN520</f>
        <v>442</v>
      </c>
      <c r="BP520" s="13"/>
      <c r="BQ520" s="13"/>
      <c r="BR520" s="13">
        <f t="shared" ref="BR520:BR528" si="2429">BP520*BQ520</f>
        <v>0</v>
      </c>
      <c r="BS520" s="14">
        <f t="shared" ref="BS520:BS528" si="2430">BO520+BR520</f>
        <v>442</v>
      </c>
      <c r="BT520" s="13">
        <v>22</v>
      </c>
      <c r="BU520" s="13">
        <v>17</v>
      </c>
      <c r="BV520" s="13">
        <f t="shared" ref="BV520:BV528" si="2431">BT520*BU520</f>
        <v>374</v>
      </c>
      <c r="BW520" s="13"/>
      <c r="BX520" s="13"/>
      <c r="BY520" s="13">
        <f t="shared" ref="BY520:BY528" si="2432">BW520*BX520</f>
        <v>0</v>
      </c>
      <c r="BZ520" s="14">
        <f t="shared" ref="BZ520:BZ528" si="2433">BV520+BY520</f>
        <v>374</v>
      </c>
      <c r="CA520" s="19">
        <f t="shared" ref="CA520:CA528" si="2434">H520+O520+V520+AC520+AJ520+AQ520+AX520+BE520+BL520+BS520+BZ520</f>
        <v>5287</v>
      </c>
      <c r="CB520" s="148">
        <v>115</v>
      </c>
      <c r="CC520" s="16">
        <f t="shared" ref="CC520:CC528" si="2435">CB520*D520</f>
        <v>58650</v>
      </c>
      <c r="CD520" s="69">
        <f t="shared" ref="CD520:CD528" si="2436">CB520*G520</f>
        <v>0</v>
      </c>
      <c r="CE520" s="69">
        <f t="shared" ref="CE520:CE528" si="2437">K520*CB520</f>
        <v>58650</v>
      </c>
      <c r="CF520" s="69">
        <f t="shared" ref="CF520:CF528" si="2438">CB520*N520</f>
        <v>0</v>
      </c>
      <c r="CG520" s="69">
        <f t="shared" ref="CG520:CG528" si="2439">CB520*R520</f>
        <v>62560</v>
      </c>
      <c r="CH520" s="69">
        <f t="shared" ref="CH520:CH528" si="2440">CB520*U520</f>
        <v>0</v>
      </c>
      <c r="CI520" s="69">
        <f t="shared" ref="CI520:CI528" si="2441">CB520*Y520</f>
        <v>50830</v>
      </c>
      <c r="CJ520" s="69">
        <f t="shared" ref="CJ520:CJ528" si="2442">CB520*AB520</f>
        <v>0</v>
      </c>
      <c r="CK520" s="149">
        <f t="shared" ref="CK520:CK528" si="2443">CI520+CG520+CE520+CC520</f>
        <v>230690</v>
      </c>
      <c r="CL520" s="149">
        <f t="shared" ref="CL520:CL528" si="2444">CJ520+CH520+CF520+CD520</f>
        <v>0</v>
      </c>
      <c r="CM520" s="149">
        <f t="shared" ref="CM520:CM528" si="2445">SUM(CC520:CJ520)</f>
        <v>230690</v>
      </c>
      <c r="CN520" s="69">
        <f t="shared" ref="CN520:CN528" si="2446">AF520*CB520</f>
        <v>56695</v>
      </c>
      <c r="CO520" s="69">
        <f t="shared" ref="CO520:CO528" si="2447">CB520*AI520</f>
        <v>0</v>
      </c>
      <c r="CP520" s="69">
        <f t="shared" ref="CP520:CP528" si="2448">AM520*CB520</f>
        <v>50830</v>
      </c>
      <c r="CQ520" s="69">
        <f t="shared" ref="CQ520:CQ528" si="2449">AP520*CB520</f>
        <v>0</v>
      </c>
      <c r="CR520" s="69">
        <f t="shared" ref="CR520:CR528" si="2450">CB520*AT520</f>
        <v>66470</v>
      </c>
      <c r="CS520" s="69">
        <f t="shared" ref="CS520:CS528" si="2451">CB520*AW520</f>
        <v>0</v>
      </c>
      <c r="CT520" s="69">
        <f t="shared" ref="CT520:CT528" si="2452">CB520*BA520</f>
        <v>48875</v>
      </c>
      <c r="CU520" s="69">
        <f t="shared" ref="CU520:CU528" si="2453">CB520*BD520</f>
        <v>0</v>
      </c>
      <c r="CV520" s="69">
        <f t="shared" ref="CV520:CV528" si="2454">BH520*CB520</f>
        <v>60605</v>
      </c>
      <c r="CW520" s="69">
        <f t="shared" ref="CW520:CW528" si="2455">CB520*BK520</f>
        <v>0</v>
      </c>
      <c r="CX520" s="69">
        <f t="shared" ref="CX520:CX528" si="2456">BO520*CB520</f>
        <v>50830</v>
      </c>
      <c r="CY520" s="69">
        <f t="shared" ref="CY520:CY528" si="2457">CB520*BR520</f>
        <v>0</v>
      </c>
      <c r="CZ520" s="69">
        <f t="shared" ref="CZ520:CZ528" si="2458">CB520*BV520</f>
        <v>43010</v>
      </c>
      <c r="DA520" s="69">
        <f t="shared" ref="DA520:DA528" si="2459">CB520*BY520</f>
        <v>0</v>
      </c>
      <c r="DB520" s="149">
        <f t="shared" ref="DB520:DB528" si="2460">CZ520+CX520+CV520+CT520+CN520+CP520+CR520</f>
        <v>377315</v>
      </c>
      <c r="DC520" s="149">
        <f t="shared" ref="DC520:DC528" si="2461">DA520+CY520+CW520+CU520+CS520+CQ520+CO520</f>
        <v>0</v>
      </c>
      <c r="DD520" s="149">
        <f t="shared" ref="DD520:DD528" si="2462">SUM(CN520:DA520)</f>
        <v>377315</v>
      </c>
      <c r="DE520" s="89">
        <f t="shared" ref="DE520:DE528" si="2463">DD520+CM520</f>
        <v>608005</v>
      </c>
    </row>
    <row r="521" spans="1:109" ht="15.75" x14ac:dyDescent="0.25">
      <c r="A521" s="12" t="s">
        <v>19</v>
      </c>
      <c r="B521" s="13">
        <v>30</v>
      </c>
      <c r="C521" s="13">
        <v>14</v>
      </c>
      <c r="D521" s="13">
        <f t="shared" si="2401"/>
        <v>420</v>
      </c>
      <c r="E521" s="13"/>
      <c r="F521" s="13"/>
      <c r="G521" s="13">
        <f t="shared" si="2402"/>
        <v>0</v>
      </c>
      <c r="H521" s="14">
        <f t="shared" si="2403"/>
        <v>420</v>
      </c>
      <c r="I521" s="13">
        <v>30</v>
      </c>
      <c r="J521" s="13">
        <v>19</v>
      </c>
      <c r="K521" s="13">
        <f t="shared" si="2404"/>
        <v>570</v>
      </c>
      <c r="L521" s="13"/>
      <c r="M521" s="13"/>
      <c r="N521" s="13">
        <f t="shared" si="2405"/>
        <v>0</v>
      </c>
      <c r="O521" s="14">
        <f t="shared" si="2406"/>
        <v>570</v>
      </c>
      <c r="P521" s="13">
        <v>32</v>
      </c>
      <c r="Q521" s="13">
        <v>19</v>
      </c>
      <c r="R521" s="13">
        <f t="shared" si="2407"/>
        <v>608</v>
      </c>
      <c r="S521" s="13"/>
      <c r="T521" s="13"/>
      <c r="U521" s="13">
        <f t="shared" si="2408"/>
        <v>0</v>
      </c>
      <c r="V521" s="14">
        <f t="shared" si="2409"/>
        <v>608</v>
      </c>
      <c r="W521" s="13">
        <v>26</v>
      </c>
      <c r="X521" s="13">
        <v>19</v>
      </c>
      <c r="Y521" s="13">
        <f t="shared" si="2410"/>
        <v>494</v>
      </c>
      <c r="Z521" s="13"/>
      <c r="AA521" s="13"/>
      <c r="AB521" s="13">
        <f t="shared" si="2411"/>
        <v>0</v>
      </c>
      <c r="AC521" s="14">
        <f t="shared" si="2412"/>
        <v>494</v>
      </c>
      <c r="AD521" s="13">
        <v>29</v>
      </c>
      <c r="AE521" s="13">
        <v>19</v>
      </c>
      <c r="AF521" s="13">
        <f t="shared" si="2413"/>
        <v>551</v>
      </c>
      <c r="AG521" s="13"/>
      <c r="AH521" s="13"/>
      <c r="AI521" s="13">
        <f t="shared" si="2414"/>
        <v>0</v>
      </c>
      <c r="AJ521" s="14">
        <f t="shared" si="2415"/>
        <v>551</v>
      </c>
      <c r="AK521" s="13">
        <v>26</v>
      </c>
      <c r="AL521" s="13">
        <v>19</v>
      </c>
      <c r="AM521" s="13">
        <f t="shared" si="2416"/>
        <v>494</v>
      </c>
      <c r="AN521" s="13"/>
      <c r="AO521" s="13"/>
      <c r="AP521" s="13">
        <f t="shared" si="2417"/>
        <v>0</v>
      </c>
      <c r="AQ521" s="14">
        <f t="shared" si="2418"/>
        <v>494</v>
      </c>
      <c r="AR521" s="13">
        <v>34</v>
      </c>
      <c r="AS521" s="13">
        <v>19</v>
      </c>
      <c r="AT521" s="13">
        <f t="shared" si="2419"/>
        <v>646</v>
      </c>
      <c r="AU521" s="13"/>
      <c r="AV521" s="13"/>
      <c r="AW521" s="13">
        <f t="shared" si="2420"/>
        <v>0</v>
      </c>
      <c r="AX521" s="14">
        <f t="shared" si="2421"/>
        <v>646</v>
      </c>
      <c r="AY521" s="13">
        <v>25</v>
      </c>
      <c r="AZ521" s="13">
        <v>19</v>
      </c>
      <c r="BA521" s="13">
        <f t="shared" si="2422"/>
        <v>475</v>
      </c>
      <c r="BB521" s="13"/>
      <c r="BC521" s="13"/>
      <c r="BD521" s="13">
        <f t="shared" si="2423"/>
        <v>0</v>
      </c>
      <c r="BE521" s="14">
        <f t="shared" si="2424"/>
        <v>475</v>
      </c>
      <c r="BF521" s="13">
        <v>31</v>
      </c>
      <c r="BG521" s="13">
        <v>19</v>
      </c>
      <c r="BH521" s="13">
        <f t="shared" si="2425"/>
        <v>589</v>
      </c>
      <c r="BI521" s="13"/>
      <c r="BJ521" s="13"/>
      <c r="BK521" s="13">
        <f t="shared" si="2426"/>
        <v>0</v>
      </c>
      <c r="BL521" s="14">
        <f t="shared" si="2427"/>
        <v>589</v>
      </c>
      <c r="BM521" s="13">
        <v>26</v>
      </c>
      <c r="BN521" s="13">
        <v>19</v>
      </c>
      <c r="BO521" s="13">
        <f t="shared" si="2428"/>
        <v>494</v>
      </c>
      <c r="BP521" s="13"/>
      <c r="BQ521" s="13"/>
      <c r="BR521" s="13">
        <f t="shared" si="2429"/>
        <v>0</v>
      </c>
      <c r="BS521" s="14">
        <f t="shared" si="2430"/>
        <v>494</v>
      </c>
      <c r="BT521" s="13">
        <v>22</v>
      </c>
      <c r="BU521" s="13">
        <v>19</v>
      </c>
      <c r="BV521" s="13">
        <f t="shared" si="2431"/>
        <v>418</v>
      </c>
      <c r="BW521" s="13"/>
      <c r="BX521" s="13"/>
      <c r="BY521" s="13">
        <f t="shared" si="2432"/>
        <v>0</v>
      </c>
      <c r="BZ521" s="14">
        <f t="shared" si="2433"/>
        <v>418</v>
      </c>
      <c r="CA521" s="19">
        <f t="shared" si="2434"/>
        <v>5759</v>
      </c>
      <c r="CB521" s="148">
        <v>115</v>
      </c>
      <c r="CC521" s="16">
        <f t="shared" si="2435"/>
        <v>48300</v>
      </c>
      <c r="CD521" s="69">
        <f t="shared" si="2436"/>
        <v>0</v>
      </c>
      <c r="CE521" s="69">
        <f t="shared" si="2437"/>
        <v>65550</v>
      </c>
      <c r="CF521" s="69">
        <f t="shared" si="2438"/>
        <v>0</v>
      </c>
      <c r="CG521" s="69">
        <f t="shared" si="2439"/>
        <v>69920</v>
      </c>
      <c r="CH521" s="69">
        <f t="shared" si="2440"/>
        <v>0</v>
      </c>
      <c r="CI521" s="69">
        <f t="shared" si="2441"/>
        <v>56810</v>
      </c>
      <c r="CJ521" s="69">
        <f t="shared" si="2442"/>
        <v>0</v>
      </c>
      <c r="CK521" s="149">
        <f t="shared" si="2443"/>
        <v>240580</v>
      </c>
      <c r="CL521" s="149">
        <f t="shared" si="2444"/>
        <v>0</v>
      </c>
      <c r="CM521" s="149">
        <f t="shared" si="2445"/>
        <v>240580</v>
      </c>
      <c r="CN521" s="69">
        <f t="shared" si="2446"/>
        <v>63365</v>
      </c>
      <c r="CO521" s="69">
        <f t="shared" si="2447"/>
        <v>0</v>
      </c>
      <c r="CP521" s="69">
        <f t="shared" si="2448"/>
        <v>56810</v>
      </c>
      <c r="CQ521" s="69">
        <f t="shared" si="2449"/>
        <v>0</v>
      </c>
      <c r="CR521" s="69">
        <f t="shared" si="2450"/>
        <v>74290</v>
      </c>
      <c r="CS521" s="69">
        <f t="shared" si="2451"/>
        <v>0</v>
      </c>
      <c r="CT521" s="69">
        <f t="shared" si="2452"/>
        <v>54625</v>
      </c>
      <c r="CU521" s="69">
        <f t="shared" si="2453"/>
        <v>0</v>
      </c>
      <c r="CV521" s="69">
        <f t="shared" si="2454"/>
        <v>67735</v>
      </c>
      <c r="CW521" s="69">
        <f t="shared" si="2455"/>
        <v>0</v>
      </c>
      <c r="CX521" s="69">
        <f t="shared" si="2456"/>
        <v>56810</v>
      </c>
      <c r="CY521" s="69">
        <f t="shared" si="2457"/>
        <v>0</v>
      </c>
      <c r="CZ521" s="69">
        <f t="shared" si="2458"/>
        <v>48070</v>
      </c>
      <c r="DA521" s="69">
        <f t="shared" si="2459"/>
        <v>0</v>
      </c>
      <c r="DB521" s="149">
        <f t="shared" si="2460"/>
        <v>421705</v>
      </c>
      <c r="DC521" s="149">
        <f t="shared" si="2461"/>
        <v>0</v>
      </c>
      <c r="DD521" s="149">
        <f t="shared" si="2462"/>
        <v>421705</v>
      </c>
      <c r="DE521" s="89">
        <f t="shared" si="2463"/>
        <v>662285</v>
      </c>
    </row>
    <row r="522" spans="1:109" ht="15.75" x14ac:dyDescent="0.25">
      <c r="A522" s="12" t="s">
        <v>20</v>
      </c>
      <c r="B522" s="13">
        <v>30</v>
      </c>
      <c r="C522" s="13">
        <v>17</v>
      </c>
      <c r="D522" s="13">
        <f t="shared" si="2401"/>
        <v>510</v>
      </c>
      <c r="E522" s="13"/>
      <c r="F522" s="13"/>
      <c r="G522" s="13">
        <f t="shared" si="2402"/>
        <v>0</v>
      </c>
      <c r="H522" s="14">
        <f t="shared" si="2403"/>
        <v>510</v>
      </c>
      <c r="I522" s="13">
        <v>30</v>
      </c>
      <c r="J522" s="13">
        <v>17</v>
      </c>
      <c r="K522" s="13">
        <f t="shared" si="2404"/>
        <v>510</v>
      </c>
      <c r="L522" s="13"/>
      <c r="M522" s="13"/>
      <c r="N522" s="13">
        <f t="shared" si="2405"/>
        <v>0</v>
      </c>
      <c r="O522" s="14">
        <f t="shared" si="2406"/>
        <v>510</v>
      </c>
      <c r="P522" s="13">
        <v>32</v>
      </c>
      <c r="Q522" s="13">
        <v>17</v>
      </c>
      <c r="R522" s="13">
        <f t="shared" si="2407"/>
        <v>544</v>
      </c>
      <c r="S522" s="13"/>
      <c r="T522" s="13"/>
      <c r="U522" s="13">
        <f t="shared" si="2408"/>
        <v>0</v>
      </c>
      <c r="V522" s="14">
        <f t="shared" si="2409"/>
        <v>544</v>
      </c>
      <c r="W522" s="13">
        <v>26</v>
      </c>
      <c r="X522" s="13">
        <v>17</v>
      </c>
      <c r="Y522" s="13">
        <f t="shared" si="2410"/>
        <v>442</v>
      </c>
      <c r="Z522" s="13"/>
      <c r="AA522" s="13"/>
      <c r="AB522" s="13">
        <f t="shared" si="2411"/>
        <v>0</v>
      </c>
      <c r="AC522" s="14">
        <f t="shared" si="2412"/>
        <v>442</v>
      </c>
      <c r="AD522" s="13">
        <v>29</v>
      </c>
      <c r="AE522" s="13">
        <v>17</v>
      </c>
      <c r="AF522" s="13">
        <f t="shared" si="2413"/>
        <v>493</v>
      </c>
      <c r="AG522" s="13"/>
      <c r="AH522" s="13"/>
      <c r="AI522" s="13">
        <f t="shared" si="2414"/>
        <v>0</v>
      </c>
      <c r="AJ522" s="14">
        <f t="shared" si="2415"/>
        <v>493</v>
      </c>
      <c r="AK522" s="13">
        <v>26</v>
      </c>
      <c r="AL522" s="13">
        <v>17</v>
      </c>
      <c r="AM522" s="13">
        <f t="shared" si="2416"/>
        <v>442</v>
      </c>
      <c r="AN522" s="13"/>
      <c r="AO522" s="13"/>
      <c r="AP522" s="13">
        <f t="shared" si="2417"/>
        <v>0</v>
      </c>
      <c r="AQ522" s="14">
        <f t="shared" si="2418"/>
        <v>442</v>
      </c>
      <c r="AR522" s="13">
        <v>34</v>
      </c>
      <c r="AS522" s="13">
        <v>17</v>
      </c>
      <c r="AT522" s="13">
        <f t="shared" si="2419"/>
        <v>578</v>
      </c>
      <c r="AU522" s="13"/>
      <c r="AV522" s="13"/>
      <c r="AW522" s="13">
        <f t="shared" si="2420"/>
        <v>0</v>
      </c>
      <c r="AX522" s="14">
        <f t="shared" si="2421"/>
        <v>578</v>
      </c>
      <c r="AY522" s="13">
        <v>25</v>
      </c>
      <c r="AZ522" s="13">
        <v>17</v>
      </c>
      <c r="BA522" s="13">
        <f t="shared" si="2422"/>
        <v>425</v>
      </c>
      <c r="BB522" s="13"/>
      <c r="BC522" s="13"/>
      <c r="BD522" s="13">
        <f t="shared" si="2423"/>
        <v>0</v>
      </c>
      <c r="BE522" s="14">
        <f t="shared" si="2424"/>
        <v>425</v>
      </c>
      <c r="BF522" s="13">
        <v>31</v>
      </c>
      <c r="BG522" s="13">
        <v>17</v>
      </c>
      <c r="BH522" s="13">
        <f t="shared" si="2425"/>
        <v>527</v>
      </c>
      <c r="BI522" s="13"/>
      <c r="BJ522" s="13"/>
      <c r="BK522" s="13">
        <f t="shared" si="2426"/>
        <v>0</v>
      </c>
      <c r="BL522" s="14">
        <f t="shared" si="2427"/>
        <v>527</v>
      </c>
      <c r="BM522" s="13">
        <v>26</v>
      </c>
      <c r="BN522" s="13">
        <v>17</v>
      </c>
      <c r="BO522" s="13">
        <f t="shared" si="2428"/>
        <v>442</v>
      </c>
      <c r="BP522" s="13"/>
      <c r="BQ522" s="13"/>
      <c r="BR522" s="13">
        <f t="shared" si="2429"/>
        <v>0</v>
      </c>
      <c r="BS522" s="14">
        <f t="shared" si="2430"/>
        <v>442</v>
      </c>
      <c r="BT522" s="13">
        <v>22</v>
      </c>
      <c r="BU522" s="13">
        <v>17</v>
      </c>
      <c r="BV522" s="13">
        <f t="shared" si="2431"/>
        <v>374</v>
      </c>
      <c r="BW522" s="13"/>
      <c r="BX522" s="13"/>
      <c r="BY522" s="13">
        <f t="shared" si="2432"/>
        <v>0</v>
      </c>
      <c r="BZ522" s="14">
        <f t="shared" si="2433"/>
        <v>374</v>
      </c>
      <c r="CA522" s="19">
        <f t="shared" si="2434"/>
        <v>5287</v>
      </c>
      <c r="CB522" s="148">
        <v>115</v>
      </c>
      <c r="CC522" s="16">
        <f t="shared" si="2435"/>
        <v>58650</v>
      </c>
      <c r="CD522" s="69">
        <f t="shared" si="2436"/>
        <v>0</v>
      </c>
      <c r="CE522" s="69">
        <f t="shared" si="2437"/>
        <v>58650</v>
      </c>
      <c r="CF522" s="69">
        <f t="shared" si="2438"/>
        <v>0</v>
      </c>
      <c r="CG522" s="69">
        <f t="shared" si="2439"/>
        <v>62560</v>
      </c>
      <c r="CH522" s="69">
        <f t="shared" si="2440"/>
        <v>0</v>
      </c>
      <c r="CI522" s="69">
        <f t="shared" si="2441"/>
        <v>50830</v>
      </c>
      <c r="CJ522" s="69">
        <f t="shared" si="2442"/>
        <v>0</v>
      </c>
      <c r="CK522" s="149">
        <f t="shared" si="2443"/>
        <v>230690</v>
      </c>
      <c r="CL522" s="149">
        <f t="shared" si="2444"/>
        <v>0</v>
      </c>
      <c r="CM522" s="149">
        <f t="shared" si="2445"/>
        <v>230690</v>
      </c>
      <c r="CN522" s="69">
        <f t="shared" si="2446"/>
        <v>56695</v>
      </c>
      <c r="CO522" s="69">
        <f t="shared" si="2447"/>
        <v>0</v>
      </c>
      <c r="CP522" s="69">
        <f t="shared" si="2448"/>
        <v>50830</v>
      </c>
      <c r="CQ522" s="69">
        <f t="shared" si="2449"/>
        <v>0</v>
      </c>
      <c r="CR522" s="69">
        <f t="shared" si="2450"/>
        <v>66470</v>
      </c>
      <c r="CS522" s="69">
        <f t="shared" si="2451"/>
        <v>0</v>
      </c>
      <c r="CT522" s="69">
        <f t="shared" si="2452"/>
        <v>48875</v>
      </c>
      <c r="CU522" s="69">
        <f t="shared" si="2453"/>
        <v>0</v>
      </c>
      <c r="CV522" s="69">
        <f t="shared" si="2454"/>
        <v>60605</v>
      </c>
      <c r="CW522" s="69">
        <f t="shared" si="2455"/>
        <v>0</v>
      </c>
      <c r="CX522" s="69">
        <f t="shared" si="2456"/>
        <v>50830</v>
      </c>
      <c r="CY522" s="69">
        <f t="shared" si="2457"/>
        <v>0</v>
      </c>
      <c r="CZ522" s="69">
        <f t="shared" si="2458"/>
        <v>43010</v>
      </c>
      <c r="DA522" s="69">
        <f t="shared" si="2459"/>
        <v>0</v>
      </c>
      <c r="DB522" s="149">
        <f t="shared" si="2460"/>
        <v>377315</v>
      </c>
      <c r="DC522" s="149">
        <f t="shared" si="2461"/>
        <v>0</v>
      </c>
      <c r="DD522" s="149">
        <f t="shared" si="2462"/>
        <v>377315</v>
      </c>
      <c r="DE522" s="89">
        <f t="shared" si="2463"/>
        <v>608005</v>
      </c>
    </row>
    <row r="523" spans="1:109" ht="15.75" x14ac:dyDescent="0.25">
      <c r="A523" s="12" t="s">
        <v>21</v>
      </c>
      <c r="B523" s="13">
        <v>30</v>
      </c>
      <c r="C523" s="18">
        <v>20</v>
      </c>
      <c r="D523" s="13">
        <f t="shared" si="2401"/>
        <v>600</v>
      </c>
      <c r="E523" s="18"/>
      <c r="F523" s="18"/>
      <c r="G523" s="13">
        <f t="shared" si="2402"/>
        <v>0</v>
      </c>
      <c r="H523" s="14">
        <f t="shared" si="2403"/>
        <v>600</v>
      </c>
      <c r="I523" s="13">
        <v>30</v>
      </c>
      <c r="J523" s="18">
        <v>20</v>
      </c>
      <c r="K523" s="13">
        <f t="shared" si="2404"/>
        <v>600</v>
      </c>
      <c r="L523" s="18"/>
      <c r="M523" s="18"/>
      <c r="N523" s="13">
        <f t="shared" si="2405"/>
        <v>0</v>
      </c>
      <c r="O523" s="14">
        <f t="shared" si="2406"/>
        <v>600</v>
      </c>
      <c r="P523" s="13">
        <v>32</v>
      </c>
      <c r="Q523" s="18">
        <v>20</v>
      </c>
      <c r="R523" s="13">
        <f t="shared" si="2407"/>
        <v>640</v>
      </c>
      <c r="S523" s="18"/>
      <c r="T523" s="18"/>
      <c r="U523" s="13">
        <f t="shared" si="2408"/>
        <v>0</v>
      </c>
      <c r="V523" s="14">
        <f t="shared" si="2409"/>
        <v>640</v>
      </c>
      <c r="W523" s="13">
        <v>26</v>
      </c>
      <c r="X523" s="18">
        <v>20</v>
      </c>
      <c r="Y523" s="13">
        <f t="shared" si="2410"/>
        <v>520</v>
      </c>
      <c r="Z523" s="18"/>
      <c r="AA523" s="18"/>
      <c r="AB523" s="13">
        <f t="shared" si="2411"/>
        <v>0</v>
      </c>
      <c r="AC523" s="14">
        <f t="shared" si="2412"/>
        <v>520</v>
      </c>
      <c r="AD523" s="13">
        <v>29</v>
      </c>
      <c r="AE523" s="18">
        <v>20</v>
      </c>
      <c r="AF523" s="13">
        <f t="shared" si="2413"/>
        <v>580</v>
      </c>
      <c r="AG523" s="18"/>
      <c r="AH523" s="18"/>
      <c r="AI523" s="13">
        <f t="shared" si="2414"/>
        <v>0</v>
      </c>
      <c r="AJ523" s="14">
        <f t="shared" si="2415"/>
        <v>580</v>
      </c>
      <c r="AK523" s="13">
        <v>26</v>
      </c>
      <c r="AL523" s="18">
        <v>20</v>
      </c>
      <c r="AM523" s="13">
        <f t="shared" si="2416"/>
        <v>520</v>
      </c>
      <c r="AN523" s="18"/>
      <c r="AO523" s="18"/>
      <c r="AP523" s="13">
        <f t="shared" si="2417"/>
        <v>0</v>
      </c>
      <c r="AQ523" s="14">
        <f t="shared" si="2418"/>
        <v>520</v>
      </c>
      <c r="AR523" s="13">
        <v>34</v>
      </c>
      <c r="AS523" s="18">
        <v>20</v>
      </c>
      <c r="AT523" s="13">
        <f t="shared" si="2419"/>
        <v>680</v>
      </c>
      <c r="AU523" s="18"/>
      <c r="AV523" s="18"/>
      <c r="AW523" s="13">
        <f t="shared" si="2420"/>
        <v>0</v>
      </c>
      <c r="AX523" s="14">
        <f t="shared" si="2421"/>
        <v>680</v>
      </c>
      <c r="AY523" s="13">
        <v>25</v>
      </c>
      <c r="AZ523" s="18">
        <v>20</v>
      </c>
      <c r="BA523" s="13">
        <f t="shared" si="2422"/>
        <v>500</v>
      </c>
      <c r="BB523" s="18"/>
      <c r="BC523" s="18"/>
      <c r="BD523" s="13">
        <f t="shared" si="2423"/>
        <v>0</v>
      </c>
      <c r="BE523" s="14">
        <f t="shared" si="2424"/>
        <v>500</v>
      </c>
      <c r="BF523" s="13">
        <v>31</v>
      </c>
      <c r="BG523" s="18">
        <v>20</v>
      </c>
      <c r="BH523" s="13">
        <f t="shared" si="2425"/>
        <v>620</v>
      </c>
      <c r="BI523" s="18"/>
      <c r="BJ523" s="18"/>
      <c r="BK523" s="13">
        <f t="shared" si="2426"/>
        <v>0</v>
      </c>
      <c r="BL523" s="14">
        <f t="shared" si="2427"/>
        <v>620</v>
      </c>
      <c r="BM523" s="13">
        <v>26</v>
      </c>
      <c r="BN523" s="18">
        <v>20</v>
      </c>
      <c r="BO523" s="13">
        <f t="shared" si="2428"/>
        <v>520</v>
      </c>
      <c r="BP523" s="18"/>
      <c r="BQ523" s="18"/>
      <c r="BR523" s="13">
        <f t="shared" si="2429"/>
        <v>0</v>
      </c>
      <c r="BS523" s="14">
        <f t="shared" si="2430"/>
        <v>520</v>
      </c>
      <c r="BT523" s="13">
        <v>22</v>
      </c>
      <c r="BU523" s="18">
        <v>20</v>
      </c>
      <c r="BV523" s="13">
        <f t="shared" si="2431"/>
        <v>440</v>
      </c>
      <c r="BW523" s="18"/>
      <c r="BX523" s="18"/>
      <c r="BY523" s="13">
        <f t="shared" si="2432"/>
        <v>0</v>
      </c>
      <c r="BZ523" s="14">
        <f t="shared" si="2433"/>
        <v>440</v>
      </c>
      <c r="CA523" s="19">
        <f t="shared" si="2434"/>
        <v>6220</v>
      </c>
      <c r="CB523" s="148">
        <v>115</v>
      </c>
      <c r="CC523" s="16">
        <f t="shared" si="2435"/>
        <v>69000</v>
      </c>
      <c r="CD523" s="69">
        <f t="shared" si="2436"/>
        <v>0</v>
      </c>
      <c r="CE523" s="69">
        <f t="shared" si="2437"/>
        <v>69000</v>
      </c>
      <c r="CF523" s="69">
        <f t="shared" si="2438"/>
        <v>0</v>
      </c>
      <c r="CG523" s="69">
        <f t="shared" si="2439"/>
        <v>73600</v>
      </c>
      <c r="CH523" s="69">
        <f t="shared" si="2440"/>
        <v>0</v>
      </c>
      <c r="CI523" s="69">
        <f t="shared" si="2441"/>
        <v>59800</v>
      </c>
      <c r="CJ523" s="69">
        <f t="shared" si="2442"/>
        <v>0</v>
      </c>
      <c r="CK523" s="149">
        <f t="shared" si="2443"/>
        <v>271400</v>
      </c>
      <c r="CL523" s="149">
        <f t="shared" si="2444"/>
        <v>0</v>
      </c>
      <c r="CM523" s="149">
        <f t="shared" si="2445"/>
        <v>271400</v>
      </c>
      <c r="CN523" s="69">
        <f t="shared" si="2446"/>
        <v>66700</v>
      </c>
      <c r="CO523" s="69">
        <f t="shared" si="2447"/>
        <v>0</v>
      </c>
      <c r="CP523" s="69">
        <f t="shared" si="2448"/>
        <v>59800</v>
      </c>
      <c r="CQ523" s="69">
        <f t="shared" si="2449"/>
        <v>0</v>
      </c>
      <c r="CR523" s="69">
        <f t="shared" si="2450"/>
        <v>78200</v>
      </c>
      <c r="CS523" s="69">
        <f t="shared" si="2451"/>
        <v>0</v>
      </c>
      <c r="CT523" s="69">
        <f t="shared" si="2452"/>
        <v>57500</v>
      </c>
      <c r="CU523" s="69">
        <f t="shared" si="2453"/>
        <v>0</v>
      </c>
      <c r="CV523" s="69">
        <f t="shared" si="2454"/>
        <v>71300</v>
      </c>
      <c r="CW523" s="69">
        <f t="shared" si="2455"/>
        <v>0</v>
      </c>
      <c r="CX523" s="69">
        <f t="shared" si="2456"/>
        <v>59800</v>
      </c>
      <c r="CY523" s="69">
        <f t="shared" si="2457"/>
        <v>0</v>
      </c>
      <c r="CZ523" s="69">
        <f t="shared" si="2458"/>
        <v>50600</v>
      </c>
      <c r="DA523" s="69">
        <f t="shared" si="2459"/>
        <v>0</v>
      </c>
      <c r="DB523" s="149">
        <f t="shared" si="2460"/>
        <v>443900</v>
      </c>
      <c r="DC523" s="149">
        <f t="shared" si="2461"/>
        <v>0</v>
      </c>
      <c r="DD523" s="149">
        <f t="shared" si="2462"/>
        <v>443900</v>
      </c>
      <c r="DE523" s="89">
        <f t="shared" si="2463"/>
        <v>715300</v>
      </c>
    </row>
    <row r="524" spans="1:109" ht="15.75" x14ac:dyDescent="0.25">
      <c r="A524" s="12" t="s">
        <v>22</v>
      </c>
      <c r="B524" s="13">
        <v>30</v>
      </c>
      <c r="C524" s="13">
        <v>16</v>
      </c>
      <c r="D524" s="13">
        <f t="shared" si="2401"/>
        <v>480</v>
      </c>
      <c r="E524" s="13"/>
      <c r="F524" s="13"/>
      <c r="G524" s="13">
        <f t="shared" si="2402"/>
        <v>0</v>
      </c>
      <c r="H524" s="14">
        <f t="shared" si="2403"/>
        <v>480</v>
      </c>
      <c r="I524" s="13">
        <v>30</v>
      </c>
      <c r="J524" s="13">
        <v>19</v>
      </c>
      <c r="K524" s="13">
        <f t="shared" si="2404"/>
        <v>570</v>
      </c>
      <c r="L524" s="13"/>
      <c r="M524" s="13"/>
      <c r="N524" s="13">
        <f t="shared" si="2405"/>
        <v>0</v>
      </c>
      <c r="O524" s="14">
        <f t="shared" si="2406"/>
        <v>570</v>
      </c>
      <c r="P524" s="13">
        <v>32</v>
      </c>
      <c r="Q524" s="13">
        <v>19</v>
      </c>
      <c r="R524" s="13">
        <f t="shared" si="2407"/>
        <v>608</v>
      </c>
      <c r="S524" s="13"/>
      <c r="T524" s="13"/>
      <c r="U524" s="13">
        <f t="shared" si="2408"/>
        <v>0</v>
      </c>
      <c r="V524" s="14">
        <f t="shared" si="2409"/>
        <v>608</v>
      </c>
      <c r="W524" s="13">
        <v>26</v>
      </c>
      <c r="X524" s="13">
        <v>19</v>
      </c>
      <c r="Y524" s="13">
        <f t="shared" si="2410"/>
        <v>494</v>
      </c>
      <c r="Z524" s="13"/>
      <c r="AA524" s="13"/>
      <c r="AB524" s="13">
        <f t="shared" si="2411"/>
        <v>0</v>
      </c>
      <c r="AC524" s="14">
        <f t="shared" si="2412"/>
        <v>494</v>
      </c>
      <c r="AD524" s="13">
        <v>29</v>
      </c>
      <c r="AE524" s="13">
        <v>19</v>
      </c>
      <c r="AF524" s="13">
        <f t="shared" si="2413"/>
        <v>551</v>
      </c>
      <c r="AG524" s="13"/>
      <c r="AH524" s="13"/>
      <c r="AI524" s="13">
        <f t="shared" si="2414"/>
        <v>0</v>
      </c>
      <c r="AJ524" s="14">
        <f t="shared" si="2415"/>
        <v>551</v>
      </c>
      <c r="AK524" s="13">
        <v>26</v>
      </c>
      <c r="AL524" s="13">
        <v>19</v>
      </c>
      <c r="AM524" s="13">
        <f t="shared" si="2416"/>
        <v>494</v>
      </c>
      <c r="AN524" s="13"/>
      <c r="AO524" s="13"/>
      <c r="AP524" s="13">
        <f t="shared" si="2417"/>
        <v>0</v>
      </c>
      <c r="AQ524" s="14">
        <f t="shared" si="2418"/>
        <v>494</v>
      </c>
      <c r="AR524" s="13">
        <v>34</v>
      </c>
      <c r="AS524" s="13">
        <v>19</v>
      </c>
      <c r="AT524" s="13">
        <f t="shared" si="2419"/>
        <v>646</v>
      </c>
      <c r="AU524" s="13"/>
      <c r="AV524" s="13"/>
      <c r="AW524" s="13">
        <f t="shared" si="2420"/>
        <v>0</v>
      </c>
      <c r="AX524" s="14">
        <f t="shared" si="2421"/>
        <v>646</v>
      </c>
      <c r="AY524" s="13">
        <v>25</v>
      </c>
      <c r="AZ524" s="13">
        <v>19</v>
      </c>
      <c r="BA524" s="13">
        <f t="shared" si="2422"/>
        <v>475</v>
      </c>
      <c r="BB524" s="13"/>
      <c r="BC524" s="13"/>
      <c r="BD524" s="13">
        <f t="shared" si="2423"/>
        <v>0</v>
      </c>
      <c r="BE524" s="14">
        <f t="shared" si="2424"/>
        <v>475</v>
      </c>
      <c r="BF524" s="13">
        <v>31</v>
      </c>
      <c r="BG524" s="13">
        <v>19</v>
      </c>
      <c r="BH524" s="13">
        <f t="shared" si="2425"/>
        <v>589</v>
      </c>
      <c r="BI524" s="13"/>
      <c r="BJ524" s="13"/>
      <c r="BK524" s="13">
        <f t="shared" si="2426"/>
        <v>0</v>
      </c>
      <c r="BL524" s="14">
        <f t="shared" si="2427"/>
        <v>589</v>
      </c>
      <c r="BM524" s="13">
        <v>26</v>
      </c>
      <c r="BN524" s="13">
        <v>19</v>
      </c>
      <c r="BO524" s="13">
        <f t="shared" si="2428"/>
        <v>494</v>
      </c>
      <c r="BP524" s="13"/>
      <c r="BQ524" s="13"/>
      <c r="BR524" s="13">
        <f t="shared" si="2429"/>
        <v>0</v>
      </c>
      <c r="BS524" s="14">
        <f t="shared" si="2430"/>
        <v>494</v>
      </c>
      <c r="BT524" s="13">
        <v>22</v>
      </c>
      <c r="BU524" s="13">
        <v>16</v>
      </c>
      <c r="BV524" s="13">
        <f t="shared" si="2431"/>
        <v>352</v>
      </c>
      <c r="BW524" s="13"/>
      <c r="BX524" s="13"/>
      <c r="BY524" s="13">
        <f t="shared" si="2432"/>
        <v>0</v>
      </c>
      <c r="BZ524" s="14">
        <f t="shared" si="2433"/>
        <v>352</v>
      </c>
      <c r="CA524" s="19">
        <f t="shared" si="2434"/>
        <v>5753</v>
      </c>
      <c r="CB524" s="148">
        <v>115</v>
      </c>
      <c r="CC524" s="16">
        <f t="shared" si="2435"/>
        <v>55200</v>
      </c>
      <c r="CD524" s="69">
        <f t="shared" si="2436"/>
        <v>0</v>
      </c>
      <c r="CE524" s="69">
        <f t="shared" si="2437"/>
        <v>65550</v>
      </c>
      <c r="CF524" s="69">
        <f t="shared" si="2438"/>
        <v>0</v>
      </c>
      <c r="CG524" s="69">
        <f t="shared" si="2439"/>
        <v>69920</v>
      </c>
      <c r="CH524" s="69">
        <f t="shared" si="2440"/>
        <v>0</v>
      </c>
      <c r="CI524" s="69">
        <f t="shared" si="2441"/>
        <v>56810</v>
      </c>
      <c r="CJ524" s="69">
        <f t="shared" si="2442"/>
        <v>0</v>
      </c>
      <c r="CK524" s="149">
        <f t="shared" si="2443"/>
        <v>247480</v>
      </c>
      <c r="CL524" s="149">
        <f t="shared" si="2444"/>
        <v>0</v>
      </c>
      <c r="CM524" s="149">
        <f t="shared" si="2445"/>
        <v>247480</v>
      </c>
      <c r="CN524" s="69">
        <f t="shared" si="2446"/>
        <v>63365</v>
      </c>
      <c r="CO524" s="69">
        <f t="shared" si="2447"/>
        <v>0</v>
      </c>
      <c r="CP524" s="69">
        <f t="shared" si="2448"/>
        <v>56810</v>
      </c>
      <c r="CQ524" s="69">
        <f t="shared" si="2449"/>
        <v>0</v>
      </c>
      <c r="CR524" s="69">
        <f t="shared" si="2450"/>
        <v>74290</v>
      </c>
      <c r="CS524" s="69">
        <f t="shared" si="2451"/>
        <v>0</v>
      </c>
      <c r="CT524" s="69">
        <f t="shared" si="2452"/>
        <v>54625</v>
      </c>
      <c r="CU524" s="69">
        <f t="shared" si="2453"/>
        <v>0</v>
      </c>
      <c r="CV524" s="69">
        <f t="shared" si="2454"/>
        <v>67735</v>
      </c>
      <c r="CW524" s="69">
        <f t="shared" si="2455"/>
        <v>0</v>
      </c>
      <c r="CX524" s="69">
        <f t="shared" si="2456"/>
        <v>56810</v>
      </c>
      <c r="CY524" s="69">
        <f t="shared" si="2457"/>
        <v>0</v>
      </c>
      <c r="CZ524" s="69">
        <f t="shared" si="2458"/>
        <v>40480</v>
      </c>
      <c r="DA524" s="69">
        <f t="shared" si="2459"/>
        <v>0</v>
      </c>
      <c r="DB524" s="149">
        <f t="shared" si="2460"/>
        <v>414115</v>
      </c>
      <c r="DC524" s="149">
        <f t="shared" si="2461"/>
        <v>0</v>
      </c>
      <c r="DD524" s="149">
        <f t="shared" si="2462"/>
        <v>414115</v>
      </c>
      <c r="DE524" s="89">
        <f t="shared" si="2463"/>
        <v>661595</v>
      </c>
    </row>
    <row r="525" spans="1:109" ht="15.75" x14ac:dyDescent="0.25">
      <c r="A525" s="12" t="s">
        <v>32</v>
      </c>
      <c r="B525" s="13">
        <v>30</v>
      </c>
      <c r="C525" s="13">
        <v>21</v>
      </c>
      <c r="D525" s="13">
        <f t="shared" si="2401"/>
        <v>630</v>
      </c>
      <c r="E525" s="13"/>
      <c r="F525" s="13"/>
      <c r="G525" s="13">
        <f t="shared" si="2402"/>
        <v>0</v>
      </c>
      <c r="H525" s="14">
        <f t="shared" si="2403"/>
        <v>630</v>
      </c>
      <c r="I525" s="13">
        <v>30</v>
      </c>
      <c r="J525" s="13">
        <v>21</v>
      </c>
      <c r="K525" s="13">
        <f t="shared" si="2404"/>
        <v>630</v>
      </c>
      <c r="L525" s="13"/>
      <c r="M525" s="13"/>
      <c r="N525" s="13">
        <f t="shared" si="2405"/>
        <v>0</v>
      </c>
      <c r="O525" s="14">
        <f t="shared" si="2406"/>
        <v>630</v>
      </c>
      <c r="P525" s="13">
        <v>32</v>
      </c>
      <c r="Q525" s="13">
        <v>21</v>
      </c>
      <c r="R525" s="13">
        <f t="shared" si="2407"/>
        <v>672</v>
      </c>
      <c r="S525" s="13"/>
      <c r="T525" s="13"/>
      <c r="U525" s="13">
        <f t="shared" si="2408"/>
        <v>0</v>
      </c>
      <c r="V525" s="14">
        <f t="shared" si="2409"/>
        <v>672</v>
      </c>
      <c r="W525" s="13">
        <v>26</v>
      </c>
      <c r="X525" s="13">
        <v>21</v>
      </c>
      <c r="Y525" s="13">
        <f t="shared" si="2410"/>
        <v>546</v>
      </c>
      <c r="Z525" s="13"/>
      <c r="AA525" s="13"/>
      <c r="AB525" s="13">
        <f t="shared" si="2411"/>
        <v>0</v>
      </c>
      <c r="AC525" s="14">
        <f t="shared" si="2412"/>
        <v>546</v>
      </c>
      <c r="AD525" s="13">
        <v>29</v>
      </c>
      <c r="AE525" s="13">
        <v>21</v>
      </c>
      <c r="AF525" s="13">
        <f t="shared" si="2413"/>
        <v>609</v>
      </c>
      <c r="AG525" s="13"/>
      <c r="AH525" s="13"/>
      <c r="AI525" s="13">
        <f t="shared" si="2414"/>
        <v>0</v>
      </c>
      <c r="AJ525" s="14">
        <f t="shared" si="2415"/>
        <v>609</v>
      </c>
      <c r="AK525" s="13">
        <v>26</v>
      </c>
      <c r="AL525" s="13">
        <v>21</v>
      </c>
      <c r="AM525" s="13">
        <f t="shared" si="2416"/>
        <v>546</v>
      </c>
      <c r="AN525" s="13"/>
      <c r="AO525" s="13"/>
      <c r="AP525" s="13">
        <f t="shared" si="2417"/>
        <v>0</v>
      </c>
      <c r="AQ525" s="14">
        <f t="shared" si="2418"/>
        <v>546</v>
      </c>
      <c r="AR525" s="13">
        <v>34</v>
      </c>
      <c r="AS525" s="13">
        <v>21</v>
      </c>
      <c r="AT525" s="13">
        <f t="shared" si="2419"/>
        <v>714</v>
      </c>
      <c r="AU525" s="13"/>
      <c r="AV525" s="13"/>
      <c r="AW525" s="13">
        <f t="shared" si="2420"/>
        <v>0</v>
      </c>
      <c r="AX525" s="14">
        <f t="shared" si="2421"/>
        <v>714</v>
      </c>
      <c r="AY525" s="13">
        <v>25</v>
      </c>
      <c r="AZ525" s="13">
        <v>21</v>
      </c>
      <c r="BA525" s="13">
        <f t="shared" si="2422"/>
        <v>525</v>
      </c>
      <c r="BB525" s="13"/>
      <c r="BC525" s="13"/>
      <c r="BD525" s="13">
        <f t="shared" si="2423"/>
        <v>0</v>
      </c>
      <c r="BE525" s="14">
        <f t="shared" si="2424"/>
        <v>525</v>
      </c>
      <c r="BF525" s="13">
        <v>31</v>
      </c>
      <c r="BG525" s="13">
        <v>21</v>
      </c>
      <c r="BH525" s="13">
        <f t="shared" si="2425"/>
        <v>651</v>
      </c>
      <c r="BI525" s="13"/>
      <c r="BJ525" s="13"/>
      <c r="BK525" s="13">
        <f t="shared" si="2426"/>
        <v>0</v>
      </c>
      <c r="BL525" s="14">
        <f t="shared" si="2427"/>
        <v>651</v>
      </c>
      <c r="BM525" s="13">
        <v>26</v>
      </c>
      <c r="BN525" s="13">
        <v>21</v>
      </c>
      <c r="BO525" s="13">
        <f t="shared" si="2428"/>
        <v>546</v>
      </c>
      <c r="BP525" s="13"/>
      <c r="BQ525" s="13"/>
      <c r="BR525" s="13">
        <f t="shared" si="2429"/>
        <v>0</v>
      </c>
      <c r="BS525" s="14">
        <f t="shared" si="2430"/>
        <v>546</v>
      </c>
      <c r="BT525" s="13">
        <v>22</v>
      </c>
      <c r="BU525" s="13">
        <v>21</v>
      </c>
      <c r="BV525" s="13">
        <f t="shared" si="2431"/>
        <v>462</v>
      </c>
      <c r="BW525" s="13"/>
      <c r="BX525" s="13"/>
      <c r="BY525" s="13">
        <f t="shared" si="2432"/>
        <v>0</v>
      </c>
      <c r="BZ525" s="14">
        <f t="shared" si="2433"/>
        <v>462</v>
      </c>
      <c r="CA525" s="19">
        <f t="shared" si="2434"/>
        <v>6531</v>
      </c>
      <c r="CB525" s="148">
        <v>115</v>
      </c>
      <c r="CC525" s="16">
        <f t="shared" si="2435"/>
        <v>72450</v>
      </c>
      <c r="CD525" s="69">
        <f t="shared" si="2436"/>
        <v>0</v>
      </c>
      <c r="CE525" s="69">
        <f t="shared" si="2437"/>
        <v>72450</v>
      </c>
      <c r="CF525" s="69">
        <f t="shared" si="2438"/>
        <v>0</v>
      </c>
      <c r="CG525" s="69">
        <f t="shared" si="2439"/>
        <v>77280</v>
      </c>
      <c r="CH525" s="69">
        <f t="shared" si="2440"/>
        <v>0</v>
      </c>
      <c r="CI525" s="69">
        <f t="shared" si="2441"/>
        <v>62790</v>
      </c>
      <c r="CJ525" s="69">
        <f t="shared" si="2442"/>
        <v>0</v>
      </c>
      <c r="CK525" s="149">
        <f t="shared" si="2443"/>
        <v>284970</v>
      </c>
      <c r="CL525" s="149">
        <f t="shared" si="2444"/>
        <v>0</v>
      </c>
      <c r="CM525" s="149">
        <f t="shared" si="2445"/>
        <v>284970</v>
      </c>
      <c r="CN525" s="69">
        <f t="shared" si="2446"/>
        <v>70035</v>
      </c>
      <c r="CO525" s="69">
        <f t="shared" si="2447"/>
        <v>0</v>
      </c>
      <c r="CP525" s="69">
        <f t="shared" si="2448"/>
        <v>62790</v>
      </c>
      <c r="CQ525" s="69">
        <f t="shared" si="2449"/>
        <v>0</v>
      </c>
      <c r="CR525" s="69">
        <f t="shared" si="2450"/>
        <v>82110</v>
      </c>
      <c r="CS525" s="69">
        <f t="shared" si="2451"/>
        <v>0</v>
      </c>
      <c r="CT525" s="69">
        <f t="shared" si="2452"/>
        <v>60375</v>
      </c>
      <c r="CU525" s="69">
        <f t="shared" si="2453"/>
        <v>0</v>
      </c>
      <c r="CV525" s="69">
        <f t="shared" si="2454"/>
        <v>74865</v>
      </c>
      <c r="CW525" s="69">
        <f t="shared" si="2455"/>
        <v>0</v>
      </c>
      <c r="CX525" s="69">
        <f t="shared" si="2456"/>
        <v>62790</v>
      </c>
      <c r="CY525" s="69">
        <f t="shared" si="2457"/>
        <v>0</v>
      </c>
      <c r="CZ525" s="69">
        <f t="shared" si="2458"/>
        <v>53130</v>
      </c>
      <c r="DA525" s="69">
        <f t="shared" si="2459"/>
        <v>0</v>
      </c>
      <c r="DB525" s="149">
        <f t="shared" si="2460"/>
        <v>466095</v>
      </c>
      <c r="DC525" s="149">
        <f t="shared" si="2461"/>
        <v>0</v>
      </c>
      <c r="DD525" s="149">
        <f t="shared" si="2462"/>
        <v>466095</v>
      </c>
      <c r="DE525" s="89">
        <f t="shared" si="2463"/>
        <v>751065</v>
      </c>
    </row>
    <row r="526" spans="1:109" ht="15.75" x14ac:dyDescent="0.25">
      <c r="A526" s="12" t="s">
        <v>24</v>
      </c>
      <c r="B526" s="13">
        <v>30</v>
      </c>
      <c r="C526" s="13">
        <v>17</v>
      </c>
      <c r="D526" s="13">
        <f t="shared" si="2401"/>
        <v>510</v>
      </c>
      <c r="E526" s="13"/>
      <c r="F526" s="13"/>
      <c r="G526" s="13">
        <f t="shared" si="2402"/>
        <v>0</v>
      </c>
      <c r="H526" s="14">
        <f t="shared" si="2403"/>
        <v>510</v>
      </c>
      <c r="I526" s="13">
        <v>30</v>
      </c>
      <c r="J526" s="13">
        <v>17</v>
      </c>
      <c r="K526" s="13">
        <f t="shared" si="2404"/>
        <v>510</v>
      </c>
      <c r="L526" s="13"/>
      <c r="M526" s="13"/>
      <c r="N526" s="13">
        <f t="shared" si="2405"/>
        <v>0</v>
      </c>
      <c r="O526" s="14">
        <f t="shared" si="2406"/>
        <v>510</v>
      </c>
      <c r="P526" s="13">
        <v>32</v>
      </c>
      <c r="Q526" s="13">
        <v>17</v>
      </c>
      <c r="R526" s="13">
        <f t="shared" si="2407"/>
        <v>544</v>
      </c>
      <c r="S526" s="13"/>
      <c r="T526" s="13"/>
      <c r="U526" s="13">
        <f t="shared" si="2408"/>
        <v>0</v>
      </c>
      <c r="V526" s="14">
        <f t="shared" si="2409"/>
        <v>544</v>
      </c>
      <c r="W526" s="13">
        <v>26</v>
      </c>
      <c r="X526" s="13">
        <v>17</v>
      </c>
      <c r="Y526" s="13">
        <f t="shared" si="2410"/>
        <v>442</v>
      </c>
      <c r="Z526" s="13"/>
      <c r="AA526" s="13"/>
      <c r="AB526" s="13">
        <f t="shared" si="2411"/>
        <v>0</v>
      </c>
      <c r="AC526" s="14">
        <f t="shared" si="2412"/>
        <v>442</v>
      </c>
      <c r="AD526" s="13">
        <v>29</v>
      </c>
      <c r="AE526" s="13">
        <v>17</v>
      </c>
      <c r="AF526" s="13">
        <f t="shared" si="2413"/>
        <v>493</v>
      </c>
      <c r="AG526" s="13"/>
      <c r="AH526" s="13"/>
      <c r="AI526" s="13">
        <f t="shared" si="2414"/>
        <v>0</v>
      </c>
      <c r="AJ526" s="14">
        <f t="shared" si="2415"/>
        <v>493</v>
      </c>
      <c r="AK526" s="13">
        <v>26</v>
      </c>
      <c r="AL526" s="13">
        <v>17</v>
      </c>
      <c r="AM526" s="13">
        <f t="shared" si="2416"/>
        <v>442</v>
      </c>
      <c r="AN526" s="13"/>
      <c r="AO526" s="13"/>
      <c r="AP526" s="13">
        <f t="shared" si="2417"/>
        <v>0</v>
      </c>
      <c r="AQ526" s="14">
        <f t="shared" si="2418"/>
        <v>442</v>
      </c>
      <c r="AR526" s="13">
        <v>34</v>
      </c>
      <c r="AS526" s="13">
        <v>17</v>
      </c>
      <c r="AT526" s="13">
        <f t="shared" si="2419"/>
        <v>578</v>
      </c>
      <c r="AU526" s="13"/>
      <c r="AV526" s="13"/>
      <c r="AW526" s="13">
        <f t="shared" si="2420"/>
        <v>0</v>
      </c>
      <c r="AX526" s="14">
        <f t="shared" si="2421"/>
        <v>578</v>
      </c>
      <c r="AY526" s="13">
        <v>25</v>
      </c>
      <c r="AZ526" s="13">
        <v>17</v>
      </c>
      <c r="BA526" s="13">
        <f t="shared" si="2422"/>
        <v>425</v>
      </c>
      <c r="BB526" s="13"/>
      <c r="BC526" s="13"/>
      <c r="BD526" s="13">
        <f t="shared" si="2423"/>
        <v>0</v>
      </c>
      <c r="BE526" s="14">
        <f t="shared" si="2424"/>
        <v>425</v>
      </c>
      <c r="BF526" s="13">
        <v>31</v>
      </c>
      <c r="BG526" s="13">
        <v>17</v>
      </c>
      <c r="BH526" s="13">
        <f t="shared" si="2425"/>
        <v>527</v>
      </c>
      <c r="BI526" s="13"/>
      <c r="BJ526" s="13"/>
      <c r="BK526" s="13">
        <f t="shared" si="2426"/>
        <v>0</v>
      </c>
      <c r="BL526" s="14">
        <f t="shared" si="2427"/>
        <v>527</v>
      </c>
      <c r="BM526" s="13">
        <v>26</v>
      </c>
      <c r="BN526" s="13">
        <v>17</v>
      </c>
      <c r="BO526" s="13">
        <f t="shared" si="2428"/>
        <v>442</v>
      </c>
      <c r="BP526" s="13"/>
      <c r="BQ526" s="13"/>
      <c r="BR526" s="13">
        <f t="shared" si="2429"/>
        <v>0</v>
      </c>
      <c r="BS526" s="14">
        <f t="shared" si="2430"/>
        <v>442</v>
      </c>
      <c r="BT526" s="13">
        <v>22</v>
      </c>
      <c r="BU526" s="13">
        <v>17</v>
      </c>
      <c r="BV526" s="13">
        <f t="shared" si="2431"/>
        <v>374</v>
      </c>
      <c r="BW526" s="13"/>
      <c r="BX526" s="13"/>
      <c r="BY526" s="13">
        <f t="shared" si="2432"/>
        <v>0</v>
      </c>
      <c r="BZ526" s="14">
        <f t="shared" si="2433"/>
        <v>374</v>
      </c>
      <c r="CA526" s="19">
        <f t="shared" si="2434"/>
        <v>5287</v>
      </c>
      <c r="CB526" s="148">
        <v>115</v>
      </c>
      <c r="CC526" s="16">
        <f t="shared" si="2435"/>
        <v>58650</v>
      </c>
      <c r="CD526" s="69">
        <f t="shared" si="2436"/>
        <v>0</v>
      </c>
      <c r="CE526" s="69">
        <f t="shared" si="2437"/>
        <v>58650</v>
      </c>
      <c r="CF526" s="69">
        <f t="shared" si="2438"/>
        <v>0</v>
      </c>
      <c r="CG526" s="69">
        <f t="shared" si="2439"/>
        <v>62560</v>
      </c>
      <c r="CH526" s="69">
        <f t="shared" si="2440"/>
        <v>0</v>
      </c>
      <c r="CI526" s="69">
        <f t="shared" si="2441"/>
        <v>50830</v>
      </c>
      <c r="CJ526" s="69">
        <f t="shared" si="2442"/>
        <v>0</v>
      </c>
      <c r="CK526" s="149">
        <f t="shared" si="2443"/>
        <v>230690</v>
      </c>
      <c r="CL526" s="149">
        <f t="shared" si="2444"/>
        <v>0</v>
      </c>
      <c r="CM526" s="149">
        <f t="shared" si="2445"/>
        <v>230690</v>
      </c>
      <c r="CN526" s="69">
        <f t="shared" si="2446"/>
        <v>56695</v>
      </c>
      <c r="CO526" s="69">
        <f t="shared" si="2447"/>
        <v>0</v>
      </c>
      <c r="CP526" s="69">
        <f t="shared" si="2448"/>
        <v>50830</v>
      </c>
      <c r="CQ526" s="69">
        <f t="shared" si="2449"/>
        <v>0</v>
      </c>
      <c r="CR526" s="69">
        <f t="shared" si="2450"/>
        <v>66470</v>
      </c>
      <c r="CS526" s="69">
        <f t="shared" si="2451"/>
        <v>0</v>
      </c>
      <c r="CT526" s="69">
        <f t="shared" si="2452"/>
        <v>48875</v>
      </c>
      <c r="CU526" s="69">
        <f t="shared" si="2453"/>
        <v>0</v>
      </c>
      <c r="CV526" s="69">
        <f t="shared" si="2454"/>
        <v>60605</v>
      </c>
      <c r="CW526" s="69">
        <f t="shared" si="2455"/>
        <v>0</v>
      </c>
      <c r="CX526" s="69">
        <f t="shared" si="2456"/>
        <v>50830</v>
      </c>
      <c r="CY526" s="69">
        <f t="shared" si="2457"/>
        <v>0</v>
      </c>
      <c r="CZ526" s="69">
        <f t="shared" si="2458"/>
        <v>43010</v>
      </c>
      <c r="DA526" s="69">
        <f t="shared" si="2459"/>
        <v>0</v>
      </c>
      <c r="DB526" s="149">
        <f t="shared" si="2460"/>
        <v>377315</v>
      </c>
      <c r="DC526" s="149">
        <f t="shared" si="2461"/>
        <v>0</v>
      </c>
      <c r="DD526" s="149">
        <f t="shared" si="2462"/>
        <v>377315</v>
      </c>
      <c r="DE526" s="89">
        <f t="shared" si="2463"/>
        <v>608005</v>
      </c>
    </row>
    <row r="527" spans="1:109" ht="15.75" x14ac:dyDescent="0.25">
      <c r="A527" s="12" t="s">
        <v>25</v>
      </c>
      <c r="B527" s="13">
        <v>30</v>
      </c>
      <c r="C527" s="13">
        <v>20</v>
      </c>
      <c r="D527" s="13">
        <f t="shared" si="2401"/>
        <v>600</v>
      </c>
      <c r="E527" s="13"/>
      <c r="F527" s="13"/>
      <c r="G527" s="13">
        <f t="shared" si="2402"/>
        <v>0</v>
      </c>
      <c r="H527" s="14">
        <f t="shared" si="2403"/>
        <v>600</v>
      </c>
      <c r="I527" s="13">
        <v>30</v>
      </c>
      <c r="J527" s="13">
        <v>20</v>
      </c>
      <c r="K527" s="13">
        <f t="shared" si="2404"/>
        <v>600</v>
      </c>
      <c r="L527" s="13"/>
      <c r="M527" s="13"/>
      <c r="N527" s="13">
        <f t="shared" si="2405"/>
        <v>0</v>
      </c>
      <c r="O527" s="14">
        <f t="shared" si="2406"/>
        <v>600</v>
      </c>
      <c r="P527" s="13">
        <v>32</v>
      </c>
      <c r="Q527" s="13">
        <v>20</v>
      </c>
      <c r="R527" s="13">
        <f t="shared" si="2407"/>
        <v>640</v>
      </c>
      <c r="S527" s="13"/>
      <c r="T527" s="13"/>
      <c r="U527" s="13">
        <f t="shared" si="2408"/>
        <v>0</v>
      </c>
      <c r="V527" s="14">
        <f t="shared" si="2409"/>
        <v>640</v>
      </c>
      <c r="W527" s="13">
        <v>26</v>
      </c>
      <c r="X527" s="13">
        <v>20</v>
      </c>
      <c r="Y527" s="13">
        <f t="shared" si="2410"/>
        <v>520</v>
      </c>
      <c r="Z527" s="13"/>
      <c r="AA527" s="13"/>
      <c r="AB527" s="13">
        <f t="shared" si="2411"/>
        <v>0</v>
      </c>
      <c r="AC527" s="14">
        <f t="shared" si="2412"/>
        <v>520</v>
      </c>
      <c r="AD527" s="13">
        <v>29</v>
      </c>
      <c r="AE527" s="13">
        <v>20</v>
      </c>
      <c r="AF527" s="13">
        <f t="shared" si="2413"/>
        <v>580</v>
      </c>
      <c r="AG527" s="13"/>
      <c r="AH527" s="13"/>
      <c r="AI527" s="13">
        <f t="shared" si="2414"/>
        <v>0</v>
      </c>
      <c r="AJ527" s="14">
        <f t="shared" si="2415"/>
        <v>580</v>
      </c>
      <c r="AK527" s="13">
        <v>26</v>
      </c>
      <c r="AL527" s="13">
        <v>20</v>
      </c>
      <c r="AM527" s="13">
        <f t="shared" si="2416"/>
        <v>520</v>
      </c>
      <c r="AN527" s="13"/>
      <c r="AO527" s="13"/>
      <c r="AP527" s="13">
        <f t="shared" si="2417"/>
        <v>0</v>
      </c>
      <c r="AQ527" s="14">
        <f t="shared" si="2418"/>
        <v>520</v>
      </c>
      <c r="AR527" s="13">
        <v>34</v>
      </c>
      <c r="AS527" s="13">
        <v>20</v>
      </c>
      <c r="AT527" s="13">
        <f t="shared" si="2419"/>
        <v>680</v>
      </c>
      <c r="AU527" s="13"/>
      <c r="AV527" s="13"/>
      <c r="AW527" s="13">
        <f t="shared" si="2420"/>
        <v>0</v>
      </c>
      <c r="AX527" s="14">
        <f t="shared" si="2421"/>
        <v>680</v>
      </c>
      <c r="AY527" s="13">
        <v>25</v>
      </c>
      <c r="AZ527" s="13">
        <v>20</v>
      </c>
      <c r="BA527" s="13">
        <f t="shared" si="2422"/>
        <v>500</v>
      </c>
      <c r="BB527" s="13"/>
      <c r="BC527" s="13"/>
      <c r="BD527" s="13">
        <f t="shared" si="2423"/>
        <v>0</v>
      </c>
      <c r="BE527" s="14">
        <f t="shared" si="2424"/>
        <v>500</v>
      </c>
      <c r="BF527" s="13">
        <v>31</v>
      </c>
      <c r="BG527" s="13">
        <v>20</v>
      </c>
      <c r="BH527" s="13">
        <f t="shared" si="2425"/>
        <v>620</v>
      </c>
      <c r="BI527" s="13"/>
      <c r="BJ527" s="13"/>
      <c r="BK527" s="13">
        <f t="shared" si="2426"/>
        <v>0</v>
      </c>
      <c r="BL527" s="14">
        <f t="shared" si="2427"/>
        <v>620</v>
      </c>
      <c r="BM527" s="13">
        <v>26</v>
      </c>
      <c r="BN527" s="13">
        <v>20</v>
      </c>
      <c r="BO527" s="13">
        <f t="shared" si="2428"/>
        <v>520</v>
      </c>
      <c r="BP527" s="13"/>
      <c r="BQ527" s="13"/>
      <c r="BR527" s="13">
        <f t="shared" si="2429"/>
        <v>0</v>
      </c>
      <c r="BS527" s="14">
        <f t="shared" si="2430"/>
        <v>520</v>
      </c>
      <c r="BT527" s="13">
        <v>22</v>
      </c>
      <c r="BU527" s="13">
        <v>20</v>
      </c>
      <c r="BV527" s="13">
        <f t="shared" si="2431"/>
        <v>440</v>
      </c>
      <c r="BW527" s="13"/>
      <c r="BX527" s="13"/>
      <c r="BY527" s="13">
        <f t="shared" si="2432"/>
        <v>0</v>
      </c>
      <c r="BZ527" s="14">
        <f t="shared" si="2433"/>
        <v>440</v>
      </c>
      <c r="CA527" s="19">
        <f t="shared" si="2434"/>
        <v>6220</v>
      </c>
      <c r="CB527" s="148">
        <v>115</v>
      </c>
      <c r="CC527" s="16">
        <f t="shared" si="2435"/>
        <v>69000</v>
      </c>
      <c r="CD527" s="69">
        <f t="shared" si="2436"/>
        <v>0</v>
      </c>
      <c r="CE527" s="69">
        <f t="shared" si="2437"/>
        <v>69000</v>
      </c>
      <c r="CF527" s="69">
        <f t="shared" si="2438"/>
        <v>0</v>
      </c>
      <c r="CG527" s="69">
        <f t="shared" si="2439"/>
        <v>73600</v>
      </c>
      <c r="CH527" s="69">
        <f t="shared" si="2440"/>
        <v>0</v>
      </c>
      <c r="CI527" s="69">
        <f t="shared" si="2441"/>
        <v>59800</v>
      </c>
      <c r="CJ527" s="69">
        <f t="shared" si="2442"/>
        <v>0</v>
      </c>
      <c r="CK527" s="149">
        <f t="shared" si="2443"/>
        <v>271400</v>
      </c>
      <c r="CL527" s="149">
        <f t="shared" si="2444"/>
        <v>0</v>
      </c>
      <c r="CM527" s="149">
        <f t="shared" si="2445"/>
        <v>271400</v>
      </c>
      <c r="CN527" s="69">
        <f t="shared" si="2446"/>
        <v>66700</v>
      </c>
      <c r="CO527" s="69">
        <f t="shared" si="2447"/>
        <v>0</v>
      </c>
      <c r="CP527" s="69">
        <f t="shared" si="2448"/>
        <v>59800</v>
      </c>
      <c r="CQ527" s="69">
        <f t="shared" si="2449"/>
        <v>0</v>
      </c>
      <c r="CR527" s="69">
        <f t="shared" si="2450"/>
        <v>78200</v>
      </c>
      <c r="CS527" s="69">
        <f t="shared" si="2451"/>
        <v>0</v>
      </c>
      <c r="CT527" s="69">
        <f t="shared" si="2452"/>
        <v>57500</v>
      </c>
      <c r="CU527" s="69">
        <f t="shared" si="2453"/>
        <v>0</v>
      </c>
      <c r="CV527" s="69">
        <f t="shared" si="2454"/>
        <v>71300</v>
      </c>
      <c r="CW527" s="69">
        <f t="shared" si="2455"/>
        <v>0</v>
      </c>
      <c r="CX527" s="69">
        <f t="shared" si="2456"/>
        <v>59800</v>
      </c>
      <c r="CY527" s="69">
        <f t="shared" si="2457"/>
        <v>0</v>
      </c>
      <c r="CZ527" s="69">
        <f t="shared" si="2458"/>
        <v>50600</v>
      </c>
      <c r="DA527" s="69">
        <f t="shared" si="2459"/>
        <v>0</v>
      </c>
      <c r="DB527" s="149">
        <f t="shared" si="2460"/>
        <v>443900</v>
      </c>
      <c r="DC527" s="149">
        <f t="shared" si="2461"/>
        <v>0</v>
      </c>
      <c r="DD527" s="149">
        <f t="shared" si="2462"/>
        <v>443900</v>
      </c>
      <c r="DE527" s="89">
        <f t="shared" si="2463"/>
        <v>715300</v>
      </c>
    </row>
    <row r="528" spans="1:109" ht="15.75" x14ac:dyDescent="0.25">
      <c r="A528" s="19" t="s">
        <v>26</v>
      </c>
      <c r="B528" s="13">
        <v>30</v>
      </c>
      <c r="C528" s="20">
        <v>21</v>
      </c>
      <c r="D528" s="20">
        <f t="shared" si="2401"/>
        <v>630</v>
      </c>
      <c r="E528" s="20"/>
      <c r="F528" s="20"/>
      <c r="G528" s="20">
        <f t="shared" si="2402"/>
        <v>0</v>
      </c>
      <c r="H528" s="14">
        <f t="shared" si="2403"/>
        <v>630</v>
      </c>
      <c r="I528" s="13">
        <v>30</v>
      </c>
      <c r="J528" s="20">
        <v>21</v>
      </c>
      <c r="K528" s="20">
        <f t="shared" si="2404"/>
        <v>630</v>
      </c>
      <c r="L528" s="20"/>
      <c r="M528" s="20"/>
      <c r="N528" s="20">
        <f t="shared" si="2405"/>
        <v>0</v>
      </c>
      <c r="O528" s="14">
        <f t="shared" si="2406"/>
        <v>630</v>
      </c>
      <c r="P528" s="13">
        <v>32</v>
      </c>
      <c r="Q528" s="20">
        <v>21</v>
      </c>
      <c r="R528" s="20">
        <f t="shared" si="2407"/>
        <v>672</v>
      </c>
      <c r="S528" s="20"/>
      <c r="T528" s="20"/>
      <c r="U528" s="20">
        <f t="shared" si="2408"/>
        <v>0</v>
      </c>
      <c r="V528" s="14">
        <f t="shared" si="2409"/>
        <v>672</v>
      </c>
      <c r="W528" s="13">
        <v>26</v>
      </c>
      <c r="X528" s="20">
        <v>21</v>
      </c>
      <c r="Y528" s="20">
        <f t="shared" si="2410"/>
        <v>546</v>
      </c>
      <c r="Z528" s="20"/>
      <c r="AA528" s="20"/>
      <c r="AB528" s="20">
        <f t="shared" si="2411"/>
        <v>0</v>
      </c>
      <c r="AC528" s="14">
        <f t="shared" si="2412"/>
        <v>546</v>
      </c>
      <c r="AD528" s="13">
        <v>29</v>
      </c>
      <c r="AE528" s="20">
        <v>21</v>
      </c>
      <c r="AF528" s="20">
        <f t="shared" si="2413"/>
        <v>609</v>
      </c>
      <c r="AG528" s="20"/>
      <c r="AH528" s="20"/>
      <c r="AI528" s="20">
        <f t="shared" si="2414"/>
        <v>0</v>
      </c>
      <c r="AJ528" s="14">
        <f t="shared" si="2415"/>
        <v>609</v>
      </c>
      <c r="AK528" s="13">
        <v>26</v>
      </c>
      <c r="AL528" s="20">
        <v>21</v>
      </c>
      <c r="AM528" s="20">
        <f t="shared" si="2416"/>
        <v>546</v>
      </c>
      <c r="AN528" s="20"/>
      <c r="AO528" s="20"/>
      <c r="AP528" s="20">
        <f t="shared" si="2417"/>
        <v>0</v>
      </c>
      <c r="AQ528" s="14">
        <f t="shared" si="2418"/>
        <v>546</v>
      </c>
      <c r="AR528" s="13">
        <v>34</v>
      </c>
      <c r="AS528" s="20">
        <v>21</v>
      </c>
      <c r="AT528" s="20">
        <f t="shared" si="2419"/>
        <v>714</v>
      </c>
      <c r="AU528" s="20"/>
      <c r="AV528" s="20"/>
      <c r="AW528" s="20">
        <f t="shared" si="2420"/>
        <v>0</v>
      </c>
      <c r="AX528" s="14">
        <f t="shared" si="2421"/>
        <v>714</v>
      </c>
      <c r="AY528" s="13">
        <v>25</v>
      </c>
      <c r="AZ528" s="20">
        <v>21</v>
      </c>
      <c r="BA528" s="20">
        <f t="shared" si="2422"/>
        <v>525</v>
      </c>
      <c r="BB528" s="20"/>
      <c r="BC528" s="20"/>
      <c r="BD528" s="20">
        <f t="shared" si="2423"/>
        <v>0</v>
      </c>
      <c r="BE528" s="14">
        <f t="shared" si="2424"/>
        <v>525</v>
      </c>
      <c r="BF528" s="13">
        <v>31</v>
      </c>
      <c r="BG528" s="20">
        <v>21</v>
      </c>
      <c r="BH528" s="20">
        <f t="shared" si="2425"/>
        <v>651</v>
      </c>
      <c r="BI528" s="20"/>
      <c r="BJ528" s="20"/>
      <c r="BK528" s="20">
        <f t="shared" si="2426"/>
        <v>0</v>
      </c>
      <c r="BL528" s="14">
        <f t="shared" si="2427"/>
        <v>651</v>
      </c>
      <c r="BM528" s="13">
        <v>26</v>
      </c>
      <c r="BN528" s="20">
        <v>21</v>
      </c>
      <c r="BO528" s="20">
        <f t="shared" si="2428"/>
        <v>546</v>
      </c>
      <c r="BP528" s="20"/>
      <c r="BQ528" s="20"/>
      <c r="BR528" s="20">
        <f t="shared" si="2429"/>
        <v>0</v>
      </c>
      <c r="BS528" s="14">
        <f t="shared" si="2430"/>
        <v>546</v>
      </c>
      <c r="BT528" s="13">
        <v>22</v>
      </c>
      <c r="BU528" s="20">
        <v>21</v>
      </c>
      <c r="BV528" s="20">
        <f t="shared" si="2431"/>
        <v>462</v>
      </c>
      <c r="BW528" s="20"/>
      <c r="BX528" s="20"/>
      <c r="BY528" s="20">
        <f t="shared" si="2432"/>
        <v>0</v>
      </c>
      <c r="BZ528" s="14">
        <f t="shared" si="2433"/>
        <v>462</v>
      </c>
      <c r="CA528" s="19">
        <f t="shared" si="2434"/>
        <v>6531</v>
      </c>
      <c r="CB528" s="148">
        <v>115</v>
      </c>
      <c r="CC528" s="16">
        <f t="shared" si="2435"/>
        <v>72450</v>
      </c>
      <c r="CD528" s="69">
        <f t="shared" si="2436"/>
        <v>0</v>
      </c>
      <c r="CE528" s="69">
        <f t="shared" si="2437"/>
        <v>72450</v>
      </c>
      <c r="CF528" s="69">
        <f t="shared" si="2438"/>
        <v>0</v>
      </c>
      <c r="CG528" s="69">
        <f t="shared" si="2439"/>
        <v>77280</v>
      </c>
      <c r="CH528" s="69">
        <f t="shared" si="2440"/>
        <v>0</v>
      </c>
      <c r="CI528" s="69">
        <f t="shared" si="2441"/>
        <v>62790</v>
      </c>
      <c r="CJ528" s="69">
        <f t="shared" si="2442"/>
        <v>0</v>
      </c>
      <c r="CK528" s="149">
        <f t="shared" si="2443"/>
        <v>284970</v>
      </c>
      <c r="CL528" s="149">
        <f t="shared" si="2444"/>
        <v>0</v>
      </c>
      <c r="CM528" s="149">
        <f t="shared" si="2445"/>
        <v>284970</v>
      </c>
      <c r="CN528" s="69">
        <f t="shared" si="2446"/>
        <v>70035</v>
      </c>
      <c r="CO528" s="69">
        <f t="shared" si="2447"/>
        <v>0</v>
      </c>
      <c r="CP528" s="69">
        <f t="shared" si="2448"/>
        <v>62790</v>
      </c>
      <c r="CQ528" s="69">
        <f t="shared" si="2449"/>
        <v>0</v>
      </c>
      <c r="CR528" s="69">
        <f t="shared" si="2450"/>
        <v>82110</v>
      </c>
      <c r="CS528" s="69">
        <f t="shared" si="2451"/>
        <v>0</v>
      </c>
      <c r="CT528" s="69">
        <f t="shared" si="2452"/>
        <v>60375</v>
      </c>
      <c r="CU528" s="69">
        <f t="shared" si="2453"/>
        <v>0</v>
      </c>
      <c r="CV528" s="69">
        <f t="shared" si="2454"/>
        <v>74865</v>
      </c>
      <c r="CW528" s="69">
        <f t="shared" si="2455"/>
        <v>0</v>
      </c>
      <c r="CX528" s="69">
        <f t="shared" si="2456"/>
        <v>62790</v>
      </c>
      <c r="CY528" s="69">
        <f t="shared" si="2457"/>
        <v>0</v>
      </c>
      <c r="CZ528" s="69">
        <f t="shared" si="2458"/>
        <v>53130</v>
      </c>
      <c r="DA528" s="69">
        <f t="shared" si="2459"/>
        <v>0</v>
      </c>
      <c r="DB528" s="149">
        <f t="shared" si="2460"/>
        <v>466095</v>
      </c>
      <c r="DC528" s="149">
        <f t="shared" si="2461"/>
        <v>0</v>
      </c>
      <c r="DD528" s="149">
        <f t="shared" si="2462"/>
        <v>466095</v>
      </c>
      <c r="DE528" s="89">
        <f t="shared" si="2463"/>
        <v>751065</v>
      </c>
    </row>
    <row r="529" spans="1:109" ht="15.75" x14ac:dyDescent="0.25">
      <c r="A529" s="21" t="s">
        <v>27</v>
      </c>
      <c r="B529" s="19"/>
      <c r="C529" s="21">
        <f>C520+C521+C522+C523+C524+C525+C526+C527+C528</f>
        <v>163</v>
      </c>
      <c r="D529" s="21">
        <f>D520+D521+D522+D523+D524+D525+D526+D527+D528</f>
        <v>4890</v>
      </c>
      <c r="E529" s="19"/>
      <c r="F529" s="21">
        <f>F520+F521+F522+F523+F524+F525+F526+F527+F528</f>
        <v>0</v>
      </c>
      <c r="G529" s="21">
        <f>G520+G521+G522+G523+G524+G525+G526+G527+G528</f>
        <v>0</v>
      </c>
      <c r="H529" s="22">
        <f>H520+H521+H522+H523+H524+H525+H526+H527+H528</f>
        <v>4890</v>
      </c>
      <c r="I529" s="19"/>
      <c r="J529" s="21">
        <f>J520+J521+J522+J523+J524+J525+J526+J527+J528</f>
        <v>171</v>
      </c>
      <c r="K529" s="21">
        <f>K520+K521+K522+K523+K524+K525+K526+K527+K528</f>
        <v>5130</v>
      </c>
      <c r="L529" s="19"/>
      <c r="M529" s="21">
        <f>M520+M521+M522+M523+M524+M525+M526+M527+M528</f>
        <v>0</v>
      </c>
      <c r="N529" s="21">
        <f>N520+N521+N522+N523+N524+N525+N526+N527+N528</f>
        <v>0</v>
      </c>
      <c r="O529" s="22">
        <f>O520+O521+O522+O523+O524+O525+O526+O527+O528</f>
        <v>5130</v>
      </c>
      <c r="P529" s="19"/>
      <c r="Q529" s="21">
        <f>Q520+Q521+Q522+Q523+Q524+Q525+Q526+Q527+Q528</f>
        <v>171</v>
      </c>
      <c r="R529" s="21">
        <f>R520+R521+R522+R523+R524+R525+R526+R527+R528</f>
        <v>5472</v>
      </c>
      <c r="S529" s="19"/>
      <c r="T529" s="21">
        <f>T520+T521+T522+T523+T524+T525+T526+T527+T528</f>
        <v>0</v>
      </c>
      <c r="U529" s="21">
        <f>U520+U521+U522+U523+U524+U525+U526+U527+U528</f>
        <v>0</v>
      </c>
      <c r="V529" s="22">
        <f>V520+V521+V522+V523+V524+V525+V526+V527+V528</f>
        <v>5472</v>
      </c>
      <c r="W529" s="19"/>
      <c r="X529" s="21">
        <f>X520+X521+X522+X523+X524+X525+X526+X527+X528</f>
        <v>171</v>
      </c>
      <c r="Y529" s="21">
        <f>Y520+Y521+Y522+Y523+Y524+Y525+Y526+Y527+Y528</f>
        <v>4446</v>
      </c>
      <c r="Z529" s="19"/>
      <c r="AA529" s="21">
        <f>AA520+AA521+AA522+AA523+AA524+AA525+AA526+AA527+AA528</f>
        <v>0</v>
      </c>
      <c r="AB529" s="21">
        <f>AB520+AB521+AB522+AB523+AB524+AB525+AB526+AB527+AB528</f>
        <v>0</v>
      </c>
      <c r="AC529" s="22">
        <f>AC520+AC521+AC522+AC523+AC524+AC525+AC526+AC527+AC528</f>
        <v>4446</v>
      </c>
      <c r="AD529" s="19"/>
      <c r="AE529" s="21">
        <f>AE520+AE521+AE522+AE523+AE524+AE525+AE526+AE527+AE528</f>
        <v>171</v>
      </c>
      <c r="AF529" s="21">
        <f>AF520+AF521+AF522+AF523+AF524+AF525+AF526+AF527+AF528</f>
        <v>4959</v>
      </c>
      <c r="AG529" s="19"/>
      <c r="AH529" s="21">
        <f>AH520+AH521+AH522+AH523+AH524+AH525+AH526+AH527+AH528</f>
        <v>0</v>
      </c>
      <c r="AI529" s="21">
        <f>AI520+AI521+AI522+AI523+AI524+AI525+AI526+AI527+AI528</f>
        <v>0</v>
      </c>
      <c r="AJ529" s="22">
        <f>AJ520+AJ521+AJ522+AJ523+AJ524+AJ525+AJ526+AJ527+AJ528</f>
        <v>4959</v>
      </c>
      <c r="AK529" s="19"/>
      <c r="AL529" s="21">
        <f>AL520+AL521+AL522+AL523+AL524+AL525+AL526+AL527+AL528</f>
        <v>171</v>
      </c>
      <c r="AM529" s="21">
        <f>AM520+AM521+AM522+AM523+AM524+AM525+AM526+AM527+AM528</f>
        <v>4446</v>
      </c>
      <c r="AN529" s="19"/>
      <c r="AO529" s="21">
        <f>AO520+AO521+AO522+AO523+AO524+AO525+AO526+AO527+AO528</f>
        <v>0</v>
      </c>
      <c r="AP529" s="21">
        <f>AP520+AP521+AP522+AP523+AP524+AP525+AP526+AP527+AP528</f>
        <v>0</v>
      </c>
      <c r="AQ529" s="22">
        <f>AQ520+AQ521+AQ522+AQ523+AQ524+AQ525+AQ526+AQ527+AQ528</f>
        <v>4446</v>
      </c>
      <c r="AR529" s="19"/>
      <c r="AS529" s="21">
        <f>AS520+AS521+AS522+AS523+AS524+AS525+AS526+AS527+AS528</f>
        <v>171</v>
      </c>
      <c r="AT529" s="21">
        <f>AT520+AT521+AT522+AT523+AT524+AT525+AT526+AT527+AT528</f>
        <v>5814</v>
      </c>
      <c r="AU529" s="19"/>
      <c r="AV529" s="21">
        <f>AV520+AV521+AV522+AV523+AV524+AV525+AV526+AV527+AV528</f>
        <v>0</v>
      </c>
      <c r="AW529" s="21">
        <f>AW520+AW521+AW522+AW523+AW524+AW525+AW526+AW527+AW528</f>
        <v>0</v>
      </c>
      <c r="AX529" s="22">
        <f>AX520+AX521+AX522+AX523+AX524+AX525+AX526+AX527+AX528</f>
        <v>5814</v>
      </c>
      <c r="AY529" s="19"/>
      <c r="AZ529" s="21">
        <f>AZ520+AZ521+AZ522+AZ523+AZ524+AZ525+AZ526+AZ527+AZ528</f>
        <v>171</v>
      </c>
      <c r="BA529" s="21">
        <f>BA520+BA521+BA522+BA523+BA524+BA525+BA526+BA527+BA528</f>
        <v>4275</v>
      </c>
      <c r="BB529" s="19"/>
      <c r="BC529" s="21">
        <f>BC520+BC521+BC522+BC523+BC524+BC525+BC526+BC527+BC528</f>
        <v>0</v>
      </c>
      <c r="BD529" s="21">
        <f>BD520+BD521+BD522+BD523+BD524+BD525+BD526+BD527+BD528</f>
        <v>0</v>
      </c>
      <c r="BE529" s="22">
        <f>BE520+BE521+BE522+BE523+BE524+BE525+BE526+BE527+BE528</f>
        <v>4275</v>
      </c>
      <c r="BF529" s="19"/>
      <c r="BG529" s="21">
        <f>BG520+BG521+BG522+BG523+BG524+BG525+BG526+BG527+BG528</f>
        <v>171</v>
      </c>
      <c r="BH529" s="21">
        <f>BH520+BH521+BH522+BH523+BH524+BH525+BH526+BH527+BH528</f>
        <v>5301</v>
      </c>
      <c r="BI529" s="19"/>
      <c r="BJ529" s="21">
        <f>BJ520+BJ521+BJ522+BJ523+BJ524+BJ525+BJ526+BJ527+BJ528</f>
        <v>0</v>
      </c>
      <c r="BK529" s="21">
        <f>BK520+BK521+BK522+BK523+BK524+BK525+BK526+BK527+BK528</f>
        <v>0</v>
      </c>
      <c r="BL529" s="22">
        <f>BL520+BL521+BL522+BL523+BL524+BL525+BL526+BL527+BL528</f>
        <v>5301</v>
      </c>
      <c r="BM529" s="19"/>
      <c r="BN529" s="21">
        <f>BN520+BN521+BN522+BN523+BN524+BN525+BN526+BN527+BN528</f>
        <v>171</v>
      </c>
      <c r="BO529" s="21">
        <f>BO520+BO521+BO522+BO523+BO524+BO525+BO526+BO527+BO528</f>
        <v>4446</v>
      </c>
      <c r="BP529" s="19"/>
      <c r="BQ529" s="21">
        <f>BQ520+BQ521+BQ522+BQ523+BQ524+BQ525+BQ526+BQ527+BQ528</f>
        <v>0</v>
      </c>
      <c r="BR529" s="21">
        <f>BR520+BR521+BR522+BR523+BR524+BR525+BR526+BR527+BR528</f>
        <v>0</v>
      </c>
      <c r="BS529" s="22">
        <f>BS520+BS521+BS522+BS523+BS524+BS525+BS526+BS527+BS528</f>
        <v>4446</v>
      </c>
      <c r="BT529" s="19"/>
      <c r="BU529" s="21">
        <f>BU520+BU521+BU522+BU523+BU524+BU525+BU526+BU527+BU528</f>
        <v>168</v>
      </c>
      <c r="BV529" s="21">
        <f>BV520+BV521+BV522+BV523+BV524+BV525+BV526+BV527+BV528</f>
        <v>3696</v>
      </c>
      <c r="BW529" s="19"/>
      <c r="BX529" s="21">
        <f>BX520+BX521+BX522+BX523+BX524+BX525+BX526+BX527+BX528</f>
        <v>0</v>
      </c>
      <c r="BY529" s="21">
        <f>BY520+BY521+BY522+BY523+BY524+BY525+BY526+BY527+BY528</f>
        <v>0</v>
      </c>
      <c r="BZ529" s="22">
        <f>BZ520+BZ521+BZ522+BZ523+BZ524+BZ525+BZ526+BZ527+BZ528</f>
        <v>3696</v>
      </c>
      <c r="CA529" s="152">
        <f>CA520+CA521+CA522+CA523+CA524+CA525+CA526+CA527+CA528</f>
        <v>52875</v>
      </c>
      <c r="CB529" s="148">
        <v>115</v>
      </c>
      <c r="CC529" s="55">
        <f t="shared" ref="CC529:DE529" si="2464">SUM(CC520:CC528)</f>
        <v>562350</v>
      </c>
      <c r="CD529" s="55">
        <f t="shared" si="2464"/>
        <v>0</v>
      </c>
      <c r="CE529" s="55">
        <f t="shared" si="2464"/>
        <v>589950</v>
      </c>
      <c r="CF529" s="55">
        <f t="shared" si="2464"/>
        <v>0</v>
      </c>
      <c r="CG529" s="55">
        <f t="shared" si="2464"/>
        <v>629280</v>
      </c>
      <c r="CH529" s="55">
        <f t="shared" si="2464"/>
        <v>0</v>
      </c>
      <c r="CI529" s="55">
        <f t="shared" si="2464"/>
        <v>511290</v>
      </c>
      <c r="CJ529" s="55">
        <f t="shared" si="2464"/>
        <v>0</v>
      </c>
      <c r="CK529" s="149">
        <f t="shared" si="2464"/>
        <v>2292870</v>
      </c>
      <c r="CL529" s="149">
        <f t="shared" si="2464"/>
        <v>0</v>
      </c>
      <c r="CM529" s="149">
        <f t="shared" si="2464"/>
        <v>2292870</v>
      </c>
      <c r="CN529" s="55">
        <f t="shared" si="2464"/>
        <v>570285</v>
      </c>
      <c r="CO529" s="55">
        <f t="shared" si="2464"/>
        <v>0</v>
      </c>
      <c r="CP529" s="55">
        <f t="shared" si="2464"/>
        <v>511290</v>
      </c>
      <c r="CQ529" s="55">
        <f t="shared" si="2464"/>
        <v>0</v>
      </c>
      <c r="CR529" s="55">
        <f t="shared" si="2464"/>
        <v>668610</v>
      </c>
      <c r="CS529" s="55">
        <f t="shared" si="2464"/>
        <v>0</v>
      </c>
      <c r="CT529" s="55">
        <f t="shared" si="2464"/>
        <v>491625</v>
      </c>
      <c r="CU529" s="55">
        <f t="shared" si="2464"/>
        <v>0</v>
      </c>
      <c r="CV529" s="55">
        <f t="shared" si="2464"/>
        <v>609615</v>
      </c>
      <c r="CW529" s="55">
        <f t="shared" si="2464"/>
        <v>0</v>
      </c>
      <c r="CX529" s="55">
        <f t="shared" si="2464"/>
        <v>511290</v>
      </c>
      <c r="CY529" s="55">
        <f t="shared" si="2464"/>
        <v>0</v>
      </c>
      <c r="CZ529" s="55">
        <f t="shared" si="2464"/>
        <v>425040</v>
      </c>
      <c r="DA529" s="55">
        <f t="shared" si="2464"/>
        <v>0</v>
      </c>
      <c r="DB529" s="149">
        <f t="shared" si="2464"/>
        <v>3787755</v>
      </c>
      <c r="DC529" s="149">
        <f t="shared" si="2464"/>
        <v>0</v>
      </c>
      <c r="DD529" s="149">
        <f t="shared" si="2464"/>
        <v>3787755</v>
      </c>
      <c r="DE529" s="89">
        <f t="shared" si="2464"/>
        <v>6080625</v>
      </c>
    </row>
    <row r="530" spans="1:109" ht="15.75" x14ac:dyDescent="0.25">
      <c r="A530" s="2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140"/>
      <c r="CC530" s="2"/>
      <c r="CD530" s="3"/>
      <c r="CE530" s="3"/>
      <c r="CF530" s="3"/>
      <c r="CG530" s="3"/>
      <c r="CH530" s="3"/>
      <c r="CI530" s="3"/>
      <c r="CJ530" s="3"/>
      <c r="CK530" s="181"/>
      <c r="CL530" s="181"/>
      <c r="CM530" s="181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158"/>
    </row>
    <row r="531" spans="1:109" ht="15.75" x14ac:dyDescent="0.25">
      <c r="A531" s="2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140"/>
      <c r="CC531" s="2"/>
      <c r="CD531" s="3"/>
      <c r="CE531" s="3"/>
      <c r="CF531" s="3"/>
      <c r="CG531" s="3"/>
      <c r="CH531" s="3"/>
      <c r="CI531" s="3"/>
      <c r="CJ531" s="3"/>
      <c r="CK531" s="181"/>
      <c r="CL531" s="181"/>
      <c r="CM531" s="181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158"/>
    </row>
  </sheetData>
  <autoFilter ref="A12:DE529"/>
  <mergeCells count="3383">
    <mergeCell ref="A2:L2"/>
    <mergeCell ref="A8:Y8"/>
    <mergeCell ref="A9:Y9"/>
    <mergeCell ref="A10:A11"/>
    <mergeCell ref="B10:H10"/>
    <mergeCell ref="I10:O10"/>
    <mergeCell ref="P10:V10"/>
    <mergeCell ref="W10:AC10"/>
    <mergeCell ref="AD10:AJ10"/>
    <mergeCell ref="AK10:AQ10"/>
    <mergeCell ref="AR10:AX10"/>
    <mergeCell ref="AY10:BE10"/>
    <mergeCell ref="BF10:BL10"/>
    <mergeCell ref="BM10:BS10"/>
    <mergeCell ref="BT10:BZ10"/>
    <mergeCell ref="CA10:CA12"/>
    <mergeCell ref="CB10:CB12"/>
    <mergeCell ref="AR11:AT11"/>
    <mergeCell ref="AU11:AW11"/>
    <mergeCell ref="AX11:AX12"/>
    <mergeCell ref="AY11:BA11"/>
    <mergeCell ref="BB11:BD11"/>
    <mergeCell ref="BE11:BE12"/>
    <mergeCell ref="BF11:BH11"/>
    <mergeCell ref="BI11:BK11"/>
    <mergeCell ref="BL11:BL12"/>
    <mergeCell ref="BM11:BO11"/>
    <mergeCell ref="BP11:BR11"/>
    <mergeCell ref="BS11:BS12"/>
    <mergeCell ref="BT11:BV11"/>
    <mergeCell ref="BW11:BY11"/>
    <mergeCell ref="BZ11:BZ12"/>
    <mergeCell ref="CC10:CD10"/>
    <mergeCell ref="CE10:CF10"/>
    <mergeCell ref="CG10:CH10"/>
    <mergeCell ref="CI10:CJ10"/>
    <mergeCell ref="CK10:CM10"/>
    <mergeCell ref="CN10:CO10"/>
    <mergeCell ref="CP10:CQ10"/>
    <mergeCell ref="CR10:CS10"/>
    <mergeCell ref="CT10:CU10"/>
    <mergeCell ref="CV10:CW10"/>
    <mergeCell ref="CX10:CY10"/>
    <mergeCell ref="CZ10:DA10"/>
    <mergeCell ref="DB10:DD10"/>
    <mergeCell ref="DE10:DE12"/>
    <mergeCell ref="B11:D11"/>
    <mergeCell ref="E11:G11"/>
    <mergeCell ref="H11:H12"/>
    <mergeCell ref="I11:K11"/>
    <mergeCell ref="L11:N11"/>
    <mergeCell ref="O11:O12"/>
    <mergeCell ref="P11:R11"/>
    <mergeCell ref="S11:U11"/>
    <mergeCell ref="V11:V12"/>
    <mergeCell ref="W11:Y11"/>
    <mergeCell ref="Z11:AB11"/>
    <mergeCell ref="AC11:AC12"/>
    <mergeCell ref="AD11:AF11"/>
    <mergeCell ref="AG11:AI11"/>
    <mergeCell ref="AJ11:AJ12"/>
    <mergeCell ref="AK11:AM11"/>
    <mergeCell ref="AN11:AP11"/>
    <mergeCell ref="AQ11:AQ12"/>
    <mergeCell ref="CC11:CC12"/>
    <mergeCell ref="CD11:CD12"/>
    <mergeCell ref="CE11:CE12"/>
    <mergeCell ref="CF11:CF12"/>
    <mergeCell ref="CG11:CG12"/>
    <mergeCell ref="CH11:CH12"/>
    <mergeCell ref="CI11:CI12"/>
    <mergeCell ref="CJ11:CJ12"/>
    <mergeCell ref="CK11:CK12"/>
    <mergeCell ref="CL11:CL12"/>
    <mergeCell ref="CM11:CM12"/>
    <mergeCell ref="CN11:CN12"/>
    <mergeCell ref="CO11:CO12"/>
    <mergeCell ref="CP11:CP12"/>
    <mergeCell ref="CQ11:CQ12"/>
    <mergeCell ref="CR11:CR12"/>
    <mergeCell ref="CS11:CS12"/>
    <mergeCell ref="CT11:CT12"/>
    <mergeCell ref="CU11:CU12"/>
    <mergeCell ref="CV11:CV12"/>
    <mergeCell ref="CW11:CW12"/>
    <mergeCell ref="CX11:CX12"/>
    <mergeCell ref="CY11:CY12"/>
    <mergeCell ref="CZ11:CZ12"/>
    <mergeCell ref="DA11:DA12"/>
    <mergeCell ref="DB11:DB12"/>
    <mergeCell ref="DC11:DC12"/>
    <mergeCell ref="DD11:DD12"/>
    <mergeCell ref="A23:A24"/>
    <mergeCell ref="B23:H23"/>
    <mergeCell ref="I23:O23"/>
    <mergeCell ref="P23:V23"/>
    <mergeCell ref="W23:AC23"/>
    <mergeCell ref="AD23:AJ23"/>
    <mergeCell ref="AK23:AQ23"/>
    <mergeCell ref="AR23:AX23"/>
    <mergeCell ref="AY23:BE23"/>
    <mergeCell ref="BF23:BL23"/>
    <mergeCell ref="BM23:BS23"/>
    <mergeCell ref="BT23:BZ23"/>
    <mergeCell ref="CA23:CA25"/>
    <mergeCell ref="CB23:CB25"/>
    <mergeCell ref="CC23:CD23"/>
    <mergeCell ref="CE23:CF23"/>
    <mergeCell ref="CG23:CH23"/>
    <mergeCell ref="CI23:CJ23"/>
    <mergeCell ref="CK23:CM23"/>
    <mergeCell ref="CN23:CO23"/>
    <mergeCell ref="CP23:CQ23"/>
    <mergeCell ref="CR23:CS23"/>
    <mergeCell ref="CT23:CU23"/>
    <mergeCell ref="CV23:CW23"/>
    <mergeCell ref="CX23:CY23"/>
    <mergeCell ref="CZ23:DA23"/>
    <mergeCell ref="DB23:DD23"/>
    <mergeCell ref="DE23:DE25"/>
    <mergeCell ref="B24:D24"/>
    <mergeCell ref="E24:G24"/>
    <mergeCell ref="H24:H25"/>
    <mergeCell ref="I24:K24"/>
    <mergeCell ref="L24:N24"/>
    <mergeCell ref="O24:O25"/>
    <mergeCell ref="P24:R24"/>
    <mergeCell ref="S24:U24"/>
    <mergeCell ref="V24:V25"/>
    <mergeCell ref="W24:Y24"/>
    <mergeCell ref="Z24:AB24"/>
    <mergeCell ref="AC24:AC25"/>
    <mergeCell ref="AD24:AF24"/>
    <mergeCell ref="AG24:AI24"/>
    <mergeCell ref="AJ24:AJ25"/>
    <mergeCell ref="AK24:AM24"/>
    <mergeCell ref="AN24:AP24"/>
    <mergeCell ref="AQ24:AQ25"/>
    <mergeCell ref="AR24:AT24"/>
    <mergeCell ref="AU24:AW24"/>
    <mergeCell ref="AX24:AX25"/>
    <mergeCell ref="AY24:BA24"/>
    <mergeCell ref="BB24:BD24"/>
    <mergeCell ref="BE24:BE25"/>
    <mergeCell ref="BF24:BH24"/>
    <mergeCell ref="BI24:BK24"/>
    <mergeCell ref="BL24:BL25"/>
    <mergeCell ref="BM24:BO24"/>
    <mergeCell ref="BP24:BR24"/>
    <mergeCell ref="BS24:BS25"/>
    <mergeCell ref="BT24:BV24"/>
    <mergeCell ref="BW24:BY24"/>
    <mergeCell ref="BZ24:BZ25"/>
    <mergeCell ref="CC24:CC25"/>
    <mergeCell ref="CD24:CD25"/>
    <mergeCell ref="CE24:CE25"/>
    <mergeCell ref="CF24:CF25"/>
    <mergeCell ref="CG24:CG25"/>
    <mergeCell ref="CH24:CH25"/>
    <mergeCell ref="CI24:CI25"/>
    <mergeCell ref="CJ24:CJ25"/>
    <mergeCell ref="CK24:CK25"/>
    <mergeCell ref="CL24:CL25"/>
    <mergeCell ref="CM24:CM25"/>
    <mergeCell ref="CN24:CN25"/>
    <mergeCell ref="CO24:CO25"/>
    <mergeCell ref="CP24:CP25"/>
    <mergeCell ref="CQ24:CQ25"/>
    <mergeCell ref="CR24:CR25"/>
    <mergeCell ref="CS24:CS25"/>
    <mergeCell ref="CT24:CT25"/>
    <mergeCell ref="CU24:CU25"/>
    <mergeCell ref="CV24:CV25"/>
    <mergeCell ref="CW24:CW25"/>
    <mergeCell ref="CX24:CX25"/>
    <mergeCell ref="CY24:CY25"/>
    <mergeCell ref="CZ24:CZ25"/>
    <mergeCell ref="DA24:DA25"/>
    <mergeCell ref="DB24:DB25"/>
    <mergeCell ref="DC24:DC25"/>
    <mergeCell ref="DD24:DD25"/>
    <mergeCell ref="A36:A37"/>
    <mergeCell ref="B36:H36"/>
    <mergeCell ref="I36:O36"/>
    <mergeCell ref="P36:V36"/>
    <mergeCell ref="W36:AC36"/>
    <mergeCell ref="AD36:AJ36"/>
    <mergeCell ref="AK36:AQ36"/>
    <mergeCell ref="AR36:AX36"/>
    <mergeCell ref="AY36:BE36"/>
    <mergeCell ref="BF36:BL36"/>
    <mergeCell ref="BM36:BS36"/>
    <mergeCell ref="BT36:BZ36"/>
    <mergeCell ref="CA36:CA38"/>
    <mergeCell ref="CB36:CB38"/>
    <mergeCell ref="CC36:CD36"/>
    <mergeCell ref="CE36:CF36"/>
    <mergeCell ref="CG36:CH36"/>
    <mergeCell ref="CI36:CJ36"/>
    <mergeCell ref="CK36:CM36"/>
    <mergeCell ref="CN36:CO36"/>
    <mergeCell ref="CP36:CQ36"/>
    <mergeCell ref="CR36:CS36"/>
    <mergeCell ref="CT36:CU36"/>
    <mergeCell ref="CV36:CW36"/>
    <mergeCell ref="CX36:CY36"/>
    <mergeCell ref="CZ36:DA36"/>
    <mergeCell ref="DB36:DD36"/>
    <mergeCell ref="BW37:BY37"/>
    <mergeCell ref="BZ37:BZ38"/>
    <mergeCell ref="CC37:CC38"/>
    <mergeCell ref="DE36:DE38"/>
    <mergeCell ref="B37:D37"/>
    <mergeCell ref="E37:G37"/>
    <mergeCell ref="H37:H38"/>
    <mergeCell ref="I37:K37"/>
    <mergeCell ref="L37:N37"/>
    <mergeCell ref="O37:O38"/>
    <mergeCell ref="P37:R37"/>
    <mergeCell ref="S37:U37"/>
    <mergeCell ref="V37:V38"/>
    <mergeCell ref="W37:Y37"/>
    <mergeCell ref="Z37:AB37"/>
    <mergeCell ref="AC37:AC38"/>
    <mergeCell ref="AD37:AF37"/>
    <mergeCell ref="AG37:AI37"/>
    <mergeCell ref="AJ37:AJ38"/>
    <mergeCell ref="AK37:AM37"/>
    <mergeCell ref="AN37:AP37"/>
    <mergeCell ref="AQ37:AQ38"/>
    <mergeCell ref="AR37:AT37"/>
    <mergeCell ref="AU37:AW37"/>
    <mergeCell ref="AX37:AX38"/>
    <mergeCell ref="AY37:BA37"/>
    <mergeCell ref="BB37:BD37"/>
    <mergeCell ref="BE37:BE38"/>
    <mergeCell ref="BF37:BH37"/>
    <mergeCell ref="BI37:BK37"/>
    <mergeCell ref="BL37:BL38"/>
    <mergeCell ref="BM37:BO37"/>
    <mergeCell ref="BP37:BR37"/>
    <mergeCell ref="BS37:BS38"/>
    <mergeCell ref="BT37:BV37"/>
    <mergeCell ref="CD37:CD38"/>
    <mergeCell ref="CE37:CE38"/>
    <mergeCell ref="CF37:CF38"/>
    <mergeCell ref="CG37:CG38"/>
    <mergeCell ref="CH37:CH38"/>
    <mergeCell ref="CI37:CI38"/>
    <mergeCell ref="CJ37:CJ38"/>
    <mergeCell ref="CK37:CK38"/>
    <mergeCell ref="CL37:CL38"/>
    <mergeCell ref="CM37:CM38"/>
    <mergeCell ref="CN37:CN38"/>
    <mergeCell ref="CO37:CO38"/>
    <mergeCell ref="CP37:CP38"/>
    <mergeCell ref="CQ37:CQ38"/>
    <mergeCell ref="CR37:CR38"/>
    <mergeCell ref="CS37:CS38"/>
    <mergeCell ref="CT37:CT38"/>
    <mergeCell ref="CU37:CU38"/>
    <mergeCell ref="CV37:CV38"/>
    <mergeCell ref="CW37:CW38"/>
    <mergeCell ref="CX37:CX38"/>
    <mergeCell ref="CY37:CY38"/>
    <mergeCell ref="CZ37:CZ38"/>
    <mergeCell ref="DA37:DA38"/>
    <mergeCell ref="DB37:DB38"/>
    <mergeCell ref="DC37:DC38"/>
    <mergeCell ref="DD37:DD38"/>
    <mergeCell ref="A49:A50"/>
    <mergeCell ref="B49:H49"/>
    <mergeCell ref="I49:O49"/>
    <mergeCell ref="P49:V49"/>
    <mergeCell ref="W49:AC49"/>
    <mergeCell ref="AD49:AJ49"/>
    <mergeCell ref="AK49:AQ49"/>
    <mergeCell ref="AR49:AX49"/>
    <mergeCell ref="AY49:BE49"/>
    <mergeCell ref="BF49:BL49"/>
    <mergeCell ref="BM49:BS49"/>
    <mergeCell ref="BT49:BZ49"/>
    <mergeCell ref="CA49:CA51"/>
    <mergeCell ref="CB49:CB51"/>
    <mergeCell ref="CC49:CD49"/>
    <mergeCell ref="CE49:CF49"/>
    <mergeCell ref="CG49:CH49"/>
    <mergeCell ref="CI49:CJ49"/>
    <mergeCell ref="CK49:CM49"/>
    <mergeCell ref="CN49:CO49"/>
    <mergeCell ref="CP49:CQ49"/>
    <mergeCell ref="CR49:CS49"/>
    <mergeCell ref="CT49:CU49"/>
    <mergeCell ref="CV49:CW49"/>
    <mergeCell ref="CX49:CY49"/>
    <mergeCell ref="CZ49:DA49"/>
    <mergeCell ref="DB49:DD49"/>
    <mergeCell ref="DE49:DE51"/>
    <mergeCell ref="B50:D50"/>
    <mergeCell ref="E50:G50"/>
    <mergeCell ref="H50:H51"/>
    <mergeCell ref="I50:K50"/>
    <mergeCell ref="L50:N50"/>
    <mergeCell ref="O50:O51"/>
    <mergeCell ref="P50:R50"/>
    <mergeCell ref="S50:U50"/>
    <mergeCell ref="V50:V51"/>
    <mergeCell ref="W50:Y50"/>
    <mergeCell ref="Z50:AB50"/>
    <mergeCell ref="AC50:AC51"/>
    <mergeCell ref="AD50:AF50"/>
    <mergeCell ref="AG50:AI50"/>
    <mergeCell ref="AJ50:AJ51"/>
    <mergeCell ref="AK50:AM50"/>
    <mergeCell ref="AN50:AP50"/>
    <mergeCell ref="AQ50:AQ51"/>
    <mergeCell ref="AR50:AT50"/>
    <mergeCell ref="AU50:AW50"/>
    <mergeCell ref="AX50:AX51"/>
    <mergeCell ref="AY50:BA50"/>
    <mergeCell ref="BB50:BD50"/>
    <mergeCell ref="BE50:BE51"/>
    <mergeCell ref="BF50:BH50"/>
    <mergeCell ref="BI50:BK50"/>
    <mergeCell ref="BL50:BL51"/>
    <mergeCell ref="BM50:BO50"/>
    <mergeCell ref="BP50:BR50"/>
    <mergeCell ref="BS50:BS51"/>
    <mergeCell ref="BT50:BV50"/>
    <mergeCell ref="BW50:BY50"/>
    <mergeCell ref="BZ50:BZ51"/>
    <mergeCell ref="CC50:CC51"/>
    <mergeCell ref="CD50:CD51"/>
    <mergeCell ref="CE50:CE51"/>
    <mergeCell ref="CF50:CF51"/>
    <mergeCell ref="CG50:CG51"/>
    <mergeCell ref="CH50:CH51"/>
    <mergeCell ref="CI50:CI51"/>
    <mergeCell ref="CJ50:CJ51"/>
    <mergeCell ref="CK50:CK51"/>
    <mergeCell ref="CL50:CL51"/>
    <mergeCell ref="CM50:CM51"/>
    <mergeCell ref="CN50:CN51"/>
    <mergeCell ref="CO50:CO51"/>
    <mergeCell ref="CP50:CP51"/>
    <mergeCell ref="CQ50:CQ51"/>
    <mergeCell ref="CR50:CR51"/>
    <mergeCell ref="CS50:CS51"/>
    <mergeCell ref="CT50:CT51"/>
    <mergeCell ref="CU50:CU51"/>
    <mergeCell ref="CV50:CV51"/>
    <mergeCell ref="CW50:CW51"/>
    <mergeCell ref="CX50:CX51"/>
    <mergeCell ref="CY50:CY51"/>
    <mergeCell ref="CZ50:CZ51"/>
    <mergeCell ref="DA50:DA51"/>
    <mergeCell ref="DB50:DB51"/>
    <mergeCell ref="DC50:DC51"/>
    <mergeCell ref="DD50:DD51"/>
    <mergeCell ref="A62:A63"/>
    <mergeCell ref="B62:H62"/>
    <mergeCell ref="I62:O62"/>
    <mergeCell ref="P62:V62"/>
    <mergeCell ref="W62:AC62"/>
    <mergeCell ref="AD62:AJ62"/>
    <mergeCell ref="AK62:AQ62"/>
    <mergeCell ref="AR62:AX62"/>
    <mergeCell ref="AY62:BE62"/>
    <mergeCell ref="BF62:BL62"/>
    <mergeCell ref="BM62:BS62"/>
    <mergeCell ref="BT62:BZ62"/>
    <mergeCell ref="CA62:CA64"/>
    <mergeCell ref="CB62:CB64"/>
    <mergeCell ref="CC62:CD62"/>
    <mergeCell ref="CE62:CF62"/>
    <mergeCell ref="CG62:CH62"/>
    <mergeCell ref="CI62:CJ62"/>
    <mergeCell ref="CK62:CM62"/>
    <mergeCell ref="CN62:CO62"/>
    <mergeCell ref="CP62:CQ62"/>
    <mergeCell ref="CR62:CS62"/>
    <mergeCell ref="CT62:CU62"/>
    <mergeCell ref="CV62:CW62"/>
    <mergeCell ref="CX62:CY62"/>
    <mergeCell ref="CZ62:DA62"/>
    <mergeCell ref="DB62:DD62"/>
    <mergeCell ref="BW63:BY63"/>
    <mergeCell ref="BZ63:BZ64"/>
    <mergeCell ref="CC63:CC64"/>
    <mergeCell ref="CD63:CD64"/>
    <mergeCell ref="DE62:DE64"/>
    <mergeCell ref="B63:D63"/>
    <mergeCell ref="E63:G63"/>
    <mergeCell ref="H63:H64"/>
    <mergeCell ref="I63:K63"/>
    <mergeCell ref="L63:N63"/>
    <mergeCell ref="O63:O64"/>
    <mergeCell ref="P63:R63"/>
    <mergeCell ref="S63:U63"/>
    <mergeCell ref="V63:V64"/>
    <mergeCell ref="W63:Y63"/>
    <mergeCell ref="Z63:AB63"/>
    <mergeCell ref="AC63:AC64"/>
    <mergeCell ref="AD63:AF63"/>
    <mergeCell ref="AG63:AI63"/>
    <mergeCell ref="AJ63:AJ64"/>
    <mergeCell ref="AK63:AM63"/>
    <mergeCell ref="AN63:AP63"/>
    <mergeCell ref="AQ63:AQ64"/>
    <mergeCell ref="AR63:AT63"/>
    <mergeCell ref="AU63:AW63"/>
    <mergeCell ref="AX63:AX64"/>
    <mergeCell ref="AY63:BA63"/>
    <mergeCell ref="BB63:BD63"/>
    <mergeCell ref="BE63:BE64"/>
    <mergeCell ref="BF63:BH63"/>
    <mergeCell ref="BI63:BK63"/>
    <mergeCell ref="BL63:BL64"/>
    <mergeCell ref="BM63:BO63"/>
    <mergeCell ref="BP63:BR63"/>
    <mergeCell ref="BS63:BS64"/>
    <mergeCell ref="BT63:BV63"/>
    <mergeCell ref="CE63:CE64"/>
    <mergeCell ref="CF63:CF64"/>
    <mergeCell ref="CG63:CG64"/>
    <mergeCell ref="CH63:CH64"/>
    <mergeCell ref="CI63:CI64"/>
    <mergeCell ref="CJ63:CJ64"/>
    <mergeCell ref="CK63:CK64"/>
    <mergeCell ref="CL63:CL64"/>
    <mergeCell ref="CM63:CM64"/>
    <mergeCell ref="CN63:CN64"/>
    <mergeCell ref="CO63:CO64"/>
    <mergeCell ref="CP63:CP64"/>
    <mergeCell ref="CQ63:CQ64"/>
    <mergeCell ref="CR63:CR64"/>
    <mergeCell ref="CS63:CS64"/>
    <mergeCell ref="CT63:CT64"/>
    <mergeCell ref="CU63:CU64"/>
    <mergeCell ref="CV63:CV64"/>
    <mergeCell ref="CW63:CW64"/>
    <mergeCell ref="CX63:CX64"/>
    <mergeCell ref="CY63:CY64"/>
    <mergeCell ref="CZ63:CZ64"/>
    <mergeCell ref="DA63:DA64"/>
    <mergeCell ref="DB63:DB64"/>
    <mergeCell ref="DC63:DC64"/>
    <mergeCell ref="DD63:DD64"/>
    <mergeCell ref="A75:Y75"/>
    <mergeCell ref="CC75:CJ75"/>
    <mergeCell ref="A76:A77"/>
    <mergeCell ref="B76:H76"/>
    <mergeCell ref="I76:O76"/>
    <mergeCell ref="P76:V76"/>
    <mergeCell ref="W76:AC76"/>
    <mergeCell ref="AD76:AJ76"/>
    <mergeCell ref="AK76:AQ76"/>
    <mergeCell ref="AR76:AX76"/>
    <mergeCell ref="AY76:BE76"/>
    <mergeCell ref="BF76:BL76"/>
    <mergeCell ref="BM76:BS76"/>
    <mergeCell ref="BT76:BZ76"/>
    <mergeCell ref="CA76:CA78"/>
    <mergeCell ref="CB76:CB78"/>
    <mergeCell ref="CC76:CD76"/>
    <mergeCell ref="CE76:CF76"/>
    <mergeCell ref="CG76:CH76"/>
    <mergeCell ref="CI76:CJ76"/>
    <mergeCell ref="CK76:CM76"/>
    <mergeCell ref="CN76:CO76"/>
    <mergeCell ref="CP76:CQ76"/>
    <mergeCell ref="CR76:CS76"/>
    <mergeCell ref="CT76:CU76"/>
    <mergeCell ref="CV76:CW76"/>
    <mergeCell ref="CX76:CY76"/>
    <mergeCell ref="CZ76:DA76"/>
    <mergeCell ref="DB76:DD76"/>
    <mergeCell ref="DE76:DE78"/>
    <mergeCell ref="B77:D77"/>
    <mergeCell ref="E77:G77"/>
    <mergeCell ref="H77:H78"/>
    <mergeCell ref="I77:K77"/>
    <mergeCell ref="L77:N77"/>
    <mergeCell ref="O77:O78"/>
    <mergeCell ref="P77:R77"/>
    <mergeCell ref="S77:U77"/>
    <mergeCell ref="V77:V78"/>
    <mergeCell ref="W77:Y77"/>
    <mergeCell ref="Z77:AB77"/>
    <mergeCell ref="AC77:AC78"/>
    <mergeCell ref="AD77:AF77"/>
    <mergeCell ref="AG77:AI77"/>
    <mergeCell ref="AJ77:AJ78"/>
    <mergeCell ref="AK77:AM77"/>
    <mergeCell ref="AN77:AP77"/>
    <mergeCell ref="AQ77:AQ78"/>
    <mergeCell ref="AR77:AT77"/>
    <mergeCell ref="AU77:AW77"/>
    <mergeCell ref="AX77:AX78"/>
    <mergeCell ref="AY77:BA77"/>
    <mergeCell ref="BB77:BD77"/>
    <mergeCell ref="BE77:BE78"/>
    <mergeCell ref="BF77:BH77"/>
    <mergeCell ref="BI77:BK77"/>
    <mergeCell ref="BL77:BL78"/>
    <mergeCell ref="BM77:BO77"/>
    <mergeCell ref="BP77:BR77"/>
    <mergeCell ref="BS77:BS78"/>
    <mergeCell ref="BT77:BV77"/>
    <mergeCell ref="BW77:BY77"/>
    <mergeCell ref="BZ77:BZ78"/>
    <mergeCell ref="CC77:CC78"/>
    <mergeCell ref="CD77:CD78"/>
    <mergeCell ref="CE77:CE78"/>
    <mergeCell ref="CF77:CF78"/>
    <mergeCell ref="CG77:CG78"/>
    <mergeCell ref="CH77:CH78"/>
    <mergeCell ref="CI77:CI78"/>
    <mergeCell ref="CJ77:CJ78"/>
    <mergeCell ref="CK77:CK78"/>
    <mergeCell ref="CL77:CL78"/>
    <mergeCell ref="CM77:CM78"/>
    <mergeCell ref="CN77:CN78"/>
    <mergeCell ref="CO77:CO78"/>
    <mergeCell ref="CP77:CP78"/>
    <mergeCell ref="CQ77:CQ78"/>
    <mergeCell ref="CR77:CR78"/>
    <mergeCell ref="CS77:CS78"/>
    <mergeCell ref="CT77:CT78"/>
    <mergeCell ref="CU77:CU78"/>
    <mergeCell ref="CV77:CV78"/>
    <mergeCell ref="CW77:CW78"/>
    <mergeCell ref="CX77:CX78"/>
    <mergeCell ref="CY77:CY78"/>
    <mergeCell ref="CZ77:CZ78"/>
    <mergeCell ref="DA77:DA78"/>
    <mergeCell ref="DB77:DB78"/>
    <mergeCell ref="DC77:DC78"/>
    <mergeCell ref="DD77:DD78"/>
    <mergeCell ref="A89:A90"/>
    <mergeCell ref="B89:H89"/>
    <mergeCell ref="I89:O89"/>
    <mergeCell ref="P89:V89"/>
    <mergeCell ref="W89:AC89"/>
    <mergeCell ref="AD89:AJ89"/>
    <mergeCell ref="AK89:AQ89"/>
    <mergeCell ref="AR89:AX89"/>
    <mergeCell ref="AY89:BE89"/>
    <mergeCell ref="BF89:BL89"/>
    <mergeCell ref="BM89:BS89"/>
    <mergeCell ref="BT89:BZ89"/>
    <mergeCell ref="CA89:CA91"/>
    <mergeCell ref="CB89:CB91"/>
    <mergeCell ref="CC89:CD89"/>
    <mergeCell ref="CE89:CF89"/>
    <mergeCell ref="CG89:CH89"/>
    <mergeCell ref="CI89:CJ89"/>
    <mergeCell ref="CK89:CM89"/>
    <mergeCell ref="CN89:CO89"/>
    <mergeCell ref="CP89:CQ89"/>
    <mergeCell ref="CR89:CS89"/>
    <mergeCell ref="CT89:CU89"/>
    <mergeCell ref="CV89:CW89"/>
    <mergeCell ref="CX89:CY89"/>
    <mergeCell ref="CZ89:DA89"/>
    <mergeCell ref="DB89:DD89"/>
    <mergeCell ref="BW90:BY90"/>
    <mergeCell ref="BZ90:BZ91"/>
    <mergeCell ref="CC90:CC91"/>
    <mergeCell ref="DE89:DE91"/>
    <mergeCell ref="B90:D90"/>
    <mergeCell ref="E90:G90"/>
    <mergeCell ref="H90:H91"/>
    <mergeCell ref="I90:K90"/>
    <mergeCell ref="L90:N90"/>
    <mergeCell ref="O90:O91"/>
    <mergeCell ref="P90:R90"/>
    <mergeCell ref="S90:U90"/>
    <mergeCell ref="V90:V91"/>
    <mergeCell ref="W90:Y90"/>
    <mergeCell ref="Z90:AB90"/>
    <mergeCell ref="AC90:AC91"/>
    <mergeCell ref="AD90:AF90"/>
    <mergeCell ref="AG90:AI90"/>
    <mergeCell ref="AJ90:AJ91"/>
    <mergeCell ref="AK90:AM90"/>
    <mergeCell ref="AN90:AP90"/>
    <mergeCell ref="AQ90:AQ91"/>
    <mergeCell ref="AR90:AT90"/>
    <mergeCell ref="AU90:AW90"/>
    <mergeCell ref="AX90:AX91"/>
    <mergeCell ref="AY90:BA90"/>
    <mergeCell ref="BB90:BD90"/>
    <mergeCell ref="BE90:BE91"/>
    <mergeCell ref="BF90:BH90"/>
    <mergeCell ref="BI90:BK90"/>
    <mergeCell ref="BL90:BL91"/>
    <mergeCell ref="BM90:BO90"/>
    <mergeCell ref="BP90:BR90"/>
    <mergeCell ref="BS90:BS91"/>
    <mergeCell ref="BT90:BV90"/>
    <mergeCell ref="CD90:CD91"/>
    <mergeCell ref="CE90:CE91"/>
    <mergeCell ref="CF90:CF91"/>
    <mergeCell ref="CG90:CG91"/>
    <mergeCell ref="CH90:CH91"/>
    <mergeCell ref="CI90:CI91"/>
    <mergeCell ref="CJ90:CJ91"/>
    <mergeCell ref="CK90:CK91"/>
    <mergeCell ref="CL90:CL91"/>
    <mergeCell ref="CM90:CM91"/>
    <mergeCell ref="CN90:CN91"/>
    <mergeCell ref="CO90:CO91"/>
    <mergeCell ref="CP90:CP91"/>
    <mergeCell ref="CQ90:CQ91"/>
    <mergeCell ref="CR90:CR91"/>
    <mergeCell ref="CS90:CS91"/>
    <mergeCell ref="CT90:CT91"/>
    <mergeCell ref="CU90:CU91"/>
    <mergeCell ref="CV90:CV91"/>
    <mergeCell ref="CW90:CW91"/>
    <mergeCell ref="CX90:CX91"/>
    <mergeCell ref="CY90:CY91"/>
    <mergeCell ref="CZ90:CZ91"/>
    <mergeCell ref="DA90:DA91"/>
    <mergeCell ref="DB90:DB91"/>
    <mergeCell ref="DC90:DC91"/>
    <mergeCell ref="DD90:DD91"/>
    <mergeCell ref="A102:A103"/>
    <mergeCell ref="B102:H102"/>
    <mergeCell ref="I102:O102"/>
    <mergeCell ref="P102:V102"/>
    <mergeCell ref="W102:AC102"/>
    <mergeCell ref="AD102:AJ102"/>
    <mergeCell ref="AK102:AQ102"/>
    <mergeCell ref="AR102:AX102"/>
    <mergeCell ref="AY102:BE102"/>
    <mergeCell ref="BF102:BL102"/>
    <mergeCell ref="BM102:BS102"/>
    <mergeCell ref="BT102:BZ102"/>
    <mergeCell ref="CA102:CA104"/>
    <mergeCell ref="CB102:CB104"/>
    <mergeCell ref="CC102:CD102"/>
    <mergeCell ref="CE102:CF102"/>
    <mergeCell ref="CG102:CH102"/>
    <mergeCell ref="CI102:CJ102"/>
    <mergeCell ref="CK102:CM102"/>
    <mergeCell ref="CN102:CO102"/>
    <mergeCell ref="CP102:CQ102"/>
    <mergeCell ref="CR102:CS102"/>
    <mergeCell ref="CT102:CU102"/>
    <mergeCell ref="CV102:CW102"/>
    <mergeCell ref="CX102:CY102"/>
    <mergeCell ref="CZ102:DA102"/>
    <mergeCell ref="DB102:DD102"/>
    <mergeCell ref="DE102:DE104"/>
    <mergeCell ref="B103:D103"/>
    <mergeCell ref="E103:G103"/>
    <mergeCell ref="H103:H104"/>
    <mergeCell ref="I103:K103"/>
    <mergeCell ref="L103:N103"/>
    <mergeCell ref="O103:O104"/>
    <mergeCell ref="P103:R103"/>
    <mergeCell ref="S103:U103"/>
    <mergeCell ref="V103:V104"/>
    <mergeCell ref="W103:Y103"/>
    <mergeCell ref="Z103:AB103"/>
    <mergeCell ref="AC103:AC104"/>
    <mergeCell ref="AD103:AF103"/>
    <mergeCell ref="AG103:AI103"/>
    <mergeCell ref="AJ103:AJ104"/>
    <mergeCell ref="AK103:AM103"/>
    <mergeCell ref="AN103:AP103"/>
    <mergeCell ref="AQ103:AQ104"/>
    <mergeCell ref="AR103:AT103"/>
    <mergeCell ref="AU103:AW103"/>
    <mergeCell ref="AX103:AX104"/>
    <mergeCell ref="AY103:BA103"/>
    <mergeCell ref="BB103:BD103"/>
    <mergeCell ref="BE103:BE104"/>
    <mergeCell ref="BF103:BH103"/>
    <mergeCell ref="BI103:BK103"/>
    <mergeCell ref="BL103:BL104"/>
    <mergeCell ref="BM103:BO103"/>
    <mergeCell ref="BP103:BR103"/>
    <mergeCell ref="BS103:BS104"/>
    <mergeCell ref="BT103:BV103"/>
    <mergeCell ref="BW103:BY103"/>
    <mergeCell ref="BZ103:BZ104"/>
    <mergeCell ref="CC103:CC104"/>
    <mergeCell ref="CD103:CD104"/>
    <mergeCell ref="CE103:CE104"/>
    <mergeCell ref="CF103:CF104"/>
    <mergeCell ref="CG103:CG104"/>
    <mergeCell ref="CH103:CH104"/>
    <mergeCell ref="CI103:CI104"/>
    <mergeCell ref="CJ103:CJ104"/>
    <mergeCell ref="CK103:CK104"/>
    <mergeCell ref="CL103:CL104"/>
    <mergeCell ref="CM103:CM104"/>
    <mergeCell ref="CN103:CN104"/>
    <mergeCell ref="CO103:CO104"/>
    <mergeCell ref="CP103:CP104"/>
    <mergeCell ref="CQ103:CQ104"/>
    <mergeCell ref="CR103:CR104"/>
    <mergeCell ref="CS103:CS104"/>
    <mergeCell ref="CT103:CT104"/>
    <mergeCell ref="CU103:CU104"/>
    <mergeCell ref="CV103:CV104"/>
    <mergeCell ref="CW103:CW104"/>
    <mergeCell ref="CX103:CX104"/>
    <mergeCell ref="CY103:CY104"/>
    <mergeCell ref="CZ103:CZ104"/>
    <mergeCell ref="DA103:DA104"/>
    <mergeCell ref="DB103:DB104"/>
    <mergeCell ref="DC103:DC104"/>
    <mergeCell ref="DD103:DD104"/>
    <mergeCell ref="A115:A116"/>
    <mergeCell ref="B115:H115"/>
    <mergeCell ref="I115:O115"/>
    <mergeCell ref="P115:V115"/>
    <mergeCell ref="W115:AC115"/>
    <mergeCell ref="AD115:AJ115"/>
    <mergeCell ref="AK115:AQ115"/>
    <mergeCell ref="AR115:AX115"/>
    <mergeCell ref="AY115:BE115"/>
    <mergeCell ref="BF115:BL115"/>
    <mergeCell ref="BM115:BS115"/>
    <mergeCell ref="BT115:BZ115"/>
    <mergeCell ref="CA115:CA117"/>
    <mergeCell ref="CB115:CB117"/>
    <mergeCell ref="CC115:CD115"/>
    <mergeCell ref="CE115:CF115"/>
    <mergeCell ref="CG115:CH115"/>
    <mergeCell ref="CI115:CJ115"/>
    <mergeCell ref="CK115:CM115"/>
    <mergeCell ref="CN115:CO115"/>
    <mergeCell ref="CP115:CQ115"/>
    <mergeCell ref="CR115:CS115"/>
    <mergeCell ref="CT115:CU115"/>
    <mergeCell ref="CV115:CW115"/>
    <mergeCell ref="CX115:CY115"/>
    <mergeCell ref="CZ115:DA115"/>
    <mergeCell ref="DB115:DD115"/>
    <mergeCell ref="BW116:BY116"/>
    <mergeCell ref="BZ116:BZ117"/>
    <mergeCell ref="CC116:CC117"/>
    <mergeCell ref="CD116:CD117"/>
    <mergeCell ref="DE115:DE117"/>
    <mergeCell ref="B116:D116"/>
    <mergeCell ref="E116:G116"/>
    <mergeCell ref="H116:H117"/>
    <mergeCell ref="I116:K116"/>
    <mergeCell ref="L116:N116"/>
    <mergeCell ref="O116:O117"/>
    <mergeCell ref="P116:R116"/>
    <mergeCell ref="S116:U116"/>
    <mergeCell ref="V116:V117"/>
    <mergeCell ref="W116:Y116"/>
    <mergeCell ref="Z116:AB116"/>
    <mergeCell ref="AC116:AC117"/>
    <mergeCell ref="AD116:AF116"/>
    <mergeCell ref="AG116:AI116"/>
    <mergeCell ref="AJ116:AJ117"/>
    <mergeCell ref="AK116:AM116"/>
    <mergeCell ref="AN116:AP116"/>
    <mergeCell ref="AQ116:AQ117"/>
    <mergeCell ref="AR116:AT116"/>
    <mergeCell ref="AU116:AW116"/>
    <mergeCell ref="AX116:AX117"/>
    <mergeCell ref="AY116:BA116"/>
    <mergeCell ref="BB116:BD116"/>
    <mergeCell ref="BE116:BE117"/>
    <mergeCell ref="BF116:BH116"/>
    <mergeCell ref="BI116:BK116"/>
    <mergeCell ref="BL116:BL117"/>
    <mergeCell ref="BM116:BO116"/>
    <mergeCell ref="BP116:BR116"/>
    <mergeCell ref="BS116:BS117"/>
    <mergeCell ref="BT116:BV116"/>
    <mergeCell ref="CE116:CE117"/>
    <mergeCell ref="CF116:CF117"/>
    <mergeCell ref="CG116:CG117"/>
    <mergeCell ref="CH116:CH117"/>
    <mergeCell ref="CI116:CI117"/>
    <mergeCell ref="CJ116:CJ117"/>
    <mergeCell ref="CK116:CK117"/>
    <mergeCell ref="CL116:CL117"/>
    <mergeCell ref="CM116:CM117"/>
    <mergeCell ref="CN116:CN117"/>
    <mergeCell ref="CO116:CO117"/>
    <mergeCell ref="CP116:CP117"/>
    <mergeCell ref="CQ116:CQ117"/>
    <mergeCell ref="CR116:CR117"/>
    <mergeCell ref="CS116:CS117"/>
    <mergeCell ref="CT116:CT117"/>
    <mergeCell ref="CU116:CU117"/>
    <mergeCell ref="CV116:CV117"/>
    <mergeCell ref="CW116:CW117"/>
    <mergeCell ref="CX116:CX117"/>
    <mergeCell ref="CY116:CY117"/>
    <mergeCell ref="CZ116:CZ117"/>
    <mergeCell ref="DA116:DA117"/>
    <mergeCell ref="DB116:DB117"/>
    <mergeCell ref="DC116:DC117"/>
    <mergeCell ref="DD116:DD117"/>
    <mergeCell ref="A128:Y128"/>
    <mergeCell ref="CC128:CJ128"/>
    <mergeCell ref="A129:A130"/>
    <mergeCell ref="B129:H129"/>
    <mergeCell ref="I129:O129"/>
    <mergeCell ref="P129:V129"/>
    <mergeCell ref="W129:AC129"/>
    <mergeCell ref="AD129:AJ129"/>
    <mergeCell ref="AK129:AQ129"/>
    <mergeCell ref="AR129:AX129"/>
    <mergeCell ref="AY129:BE129"/>
    <mergeCell ref="BF129:BL129"/>
    <mergeCell ref="BM129:BS129"/>
    <mergeCell ref="BT129:BZ129"/>
    <mergeCell ref="CA129:CA131"/>
    <mergeCell ref="CB129:CB131"/>
    <mergeCell ref="CC129:CD129"/>
    <mergeCell ref="CE129:CF129"/>
    <mergeCell ref="CG129:CH129"/>
    <mergeCell ref="CI129:CJ129"/>
    <mergeCell ref="CK129:CM129"/>
    <mergeCell ref="CN129:CO129"/>
    <mergeCell ref="CP129:CQ129"/>
    <mergeCell ref="CR129:CS129"/>
    <mergeCell ref="CT129:CU129"/>
    <mergeCell ref="CV129:CW129"/>
    <mergeCell ref="CX129:CY129"/>
    <mergeCell ref="CZ129:DA129"/>
    <mergeCell ref="DB129:DD129"/>
    <mergeCell ref="DE129:DE131"/>
    <mergeCell ref="B130:D130"/>
    <mergeCell ref="E130:G130"/>
    <mergeCell ref="H130:H131"/>
    <mergeCell ref="I130:K130"/>
    <mergeCell ref="L130:N130"/>
    <mergeCell ref="O130:O131"/>
    <mergeCell ref="P130:R130"/>
    <mergeCell ref="S130:U130"/>
    <mergeCell ref="V130:V131"/>
    <mergeCell ref="W130:Y130"/>
    <mergeCell ref="Z130:AB130"/>
    <mergeCell ref="AC130:AC131"/>
    <mergeCell ref="AD130:AF130"/>
    <mergeCell ref="AG130:AI130"/>
    <mergeCell ref="AJ130:AJ131"/>
    <mergeCell ref="AK130:AM130"/>
    <mergeCell ref="AN130:AP130"/>
    <mergeCell ref="AQ130:AQ131"/>
    <mergeCell ref="AR130:AT130"/>
    <mergeCell ref="AU130:AW130"/>
    <mergeCell ref="AX130:AX131"/>
    <mergeCell ref="AY130:BA130"/>
    <mergeCell ref="BB130:BD130"/>
    <mergeCell ref="BE130:BE131"/>
    <mergeCell ref="BF130:BH130"/>
    <mergeCell ref="CQ130:CQ131"/>
    <mergeCell ref="CR130:CR131"/>
    <mergeCell ref="CS130:CS131"/>
    <mergeCell ref="CT130:CT131"/>
    <mergeCell ref="CU130:CU131"/>
    <mergeCell ref="CV130:CV131"/>
    <mergeCell ref="CW130:CW131"/>
    <mergeCell ref="CX130:CX131"/>
    <mergeCell ref="CY130:CY131"/>
    <mergeCell ref="CZ130:CZ131"/>
    <mergeCell ref="DA130:DA131"/>
    <mergeCell ref="DB130:DB131"/>
    <mergeCell ref="BI130:BK130"/>
    <mergeCell ref="BL130:BL131"/>
    <mergeCell ref="BM130:BO130"/>
    <mergeCell ref="BP130:BR130"/>
    <mergeCell ref="BS130:BS131"/>
    <mergeCell ref="BT130:BV130"/>
    <mergeCell ref="BW130:BY130"/>
    <mergeCell ref="BZ130:BZ131"/>
    <mergeCell ref="CC130:CC131"/>
    <mergeCell ref="CD130:CD131"/>
    <mergeCell ref="CE130:CE131"/>
    <mergeCell ref="CF130:CF131"/>
    <mergeCell ref="CG130:CG131"/>
    <mergeCell ref="CH130:CH131"/>
    <mergeCell ref="CI130:CI131"/>
    <mergeCell ref="CJ130:CJ131"/>
    <mergeCell ref="CK130:CK131"/>
    <mergeCell ref="DC130:DC131"/>
    <mergeCell ref="DD130:DD131"/>
    <mergeCell ref="A142:A143"/>
    <mergeCell ref="B142:H142"/>
    <mergeCell ref="I142:O142"/>
    <mergeCell ref="P142:V142"/>
    <mergeCell ref="W142:AC142"/>
    <mergeCell ref="CB142:CB144"/>
    <mergeCell ref="CC142:CD142"/>
    <mergeCell ref="CE142:CF142"/>
    <mergeCell ref="CG142:CH142"/>
    <mergeCell ref="CI142:CJ142"/>
    <mergeCell ref="CK142:CM142"/>
    <mergeCell ref="CN142:CO142"/>
    <mergeCell ref="CP142:CQ142"/>
    <mergeCell ref="CR142:CS142"/>
    <mergeCell ref="CT142:CU142"/>
    <mergeCell ref="CV142:CW142"/>
    <mergeCell ref="CX142:CY142"/>
    <mergeCell ref="CZ142:DA142"/>
    <mergeCell ref="DB142:DD142"/>
    <mergeCell ref="CY143:CY144"/>
    <mergeCell ref="CZ143:CZ144"/>
    <mergeCell ref="DA143:DA144"/>
    <mergeCell ref="DB143:DB144"/>
    <mergeCell ref="DC143:DC144"/>
    <mergeCell ref="DD143:DD144"/>
    <mergeCell ref="CL130:CL131"/>
    <mergeCell ref="CM130:CM131"/>
    <mergeCell ref="CN130:CN131"/>
    <mergeCell ref="CO130:CO131"/>
    <mergeCell ref="CP130:CP131"/>
    <mergeCell ref="DE142:DE144"/>
    <mergeCell ref="B143:D143"/>
    <mergeCell ref="E143:G143"/>
    <mergeCell ref="H143:H144"/>
    <mergeCell ref="I143:K143"/>
    <mergeCell ref="L143:N143"/>
    <mergeCell ref="O143:O144"/>
    <mergeCell ref="P143:R143"/>
    <mergeCell ref="S143:U143"/>
    <mergeCell ref="V143:V144"/>
    <mergeCell ref="CC143:CC144"/>
    <mergeCell ref="CD143:CD144"/>
    <mergeCell ref="CE143:CE144"/>
    <mergeCell ref="CF143:CF144"/>
    <mergeCell ref="CG143:CG144"/>
    <mergeCell ref="CH143:CH144"/>
    <mergeCell ref="CI143:CI144"/>
    <mergeCell ref="CJ143:CJ144"/>
    <mergeCell ref="CK143:CK144"/>
    <mergeCell ref="CL143:CL144"/>
    <mergeCell ref="CM143:CM144"/>
    <mergeCell ref="CN143:CN144"/>
    <mergeCell ref="CO143:CO144"/>
    <mergeCell ref="CP143:CP144"/>
    <mergeCell ref="CQ143:CQ144"/>
    <mergeCell ref="CR143:CR144"/>
    <mergeCell ref="CS143:CS144"/>
    <mergeCell ref="CT143:CT144"/>
    <mergeCell ref="CU143:CU144"/>
    <mergeCell ref="CV143:CV144"/>
    <mergeCell ref="CW143:CW144"/>
    <mergeCell ref="CX143:CX144"/>
    <mergeCell ref="A155:A156"/>
    <mergeCell ref="B155:H155"/>
    <mergeCell ref="I155:O155"/>
    <mergeCell ref="P155:V155"/>
    <mergeCell ref="W155:AC155"/>
    <mergeCell ref="CB155:CB157"/>
    <mergeCell ref="CC155:CD155"/>
    <mergeCell ref="CE155:CF155"/>
    <mergeCell ref="CG155:CH155"/>
    <mergeCell ref="CI155:CJ155"/>
    <mergeCell ref="CK155:CM155"/>
    <mergeCell ref="CN155:CO155"/>
    <mergeCell ref="CP155:CQ155"/>
    <mergeCell ref="CR155:CS155"/>
    <mergeCell ref="CT155:CU155"/>
    <mergeCell ref="CV155:CW155"/>
    <mergeCell ref="CX155:CY155"/>
    <mergeCell ref="CW156:CW157"/>
    <mergeCell ref="CX156:CX157"/>
    <mergeCell ref="CY156:CY157"/>
    <mergeCell ref="CZ155:DA155"/>
    <mergeCell ref="DB155:DD155"/>
    <mergeCell ref="DE155:DE157"/>
    <mergeCell ref="B156:D156"/>
    <mergeCell ref="E156:G156"/>
    <mergeCell ref="H156:H157"/>
    <mergeCell ref="I156:K156"/>
    <mergeCell ref="L156:N156"/>
    <mergeCell ref="O156:O157"/>
    <mergeCell ref="P156:R156"/>
    <mergeCell ref="S156:U156"/>
    <mergeCell ref="V156:V157"/>
    <mergeCell ref="CC156:CC157"/>
    <mergeCell ref="CD156:CD157"/>
    <mergeCell ref="CE156:CE157"/>
    <mergeCell ref="CF156:CF157"/>
    <mergeCell ref="CG156:CG157"/>
    <mergeCell ref="CH156:CH157"/>
    <mergeCell ref="CI156:CI157"/>
    <mergeCell ref="CJ156:CJ157"/>
    <mergeCell ref="CK156:CK157"/>
    <mergeCell ref="CL156:CL157"/>
    <mergeCell ref="CM156:CM157"/>
    <mergeCell ref="CN156:CN157"/>
    <mergeCell ref="CO156:CO157"/>
    <mergeCell ref="CP156:CP157"/>
    <mergeCell ref="CQ156:CQ157"/>
    <mergeCell ref="CR156:CR157"/>
    <mergeCell ref="CS156:CS157"/>
    <mergeCell ref="CT156:CT157"/>
    <mergeCell ref="CU156:CU157"/>
    <mergeCell ref="CV156:CV157"/>
    <mergeCell ref="CZ156:CZ157"/>
    <mergeCell ref="DA156:DA157"/>
    <mergeCell ref="DB156:DB157"/>
    <mergeCell ref="DC156:DC157"/>
    <mergeCell ref="DD156:DD157"/>
    <mergeCell ref="A168:Y168"/>
    <mergeCell ref="A169:A170"/>
    <mergeCell ref="B169:H169"/>
    <mergeCell ref="I169:O169"/>
    <mergeCell ref="P169:V169"/>
    <mergeCell ref="W169:AC169"/>
    <mergeCell ref="AD169:AJ169"/>
    <mergeCell ref="AK169:AQ169"/>
    <mergeCell ref="AR169:AX169"/>
    <mergeCell ref="AY169:BE169"/>
    <mergeCell ref="BF169:BL169"/>
    <mergeCell ref="BM169:BS169"/>
    <mergeCell ref="BT169:BZ169"/>
    <mergeCell ref="CA169:CA171"/>
    <mergeCell ref="CB169:CB171"/>
    <mergeCell ref="CC169:CD169"/>
    <mergeCell ref="CE169:CF169"/>
    <mergeCell ref="CG169:CH169"/>
    <mergeCell ref="CI169:CJ169"/>
    <mergeCell ref="CK169:CM169"/>
    <mergeCell ref="CN169:CO169"/>
    <mergeCell ref="CP169:CQ169"/>
    <mergeCell ref="CR169:CS169"/>
    <mergeCell ref="CT169:CU169"/>
    <mergeCell ref="CV169:CW169"/>
    <mergeCell ref="CX169:CY169"/>
    <mergeCell ref="CZ169:DA169"/>
    <mergeCell ref="DB169:DD169"/>
    <mergeCell ref="DE169:DE171"/>
    <mergeCell ref="B170:D170"/>
    <mergeCell ref="E170:G170"/>
    <mergeCell ref="H170:H171"/>
    <mergeCell ref="I170:K170"/>
    <mergeCell ref="L170:N170"/>
    <mergeCell ref="O170:O171"/>
    <mergeCell ref="P170:R170"/>
    <mergeCell ref="S170:U170"/>
    <mergeCell ref="V170:V171"/>
    <mergeCell ref="W170:Y170"/>
    <mergeCell ref="Z170:AB170"/>
    <mergeCell ref="AC170:AC171"/>
    <mergeCell ref="AD170:AF170"/>
    <mergeCell ref="AG170:AI170"/>
    <mergeCell ref="AJ170:AJ171"/>
    <mergeCell ref="AK170:AM170"/>
    <mergeCell ref="AN170:AP170"/>
    <mergeCell ref="AQ170:AQ171"/>
    <mergeCell ref="AR170:AT170"/>
    <mergeCell ref="AU170:AW170"/>
    <mergeCell ref="AX170:AX171"/>
    <mergeCell ref="AY170:BA170"/>
    <mergeCell ref="BB170:BD170"/>
    <mergeCell ref="BE170:BE171"/>
    <mergeCell ref="BF170:BH170"/>
    <mergeCell ref="BI170:BK170"/>
    <mergeCell ref="BL170:BL171"/>
    <mergeCell ref="BM170:BO170"/>
    <mergeCell ref="BP170:BR170"/>
    <mergeCell ref="BS170:BS171"/>
    <mergeCell ref="BT170:BV170"/>
    <mergeCell ref="BW170:BY170"/>
    <mergeCell ref="BZ170:BZ171"/>
    <mergeCell ref="CC170:CC171"/>
    <mergeCell ref="CD170:CD171"/>
    <mergeCell ref="CE170:CE171"/>
    <mergeCell ref="CF170:CF171"/>
    <mergeCell ref="CG170:CG171"/>
    <mergeCell ref="CH170:CH171"/>
    <mergeCell ref="CI170:CI171"/>
    <mergeCell ref="CJ170:CJ171"/>
    <mergeCell ref="CK170:CK171"/>
    <mergeCell ref="CL170:CL171"/>
    <mergeCell ref="CM170:CM171"/>
    <mergeCell ref="CN170:CN171"/>
    <mergeCell ref="CO170:CO171"/>
    <mergeCell ref="CP170:CP171"/>
    <mergeCell ref="CQ170:CQ171"/>
    <mergeCell ref="CR170:CR171"/>
    <mergeCell ref="CS170:CS171"/>
    <mergeCell ref="CT170:CT171"/>
    <mergeCell ref="CU170:CU171"/>
    <mergeCell ref="CV170:CV171"/>
    <mergeCell ref="CW170:CW171"/>
    <mergeCell ref="CX170:CX171"/>
    <mergeCell ref="CY170:CY171"/>
    <mergeCell ref="CZ170:CZ171"/>
    <mergeCell ref="DA170:DA171"/>
    <mergeCell ref="DB170:DB171"/>
    <mergeCell ref="DC170:DC171"/>
    <mergeCell ref="DD170:DD171"/>
    <mergeCell ref="A182:Y182"/>
    <mergeCell ref="A183:Y183"/>
    <mergeCell ref="A184:A185"/>
    <mergeCell ref="B184:H184"/>
    <mergeCell ref="I184:O184"/>
    <mergeCell ref="P184:V184"/>
    <mergeCell ref="W184:AC184"/>
    <mergeCell ref="AD184:AJ184"/>
    <mergeCell ref="AK184:AQ184"/>
    <mergeCell ref="AR184:AX184"/>
    <mergeCell ref="AY184:BE184"/>
    <mergeCell ref="BF184:BL184"/>
    <mergeCell ref="BM184:BS184"/>
    <mergeCell ref="BT184:BZ184"/>
    <mergeCell ref="CA184:CA186"/>
    <mergeCell ref="CB184:CB186"/>
    <mergeCell ref="CC184:CD184"/>
    <mergeCell ref="CE184:CF184"/>
    <mergeCell ref="CG184:CH184"/>
    <mergeCell ref="CI184:CJ184"/>
    <mergeCell ref="CK184:CM184"/>
    <mergeCell ref="CN184:CO184"/>
    <mergeCell ref="CP184:CQ184"/>
    <mergeCell ref="CR184:CS184"/>
    <mergeCell ref="CT184:CU184"/>
    <mergeCell ref="CV184:CW184"/>
    <mergeCell ref="CX184:CY184"/>
    <mergeCell ref="CZ184:DA184"/>
    <mergeCell ref="DB184:DD184"/>
    <mergeCell ref="DE184:DE186"/>
    <mergeCell ref="B185:D185"/>
    <mergeCell ref="E185:G185"/>
    <mergeCell ref="H185:H186"/>
    <mergeCell ref="I185:K185"/>
    <mergeCell ref="L185:N185"/>
    <mergeCell ref="O185:O186"/>
    <mergeCell ref="P185:R185"/>
    <mergeCell ref="S185:U185"/>
    <mergeCell ref="V185:V186"/>
    <mergeCell ref="W185:Y185"/>
    <mergeCell ref="Z185:AB185"/>
    <mergeCell ref="AC185:AC186"/>
    <mergeCell ref="AD185:AF185"/>
    <mergeCell ref="AG185:AI185"/>
    <mergeCell ref="AJ185:AJ186"/>
    <mergeCell ref="AK185:AM185"/>
    <mergeCell ref="AN185:AP185"/>
    <mergeCell ref="AQ185:AQ186"/>
    <mergeCell ref="AR185:AT185"/>
    <mergeCell ref="AU185:AW185"/>
    <mergeCell ref="AX185:AX186"/>
    <mergeCell ref="AY185:BA185"/>
    <mergeCell ref="BB185:BD185"/>
    <mergeCell ref="BE185:BE186"/>
    <mergeCell ref="BF185:BH185"/>
    <mergeCell ref="BI185:BK185"/>
    <mergeCell ref="BL185:BL186"/>
    <mergeCell ref="BM185:BO185"/>
    <mergeCell ref="BP185:BR185"/>
    <mergeCell ref="BS185:BS186"/>
    <mergeCell ref="BT185:BV185"/>
    <mergeCell ref="BW185:BY185"/>
    <mergeCell ref="BZ185:BZ186"/>
    <mergeCell ref="CC185:CC186"/>
    <mergeCell ref="CD185:CD186"/>
    <mergeCell ref="CE185:CE186"/>
    <mergeCell ref="CF185:CF186"/>
    <mergeCell ref="CG185:CG186"/>
    <mergeCell ref="CH185:CH186"/>
    <mergeCell ref="CI185:CI186"/>
    <mergeCell ref="CJ185:CJ186"/>
    <mergeCell ref="CK185:CK186"/>
    <mergeCell ref="CL185:CL186"/>
    <mergeCell ref="CM185:CM186"/>
    <mergeCell ref="CN185:CN186"/>
    <mergeCell ref="CO185:CO186"/>
    <mergeCell ref="CP185:CP186"/>
    <mergeCell ref="CQ185:CQ186"/>
    <mergeCell ref="CR185:CR186"/>
    <mergeCell ref="CS185:CS186"/>
    <mergeCell ref="CT185:CT186"/>
    <mergeCell ref="CU185:CU186"/>
    <mergeCell ref="CV185:CV186"/>
    <mergeCell ref="CW185:CW186"/>
    <mergeCell ref="CX185:CX186"/>
    <mergeCell ref="CY185:CY186"/>
    <mergeCell ref="CZ185:CZ186"/>
    <mergeCell ref="DA185:DA186"/>
    <mergeCell ref="DB185:DB186"/>
    <mergeCell ref="DC185:DC186"/>
    <mergeCell ref="DD185:DD186"/>
    <mergeCell ref="A197:A198"/>
    <mergeCell ref="B197:H197"/>
    <mergeCell ref="I197:O197"/>
    <mergeCell ref="P197:V197"/>
    <mergeCell ref="W197:AC197"/>
    <mergeCell ref="AD197:AJ197"/>
    <mergeCell ref="AK197:AQ197"/>
    <mergeCell ref="AR197:AX197"/>
    <mergeCell ref="AY197:BE197"/>
    <mergeCell ref="BF197:BL197"/>
    <mergeCell ref="BM197:BS197"/>
    <mergeCell ref="BT197:BZ197"/>
    <mergeCell ref="CB197:CB199"/>
    <mergeCell ref="CC197:CD197"/>
    <mergeCell ref="CE197:CF197"/>
    <mergeCell ref="CG197:CH197"/>
    <mergeCell ref="CI197:CJ197"/>
    <mergeCell ref="CK197:CM197"/>
    <mergeCell ref="CN197:CO197"/>
    <mergeCell ref="CP197:CQ197"/>
    <mergeCell ref="CR197:CS197"/>
    <mergeCell ref="CT197:CU197"/>
    <mergeCell ref="CV197:CW197"/>
    <mergeCell ref="CX197:CY197"/>
    <mergeCell ref="CZ197:DA197"/>
    <mergeCell ref="DB197:DD197"/>
    <mergeCell ref="DE197:DE199"/>
    <mergeCell ref="B198:D198"/>
    <mergeCell ref="E198:G198"/>
    <mergeCell ref="H198:H199"/>
    <mergeCell ref="I198:K198"/>
    <mergeCell ref="L198:N198"/>
    <mergeCell ref="O198:O199"/>
    <mergeCell ref="P198:R198"/>
    <mergeCell ref="S198:U198"/>
    <mergeCell ref="V198:V199"/>
    <mergeCell ref="W198:Y198"/>
    <mergeCell ref="Z198:AB198"/>
    <mergeCell ref="AC198:AC199"/>
    <mergeCell ref="AD198:AF198"/>
    <mergeCell ref="AG198:AI198"/>
    <mergeCell ref="AJ198:AJ199"/>
    <mergeCell ref="AK198:AM198"/>
    <mergeCell ref="AN198:AP198"/>
    <mergeCell ref="AQ198:AQ199"/>
    <mergeCell ref="AR198:AT198"/>
    <mergeCell ref="AU198:AW198"/>
    <mergeCell ref="AX198:AX199"/>
    <mergeCell ref="AY198:BA198"/>
    <mergeCell ref="BB198:BD198"/>
    <mergeCell ref="BE198:BE199"/>
    <mergeCell ref="BF198:BH198"/>
    <mergeCell ref="BI198:BK198"/>
    <mergeCell ref="BL198:BL199"/>
    <mergeCell ref="BM198:BO198"/>
    <mergeCell ref="BP198:BR198"/>
    <mergeCell ref="BS198:BS199"/>
    <mergeCell ref="BT198:BV198"/>
    <mergeCell ref="BW198:BY198"/>
    <mergeCell ref="BZ198:BZ199"/>
    <mergeCell ref="CC198:CC199"/>
    <mergeCell ref="CD198:CD199"/>
    <mergeCell ref="CE198:CE199"/>
    <mergeCell ref="CF198:CF199"/>
    <mergeCell ref="CG198:CG199"/>
    <mergeCell ref="CH198:CH199"/>
    <mergeCell ref="CI198:CI199"/>
    <mergeCell ref="CJ198:CJ199"/>
    <mergeCell ref="CK198:CK199"/>
    <mergeCell ref="CL198:CL199"/>
    <mergeCell ref="CM198:CM199"/>
    <mergeCell ref="CN198:CN199"/>
    <mergeCell ref="CO198:CO199"/>
    <mergeCell ref="CP198:CP199"/>
    <mergeCell ref="CQ198:CQ199"/>
    <mergeCell ref="CR198:CR199"/>
    <mergeCell ref="CS198:CS199"/>
    <mergeCell ref="CT198:CT199"/>
    <mergeCell ref="CU198:CU199"/>
    <mergeCell ref="CV198:CV199"/>
    <mergeCell ref="CW198:CW199"/>
    <mergeCell ref="CX198:CX199"/>
    <mergeCell ref="CY198:CY199"/>
    <mergeCell ref="CZ198:CZ199"/>
    <mergeCell ref="DA198:DA199"/>
    <mergeCell ref="DB198:DB199"/>
    <mergeCell ref="DC198:DC199"/>
    <mergeCell ref="DD198:DD199"/>
    <mergeCell ref="A210:A211"/>
    <mergeCell ref="B210:H210"/>
    <mergeCell ref="I210:O210"/>
    <mergeCell ref="P210:V210"/>
    <mergeCell ref="W210:AC210"/>
    <mergeCell ref="AD210:AJ210"/>
    <mergeCell ref="AK210:AQ210"/>
    <mergeCell ref="AR210:AX210"/>
    <mergeCell ref="AY210:BE210"/>
    <mergeCell ref="BF210:BL210"/>
    <mergeCell ref="BM210:BS210"/>
    <mergeCell ref="BT210:BZ210"/>
    <mergeCell ref="CA210:CA212"/>
    <mergeCell ref="CB210:CB212"/>
    <mergeCell ref="CC210:CD210"/>
    <mergeCell ref="CE210:CF210"/>
    <mergeCell ref="CG210:CH210"/>
    <mergeCell ref="CI210:CJ210"/>
    <mergeCell ref="CK210:CM210"/>
    <mergeCell ref="CN210:CO210"/>
    <mergeCell ref="CP210:CQ210"/>
    <mergeCell ref="CR210:CS210"/>
    <mergeCell ref="CT210:CU210"/>
    <mergeCell ref="CV210:CW210"/>
    <mergeCell ref="CX210:CY210"/>
    <mergeCell ref="CZ210:DA210"/>
    <mergeCell ref="DB210:DD210"/>
    <mergeCell ref="DE210:DE212"/>
    <mergeCell ref="B211:D211"/>
    <mergeCell ref="E211:G211"/>
    <mergeCell ref="H211:H212"/>
    <mergeCell ref="I211:K211"/>
    <mergeCell ref="L211:N211"/>
    <mergeCell ref="O211:O212"/>
    <mergeCell ref="P211:R211"/>
    <mergeCell ref="S211:U211"/>
    <mergeCell ref="V211:V212"/>
    <mergeCell ref="W211:Y211"/>
    <mergeCell ref="Z211:AB211"/>
    <mergeCell ref="AC211:AC212"/>
    <mergeCell ref="AD211:AF211"/>
    <mergeCell ref="AG211:AI211"/>
    <mergeCell ref="AJ211:AJ212"/>
    <mergeCell ref="AK211:AM211"/>
    <mergeCell ref="AN211:AP211"/>
    <mergeCell ref="AQ211:AQ212"/>
    <mergeCell ref="AR211:AT211"/>
    <mergeCell ref="AU211:AW211"/>
    <mergeCell ref="AX211:AX212"/>
    <mergeCell ref="AY211:BA211"/>
    <mergeCell ref="BB211:BD211"/>
    <mergeCell ref="BE211:BE212"/>
    <mergeCell ref="BF211:BH211"/>
    <mergeCell ref="BI211:BK211"/>
    <mergeCell ref="BL211:BL212"/>
    <mergeCell ref="BM211:BO211"/>
    <mergeCell ref="BP211:BR211"/>
    <mergeCell ref="BS211:BS212"/>
    <mergeCell ref="BT211:BV211"/>
    <mergeCell ref="BW211:BY211"/>
    <mergeCell ref="BZ211:BZ212"/>
    <mergeCell ref="CC211:CC212"/>
    <mergeCell ref="CD211:CD212"/>
    <mergeCell ref="CE211:CE212"/>
    <mergeCell ref="CF211:CF212"/>
    <mergeCell ref="CG211:CG212"/>
    <mergeCell ref="CH211:CH212"/>
    <mergeCell ref="CI211:CI212"/>
    <mergeCell ref="CJ211:CJ212"/>
    <mergeCell ref="CK211:CK212"/>
    <mergeCell ref="CL211:CL212"/>
    <mergeCell ref="CM211:CM212"/>
    <mergeCell ref="CN211:CN212"/>
    <mergeCell ref="CO211:CO212"/>
    <mergeCell ref="CP211:CP212"/>
    <mergeCell ref="CQ211:CQ212"/>
    <mergeCell ref="CR211:CR212"/>
    <mergeCell ref="CS211:CS212"/>
    <mergeCell ref="CT211:CT212"/>
    <mergeCell ref="CU211:CU212"/>
    <mergeCell ref="CV211:CV212"/>
    <mergeCell ref="CW211:CW212"/>
    <mergeCell ref="CX211:CX212"/>
    <mergeCell ref="CY211:CY212"/>
    <mergeCell ref="CZ211:CZ212"/>
    <mergeCell ref="DA211:DA212"/>
    <mergeCell ref="DB211:DB212"/>
    <mergeCell ref="DC211:DC212"/>
    <mergeCell ref="DD211:DD212"/>
    <mergeCell ref="A223:A224"/>
    <mergeCell ref="B223:H223"/>
    <mergeCell ref="I223:O223"/>
    <mergeCell ref="P223:V223"/>
    <mergeCell ref="W223:AC223"/>
    <mergeCell ref="AD223:AJ223"/>
    <mergeCell ref="AK223:AQ223"/>
    <mergeCell ref="AR223:AX223"/>
    <mergeCell ref="AY223:BE223"/>
    <mergeCell ref="BF223:BL223"/>
    <mergeCell ref="BM223:BS223"/>
    <mergeCell ref="BT223:BZ223"/>
    <mergeCell ref="CA223:CA225"/>
    <mergeCell ref="CB223:CB225"/>
    <mergeCell ref="CC223:CD223"/>
    <mergeCell ref="CE223:CF223"/>
    <mergeCell ref="CG223:CH223"/>
    <mergeCell ref="CI223:CJ223"/>
    <mergeCell ref="CK223:CM223"/>
    <mergeCell ref="CN223:CO223"/>
    <mergeCell ref="CP223:CQ223"/>
    <mergeCell ref="CR223:CS223"/>
    <mergeCell ref="CT223:CU223"/>
    <mergeCell ref="CV223:CW223"/>
    <mergeCell ref="CX223:CY223"/>
    <mergeCell ref="CZ223:DA223"/>
    <mergeCell ref="DB223:DD223"/>
    <mergeCell ref="DE223:DE225"/>
    <mergeCell ref="B224:D224"/>
    <mergeCell ref="E224:G224"/>
    <mergeCell ref="H224:H225"/>
    <mergeCell ref="I224:K224"/>
    <mergeCell ref="L224:N224"/>
    <mergeCell ref="O224:O225"/>
    <mergeCell ref="P224:R224"/>
    <mergeCell ref="S224:U224"/>
    <mergeCell ref="V224:V225"/>
    <mergeCell ref="W224:Y224"/>
    <mergeCell ref="Z224:AB224"/>
    <mergeCell ref="AC224:AC225"/>
    <mergeCell ref="AD224:AF224"/>
    <mergeCell ref="AG224:AI224"/>
    <mergeCell ref="AJ224:AJ225"/>
    <mergeCell ref="AK224:AM224"/>
    <mergeCell ref="AN224:AP224"/>
    <mergeCell ref="AQ224:AQ225"/>
    <mergeCell ref="AR224:AT224"/>
    <mergeCell ref="AU224:AW224"/>
    <mergeCell ref="AX224:AX225"/>
    <mergeCell ref="AY224:BA224"/>
    <mergeCell ref="BB224:BD224"/>
    <mergeCell ref="BE224:BE225"/>
    <mergeCell ref="BF224:BH224"/>
    <mergeCell ref="BI224:BK224"/>
    <mergeCell ref="BL224:BL225"/>
    <mergeCell ref="BM224:BO224"/>
    <mergeCell ref="BP224:BR224"/>
    <mergeCell ref="BS224:BS225"/>
    <mergeCell ref="BT224:BV224"/>
    <mergeCell ref="BW224:BY224"/>
    <mergeCell ref="BZ224:BZ225"/>
    <mergeCell ref="CC224:CC225"/>
    <mergeCell ref="CD224:CD225"/>
    <mergeCell ref="CE224:CE225"/>
    <mergeCell ref="CF224:CF225"/>
    <mergeCell ref="CG224:CG225"/>
    <mergeCell ref="CH224:CH225"/>
    <mergeCell ref="CI224:CI225"/>
    <mergeCell ref="CJ224:CJ225"/>
    <mergeCell ref="CK224:CK225"/>
    <mergeCell ref="CL224:CL225"/>
    <mergeCell ref="CM224:CM225"/>
    <mergeCell ref="CN224:CN225"/>
    <mergeCell ref="CO224:CO225"/>
    <mergeCell ref="CP224:CP225"/>
    <mergeCell ref="CQ224:CQ225"/>
    <mergeCell ref="CR224:CR225"/>
    <mergeCell ref="CS224:CS225"/>
    <mergeCell ref="CT224:CT225"/>
    <mergeCell ref="CU224:CU225"/>
    <mergeCell ref="CV224:CV225"/>
    <mergeCell ref="CW224:CW225"/>
    <mergeCell ref="CX224:CX225"/>
    <mergeCell ref="CY224:CY225"/>
    <mergeCell ref="CZ224:CZ225"/>
    <mergeCell ref="DA224:DA225"/>
    <mergeCell ref="DB224:DB225"/>
    <mergeCell ref="DC224:DC225"/>
    <mergeCell ref="DD224:DD225"/>
    <mergeCell ref="A236:A237"/>
    <mergeCell ref="B236:H236"/>
    <mergeCell ref="I236:O236"/>
    <mergeCell ref="P236:V236"/>
    <mergeCell ref="W236:AC236"/>
    <mergeCell ref="AD236:AJ236"/>
    <mergeCell ref="AK236:AQ236"/>
    <mergeCell ref="AR236:AX236"/>
    <mergeCell ref="AY236:BE236"/>
    <mergeCell ref="BF236:BL236"/>
    <mergeCell ref="BM236:BS236"/>
    <mergeCell ref="BT236:BZ236"/>
    <mergeCell ref="CA236:CA238"/>
    <mergeCell ref="CB236:CB238"/>
    <mergeCell ref="CC236:CD236"/>
    <mergeCell ref="CE236:CF236"/>
    <mergeCell ref="CG236:CH236"/>
    <mergeCell ref="CI236:CJ236"/>
    <mergeCell ref="CK236:CM236"/>
    <mergeCell ref="CN236:CO236"/>
    <mergeCell ref="CP236:CQ236"/>
    <mergeCell ref="CR236:CS236"/>
    <mergeCell ref="CT236:CU236"/>
    <mergeCell ref="CV236:CW236"/>
    <mergeCell ref="CX236:CY236"/>
    <mergeCell ref="CZ236:DA236"/>
    <mergeCell ref="DB236:DD236"/>
    <mergeCell ref="DE236:DE238"/>
    <mergeCell ref="B237:D237"/>
    <mergeCell ref="E237:G237"/>
    <mergeCell ref="H237:H238"/>
    <mergeCell ref="I237:K237"/>
    <mergeCell ref="L237:N237"/>
    <mergeCell ref="O237:O238"/>
    <mergeCell ref="P237:R237"/>
    <mergeCell ref="S237:U237"/>
    <mergeCell ref="V237:V238"/>
    <mergeCell ref="W237:Y237"/>
    <mergeCell ref="Z237:AB237"/>
    <mergeCell ref="AC237:AC238"/>
    <mergeCell ref="AD237:AF237"/>
    <mergeCell ref="AG237:AI237"/>
    <mergeCell ref="AJ237:AJ238"/>
    <mergeCell ref="AK237:AM237"/>
    <mergeCell ref="AN237:AP237"/>
    <mergeCell ref="AQ237:AQ238"/>
    <mergeCell ref="AR237:AT237"/>
    <mergeCell ref="AU237:AW237"/>
    <mergeCell ref="AX237:AX238"/>
    <mergeCell ref="AY237:BA237"/>
    <mergeCell ref="BB237:BD237"/>
    <mergeCell ref="BE237:BE238"/>
    <mergeCell ref="BF237:BH237"/>
    <mergeCell ref="BI237:BK237"/>
    <mergeCell ref="BL237:BL238"/>
    <mergeCell ref="BM237:BO237"/>
    <mergeCell ref="BP237:BR237"/>
    <mergeCell ref="BS237:BS238"/>
    <mergeCell ref="BT237:BV237"/>
    <mergeCell ref="BW237:BY237"/>
    <mergeCell ref="BZ237:BZ238"/>
    <mergeCell ref="CC237:CC238"/>
    <mergeCell ref="CD237:CD238"/>
    <mergeCell ref="CE237:CE238"/>
    <mergeCell ref="CF237:CF238"/>
    <mergeCell ref="CG237:CG238"/>
    <mergeCell ref="CH237:CH238"/>
    <mergeCell ref="CI237:CI238"/>
    <mergeCell ref="CJ237:CJ238"/>
    <mergeCell ref="CK237:CK238"/>
    <mergeCell ref="CL237:CL238"/>
    <mergeCell ref="CM237:CM238"/>
    <mergeCell ref="CN237:CN238"/>
    <mergeCell ref="CO237:CO238"/>
    <mergeCell ref="CP237:CP238"/>
    <mergeCell ref="CQ237:CQ238"/>
    <mergeCell ref="CR237:CR238"/>
    <mergeCell ref="CS237:CS238"/>
    <mergeCell ref="CT237:CT238"/>
    <mergeCell ref="CU237:CU238"/>
    <mergeCell ref="CV237:CV238"/>
    <mergeCell ref="CW237:CW238"/>
    <mergeCell ref="CX237:CX238"/>
    <mergeCell ref="CY237:CY238"/>
    <mergeCell ref="CZ237:CZ238"/>
    <mergeCell ref="DA237:DA238"/>
    <mergeCell ref="DB237:DB238"/>
    <mergeCell ref="DC237:DC238"/>
    <mergeCell ref="DD237:DD238"/>
    <mergeCell ref="A249:Y249"/>
    <mergeCell ref="CC249:CJ249"/>
    <mergeCell ref="A250:A251"/>
    <mergeCell ref="B250:H250"/>
    <mergeCell ref="I250:O250"/>
    <mergeCell ref="P250:V250"/>
    <mergeCell ref="W250:AC250"/>
    <mergeCell ref="AD250:AJ250"/>
    <mergeCell ref="AK250:AQ250"/>
    <mergeCell ref="AR250:AX250"/>
    <mergeCell ref="AY250:BE250"/>
    <mergeCell ref="BF250:BL250"/>
    <mergeCell ref="BM250:BS250"/>
    <mergeCell ref="BT250:BZ250"/>
    <mergeCell ref="CA250:CA252"/>
    <mergeCell ref="CB250:CB252"/>
    <mergeCell ref="CC250:CD250"/>
    <mergeCell ref="CE250:CF250"/>
    <mergeCell ref="CG250:CH250"/>
    <mergeCell ref="CI250:CJ250"/>
    <mergeCell ref="CK250:CM250"/>
    <mergeCell ref="CN250:CO250"/>
    <mergeCell ref="CP250:CQ250"/>
    <mergeCell ref="CR250:CS250"/>
    <mergeCell ref="CT250:CU250"/>
    <mergeCell ref="CV250:CW250"/>
    <mergeCell ref="CX250:CY250"/>
    <mergeCell ref="CZ250:DA250"/>
    <mergeCell ref="DB250:DD250"/>
    <mergeCell ref="DE250:DE252"/>
    <mergeCell ref="B251:D251"/>
    <mergeCell ref="E251:G251"/>
    <mergeCell ref="H251:H252"/>
    <mergeCell ref="I251:K251"/>
    <mergeCell ref="L251:N251"/>
    <mergeCell ref="O251:O252"/>
    <mergeCell ref="P251:R251"/>
    <mergeCell ref="S251:U251"/>
    <mergeCell ref="V251:V252"/>
    <mergeCell ref="W251:Y251"/>
    <mergeCell ref="Z251:AB251"/>
    <mergeCell ref="AC251:AC252"/>
    <mergeCell ref="AD251:AF251"/>
    <mergeCell ref="AG251:AI251"/>
    <mergeCell ref="AJ251:AJ252"/>
    <mergeCell ref="AK251:AM251"/>
    <mergeCell ref="AN251:AP251"/>
    <mergeCell ref="AQ251:AQ252"/>
    <mergeCell ref="AR251:AT251"/>
    <mergeCell ref="AU251:AW251"/>
    <mergeCell ref="AX251:AX252"/>
    <mergeCell ref="AY251:BA251"/>
    <mergeCell ref="BB251:BD251"/>
    <mergeCell ref="BE251:BE252"/>
    <mergeCell ref="BF251:BH251"/>
    <mergeCell ref="BI251:BK251"/>
    <mergeCell ref="BL251:BL252"/>
    <mergeCell ref="BM251:BO251"/>
    <mergeCell ref="BP251:BR251"/>
    <mergeCell ref="BS251:BS252"/>
    <mergeCell ref="BT251:BV251"/>
    <mergeCell ref="BW251:BY251"/>
    <mergeCell ref="BZ251:BZ252"/>
    <mergeCell ref="CC251:CC252"/>
    <mergeCell ref="CD251:CD252"/>
    <mergeCell ref="CE251:CE252"/>
    <mergeCell ref="CF251:CF252"/>
    <mergeCell ref="CG251:CG252"/>
    <mergeCell ref="CH251:CH252"/>
    <mergeCell ref="CI251:CI252"/>
    <mergeCell ref="CJ251:CJ252"/>
    <mergeCell ref="CK251:CK252"/>
    <mergeCell ref="CL251:CL252"/>
    <mergeCell ref="CM251:CM252"/>
    <mergeCell ref="CN251:CN252"/>
    <mergeCell ref="CO251:CO252"/>
    <mergeCell ref="CP251:CP252"/>
    <mergeCell ref="CQ251:CQ252"/>
    <mergeCell ref="CR251:CR252"/>
    <mergeCell ref="CS251:CS252"/>
    <mergeCell ref="CT251:CT252"/>
    <mergeCell ref="CU251:CU252"/>
    <mergeCell ref="CV251:CV252"/>
    <mergeCell ref="CW251:CW252"/>
    <mergeCell ref="CX251:CX252"/>
    <mergeCell ref="CY251:CY252"/>
    <mergeCell ref="CZ251:CZ252"/>
    <mergeCell ref="DA251:DA252"/>
    <mergeCell ref="DB251:DB252"/>
    <mergeCell ref="DC251:DC252"/>
    <mergeCell ref="DD251:DD252"/>
    <mergeCell ref="A263:A264"/>
    <mergeCell ref="B263:H263"/>
    <mergeCell ref="I263:O263"/>
    <mergeCell ref="P263:V263"/>
    <mergeCell ref="W263:AC263"/>
    <mergeCell ref="AD263:AJ263"/>
    <mergeCell ref="AK263:AQ263"/>
    <mergeCell ref="AR263:AX263"/>
    <mergeCell ref="AY263:BE263"/>
    <mergeCell ref="BF263:BL263"/>
    <mergeCell ref="BM263:BS263"/>
    <mergeCell ref="BT263:BZ263"/>
    <mergeCell ref="CA263:CA265"/>
    <mergeCell ref="CB263:CB265"/>
    <mergeCell ref="CC263:CD263"/>
    <mergeCell ref="CE263:CF263"/>
    <mergeCell ref="CG263:CH263"/>
    <mergeCell ref="CI263:CJ263"/>
    <mergeCell ref="CK263:CM263"/>
    <mergeCell ref="CN263:CO263"/>
    <mergeCell ref="CP263:CQ263"/>
    <mergeCell ref="CR263:CS263"/>
    <mergeCell ref="CT263:CU263"/>
    <mergeCell ref="CV263:CW263"/>
    <mergeCell ref="CX263:CY263"/>
    <mergeCell ref="CZ263:DA263"/>
    <mergeCell ref="DB263:DD263"/>
    <mergeCell ref="DE263:DE265"/>
    <mergeCell ref="B264:D264"/>
    <mergeCell ref="E264:G264"/>
    <mergeCell ref="H264:H265"/>
    <mergeCell ref="I264:K264"/>
    <mergeCell ref="L264:N264"/>
    <mergeCell ref="O264:O265"/>
    <mergeCell ref="P264:R264"/>
    <mergeCell ref="S264:U264"/>
    <mergeCell ref="V264:V265"/>
    <mergeCell ref="W264:Y264"/>
    <mergeCell ref="Z264:AB264"/>
    <mergeCell ref="AC264:AC265"/>
    <mergeCell ref="AD264:AF264"/>
    <mergeCell ref="AG264:AI264"/>
    <mergeCell ref="AJ264:AJ265"/>
    <mergeCell ref="AK264:AM264"/>
    <mergeCell ref="AN264:AP264"/>
    <mergeCell ref="AQ264:AQ265"/>
    <mergeCell ref="AR264:AT264"/>
    <mergeCell ref="AU264:AW264"/>
    <mergeCell ref="AX264:AX265"/>
    <mergeCell ref="AY264:BA264"/>
    <mergeCell ref="BB264:BD264"/>
    <mergeCell ref="BE264:BE265"/>
    <mergeCell ref="BF264:BH264"/>
    <mergeCell ref="BI264:BK264"/>
    <mergeCell ref="BL264:BL265"/>
    <mergeCell ref="BM264:BO264"/>
    <mergeCell ref="BP264:BR264"/>
    <mergeCell ref="BS264:BS265"/>
    <mergeCell ref="BT264:BV264"/>
    <mergeCell ref="BW264:BY264"/>
    <mergeCell ref="BZ264:BZ265"/>
    <mergeCell ref="CC264:CC265"/>
    <mergeCell ref="CD264:CD265"/>
    <mergeCell ref="CE264:CE265"/>
    <mergeCell ref="CF264:CF265"/>
    <mergeCell ref="CG264:CG265"/>
    <mergeCell ref="CH264:CH265"/>
    <mergeCell ref="CI264:CI265"/>
    <mergeCell ref="CJ264:CJ265"/>
    <mergeCell ref="CK264:CK265"/>
    <mergeCell ref="CL264:CL265"/>
    <mergeCell ref="CM264:CM265"/>
    <mergeCell ref="CN264:CN265"/>
    <mergeCell ref="CO264:CO265"/>
    <mergeCell ref="CP264:CP265"/>
    <mergeCell ref="CQ264:CQ265"/>
    <mergeCell ref="CR264:CR265"/>
    <mergeCell ref="CS264:CS265"/>
    <mergeCell ref="CT264:CT265"/>
    <mergeCell ref="CU264:CU265"/>
    <mergeCell ref="CV264:CV265"/>
    <mergeCell ref="CW264:CW265"/>
    <mergeCell ref="CX264:CX265"/>
    <mergeCell ref="CY264:CY265"/>
    <mergeCell ref="CZ264:CZ265"/>
    <mergeCell ref="DA264:DA265"/>
    <mergeCell ref="DB264:DB265"/>
    <mergeCell ref="DC264:DC265"/>
    <mergeCell ref="DD264:DD265"/>
    <mergeCell ref="A276:A277"/>
    <mergeCell ref="B276:H276"/>
    <mergeCell ref="I276:O276"/>
    <mergeCell ref="P276:V276"/>
    <mergeCell ref="W276:AC276"/>
    <mergeCell ref="AD276:AJ276"/>
    <mergeCell ref="AK276:AQ276"/>
    <mergeCell ref="AR276:AX276"/>
    <mergeCell ref="AY276:BE276"/>
    <mergeCell ref="BF276:BL276"/>
    <mergeCell ref="BM276:BS276"/>
    <mergeCell ref="BT276:BZ276"/>
    <mergeCell ref="CA276:CA278"/>
    <mergeCell ref="CB276:CB278"/>
    <mergeCell ref="CC276:CD276"/>
    <mergeCell ref="CE276:CF276"/>
    <mergeCell ref="CG276:CH276"/>
    <mergeCell ref="CI276:CJ276"/>
    <mergeCell ref="CK276:CM276"/>
    <mergeCell ref="CN276:CO276"/>
    <mergeCell ref="CP276:CQ276"/>
    <mergeCell ref="CR276:CS276"/>
    <mergeCell ref="CT276:CU276"/>
    <mergeCell ref="CV276:CW276"/>
    <mergeCell ref="CX276:CY276"/>
    <mergeCell ref="CZ276:DA276"/>
    <mergeCell ref="DB276:DD276"/>
    <mergeCell ref="DE276:DE278"/>
    <mergeCell ref="B277:D277"/>
    <mergeCell ref="E277:G277"/>
    <mergeCell ref="H277:H278"/>
    <mergeCell ref="I277:K277"/>
    <mergeCell ref="L277:N277"/>
    <mergeCell ref="O277:O278"/>
    <mergeCell ref="P277:R277"/>
    <mergeCell ref="S277:U277"/>
    <mergeCell ref="V277:V278"/>
    <mergeCell ref="W277:Y277"/>
    <mergeCell ref="Z277:AB277"/>
    <mergeCell ref="AC277:AC278"/>
    <mergeCell ref="AD277:AF277"/>
    <mergeCell ref="AG277:AI277"/>
    <mergeCell ref="AJ277:AJ278"/>
    <mergeCell ref="AK277:AM277"/>
    <mergeCell ref="AN277:AP277"/>
    <mergeCell ref="AQ277:AQ278"/>
    <mergeCell ref="AR277:AT277"/>
    <mergeCell ref="AU277:AW277"/>
    <mergeCell ref="AX277:AX278"/>
    <mergeCell ref="AY277:BA277"/>
    <mergeCell ref="BB277:BD277"/>
    <mergeCell ref="BE277:BE278"/>
    <mergeCell ref="BF277:BH277"/>
    <mergeCell ref="BI277:BK277"/>
    <mergeCell ref="BL277:BL278"/>
    <mergeCell ref="BM277:BO277"/>
    <mergeCell ref="BP277:BR277"/>
    <mergeCell ref="BS277:BS278"/>
    <mergeCell ref="BT277:BV277"/>
    <mergeCell ref="BW277:BY277"/>
    <mergeCell ref="BZ277:BZ278"/>
    <mergeCell ref="CC277:CC278"/>
    <mergeCell ref="CD277:CD278"/>
    <mergeCell ref="CE277:CE278"/>
    <mergeCell ref="CF277:CF278"/>
    <mergeCell ref="CG277:CG278"/>
    <mergeCell ref="CH277:CH278"/>
    <mergeCell ref="CI277:CI278"/>
    <mergeCell ref="CJ277:CJ278"/>
    <mergeCell ref="CK277:CK278"/>
    <mergeCell ref="CL277:CL278"/>
    <mergeCell ref="CM277:CM278"/>
    <mergeCell ref="CN277:CN278"/>
    <mergeCell ref="CO277:CO278"/>
    <mergeCell ref="CP277:CP278"/>
    <mergeCell ref="CQ277:CQ278"/>
    <mergeCell ref="CR277:CR278"/>
    <mergeCell ref="CS277:CS278"/>
    <mergeCell ref="CT277:CT278"/>
    <mergeCell ref="CU277:CU278"/>
    <mergeCell ref="CV277:CV278"/>
    <mergeCell ref="CW277:CW278"/>
    <mergeCell ref="CX277:CX278"/>
    <mergeCell ref="CY277:CY278"/>
    <mergeCell ref="CZ277:CZ278"/>
    <mergeCell ref="DA277:DA278"/>
    <mergeCell ref="DB277:DB278"/>
    <mergeCell ref="DC277:DC278"/>
    <mergeCell ref="DD277:DD278"/>
    <mergeCell ref="A289:A290"/>
    <mergeCell ref="B289:H289"/>
    <mergeCell ref="I289:O289"/>
    <mergeCell ref="P289:V289"/>
    <mergeCell ref="W289:AC289"/>
    <mergeCell ref="AD289:AJ289"/>
    <mergeCell ref="AK289:AQ289"/>
    <mergeCell ref="AR289:AX289"/>
    <mergeCell ref="AY289:BE289"/>
    <mergeCell ref="BF289:BL289"/>
    <mergeCell ref="BM289:BS289"/>
    <mergeCell ref="BT289:BZ289"/>
    <mergeCell ref="CA289:CA291"/>
    <mergeCell ref="CB289:CB291"/>
    <mergeCell ref="CC289:CD289"/>
    <mergeCell ref="CE289:CF289"/>
    <mergeCell ref="CG289:CH289"/>
    <mergeCell ref="CI289:CJ289"/>
    <mergeCell ref="CK289:CM289"/>
    <mergeCell ref="CN289:CO289"/>
    <mergeCell ref="CP289:CQ289"/>
    <mergeCell ref="CR289:CS289"/>
    <mergeCell ref="CT289:CU289"/>
    <mergeCell ref="CV289:CW289"/>
    <mergeCell ref="CX289:CY289"/>
    <mergeCell ref="CZ289:DA289"/>
    <mergeCell ref="DB289:DD289"/>
    <mergeCell ref="DE289:DE291"/>
    <mergeCell ref="B290:D290"/>
    <mergeCell ref="E290:G290"/>
    <mergeCell ref="H290:H291"/>
    <mergeCell ref="I290:K290"/>
    <mergeCell ref="L290:N290"/>
    <mergeCell ref="O290:O291"/>
    <mergeCell ref="P290:R290"/>
    <mergeCell ref="S290:U290"/>
    <mergeCell ref="V290:V291"/>
    <mergeCell ref="W290:Y290"/>
    <mergeCell ref="Z290:AB290"/>
    <mergeCell ref="AC290:AC291"/>
    <mergeCell ref="AD290:AF290"/>
    <mergeCell ref="AG290:AI290"/>
    <mergeCell ref="AJ290:AJ291"/>
    <mergeCell ref="AK290:AM290"/>
    <mergeCell ref="AN290:AP290"/>
    <mergeCell ref="AQ290:AQ291"/>
    <mergeCell ref="AR290:AT290"/>
    <mergeCell ref="AU290:AW290"/>
    <mergeCell ref="AX290:AX291"/>
    <mergeCell ref="AY290:BA290"/>
    <mergeCell ref="BB290:BD290"/>
    <mergeCell ref="BE290:BE291"/>
    <mergeCell ref="BF290:BH290"/>
    <mergeCell ref="BI290:BK290"/>
    <mergeCell ref="BL290:BL291"/>
    <mergeCell ref="BM290:BO290"/>
    <mergeCell ref="BP290:BR290"/>
    <mergeCell ref="BS290:BS291"/>
    <mergeCell ref="BT290:BV290"/>
    <mergeCell ref="BW290:BY290"/>
    <mergeCell ref="BZ290:BZ291"/>
    <mergeCell ref="CC290:CC291"/>
    <mergeCell ref="CD290:CD291"/>
    <mergeCell ref="CE290:CE291"/>
    <mergeCell ref="CF290:CF291"/>
    <mergeCell ref="CG290:CG291"/>
    <mergeCell ref="CH290:CH291"/>
    <mergeCell ref="CI290:CI291"/>
    <mergeCell ref="CJ290:CJ291"/>
    <mergeCell ref="CK290:CK291"/>
    <mergeCell ref="CL290:CL291"/>
    <mergeCell ref="CM290:CM291"/>
    <mergeCell ref="CN290:CN291"/>
    <mergeCell ref="CO290:CO291"/>
    <mergeCell ref="CP290:CP291"/>
    <mergeCell ref="CQ290:CQ291"/>
    <mergeCell ref="CR290:CR291"/>
    <mergeCell ref="CS290:CS291"/>
    <mergeCell ref="CT290:CT291"/>
    <mergeCell ref="CU290:CU291"/>
    <mergeCell ref="CV290:CV291"/>
    <mergeCell ref="CW290:CW291"/>
    <mergeCell ref="CX290:CX291"/>
    <mergeCell ref="CY290:CY291"/>
    <mergeCell ref="CZ290:CZ291"/>
    <mergeCell ref="DA290:DA291"/>
    <mergeCell ref="DB290:DB291"/>
    <mergeCell ref="DC290:DC291"/>
    <mergeCell ref="DD290:DD291"/>
    <mergeCell ref="A302:Y302"/>
    <mergeCell ref="CC302:CJ302"/>
    <mergeCell ref="A303:A304"/>
    <mergeCell ref="B303:H303"/>
    <mergeCell ref="I303:O303"/>
    <mergeCell ref="P303:V303"/>
    <mergeCell ref="W303:AC303"/>
    <mergeCell ref="AD303:AJ303"/>
    <mergeCell ref="AK303:AQ303"/>
    <mergeCell ref="AR303:AX303"/>
    <mergeCell ref="AY303:BE303"/>
    <mergeCell ref="BF303:BL303"/>
    <mergeCell ref="BM303:BS303"/>
    <mergeCell ref="BT303:BZ303"/>
    <mergeCell ref="CA303:CA305"/>
    <mergeCell ref="CB303:CB305"/>
    <mergeCell ref="CC303:CD303"/>
    <mergeCell ref="CE303:CF303"/>
    <mergeCell ref="CG303:CH303"/>
    <mergeCell ref="CI303:CJ303"/>
    <mergeCell ref="CK303:CM303"/>
    <mergeCell ref="CN303:CO303"/>
    <mergeCell ref="CP303:CQ303"/>
    <mergeCell ref="CR303:CS303"/>
    <mergeCell ref="CT303:CU303"/>
    <mergeCell ref="CV303:CW303"/>
    <mergeCell ref="CX303:CY303"/>
    <mergeCell ref="CZ303:DA303"/>
    <mergeCell ref="DB303:DD303"/>
    <mergeCell ref="DE303:DE305"/>
    <mergeCell ref="B304:D304"/>
    <mergeCell ref="E304:G304"/>
    <mergeCell ref="H304:H305"/>
    <mergeCell ref="I304:K304"/>
    <mergeCell ref="L304:N304"/>
    <mergeCell ref="O304:O305"/>
    <mergeCell ref="P304:R304"/>
    <mergeCell ref="S304:U304"/>
    <mergeCell ref="V304:V305"/>
    <mergeCell ref="W304:Y304"/>
    <mergeCell ref="Z304:AB304"/>
    <mergeCell ref="AC304:AC305"/>
    <mergeCell ref="AD304:AF304"/>
    <mergeCell ref="AG304:AI304"/>
    <mergeCell ref="AJ304:AJ305"/>
    <mergeCell ref="AK304:AM304"/>
    <mergeCell ref="AN304:AP304"/>
    <mergeCell ref="AQ304:AQ305"/>
    <mergeCell ref="AR304:AT304"/>
    <mergeCell ref="AU304:AW304"/>
    <mergeCell ref="AX304:AX305"/>
    <mergeCell ref="AY304:BA304"/>
    <mergeCell ref="BB304:BD304"/>
    <mergeCell ref="BE304:BE305"/>
    <mergeCell ref="BF304:BH304"/>
    <mergeCell ref="BI304:BK304"/>
    <mergeCell ref="BL304:BL305"/>
    <mergeCell ref="BM304:BO304"/>
    <mergeCell ref="BP304:BR304"/>
    <mergeCell ref="BS304:BS305"/>
    <mergeCell ref="BT304:BV304"/>
    <mergeCell ref="BW304:BY304"/>
    <mergeCell ref="BZ304:BZ305"/>
    <mergeCell ref="CC304:CC305"/>
    <mergeCell ref="CD304:CD305"/>
    <mergeCell ref="CE304:CE305"/>
    <mergeCell ref="CF304:CF305"/>
    <mergeCell ref="CG304:CG305"/>
    <mergeCell ref="CH304:CH305"/>
    <mergeCell ref="CI304:CI305"/>
    <mergeCell ref="CJ304:CJ305"/>
    <mergeCell ref="CK304:CK305"/>
    <mergeCell ref="CL304:CL305"/>
    <mergeCell ref="CM304:CM305"/>
    <mergeCell ref="CN304:CN305"/>
    <mergeCell ref="CO304:CO305"/>
    <mergeCell ref="CP304:CP305"/>
    <mergeCell ref="CQ304:CQ305"/>
    <mergeCell ref="CR304:CR305"/>
    <mergeCell ref="CS304:CS305"/>
    <mergeCell ref="CT304:CT305"/>
    <mergeCell ref="CU304:CU305"/>
    <mergeCell ref="CV304:CV305"/>
    <mergeCell ref="CW304:CW305"/>
    <mergeCell ref="CX304:CX305"/>
    <mergeCell ref="CY304:CY305"/>
    <mergeCell ref="CZ304:CZ305"/>
    <mergeCell ref="DA304:DA305"/>
    <mergeCell ref="DB304:DB305"/>
    <mergeCell ref="DC304:DC305"/>
    <mergeCell ref="DD304:DD305"/>
    <mergeCell ref="A316:A317"/>
    <mergeCell ref="B316:H316"/>
    <mergeCell ref="I316:O316"/>
    <mergeCell ref="P316:V316"/>
    <mergeCell ref="W316:AC316"/>
    <mergeCell ref="AD316:AJ316"/>
    <mergeCell ref="AK316:AQ316"/>
    <mergeCell ref="AR316:AX316"/>
    <mergeCell ref="AY316:BE316"/>
    <mergeCell ref="BF316:BL316"/>
    <mergeCell ref="BM316:BS316"/>
    <mergeCell ref="BT316:BZ316"/>
    <mergeCell ref="CA316:CA318"/>
    <mergeCell ref="CB316:CB318"/>
    <mergeCell ref="CC316:CD316"/>
    <mergeCell ref="CE316:CF316"/>
    <mergeCell ref="CG316:CH316"/>
    <mergeCell ref="CI316:CJ316"/>
    <mergeCell ref="CK316:CM316"/>
    <mergeCell ref="CN316:CO316"/>
    <mergeCell ref="CP316:CQ316"/>
    <mergeCell ref="CR316:CS316"/>
    <mergeCell ref="CT316:CU316"/>
    <mergeCell ref="CV316:CW316"/>
    <mergeCell ref="CX316:CY316"/>
    <mergeCell ref="CZ316:DA316"/>
    <mergeCell ref="DB316:DD316"/>
    <mergeCell ref="DE316:DE318"/>
    <mergeCell ref="B317:D317"/>
    <mergeCell ref="E317:G317"/>
    <mergeCell ref="H317:H318"/>
    <mergeCell ref="I317:K317"/>
    <mergeCell ref="L317:N317"/>
    <mergeCell ref="O317:O318"/>
    <mergeCell ref="P317:R317"/>
    <mergeCell ref="S317:U317"/>
    <mergeCell ref="V317:V318"/>
    <mergeCell ref="W317:Y317"/>
    <mergeCell ref="Z317:AB317"/>
    <mergeCell ref="AC317:AC318"/>
    <mergeCell ref="AD317:AF317"/>
    <mergeCell ref="AG317:AI317"/>
    <mergeCell ref="AJ317:AJ318"/>
    <mergeCell ref="AK317:AM317"/>
    <mergeCell ref="AN317:AP317"/>
    <mergeCell ref="AQ317:AQ318"/>
    <mergeCell ref="AR317:AT317"/>
    <mergeCell ref="AU317:AW317"/>
    <mergeCell ref="AX317:AX318"/>
    <mergeCell ref="AY317:BA317"/>
    <mergeCell ref="BB317:BD317"/>
    <mergeCell ref="BE317:BE318"/>
    <mergeCell ref="BF317:BH317"/>
    <mergeCell ref="BI317:BK317"/>
    <mergeCell ref="BL317:BL318"/>
    <mergeCell ref="BM317:BO317"/>
    <mergeCell ref="BP317:BR317"/>
    <mergeCell ref="BS317:BS318"/>
    <mergeCell ref="BT317:BV317"/>
    <mergeCell ref="BW317:BY317"/>
    <mergeCell ref="BZ317:BZ318"/>
    <mergeCell ref="CC317:CC318"/>
    <mergeCell ref="CD317:CD318"/>
    <mergeCell ref="CE317:CE318"/>
    <mergeCell ref="CF317:CF318"/>
    <mergeCell ref="CG317:CG318"/>
    <mergeCell ref="CH317:CH318"/>
    <mergeCell ref="CI317:CI318"/>
    <mergeCell ref="CJ317:CJ318"/>
    <mergeCell ref="CK317:CK318"/>
    <mergeCell ref="CL317:CL318"/>
    <mergeCell ref="CM317:CM318"/>
    <mergeCell ref="CN317:CN318"/>
    <mergeCell ref="CO317:CO318"/>
    <mergeCell ref="CP317:CP318"/>
    <mergeCell ref="CQ317:CQ318"/>
    <mergeCell ref="CR317:CR318"/>
    <mergeCell ref="CS317:CS318"/>
    <mergeCell ref="CT317:CT318"/>
    <mergeCell ref="CU317:CU318"/>
    <mergeCell ref="CV317:CV318"/>
    <mergeCell ref="CW317:CW318"/>
    <mergeCell ref="CX317:CX318"/>
    <mergeCell ref="CY317:CY318"/>
    <mergeCell ref="CZ317:CZ318"/>
    <mergeCell ref="DA317:DA318"/>
    <mergeCell ref="DB317:DB318"/>
    <mergeCell ref="DC317:DC318"/>
    <mergeCell ref="DD317:DD318"/>
    <mergeCell ref="CB329:CB331"/>
    <mergeCell ref="CC329:CD329"/>
    <mergeCell ref="CE329:CF329"/>
    <mergeCell ref="CG329:CH329"/>
    <mergeCell ref="CI329:CJ329"/>
    <mergeCell ref="CK329:CM329"/>
    <mergeCell ref="CN329:CO329"/>
    <mergeCell ref="CP329:CQ329"/>
    <mergeCell ref="CR329:CS329"/>
    <mergeCell ref="CT329:CU329"/>
    <mergeCell ref="CV329:CW329"/>
    <mergeCell ref="CX329:CY329"/>
    <mergeCell ref="CZ329:DA329"/>
    <mergeCell ref="DB329:DD329"/>
    <mergeCell ref="CR330:CR331"/>
    <mergeCell ref="CS330:CS331"/>
    <mergeCell ref="CT330:CT331"/>
    <mergeCell ref="CU330:CU331"/>
    <mergeCell ref="CV330:CV331"/>
    <mergeCell ref="CW330:CW331"/>
    <mergeCell ref="CX330:CX331"/>
    <mergeCell ref="CY330:CY331"/>
    <mergeCell ref="CZ330:CZ331"/>
    <mergeCell ref="DA330:DA331"/>
    <mergeCell ref="DB330:DB331"/>
    <mergeCell ref="DC330:DC331"/>
    <mergeCell ref="DD330:DD331"/>
    <mergeCell ref="DE329:DE331"/>
    <mergeCell ref="B330:D330"/>
    <mergeCell ref="E330:G330"/>
    <mergeCell ref="H330:H331"/>
    <mergeCell ref="I330:K330"/>
    <mergeCell ref="L330:N330"/>
    <mergeCell ref="O330:O331"/>
    <mergeCell ref="P330:R330"/>
    <mergeCell ref="S330:U330"/>
    <mergeCell ref="V330:V331"/>
    <mergeCell ref="W330:Y330"/>
    <mergeCell ref="Z330:AB330"/>
    <mergeCell ref="AC330:AC331"/>
    <mergeCell ref="AD330:AF330"/>
    <mergeCell ref="AG330:AI330"/>
    <mergeCell ref="AJ330:AJ331"/>
    <mergeCell ref="AK330:AM330"/>
    <mergeCell ref="AN330:AP330"/>
    <mergeCell ref="AQ330:AQ331"/>
    <mergeCell ref="AR330:AT330"/>
    <mergeCell ref="AU330:AW330"/>
    <mergeCell ref="AX330:AX331"/>
    <mergeCell ref="AY330:BA330"/>
    <mergeCell ref="BB330:BD330"/>
    <mergeCell ref="BE330:BE331"/>
    <mergeCell ref="BF330:BH330"/>
    <mergeCell ref="BI330:BK330"/>
    <mergeCell ref="BL330:BL331"/>
    <mergeCell ref="BM330:BO330"/>
    <mergeCell ref="BP330:BR330"/>
    <mergeCell ref="BS330:BS331"/>
    <mergeCell ref="BT330:BV330"/>
    <mergeCell ref="BW330:BY330"/>
    <mergeCell ref="BZ330:BZ331"/>
    <mergeCell ref="CC330:CC331"/>
    <mergeCell ref="CD330:CD331"/>
    <mergeCell ref="CE330:CE331"/>
    <mergeCell ref="CF330:CF331"/>
    <mergeCell ref="CG330:CG331"/>
    <mergeCell ref="CH330:CH331"/>
    <mergeCell ref="CI330:CI331"/>
    <mergeCell ref="CJ330:CJ331"/>
    <mergeCell ref="CK330:CK331"/>
    <mergeCell ref="CL330:CL331"/>
    <mergeCell ref="CM330:CM331"/>
    <mergeCell ref="CN330:CN331"/>
    <mergeCell ref="CO330:CO331"/>
    <mergeCell ref="CP330:CP331"/>
    <mergeCell ref="CQ330:CQ331"/>
    <mergeCell ref="A342:Y342"/>
    <mergeCell ref="A343:A344"/>
    <mergeCell ref="B343:H343"/>
    <mergeCell ref="I343:O343"/>
    <mergeCell ref="P343:V343"/>
    <mergeCell ref="W343:AC343"/>
    <mergeCell ref="AD343:AJ343"/>
    <mergeCell ref="AK343:AQ343"/>
    <mergeCell ref="AR343:AX343"/>
    <mergeCell ref="AY343:BE343"/>
    <mergeCell ref="BF343:BL343"/>
    <mergeCell ref="BM343:BS343"/>
    <mergeCell ref="BT343:BZ343"/>
    <mergeCell ref="CA343:CA345"/>
    <mergeCell ref="CB343:CB345"/>
    <mergeCell ref="CC343:CD343"/>
    <mergeCell ref="CE343:CF343"/>
    <mergeCell ref="AX344:AX345"/>
    <mergeCell ref="AY344:BA344"/>
    <mergeCell ref="BB344:BD344"/>
    <mergeCell ref="BE344:BE345"/>
    <mergeCell ref="BF344:BH344"/>
    <mergeCell ref="BI344:BK344"/>
    <mergeCell ref="BL344:BL345"/>
    <mergeCell ref="BM344:BO344"/>
    <mergeCell ref="BP344:BR344"/>
    <mergeCell ref="BS344:BS345"/>
    <mergeCell ref="BT344:BV344"/>
    <mergeCell ref="BW344:BY344"/>
    <mergeCell ref="BZ344:BZ345"/>
    <mergeCell ref="CC344:CC345"/>
    <mergeCell ref="CD344:CD345"/>
    <mergeCell ref="CG343:CH343"/>
    <mergeCell ref="CI343:CJ343"/>
    <mergeCell ref="CK343:CM343"/>
    <mergeCell ref="CN343:CO343"/>
    <mergeCell ref="CP343:CQ343"/>
    <mergeCell ref="CR343:CS343"/>
    <mergeCell ref="CT343:CU343"/>
    <mergeCell ref="CV343:CW343"/>
    <mergeCell ref="CX343:CY343"/>
    <mergeCell ref="CZ343:DA343"/>
    <mergeCell ref="DB343:DD343"/>
    <mergeCell ref="DE343:DE345"/>
    <mergeCell ref="B344:D344"/>
    <mergeCell ref="E344:G344"/>
    <mergeCell ref="H344:H345"/>
    <mergeCell ref="I344:K344"/>
    <mergeCell ref="L344:N344"/>
    <mergeCell ref="O344:O345"/>
    <mergeCell ref="P344:R344"/>
    <mergeCell ref="S344:U344"/>
    <mergeCell ref="V344:V345"/>
    <mergeCell ref="W344:Y344"/>
    <mergeCell ref="Z344:AB344"/>
    <mergeCell ref="AC344:AC345"/>
    <mergeCell ref="AD344:AF344"/>
    <mergeCell ref="AG344:AI344"/>
    <mergeCell ref="AJ344:AJ345"/>
    <mergeCell ref="AK344:AM344"/>
    <mergeCell ref="AN344:AP344"/>
    <mergeCell ref="AQ344:AQ345"/>
    <mergeCell ref="AR344:AT344"/>
    <mergeCell ref="AU344:AW344"/>
    <mergeCell ref="CE344:CE345"/>
    <mergeCell ref="CF344:CF345"/>
    <mergeCell ref="CG344:CG345"/>
    <mergeCell ref="CH344:CH345"/>
    <mergeCell ref="CI344:CI345"/>
    <mergeCell ref="CJ344:CJ345"/>
    <mergeCell ref="CK344:CK345"/>
    <mergeCell ref="CL344:CL345"/>
    <mergeCell ref="CM344:CM345"/>
    <mergeCell ref="CN344:CN345"/>
    <mergeCell ref="CO344:CO345"/>
    <mergeCell ref="CP344:CP345"/>
    <mergeCell ref="CQ344:CQ345"/>
    <mergeCell ref="CR344:CR345"/>
    <mergeCell ref="CS344:CS345"/>
    <mergeCell ref="CT344:CT345"/>
    <mergeCell ref="CU344:CU345"/>
    <mergeCell ref="CV344:CV345"/>
    <mergeCell ref="CW344:CW345"/>
    <mergeCell ref="CX344:CX345"/>
    <mergeCell ref="CY344:CY345"/>
    <mergeCell ref="CZ344:CZ345"/>
    <mergeCell ref="DA344:DA345"/>
    <mergeCell ref="DB344:DB345"/>
    <mergeCell ref="DC344:DC345"/>
    <mergeCell ref="DD344:DD345"/>
    <mergeCell ref="A356:Y356"/>
    <mergeCell ref="A357:Y357"/>
    <mergeCell ref="A358:A359"/>
    <mergeCell ref="B358:H358"/>
    <mergeCell ref="I358:O358"/>
    <mergeCell ref="P358:V358"/>
    <mergeCell ref="W358:AC358"/>
    <mergeCell ref="AD358:AJ358"/>
    <mergeCell ref="AK358:AQ358"/>
    <mergeCell ref="AR358:AX358"/>
    <mergeCell ref="AY358:BE358"/>
    <mergeCell ref="BF358:BL358"/>
    <mergeCell ref="BM358:BS358"/>
    <mergeCell ref="BT358:BZ358"/>
    <mergeCell ref="CA358:CA360"/>
    <mergeCell ref="CB358:CB360"/>
    <mergeCell ref="CC358:CD358"/>
    <mergeCell ref="CE358:CF358"/>
    <mergeCell ref="CG358:CH358"/>
    <mergeCell ref="CI358:CJ358"/>
    <mergeCell ref="CK358:CM358"/>
    <mergeCell ref="CN358:CO358"/>
    <mergeCell ref="CP358:CQ358"/>
    <mergeCell ref="CR358:CS358"/>
    <mergeCell ref="CT358:CU358"/>
    <mergeCell ref="CV358:CW358"/>
    <mergeCell ref="CX358:CY358"/>
    <mergeCell ref="CZ358:DA358"/>
    <mergeCell ref="DB358:DD358"/>
    <mergeCell ref="DE358:DE360"/>
    <mergeCell ref="B359:D359"/>
    <mergeCell ref="E359:G359"/>
    <mergeCell ref="H359:H360"/>
    <mergeCell ref="I359:K359"/>
    <mergeCell ref="L359:N359"/>
    <mergeCell ref="O359:O360"/>
    <mergeCell ref="P359:R359"/>
    <mergeCell ref="S359:U359"/>
    <mergeCell ref="V359:V360"/>
    <mergeCell ref="W359:Y359"/>
    <mergeCell ref="Z359:AB359"/>
    <mergeCell ref="AC359:AC360"/>
    <mergeCell ref="AD359:AF359"/>
    <mergeCell ref="AG359:AI359"/>
    <mergeCell ref="AJ359:AJ360"/>
    <mergeCell ref="AK359:AM359"/>
    <mergeCell ref="AN359:AP359"/>
    <mergeCell ref="AQ359:AQ360"/>
    <mergeCell ref="AR359:AT359"/>
    <mergeCell ref="AU359:AW359"/>
    <mergeCell ref="AX359:AX360"/>
    <mergeCell ref="AY359:BA359"/>
    <mergeCell ref="BB359:BD359"/>
    <mergeCell ref="BE359:BE360"/>
    <mergeCell ref="BF359:BH359"/>
    <mergeCell ref="BI359:BK359"/>
    <mergeCell ref="BL359:BL360"/>
    <mergeCell ref="BM359:BO359"/>
    <mergeCell ref="BP359:BR359"/>
    <mergeCell ref="BS359:BS360"/>
    <mergeCell ref="BT359:BV359"/>
    <mergeCell ref="BW359:BY359"/>
    <mergeCell ref="BZ359:BZ360"/>
    <mergeCell ref="CC359:CC360"/>
    <mergeCell ref="CD359:CD360"/>
    <mergeCell ref="CE359:CE360"/>
    <mergeCell ref="CF359:CF360"/>
    <mergeCell ref="CG359:CG360"/>
    <mergeCell ref="CH359:CH360"/>
    <mergeCell ref="CI359:CI360"/>
    <mergeCell ref="CJ359:CJ360"/>
    <mergeCell ref="CK359:CK360"/>
    <mergeCell ref="CL359:CL360"/>
    <mergeCell ref="CM359:CM360"/>
    <mergeCell ref="CN359:CN360"/>
    <mergeCell ref="CO359:CO360"/>
    <mergeCell ref="CP359:CP360"/>
    <mergeCell ref="CQ359:CQ360"/>
    <mergeCell ref="CR359:CR360"/>
    <mergeCell ref="CS359:CS360"/>
    <mergeCell ref="CT359:CT360"/>
    <mergeCell ref="CU359:CU360"/>
    <mergeCell ref="CV359:CV360"/>
    <mergeCell ref="CW359:CW360"/>
    <mergeCell ref="CX359:CX360"/>
    <mergeCell ref="CY359:CY360"/>
    <mergeCell ref="CZ359:CZ360"/>
    <mergeCell ref="DA359:DA360"/>
    <mergeCell ref="DB359:DB360"/>
    <mergeCell ref="DC359:DC360"/>
    <mergeCell ref="DD359:DD360"/>
    <mergeCell ref="A371:A372"/>
    <mergeCell ref="B371:H371"/>
    <mergeCell ref="I371:O371"/>
    <mergeCell ref="P371:V371"/>
    <mergeCell ref="W371:AC371"/>
    <mergeCell ref="AD371:AJ371"/>
    <mergeCell ref="AK371:AQ371"/>
    <mergeCell ref="AR371:AX371"/>
    <mergeCell ref="AY371:BE371"/>
    <mergeCell ref="BF371:BL371"/>
    <mergeCell ref="BM371:BS371"/>
    <mergeCell ref="BT371:BZ371"/>
    <mergeCell ref="CA371:CA373"/>
    <mergeCell ref="CB371:CB373"/>
    <mergeCell ref="CC371:CD371"/>
    <mergeCell ref="CE371:CF371"/>
    <mergeCell ref="CG371:CH371"/>
    <mergeCell ref="CI371:CJ371"/>
    <mergeCell ref="CK371:CM371"/>
    <mergeCell ref="CN371:CO371"/>
    <mergeCell ref="CP371:CQ371"/>
    <mergeCell ref="CR371:CS371"/>
    <mergeCell ref="CT371:CU371"/>
    <mergeCell ref="CV371:CW371"/>
    <mergeCell ref="CX371:CY371"/>
    <mergeCell ref="CZ371:DA371"/>
    <mergeCell ref="DB371:DD371"/>
    <mergeCell ref="BW372:BY372"/>
    <mergeCell ref="BZ372:BZ373"/>
    <mergeCell ref="CC372:CC373"/>
    <mergeCell ref="DE371:DE373"/>
    <mergeCell ref="B372:D372"/>
    <mergeCell ref="E372:G372"/>
    <mergeCell ref="H372:H373"/>
    <mergeCell ref="I372:K372"/>
    <mergeCell ref="L372:N372"/>
    <mergeCell ref="O372:O373"/>
    <mergeCell ref="P372:R372"/>
    <mergeCell ref="S372:U372"/>
    <mergeCell ref="V372:V373"/>
    <mergeCell ref="W372:Y372"/>
    <mergeCell ref="Z372:AB372"/>
    <mergeCell ref="AC372:AC373"/>
    <mergeCell ref="AD372:AF372"/>
    <mergeCell ref="AG372:AI372"/>
    <mergeCell ref="AJ372:AJ373"/>
    <mergeCell ref="AK372:AM372"/>
    <mergeCell ref="AN372:AP372"/>
    <mergeCell ref="AQ372:AQ373"/>
    <mergeCell ref="AR372:AT372"/>
    <mergeCell ref="AU372:AW372"/>
    <mergeCell ref="AX372:AX373"/>
    <mergeCell ref="AY372:BA372"/>
    <mergeCell ref="BB372:BD372"/>
    <mergeCell ref="BE372:BE373"/>
    <mergeCell ref="BF372:BH372"/>
    <mergeCell ref="BI372:BK372"/>
    <mergeCell ref="BL372:BL373"/>
    <mergeCell ref="BM372:BO372"/>
    <mergeCell ref="BP372:BR372"/>
    <mergeCell ref="BS372:BS373"/>
    <mergeCell ref="BT372:BV372"/>
    <mergeCell ref="CD372:CD373"/>
    <mergeCell ref="CE372:CE373"/>
    <mergeCell ref="CF372:CF373"/>
    <mergeCell ref="CG372:CG373"/>
    <mergeCell ref="CH372:CH373"/>
    <mergeCell ref="CI372:CI373"/>
    <mergeCell ref="CJ372:CJ373"/>
    <mergeCell ref="CK372:CK373"/>
    <mergeCell ref="CL372:CL373"/>
    <mergeCell ref="CM372:CM373"/>
    <mergeCell ref="CN372:CN373"/>
    <mergeCell ref="CO372:CO373"/>
    <mergeCell ref="CP372:CP373"/>
    <mergeCell ref="CQ372:CQ373"/>
    <mergeCell ref="CR372:CR373"/>
    <mergeCell ref="CS372:CS373"/>
    <mergeCell ref="CT372:CT373"/>
    <mergeCell ref="CU372:CU373"/>
    <mergeCell ref="CV372:CV373"/>
    <mergeCell ref="CW372:CW373"/>
    <mergeCell ref="CX372:CX373"/>
    <mergeCell ref="CY372:CY373"/>
    <mergeCell ref="CZ372:CZ373"/>
    <mergeCell ref="DA372:DA373"/>
    <mergeCell ref="DB372:DB373"/>
    <mergeCell ref="DC372:DC373"/>
    <mergeCell ref="DD372:DD373"/>
    <mergeCell ref="A384:A385"/>
    <mergeCell ref="B384:H384"/>
    <mergeCell ref="I384:O384"/>
    <mergeCell ref="P384:V384"/>
    <mergeCell ref="W384:AC384"/>
    <mergeCell ref="AD384:AJ384"/>
    <mergeCell ref="AK384:AQ384"/>
    <mergeCell ref="AR384:AX384"/>
    <mergeCell ref="AY384:BE384"/>
    <mergeCell ref="BF384:BL384"/>
    <mergeCell ref="BM384:BS384"/>
    <mergeCell ref="BT384:BZ384"/>
    <mergeCell ref="CA384:CA386"/>
    <mergeCell ref="CB384:CB386"/>
    <mergeCell ref="CC384:CD384"/>
    <mergeCell ref="CE384:CF384"/>
    <mergeCell ref="CG384:CH384"/>
    <mergeCell ref="CI384:CJ384"/>
    <mergeCell ref="CK384:CM384"/>
    <mergeCell ref="CN384:CO384"/>
    <mergeCell ref="CP384:CQ384"/>
    <mergeCell ref="CR384:CS384"/>
    <mergeCell ref="CT384:CU384"/>
    <mergeCell ref="CV384:CW384"/>
    <mergeCell ref="CX384:CY384"/>
    <mergeCell ref="CZ384:DA384"/>
    <mergeCell ref="DB384:DD384"/>
    <mergeCell ref="DE384:DE386"/>
    <mergeCell ref="B385:D385"/>
    <mergeCell ref="E385:G385"/>
    <mergeCell ref="H385:H386"/>
    <mergeCell ref="I385:K385"/>
    <mergeCell ref="L385:N385"/>
    <mergeCell ref="O385:O386"/>
    <mergeCell ref="P385:R385"/>
    <mergeCell ref="S385:U385"/>
    <mergeCell ref="V385:V386"/>
    <mergeCell ref="W385:Y385"/>
    <mergeCell ref="Z385:AB385"/>
    <mergeCell ref="AC385:AC386"/>
    <mergeCell ref="AD385:AF385"/>
    <mergeCell ref="AG385:AI385"/>
    <mergeCell ref="AJ385:AJ386"/>
    <mergeCell ref="AK385:AM385"/>
    <mergeCell ref="AN385:AP385"/>
    <mergeCell ref="AQ385:AQ386"/>
    <mergeCell ref="AR385:AT385"/>
    <mergeCell ref="AU385:AW385"/>
    <mergeCell ref="AX385:AX386"/>
    <mergeCell ref="AY385:BA385"/>
    <mergeCell ref="BB385:BD385"/>
    <mergeCell ref="BE385:BE386"/>
    <mergeCell ref="BF385:BH385"/>
    <mergeCell ref="BI385:BK385"/>
    <mergeCell ref="BL385:BL386"/>
    <mergeCell ref="BM385:BO385"/>
    <mergeCell ref="BP385:BR385"/>
    <mergeCell ref="BS385:BS386"/>
    <mergeCell ref="BT385:BV385"/>
    <mergeCell ref="BW385:BY385"/>
    <mergeCell ref="BZ385:BZ386"/>
    <mergeCell ref="CC385:CC386"/>
    <mergeCell ref="CD385:CD386"/>
    <mergeCell ref="CE385:CE386"/>
    <mergeCell ref="CF385:CF386"/>
    <mergeCell ref="CG385:CG386"/>
    <mergeCell ref="CH385:CH386"/>
    <mergeCell ref="CI385:CI386"/>
    <mergeCell ref="CJ385:CJ386"/>
    <mergeCell ref="CK385:CK386"/>
    <mergeCell ref="CL385:CL386"/>
    <mergeCell ref="CM385:CM386"/>
    <mergeCell ref="CN385:CN386"/>
    <mergeCell ref="CO385:CO386"/>
    <mergeCell ref="CP385:CP386"/>
    <mergeCell ref="CQ385:CQ386"/>
    <mergeCell ref="CR385:CR386"/>
    <mergeCell ref="CS385:CS386"/>
    <mergeCell ref="CT385:CT386"/>
    <mergeCell ref="CU385:CU386"/>
    <mergeCell ref="CV385:CV386"/>
    <mergeCell ref="CW385:CW386"/>
    <mergeCell ref="CX385:CX386"/>
    <mergeCell ref="CY385:CY386"/>
    <mergeCell ref="CZ385:CZ386"/>
    <mergeCell ref="DA385:DA386"/>
    <mergeCell ref="DB385:DB386"/>
    <mergeCell ref="DC385:DC386"/>
    <mergeCell ref="DD385:DD386"/>
    <mergeCell ref="A397:A398"/>
    <mergeCell ref="B397:H397"/>
    <mergeCell ref="I397:O397"/>
    <mergeCell ref="P397:V397"/>
    <mergeCell ref="W397:AC397"/>
    <mergeCell ref="AD397:AJ397"/>
    <mergeCell ref="AK397:AQ397"/>
    <mergeCell ref="AR397:AX397"/>
    <mergeCell ref="AY397:BE397"/>
    <mergeCell ref="BF397:BL397"/>
    <mergeCell ref="BM397:BS397"/>
    <mergeCell ref="BT397:BZ397"/>
    <mergeCell ref="CA397:CA399"/>
    <mergeCell ref="CB397:CB399"/>
    <mergeCell ref="CC397:CD397"/>
    <mergeCell ref="CE397:CF397"/>
    <mergeCell ref="CG397:CH397"/>
    <mergeCell ref="CI397:CJ397"/>
    <mergeCell ref="CK397:CM397"/>
    <mergeCell ref="CN397:CO397"/>
    <mergeCell ref="CP397:CQ397"/>
    <mergeCell ref="CR397:CS397"/>
    <mergeCell ref="CT397:CU397"/>
    <mergeCell ref="CV397:CW397"/>
    <mergeCell ref="CX397:CY397"/>
    <mergeCell ref="CZ397:DA397"/>
    <mergeCell ref="DB397:DD397"/>
    <mergeCell ref="BW398:BY398"/>
    <mergeCell ref="BZ398:BZ399"/>
    <mergeCell ref="CC398:CC399"/>
    <mergeCell ref="CD398:CD399"/>
    <mergeCell ref="DE397:DE399"/>
    <mergeCell ref="B398:D398"/>
    <mergeCell ref="E398:G398"/>
    <mergeCell ref="H398:H399"/>
    <mergeCell ref="I398:K398"/>
    <mergeCell ref="L398:N398"/>
    <mergeCell ref="O398:O399"/>
    <mergeCell ref="P398:R398"/>
    <mergeCell ref="S398:U398"/>
    <mergeCell ref="V398:V399"/>
    <mergeCell ref="W398:Y398"/>
    <mergeCell ref="Z398:AB398"/>
    <mergeCell ref="AC398:AC399"/>
    <mergeCell ref="AD398:AF398"/>
    <mergeCell ref="AG398:AI398"/>
    <mergeCell ref="AJ398:AJ399"/>
    <mergeCell ref="AK398:AM398"/>
    <mergeCell ref="AN398:AP398"/>
    <mergeCell ref="AQ398:AQ399"/>
    <mergeCell ref="AR398:AT398"/>
    <mergeCell ref="AU398:AW398"/>
    <mergeCell ref="AX398:AX399"/>
    <mergeCell ref="AY398:BA398"/>
    <mergeCell ref="BB398:BD398"/>
    <mergeCell ref="BE398:BE399"/>
    <mergeCell ref="BF398:BH398"/>
    <mergeCell ref="BI398:BK398"/>
    <mergeCell ref="BL398:BL399"/>
    <mergeCell ref="BM398:BO398"/>
    <mergeCell ref="BP398:BR398"/>
    <mergeCell ref="BS398:BS399"/>
    <mergeCell ref="BT398:BV398"/>
    <mergeCell ref="CE398:CE399"/>
    <mergeCell ref="CF398:CF399"/>
    <mergeCell ref="CG398:CG399"/>
    <mergeCell ref="CH398:CH399"/>
    <mergeCell ref="CI398:CI399"/>
    <mergeCell ref="CJ398:CJ399"/>
    <mergeCell ref="CK398:CK399"/>
    <mergeCell ref="CL398:CL399"/>
    <mergeCell ref="CM398:CM399"/>
    <mergeCell ref="CN398:CN399"/>
    <mergeCell ref="CO398:CO399"/>
    <mergeCell ref="CP398:CP399"/>
    <mergeCell ref="CQ398:CQ399"/>
    <mergeCell ref="CR398:CR399"/>
    <mergeCell ref="CS398:CS399"/>
    <mergeCell ref="CT398:CT399"/>
    <mergeCell ref="CU398:CU399"/>
    <mergeCell ref="CV398:CV399"/>
    <mergeCell ref="CW398:CW399"/>
    <mergeCell ref="CX398:CX399"/>
    <mergeCell ref="CY398:CY399"/>
    <mergeCell ref="CZ398:CZ399"/>
    <mergeCell ref="DA398:DA399"/>
    <mergeCell ref="DB398:DB399"/>
    <mergeCell ref="DC398:DC399"/>
    <mergeCell ref="DD398:DD399"/>
    <mergeCell ref="A410:A411"/>
    <mergeCell ref="B410:H410"/>
    <mergeCell ref="I410:O410"/>
    <mergeCell ref="P410:V410"/>
    <mergeCell ref="W410:AC410"/>
    <mergeCell ref="AD410:AJ410"/>
    <mergeCell ref="AK410:AQ410"/>
    <mergeCell ref="AR410:AX410"/>
    <mergeCell ref="AY410:BE410"/>
    <mergeCell ref="BF410:BL410"/>
    <mergeCell ref="BM410:BS410"/>
    <mergeCell ref="BT410:BZ410"/>
    <mergeCell ref="CA410:CA412"/>
    <mergeCell ref="CB410:CB412"/>
    <mergeCell ref="CC410:CD410"/>
    <mergeCell ref="CE410:CF410"/>
    <mergeCell ref="CG410:CH410"/>
    <mergeCell ref="CI410:CJ410"/>
    <mergeCell ref="CK410:CM410"/>
    <mergeCell ref="CN410:CO410"/>
    <mergeCell ref="CP410:CQ410"/>
    <mergeCell ref="CR410:CS410"/>
    <mergeCell ref="CT410:CU410"/>
    <mergeCell ref="CV410:CW410"/>
    <mergeCell ref="CX410:CY410"/>
    <mergeCell ref="CZ410:DA410"/>
    <mergeCell ref="DB410:DD410"/>
    <mergeCell ref="DE410:DE412"/>
    <mergeCell ref="B411:D411"/>
    <mergeCell ref="E411:G411"/>
    <mergeCell ref="H411:H412"/>
    <mergeCell ref="I411:K411"/>
    <mergeCell ref="L411:N411"/>
    <mergeCell ref="O411:O412"/>
    <mergeCell ref="P411:R411"/>
    <mergeCell ref="S411:U411"/>
    <mergeCell ref="V411:V412"/>
    <mergeCell ref="W411:Y411"/>
    <mergeCell ref="Z411:AB411"/>
    <mergeCell ref="AC411:AC412"/>
    <mergeCell ref="AD411:AF411"/>
    <mergeCell ref="AG411:AI411"/>
    <mergeCell ref="AJ411:AJ412"/>
    <mergeCell ref="AK411:AM411"/>
    <mergeCell ref="AN411:AP411"/>
    <mergeCell ref="AQ411:AQ412"/>
    <mergeCell ref="AR411:AT411"/>
    <mergeCell ref="AU411:AW411"/>
    <mergeCell ref="AX411:AX412"/>
    <mergeCell ref="AY411:BA411"/>
    <mergeCell ref="BB411:BD411"/>
    <mergeCell ref="BE411:BE412"/>
    <mergeCell ref="BF411:BH411"/>
    <mergeCell ref="BI411:BK411"/>
    <mergeCell ref="BL411:BL412"/>
    <mergeCell ref="BM411:BO411"/>
    <mergeCell ref="BP411:BR411"/>
    <mergeCell ref="BS411:BS412"/>
    <mergeCell ref="BT411:BV411"/>
    <mergeCell ref="BW411:BY411"/>
    <mergeCell ref="BZ411:BZ412"/>
    <mergeCell ref="CC411:CC412"/>
    <mergeCell ref="CD411:CD412"/>
    <mergeCell ref="CE411:CE412"/>
    <mergeCell ref="CF411:CF412"/>
    <mergeCell ref="CG411:CG412"/>
    <mergeCell ref="CH411:CH412"/>
    <mergeCell ref="CI411:CI412"/>
    <mergeCell ref="CJ411:CJ412"/>
    <mergeCell ref="CK411:CK412"/>
    <mergeCell ref="CL411:CL412"/>
    <mergeCell ref="CM411:CM412"/>
    <mergeCell ref="CN411:CN412"/>
    <mergeCell ref="CO411:CO412"/>
    <mergeCell ref="CP411:CP412"/>
    <mergeCell ref="CQ411:CQ412"/>
    <mergeCell ref="CR411:CR412"/>
    <mergeCell ref="CS411:CS412"/>
    <mergeCell ref="CT411:CT412"/>
    <mergeCell ref="CU411:CU412"/>
    <mergeCell ref="CV411:CV412"/>
    <mergeCell ref="CW411:CW412"/>
    <mergeCell ref="CX411:CX412"/>
    <mergeCell ref="CY411:CY412"/>
    <mergeCell ref="CZ411:CZ412"/>
    <mergeCell ref="DA411:DA412"/>
    <mergeCell ref="DB411:DB412"/>
    <mergeCell ref="DC411:DC412"/>
    <mergeCell ref="DD411:DD412"/>
    <mergeCell ref="A423:Y423"/>
    <mergeCell ref="CC423:CJ423"/>
    <mergeCell ref="A424:A425"/>
    <mergeCell ref="B424:H424"/>
    <mergeCell ref="I424:O424"/>
    <mergeCell ref="P424:V424"/>
    <mergeCell ref="W424:AC424"/>
    <mergeCell ref="AD424:AJ424"/>
    <mergeCell ref="AK424:AQ424"/>
    <mergeCell ref="AR424:AX424"/>
    <mergeCell ref="AY424:BE424"/>
    <mergeCell ref="BF424:BL424"/>
    <mergeCell ref="BM424:BS424"/>
    <mergeCell ref="BT424:BZ424"/>
    <mergeCell ref="CA424:CA426"/>
    <mergeCell ref="CB424:CB426"/>
    <mergeCell ref="CC424:CD424"/>
    <mergeCell ref="CE424:CF424"/>
    <mergeCell ref="CG424:CH424"/>
    <mergeCell ref="CI424:CJ424"/>
    <mergeCell ref="BB425:BD425"/>
    <mergeCell ref="BE425:BE426"/>
    <mergeCell ref="BF425:BH425"/>
    <mergeCell ref="BI425:BK425"/>
    <mergeCell ref="BL425:BL426"/>
    <mergeCell ref="BM425:BO425"/>
    <mergeCell ref="BP425:BR425"/>
    <mergeCell ref="BS425:BS426"/>
    <mergeCell ref="BT425:BV425"/>
    <mergeCell ref="BW425:BY425"/>
    <mergeCell ref="BZ425:BZ426"/>
    <mergeCell ref="CC425:CC426"/>
    <mergeCell ref="CK424:CM424"/>
    <mergeCell ref="CN424:CO424"/>
    <mergeCell ref="CP424:CQ424"/>
    <mergeCell ref="CR424:CS424"/>
    <mergeCell ref="CT424:CU424"/>
    <mergeCell ref="CV424:CW424"/>
    <mergeCell ref="CX424:CY424"/>
    <mergeCell ref="CZ424:DA424"/>
    <mergeCell ref="DB424:DD424"/>
    <mergeCell ref="DE424:DE426"/>
    <mergeCell ref="B425:D425"/>
    <mergeCell ref="E425:G425"/>
    <mergeCell ref="H425:H426"/>
    <mergeCell ref="I425:K425"/>
    <mergeCell ref="L425:N425"/>
    <mergeCell ref="O425:O426"/>
    <mergeCell ref="P425:R425"/>
    <mergeCell ref="S425:U425"/>
    <mergeCell ref="V425:V426"/>
    <mergeCell ref="W425:Y425"/>
    <mergeCell ref="Z425:AB425"/>
    <mergeCell ref="AC425:AC426"/>
    <mergeCell ref="AD425:AF425"/>
    <mergeCell ref="AG425:AI425"/>
    <mergeCell ref="AJ425:AJ426"/>
    <mergeCell ref="AK425:AM425"/>
    <mergeCell ref="AN425:AP425"/>
    <mergeCell ref="AQ425:AQ426"/>
    <mergeCell ref="AR425:AT425"/>
    <mergeCell ref="AU425:AW425"/>
    <mergeCell ref="AX425:AX426"/>
    <mergeCell ref="AY425:BA425"/>
    <mergeCell ref="CD425:CD426"/>
    <mergeCell ref="CE425:CE426"/>
    <mergeCell ref="CF425:CF426"/>
    <mergeCell ref="CG425:CG426"/>
    <mergeCell ref="CH425:CH426"/>
    <mergeCell ref="CI425:CI426"/>
    <mergeCell ref="CJ425:CJ426"/>
    <mergeCell ref="CK425:CK426"/>
    <mergeCell ref="CL425:CL426"/>
    <mergeCell ref="CM425:CM426"/>
    <mergeCell ref="CN425:CN426"/>
    <mergeCell ref="CO425:CO426"/>
    <mergeCell ref="CP425:CP426"/>
    <mergeCell ref="CQ425:CQ426"/>
    <mergeCell ref="CR425:CR426"/>
    <mergeCell ref="CS425:CS426"/>
    <mergeCell ref="CT425:CT426"/>
    <mergeCell ref="CU425:CU426"/>
    <mergeCell ref="CV425:CV426"/>
    <mergeCell ref="CW425:CW426"/>
    <mergeCell ref="CX425:CX426"/>
    <mergeCell ref="CY425:CY426"/>
    <mergeCell ref="CZ425:CZ426"/>
    <mergeCell ref="DA425:DA426"/>
    <mergeCell ref="DB425:DB426"/>
    <mergeCell ref="DC425:DC426"/>
    <mergeCell ref="DD425:DD426"/>
    <mergeCell ref="A437:A438"/>
    <mergeCell ref="B437:H437"/>
    <mergeCell ref="I437:O437"/>
    <mergeCell ref="P437:V437"/>
    <mergeCell ref="W437:AC437"/>
    <mergeCell ref="AD437:AJ437"/>
    <mergeCell ref="AK437:AQ437"/>
    <mergeCell ref="AR437:AX437"/>
    <mergeCell ref="AY437:BE437"/>
    <mergeCell ref="BF437:BL437"/>
    <mergeCell ref="BM437:BS437"/>
    <mergeCell ref="BT437:BZ437"/>
    <mergeCell ref="CA437:CA439"/>
    <mergeCell ref="CB437:CB439"/>
    <mergeCell ref="CC437:CD437"/>
    <mergeCell ref="CE437:CF437"/>
    <mergeCell ref="CG437:CH437"/>
    <mergeCell ref="CI437:CJ437"/>
    <mergeCell ref="CK437:CM437"/>
    <mergeCell ref="CN437:CO437"/>
    <mergeCell ref="CP437:CQ437"/>
    <mergeCell ref="CR437:CS437"/>
    <mergeCell ref="CT437:CU437"/>
    <mergeCell ref="CV437:CW437"/>
    <mergeCell ref="CX437:CY437"/>
    <mergeCell ref="CZ437:DA437"/>
    <mergeCell ref="DB437:DD437"/>
    <mergeCell ref="DE437:DE439"/>
    <mergeCell ref="B438:D438"/>
    <mergeCell ref="E438:G438"/>
    <mergeCell ref="H438:H439"/>
    <mergeCell ref="I438:K438"/>
    <mergeCell ref="L438:N438"/>
    <mergeCell ref="O438:O439"/>
    <mergeCell ref="P438:R438"/>
    <mergeCell ref="S438:U438"/>
    <mergeCell ref="V438:V439"/>
    <mergeCell ref="W438:Y438"/>
    <mergeCell ref="Z438:AB438"/>
    <mergeCell ref="AC438:AC439"/>
    <mergeCell ref="AD438:AF438"/>
    <mergeCell ref="AG438:AI438"/>
    <mergeCell ref="AJ438:AJ439"/>
    <mergeCell ref="AK438:AM438"/>
    <mergeCell ref="AN438:AP438"/>
    <mergeCell ref="AQ438:AQ439"/>
    <mergeCell ref="AR438:AT438"/>
    <mergeCell ref="AU438:AW438"/>
    <mergeCell ref="AX438:AX439"/>
    <mergeCell ref="AY438:BA438"/>
    <mergeCell ref="BB438:BD438"/>
    <mergeCell ref="BE438:BE439"/>
    <mergeCell ref="BF438:BH438"/>
    <mergeCell ref="BI438:BK438"/>
    <mergeCell ref="BL438:BL439"/>
    <mergeCell ref="BM438:BO438"/>
    <mergeCell ref="BP438:BR438"/>
    <mergeCell ref="BS438:BS439"/>
    <mergeCell ref="BT438:BV438"/>
    <mergeCell ref="BW438:BY438"/>
    <mergeCell ref="BZ438:BZ439"/>
    <mergeCell ref="CC438:CC439"/>
    <mergeCell ref="CD438:CD439"/>
    <mergeCell ref="CE438:CE439"/>
    <mergeCell ref="CF438:CF439"/>
    <mergeCell ref="CG438:CG439"/>
    <mergeCell ref="CH438:CH439"/>
    <mergeCell ref="CI438:CI439"/>
    <mergeCell ref="CJ438:CJ439"/>
    <mergeCell ref="CK438:CK439"/>
    <mergeCell ref="CL438:CL439"/>
    <mergeCell ref="CM438:CM439"/>
    <mergeCell ref="CN438:CN439"/>
    <mergeCell ref="CO438:CO439"/>
    <mergeCell ref="CP438:CP439"/>
    <mergeCell ref="CQ438:CQ439"/>
    <mergeCell ref="CR438:CR439"/>
    <mergeCell ref="CS438:CS439"/>
    <mergeCell ref="CT438:CT439"/>
    <mergeCell ref="CU438:CU439"/>
    <mergeCell ref="CV438:CV439"/>
    <mergeCell ref="CW438:CW439"/>
    <mergeCell ref="CX438:CX439"/>
    <mergeCell ref="CY438:CY439"/>
    <mergeCell ref="CZ438:CZ439"/>
    <mergeCell ref="DA438:DA439"/>
    <mergeCell ref="DB438:DB439"/>
    <mergeCell ref="DC438:DC439"/>
    <mergeCell ref="DD438:DD439"/>
    <mergeCell ref="A450:A451"/>
    <mergeCell ref="B450:H450"/>
    <mergeCell ref="I450:O450"/>
    <mergeCell ref="P450:V450"/>
    <mergeCell ref="W450:AC450"/>
    <mergeCell ref="AD450:AJ450"/>
    <mergeCell ref="AK450:AQ450"/>
    <mergeCell ref="AR450:AX450"/>
    <mergeCell ref="AY450:BE450"/>
    <mergeCell ref="BF450:BL450"/>
    <mergeCell ref="BM450:BS450"/>
    <mergeCell ref="BT450:BZ450"/>
    <mergeCell ref="CA450:CA452"/>
    <mergeCell ref="CB450:CB452"/>
    <mergeCell ref="CC450:CD450"/>
    <mergeCell ref="CE450:CF450"/>
    <mergeCell ref="CG450:CH450"/>
    <mergeCell ref="CI450:CJ450"/>
    <mergeCell ref="CK450:CM450"/>
    <mergeCell ref="CN450:CO450"/>
    <mergeCell ref="CP450:CQ450"/>
    <mergeCell ref="CR450:CS450"/>
    <mergeCell ref="CT450:CU450"/>
    <mergeCell ref="CV450:CW450"/>
    <mergeCell ref="CX450:CY450"/>
    <mergeCell ref="CZ450:DA450"/>
    <mergeCell ref="DB450:DD450"/>
    <mergeCell ref="BW451:BY451"/>
    <mergeCell ref="BZ451:BZ452"/>
    <mergeCell ref="CC451:CC452"/>
    <mergeCell ref="CD451:CD452"/>
    <mergeCell ref="DE450:DE452"/>
    <mergeCell ref="B451:D451"/>
    <mergeCell ref="E451:G451"/>
    <mergeCell ref="H451:H452"/>
    <mergeCell ref="I451:K451"/>
    <mergeCell ref="L451:N451"/>
    <mergeCell ref="O451:O452"/>
    <mergeCell ref="P451:R451"/>
    <mergeCell ref="S451:U451"/>
    <mergeCell ref="V451:V452"/>
    <mergeCell ref="W451:Y451"/>
    <mergeCell ref="Z451:AB451"/>
    <mergeCell ref="AC451:AC452"/>
    <mergeCell ref="AD451:AF451"/>
    <mergeCell ref="AG451:AI451"/>
    <mergeCell ref="AJ451:AJ452"/>
    <mergeCell ref="AK451:AM451"/>
    <mergeCell ref="AN451:AP451"/>
    <mergeCell ref="AQ451:AQ452"/>
    <mergeCell ref="AR451:AT451"/>
    <mergeCell ref="AU451:AW451"/>
    <mergeCell ref="AX451:AX452"/>
    <mergeCell ref="AY451:BA451"/>
    <mergeCell ref="BB451:BD451"/>
    <mergeCell ref="BE451:BE452"/>
    <mergeCell ref="BF451:BH451"/>
    <mergeCell ref="BI451:BK451"/>
    <mergeCell ref="BL451:BL452"/>
    <mergeCell ref="BM451:BO451"/>
    <mergeCell ref="BP451:BR451"/>
    <mergeCell ref="BS451:BS452"/>
    <mergeCell ref="BT451:BV451"/>
    <mergeCell ref="CE451:CE452"/>
    <mergeCell ref="CF451:CF452"/>
    <mergeCell ref="CG451:CG452"/>
    <mergeCell ref="CH451:CH452"/>
    <mergeCell ref="CI451:CI452"/>
    <mergeCell ref="CJ451:CJ452"/>
    <mergeCell ref="CK451:CK452"/>
    <mergeCell ref="CL451:CL452"/>
    <mergeCell ref="CM451:CM452"/>
    <mergeCell ref="CN451:CN452"/>
    <mergeCell ref="CO451:CO452"/>
    <mergeCell ref="CP451:CP452"/>
    <mergeCell ref="CQ451:CQ452"/>
    <mergeCell ref="CR451:CR452"/>
    <mergeCell ref="CS451:CS452"/>
    <mergeCell ref="CT451:CT452"/>
    <mergeCell ref="CU451:CU452"/>
    <mergeCell ref="CV451:CV452"/>
    <mergeCell ref="CW451:CW452"/>
    <mergeCell ref="CX451:CX452"/>
    <mergeCell ref="CY451:CY452"/>
    <mergeCell ref="CZ451:CZ452"/>
    <mergeCell ref="DA451:DA452"/>
    <mergeCell ref="DB451:DB452"/>
    <mergeCell ref="DC451:DC452"/>
    <mergeCell ref="DD451:DD452"/>
    <mergeCell ref="A463:A464"/>
    <mergeCell ref="B463:H463"/>
    <mergeCell ref="I463:O463"/>
    <mergeCell ref="P463:V463"/>
    <mergeCell ref="W463:AC463"/>
    <mergeCell ref="AD463:AJ463"/>
    <mergeCell ref="AK463:AQ463"/>
    <mergeCell ref="AR463:AX463"/>
    <mergeCell ref="AY463:BE463"/>
    <mergeCell ref="BF463:BL463"/>
    <mergeCell ref="BM463:BS463"/>
    <mergeCell ref="BT463:BZ463"/>
    <mergeCell ref="CA463:CA465"/>
    <mergeCell ref="CB463:CB465"/>
    <mergeCell ref="CC463:CD463"/>
    <mergeCell ref="CE463:CF463"/>
    <mergeCell ref="CG463:CH463"/>
    <mergeCell ref="CI463:CJ463"/>
    <mergeCell ref="CK463:CM463"/>
    <mergeCell ref="CN463:CO463"/>
    <mergeCell ref="CP463:CQ463"/>
    <mergeCell ref="CR463:CS463"/>
    <mergeCell ref="CT463:CU463"/>
    <mergeCell ref="CV463:CW463"/>
    <mergeCell ref="CX463:CY463"/>
    <mergeCell ref="CZ463:DA463"/>
    <mergeCell ref="DB463:DD463"/>
    <mergeCell ref="DE463:DE465"/>
    <mergeCell ref="B464:D464"/>
    <mergeCell ref="E464:G464"/>
    <mergeCell ref="H464:H465"/>
    <mergeCell ref="I464:K464"/>
    <mergeCell ref="L464:N464"/>
    <mergeCell ref="O464:O465"/>
    <mergeCell ref="P464:R464"/>
    <mergeCell ref="S464:U464"/>
    <mergeCell ref="V464:V465"/>
    <mergeCell ref="W464:Y464"/>
    <mergeCell ref="Z464:AB464"/>
    <mergeCell ref="AC464:AC465"/>
    <mergeCell ref="AD464:AF464"/>
    <mergeCell ref="AG464:AI464"/>
    <mergeCell ref="AJ464:AJ465"/>
    <mergeCell ref="AK464:AM464"/>
    <mergeCell ref="AN464:AP464"/>
    <mergeCell ref="AQ464:AQ465"/>
    <mergeCell ref="AR464:AT464"/>
    <mergeCell ref="AU464:AW464"/>
    <mergeCell ref="AX464:AX465"/>
    <mergeCell ref="AY464:BA464"/>
    <mergeCell ref="BB464:BD464"/>
    <mergeCell ref="BE464:BE465"/>
    <mergeCell ref="BF464:BH464"/>
    <mergeCell ref="BI464:BK464"/>
    <mergeCell ref="BL464:BL465"/>
    <mergeCell ref="BM464:BO464"/>
    <mergeCell ref="BP464:BR464"/>
    <mergeCell ref="BS464:BS465"/>
    <mergeCell ref="BT464:BV464"/>
    <mergeCell ref="BW464:BY464"/>
    <mergeCell ref="BZ464:BZ465"/>
    <mergeCell ref="CC464:CC465"/>
    <mergeCell ref="CD464:CD465"/>
    <mergeCell ref="CE464:CE465"/>
    <mergeCell ref="CF464:CF465"/>
    <mergeCell ref="CG464:CG465"/>
    <mergeCell ref="CH464:CH465"/>
    <mergeCell ref="CI464:CI465"/>
    <mergeCell ref="CJ464:CJ465"/>
    <mergeCell ref="CK464:CK465"/>
    <mergeCell ref="CL464:CL465"/>
    <mergeCell ref="CM464:CM465"/>
    <mergeCell ref="CN464:CN465"/>
    <mergeCell ref="CO464:CO465"/>
    <mergeCell ref="CP464:CP465"/>
    <mergeCell ref="CQ464:CQ465"/>
    <mergeCell ref="CR464:CR465"/>
    <mergeCell ref="CS464:CS465"/>
    <mergeCell ref="CT464:CT465"/>
    <mergeCell ref="CU464:CU465"/>
    <mergeCell ref="CV464:CV465"/>
    <mergeCell ref="CW464:CW465"/>
    <mergeCell ref="CX464:CX465"/>
    <mergeCell ref="CY464:CY465"/>
    <mergeCell ref="CZ464:CZ465"/>
    <mergeCell ref="DA464:DA465"/>
    <mergeCell ref="DB464:DB465"/>
    <mergeCell ref="DC464:DC465"/>
    <mergeCell ref="DD464:DD465"/>
    <mergeCell ref="A476:Y476"/>
    <mergeCell ref="CC476:CJ476"/>
    <mergeCell ref="A477:A478"/>
    <mergeCell ref="B477:H477"/>
    <mergeCell ref="I477:O477"/>
    <mergeCell ref="P477:V477"/>
    <mergeCell ref="W477:AC477"/>
    <mergeCell ref="AD477:AJ477"/>
    <mergeCell ref="AK477:AQ477"/>
    <mergeCell ref="AR477:AX477"/>
    <mergeCell ref="AY477:BE477"/>
    <mergeCell ref="BF477:BL477"/>
    <mergeCell ref="BM477:BS477"/>
    <mergeCell ref="BT477:BZ477"/>
    <mergeCell ref="CA477:CA479"/>
    <mergeCell ref="CB477:CB479"/>
    <mergeCell ref="CC477:CD477"/>
    <mergeCell ref="CE477:CF477"/>
    <mergeCell ref="CG477:CH477"/>
    <mergeCell ref="CI477:CJ477"/>
    <mergeCell ref="BB478:BD478"/>
    <mergeCell ref="BE478:BE479"/>
    <mergeCell ref="BF478:BH478"/>
    <mergeCell ref="BI478:BK478"/>
    <mergeCell ref="BL478:BL479"/>
    <mergeCell ref="BM478:BO478"/>
    <mergeCell ref="BP478:BR478"/>
    <mergeCell ref="BS478:BS479"/>
    <mergeCell ref="BT478:BV478"/>
    <mergeCell ref="BW478:BY478"/>
    <mergeCell ref="BZ478:BZ479"/>
    <mergeCell ref="CC478:CC479"/>
    <mergeCell ref="CK477:CM477"/>
    <mergeCell ref="CN477:CO477"/>
    <mergeCell ref="CP477:CQ477"/>
    <mergeCell ref="CR477:CS477"/>
    <mergeCell ref="CT477:CU477"/>
    <mergeCell ref="CV477:CW477"/>
    <mergeCell ref="CX477:CY477"/>
    <mergeCell ref="CZ477:DA477"/>
    <mergeCell ref="DB477:DD477"/>
    <mergeCell ref="DE477:DE479"/>
    <mergeCell ref="B478:D478"/>
    <mergeCell ref="E478:G478"/>
    <mergeCell ref="H478:H479"/>
    <mergeCell ref="I478:K478"/>
    <mergeCell ref="L478:N478"/>
    <mergeCell ref="O478:O479"/>
    <mergeCell ref="P478:R478"/>
    <mergeCell ref="S478:U478"/>
    <mergeCell ref="V478:V479"/>
    <mergeCell ref="W478:Y478"/>
    <mergeCell ref="Z478:AB478"/>
    <mergeCell ref="AC478:AC479"/>
    <mergeCell ref="AD478:AF478"/>
    <mergeCell ref="AG478:AI478"/>
    <mergeCell ref="AJ478:AJ479"/>
    <mergeCell ref="AK478:AM478"/>
    <mergeCell ref="AN478:AP478"/>
    <mergeCell ref="AQ478:AQ479"/>
    <mergeCell ref="AR478:AT478"/>
    <mergeCell ref="AU478:AW478"/>
    <mergeCell ref="AX478:AX479"/>
    <mergeCell ref="AY478:BA478"/>
    <mergeCell ref="CD478:CD479"/>
    <mergeCell ref="CE478:CE479"/>
    <mergeCell ref="CF478:CF479"/>
    <mergeCell ref="CG478:CG479"/>
    <mergeCell ref="CH478:CH479"/>
    <mergeCell ref="CI478:CI479"/>
    <mergeCell ref="CJ478:CJ479"/>
    <mergeCell ref="CK478:CK479"/>
    <mergeCell ref="CL478:CL479"/>
    <mergeCell ref="CM478:CM479"/>
    <mergeCell ref="CN478:CN479"/>
    <mergeCell ref="CO478:CO479"/>
    <mergeCell ref="CP478:CP479"/>
    <mergeCell ref="CQ478:CQ479"/>
    <mergeCell ref="CR478:CR479"/>
    <mergeCell ref="CS478:CS479"/>
    <mergeCell ref="CT478:CT479"/>
    <mergeCell ref="CU478:CU479"/>
    <mergeCell ref="CV478:CV479"/>
    <mergeCell ref="CW478:CW479"/>
    <mergeCell ref="CX478:CX479"/>
    <mergeCell ref="CY478:CY479"/>
    <mergeCell ref="CZ478:CZ479"/>
    <mergeCell ref="DA478:DA479"/>
    <mergeCell ref="DB478:DB479"/>
    <mergeCell ref="DC478:DC479"/>
    <mergeCell ref="DD478:DD479"/>
    <mergeCell ref="A490:A491"/>
    <mergeCell ref="B490:H490"/>
    <mergeCell ref="I490:O490"/>
    <mergeCell ref="P490:V490"/>
    <mergeCell ref="W490:AC490"/>
    <mergeCell ref="CB490:CB492"/>
    <mergeCell ref="CC490:CD490"/>
    <mergeCell ref="CE490:CF490"/>
    <mergeCell ref="CG490:CH490"/>
    <mergeCell ref="CI490:CJ490"/>
    <mergeCell ref="CK490:CM490"/>
    <mergeCell ref="CN490:CO490"/>
    <mergeCell ref="CP490:CQ490"/>
    <mergeCell ref="CR490:CS490"/>
    <mergeCell ref="CT490:CU490"/>
    <mergeCell ref="CV490:CW490"/>
    <mergeCell ref="CX490:CY490"/>
    <mergeCell ref="CZ490:DA490"/>
    <mergeCell ref="DB490:DD490"/>
    <mergeCell ref="CY491:CY492"/>
    <mergeCell ref="CZ491:CZ492"/>
    <mergeCell ref="DA491:DA492"/>
    <mergeCell ref="DE490:DE492"/>
    <mergeCell ref="B491:D491"/>
    <mergeCell ref="E491:G491"/>
    <mergeCell ref="H491:H492"/>
    <mergeCell ref="I491:K491"/>
    <mergeCell ref="L491:N491"/>
    <mergeCell ref="O491:O492"/>
    <mergeCell ref="P491:R491"/>
    <mergeCell ref="S491:U491"/>
    <mergeCell ref="V491:V492"/>
    <mergeCell ref="CC491:CC492"/>
    <mergeCell ref="CD491:CD492"/>
    <mergeCell ref="CE491:CE492"/>
    <mergeCell ref="CF491:CF492"/>
    <mergeCell ref="CG491:CG492"/>
    <mergeCell ref="CH491:CH492"/>
    <mergeCell ref="CI491:CI492"/>
    <mergeCell ref="CJ491:CJ492"/>
    <mergeCell ref="CK491:CK492"/>
    <mergeCell ref="CL491:CL492"/>
    <mergeCell ref="CM491:CM492"/>
    <mergeCell ref="CN491:CN492"/>
    <mergeCell ref="CO491:CO492"/>
    <mergeCell ref="CP491:CP492"/>
    <mergeCell ref="CQ491:CQ492"/>
    <mergeCell ref="CR491:CR492"/>
    <mergeCell ref="CS491:CS492"/>
    <mergeCell ref="CT491:CT492"/>
    <mergeCell ref="CU491:CU492"/>
    <mergeCell ref="CV491:CV492"/>
    <mergeCell ref="CW491:CW492"/>
    <mergeCell ref="CX491:CX492"/>
    <mergeCell ref="DB491:DB492"/>
    <mergeCell ref="DC491:DC492"/>
    <mergeCell ref="DD491:DD492"/>
    <mergeCell ref="A503:A504"/>
    <mergeCell ref="B503:H503"/>
    <mergeCell ref="I503:O503"/>
    <mergeCell ref="P503:V503"/>
    <mergeCell ref="W503:AC503"/>
    <mergeCell ref="AD503:AJ503"/>
    <mergeCell ref="AK503:AQ503"/>
    <mergeCell ref="AR503:AX503"/>
    <mergeCell ref="AY503:BE503"/>
    <mergeCell ref="BF503:BL503"/>
    <mergeCell ref="BM503:BS503"/>
    <mergeCell ref="BT503:BZ503"/>
    <mergeCell ref="CA503:CA505"/>
    <mergeCell ref="CB503:CB505"/>
    <mergeCell ref="CC503:CD503"/>
    <mergeCell ref="CE503:CF503"/>
    <mergeCell ref="CG503:CH503"/>
    <mergeCell ref="CI503:CJ503"/>
    <mergeCell ref="CK503:CM503"/>
    <mergeCell ref="CN503:CO503"/>
    <mergeCell ref="CP503:CQ503"/>
    <mergeCell ref="CR503:CS503"/>
    <mergeCell ref="CT503:CU503"/>
    <mergeCell ref="CV503:CW503"/>
    <mergeCell ref="CX503:CY503"/>
    <mergeCell ref="CZ503:DA503"/>
    <mergeCell ref="DB503:DD503"/>
    <mergeCell ref="BW504:BY504"/>
    <mergeCell ref="BZ504:BZ505"/>
    <mergeCell ref="DE503:DE505"/>
    <mergeCell ref="B504:D504"/>
    <mergeCell ref="E504:G504"/>
    <mergeCell ref="H504:H505"/>
    <mergeCell ref="I504:K504"/>
    <mergeCell ref="L504:N504"/>
    <mergeCell ref="O504:O505"/>
    <mergeCell ref="P504:R504"/>
    <mergeCell ref="S504:U504"/>
    <mergeCell ref="V504:V505"/>
    <mergeCell ref="W504:Y504"/>
    <mergeCell ref="Z504:AB504"/>
    <mergeCell ref="AC504:AC505"/>
    <mergeCell ref="AD504:AF504"/>
    <mergeCell ref="AG504:AI504"/>
    <mergeCell ref="AJ504:AJ505"/>
    <mergeCell ref="AK504:AM504"/>
    <mergeCell ref="AN504:AP504"/>
    <mergeCell ref="AQ504:AQ505"/>
    <mergeCell ref="AR504:AT504"/>
    <mergeCell ref="AU504:AW504"/>
    <mergeCell ref="AX504:AX505"/>
    <mergeCell ref="AY504:BA504"/>
    <mergeCell ref="BB504:BD504"/>
    <mergeCell ref="BE504:BE505"/>
    <mergeCell ref="BF504:BH504"/>
    <mergeCell ref="BI504:BK504"/>
    <mergeCell ref="BL504:BL505"/>
    <mergeCell ref="BM504:BO504"/>
    <mergeCell ref="BP504:BR504"/>
    <mergeCell ref="BS504:BS505"/>
    <mergeCell ref="BT504:BV504"/>
    <mergeCell ref="CC504:CC505"/>
    <mergeCell ref="CD504:CD505"/>
    <mergeCell ref="CE504:CE505"/>
    <mergeCell ref="CF504:CF505"/>
    <mergeCell ref="CG504:CG505"/>
    <mergeCell ref="CH504:CH505"/>
    <mergeCell ref="CI504:CI505"/>
    <mergeCell ref="CJ504:CJ505"/>
    <mergeCell ref="CK504:CK505"/>
    <mergeCell ref="CL504:CL505"/>
    <mergeCell ref="CM504:CM505"/>
    <mergeCell ref="CN504:CN505"/>
    <mergeCell ref="CO504:CO505"/>
    <mergeCell ref="CP504:CP505"/>
    <mergeCell ref="CQ504:CQ505"/>
    <mergeCell ref="CR504:CR505"/>
    <mergeCell ref="CS504:CS505"/>
    <mergeCell ref="CT504:CT505"/>
    <mergeCell ref="CU504:CU505"/>
    <mergeCell ref="CV504:CV505"/>
    <mergeCell ref="CW504:CW505"/>
    <mergeCell ref="CX504:CX505"/>
    <mergeCell ref="CY504:CY505"/>
    <mergeCell ref="CZ504:CZ505"/>
    <mergeCell ref="DA504:DA505"/>
    <mergeCell ref="DB504:DB505"/>
    <mergeCell ref="DC504:DC505"/>
    <mergeCell ref="DD504:DD505"/>
    <mergeCell ref="A516:Y516"/>
    <mergeCell ref="A517:A518"/>
    <mergeCell ref="B517:H517"/>
    <mergeCell ref="I517:O517"/>
    <mergeCell ref="P517:V517"/>
    <mergeCell ref="W517:AC517"/>
    <mergeCell ref="AD517:AJ517"/>
    <mergeCell ref="AK517:AQ517"/>
    <mergeCell ref="AR517:AX517"/>
    <mergeCell ref="AY517:BE517"/>
    <mergeCell ref="BF517:BL517"/>
    <mergeCell ref="BM517:BS517"/>
    <mergeCell ref="BT517:BZ517"/>
    <mergeCell ref="CA517:CA519"/>
    <mergeCell ref="CB517:CB519"/>
    <mergeCell ref="CC517:CD517"/>
    <mergeCell ref="CE517:CF517"/>
    <mergeCell ref="CG517:CH517"/>
    <mergeCell ref="CI517:CJ517"/>
    <mergeCell ref="CK517:CM517"/>
    <mergeCell ref="CN517:CO517"/>
    <mergeCell ref="CP517:CQ517"/>
    <mergeCell ref="CR517:CS517"/>
    <mergeCell ref="CT517:CU517"/>
    <mergeCell ref="CV517:CW517"/>
    <mergeCell ref="CX517:CY517"/>
    <mergeCell ref="CZ517:DA517"/>
    <mergeCell ref="DB517:DD517"/>
    <mergeCell ref="DE517:DE519"/>
    <mergeCell ref="B518:D518"/>
    <mergeCell ref="E518:G518"/>
    <mergeCell ref="H518:H519"/>
    <mergeCell ref="I518:K518"/>
    <mergeCell ref="L518:N518"/>
    <mergeCell ref="O518:O519"/>
    <mergeCell ref="P518:R518"/>
    <mergeCell ref="S518:U518"/>
    <mergeCell ref="V518:V519"/>
    <mergeCell ref="W518:Y518"/>
    <mergeCell ref="Z518:AB518"/>
    <mergeCell ref="AC518:AC519"/>
    <mergeCell ref="AD518:AF518"/>
    <mergeCell ref="AG518:AI518"/>
    <mergeCell ref="AJ518:AJ519"/>
    <mergeCell ref="AK518:AM518"/>
    <mergeCell ref="AN518:AP518"/>
    <mergeCell ref="AQ518:AQ519"/>
    <mergeCell ref="AR518:AT518"/>
    <mergeCell ref="AU518:AW518"/>
    <mergeCell ref="AX518:AX519"/>
    <mergeCell ref="AY518:BA518"/>
    <mergeCell ref="BB518:BD518"/>
    <mergeCell ref="BE518:BE519"/>
    <mergeCell ref="BF518:BH518"/>
    <mergeCell ref="BI518:BK518"/>
    <mergeCell ref="BL518:BL519"/>
    <mergeCell ref="BM518:BO518"/>
    <mergeCell ref="BP518:BR518"/>
    <mergeCell ref="BS518:BS519"/>
    <mergeCell ref="BT518:BV518"/>
    <mergeCell ref="BW518:BY518"/>
    <mergeCell ref="BZ518:BZ519"/>
    <mergeCell ref="CC518:CC519"/>
    <mergeCell ref="CD518:CD519"/>
    <mergeCell ref="CE518:CE519"/>
    <mergeCell ref="CF518:CF519"/>
    <mergeCell ref="CG518:CG519"/>
    <mergeCell ref="CH518:CH519"/>
    <mergeCell ref="CI518:CI519"/>
    <mergeCell ref="CJ518:CJ519"/>
    <mergeCell ref="DB518:DB519"/>
    <mergeCell ref="DC518:DC519"/>
    <mergeCell ref="DD518:DD519"/>
    <mergeCell ref="CK518:CK519"/>
    <mergeCell ref="CL518:CL519"/>
    <mergeCell ref="CM518:CM519"/>
    <mergeCell ref="CN518:CN519"/>
    <mergeCell ref="CO518:CO519"/>
    <mergeCell ref="CP518:CP519"/>
    <mergeCell ref="CQ518:CQ519"/>
    <mergeCell ref="CR518:CR519"/>
    <mergeCell ref="CS518:CS519"/>
    <mergeCell ref="CT518:CT519"/>
    <mergeCell ref="CU518:CU519"/>
    <mergeCell ref="CV518:CV519"/>
    <mergeCell ref="CW518:CW519"/>
    <mergeCell ref="CX518:CX519"/>
    <mergeCell ref="CY518:CY519"/>
    <mergeCell ref="CZ518:CZ519"/>
    <mergeCell ref="DA518:DA519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29"/>
  <sheetViews>
    <sheetView view="pageBreakPreview" topLeftCell="BB1" zoomScaleNormal="100" workbookViewId="0">
      <selection activeCell="P25" sqref="P25"/>
    </sheetView>
  </sheetViews>
  <sheetFormatPr defaultColWidth="8.7109375" defaultRowHeight="15" x14ac:dyDescent="0.25"/>
  <cols>
    <col min="1" max="1" width="26.7109375" style="1" customWidth="1"/>
    <col min="2" max="2" width="9.140625" style="1" customWidth="1"/>
    <col min="3" max="3" width="12.42578125" style="1" customWidth="1"/>
    <col min="4" max="12" width="9.140625" style="1" customWidth="1"/>
    <col min="13" max="13" width="10.5703125" style="1" customWidth="1"/>
    <col min="14" max="14" width="9.140625" style="1" customWidth="1"/>
    <col min="15" max="15" width="16.5703125" style="1" customWidth="1"/>
    <col min="16" max="16" width="9.140625" style="1" customWidth="1"/>
    <col min="17" max="17" width="10" style="1" customWidth="1"/>
    <col min="18" max="19" width="9.140625" style="1" customWidth="1"/>
    <col min="20" max="20" width="10.7109375" style="1" customWidth="1"/>
    <col min="21" max="78" width="9.140625" style="1" customWidth="1"/>
    <col min="79" max="79" width="19" style="1" customWidth="1"/>
    <col min="80" max="81" width="9.140625" style="1" customWidth="1"/>
  </cols>
  <sheetData>
    <row r="1" spans="1:81" ht="15.75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</row>
    <row r="2" spans="1:81" ht="26.85" customHeight="1" x14ac:dyDescent="0.25">
      <c r="A2" s="269" t="s">
        <v>0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</row>
    <row r="3" spans="1:81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ht="15.75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</row>
    <row r="5" spans="1:81" ht="15.75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</row>
    <row r="6" spans="1:81" ht="15.75" x14ac:dyDescent="0.25">
      <c r="A6" s="4"/>
      <c r="B6" s="141"/>
      <c r="C6" s="141"/>
      <c r="D6" s="141"/>
      <c r="E6" s="142"/>
      <c r="F6" s="142"/>
      <c r="G6" s="142"/>
      <c r="H6" s="142"/>
      <c r="I6" s="142"/>
      <c r="J6" s="142"/>
      <c r="K6" s="141"/>
      <c r="L6" s="141"/>
      <c r="M6" s="141"/>
      <c r="N6" s="141"/>
      <c r="O6" s="141"/>
      <c r="P6" s="141"/>
      <c r="Q6" s="4"/>
      <c r="R6" s="4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</row>
    <row r="7" spans="1:81" ht="15.75" x14ac:dyDescent="0.25">
      <c r="A7" s="4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4"/>
      <c r="R7" s="4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</row>
    <row r="8" spans="1:81" ht="15.75" x14ac:dyDescent="0.25">
      <c r="A8" s="270" t="s">
        <v>102</v>
      </c>
      <c r="B8" s="270"/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270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</row>
    <row r="9" spans="1:81" ht="17.45" customHeight="1" x14ac:dyDescent="0.25">
      <c r="A9" s="326" t="s">
        <v>2</v>
      </c>
      <c r="B9" s="326"/>
      <c r="C9" s="326"/>
      <c r="D9" s="326"/>
      <c r="E9" s="326"/>
      <c r="F9" s="326"/>
      <c r="G9" s="326"/>
      <c r="H9" s="326"/>
      <c r="I9" s="326"/>
      <c r="J9" s="326"/>
      <c r="K9" s="326"/>
      <c r="L9" s="326"/>
      <c r="M9" s="326"/>
      <c r="N9" s="326"/>
      <c r="O9" s="326"/>
      <c r="P9" s="326"/>
      <c r="Q9" s="326"/>
      <c r="R9" s="326"/>
      <c r="S9" s="326"/>
      <c r="T9" s="326"/>
      <c r="U9" s="326"/>
      <c r="V9" s="326"/>
      <c r="W9" s="326"/>
      <c r="X9" s="326"/>
      <c r="Y9" s="32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6"/>
      <c r="BU9" s="146"/>
      <c r="BV9" s="146"/>
      <c r="BW9" s="146"/>
      <c r="BX9" s="146"/>
      <c r="BY9" s="146"/>
      <c r="BZ9" s="146"/>
      <c r="CA9" s="146"/>
      <c r="CB9" s="146"/>
      <c r="CC9" s="146"/>
    </row>
    <row r="10" spans="1:81" ht="15" customHeight="1" x14ac:dyDescent="0.25">
      <c r="A10" s="261" t="s">
        <v>3</v>
      </c>
      <c r="B10" s="262" t="s">
        <v>51</v>
      </c>
      <c r="C10" s="262"/>
      <c r="D10" s="262"/>
      <c r="E10" s="262"/>
      <c r="F10" s="262"/>
      <c r="G10" s="262"/>
      <c r="H10" s="262"/>
      <c r="I10" s="262" t="s">
        <v>52</v>
      </c>
      <c r="J10" s="262"/>
      <c r="K10" s="262"/>
      <c r="L10" s="262"/>
      <c r="M10" s="262"/>
      <c r="N10" s="262"/>
      <c r="O10" s="262"/>
      <c r="P10" s="262" t="s">
        <v>53</v>
      </c>
      <c r="Q10" s="262"/>
      <c r="R10" s="262"/>
      <c r="S10" s="262"/>
      <c r="T10" s="262"/>
      <c r="U10" s="262"/>
      <c r="V10" s="262"/>
      <c r="W10" s="262" t="s">
        <v>54</v>
      </c>
      <c r="X10" s="262"/>
      <c r="Y10" s="262"/>
      <c r="Z10" s="262"/>
      <c r="AA10" s="262"/>
      <c r="AB10" s="262"/>
      <c r="AC10" s="262"/>
      <c r="AD10" s="262" t="s">
        <v>28</v>
      </c>
      <c r="AE10" s="262"/>
      <c r="AF10" s="262"/>
      <c r="AG10" s="262"/>
      <c r="AH10" s="262"/>
      <c r="AI10" s="262"/>
      <c r="AJ10" s="262"/>
      <c r="AK10" s="262" t="s">
        <v>29</v>
      </c>
      <c r="AL10" s="262"/>
      <c r="AM10" s="262"/>
      <c r="AN10" s="262"/>
      <c r="AO10" s="262"/>
      <c r="AP10" s="262"/>
      <c r="AQ10" s="262"/>
      <c r="AR10" s="262" t="s">
        <v>48</v>
      </c>
      <c r="AS10" s="262"/>
      <c r="AT10" s="262"/>
      <c r="AU10" s="262"/>
      <c r="AV10" s="262"/>
      <c r="AW10" s="262"/>
      <c r="AX10" s="262"/>
      <c r="AY10" s="262" t="s">
        <v>49</v>
      </c>
      <c r="AZ10" s="262"/>
      <c r="BA10" s="262"/>
      <c r="BB10" s="262"/>
      <c r="BC10" s="262"/>
      <c r="BD10" s="262"/>
      <c r="BE10" s="262"/>
      <c r="BF10" s="262" t="s">
        <v>50</v>
      </c>
      <c r="BG10" s="262"/>
      <c r="BH10" s="262"/>
      <c r="BI10" s="262"/>
      <c r="BJ10" s="262"/>
      <c r="BK10" s="262"/>
      <c r="BL10" s="262"/>
      <c r="BM10" s="262" t="s">
        <v>4</v>
      </c>
      <c r="BN10" s="262"/>
      <c r="BO10" s="262"/>
      <c r="BP10" s="262"/>
      <c r="BQ10" s="262"/>
      <c r="BR10" s="262"/>
      <c r="BS10" s="262"/>
      <c r="BT10" s="262" t="s">
        <v>5</v>
      </c>
      <c r="BU10" s="262"/>
      <c r="BV10" s="262"/>
      <c r="BW10" s="262"/>
      <c r="BX10" s="262"/>
      <c r="BY10" s="262"/>
      <c r="BZ10" s="262"/>
      <c r="CA10" s="327" t="s">
        <v>103</v>
      </c>
      <c r="CB10" s="182"/>
      <c r="CC10" s="182"/>
    </row>
    <row r="11" spans="1:81" ht="15" customHeight="1" x14ac:dyDescent="0.25">
      <c r="A11" s="261"/>
      <c r="B11" s="262" t="s">
        <v>7</v>
      </c>
      <c r="C11" s="262"/>
      <c r="D11" s="262"/>
      <c r="E11" s="262" t="s">
        <v>8</v>
      </c>
      <c r="F11" s="262"/>
      <c r="G11" s="262"/>
      <c r="H11" s="263" t="s">
        <v>9</v>
      </c>
      <c r="I11" s="262" t="s">
        <v>7</v>
      </c>
      <c r="J11" s="262"/>
      <c r="K11" s="262"/>
      <c r="L11" s="262" t="s">
        <v>8</v>
      </c>
      <c r="M11" s="262"/>
      <c r="N11" s="262"/>
      <c r="O11" s="263" t="s">
        <v>9</v>
      </c>
      <c r="P11" s="262" t="s">
        <v>7</v>
      </c>
      <c r="Q11" s="262"/>
      <c r="R11" s="262"/>
      <c r="S11" s="262" t="s">
        <v>8</v>
      </c>
      <c r="T11" s="262"/>
      <c r="U11" s="262"/>
      <c r="V11" s="263" t="s">
        <v>9</v>
      </c>
      <c r="W11" s="262" t="s">
        <v>7</v>
      </c>
      <c r="X11" s="262"/>
      <c r="Y11" s="262"/>
      <c r="Z11" s="262" t="s">
        <v>8</v>
      </c>
      <c r="AA11" s="262"/>
      <c r="AB11" s="262"/>
      <c r="AC11" s="263" t="s">
        <v>9</v>
      </c>
      <c r="AD11" s="262" t="s">
        <v>7</v>
      </c>
      <c r="AE11" s="262"/>
      <c r="AF11" s="262"/>
      <c r="AG11" s="262" t="s">
        <v>8</v>
      </c>
      <c r="AH11" s="262"/>
      <c r="AI11" s="262"/>
      <c r="AJ11" s="263" t="s">
        <v>9</v>
      </c>
      <c r="AK11" s="262" t="s">
        <v>7</v>
      </c>
      <c r="AL11" s="262"/>
      <c r="AM11" s="262"/>
      <c r="AN11" s="262" t="s">
        <v>8</v>
      </c>
      <c r="AO11" s="262"/>
      <c r="AP11" s="262"/>
      <c r="AQ11" s="263" t="s">
        <v>9</v>
      </c>
      <c r="AR11" s="262" t="s">
        <v>7</v>
      </c>
      <c r="AS11" s="262"/>
      <c r="AT11" s="262"/>
      <c r="AU11" s="262" t="s">
        <v>8</v>
      </c>
      <c r="AV11" s="262"/>
      <c r="AW11" s="262"/>
      <c r="AX11" s="263" t="s">
        <v>9</v>
      </c>
      <c r="AY11" s="262" t="s">
        <v>7</v>
      </c>
      <c r="AZ11" s="262"/>
      <c r="BA11" s="262"/>
      <c r="BB11" s="262" t="s">
        <v>8</v>
      </c>
      <c r="BC11" s="262"/>
      <c r="BD11" s="262"/>
      <c r="BE11" s="263" t="s">
        <v>9</v>
      </c>
      <c r="BF11" s="262" t="s">
        <v>7</v>
      </c>
      <c r="BG11" s="262"/>
      <c r="BH11" s="262"/>
      <c r="BI11" s="262" t="s">
        <v>8</v>
      </c>
      <c r="BJ11" s="262"/>
      <c r="BK11" s="262"/>
      <c r="BL11" s="263" t="s">
        <v>9</v>
      </c>
      <c r="BM11" s="262" t="s">
        <v>7</v>
      </c>
      <c r="BN11" s="262"/>
      <c r="BO11" s="262"/>
      <c r="BP11" s="262" t="s">
        <v>8</v>
      </c>
      <c r="BQ11" s="262"/>
      <c r="BR11" s="262"/>
      <c r="BS11" s="263" t="s">
        <v>9</v>
      </c>
      <c r="BT11" s="262" t="s">
        <v>7</v>
      </c>
      <c r="BU11" s="262"/>
      <c r="BV11" s="262"/>
      <c r="BW11" s="262" t="s">
        <v>8</v>
      </c>
      <c r="BX11" s="262"/>
      <c r="BY11" s="262"/>
      <c r="BZ11" s="263" t="s">
        <v>9</v>
      </c>
      <c r="CA11" s="327"/>
      <c r="CB11" s="182"/>
      <c r="CC11" s="182"/>
    </row>
    <row r="12" spans="1:81" ht="47.25" x14ac:dyDescent="0.25">
      <c r="A12" s="10" t="s">
        <v>10</v>
      </c>
      <c r="B12" s="11" t="s">
        <v>11</v>
      </c>
      <c r="C12" s="11" t="s">
        <v>12</v>
      </c>
      <c r="D12" s="11" t="s">
        <v>13</v>
      </c>
      <c r="E12" s="11" t="s">
        <v>11</v>
      </c>
      <c r="F12" s="11" t="s">
        <v>12</v>
      </c>
      <c r="G12" s="11" t="s">
        <v>13</v>
      </c>
      <c r="H12" s="263"/>
      <c r="I12" s="11" t="s">
        <v>11</v>
      </c>
      <c r="J12" s="11" t="s">
        <v>12</v>
      </c>
      <c r="K12" s="11" t="s">
        <v>13</v>
      </c>
      <c r="L12" s="11" t="s">
        <v>11</v>
      </c>
      <c r="M12" s="11" t="s">
        <v>12</v>
      </c>
      <c r="N12" s="11" t="s">
        <v>13</v>
      </c>
      <c r="O12" s="263"/>
      <c r="P12" s="11" t="s">
        <v>11</v>
      </c>
      <c r="Q12" s="11" t="s">
        <v>12</v>
      </c>
      <c r="R12" s="11" t="s">
        <v>13</v>
      </c>
      <c r="S12" s="11" t="s">
        <v>11</v>
      </c>
      <c r="T12" s="11" t="s">
        <v>12</v>
      </c>
      <c r="U12" s="11" t="s">
        <v>13</v>
      </c>
      <c r="V12" s="263"/>
      <c r="W12" s="11" t="s">
        <v>11</v>
      </c>
      <c r="X12" s="11" t="s">
        <v>12</v>
      </c>
      <c r="Y12" s="11" t="s">
        <v>13</v>
      </c>
      <c r="Z12" s="11" t="s">
        <v>11</v>
      </c>
      <c r="AA12" s="11" t="s">
        <v>12</v>
      </c>
      <c r="AB12" s="11" t="s">
        <v>13</v>
      </c>
      <c r="AC12" s="263"/>
      <c r="AD12" s="11" t="s">
        <v>11</v>
      </c>
      <c r="AE12" s="11" t="s">
        <v>12</v>
      </c>
      <c r="AF12" s="11" t="s">
        <v>13</v>
      </c>
      <c r="AG12" s="11" t="s">
        <v>11</v>
      </c>
      <c r="AH12" s="11" t="s">
        <v>12</v>
      </c>
      <c r="AI12" s="11" t="s">
        <v>13</v>
      </c>
      <c r="AJ12" s="263"/>
      <c r="AK12" s="11" t="s">
        <v>11</v>
      </c>
      <c r="AL12" s="11" t="s">
        <v>12</v>
      </c>
      <c r="AM12" s="11" t="s">
        <v>13</v>
      </c>
      <c r="AN12" s="11" t="s">
        <v>11</v>
      </c>
      <c r="AO12" s="11" t="s">
        <v>12</v>
      </c>
      <c r="AP12" s="11" t="s">
        <v>13</v>
      </c>
      <c r="AQ12" s="263"/>
      <c r="AR12" s="11" t="s">
        <v>11</v>
      </c>
      <c r="AS12" s="11" t="s">
        <v>12</v>
      </c>
      <c r="AT12" s="11" t="s">
        <v>13</v>
      </c>
      <c r="AU12" s="11" t="s">
        <v>11</v>
      </c>
      <c r="AV12" s="11" t="s">
        <v>12</v>
      </c>
      <c r="AW12" s="11" t="s">
        <v>13</v>
      </c>
      <c r="AX12" s="263"/>
      <c r="AY12" s="11" t="s">
        <v>11</v>
      </c>
      <c r="AZ12" s="11" t="s">
        <v>12</v>
      </c>
      <c r="BA12" s="11" t="s">
        <v>13</v>
      </c>
      <c r="BB12" s="11" t="s">
        <v>11</v>
      </c>
      <c r="BC12" s="11" t="s">
        <v>12</v>
      </c>
      <c r="BD12" s="11" t="s">
        <v>13</v>
      </c>
      <c r="BE12" s="263"/>
      <c r="BF12" s="11" t="s">
        <v>11</v>
      </c>
      <c r="BG12" s="11" t="s">
        <v>12</v>
      </c>
      <c r="BH12" s="11" t="s">
        <v>13</v>
      </c>
      <c r="BI12" s="11" t="s">
        <v>11</v>
      </c>
      <c r="BJ12" s="11" t="s">
        <v>12</v>
      </c>
      <c r="BK12" s="11" t="s">
        <v>13</v>
      </c>
      <c r="BL12" s="263"/>
      <c r="BM12" s="11" t="s">
        <v>11</v>
      </c>
      <c r="BN12" s="11" t="s">
        <v>12</v>
      </c>
      <c r="BO12" s="11" t="s">
        <v>13</v>
      </c>
      <c r="BP12" s="11" t="s">
        <v>11</v>
      </c>
      <c r="BQ12" s="11" t="s">
        <v>12</v>
      </c>
      <c r="BR12" s="11" t="s">
        <v>13</v>
      </c>
      <c r="BS12" s="263"/>
      <c r="BT12" s="11" t="s">
        <v>11</v>
      </c>
      <c r="BU12" s="11" t="s">
        <v>12</v>
      </c>
      <c r="BV12" s="11" t="s">
        <v>13</v>
      </c>
      <c r="BW12" s="11" t="s">
        <v>11</v>
      </c>
      <c r="BX12" s="11" t="s">
        <v>12</v>
      </c>
      <c r="BY12" s="11" t="s">
        <v>13</v>
      </c>
      <c r="BZ12" s="263"/>
      <c r="CA12" s="327"/>
      <c r="CB12" s="182"/>
      <c r="CC12" s="182"/>
    </row>
    <row r="13" spans="1:81" ht="15.75" x14ac:dyDescent="0.25">
      <c r="A13" s="12" t="s">
        <v>18</v>
      </c>
      <c r="B13" s="13">
        <v>90</v>
      </c>
      <c r="C13" s="13">
        <v>15</v>
      </c>
      <c r="D13" s="13">
        <f t="shared" ref="D13:D21" si="0">B13*C13</f>
        <v>1350</v>
      </c>
      <c r="E13" s="13"/>
      <c r="F13" s="13"/>
      <c r="G13" s="13">
        <f t="shared" ref="G13:G21" si="1">E13*F13</f>
        <v>0</v>
      </c>
      <c r="H13" s="14">
        <f t="shared" ref="H13:H21" si="2">D13+G13</f>
        <v>1350</v>
      </c>
      <c r="I13" s="13"/>
      <c r="J13" s="13"/>
      <c r="K13" s="13">
        <f t="shared" ref="K13:K21" si="3">I13*J13</f>
        <v>0</v>
      </c>
      <c r="L13" s="13">
        <v>88</v>
      </c>
      <c r="M13" s="13">
        <v>15</v>
      </c>
      <c r="N13" s="13">
        <f t="shared" ref="N13:N21" si="4">L13*M13</f>
        <v>1320</v>
      </c>
      <c r="O13" s="14">
        <f t="shared" ref="O13:O21" si="5">K13+N13</f>
        <v>1320</v>
      </c>
      <c r="P13" s="13"/>
      <c r="Q13" s="13"/>
      <c r="R13" s="13">
        <f t="shared" ref="R13:R21" si="6">P13*Q13</f>
        <v>0</v>
      </c>
      <c r="S13" s="13">
        <v>87</v>
      </c>
      <c r="T13" s="13">
        <v>15</v>
      </c>
      <c r="U13" s="13">
        <f t="shared" ref="U13:U21" si="7">S13*T13</f>
        <v>1305</v>
      </c>
      <c r="V13" s="14">
        <f t="shared" ref="V13:V21" si="8">R13+U13</f>
        <v>1305</v>
      </c>
      <c r="W13" s="13">
        <v>90</v>
      </c>
      <c r="X13" s="13">
        <v>15</v>
      </c>
      <c r="Y13" s="13">
        <f t="shared" ref="Y13:Y21" si="9">W13*X13</f>
        <v>1350</v>
      </c>
      <c r="Z13" s="13"/>
      <c r="AA13" s="13"/>
      <c r="AB13" s="13">
        <f t="shared" ref="AB13:AB21" si="10">Z13*AA13</f>
        <v>0</v>
      </c>
      <c r="AC13" s="14">
        <f t="shared" ref="AC13:AC21" si="11">Y13+AB13</f>
        <v>1350</v>
      </c>
      <c r="AD13" s="13">
        <v>14</v>
      </c>
      <c r="AE13" s="13">
        <v>15</v>
      </c>
      <c r="AF13" s="13">
        <f t="shared" ref="AF13:AF21" si="12">AD13*AE13</f>
        <v>210</v>
      </c>
      <c r="AG13" s="13"/>
      <c r="AH13" s="13"/>
      <c r="AI13" s="13">
        <f t="shared" ref="AI13:AI21" si="13">AG13*AH13</f>
        <v>0</v>
      </c>
      <c r="AJ13" s="14">
        <f t="shared" ref="AJ13:AJ21" si="14">AF13+AI13</f>
        <v>210</v>
      </c>
      <c r="AK13" s="13">
        <v>15</v>
      </c>
      <c r="AL13" s="13">
        <v>15</v>
      </c>
      <c r="AM13" s="13">
        <f t="shared" ref="AM13:AM21" si="15">AK13*AL13</f>
        <v>225</v>
      </c>
      <c r="AN13" s="13"/>
      <c r="AO13" s="13"/>
      <c r="AP13" s="13">
        <f t="shared" ref="AP13:AP21" si="16">AN13*AO13</f>
        <v>0</v>
      </c>
      <c r="AQ13" s="14">
        <f t="shared" ref="AQ13:AQ21" si="17">AM13+AP13</f>
        <v>225</v>
      </c>
      <c r="AR13" s="13">
        <v>20</v>
      </c>
      <c r="AS13" s="13">
        <v>15</v>
      </c>
      <c r="AT13" s="13">
        <f t="shared" ref="AT13:AT21" si="18">AR13*AS13</f>
        <v>300</v>
      </c>
      <c r="AU13" s="13"/>
      <c r="AV13" s="13"/>
      <c r="AW13" s="13">
        <f t="shared" ref="AW13:AW21" si="19">AU13*AV13</f>
        <v>0</v>
      </c>
      <c r="AX13" s="14">
        <f t="shared" ref="AX13:AX21" si="20">AT13+AW13</f>
        <v>300</v>
      </c>
      <c r="AY13" s="13">
        <v>8</v>
      </c>
      <c r="AZ13" s="13">
        <v>15</v>
      </c>
      <c r="BA13" s="13">
        <f t="shared" ref="BA13:BA21" si="21">AY13*AZ13</f>
        <v>120</v>
      </c>
      <c r="BB13" s="13"/>
      <c r="BC13" s="13"/>
      <c r="BD13" s="13">
        <f t="shared" ref="BD13:BD21" si="22">BB13*BC13</f>
        <v>0</v>
      </c>
      <c r="BE13" s="14">
        <f t="shared" ref="BE13:BE21" si="23">BA13+BD13</f>
        <v>120</v>
      </c>
      <c r="BF13" s="13">
        <v>12</v>
      </c>
      <c r="BG13" s="13">
        <v>18</v>
      </c>
      <c r="BH13" s="13">
        <f t="shared" ref="BH13:BH21" si="24">BF13*BG13</f>
        <v>216</v>
      </c>
      <c r="BI13" s="13"/>
      <c r="BJ13" s="13"/>
      <c r="BK13" s="13">
        <f t="shared" ref="BK13:BK21" si="25">BI13*BJ13</f>
        <v>0</v>
      </c>
      <c r="BL13" s="14">
        <f t="shared" ref="BL13:BL21" si="26">BH13+BK13</f>
        <v>216</v>
      </c>
      <c r="BM13" s="13">
        <v>7</v>
      </c>
      <c r="BN13" s="13">
        <v>18</v>
      </c>
      <c r="BO13" s="13">
        <f t="shared" ref="BO13:BO21" si="27">BM13*BN13</f>
        <v>126</v>
      </c>
      <c r="BP13" s="13"/>
      <c r="BQ13" s="13"/>
      <c r="BR13" s="13">
        <f t="shared" ref="BR13:BR21" si="28">BP13*BQ13</f>
        <v>0</v>
      </c>
      <c r="BS13" s="14">
        <f t="shared" ref="BS13:BS21" si="29">BO13+BR13</f>
        <v>126</v>
      </c>
      <c r="BT13" s="13">
        <v>4</v>
      </c>
      <c r="BU13" s="13">
        <v>18</v>
      </c>
      <c r="BV13" s="13">
        <f t="shared" ref="BV13:BV21" si="30">BT13*BU13</f>
        <v>72</v>
      </c>
      <c r="BW13" s="13"/>
      <c r="BX13" s="13"/>
      <c r="BY13" s="13">
        <f t="shared" ref="BY13:BY21" si="31">BW13*BX13</f>
        <v>0</v>
      </c>
      <c r="BZ13" s="14">
        <f t="shared" ref="BZ13:BZ21" si="32">BV13+BY13</f>
        <v>72</v>
      </c>
      <c r="CA13" s="19">
        <f t="shared" ref="CA13:CA21" si="33">H13+O13+V13+AC13+AJ13+AQ13+AX13+BE13+BL13+BS13+BZ13</f>
        <v>6594</v>
      </c>
      <c r="CB13" s="182"/>
      <c r="CC13" s="182"/>
    </row>
    <row r="14" spans="1:81" ht="15.75" x14ac:dyDescent="0.25">
      <c r="A14" s="12" t="s">
        <v>19</v>
      </c>
      <c r="B14" s="13">
        <v>90</v>
      </c>
      <c r="C14" s="13">
        <v>14</v>
      </c>
      <c r="D14" s="13">
        <f t="shared" si="0"/>
        <v>1260</v>
      </c>
      <c r="E14" s="13"/>
      <c r="F14" s="13"/>
      <c r="G14" s="13">
        <f t="shared" si="1"/>
        <v>0</v>
      </c>
      <c r="H14" s="14">
        <f t="shared" si="2"/>
        <v>1260</v>
      </c>
      <c r="I14" s="13"/>
      <c r="J14" s="13"/>
      <c r="K14" s="13">
        <f t="shared" si="3"/>
        <v>0</v>
      </c>
      <c r="L14" s="13">
        <v>88</v>
      </c>
      <c r="M14" s="13">
        <v>18</v>
      </c>
      <c r="N14" s="13">
        <f t="shared" si="4"/>
        <v>1584</v>
      </c>
      <c r="O14" s="14">
        <f t="shared" si="5"/>
        <v>1584</v>
      </c>
      <c r="P14" s="13"/>
      <c r="Q14" s="13"/>
      <c r="R14" s="13">
        <f t="shared" si="6"/>
        <v>0</v>
      </c>
      <c r="S14" s="13">
        <v>87</v>
      </c>
      <c r="T14" s="13">
        <v>18</v>
      </c>
      <c r="U14" s="13">
        <f t="shared" si="7"/>
        <v>1566</v>
      </c>
      <c r="V14" s="14">
        <f t="shared" si="8"/>
        <v>1566</v>
      </c>
      <c r="W14" s="13">
        <v>90</v>
      </c>
      <c r="X14" s="13">
        <v>18</v>
      </c>
      <c r="Y14" s="13">
        <f t="shared" si="9"/>
        <v>1620</v>
      </c>
      <c r="Z14" s="13"/>
      <c r="AA14" s="13"/>
      <c r="AB14" s="13">
        <f t="shared" si="10"/>
        <v>0</v>
      </c>
      <c r="AC14" s="14">
        <f t="shared" si="11"/>
        <v>1620</v>
      </c>
      <c r="AD14" s="13">
        <v>14</v>
      </c>
      <c r="AE14" s="13">
        <v>18</v>
      </c>
      <c r="AF14" s="13">
        <f t="shared" si="12"/>
        <v>252</v>
      </c>
      <c r="AG14" s="13"/>
      <c r="AH14" s="13"/>
      <c r="AI14" s="13">
        <f t="shared" si="13"/>
        <v>0</v>
      </c>
      <c r="AJ14" s="14">
        <f t="shared" si="14"/>
        <v>252</v>
      </c>
      <c r="AK14" s="13">
        <v>15</v>
      </c>
      <c r="AL14" s="13">
        <v>18</v>
      </c>
      <c r="AM14" s="13">
        <f t="shared" si="15"/>
        <v>270</v>
      </c>
      <c r="AN14" s="13"/>
      <c r="AO14" s="13"/>
      <c r="AP14" s="13">
        <f t="shared" si="16"/>
        <v>0</v>
      </c>
      <c r="AQ14" s="14">
        <f t="shared" si="17"/>
        <v>270</v>
      </c>
      <c r="AR14" s="13">
        <v>20</v>
      </c>
      <c r="AS14" s="13">
        <v>18</v>
      </c>
      <c r="AT14" s="13">
        <f t="shared" si="18"/>
        <v>360</v>
      </c>
      <c r="AU14" s="13"/>
      <c r="AV14" s="13"/>
      <c r="AW14" s="13">
        <f t="shared" si="19"/>
        <v>0</v>
      </c>
      <c r="AX14" s="14">
        <f t="shared" si="20"/>
        <v>360</v>
      </c>
      <c r="AY14" s="13">
        <v>8</v>
      </c>
      <c r="AZ14" s="13">
        <v>18</v>
      </c>
      <c r="BA14" s="13">
        <f t="shared" si="21"/>
        <v>144</v>
      </c>
      <c r="BB14" s="13"/>
      <c r="BC14" s="13"/>
      <c r="BD14" s="13">
        <f t="shared" si="22"/>
        <v>0</v>
      </c>
      <c r="BE14" s="14">
        <f t="shared" si="23"/>
        <v>144</v>
      </c>
      <c r="BF14" s="13">
        <v>12</v>
      </c>
      <c r="BG14" s="13">
        <v>19</v>
      </c>
      <c r="BH14" s="13">
        <f t="shared" si="24"/>
        <v>228</v>
      </c>
      <c r="BI14" s="13"/>
      <c r="BJ14" s="13"/>
      <c r="BK14" s="13">
        <f t="shared" si="25"/>
        <v>0</v>
      </c>
      <c r="BL14" s="14">
        <f t="shared" si="26"/>
        <v>228</v>
      </c>
      <c r="BM14" s="13">
        <v>7</v>
      </c>
      <c r="BN14" s="13">
        <v>19</v>
      </c>
      <c r="BO14" s="13">
        <f t="shared" si="27"/>
        <v>133</v>
      </c>
      <c r="BP14" s="13"/>
      <c r="BQ14" s="13"/>
      <c r="BR14" s="13">
        <f t="shared" si="28"/>
        <v>0</v>
      </c>
      <c r="BS14" s="14">
        <f t="shared" si="29"/>
        <v>133</v>
      </c>
      <c r="BT14" s="13">
        <v>4</v>
      </c>
      <c r="BU14" s="13">
        <v>19</v>
      </c>
      <c r="BV14" s="13">
        <f t="shared" si="30"/>
        <v>76</v>
      </c>
      <c r="BW14" s="13"/>
      <c r="BX14" s="13"/>
      <c r="BY14" s="13">
        <f t="shared" si="31"/>
        <v>0</v>
      </c>
      <c r="BZ14" s="14">
        <f t="shared" si="32"/>
        <v>76</v>
      </c>
      <c r="CA14" s="19">
        <f t="shared" si="33"/>
        <v>7493</v>
      </c>
      <c r="CB14" s="182"/>
      <c r="CC14" s="182"/>
    </row>
    <row r="15" spans="1:81" ht="15.75" x14ac:dyDescent="0.25">
      <c r="A15" s="12" t="s">
        <v>20</v>
      </c>
      <c r="B15" s="13">
        <v>90</v>
      </c>
      <c r="C15" s="13">
        <v>16</v>
      </c>
      <c r="D15" s="13">
        <f t="shared" si="0"/>
        <v>1440</v>
      </c>
      <c r="E15" s="13"/>
      <c r="F15" s="13"/>
      <c r="G15" s="13">
        <f t="shared" si="1"/>
        <v>0</v>
      </c>
      <c r="H15" s="14">
        <f t="shared" si="2"/>
        <v>1440</v>
      </c>
      <c r="I15" s="13"/>
      <c r="J15" s="13"/>
      <c r="K15" s="13">
        <f t="shared" si="3"/>
        <v>0</v>
      </c>
      <c r="L15" s="13">
        <v>88</v>
      </c>
      <c r="M15" s="13">
        <v>16</v>
      </c>
      <c r="N15" s="13">
        <f t="shared" si="4"/>
        <v>1408</v>
      </c>
      <c r="O15" s="14">
        <f t="shared" si="5"/>
        <v>1408</v>
      </c>
      <c r="P15" s="13"/>
      <c r="Q15" s="13"/>
      <c r="R15" s="13">
        <f t="shared" si="6"/>
        <v>0</v>
      </c>
      <c r="S15" s="13">
        <v>87</v>
      </c>
      <c r="T15" s="13">
        <v>16</v>
      </c>
      <c r="U15" s="13">
        <f t="shared" si="7"/>
        <v>1392</v>
      </c>
      <c r="V15" s="14">
        <f t="shared" si="8"/>
        <v>1392</v>
      </c>
      <c r="W15" s="13">
        <v>90</v>
      </c>
      <c r="X15" s="13">
        <v>16</v>
      </c>
      <c r="Y15" s="13">
        <f t="shared" si="9"/>
        <v>1440</v>
      </c>
      <c r="Z15" s="13"/>
      <c r="AA15" s="13"/>
      <c r="AB15" s="13">
        <f t="shared" si="10"/>
        <v>0</v>
      </c>
      <c r="AC15" s="14">
        <f t="shared" si="11"/>
        <v>1440</v>
      </c>
      <c r="AD15" s="13">
        <v>14</v>
      </c>
      <c r="AE15" s="13">
        <v>16</v>
      </c>
      <c r="AF15" s="13">
        <f t="shared" si="12"/>
        <v>224</v>
      </c>
      <c r="AG15" s="13"/>
      <c r="AH15" s="13"/>
      <c r="AI15" s="13">
        <f t="shared" si="13"/>
        <v>0</v>
      </c>
      <c r="AJ15" s="14">
        <f t="shared" si="14"/>
        <v>224</v>
      </c>
      <c r="AK15" s="13">
        <v>15</v>
      </c>
      <c r="AL15" s="13">
        <v>16</v>
      </c>
      <c r="AM15" s="13">
        <f t="shared" si="15"/>
        <v>240</v>
      </c>
      <c r="AN15" s="13"/>
      <c r="AO15" s="13"/>
      <c r="AP15" s="13">
        <f t="shared" si="16"/>
        <v>0</v>
      </c>
      <c r="AQ15" s="14">
        <f t="shared" si="17"/>
        <v>240</v>
      </c>
      <c r="AR15" s="13">
        <v>20</v>
      </c>
      <c r="AS15" s="13">
        <v>16</v>
      </c>
      <c r="AT15" s="13">
        <f t="shared" si="18"/>
        <v>320</v>
      </c>
      <c r="AU15" s="13"/>
      <c r="AV15" s="13"/>
      <c r="AW15" s="13">
        <f t="shared" si="19"/>
        <v>0</v>
      </c>
      <c r="AX15" s="14">
        <f t="shared" si="20"/>
        <v>320</v>
      </c>
      <c r="AY15" s="13">
        <v>8</v>
      </c>
      <c r="AZ15" s="13">
        <v>16</v>
      </c>
      <c r="BA15" s="13">
        <f t="shared" si="21"/>
        <v>128</v>
      </c>
      <c r="BB15" s="13"/>
      <c r="BC15" s="13"/>
      <c r="BD15" s="13">
        <f t="shared" si="22"/>
        <v>0</v>
      </c>
      <c r="BE15" s="14">
        <f t="shared" si="23"/>
        <v>128</v>
      </c>
      <c r="BF15" s="13">
        <v>12</v>
      </c>
      <c r="BG15" s="13">
        <v>18</v>
      </c>
      <c r="BH15" s="13">
        <f t="shared" si="24"/>
        <v>216</v>
      </c>
      <c r="BI15" s="13"/>
      <c r="BJ15" s="13"/>
      <c r="BK15" s="13">
        <f t="shared" si="25"/>
        <v>0</v>
      </c>
      <c r="BL15" s="14">
        <f t="shared" si="26"/>
        <v>216</v>
      </c>
      <c r="BM15" s="13">
        <v>7</v>
      </c>
      <c r="BN15" s="13">
        <v>18</v>
      </c>
      <c r="BO15" s="13">
        <f t="shared" si="27"/>
        <v>126</v>
      </c>
      <c r="BP15" s="13"/>
      <c r="BQ15" s="13"/>
      <c r="BR15" s="13">
        <f t="shared" si="28"/>
        <v>0</v>
      </c>
      <c r="BS15" s="14">
        <f t="shared" si="29"/>
        <v>126</v>
      </c>
      <c r="BT15" s="13">
        <v>4</v>
      </c>
      <c r="BU15" s="13">
        <v>18</v>
      </c>
      <c r="BV15" s="13">
        <f t="shared" si="30"/>
        <v>72</v>
      </c>
      <c r="BW15" s="13"/>
      <c r="BX15" s="13"/>
      <c r="BY15" s="13">
        <f t="shared" si="31"/>
        <v>0</v>
      </c>
      <c r="BZ15" s="14">
        <f t="shared" si="32"/>
        <v>72</v>
      </c>
      <c r="CA15" s="19">
        <f t="shared" si="33"/>
        <v>7006</v>
      </c>
      <c r="CB15" s="182"/>
      <c r="CC15" s="182"/>
    </row>
    <row r="16" spans="1:81" ht="15.75" x14ac:dyDescent="0.25">
      <c r="A16" s="12" t="s">
        <v>21</v>
      </c>
      <c r="B16" s="13">
        <v>90</v>
      </c>
      <c r="C16" s="13">
        <v>25</v>
      </c>
      <c r="D16" s="13">
        <f t="shared" si="0"/>
        <v>2250</v>
      </c>
      <c r="E16" s="18"/>
      <c r="F16" s="18"/>
      <c r="G16" s="13">
        <f t="shared" si="1"/>
        <v>0</v>
      </c>
      <c r="H16" s="14">
        <f t="shared" si="2"/>
        <v>2250</v>
      </c>
      <c r="I16" s="18"/>
      <c r="J16" s="18"/>
      <c r="K16" s="13">
        <f t="shared" si="3"/>
        <v>0</v>
      </c>
      <c r="L16" s="13">
        <v>88</v>
      </c>
      <c r="M16" s="18">
        <v>25</v>
      </c>
      <c r="N16" s="13">
        <f t="shared" si="4"/>
        <v>2200</v>
      </c>
      <c r="O16" s="14">
        <f t="shared" si="5"/>
        <v>2200</v>
      </c>
      <c r="P16" s="18"/>
      <c r="Q16" s="18"/>
      <c r="R16" s="13">
        <f t="shared" si="6"/>
        <v>0</v>
      </c>
      <c r="S16" s="13">
        <v>87</v>
      </c>
      <c r="T16" s="18">
        <v>25</v>
      </c>
      <c r="U16" s="13">
        <f t="shared" si="7"/>
        <v>2175</v>
      </c>
      <c r="V16" s="14">
        <f t="shared" si="8"/>
        <v>2175</v>
      </c>
      <c r="W16" s="13">
        <v>90</v>
      </c>
      <c r="X16" s="18">
        <v>25</v>
      </c>
      <c r="Y16" s="13">
        <f t="shared" si="9"/>
        <v>2250</v>
      </c>
      <c r="Z16" s="18"/>
      <c r="AA16" s="18"/>
      <c r="AB16" s="13">
        <f t="shared" si="10"/>
        <v>0</v>
      </c>
      <c r="AC16" s="14">
        <f t="shared" si="11"/>
        <v>2250</v>
      </c>
      <c r="AD16" s="13">
        <v>14</v>
      </c>
      <c r="AE16" s="18">
        <v>25</v>
      </c>
      <c r="AF16" s="13">
        <f t="shared" si="12"/>
        <v>350</v>
      </c>
      <c r="AG16" s="18"/>
      <c r="AH16" s="18"/>
      <c r="AI16" s="13">
        <f t="shared" si="13"/>
        <v>0</v>
      </c>
      <c r="AJ16" s="14">
        <f t="shared" si="14"/>
        <v>350</v>
      </c>
      <c r="AK16" s="13">
        <v>15</v>
      </c>
      <c r="AL16" s="18">
        <v>25</v>
      </c>
      <c r="AM16" s="13">
        <f t="shared" si="15"/>
        <v>375</v>
      </c>
      <c r="AN16" s="18"/>
      <c r="AO16" s="18"/>
      <c r="AP16" s="13">
        <f t="shared" si="16"/>
        <v>0</v>
      </c>
      <c r="AQ16" s="14">
        <f t="shared" si="17"/>
        <v>375</v>
      </c>
      <c r="AR16" s="13">
        <v>20</v>
      </c>
      <c r="AS16" s="18">
        <v>25</v>
      </c>
      <c r="AT16" s="13">
        <f t="shared" si="18"/>
        <v>500</v>
      </c>
      <c r="AU16" s="18"/>
      <c r="AV16" s="18"/>
      <c r="AW16" s="13">
        <f t="shared" si="19"/>
        <v>0</v>
      </c>
      <c r="AX16" s="14">
        <f t="shared" si="20"/>
        <v>500</v>
      </c>
      <c r="AY16" s="13">
        <v>8</v>
      </c>
      <c r="AZ16" s="18">
        <v>25</v>
      </c>
      <c r="BA16" s="13">
        <f t="shared" si="21"/>
        <v>200</v>
      </c>
      <c r="BB16" s="18"/>
      <c r="BC16" s="18"/>
      <c r="BD16" s="13">
        <f t="shared" si="22"/>
        <v>0</v>
      </c>
      <c r="BE16" s="14">
        <f t="shared" si="23"/>
        <v>200</v>
      </c>
      <c r="BF16" s="13">
        <v>12</v>
      </c>
      <c r="BG16" s="18">
        <v>26</v>
      </c>
      <c r="BH16" s="13">
        <f t="shared" si="24"/>
        <v>312</v>
      </c>
      <c r="BI16" s="18"/>
      <c r="BJ16" s="18"/>
      <c r="BK16" s="13">
        <f t="shared" si="25"/>
        <v>0</v>
      </c>
      <c r="BL16" s="14">
        <f t="shared" si="26"/>
        <v>312</v>
      </c>
      <c r="BM16" s="13">
        <v>7</v>
      </c>
      <c r="BN16" s="18">
        <v>26</v>
      </c>
      <c r="BO16" s="13">
        <f t="shared" si="27"/>
        <v>182</v>
      </c>
      <c r="BP16" s="18"/>
      <c r="BQ16" s="18"/>
      <c r="BR16" s="13">
        <f t="shared" si="28"/>
        <v>0</v>
      </c>
      <c r="BS16" s="14">
        <f t="shared" si="29"/>
        <v>182</v>
      </c>
      <c r="BT16" s="13">
        <v>4</v>
      </c>
      <c r="BU16" s="18">
        <v>26</v>
      </c>
      <c r="BV16" s="13">
        <f t="shared" si="30"/>
        <v>104</v>
      </c>
      <c r="BW16" s="18"/>
      <c r="BX16" s="18"/>
      <c r="BY16" s="13">
        <f t="shared" si="31"/>
        <v>0</v>
      </c>
      <c r="BZ16" s="14">
        <f t="shared" si="32"/>
        <v>104</v>
      </c>
      <c r="CA16" s="19">
        <f t="shared" si="33"/>
        <v>10898</v>
      </c>
      <c r="CB16" s="182"/>
      <c r="CC16" s="182"/>
    </row>
    <row r="17" spans="1:81" ht="15.75" x14ac:dyDescent="0.25">
      <c r="A17" s="12" t="s">
        <v>22</v>
      </c>
      <c r="B17" s="13">
        <v>90</v>
      </c>
      <c r="C17" s="13">
        <v>14</v>
      </c>
      <c r="D17" s="13">
        <f t="shared" si="0"/>
        <v>1260</v>
      </c>
      <c r="E17" s="13"/>
      <c r="F17" s="13"/>
      <c r="G17" s="13">
        <f t="shared" si="1"/>
        <v>0</v>
      </c>
      <c r="H17" s="14">
        <f t="shared" si="2"/>
        <v>1260</v>
      </c>
      <c r="I17" s="13"/>
      <c r="J17" s="13"/>
      <c r="K17" s="13">
        <f t="shared" si="3"/>
        <v>0</v>
      </c>
      <c r="L17" s="13">
        <v>88</v>
      </c>
      <c r="M17" s="13">
        <v>14</v>
      </c>
      <c r="N17" s="13">
        <f t="shared" si="4"/>
        <v>1232</v>
      </c>
      <c r="O17" s="14">
        <f t="shared" si="5"/>
        <v>1232</v>
      </c>
      <c r="P17" s="13"/>
      <c r="Q17" s="13"/>
      <c r="R17" s="13">
        <f t="shared" si="6"/>
        <v>0</v>
      </c>
      <c r="S17" s="13">
        <v>87</v>
      </c>
      <c r="T17" s="13">
        <v>14</v>
      </c>
      <c r="U17" s="13">
        <f t="shared" si="7"/>
        <v>1218</v>
      </c>
      <c r="V17" s="14">
        <f t="shared" si="8"/>
        <v>1218</v>
      </c>
      <c r="W17" s="13">
        <v>90</v>
      </c>
      <c r="X17" s="13">
        <v>14</v>
      </c>
      <c r="Y17" s="13">
        <f t="shared" si="9"/>
        <v>1260</v>
      </c>
      <c r="Z17" s="13"/>
      <c r="AA17" s="13"/>
      <c r="AB17" s="13">
        <f t="shared" si="10"/>
        <v>0</v>
      </c>
      <c r="AC17" s="14">
        <f t="shared" si="11"/>
        <v>1260</v>
      </c>
      <c r="AD17" s="13">
        <v>14</v>
      </c>
      <c r="AE17" s="13">
        <v>14</v>
      </c>
      <c r="AF17" s="13">
        <f t="shared" si="12"/>
        <v>196</v>
      </c>
      <c r="AG17" s="13"/>
      <c r="AH17" s="13"/>
      <c r="AI17" s="13">
        <f t="shared" si="13"/>
        <v>0</v>
      </c>
      <c r="AJ17" s="14">
        <f t="shared" si="14"/>
        <v>196</v>
      </c>
      <c r="AK17" s="13">
        <v>15</v>
      </c>
      <c r="AL17" s="13">
        <v>14</v>
      </c>
      <c r="AM17" s="13">
        <f t="shared" si="15"/>
        <v>210</v>
      </c>
      <c r="AN17" s="13"/>
      <c r="AO17" s="13"/>
      <c r="AP17" s="13">
        <f t="shared" si="16"/>
        <v>0</v>
      </c>
      <c r="AQ17" s="14">
        <f t="shared" si="17"/>
        <v>210</v>
      </c>
      <c r="AR17" s="13">
        <v>20</v>
      </c>
      <c r="AS17" s="13">
        <v>14</v>
      </c>
      <c r="AT17" s="13">
        <f t="shared" si="18"/>
        <v>280</v>
      </c>
      <c r="AU17" s="13"/>
      <c r="AV17" s="13"/>
      <c r="AW17" s="13">
        <f t="shared" si="19"/>
        <v>0</v>
      </c>
      <c r="AX17" s="14">
        <f t="shared" si="20"/>
        <v>280</v>
      </c>
      <c r="AY17" s="13">
        <v>8</v>
      </c>
      <c r="AZ17" s="13">
        <v>14</v>
      </c>
      <c r="BA17" s="13">
        <f t="shared" si="21"/>
        <v>112</v>
      </c>
      <c r="BB17" s="13"/>
      <c r="BC17" s="13"/>
      <c r="BD17" s="13">
        <f t="shared" si="22"/>
        <v>0</v>
      </c>
      <c r="BE17" s="14">
        <f t="shared" si="23"/>
        <v>112</v>
      </c>
      <c r="BF17" s="13">
        <v>12</v>
      </c>
      <c r="BG17" s="13">
        <v>17</v>
      </c>
      <c r="BH17" s="13">
        <f t="shared" si="24"/>
        <v>204</v>
      </c>
      <c r="BI17" s="13"/>
      <c r="BJ17" s="13"/>
      <c r="BK17" s="13">
        <f t="shared" si="25"/>
        <v>0</v>
      </c>
      <c r="BL17" s="14">
        <f t="shared" si="26"/>
        <v>204</v>
      </c>
      <c r="BM17" s="13">
        <v>7</v>
      </c>
      <c r="BN17" s="13">
        <v>17</v>
      </c>
      <c r="BO17" s="13">
        <f t="shared" si="27"/>
        <v>119</v>
      </c>
      <c r="BP17" s="13"/>
      <c r="BQ17" s="13"/>
      <c r="BR17" s="13">
        <f t="shared" si="28"/>
        <v>0</v>
      </c>
      <c r="BS17" s="14">
        <f t="shared" si="29"/>
        <v>119</v>
      </c>
      <c r="BT17" s="13">
        <v>4</v>
      </c>
      <c r="BU17" s="13">
        <v>17</v>
      </c>
      <c r="BV17" s="13">
        <f t="shared" si="30"/>
        <v>68</v>
      </c>
      <c r="BW17" s="13"/>
      <c r="BX17" s="13"/>
      <c r="BY17" s="13">
        <f t="shared" si="31"/>
        <v>0</v>
      </c>
      <c r="BZ17" s="14">
        <f t="shared" si="32"/>
        <v>68</v>
      </c>
      <c r="CA17" s="19">
        <f t="shared" si="33"/>
        <v>6159</v>
      </c>
      <c r="CB17" s="182"/>
      <c r="CC17" s="182"/>
    </row>
    <row r="18" spans="1:81" ht="15.75" x14ac:dyDescent="0.25">
      <c r="A18" s="12" t="s">
        <v>23</v>
      </c>
      <c r="B18" s="13">
        <v>90</v>
      </c>
      <c r="C18" s="13">
        <v>22</v>
      </c>
      <c r="D18" s="13">
        <f t="shared" si="0"/>
        <v>1980</v>
      </c>
      <c r="E18" s="13"/>
      <c r="F18" s="13"/>
      <c r="G18" s="13">
        <f t="shared" si="1"/>
        <v>0</v>
      </c>
      <c r="H18" s="14">
        <f t="shared" si="2"/>
        <v>1980</v>
      </c>
      <c r="I18" s="13"/>
      <c r="J18" s="13"/>
      <c r="K18" s="13">
        <f t="shared" si="3"/>
        <v>0</v>
      </c>
      <c r="L18" s="13">
        <v>90</v>
      </c>
      <c r="M18" s="13">
        <v>22</v>
      </c>
      <c r="N18" s="13">
        <f t="shared" si="4"/>
        <v>1980</v>
      </c>
      <c r="O18" s="14">
        <f t="shared" si="5"/>
        <v>1980</v>
      </c>
      <c r="P18" s="13"/>
      <c r="Q18" s="13"/>
      <c r="R18" s="13">
        <f t="shared" si="6"/>
        <v>0</v>
      </c>
      <c r="S18" s="13">
        <v>88</v>
      </c>
      <c r="T18" s="13">
        <v>22</v>
      </c>
      <c r="U18" s="13">
        <f t="shared" si="7"/>
        <v>1936</v>
      </c>
      <c r="V18" s="14">
        <f t="shared" si="8"/>
        <v>1936</v>
      </c>
      <c r="W18" s="13">
        <v>87</v>
      </c>
      <c r="X18" s="13">
        <v>22</v>
      </c>
      <c r="Y18" s="13">
        <f t="shared" si="9"/>
        <v>1914</v>
      </c>
      <c r="Z18" s="13"/>
      <c r="AA18" s="13"/>
      <c r="AB18" s="13">
        <f t="shared" si="10"/>
        <v>0</v>
      </c>
      <c r="AC18" s="14">
        <f t="shared" si="11"/>
        <v>1914</v>
      </c>
      <c r="AD18" s="13">
        <v>16</v>
      </c>
      <c r="AE18" s="13">
        <v>22</v>
      </c>
      <c r="AF18" s="13">
        <f t="shared" si="12"/>
        <v>352</v>
      </c>
      <c r="AG18" s="13"/>
      <c r="AH18" s="13"/>
      <c r="AI18" s="13">
        <f t="shared" si="13"/>
        <v>0</v>
      </c>
      <c r="AJ18" s="14">
        <f t="shared" si="14"/>
        <v>352</v>
      </c>
      <c r="AK18" s="13">
        <v>14</v>
      </c>
      <c r="AL18" s="13">
        <v>22</v>
      </c>
      <c r="AM18" s="13">
        <f t="shared" si="15"/>
        <v>308</v>
      </c>
      <c r="AN18" s="13"/>
      <c r="AO18" s="13"/>
      <c r="AP18" s="13">
        <f t="shared" si="16"/>
        <v>0</v>
      </c>
      <c r="AQ18" s="14">
        <f t="shared" si="17"/>
        <v>308</v>
      </c>
      <c r="AR18" s="13">
        <v>15</v>
      </c>
      <c r="AS18" s="13">
        <v>22</v>
      </c>
      <c r="AT18" s="13">
        <f t="shared" si="18"/>
        <v>330</v>
      </c>
      <c r="AU18" s="13"/>
      <c r="AV18" s="13"/>
      <c r="AW18" s="13">
        <f t="shared" si="19"/>
        <v>0</v>
      </c>
      <c r="AX18" s="14">
        <f t="shared" si="20"/>
        <v>330</v>
      </c>
      <c r="AY18" s="13">
        <v>20</v>
      </c>
      <c r="AZ18" s="13">
        <v>22</v>
      </c>
      <c r="BA18" s="13">
        <f t="shared" si="21"/>
        <v>440</v>
      </c>
      <c r="BB18" s="13"/>
      <c r="BC18" s="13"/>
      <c r="BD18" s="13">
        <f t="shared" si="22"/>
        <v>0</v>
      </c>
      <c r="BE18" s="14">
        <f t="shared" si="23"/>
        <v>440</v>
      </c>
      <c r="BF18" s="13">
        <v>8</v>
      </c>
      <c r="BG18" s="13">
        <v>26</v>
      </c>
      <c r="BH18" s="13">
        <f t="shared" si="24"/>
        <v>208</v>
      </c>
      <c r="BI18" s="13"/>
      <c r="BJ18" s="13"/>
      <c r="BK18" s="13">
        <f t="shared" si="25"/>
        <v>0</v>
      </c>
      <c r="BL18" s="14">
        <f t="shared" si="26"/>
        <v>208</v>
      </c>
      <c r="BM18" s="13">
        <v>12</v>
      </c>
      <c r="BN18" s="13">
        <v>26</v>
      </c>
      <c r="BO18" s="13">
        <f t="shared" si="27"/>
        <v>312</v>
      </c>
      <c r="BP18" s="13"/>
      <c r="BQ18" s="13"/>
      <c r="BR18" s="13">
        <f t="shared" si="28"/>
        <v>0</v>
      </c>
      <c r="BS18" s="14">
        <f t="shared" si="29"/>
        <v>312</v>
      </c>
      <c r="BT18" s="13">
        <v>7</v>
      </c>
      <c r="BU18" s="13">
        <v>26</v>
      </c>
      <c r="BV18" s="13">
        <f t="shared" si="30"/>
        <v>182</v>
      </c>
      <c r="BW18" s="13"/>
      <c r="BX18" s="13"/>
      <c r="BY18" s="13">
        <f t="shared" si="31"/>
        <v>0</v>
      </c>
      <c r="BZ18" s="14">
        <f t="shared" si="32"/>
        <v>182</v>
      </c>
      <c r="CA18" s="19">
        <f t="shared" si="33"/>
        <v>9942</v>
      </c>
      <c r="CB18" s="182"/>
      <c r="CC18" s="182"/>
    </row>
    <row r="19" spans="1:81" ht="15.75" x14ac:dyDescent="0.25">
      <c r="A19" s="12" t="s">
        <v>24</v>
      </c>
      <c r="B19" s="13">
        <v>90</v>
      </c>
      <c r="C19" s="13">
        <v>21</v>
      </c>
      <c r="D19" s="13">
        <f t="shared" si="0"/>
        <v>1890</v>
      </c>
      <c r="E19" s="13"/>
      <c r="F19" s="13"/>
      <c r="G19" s="13">
        <f t="shared" si="1"/>
        <v>0</v>
      </c>
      <c r="H19" s="14">
        <f t="shared" si="2"/>
        <v>1890</v>
      </c>
      <c r="I19" s="13"/>
      <c r="J19" s="13"/>
      <c r="K19" s="13">
        <f t="shared" si="3"/>
        <v>0</v>
      </c>
      <c r="L19" s="13">
        <v>90</v>
      </c>
      <c r="M19" s="13">
        <v>21</v>
      </c>
      <c r="N19" s="13">
        <f t="shared" si="4"/>
        <v>1890</v>
      </c>
      <c r="O19" s="14">
        <f t="shared" si="5"/>
        <v>1890</v>
      </c>
      <c r="P19" s="13"/>
      <c r="Q19" s="13"/>
      <c r="R19" s="13">
        <f t="shared" si="6"/>
        <v>0</v>
      </c>
      <c r="S19" s="13">
        <v>88</v>
      </c>
      <c r="T19" s="13">
        <v>21</v>
      </c>
      <c r="U19" s="13">
        <f t="shared" si="7"/>
        <v>1848</v>
      </c>
      <c r="V19" s="14">
        <f t="shared" si="8"/>
        <v>1848</v>
      </c>
      <c r="W19" s="13">
        <v>87</v>
      </c>
      <c r="X19" s="13">
        <v>21</v>
      </c>
      <c r="Y19" s="13">
        <f t="shared" si="9"/>
        <v>1827</v>
      </c>
      <c r="Z19" s="13"/>
      <c r="AA19" s="13"/>
      <c r="AB19" s="13">
        <f t="shared" si="10"/>
        <v>0</v>
      </c>
      <c r="AC19" s="14">
        <f t="shared" si="11"/>
        <v>1827</v>
      </c>
      <c r="AD19" s="13">
        <v>16</v>
      </c>
      <c r="AE19" s="13">
        <v>21</v>
      </c>
      <c r="AF19" s="13">
        <f t="shared" si="12"/>
        <v>336</v>
      </c>
      <c r="AG19" s="13"/>
      <c r="AH19" s="13"/>
      <c r="AI19" s="13">
        <f t="shared" si="13"/>
        <v>0</v>
      </c>
      <c r="AJ19" s="14">
        <f t="shared" si="14"/>
        <v>336</v>
      </c>
      <c r="AK19" s="13">
        <v>14</v>
      </c>
      <c r="AL19" s="13">
        <v>21</v>
      </c>
      <c r="AM19" s="13">
        <f t="shared" si="15"/>
        <v>294</v>
      </c>
      <c r="AN19" s="13"/>
      <c r="AO19" s="13"/>
      <c r="AP19" s="13">
        <f t="shared" si="16"/>
        <v>0</v>
      </c>
      <c r="AQ19" s="14">
        <f t="shared" si="17"/>
        <v>294</v>
      </c>
      <c r="AR19" s="13">
        <v>15</v>
      </c>
      <c r="AS19" s="13">
        <v>21</v>
      </c>
      <c r="AT19" s="13">
        <f t="shared" si="18"/>
        <v>315</v>
      </c>
      <c r="AU19" s="13"/>
      <c r="AV19" s="13"/>
      <c r="AW19" s="13">
        <f t="shared" si="19"/>
        <v>0</v>
      </c>
      <c r="AX19" s="14">
        <f t="shared" si="20"/>
        <v>315</v>
      </c>
      <c r="AY19" s="13">
        <v>20</v>
      </c>
      <c r="AZ19" s="13">
        <v>21</v>
      </c>
      <c r="BA19" s="13">
        <f t="shared" si="21"/>
        <v>420</v>
      </c>
      <c r="BB19" s="13"/>
      <c r="BC19" s="13"/>
      <c r="BD19" s="13">
        <f t="shared" si="22"/>
        <v>0</v>
      </c>
      <c r="BE19" s="14">
        <f t="shared" si="23"/>
        <v>420</v>
      </c>
      <c r="BF19" s="13">
        <v>8</v>
      </c>
      <c r="BG19" s="13">
        <v>26</v>
      </c>
      <c r="BH19" s="13">
        <f t="shared" si="24"/>
        <v>208</v>
      </c>
      <c r="BI19" s="13"/>
      <c r="BJ19" s="13"/>
      <c r="BK19" s="13">
        <f t="shared" si="25"/>
        <v>0</v>
      </c>
      <c r="BL19" s="14">
        <f t="shared" si="26"/>
        <v>208</v>
      </c>
      <c r="BM19" s="13">
        <v>12</v>
      </c>
      <c r="BN19" s="13">
        <v>26</v>
      </c>
      <c r="BO19" s="13">
        <f t="shared" si="27"/>
        <v>312</v>
      </c>
      <c r="BP19" s="13"/>
      <c r="BQ19" s="13"/>
      <c r="BR19" s="13">
        <f t="shared" si="28"/>
        <v>0</v>
      </c>
      <c r="BS19" s="14">
        <f t="shared" si="29"/>
        <v>312</v>
      </c>
      <c r="BT19" s="13">
        <v>7</v>
      </c>
      <c r="BU19" s="13">
        <v>26</v>
      </c>
      <c r="BV19" s="13">
        <f t="shared" si="30"/>
        <v>182</v>
      </c>
      <c r="BW19" s="13"/>
      <c r="BX19" s="13"/>
      <c r="BY19" s="13">
        <f t="shared" si="31"/>
        <v>0</v>
      </c>
      <c r="BZ19" s="14">
        <f t="shared" si="32"/>
        <v>182</v>
      </c>
      <c r="CA19" s="19">
        <f t="shared" si="33"/>
        <v>9522</v>
      </c>
      <c r="CB19" s="182"/>
      <c r="CC19" s="182"/>
    </row>
    <row r="20" spans="1:81" ht="15.75" x14ac:dyDescent="0.25">
      <c r="A20" s="12" t="s">
        <v>25</v>
      </c>
      <c r="B20" s="13">
        <v>90</v>
      </c>
      <c r="C20" s="13">
        <v>18</v>
      </c>
      <c r="D20" s="13">
        <f t="shared" si="0"/>
        <v>1620</v>
      </c>
      <c r="E20" s="13"/>
      <c r="F20" s="13"/>
      <c r="G20" s="13">
        <f t="shared" si="1"/>
        <v>0</v>
      </c>
      <c r="H20" s="14">
        <f t="shared" si="2"/>
        <v>1620</v>
      </c>
      <c r="I20" s="13"/>
      <c r="J20" s="13"/>
      <c r="K20" s="13">
        <f t="shared" si="3"/>
        <v>0</v>
      </c>
      <c r="L20" s="13">
        <v>90</v>
      </c>
      <c r="M20" s="13">
        <v>18</v>
      </c>
      <c r="N20" s="13">
        <f t="shared" si="4"/>
        <v>1620</v>
      </c>
      <c r="O20" s="14">
        <f t="shared" si="5"/>
        <v>1620</v>
      </c>
      <c r="P20" s="13"/>
      <c r="Q20" s="13"/>
      <c r="R20" s="13">
        <f t="shared" si="6"/>
        <v>0</v>
      </c>
      <c r="S20" s="13">
        <v>88</v>
      </c>
      <c r="T20" s="13">
        <v>18</v>
      </c>
      <c r="U20" s="13">
        <f t="shared" si="7"/>
        <v>1584</v>
      </c>
      <c r="V20" s="14">
        <f t="shared" si="8"/>
        <v>1584</v>
      </c>
      <c r="W20" s="13">
        <v>87</v>
      </c>
      <c r="X20" s="13">
        <v>18</v>
      </c>
      <c r="Y20" s="13">
        <f t="shared" si="9"/>
        <v>1566</v>
      </c>
      <c r="Z20" s="13"/>
      <c r="AA20" s="13"/>
      <c r="AB20" s="13">
        <f t="shared" si="10"/>
        <v>0</v>
      </c>
      <c r="AC20" s="14">
        <f t="shared" si="11"/>
        <v>1566</v>
      </c>
      <c r="AD20" s="13">
        <v>16</v>
      </c>
      <c r="AE20" s="13">
        <v>18</v>
      </c>
      <c r="AF20" s="13">
        <f t="shared" si="12"/>
        <v>288</v>
      </c>
      <c r="AG20" s="13"/>
      <c r="AH20" s="13"/>
      <c r="AI20" s="13">
        <f t="shared" si="13"/>
        <v>0</v>
      </c>
      <c r="AJ20" s="14">
        <f t="shared" si="14"/>
        <v>288</v>
      </c>
      <c r="AK20" s="13">
        <v>14</v>
      </c>
      <c r="AL20" s="13">
        <v>18</v>
      </c>
      <c r="AM20" s="13">
        <f t="shared" si="15"/>
        <v>252</v>
      </c>
      <c r="AN20" s="13"/>
      <c r="AO20" s="13"/>
      <c r="AP20" s="13">
        <f t="shared" si="16"/>
        <v>0</v>
      </c>
      <c r="AQ20" s="14">
        <f t="shared" si="17"/>
        <v>252</v>
      </c>
      <c r="AR20" s="13">
        <v>15</v>
      </c>
      <c r="AS20" s="13">
        <v>18</v>
      </c>
      <c r="AT20" s="13">
        <f t="shared" si="18"/>
        <v>270</v>
      </c>
      <c r="AU20" s="13"/>
      <c r="AV20" s="13"/>
      <c r="AW20" s="13">
        <f t="shared" si="19"/>
        <v>0</v>
      </c>
      <c r="AX20" s="14">
        <f t="shared" si="20"/>
        <v>270</v>
      </c>
      <c r="AY20" s="13">
        <v>20</v>
      </c>
      <c r="AZ20" s="13">
        <v>18</v>
      </c>
      <c r="BA20" s="13">
        <f t="shared" si="21"/>
        <v>360</v>
      </c>
      <c r="BB20" s="13"/>
      <c r="BC20" s="13"/>
      <c r="BD20" s="13">
        <f t="shared" si="22"/>
        <v>0</v>
      </c>
      <c r="BE20" s="14">
        <f t="shared" si="23"/>
        <v>360</v>
      </c>
      <c r="BF20" s="13">
        <v>8</v>
      </c>
      <c r="BG20" s="13">
        <v>21</v>
      </c>
      <c r="BH20" s="13">
        <f t="shared" si="24"/>
        <v>168</v>
      </c>
      <c r="BI20" s="13"/>
      <c r="BJ20" s="13"/>
      <c r="BK20" s="13">
        <f t="shared" si="25"/>
        <v>0</v>
      </c>
      <c r="BL20" s="14">
        <f t="shared" si="26"/>
        <v>168</v>
      </c>
      <c r="BM20" s="13">
        <v>12</v>
      </c>
      <c r="BN20" s="13">
        <v>21</v>
      </c>
      <c r="BO20" s="13">
        <f t="shared" si="27"/>
        <v>252</v>
      </c>
      <c r="BP20" s="13"/>
      <c r="BQ20" s="13"/>
      <c r="BR20" s="13">
        <f t="shared" si="28"/>
        <v>0</v>
      </c>
      <c r="BS20" s="14">
        <f t="shared" si="29"/>
        <v>252</v>
      </c>
      <c r="BT20" s="13">
        <v>7</v>
      </c>
      <c r="BU20" s="13">
        <v>21</v>
      </c>
      <c r="BV20" s="13">
        <f t="shared" si="30"/>
        <v>147</v>
      </c>
      <c r="BW20" s="13"/>
      <c r="BX20" s="13"/>
      <c r="BY20" s="13">
        <f t="shared" si="31"/>
        <v>0</v>
      </c>
      <c r="BZ20" s="14">
        <f t="shared" si="32"/>
        <v>147</v>
      </c>
      <c r="CA20" s="19">
        <f t="shared" si="33"/>
        <v>8127</v>
      </c>
      <c r="CB20" s="182"/>
      <c r="CC20" s="182"/>
    </row>
    <row r="21" spans="1:81" ht="15.75" x14ac:dyDescent="0.25">
      <c r="A21" s="19" t="s">
        <v>26</v>
      </c>
      <c r="B21" s="13">
        <v>90</v>
      </c>
      <c r="C21" s="13">
        <v>22</v>
      </c>
      <c r="D21" s="20">
        <f t="shared" si="0"/>
        <v>1980</v>
      </c>
      <c r="E21" s="20"/>
      <c r="F21" s="20"/>
      <c r="G21" s="20">
        <f t="shared" si="1"/>
        <v>0</v>
      </c>
      <c r="H21" s="14">
        <f t="shared" si="2"/>
        <v>1980</v>
      </c>
      <c r="I21" s="20"/>
      <c r="J21" s="20"/>
      <c r="K21" s="20">
        <f t="shared" si="3"/>
        <v>0</v>
      </c>
      <c r="L21" s="13">
        <v>90</v>
      </c>
      <c r="M21" s="13">
        <v>22</v>
      </c>
      <c r="N21" s="20">
        <f t="shared" si="4"/>
        <v>1980</v>
      </c>
      <c r="O21" s="14">
        <f t="shared" si="5"/>
        <v>1980</v>
      </c>
      <c r="P21" s="20"/>
      <c r="Q21" s="20"/>
      <c r="R21" s="20">
        <f t="shared" si="6"/>
        <v>0</v>
      </c>
      <c r="S21" s="13">
        <v>88</v>
      </c>
      <c r="T21" s="13">
        <v>22</v>
      </c>
      <c r="U21" s="20">
        <f t="shared" si="7"/>
        <v>1936</v>
      </c>
      <c r="V21" s="14">
        <f t="shared" si="8"/>
        <v>1936</v>
      </c>
      <c r="W21" s="13">
        <v>87</v>
      </c>
      <c r="X21" s="13">
        <v>22</v>
      </c>
      <c r="Y21" s="20">
        <f t="shared" si="9"/>
        <v>1914</v>
      </c>
      <c r="Z21" s="20"/>
      <c r="AA21" s="20"/>
      <c r="AB21" s="20">
        <f t="shared" si="10"/>
        <v>0</v>
      </c>
      <c r="AC21" s="14">
        <f t="shared" si="11"/>
        <v>1914</v>
      </c>
      <c r="AD21" s="13">
        <v>16</v>
      </c>
      <c r="AE21" s="13">
        <v>22</v>
      </c>
      <c r="AF21" s="20">
        <f t="shared" si="12"/>
        <v>352</v>
      </c>
      <c r="AG21" s="20"/>
      <c r="AH21" s="20"/>
      <c r="AI21" s="20">
        <f t="shared" si="13"/>
        <v>0</v>
      </c>
      <c r="AJ21" s="14">
        <f t="shared" si="14"/>
        <v>352</v>
      </c>
      <c r="AK21" s="13">
        <v>14</v>
      </c>
      <c r="AL21" s="13">
        <v>22</v>
      </c>
      <c r="AM21" s="20">
        <f t="shared" si="15"/>
        <v>308</v>
      </c>
      <c r="AN21" s="20"/>
      <c r="AO21" s="20"/>
      <c r="AP21" s="20">
        <f t="shared" si="16"/>
        <v>0</v>
      </c>
      <c r="AQ21" s="14">
        <f t="shared" si="17"/>
        <v>308</v>
      </c>
      <c r="AR21" s="13">
        <v>15</v>
      </c>
      <c r="AS21" s="13">
        <v>22</v>
      </c>
      <c r="AT21" s="20">
        <f t="shared" si="18"/>
        <v>330</v>
      </c>
      <c r="AU21" s="20"/>
      <c r="AV21" s="20"/>
      <c r="AW21" s="20">
        <f t="shared" si="19"/>
        <v>0</v>
      </c>
      <c r="AX21" s="14">
        <f t="shared" si="20"/>
        <v>330</v>
      </c>
      <c r="AY21" s="13">
        <v>20</v>
      </c>
      <c r="AZ21" s="13">
        <v>22</v>
      </c>
      <c r="BA21" s="20">
        <f t="shared" si="21"/>
        <v>440</v>
      </c>
      <c r="BB21" s="20"/>
      <c r="BC21" s="20"/>
      <c r="BD21" s="20">
        <f t="shared" si="22"/>
        <v>0</v>
      </c>
      <c r="BE21" s="14">
        <f t="shared" si="23"/>
        <v>440</v>
      </c>
      <c r="BF21" s="20">
        <v>8</v>
      </c>
      <c r="BG21" s="20">
        <v>26</v>
      </c>
      <c r="BH21" s="20">
        <f t="shared" si="24"/>
        <v>208</v>
      </c>
      <c r="BI21" s="20"/>
      <c r="BJ21" s="20"/>
      <c r="BK21" s="20">
        <f t="shared" si="25"/>
        <v>0</v>
      </c>
      <c r="BL21" s="14">
        <f t="shared" si="26"/>
        <v>208</v>
      </c>
      <c r="BM21" s="13">
        <v>12</v>
      </c>
      <c r="BN21" s="20">
        <v>26</v>
      </c>
      <c r="BO21" s="20">
        <f t="shared" si="27"/>
        <v>312</v>
      </c>
      <c r="BP21" s="20"/>
      <c r="BQ21" s="20"/>
      <c r="BR21" s="20">
        <f t="shared" si="28"/>
        <v>0</v>
      </c>
      <c r="BS21" s="14">
        <f t="shared" si="29"/>
        <v>312</v>
      </c>
      <c r="BT21" s="13">
        <v>7</v>
      </c>
      <c r="BU21" s="20">
        <v>26</v>
      </c>
      <c r="BV21" s="20">
        <f t="shared" si="30"/>
        <v>182</v>
      </c>
      <c r="BW21" s="20"/>
      <c r="BX21" s="20"/>
      <c r="BY21" s="20">
        <f t="shared" si="31"/>
        <v>0</v>
      </c>
      <c r="BZ21" s="14">
        <f t="shared" si="32"/>
        <v>182</v>
      </c>
      <c r="CA21" s="19">
        <f t="shared" si="33"/>
        <v>9942</v>
      </c>
      <c r="CB21" s="182"/>
      <c r="CC21" s="182"/>
    </row>
    <row r="22" spans="1:81" ht="15.75" x14ac:dyDescent="0.25">
      <c r="A22" s="21" t="s">
        <v>27</v>
      </c>
      <c r="B22" s="19">
        <v>810</v>
      </c>
      <c r="C22" s="21">
        <f>C13+C14+C15+C16+C17+C18+C19+C20+C21</f>
        <v>167</v>
      </c>
      <c r="D22" s="21">
        <f>SUM(D13:D21)</f>
        <v>15030</v>
      </c>
      <c r="E22" s="19"/>
      <c r="F22" s="21"/>
      <c r="G22" s="21">
        <f>G13+G14+G15+G16+G17+G18+G19+G20+G21</f>
        <v>0</v>
      </c>
      <c r="H22" s="22">
        <f>H13+H14+H15+H16+H17+H18+H19+H20+H21</f>
        <v>15030</v>
      </c>
      <c r="I22" s="19"/>
      <c r="J22" s="21">
        <f>J13+J14+J15+J16+J17+J18+J19+J20+J21</f>
        <v>0</v>
      </c>
      <c r="K22" s="21">
        <f>K13+K14+K15+K16+K17+K18+K19+K20+K21</f>
        <v>0</v>
      </c>
      <c r="L22" s="19">
        <v>800</v>
      </c>
      <c r="M22" s="21">
        <f>M13+M14+M15+M16+M17+M18+M19+M20+M21</f>
        <v>171</v>
      </c>
      <c r="N22" s="21">
        <f>N13+N14+N15+N16+N17+N18+N19+N20+N21</f>
        <v>15214</v>
      </c>
      <c r="O22" s="22">
        <f>O13+O14+O15+O16+O17+O18+O19+O20+O21</f>
        <v>15214</v>
      </c>
      <c r="P22" s="19"/>
      <c r="Q22" s="21">
        <f>Q13+Q14+Q15+Q16+Q17+Q18+Q19+Q20+Q21</f>
        <v>0</v>
      </c>
      <c r="R22" s="21">
        <f>R13+R14+R15+R16+R17+R18+R19+R20+R21</f>
        <v>0</v>
      </c>
      <c r="S22" s="19">
        <f>SUM(S13:S21)</f>
        <v>787</v>
      </c>
      <c r="T22" s="21">
        <f>T13+T14+T15+T16+T17+T18+T19+T20+T21</f>
        <v>171</v>
      </c>
      <c r="U22" s="21">
        <f>U13+U14+U15+U16+U17+U18+U19+U20+U21</f>
        <v>14960</v>
      </c>
      <c r="V22" s="22">
        <f>V13+V14+V15+V16+V17+V18+V19+V20+V21</f>
        <v>14960</v>
      </c>
      <c r="W22" s="19">
        <f>SUM(W13:W21)</f>
        <v>798</v>
      </c>
      <c r="X22" s="21">
        <f>X13+X14+X15+X16+X17+X18+X19+X20+X21</f>
        <v>171</v>
      </c>
      <c r="Y22" s="21">
        <f>Y13+Y14+Y15+Y16+Y17+Y18+Y19+Y20+Y21</f>
        <v>15141</v>
      </c>
      <c r="Z22" s="19"/>
      <c r="AA22" s="21">
        <f>AA13+AA14+AA15+AA16+AA17+AA18+AA19+AA20+AA21</f>
        <v>0</v>
      </c>
      <c r="AB22" s="21">
        <f>AB13+AB14+AB15+AB16+AB17+AB18+AB19+AB20+AB21</f>
        <v>0</v>
      </c>
      <c r="AC22" s="22">
        <f>AC13+AC14+AC15+AC16+AC17+AC18+AC19+AC20+AC21</f>
        <v>15141</v>
      </c>
      <c r="AD22" s="19">
        <f>SUM(AD13:AD21)</f>
        <v>134</v>
      </c>
      <c r="AE22" s="21">
        <f>AE13+AE14+AE15+AE16+AE17+AE18+AE19+AE20+AE21</f>
        <v>171</v>
      </c>
      <c r="AF22" s="21">
        <f>AF13+AF14+AF15+AF16+AF17+AF18+AF19+AF20+AF21</f>
        <v>2560</v>
      </c>
      <c r="AG22" s="19"/>
      <c r="AH22" s="21">
        <f>AH13+AH14+AH15+AH16+AH17+AH18+AH19+AH20+AH21</f>
        <v>0</v>
      </c>
      <c r="AI22" s="21">
        <f>AI13+AI14+AI15+AI16+AI17+AI18+AI19+AI20+AI21</f>
        <v>0</v>
      </c>
      <c r="AJ22" s="22">
        <f>AJ13+AJ14+AJ15+AJ16+AJ17+AJ18+AJ19+AJ20+AJ21</f>
        <v>2560</v>
      </c>
      <c r="AK22" s="19">
        <f>SUM(AK13:AK21)</f>
        <v>131</v>
      </c>
      <c r="AL22" s="21">
        <f>AL13+AL14+AL15+AL16+AL17+AL18+AL19+AL20+AL21</f>
        <v>171</v>
      </c>
      <c r="AM22" s="21">
        <f>AM13+AM14+AM15+AM16+AM17+AM18+AM19+AM20+AM21</f>
        <v>2482</v>
      </c>
      <c r="AN22" s="19"/>
      <c r="AO22" s="21">
        <f>AO13+AO14+AO15+AO16+AO17+AO18+AO19+AO20+AO21</f>
        <v>0</v>
      </c>
      <c r="AP22" s="21">
        <f>AP13+AP14+AP15+AP16+AP17+AP18+AP19+AP20+AP21</f>
        <v>0</v>
      </c>
      <c r="AQ22" s="22">
        <f>AQ13+AQ14+AQ15+AQ16+AQ17+AQ18+AQ19+AQ20+AQ21</f>
        <v>2482</v>
      </c>
      <c r="AR22" s="19">
        <f>SUM(AR13:AR21)</f>
        <v>160</v>
      </c>
      <c r="AS22" s="21">
        <f>AS13+AS14+AS15+AS16+AS17+AS18+AS19+AS20+AS21</f>
        <v>171</v>
      </c>
      <c r="AT22" s="21">
        <f>AT13+AT14+AT15+AT16+AT17+AT18+AT19+AT20+AT21</f>
        <v>3005</v>
      </c>
      <c r="AU22" s="19"/>
      <c r="AV22" s="21">
        <f>AV13+AV14+AV15+AV16+AV17+AV18+AV19+AV20+AV21</f>
        <v>0</v>
      </c>
      <c r="AW22" s="21">
        <f>AW13+AW14+AW15+AW16+AW17+AW18+AW19+AW20+AW21</f>
        <v>0</v>
      </c>
      <c r="AX22" s="22">
        <f>AX13+AX14+AX15+AX16+AX17+AX18+AX19+AX20+AX21</f>
        <v>3005</v>
      </c>
      <c r="AY22" s="19">
        <f>SUM(AY13:AY21)</f>
        <v>120</v>
      </c>
      <c r="AZ22" s="21">
        <f>AZ13+AZ14+AZ15+AZ16+AZ17+AZ18+AZ19+AZ20+AZ21</f>
        <v>171</v>
      </c>
      <c r="BA22" s="21">
        <f>BA13+BA14+BA15+BA16+BA17+BA18+BA19+BA20+BA21</f>
        <v>2364</v>
      </c>
      <c r="BB22" s="19"/>
      <c r="BC22" s="21">
        <f>BC13+BC14+BC15+BC16+BC17+BC18+BC19+BC20+BC21</f>
        <v>0</v>
      </c>
      <c r="BD22" s="21">
        <f>BD13+BD14+BD15+BD16+BD17+BD18+BD19+BD20+BD21</f>
        <v>0</v>
      </c>
      <c r="BE22" s="22">
        <f>BE13+BE14+BE15+BE16+BE17+BE18+BE19+BE20+BE21</f>
        <v>2364</v>
      </c>
      <c r="BF22" s="19">
        <f>SUM(BF13:BF21)</f>
        <v>92</v>
      </c>
      <c r="BG22" s="21">
        <f>BG13+BG14+BG15+BG16+BG17+BG18+BG19+BG20+BG21</f>
        <v>197</v>
      </c>
      <c r="BH22" s="21">
        <f>BH13+BH14+BH15+BH16+BH17+BH18+BH19+BH20+BH21</f>
        <v>1968</v>
      </c>
      <c r="BI22" s="19"/>
      <c r="BJ22" s="21">
        <f>BJ13+BJ14+BJ15+BJ16+BJ17+BJ18+BJ19+BJ20+BJ21</f>
        <v>0</v>
      </c>
      <c r="BK22" s="21">
        <f>BK13+BK14+BK15+BK16+BK17+BK18+BK19+BK20+BK21</f>
        <v>0</v>
      </c>
      <c r="BL22" s="22">
        <f>BL13+BL14+BL15+BL16+BL17+BL18+BL19+BL20+BL21</f>
        <v>1968</v>
      </c>
      <c r="BM22" s="19">
        <f>SUM(BM13:BM21)</f>
        <v>83</v>
      </c>
      <c r="BN22" s="21">
        <f>BN13+BN14+BN15+BN16+BN17+BN18+BN19+BN20+BN21</f>
        <v>197</v>
      </c>
      <c r="BO22" s="21">
        <f>BO13+BO14+BO15+BO16+BO17+BO18+BO19+BO20+BO21</f>
        <v>1874</v>
      </c>
      <c r="BP22" s="19"/>
      <c r="BQ22" s="21">
        <f>BQ13+BQ14+BQ15+BQ16+BQ17+BQ18+BQ19+BQ20+BQ21</f>
        <v>0</v>
      </c>
      <c r="BR22" s="21">
        <f>BR13+BR14+BR15+BR16+BR17+BR18+BR19+BR20+BR21</f>
        <v>0</v>
      </c>
      <c r="BS22" s="22">
        <f>BS13+BS14+BS15+BS16+BS17+BS18+BS19+BS20+BS21</f>
        <v>1874</v>
      </c>
      <c r="BT22" s="19">
        <f>SUM(BT13:BT21)</f>
        <v>48</v>
      </c>
      <c r="BU22" s="21">
        <f>BU13+BU14+BU15+BU16+BU17+BU18+BU19+BU20+BU21</f>
        <v>197</v>
      </c>
      <c r="BV22" s="21">
        <f>BV13+BV14+BV15+BV16+BV17+BV18+BV19+BV20+BV21</f>
        <v>1085</v>
      </c>
      <c r="BW22" s="19"/>
      <c r="BX22" s="21">
        <f>BX13+BX14+BX15+BX16+BX17+BX18+BX19+BX20+BX21</f>
        <v>0</v>
      </c>
      <c r="BY22" s="21">
        <f>BY13+BY14+BY15+BY16+BY17+BY18+BY19+BY20+BY21</f>
        <v>0</v>
      </c>
      <c r="BZ22" s="22">
        <f>BZ13+BZ14+BZ15+BZ16+BZ17+BZ18+BZ19+BZ20+BZ21</f>
        <v>1085</v>
      </c>
      <c r="CA22" s="152">
        <f>CA13+CA14+CA15+CA16+CA17+CA18+CA19+CA20+CA21</f>
        <v>75683</v>
      </c>
      <c r="CB22" s="182"/>
      <c r="CC22" s="182"/>
    </row>
    <row r="23" spans="1:81" ht="15" customHeight="1" x14ac:dyDescent="0.25">
      <c r="A23" s="261" t="s">
        <v>3</v>
      </c>
      <c r="B23" s="262" t="s">
        <v>51</v>
      </c>
      <c r="C23" s="262"/>
      <c r="D23" s="262"/>
      <c r="E23" s="262"/>
      <c r="F23" s="262"/>
      <c r="G23" s="262"/>
      <c r="H23" s="262"/>
      <c r="I23" s="262" t="s">
        <v>52</v>
      </c>
      <c r="J23" s="262"/>
      <c r="K23" s="262"/>
      <c r="L23" s="262"/>
      <c r="M23" s="262"/>
      <c r="N23" s="262"/>
      <c r="O23" s="262"/>
      <c r="P23" s="262" t="s">
        <v>53</v>
      </c>
      <c r="Q23" s="262"/>
      <c r="R23" s="262"/>
      <c r="S23" s="262"/>
      <c r="T23" s="262"/>
      <c r="U23" s="262"/>
      <c r="V23" s="262"/>
      <c r="W23" s="262" t="s">
        <v>54</v>
      </c>
      <c r="X23" s="262"/>
      <c r="Y23" s="262"/>
      <c r="Z23" s="262"/>
      <c r="AA23" s="262"/>
      <c r="AB23" s="262"/>
      <c r="AC23" s="262"/>
      <c r="AD23" s="262" t="s">
        <v>28</v>
      </c>
      <c r="AE23" s="262"/>
      <c r="AF23" s="262"/>
      <c r="AG23" s="262"/>
      <c r="AH23" s="262"/>
      <c r="AI23" s="262"/>
      <c r="AJ23" s="262"/>
      <c r="AK23" s="262" t="s">
        <v>29</v>
      </c>
      <c r="AL23" s="262"/>
      <c r="AM23" s="262"/>
      <c r="AN23" s="262"/>
      <c r="AO23" s="262"/>
      <c r="AP23" s="262"/>
      <c r="AQ23" s="262"/>
      <c r="AR23" s="262" t="s">
        <v>48</v>
      </c>
      <c r="AS23" s="262"/>
      <c r="AT23" s="262"/>
      <c r="AU23" s="262"/>
      <c r="AV23" s="262"/>
      <c r="AW23" s="262"/>
      <c r="AX23" s="262"/>
      <c r="AY23" s="262" t="s">
        <v>49</v>
      </c>
      <c r="AZ23" s="262"/>
      <c r="BA23" s="262"/>
      <c r="BB23" s="262"/>
      <c r="BC23" s="262"/>
      <c r="BD23" s="262"/>
      <c r="BE23" s="262"/>
      <c r="BF23" s="262" t="s">
        <v>50</v>
      </c>
      <c r="BG23" s="262"/>
      <c r="BH23" s="262"/>
      <c r="BI23" s="262"/>
      <c r="BJ23" s="262"/>
      <c r="BK23" s="262"/>
      <c r="BL23" s="262"/>
      <c r="BM23" s="262" t="s">
        <v>4</v>
      </c>
      <c r="BN23" s="262"/>
      <c r="BO23" s="262"/>
      <c r="BP23" s="262"/>
      <c r="BQ23" s="262"/>
      <c r="BR23" s="262"/>
      <c r="BS23" s="262"/>
      <c r="BT23" s="262" t="s">
        <v>5</v>
      </c>
      <c r="BU23" s="262"/>
      <c r="BV23" s="262"/>
      <c r="BW23" s="262"/>
      <c r="BX23" s="262"/>
      <c r="BY23" s="262"/>
      <c r="BZ23" s="262"/>
      <c r="CA23" s="327" t="s">
        <v>103</v>
      </c>
      <c r="CB23" s="182"/>
      <c r="CC23" s="182"/>
    </row>
    <row r="24" spans="1:81" ht="15" customHeight="1" x14ac:dyDescent="0.25">
      <c r="A24" s="261"/>
      <c r="B24" s="262" t="s">
        <v>7</v>
      </c>
      <c r="C24" s="262"/>
      <c r="D24" s="262"/>
      <c r="E24" s="262" t="s">
        <v>8</v>
      </c>
      <c r="F24" s="262"/>
      <c r="G24" s="262"/>
      <c r="H24" s="263" t="s">
        <v>9</v>
      </c>
      <c r="I24" s="262" t="s">
        <v>7</v>
      </c>
      <c r="J24" s="262"/>
      <c r="K24" s="262"/>
      <c r="L24" s="262" t="s">
        <v>8</v>
      </c>
      <c r="M24" s="262"/>
      <c r="N24" s="262"/>
      <c r="O24" s="263" t="s">
        <v>9</v>
      </c>
      <c r="P24" s="262" t="s">
        <v>7</v>
      </c>
      <c r="Q24" s="262"/>
      <c r="R24" s="262"/>
      <c r="S24" s="262" t="s">
        <v>8</v>
      </c>
      <c r="T24" s="262"/>
      <c r="U24" s="262"/>
      <c r="V24" s="263" t="s">
        <v>9</v>
      </c>
      <c r="W24" s="262" t="s">
        <v>7</v>
      </c>
      <c r="X24" s="262"/>
      <c r="Y24" s="262"/>
      <c r="Z24" s="262" t="s">
        <v>8</v>
      </c>
      <c r="AA24" s="262"/>
      <c r="AB24" s="262"/>
      <c r="AC24" s="263" t="s">
        <v>9</v>
      </c>
      <c r="AD24" s="262" t="s">
        <v>7</v>
      </c>
      <c r="AE24" s="262"/>
      <c r="AF24" s="262"/>
      <c r="AG24" s="262" t="s">
        <v>8</v>
      </c>
      <c r="AH24" s="262"/>
      <c r="AI24" s="262"/>
      <c r="AJ24" s="263" t="s">
        <v>9</v>
      </c>
      <c r="AK24" s="262" t="s">
        <v>7</v>
      </c>
      <c r="AL24" s="262"/>
      <c r="AM24" s="262"/>
      <c r="AN24" s="262" t="s">
        <v>8</v>
      </c>
      <c r="AO24" s="262"/>
      <c r="AP24" s="262"/>
      <c r="AQ24" s="263" t="s">
        <v>9</v>
      </c>
      <c r="AR24" s="262" t="s">
        <v>7</v>
      </c>
      <c r="AS24" s="262"/>
      <c r="AT24" s="262"/>
      <c r="AU24" s="262" t="s">
        <v>8</v>
      </c>
      <c r="AV24" s="262"/>
      <c r="AW24" s="262"/>
      <c r="AX24" s="263" t="s">
        <v>9</v>
      </c>
      <c r="AY24" s="262" t="s">
        <v>7</v>
      </c>
      <c r="AZ24" s="262"/>
      <c r="BA24" s="262"/>
      <c r="BB24" s="262" t="s">
        <v>8</v>
      </c>
      <c r="BC24" s="262"/>
      <c r="BD24" s="262"/>
      <c r="BE24" s="263" t="s">
        <v>9</v>
      </c>
      <c r="BF24" s="262" t="s">
        <v>7</v>
      </c>
      <c r="BG24" s="262"/>
      <c r="BH24" s="262"/>
      <c r="BI24" s="262" t="s">
        <v>8</v>
      </c>
      <c r="BJ24" s="262"/>
      <c r="BK24" s="262"/>
      <c r="BL24" s="263" t="s">
        <v>9</v>
      </c>
      <c r="BM24" s="262" t="s">
        <v>7</v>
      </c>
      <c r="BN24" s="262"/>
      <c r="BO24" s="262"/>
      <c r="BP24" s="262" t="s">
        <v>8</v>
      </c>
      <c r="BQ24" s="262"/>
      <c r="BR24" s="262"/>
      <c r="BS24" s="263" t="s">
        <v>9</v>
      </c>
      <c r="BT24" s="262" t="s">
        <v>7</v>
      </c>
      <c r="BU24" s="262"/>
      <c r="BV24" s="262"/>
      <c r="BW24" s="262" t="s">
        <v>8</v>
      </c>
      <c r="BX24" s="262"/>
      <c r="BY24" s="262"/>
      <c r="BZ24" s="263" t="s">
        <v>9</v>
      </c>
      <c r="CA24" s="327"/>
      <c r="CB24" s="182"/>
      <c r="CC24" s="182"/>
    </row>
    <row r="25" spans="1:81" ht="47.25" x14ac:dyDescent="0.25">
      <c r="A25" s="24" t="s">
        <v>30</v>
      </c>
      <c r="B25" s="11" t="s">
        <v>11</v>
      </c>
      <c r="C25" s="11" t="s">
        <v>12</v>
      </c>
      <c r="D25" s="11" t="s">
        <v>13</v>
      </c>
      <c r="E25" s="11" t="s">
        <v>11</v>
      </c>
      <c r="F25" s="11" t="s">
        <v>12</v>
      </c>
      <c r="G25" s="11" t="s">
        <v>13</v>
      </c>
      <c r="H25" s="263"/>
      <c r="I25" s="11" t="s">
        <v>11</v>
      </c>
      <c r="J25" s="11" t="s">
        <v>12</v>
      </c>
      <c r="K25" s="11" t="s">
        <v>13</v>
      </c>
      <c r="L25" s="11" t="s">
        <v>11</v>
      </c>
      <c r="M25" s="11" t="s">
        <v>12</v>
      </c>
      <c r="N25" s="11" t="s">
        <v>13</v>
      </c>
      <c r="O25" s="263"/>
      <c r="P25" s="11" t="s">
        <v>11</v>
      </c>
      <c r="Q25" s="11" t="s">
        <v>12</v>
      </c>
      <c r="R25" s="11" t="s">
        <v>13</v>
      </c>
      <c r="S25" s="11" t="s">
        <v>11</v>
      </c>
      <c r="T25" s="11" t="s">
        <v>12</v>
      </c>
      <c r="U25" s="11" t="s">
        <v>13</v>
      </c>
      <c r="V25" s="263"/>
      <c r="W25" s="11" t="s">
        <v>11</v>
      </c>
      <c r="X25" s="11" t="s">
        <v>12</v>
      </c>
      <c r="Y25" s="11" t="s">
        <v>13</v>
      </c>
      <c r="Z25" s="11" t="s">
        <v>11</v>
      </c>
      <c r="AA25" s="11" t="s">
        <v>12</v>
      </c>
      <c r="AB25" s="11" t="s">
        <v>13</v>
      </c>
      <c r="AC25" s="263"/>
      <c r="AD25" s="11" t="s">
        <v>11</v>
      </c>
      <c r="AE25" s="11" t="s">
        <v>12</v>
      </c>
      <c r="AF25" s="11" t="s">
        <v>13</v>
      </c>
      <c r="AG25" s="11" t="s">
        <v>11</v>
      </c>
      <c r="AH25" s="11" t="s">
        <v>12</v>
      </c>
      <c r="AI25" s="11" t="s">
        <v>13</v>
      </c>
      <c r="AJ25" s="263"/>
      <c r="AK25" s="11" t="s">
        <v>11</v>
      </c>
      <c r="AL25" s="11" t="s">
        <v>12</v>
      </c>
      <c r="AM25" s="11" t="s">
        <v>13</v>
      </c>
      <c r="AN25" s="11" t="s">
        <v>11</v>
      </c>
      <c r="AO25" s="11" t="s">
        <v>12</v>
      </c>
      <c r="AP25" s="11" t="s">
        <v>13</v>
      </c>
      <c r="AQ25" s="263"/>
      <c r="AR25" s="11" t="s">
        <v>11</v>
      </c>
      <c r="AS25" s="11" t="s">
        <v>12</v>
      </c>
      <c r="AT25" s="11" t="s">
        <v>13</v>
      </c>
      <c r="AU25" s="11" t="s">
        <v>11</v>
      </c>
      <c r="AV25" s="11" t="s">
        <v>12</v>
      </c>
      <c r="AW25" s="11" t="s">
        <v>13</v>
      </c>
      <c r="AX25" s="263"/>
      <c r="AY25" s="11" t="s">
        <v>11</v>
      </c>
      <c r="AZ25" s="11" t="s">
        <v>12</v>
      </c>
      <c r="BA25" s="11" t="s">
        <v>13</v>
      </c>
      <c r="BB25" s="11" t="s">
        <v>11</v>
      </c>
      <c r="BC25" s="11" t="s">
        <v>12</v>
      </c>
      <c r="BD25" s="11" t="s">
        <v>13</v>
      </c>
      <c r="BE25" s="263"/>
      <c r="BF25" s="11" t="s">
        <v>11</v>
      </c>
      <c r="BG25" s="11" t="s">
        <v>12</v>
      </c>
      <c r="BH25" s="11" t="s">
        <v>13</v>
      </c>
      <c r="BI25" s="11" t="s">
        <v>11</v>
      </c>
      <c r="BJ25" s="11" t="s">
        <v>12</v>
      </c>
      <c r="BK25" s="11" t="s">
        <v>13</v>
      </c>
      <c r="BL25" s="263"/>
      <c r="BM25" s="11" t="s">
        <v>11</v>
      </c>
      <c r="BN25" s="11" t="s">
        <v>12</v>
      </c>
      <c r="BO25" s="11" t="s">
        <v>13</v>
      </c>
      <c r="BP25" s="11" t="s">
        <v>11</v>
      </c>
      <c r="BQ25" s="11" t="s">
        <v>12</v>
      </c>
      <c r="BR25" s="11" t="s">
        <v>13</v>
      </c>
      <c r="BS25" s="263"/>
      <c r="BT25" s="11" t="s">
        <v>11</v>
      </c>
      <c r="BU25" s="11" t="s">
        <v>12</v>
      </c>
      <c r="BV25" s="11" t="s">
        <v>13</v>
      </c>
      <c r="BW25" s="11" t="s">
        <v>11</v>
      </c>
      <c r="BX25" s="11" t="s">
        <v>12</v>
      </c>
      <c r="BY25" s="11" t="s">
        <v>13</v>
      </c>
      <c r="BZ25" s="263"/>
      <c r="CA25" s="327"/>
      <c r="CB25" s="182"/>
      <c r="CC25" s="182"/>
    </row>
    <row r="26" spans="1:81" ht="15.75" x14ac:dyDescent="0.25">
      <c r="A26" s="12" t="s">
        <v>18</v>
      </c>
      <c r="B26" s="13">
        <v>35</v>
      </c>
      <c r="C26" s="13">
        <v>15</v>
      </c>
      <c r="D26" s="13">
        <f t="shared" ref="D26:D34" si="34">B26*C26</f>
        <v>525</v>
      </c>
      <c r="E26" s="13">
        <v>0</v>
      </c>
      <c r="F26" s="13">
        <v>0</v>
      </c>
      <c r="G26" s="13">
        <f t="shared" ref="G26:G34" si="35">E26*F26</f>
        <v>0</v>
      </c>
      <c r="H26" s="14">
        <f t="shared" ref="H26:H34" si="36">D26+G26</f>
        <v>525</v>
      </c>
      <c r="I26" s="13">
        <v>30</v>
      </c>
      <c r="J26" s="13">
        <v>15</v>
      </c>
      <c r="K26" s="13">
        <f t="shared" ref="K26:K34" si="37">I26*J26</f>
        <v>450</v>
      </c>
      <c r="L26" s="13">
        <v>0</v>
      </c>
      <c r="M26" s="13">
        <v>0</v>
      </c>
      <c r="N26" s="13">
        <f t="shared" ref="N26:N34" si="38">L26*M26</f>
        <v>0</v>
      </c>
      <c r="O26" s="14">
        <f t="shared" ref="O26:O34" si="39">K26+N26</f>
        <v>450</v>
      </c>
      <c r="P26" s="13">
        <v>60</v>
      </c>
      <c r="Q26" s="13">
        <v>15</v>
      </c>
      <c r="R26" s="13">
        <f t="shared" ref="R26:R34" si="40">P26*Q26</f>
        <v>900</v>
      </c>
      <c r="S26" s="13">
        <v>0</v>
      </c>
      <c r="T26" s="13">
        <v>0</v>
      </c>
      <c r="U26" s="13">
        <f t="shared" ref="U26:U34" si="41">S26*T26</f>
        <v>0</v>
      </c>
      <c r="V26" s="14">
        <f t="shared" ref="V26:V34" si="42">R26+U26</f>
        <v>900</v>
      </c>
      <c r="W26" s="13">
        <v>30</v>
      </c>
      <c r="X26" s="13">
        <v>15</v>
      </c>
      <c r="Y26" s="13">
        <f t="shared" ref="Y26:Y34" si="43">W26*X26</f>
        <v>450</v>
      </c>
      <c r="Z26" s="13">
        <v>0</v>
      </c>
      <c r="AA26" s="13">
        <v>0</v>
      </c>
      <c r="AB26" s="13">
        <f t="shared" ref="AB26:AB34" si="44">Z26*AA26</f>
        <v>0</v>
      </c>
      <c r="AC26" s="14">
        <f t="shared" ref="AC26:AC34" si="45">Y26+AB26</f>
        <v>450</v>
      </c>
      <c r="AD26" s="13">
        <v>15</v>
      </c>
      <c r="AE26" s="13">
        <v>15</v>
      </c>
      <c r="AF26" s="13">
        <f t="shared" ref="AF26:AF34" si="46">AD26*AE26</f>
        <v>225</v>
      </c>
      <c r="AG26" s="13">
        <v>0</v>
      </c>
      <c r="AH26" s="13">
        <v>0</v>
      </c>
      <c r="AI26" s="13">
        <f t="shared" ref="AI26:AI34" si="47">AG26*AH26</f>
        <v>0</v>
      </c>
      <c r="AJ26" s="14">
        <f t="shared" ref="AJ26:AJ34" si="48">AF26+AI26</f>
        <v>225</v>
      </c>
      <c r="AK26" s="13">
        <v>18</v>
      </c>
      <c r="AL26" s="13">
        <v>15</v>
      </c>
      <c r="AM26" s="13">
        <f t="shared" ref="AM26:AM34" si="49">AK26*AL26</f>
        <v>270</v>
      </c>
      <c r="AN26" s="13">
        <v>0</v>
      </c>
      <c r="AO26" s="13">
        <v>0</v>
      </c>
      <c r="AP26" s="13">
        <f t="shared" ref="AP26:AP34" si="50">AN26*AO26</f>
        <v>0</v>
      </c>
      <c r="AQ26" s="14">
        <f t="shared" ref="AQ26:AQ34" si="51">AM26+AP26</f>
        <v>270</v>
      </c>
      <c r="AR26" s="13">
        <v>10</v>
      </c>
      <c r="AS26" s="13">
        <v>15</v>
      </c>
      <c r="AT26" s="13">
        <f t="shared" ref="AT26:AT34" si="52">AR26*AS26</f>
        <v>150</v>
      </c>
      <c r="AU26" s="13">
        <v>0</v>
      </c>
      <c r="AV26" s="13">
        <v>0</v>
      </c>
      <c r="AW26" s="13">
        <f t="shared" ref="AW26:AW34" si="53">AU26*AV26</f>
        <v>0</v>
      </c>
      <c r="AX26" s="14">
        <f t="shared" ref="AX26:AX34" si="54">AT26+AW26</f>
        <v>150</v>
      </c>
      <c r="AY26" s="13">
        <v>12</v>
      </c>
      <c r="AZ26" s="13">
        <v>15</v>
      </c>
      <c r="BA26" s="13">
        <f t="shared" ref="BA26:BA34" si="55">AY26*AZ26</f>
        <v>180</v>
      </c>
      <c r="BB26" s="13">
        <v>0</v>
      </c>
      <c r="BC26" s="13">
        <v>0</v>
      </c>
      <c r="BD26" s="13">
        <f t="shared" ref="BD26:BD34" si="56">BB26*BC26</f>
        <v>0</v>
      </c>
      <c r="BE26" s="14">
        <f t="shared" ref="BE26:BE34" si="57">BA26+BD26</f>
        <v>180</v>
      </c>
      <c r="BF26" s="13">
        <v>20</v>
      </c>
      <c r="BG26" s="13">
        <v>15</v>
      </c>
      <c r="BH26" s="13">
        <f t="shared" ref="BH26:BH34" si="58">BF26*BG26</f>
        <v>300</v>
      </c>
      <c r="BI26" s="13">
        <v>0</v>
      </c>
      <c r="BJ26" s="13">
        <v>0</v>
      </c>
      <c r="BK26" s="13">
        <f t="shared" ref="BK26:BK34" si="59">BI26*BJ26</f>
        <v>0</v>
      </c>
      <c r="BL26" s="14">
        <f t="shared" ref="BL26:BL34" si="60">BH26+BK26</f>
        <v>300</v>
      </c>
      <c r="BM26" s="13">
        <v>13</v>
      </c>
      <c r="BN26" s="13">
        <v>15</v>
      </c>
      <c r="BO26" s="13">
        <f t="shared" ref="BO26:BO34" si="61">BM26*BN26</f>
        <v>195</v>
      </c>
      <c r="BP26" s="13">
        <v>0</v>
      </c>
      <c r="BQ26" s="13">
        <v>0</v>
      </c>
      <c r="BR26" s="13">
        <f t="shared" ref="BR26:BR34" si="62">BP26*BQ26</f>
        <v>0</v>
      </c>
      <c r="BS26" s="14">
        <f t="shared" ref="BS26:BS34" si="63">BO26+BR26</f>
        <v>195</v>
      </c>
      <c r="BT26" s="13">
        <v>5</v>
      </c>
      <c r="BU26" s="13">
        <v>15</v>
      </c>
      <c r="BV26" s="13">
        <f t="shared" ref="BV26:BV34" si="64">BT26*BU26</f>
        <v>75</v>
      </c>
      <c r="BW26" s="13">
        <v>0</v>
      </c>
      <c r="BX26" s="13">
        <v>0</v>
      </c>
      <c r="BY26" s="13">
        <f t="shared" ref="BY26:BY34" si="65">BW26*BX26</f>
        <v>0</v>
      </c>
      <c r="BZ26" s="14">
        <f t="shared" ref="BZ26:BZ34" si="66">BV26+BY26</f>
        <v>75</v>
      </c>
      <c r="CA26" s="19">
        <f t="shared" ref="CA26:CA34" si="67">H26+O26+V26+AC26+AJ26+AQ26+AX26+BE26+BL26+BS26+BZ26</f>
        <v>3720</v>
      </c>
      <c r="CB26" s="182"/>
      <c r="CC26" s="182"/>
    </row>
    <row r="27" spans="1:81" ht="15.75" x14ac:dyDescent="0.25">
      <c r="A27" s="12" t="s">
        <v>19</v>
      </c>
      <c r="B27" s="13">
        <v>35</v>
      </c>
      <c r="C27" s="13">
        <v>14</v>
      </c>
      <c r="D27" s="13">
        <f t="shared" si="34"/>
        <v>490</v>
      </c>
      <c r="E27" s="13">
        <v>0</v>
      </c>
      <c r="F27" s="13">
        <v>0</v>
      </c>
      <c r="G27" s="13">
        <f t="shared" si="35"/>
        <v>0</v>
      </c>
      <c r="H27" s="14">
        <f t="shared" si="36"/>
        <v>490</v>
      </c>
      <c r="I27" s="13">
        <v>30</v>
      </c>
      <c r="J27" s="13">
        <v>19</v>
      </c>
      <c r="K27" s="13">
        <f t="shared" si="37"/>
        <v>570</v>
      </c>
      <c r="L27" s="13">
        <v>0</v>
      </c>
      <c r="M27" s="13">
        <v>0</v>
      </c>
      <c r="N27" s="13">
        <f t="shared" si="38"/>
        <v>0</v>
      </c>
      <c r="O27" s="14">
        <f t="shared" si="39"/>
        <v>570</v>
      </c>
      <c r="P27" s="13">
        <v>60</v>
      </c>
      <c r="Q27" s="13">
        <v>19</v>
      </c>
      <c r="R27" s="13">
        <f t="shared" si="40"/>
        <v>1140</v>
      </c>
      <c r="S27" s="13">
        <v>0</v>
      </c>
      <c r="T27" s="13">
        <v>0</v>
      </c>
      <c r="U27" s="13">
        <f t="shared" si="41"/>
        <v>0</v>
      </c>
      <c r="V27" s="14">
        <f t="shared" si="42"/>
        <v>1140</v>
      </c>
      <c r="W27" s="13">
        <v>30</v>
      </c>
      <c r="X27" s="13">
        <v>19</v>
      </c>
      <c r="Y27" s="13">
        <f t="shared" si="43"/>
        <v>570</v>
      </c>
      <c r="Z27" s="13">
        <v>0</v>
      </c>
      <c r="AA27" s="13">
        <v>0</v>
      </c>
      <c r="AB27" s="13">
        <f t="shared" si="44"/>
        <v>0</v>
      </c>
      <c r="AC27" s="14">
        <f t="shared" si="45"/>
        <v>570</v>
      </c>
      <c r="AD27" s="13">
        <v>15</v>
      </c>
      <c r="AE27" s="13">
        <v>19</v>
      </c>
      <c r="AF27" s="13">
        <f t="shared" si="46"/>
        <v>285</v>
      </c>
      <c r="AG27" s="13">
        <v>0</v>
      </c>
      <c r="AH27" s="13">
        <v>0</v>
      </c>
      <c r="AI27" s="13">
        <f t="shared" si="47"/>
        <v>0</v>
      </c>
      <c r="AJ27" s="14">
        <f t="shared" si="48"/>
        <v>285</v>
      </c>
      <c r="AK27" s="13">
        <v>18</v>
      </c>
      <c r="AL27" s="13">
        <v>19</v>
      </c>
      <c r="AM27" s="13">
        <f t="shared" si="49"/>
        <v>342</v>
      </c>
      <c r="AN27" s="13">
        <v>0</v>
      </c>
      <c r="AO27" s="13">
        <v>0</v>
      </c>
      <c r="AP27" s="13">
        <f t="shared" si="50"/>
        <v>0</v>
      </c>
      <c r="AQ27" s="14">
        <f t="shared" si="51"/>
        <v>342</v>
      </c>
      <c r="AR27" s="13">
        <v>10</v>
      </c>
      <c r="AS27" s="13">
        <v>19</v>
      </c>
      <c r="AT27" s="13">
        <f t="shared" si="52"/>
        <v>190</v>
      </c>
      <c r="AU27" s="13">
        <v>0</v>
      </c>
      <c r="AV27" s="13">
        <v>0</v>
      </c>
      <c r="AW27" s="13">
        <f t="shared" si="53"/>
        <v>0</v>
      </c>
      <c r="AX27" s="14">
        <f t="shared" si="54"/>
        <v>190</v>
      </c>
      <c r="AY27" s="13">
        <v>12</v>
      </c>
      <c r="AZ27" s="13">
        <v>19</v>
      </c>
      <c r="BA27" s="13">
        <f t="shared" si="55"/>
        <v>228</v>
      </c>
      <c r="BB27" s="13">
        <v>0</v>
      </c>
      <c r="BC27" s="13">
        <v>0</v>
      </c>
      <c r="BD27" s="13">
        <f t="shared" si="56"/>
        <v>0</v>
      </c>
      <c r="BE27" s="14">
        <f t="shared" si="57"/>
        <v>228</v>
      </c>
      <c r="BF27" s="13">
        <v>20</v>
      </c>
      <c r="BG27" s="13">
        <v>19</v>
      </c>
      <c r="BH27" s="13">
        <f t="shared" si="58"/>
        <v>380</v>
      </c>
      <c r="BI27" s="13">
        <v>0</v>
      </c>
      <c r="BJ27" s="13">
        <v>0</v>
      </c>
      <c r="BK27" s="13">
        <f t="shared" si="59"/>
        <v>0</v>
      </c>
      <c r="BL27" s="14">
        <f t="shared" si="60"/>
        <v>380</v>
      </c>
      <c r="BM27" s="13">
        <v>13</v>
      </c>
      <c r="BN27" s="13">
        <v>19</v>
      </c>
      <c r="BO27" s="13">
        <f t="shared" si="61"/>
        <v>247</v>
      </c>
      <c r="BP27" s="13">
        <v>0</v>
      </c>
      <c r="BQ27" s="13">
        <v>0</v>
      </c>
      <c r="BR27" s="13">
        <f t="shared" si="62"/>
        <v>0</v>
      </c>
      <c r="BS27" s="14">
        <f t="shared" si="63"/>
        <v>247</v>
      </c>
      <c r="BT27" s="13">
        <v>5</v>
      </c>
      <c r="BU27" s="13">
        <v>19</v>
      </c>
      <c r="BV27" s="13">
        <f t="shared" si="64"/>
        <v>95</v>
      </c>
      <c r="BW27" s="13">
        <v>0</v>
      </c>
      <c r="BX27" s="13">
        <v>0</v>
      </c>
      <c r="BY27" s="13">
        <f t="shared" si="65"/>
        <v>0</v>
      </c>
      <c r="BZ27" s="14">
        <f t="shared" si="66"/>
        <v>95</v>
      </c>
      <c r="CA27" s="19">
        <f t="shared" si="67"/>
        <v>4537</v>
      </c>
      <c r="CB27" s="182"/>
      <c r="CC27" s="182"/>
    </row>
    <row r="28" spans="1:81" ht="15.75" x14ac:dyDescent="0.25">
      <c r="A28" s="12" t="s">
        <v>20</v>
      </c>
      <c r="B28" s="13">
        <v>35</v>
      </c>
      <c r="C28" s="13">
        <v>17</v>
      </c>
      <c r="D28" s="13">
        <f t="shared" si="34"/>
        <v>595</v>
      </c>
      <c r="E28" s="13">
        <v>0</v>
      </c>
      <c r="F28" s="13">
        <v>0</v>
      </c>
      <c r="G28" s="13">
        <f t="shared" si="35"/>
        <v>0</v>
      </c>
      <c r="H28" s="14">
        <f t="shared" si="36"/>
        <v>595</v>
      </c>
      <c r="I28" s="13">
        <v>30</v>
      </c>
      <c r="J28" s="13">
        <v>17</v>
      </c>
      <c r="K28" s="13">
        <f t="shared" si="37"/>
        <v>510</v>
      </c>
      <c r="L28" s="13">
        <v>0</v>
      </c>
      <c r="M28" s="13">
        <v>0</v>
      </c>
      <c r="N28" s="13">
        <f t="shared" si="38"/>
        <v>0</v>
      </c>
      <c r="O28" s="14">
        <f t="shared" si="39"/>
        <v>510</v>
      </c>
      <c r="P28" s="13">
        <v>60</v>
      </c>
      <c r="Q28" s="13">
        <v>17</v>
      </c>
      <c r="R28" s="13">
        <f t="shared" si="40"/>
        <v>1020</v>
      </c>
      <c r="S28" s="13">
        <v>0</v>
      </c>
      <c r="T28" s="13">
        <v>0</v>
      </c>
      <c r="U28" s="13">
        <f t="shared" si="41"/>
        <v>0</v>
      </c>
      <c r="V28" s="14">
        <f t="shared" si="42"/>
        <v>1020</v>
      </c>
      <c r="W28" s="13">
        <v>30</v>
      </c>
      <c r="X28" s="13">
        <v>17</v>
      </c>
      <c r="Y28" s="13">
        <f t="shared" si="43"/>
        <v>510</v>
      </c>
      <c r="Z28" s="13">
        <v>0</v>
      </c>
      <c r="AA28" s="13">
        <v>0</v>
      </c>
      <c r="AB28" s="13">
        <f t="shared" si="44"/>
        <v>0</v>
      </c>
      <c r="AC28" s="14">
        <f t="shared" si="45"/>
        <v>510</v>
      </c>
      <c r="AD28" s="13">
        <v>15</v>
      </c>
      <c r="AE28" s="13">
        <v>17</v>
      </c>
      <c r="AF28" s="13">
        <f t="shared" si="46"/>
        <v>255</v>
      </c>
      <c r="AG28" s="13">
        <v>0</v>
      </c>
      <c r="AH28" s="13">
        <v>0</v>
      </c>
      <c r="AI28" s="13">
        <f t="shared" si="47"/>
        <v>0</v>
      </c>
      <c r="AJ28" s="14">
        <f t="shared" si="48"/>
        <v>255</v>
      </c>
      <c r="AK28" s="13">
        <v>18</v>
      </c>
      <c r="AL28" s="13">
        <v>17</v>
      </c>
      <c r="AM28" s="13">
        <f t="shared" si="49"/>
        <v>306</v>
      </c>
      <c r="AN28" s="13">
        <v>0</v>
      </c>
      <c r="AO28" s="13">
        <v>0</v>
      </c>
      <c r="AP28" s="13">
        <f t="shared" si="50"/>
        <v>0</v>
      </c>
      <c r="AQ28" s="14">
        <f t="shared" si="51"/>
        <v>306</v>
      </c>
      <c r="AR28" s="13">
        <v>10</v>
      </c>
      <c r="AS28" s="13">
        <v>17</v>
      </c>
      <c r="AT28" s="13">
        <f t="shared" si="52"/>
        <v>170</v>
      </c>
      <c r="AU28" s="13">
        <v>0</v>
      </c>
      <c r="AV28" s="13">
        <v>0</v>
      </c>
      <c r="AW28" s="13">
        <f t="shared" si="53"/>
        <v>0</v>
      </c>
      <c r="AX28" s="14">
        <f t="shared" si="54"/>
        <v>170</v>
      </c>
      <c r="AY28" s="13">
        <v>12</v>
      </c>
      <c r="AZ28" s="13">
        <v>17</v>
      </c>
      <c r="BA28" s="13">
        <f t="shared" si="55"/>
        <v>204</v>
      </c>
      <c r="BB28" s="13">
        <v>0</v>
      </c>
      <c r="BC28" s="13">
        <v>0</v>
      </c>
      <c r="BD28" s="13">
        <f t="shared" si="56"/>
        <v>0</v>
      </c>
      <c r="BE28" s="14">
        <f t="shared" si="57"/>
        <v>204</v>
      </c>
      <c r="BF28" s="13">
        <v>20</v>
      </c>
      <c r="BG28" s="13">
        <v>17</v>
      </c>
      <c r="BH28" s="13">
        <f t="shared" si="58"/>
        <v>340</v>
      </c>
      <c r="BI28" s="13">
        <v>0</v>
      </c>
      <c r="BJ28" s="13">
        <v>0</v>
      </c>
      <c r="BK28" s="13">
        <f t="shared" si="59"/>
        <v>0</v>
      </c>
      <c r="BL28" s="14">
        <f t="shared" si="60"/>
        <v>340</v>
      </c>
      <c r="BM28" s="13">
        <v>13</v>
      </c>
      <c r="BN28" s="13">
        <v>17</v>
      </c>
      <c r="BO28" s="13">
        <f t="shared" si="61"/>
        <v>221</v>
      </c>
      <c r="BP28" s="13">
        <v>0</v>
      </c>
      <c r="BQ28" s="13">
        <v>0</v>
      </c>
      <c r="BR28" s="13">
        <f t="shared" si="62"/>
        <v>0</v>
      </c>
      <c r="BS28" s="14">
        <f t="shared" si="63"/>
        <v>221</v>
      </c>
      <c r="BT28" s="13">
        <v>5</v>
      </c>
      <c r="BU28" s="13">
        <v>17</v>
      </c>
      <c r="BV28" s="13">
        <f t="shared" si="64"/>
        <v>85</v>
      </c>
      <c r="BW28" s="13">
        <v>0</v>
      </c>
      <c r="BX28" s="13">
        <v>0</v>
      </c>
      <c r="BY28" s="13">
        <f t="shared" si="65"/>
        <v>0</v>
      </c>
      <c r="BZ28" s="14">
        <f t="shared" si="66"/>
        <v>85</v>
      </c>
      <c r="CA28" s="19">
        <f t="shared" si="67"/>
        <v>4216</v>
      </c>
      <c r="CB28" s="182"/>
      <c r="CC28" s="182"/>
    </row>
    <row r="29" spans="1:81" ht="15.75" x14ac:dyDescent="0.25">
      <c r="A29" s="12" t="s">
        <v>21</v>
      </c>
      <c r="B29" s="13">
        <v>35</v>
      </c>
      <c r="C29" s="18">
        <v>22</v>
      </c>
      <c r="D29" s="13">
        <f t="shared" si="34"/>
        <v>770</v>
      </c>
      <c r="E29" s="13">
        <v>0</v>
      </c>
      <c r="F29" s="13">
        <v>0</v>
      </c>
      <c r="G29" s="13">
        <f t="shared" si="35"/>
        <v>0</v>
      </c>
      <c r="H29" s="14">
        <f t="shared" si="36"/>
        <v>770</v>
      </c>
      <c r="I29" s="13">
        <v>30</v>
      </c>
      <c r="J29" s="18">
        <v>22</v>
      </c>
      <c r="K29" s="13">
        <f t="shared" si="37"/>
        <v>660</v>
      </c>
      <c r="L29" s="13">
        <v>0</v>
      </c>
      <c r="M29" s="13">
        <v>0</v>
      </c>
      <c r="N29" s="13">
        <f t="shared" si="38"/>
        <v>0</v>
      </c>
      <c r="O29" s="14">
        <f t="shared" si="39"/>
        <v>660</v>
      </c>
      <c r="P29" s="13">
        <v>60</v>
      </c>
      <c r="Q29" s="18">
        <v>22</v>
      </c>
      <c r="R29" s="13">
        <f t="shared" si="40"/>
        <v>1320</v>
      </c>
      <c r="S29" s="13">
        <v>0</v>
      </c>
      <c r="T29" s="13">
        <v>0</v>
      </c>
      <c r="U29" s="13">
        <f t="shared" si="41"/>
        <v>0</v>
      </c>
      <c r="V29" s="14">
        <f t="shared" si="42"/>
        <v>1320</v>
      </c>
      <c r="W29" s="13">
        <v>30</v>
      </c>
      <c r="X29" s="18">
        <v>22</v>
      </c>
      <c r="Y29" s="13">
        <f t="shared" si="43"/>
        <v>660</v>
      </c>
      <c r="Z29" s="13">
        <v>0</v>
      </c>
      <c r="AA29" s="13">
        <v>0</v>
      </c>
      <c r="AB29" s="13">
        <f t="shared" si="44"/>
        <v>0</v>
      </c>
      <c r="AC29" s="14">
        <f t="shared" si="45"/>
        <v>660</v>
      </c>
      <c r="AD29" s="13">
        <v>15</v>
      </c>
      <c r="AE29" s="18">
        <v>22</v>
      </c>
      <c r="AF29" s="13">
        <f t="shared" si="46"/>
        <v>330</v>
      </c>
      <c r="AG29" s="13">
        <v>0</v>
      </c>
      <c r="AH29" s="13">
        <v>0</v>
      </c>
      <c r="AI29" s="13">
        <f t="shared" si="47"/>
        <v>0</v>
      </c>
      <c r="AJ29" s="14">
        <f t="shared" si="48"/>
        <v>330</v>
      </c>
      <c r="AK29" s="13">
        <v>18</v>
      </c>
      <c r="AL29" s="18">
        <v>22</v>
      </c>
      <c r="AM29" s="13">
        <f t="shared" si="49"/>
        <v>396</v>
      </c>
      <c r="AN29" s="13">
        <v>0</v>
      </c>
      <c r="AO29" s="13">
        <v>0</v>
      </c>
      <c r="AP29" s="13">
        <f t="shared" si="50"/>
        <v>0</v>
      </c>
      <c r="AQ29" s="14">
        <f t="shared" si="51"/>
        <v>396</v>
      </c>
      <c r="AR29" s="13">
        <v>10</v>
      </c>
      <c r="AS29" s="18">
        <v>22</v>
      </c>
      <c r="AT29" s="13">
        <f t="shared" si="52"/>
        <v>220</v>
      </c>
      <c r="AU29" s="13">
        <v>0</v>
      </c>
      <c r="AV29" s="13">
        <v>0</v>
      </c>
      <c r="AW29" s="13">
        <f t="shared" si="53"/>
        <v>0</v>
      </c>
      <c r="AX29" s="14">
        <f t="shared" si="54"/>
        <v>220</v>
      </c>
      <c r="AY29" s="18">
        <v>12</v>
      </c>
      <c r="AZ29" s="18">
        <v>22</v>
      </c>
      <c r="BA29" s="13">
        <f t="shared" si="55"/>
        <v>264</v>
      </c>
      <c r="BB29" s="13">
        <v>0</v>
      </c>
      <c r="BC29" s="13">
        <v>0</v>
      </c>
      <c r="BD29" s="13">
        <f t="shared" si="56"/>
        <v>0</v>
      </c>
      <c r="BE29" s="14">
        <f t="shared" si="57"/>
        <v>264</v>
      </c>
      <c r="BF29" s="13">
        <v>20</v>
      </c>
      <c r="BG29" s="18">
        <v>22</v>
      </c>
      <c r="BH29" s="13">
        <f t="shared" si="58"/>
        <v>440</v>
      </c>
      <c r="BI29" s="13">
        <v>0</v>
      </c>
      <c r="BJ29" s="13">
        <v>0</v>
      </c>
      <c r="BK29" s="13">
        <f t="shared" si="59"/>
        <v>0</v>
      </c>
      <c r="BL29" s="14">
        <f t="shared" si="60"/>
        <v>440</v>
      </c>
      <c r="BM29" s="18">
        <v>13</v>
      </c>
      <c r="BN29" s="18">
        <v>22</v>
      </c>
      <c r="BO29" s="13">
        <f t="shared" si="61"/>
        <v>286</v>
      </c>
      <c r="BP29" s="13">
        <v>0</v>
      </c>
      <c r="BQ29" s="13">
        <v>0</v>
      </c>
      <c r="BR29" s="13">
        <f t="shared" si="62"/>
        <v>0</v>
      </c>
      <c r="BS29" s="14">
        <f t="shared" si="63"/>
        <v>286</v>
      </c>
      <c r="BT29" s="18">
        <v>5</v>
      </c>
      <c r="BU29" s="18">
        <v>22</v>
      </c>
      <c r="BV29" s="13">
        <f t="shared" si="64"/>
        <v>110</v>
      </c>
      <c r="BW29" s="13">
        <v>0</v>
      </c>
      <c r="BX29" s="13">
        <v>0</v>
      </c>
      <c r="BY29" s="13">
        <f t="shared" si="65"/>
        <v>0</v>
      </c>
      <c r="BZ29" s="14">
        <f t="shared" si="66"/>
        <v>110</v>
      </c>
      <c r="CA29" s="19">
        <f t="shared" si="67"/>
        <v>5456</v>
      </c>
      <c r="CB29" s="182"/>
      <c r="CC29" s="182"/>
    </row>
    <row r="30" spans="1:81" ht="15.75" x14ac:dyDescent="0.25">
      <c r="A30" s="12" t="s">
        <v>22</v>
      </c>
      <c r="B30" s="13">
        <v>35</v>
      </c>
      <c r="C30" s="13">
        <v>15</v>
      </c>
      <c r="D30" s="13">
        <f t="shared" si="34"/>
        <v>525</v>
      </c>
      <c r="E30" s="13">
        <v>0</v>
      </c>
      <c r="F30" s="13">
        <v>0</v>
      </c>
      <c r="G30" s="13">
        <f t="shared" si="35"/>
        <v>0</v>
      </c>
      <c r="H30" s="14">
        <f t="shared" si="36"/>
        <v>525</v>
      </c>
      <c r="I30" s="13">
        <v>30</v>
      </c>
      <c r="J30" s="13">
        <v>15</v>
      </c>
      <c r="K30" s="13">
        <f t="shared" si="37"/>
        <v>450</v>
      </c>
      <c r="L30" s="13">
        <v>0</v>
      </c>
      <c r="M30" s="13">
        <v>0</v>
      </c>
      <c r="N30" s="13">
        <f t="shared" si="38"/>
        <v>0</v>
      </c>
      <c r="O30" s="14">
        <f t="shared" si="39"/>
        <v>450</v>
      </c>
      <c r="P30" s="13">
        <v>60</v>
      </c>
      <c r="Q30" s="13">
        <v>15</v>
      </c>
      <c r="R30" s="13">
        <f t="shared" si="40"/>
        <v>900</v>
      </c>
      <c r="S30" s="13">
        <v>0</v>
      </c>
      <c r="T30" s="13">
        <v>0</v>
      </c>
      <c r="U30" s="13">
        <f t="shared" si="41"/>
        <v>0</v>
      </c>
      <c r="V30" s="14">
        <f t="shared" si="42"/>
        <v>900</v>
      </c>
      <c r="W30" s="13">
        <v>30</v>
      </c>
      <c r="X30" s="13">
        <v>15</v>
      </c>
      <c r="Y30" s="13">
        <f t="shared" si="43"/>
        <v>450</v>
      </c>
      <c r="Z30" s="13">
        <v>0</v>
      </c>
      <c r="AA30" s="13">
        <v>0</v>
      </c>
      <c r="AB30" s="13">
        <f t="shared" si="44"/>
        <v>0</v>
      </c>
      <c r="AC30" s="14">
        <f t="shared" si="45"/>
        <v>450</v>
      </c>
      <c r="AD30" s="13">
        <v>15</v>
      </c>
      <c r="AE30" s="13">
        <v>15</v>
      </c>
      <c r="AF30" s="13">
        <f t="shared" si="46"/>
        <v>225</v>
      </c>
      <c r="AG30" s="13">
        <v>0</v>
      </c>
      <c r="AH30" s="13">
        <v>0</v>
      </c>
      <c r="AI30" s="13">
        <f t="shared" si="47"/>
        <v>0</v>
      </c>
      <c r="AJ30" s="14">
        <f t="shared" si="48"/>
        <v>225</v>
      </c>
      <c r="AK30" s="13">
        <v>18</v>
      </c>
      <c r="AL30" s="13">
        <v>15</v>
      </c>
      <c r="AM30" s="13">
        <f t="shared" si="49"/>
        <v>270</v>
      </c>
      <c r="AN30" s="13">
        <v>0</v>
      </c>
      <c r="AO30" s="13">
        <v>0</v>
      </c>
      <c r="AP30" s="13">
        <f t="shared" si="50"/>
        <v>0</v>
      </c>
      <c r="AQ30" s="14">
        <f t="shared" si="51"/>
        <v>270</v>
      </c>
      <c r="AR30" s="13">
        <v>10</v>
      </c>
      <c r="AS30" s="13">
        <v>15</v>
      </c>
      <c r="AT30" s="13">
        <f t="shared" si="52"/>
        <v>150</v>
      </c>
      <c r="AU30" s="13">
        <v>0</v>
      </c>
      <c r="AV30" s="13">
        <v>0</v>
      </c>
      <c r="AW30" s="13">
        <f t="shared" si="53"/>
        <v>0</v>
      </c>
      <c r="AX30" s="14">
        <f t="shared" si="54"/>
        <v>150</v>
      </c>
      <c r="AY30" s="13">
        <v>12</v>
      </c>
      <c r="AZ30" s="13">
        <v>15</v>
      </c>
      <c r="BA30" s="13">
        <f t="shared" si="55"/>
        <v>180</v>
      </c>
      <c r="BB30" s="13">
        <v>0</v>
      </c>
      <c r="BC30" s="13">
        <v>0</v>
      </c>
      <c r="BD30" s="13">
        <f t="shared" si="56"/>
        <v>0</v>
      </c>
      <c r="BE30" s="14">
        <f t="shared" si="57"/>
        <v>180</v>
      </c>
      <c r="BF30" s="13">
        <v>20</v>
      </c>
      <c r="BG30" s="13">
        <v>15</v>
      </c>
      <c r="BH30" s="13">
        <f t="shared" si="58"/>
        <v>300</v>
      </c>
      <c r="BI30" s="13">
        <v>0</v>
      </c>
      <c r="BJ30" s="13">
        <v>0</v>
      </c>
      <c r="BK30" s="13">
        <f t="shared" si="59"/>
        <v>0</v>
      </c>
      <c r="BL30" s="14">
        <f t="shared" si="60"/>
        <v>300</v>
      </c>
      <c r="BM30" s="13">
        <v>13</v>
      </c>
      <c r="BN30" s="13">
        <v>15</v>
      </c>
      <c r="BO30" s="13">
        <f t="shared" si="61"/>
        <v>195</v>
      </c>
      <c r="BP30" s="13">
        <v>0</v>
      </c>
      <c r="BQ30" s="13">
        <v>0</v>
      </c>
      <c r="BR30" s="13">
        <f t="shared" si="62"/>
        <v>0</v>
      </c>
      <c r="BS30" s="14">
        <f t="shared" si="63"/>
        <v>195</v>
      </c>
      <c r="BT30" s="13">
        <v>5</v>
      </c>
      <c r="BU30" s="13">
        <v>15</v>
      </c>
      <c r="BV30" s="13">
        <f t="shared" si="64"/>
        <v>75</v>
      </c>
      <c r="BW30" s="13">
        <v>0</v>
      </c>
      <c r="BX30" s="13">
        <v>0</v>
      </c>
      <c r="BY30" s="13">
        <f t="shared" si="65"/>
        <v>0</v>
      </c>
      <c r="BZ30" s="14">
        <f t="shared" si="66"/>
        <v>75</v>
      </c>
      <c r="CA30" s="19">
        <f t="shared" si="67"/>
        <v>3720</v>
      </c>
      <c r="CB30" s="182"/>
      <c r="CC30" s="182"/>
    </row>
    <row r="31" spans="1:81" ht="15.75" x14ac:dyDescent="0.25">
      <c r="A31" s="12" t="s">
        <v>23</v>
      </c>
      <c r="B31" s="13">
        <v>60</v>
      </c>
      <c r="C31" s="13">
        <v>22</v>
      </c>
      <c r="D31" s="13">
        <f t="shared" si="34"/>
        <v>1320</v>
      </c>
      <c r="E31" s="13">
        <v>0</v>
      </c>
      <c r="F31" s="13">
        <v>0</v>
      </c>
      <c r="G31" s="13">
        <f t="shared" si="35"/>
        <v>0</v>
      </c>
      <c r="H31" s="14">
        <f t="shared" si="36"/>
        <v>1320</v>
      </c>
      <c r="I31" s="13">
        <v>35</v>
      </c>
      <c r="J31" s="13">
        <v>22</v>
      </c>
      <c r="K31" s="13">
        <f t="shared" si="37"/>
        <v>770</v>
      </c>
      <c r="L31" s="13">
        <v>0</v>
      </c>
      <c r="M31" s="13">
        <v>0</v>
      </c>
      <c r="N31" s="13">
        <f t="shared" si="38"/>
        <v>0</v>
      </c>
      <c r="O31" s="14">
        <f t="shared" si="39"/>
        <v>770</v>
      </c>
      <c r="P31" s="13">
        <v>33</v>
      </c>
      <c r="Q31" s="13">
        <v>22</v>
      </c>
      <c r="R31" s="13">
        <f t="shared" si="40"/>
        <v>726</v>
      </c>
      <c r="S31" s="13">
        <v>0</v>
      </c>
      <c r="T31" s="13">
        <v>0</v>
      </c>
      <c r="U31" s="13">
        <f t="shared" si="41"/>
        <v>0</v>
      </c>
      <c r="V31" s="14">
        <f t="shared" si="42"/>
        <v>726</v>
      </c>
      <c r="W31" s="13">
        <v>60</v>
      </c>
      <c r="X31" s="13">
        <v>22</v>
      </c>
      <c r="Y31" s="13">
        <f t="shared" si="43"/>
        <v>1320</v>
      </c>
      <c r="Z31" s="13">
        <v>0</v>
      </c>
      <c r="AA31" s="13">
        <v>0</v>
      </c>
      <c r="AB31" s="13">
        <f t="shared" si="44"/>
        <v>0</v>
      </c>
      <c r="AC31" s="14">
        <f t="shared" si="45"/>
        <v>1320</v>
      </c>
      <c r="AD31" s="13">
        <v>15</v>
      </c>
      <c r="AE31" s="13">
        <v>22</v>
      </c>
      <c r="AF31" s="13">
        <f t="shared" si="46"/>
        <v>330</v>
      </c>
      <c r="AG31" s="13">
        <v>0</v>
      </c>
      <c r="AH31" s="13">
        <v>0</v>
      </c>
      <c r="AI31" s="13">
        <f t="shared" si="47"/>
        <v>0</v>
      </c>
      <c r="AJ31" s="14">
        <f t="shared" si="48"/>
        <v>330</v>
      </c>
      <c r="AK31" s="13">
        <v>17</v>
      </c>
      <c r="AL31" s="13">
        <v>22</v>
      </c>
      <c r="AM31" s="13">
        <f t="shared" si="49"/>
        <v>374</v>
      </c>
      <c r="AN31" s="13">
        <v>0</v>
      </c>
      <c r="AO31" s="13">
        <v>0</v>
      </c>
      <c r="AP31" s="13">
        <f t="shared" si="50"/>
        <v>0</v>
      </c>
      <c r="AQ31" s="14">
        <f t="shared" si="51"/>
        <v>374</v>
      </c>
      <c r="AR31" s="13">
        <v>18</v>
      </c>
      <c r="AS31" s="13">
        <v>22</v>
      </c>
      <c r="AT31" s="13">
        <f t="shared" si="52"/>
        <v>396</v>
      </c>
      <c r="AU31" s="13">
        <v>0</v>
      </c>
      <c r="AV31" s="13">
        <v>0</v>
      </c>
      <c r="AW31" s="13">
        <f t="shared" si="53"/>
        <v>0</v>
      </c>
      <c r="AX31" s="14">
        <f t="shared" si="54"/>
        <v>396</v>
      </c>
      <c r="AY31" s="13">
        <v>18</v>
      </c>
      <c r="AZ31" s="13">
        <v>22</v>
      </c>
      <c r="BA31" s="13">
        <f t="shared" si="55"/>
        <v>396</v>
      </c>
      <c r="BB31" s="13">
        <v>0</v>
      </c>
      <c r="BC31" s="13">
        <v>0</v>
      </c>
      <c r="BD31" s="13">
        <f t="shared" si="56"/>
        <v>0</v>
      </c>
      <c r="BE31" s="14">
        <f t="shared" si="57"/>
        <v>396</v>
      </c>
      <c r="BF31" s="13">
        <v>18</v>
      </c>
      <c r="BG31" s="13">
        <v>22</v>
      </c>
      <c r="BH31" s="13">
        <f t="shared" si="58"/>
        <v>396</v>
      </c>
      <c r="BI31" s="13">
        <v>0</v>
      </c>
      <c r="BJ31" s="13">
        <v>0</v>
      </c>
      <c r="BK31" s="13">
        <f t="shared" si="59"/>
        <v>0</v>
      </c>
      <c r="BL31" s="14">
        <f t="shared" si="60"/>
        <v>396</v>
      </c>
      <c r="BM31" s="13">
        <v>20</v>
      </c>
      <c r="BN31" s="13">
        <v>22</v>
      </c>
      <c r="BO31" s="13">
        <f t="shared" si="61"/>
        <v>440</v>
      </c>
      <c r="BP31" s="13">
        <v>0</v>
      </c>
      <c r="BQ31" s="13">
        <v>0</v>
      </c>
      <c r="BR31" s="13">
        <f t="shared" si="62"/>
        <v>0</v>
      </c>
      <c r="BS31" s="14">
        <f t="shared" si="63"/>
        <v>440</v>
      </c>
      <c r="BT31" s="13">
        <v>13</v>
      </c>
      <c r="BU31" s="13">
        <v>22</v>
      </c>
      <c r="BV31" s="13">
        <f t="shared" si="64"/>
        <v>286</v>
      </c>
      <c r="BW31" s="13">
        <v>0</v>
      </c>
      <c r="BX31" s="13">
        <v>0</v>
      </c>
      <c r="BY31" s="13">
        <f t="shared" si="65"/>
        <v>0</v>
      </c>
      <c r="BZ31" s="14">
        <f t="shared" si="66"/>
        <v>286</v>
      </c>
      <c r="CA31" s="19">
        <f t="shared" si="67"/>
        <v>6754</v>
      </c>
      <c r="CB31" s="182"/>
      <c r="CC31" s="182"/>
    </row>
    <row r="32" spans="1:81" ht="15.75" x14ac:dyDescent="0.25">
      <c r="A32" s="12" t="s">
        <v>24</v>
      </c>
      <c r="B32" s="13">
        <v>60</v>
      </c>
      <c r="C32" s="13">
        <v>21</v>
      </c>
      <c r="D32" s="13">
        <f t="shared" si="34"/>
        <v>1260</v>
      </c>
      <c r="E32" s="13">
        <v>0</v>
      </c>
      <c r="F32" s="13">
        <v>0</v>
      </c>
      <c r="G32" s="13">
        <f t="shared" si="35"/>
        <v>0</v>
      </c>
      <c r="H32" s="14">
        <f t="shared" si="36"/>
        <v>1260</v>
      </c>
      <c r="I32" s="13">
        <v>35</v>
      </c>
      <c r="J32" s="13">
        <v>21</v>
      </c>
      <c r="K32" s="13">
        <f t="shared" si="37"/>
        <v>735</v>
      </c>
      <c r="L32" s="13">
        <v>0</v>
      </c>
      <c r="M32" s="13">
        <v>0</v>
      </c>
      <c r="N32" s="13">
        <f t="shared" si="38"/>
        <v>0</v>
      </c>
      <c r="O32" s="14">
        <f t="shared" si="39"/>
        <v>735</v>
      </c>
      <c r="P32" s="13">
        <v>33</v>
      </c>
      <c r="Q32" s="13">
        <v>21</v>
      </c>
      <c r="R32" s="13">
        <f t="shared" si="40"/>
        <v>693</v>
      </c>
      <c r="S32" s="13">
        <v>0</v>
      </c>
      <c r="T32" s="13">
        <v>0</v>
      </c>
      <c r="U32" s="13">
        <f t="shared" si="41"/>
        <v>0</v>
      </c>
      <c r="V32" s="14">
        <f t="shared" si="42"/>
        <v>693</v>
      </c>
      <c r="W32" s="13">
        <v>60</v>
      </c>
      <c r="X32" s="13">
        <v>21</v>
      </c>
      <c r="Y32" s="13">
        <f t="shared" si="43"/>
        <v>1260</v>
      </c>
      <c r="Z32" s="13">
        <v>0</v>
      </c>
      <c r="AA32" s="13">
        <v>0</v>
      </c>
      <c r="AB32" s="13">
        <f t="shared" si="44"/>
        <v>0</v>
      </c>
      <c r="AC32" s="14">
        <f t="shared" si="45"/>
        <v>1260</v>
      </c>
      <c r="AD32" s="13">
        <v>15</v>
      </c>
      <c r="AE32" s="13">
        <v>21</v>
      </c>
      <c r="AF32" s="13">
        <f t="shared" si="46"/>
        <v>315</v>
      </c>
      <c r="AG32" s="13">
        <v>0</v>
      </c>
      <c r="AH32" s="13">
        <v>0</v>
      </c>
      <c r="AI32" s="13">
        <f t="shared" si="47"/>
        <v>0</v>
      </c>
      <c r="AJ32" s="14">
        <f t="shared" si="48"/>
        <v>315</v>
      </c>
      <c r="AK32" s="13">
        <v>17</v>
      </c>
      <c r="AL32" s="13">
        <v>21</v>
      </c>
      <c r="AM32" s="13">
        <f t="shared" si="49"/>
        <v>357</v>
      </c>
      <c r="AN32" s="13">
        <v>0</v>
      </c>
      <c r="AO32" s="13">
        <v>0</v>
      </c>
      <c r="AP32" s="13">
        <f t="shared" si="50"/>
        <v>0</v>
      </c>
      <c r="AQ32" s="14">
        <f t="shared" si="51"/>
        <v>357</v>
      </c>
      <c r="AR32" s="13">
        <v>18</v>
      </c>
      <c r="AS32" s="13">
        <v>21</v>
      </c>
      <c r="AT32" s="13">
        <f t="shared" si="52"/>
        <v>378</v>
      </c>
      <c r="AU32" s="13">
        <v>0</v>
      </c>
      <c r="AV32" s="13">
        <v>0</v>
      </c>
      <c r="AW32" s="13">
        <f t="shared" si="53"/>
        <v>0</v>
      </c>
      <c r="AX32" s="14">
        <f t="shared" si="54"/>
        <v>378</v>
      </c>
      <c r="AY32" s="13">
        <v>18</v>
      </c>
      <c r="AZ32" s="13">
        <v>21</v>
      </c>
      <c r="BA32" s="13">
        <f t="shared" si="55"/>
        <v>378</v>
      </c>
      <c r="BB32" s="13">
        <v>0</v>
      </c>
      <c r="BC32" s="13">
        <v>0</v>
      </c>
      <c r="BD32" s="13">
        <f t="shared" si="56"/>
        <v>0</v>
      </c>
      <c r="BE32" s="14">
        <f t="shared" si="57"/>
        <v>378</v>
      </c>
      <c r="BF32" s="13">
        <v>18</v>
      </c>
      <c r="BG32" s="13">
        <v>22</v>
      </c>
      <c r="BH32" s="13">
        <f t="shared" si="58"/>
        <v>396</v>
      </c>
      <c r="BI32" s="13">
        <v>0</v>
      </c>
      <c r="BJ32" s="13">
        <v>0</v>
      </c>
      <c r="BK32" s="13">
        <f t="shared" si="59"/>
        <v>0</v>
      </c>
      <c r="BL32" s="14">
        <f t="shared" si="60"/>
        <v>396</v>
      </c>
      <c r="BM32" s="13">
        <v>20</v>
      </c>
      <c r="BN32" s="13">
        <v>21</v>
      </c>
      <c r="BO32" s="13">
        <f t="shared" si="61"/>
        <v>420</v>
      </c>
      <c r="BP32" s="13">
        <v>0</v>
      </c>
      <c r="BQ32" s="13">
        <v>0</v>
      </c>
      <c r="BR32" s="13">
        <f t="shared" si="62"/>
        <v>0</v>
      </c>
      <c r="BS32" s="14">
        <f t="shared" si="63"/>
        <v>420</v>
      </c>
      <c r="BT32" s="13">
        <v>13</v>
      </c>
      <c r="BU32" s="13">
        <v>21</v>
      </c>
      <c r="BV32" s="13">
        <f t="shared" si="64"/>
        <v>273</v>
      </c>
      <c r="BW32" s="13">
        <v>0</v>
      </c>
      <c r="BX32" s="13">
        <v>0</v>
      </c>
      <c r="BY32" s="13">
        <f t="shared" si="65"/>
        <v>0</v>
      </c>
      <c r="BZ32" s="14">
        <f t="shared" si="66"/>
        <v>273</v>
      </c>
      <c r="CA32" s="19">
        <f t="shared" si="67"/>
        <v>6465</v>
      </c>
      <c r="CB32" s="182"/>
      <c r="CC32" s="182"/>
    </row>
    <row r="33" spans="1:81" ht="15.75" x14ac:dyDescent="0.25">
      <c r="A33" s="12" t="s">
        <v>25</v>
      </c>
      <c r="B33" s="13">
        <v>60</v>
      </c>
      <c r="C33" s="13">
        <v>17</v>
      </c>
      <c r="D33" s="13">
        <f t="shared" si="34"/>
        <v>1020</v>
      </c>
      <c r="E33" s="13">
        <v>0</v>
      </c>
      <c r="F33" s="13">
        <v>0</v>
      </c>
      <c r="G33" s="13">
        <f t="shared" si="35"/>
        <v>0</v>
      </c>
      <c r="H33" s="14">
        <f t="shared" si="36"/>
        <v>1020</v>
      </c>
      <c r="I33" s="13">
        <v>35</v>
      </c>
      <c r="J33" s="13">
        <v>17</v>
      </c>
      <c r="K33" s="13">
        <f t="shared" si="37"/>
        <v>595</v>
      </c>
      <c r="L33" s="13">
        <v>0</v>
      </c>
      <c r="M33" s="13">
        <v>0</v>
      </c>
      <c r="N33" s="13">
        <f t="shared" si="38"/>
        <v>0</v>
      </c>
      <c r="O33" s="14">
        <f t="shared" si="39"/>
        <v>595</v>
      </c>
      <c r="P33" s="13">
        <v>33</v>
      </c>
      <c r="Q33" s="13">
        <v>17</v>
      </c>
      <c r="R33" s="13">
        <f t="shared" si="40"/>
        <v>561</v>
      </c>
      <c r="S33" s="13">
        <v>0</v>
      </c>
      <c r="T33" s="13">
        <v>0</v>
      </c>
      <c r="U33" s="13">
        <f t="shared" si="41"/>
        <v>0</v>
      </c>
      <c r="V33" s="14">
        <f t="shared" si="42"/>
        <v>561</v>
      </c>
      <c r="W33" s="13">
        <v>60</v>
      </c>
      <c r="X33" s="13">
        <v>17</v>
      </c>
      <c r="Y33" s="13">
        <f t="shared" si="43"/>
        <v>1020</v>
      </c>
      <c r="Z33" s="13">
        <v>0</v>
      </c>
      <c r="AA33" s="13">
        <v>0</v>
      </c>
      <c r="AB33" s="13">
        <f t="shared" si="44"/>
        <v>0</v>
      </c>
      <c r="AC33" s="14">
        <f t="shared" si="45"/>
        <v>1020</v>
      </c>
      <c r="AD33" s="13">
        <v>15</v>
      </c>
      <c r="AE33" s="13">
        <v>17</v>
      </c>
      <c r="AF33" s="13">
        <f t="shared" si="46"/>
        <v>255</v>
      </c>
      <c r="AG33" s="13">
        <v>0</v>
      </c>
      <c r="AH33" s="13">
        <v>0</v>
      </c>
      <c r="AI33" s="13">
        <f t="shared" si="47"/>
        <v>0</v>
      </c>
      <c r="AJ33" s="14">
        <f t="shared" si="48"/>
        <v>255</v>
      </c>
      <c r="AK33" s="13">
        <v>17</v>
      </c>
      <c r="AL33" s="13">
        <v>17</v>
      </c>
      <c r="AM33" s="13">
        <f t="shared" si="49"/>
        <v>289</v>
      </c>
      <c r="AN33" s="13">
        <v>0</v>
      </c>
      <c r="AO33" s="13">
        <v>0</v>
      </c>
      <c r="AP33" s="13">
        <f t="shared" si="50"/>
        <v>0</v>
      </c>
      <c r="AQ33" s="14">
        <f t="shared" si="51"/>
        <v>289</v>
      </c>
      <c r="AR33" s="13">
        <v>18</v>
      </c>
      <c r="AS33" s="13">
        <v>17</v>
      </c>
      <c r="AT33" s="13">
        <f t="shared" si="52"/>
        <v>306</v>
      </c>
      <c r="AU33" s="13">
        <v>0</v>
      </c>
      <c r="AV33" s="13">
        <v>0</v>
      </c>
      <c r="AW33" s="13">
        <f t="shared" si="53"/>
        <v>0</v>
      </c>
      <c r="AX33" s="14">
        <f t="shared" si="54"/>
        <v>306</v>
      </c>
      <c r="AY33" s="13">
        <v>18</v>
      </c>
      <c r="AZ33" s="13">
        <v>17</v>
      </c>
      <c r="BA33" s="13">
        <f t="shared" si="55"/>
        <v>306</v>
      </c>
      <c r="BB33" s="13">
        <v>0</v>
      </c>
      <c r="BC33" s="13">
        <v>0</v>
      </c>
      <c r="BD33" s="13">
        <f t="shared" si="56"/>
        <v>0</v>
      </c>
      <c r="BE33" s="14">
        <f t="shared" si="57"/>
        <v>306</v>
      </c>
      <c r="BF33" s="13">
        <v>18</v>
      </c>
      <c r="BG33" s="13">
        <v>16</v>
      </c>
      <c r="BH33" s="13">
        <f t="shared" si="58"/>
        <v>288</v>
      </c>
      <c r="BI33" s="13">
        <v>0</v>
      </c>
      <c r="BJ33" s="13">
        <v>0</v>
      </c>
      <c r="BK33" s="13">
        <f t="shared" si="59"/>
        <v>0</v>
      </c>
      <c r="BL33" s="14">
        <f t="shared" si="60"/>
        <v>288</v>
      </c>
      <c r="BM33" s="13">
        <v>20</v>
      </c>
      <c r="BN33" s="13">
        <v>17</v>
      </c>
      <c r="BO33" s="13">
        <f t="shared" si="61"/>
        <v>340</v>
      </c>
      <c r="BP33" s="13">
        <v>0</v>
      </c>
      <c r="BQ33" s="13">
        <v>0</v>
      </c>
      <c r="BR33" s="13">
        <f t="shared" si="62"/>
        <v>0</v>
      </c>
      <c r="BS33" s="14">
        <f t="shared" si="63"/>
        <v>340</v>
      </c>
      <c r="BT33" s="13">
        <v>13</v>
      </c>
      <c r="BU33" s="13">
        <v>17</v>
      </c>
      <c r="BV33" s="13">
        <f t="shared" si="64"/>
        <v>221</v>
      </c>
      <c r="BW33" s="13">
        <v>0</v>
      </c>
      <c r="BX33" s="13">
        <v>0</v>
      </c>
      <c r="BY33" s="13">
        <f t="shared" si="65"/>
        <v>0</v>
      </c>
      <c r="BZ33" s="14">
        <f t="shared" si="66"/>
        <v>221</v>
      </c>
      <c r="CA33" s="19">
        <f t="shared" si="67"/>
        <v>5201</v>
      </c>
      <c r="CB33" s="182"/>
      <c r="CC33" s="182"/>
    </row>
    <row r="34" spans="1:81" ht="15.75" x14ac:dyDescent="0.25">
      <c r="A34" s="19" t="s">
        <v>26</v>
      </c>
      <c r="B34" s="13">
        <v>60</v>
      </c>
      <c r="C34" s="20">
        <v>22</v>
      </c>
      <c r="D34" s="20">
        <f t="shared" si="34"/>
        <v>1320</v>
      </c>
      <c r="E34" s="13">
        <v>0</v>
      </c>
      <c r="F34" s="13">
        <v>0</v>
      </c>
      <c r="G34" s="20">
        <f t="shared" si="35"/>
        <v>0</v>
      </c>
      <c r="H34" s="14">
        <f t="shared" si="36"/>
        <v>1320</v>
      </c>
      <c r="I34" s="13">
        <v>35</v>
      </c>
      <c r="J34" s="20">
        <v>22</v>
      </c>
      <c r="K34" s="20">
        <f t="shared" si="37"/>
        <v>770</v>
      </c>
      <c r="L34" s="13">
        <v>0</v>
      </c>
      <c r="M34" s="13">
        <v>0</v>
      </c>
      <c r="N34" s="20">
        <f t="shared" si="38"/>
        <v>0</v>
      </c>
      <c r="O34" s="14">
        <f t="shared" si="39"/>
        <v>770</v>
      </c>
      <c r="P34" s="13">
        <v>33</v>
      </c>
      <c r="Q34" s="20">
        <v>22</v>
      </c>
      <c r="R34" s="20">
        <f t="shared" si="40"/>
        <v>726</v>
      </c>
      <c r="S34" s="13">
        <v>0</v>
      </c>
      <c r="T34" s="13">
        <v>0</v>
      </c>
      <c r="U34" s="20">
        <f t="shared" si="41"/>
        <v>0</v>
      </c>
      <c r="V34" s="14">
        <f t="shared" si="42"/>
        <v>726</v>
      </c>
      <c r="W34" s="13">
        <v>60</v>
      </c>
      <c r="X34" s="20">
        <v>22</v>
      </c>
      <c r="Y34" s="20">
        <f t="shared" si="43"/>
        <v>1320</v>
      </c>
      <c r="Z34" s="13">
        <v>0</v>
      </c>
      <c r="AA34" s="13">
        <v>0</v>
      </c>
      <c r="AB34" s="20">
        <f t="shared" si="44"/>
        <v>0</v>
      </c>
      <c r="AC34" s="14">
        <f t="shared" si="45"/>
        <v>1320</v>
      </c>
      <c r="AD34" s="13">
        <v>15</v>
      </c>
      <c r="AE34" s="20">
        <v>22</v>
      </c>
      <c r="AF34" s="20">
        <f t="shared" si="46"/>
        <v>330</v>
      </c>
      <c r="AG34" s="13">
        <v>0</v>
      </c>
      <c r="AH34" s="13">
        <v>0</v>
      </c>
      <c r="AI34" s="20">
        <f t="shared" si="47"/>
        <v>0</v>
      </c>
      <c r="AJ34" s="14">
        <f t="shared" si="48"/>
        <v>330</v>
      </c>
      <c r="AK34" s="13">
        <v>17</v>
      </c>
      <c r="AL34" s="20">
        <v>22</v>
      </c>
      <c r="AM34" s="20">
        <f t="shared" si="49"/>
        <v>374</v>
      </c>
      <c r="AN34" s="13">
        <v>0</v>
      </c>
      <c r="AO34" s="13">
        <v>0</v>
      </c>
      <c r="AP34" s="20">
        <f t="shared" si="50"/>
        <v>0</v>
      </c>
      <c r="AQ34" s="14">
        <f t="shared" si="51"/>
        <v>374</v>
      </c>
      <c r="AR34" s="13">
        <v>18</v>
      </c>
      <c r="AS34" s="20">
        <v>22</v>
      </c>
      <c r="AT34" s="20">
        <f t="shared" si="52"/>
        <v>396</v>
      </c>
      <c r="AU34" s="13">
        <v>0</v>
      </c>
      <c r="AV34" s="13">
        <v>0</v>
      </c>
      <c r="AW34" s="20">
        <f t="shared" si="53"/>
        <v>0</v>
      </c>
      <c r="AX34" s="14">
        <f t="shared" si="54"/>
        <v>396</v>
      </c>
      <c r="AY34" s="13">
        <v>18</v>
      </c>
      <c r="AZ34" s="20">
        <v>22</v>
      </c>
      <c r="BA34" s="20">
        <f t="shared" si="55"/>
        <v>396</v>
      </c>
      <c r="BB34" s="13">
        <v>0</v>
      </c>
      <c r="BC34" s="13">
        <v>0</v>
      </c>
      <c r="BD34" s="20">
        <f t="shared" si="56"/>
        <v>0</v>
      </c>
      <c r="BE34" s="14">
        <f t="shared" si="57"/>
        <v>396</v>
      </c>
      <c r="BF34" s="13">
        <v>18</v>
      </c>
      <c r="BG34" s="20">
        <v>22</v>
      </c>
      <c r="BH34" s="20">
        <f t="shared" si="58"/>
        <v>396</v>
      </c>
      <c r="BI34" s="13">
        <v>0</v>
      </c>
      <c r="BJ34" s="13">
        <v>0</v>
      </c>
      <c r="BK34" s="20">
        <f t="shared" si="59"/>
        <v>0</v>
      </c>
      <c r="BL34" s="14">
        <f t="shared" si="60"/>
        <v>396</v>
      </c>
      <c r="BM34" s="13">
        <v>20</v>
      </c>
      <c r="BN34" s="20">
        <v>22</v>
      </c>
      <c r="BO34" s="20">
        <f t="shared" si="61"/>
        <v>440</v>
      </c>
      <c r="BP34" s="13">
        <v>0</v>
      </c>
      <c r="BQ34" s="13">
        <v>0</v>
      </c>
      <c r="BR34" s="20">
        <f t="shared" si="62"/>
        <v>0</v>
      </c>
      <c r="BS34" s="14">
        <f t="shared" si="63"/>
        <v>440</v>
      </c>
      <c r="BT34" s="20">
        <v>13</v>
      </c>
      <c r="BU34" s="20">
        <v>22</v>
      </c>
      <c r="BV34" s="20">
        <f t="shared" si="64"/>
        <v>286</v>
      </c>
      <c r="BW34" s="13">
        <v>0</v>
      </c>
      <c r="BX34" s="13">
        <v>0</v>
      </c>
      <c r="BY34" s="20">
        <f t="shared" si="65"/>
        <v>0</v>
      </c>
      <c r="BZ34" s="14">
        <f t="shared" si="66"/>
        <v>286</v>
      </c>
      <c r="CA34" s="19">
        <f t="shared" si="67"/>
        <v>6754</v>
      </c>
      <c r="CB34" s="182"/>
      <c r="CC34" s="182"/>
    </row>
    <row r="35" spans="1:81" ht="15.75" x14ac:dyDescent="0.25">
      <c r="A35" s="21" t="s">
        <v>27</v>
      </c>
      <c r="B35" s="19"/>
      <c r="C35" s="21">
        <f>C26+C27+C28+C29+C30+C31+C32+C33+C34</f>
        <v>165</v>
      </c>
      <c r="D35" s="21">
        <f>D26+D27+D28+D29+D30+D31+D32+D33+D34</f>
        <v>7825</v>
      </c>
      <c r="E35" s="19"/>
      <c r="F35" s="21">
        <f>F26+F27+F28+F29+F30+F31+F32+F33+F34</f>
        <v>0</v>
      </c>
      <c r="G35" s="21">
        <f>G26+G27+G28+G29+G30+G31+G32+G33+G34</f>
        <v>0</v>
      </c>
      <c r="H35" s="22">
        <f>H26+H27+H28+H29+H30+H31+H32+H33+H34</f>
        <v>7825</v>
      </c>
      <c r="I35" s="19"/>
      <c r="J35" s="21">
        <f>J26+J27+J28+J29+J30+J31+J32+J33+J34</f>
        <v>170</v>
      </c>
      <c r="K35" s="21">
        <f>K26+K27+K28+K29+K30+K31+K32+K33+K34</f>
        <v>5510</v>
      </c>
      <c r="L35" s="19"/>
      <c r="M35" s="21">
        <f>M26+M27+M28+M29+M30+M31+M32+M33+M34</f>
        <v>0</v>
      </c>
      <c r="N35" s="21">
        <f>N26+N27+N28+N29+N30+N31+N32+N33+N34</f>
        <v>0</v>
      </c>
      <c r="O35" s="22">
        <f>O26+O27+O28+O29+O30+O31+O32+O33+O34</f>
        <v>5510</v>
      </c>
      <c r="P35" s="19"/>
      <c r="Q35" s="21">
        <f>Q26+Q27+Q28+Q29+Q30+Q31+Q32+Q33+Q34</f>
        <v>170</v>
      </c>
      <c r="R35" s="21">
        <f>R26+R27+R28+R29+R30+R31+R32+R33+R34</f>
        <v>7986</v>
      </c>
      <c r="S35" s="19"/>
      <c r="T35" s="21">
        <f>T26+T27+T28+T29+T30+T31+T32+T33+T34</f>
        <v>0</v>
      </c>
      <c r="U35" s="21">
        <f>U26+U27+U28+U29+U30+U31+U32+U33+U34</f>
        <v>0</v>
      </c>
      <c r="V35" s="22">
        <f>V26+V27+V28+V29+V30+V31+V32+V33+V34</f>
        <v>7986</v>
      </c>
      <c r="W35" s="19"/>
      <c r="X35" s="21">
        <f>X26+X27+X28+X29+X30+X31+X32+X33+X34</f>
        <v>170</v>
      </c>
      <c r="Y35" s="21">
        <f>Y26+Y27+Y28+Y29+Y30+Y31+Y32+Y33+Y34</f>
        <v>7560</v>
      </c>
      <c r="Z35" s="19"/>
      <c r="AA35" s="21">
        <f>AA26+AA27+AA28+AA29+AA30+AA31+AA32+AA33+AA34</f>
        <v>0</v>
      </c>
      <c r="AB35" s="21">
        <f>AB26+AB27+AB28+AB29+AB30+AB31+AB32+AB33+AB34</f>
        <v>0</v>
      </c>
      <c r="AC35" s="22">
        <f>AC26+AC27+AC28+AC29+AC30+AC31+AC32+AC33+AC34</f>
        <v>7560</v>
      </c>
      <c r="AD35" s="19"/>
      <c r="AE35" s="21">
        <f>AE26+AE27+AE28+AE29+AE30+AE31+AE32+AE33+AE34</f>
        <v>170</v>
      </c>
      <c r="AF35" s="21">
        <f>AF26+AF27+AF28+AF29+AF30+AF31+AF32+AF33+AF34</f>
        <v>2550</v>
      </c>
      <c r="AG35" s="19"/>
      <c r="AH35" s="21">
        <f>AH26+AH27+AH28+AH29+AH30+AH31+AH32+AH33+AH34</f>
        <v>0</v>
      </c>
      <c r="AI35" s="21">
        <f>AI26+AI27+AI28+AI29+AI30+AI31+AI32+AI33+AI34</f>
        <v>0</v>
      </c>
      <c r="AJ35" s="22">
        <f>AJ26+AJ27+AJ28+AJ29+AJ30+AJ31+AJ32+AJ33+AJ34</f>
        <v>2550</v>
      </c>
      <c r="AK35" s="19"/>
      <c r="AL35" s="21">
        <f>AL26+AL27+AL28+AL29+AL30+AL31+AL32+AL33+AL34</f>
        <v>170</v>
      </c>
      <c r="AM35" s="21">
        <f>AM26+AM27+AM28+AM29+AM30+AM31+AM32+AM33+AM34</f>
        <v>2978</v>
      </c>
      <c r="AN35" s="19"/>
      <c r="AO35" s="21">
        <f>AO26+AO27+AO28+AO29+AO30+AO31+AO32+AO33+AO34</f>
        <v>0</v>
      </c>
      <c r="AP35" s="21">
        <f>AP26+AP27+AP28+AP29+AP30+AP31+AP32+AP33+AP34</f>
        <v>0</v>
      </c>
      <c r="AQ35" s="22">
        <f>AQ26+AQ27+AQ28+AQ29+AQ30+AQ31+AQ32+AQ33+AQ34</f>
        <v>2978</v>
      </c>
      <c r="AR35" s="19"/>
      <c r="AS35" s="21">
        <f>AS26+AS27+AS28+AS29+AS30+AS31+AS32+AS33+AS34</f>
        <v>170</v>
      </c>
      <c r="AT35" s="21">
        <f>AT26+AT27+AT28+AT29+AT30+AT31+AT32+AT33+AT34</f>
        <v>2356</v>
      </c>
      <c r="AU35" s="19"/>
      <c r="AV35" s="21">
        <f>AV26+AV27+AV28+AV29+AV30+AV31+AV32+AV33+AV34</f>
        <v>0</v>
      </c>
      <c r="AW35" s="21">
        <f>AW26+AW27+AW28+AW29+AW30+AW31+AW32+AW33+AW34</f>
        <v>0</v>
      </c>
      <c r="AX35" s="22">
        <f>AX26+AX27+AX28+AX29+AX30+AX31+AX32+AX33+AX34</f>
        <v>2356</v>
      </c>
      <c r="AY35" s="19"/>
      <c r="AZ35" s="21">
        <f>AZ26+AZ27+AZ28+AZ29+AZ30+AZ31+AZ32+AZ33+AZ34</f>
        <v>170</v>
      </c>
      <c r="BA35" s="21">
        <f>BA26+BA27+BA28+BA29+BA30+BA31+BA32+BA33+BA34</f>
        <v>2532</v>
      </c>
      <c r="BB35" s="19"/>
      <c r="BC35" s="21">
        <f>BC26+BC27+BC28+BC29+BC30+BC31+BC32+BC33+BC34</f>
        <v>0</v>
      </c>
      <c r="BD35" s="21">
        <f>BD26+BD27+BD28+BD29+BD30+BD31+BD32+BD33+BD34</f>
        <v>0</v>
      </c>
      <c r="BE35" s="22">
        <f>BE26+BE27+BE28+BE29+BE30+BE31+BE32+BE33+BE34</f>
        <v>2532</v>
      </c>
      <c r="BF35" s="19"/>
      <c r="BG35" s="21">
        <f>BG26+BG27+BG28+BG29+BG30+BG31+BG32+BG33+BG34</f>
        <v>170</v>
      </c>
      <c r="BH35" s="21">
        <f>BH26+BH27+BH28+BH29+BH30+BH31+BH32+BH33+BH34</f>
        <v>3236</v>
      </c>
      <c r="BI35" s="19"/>
      <c r="BJ35" s="21">
        <f>BJ26+BJ27+BJ28+BJ29+BJ30+BJ31+BJ32+BJ33+BJ34</f>
        <v>0</v>
      </c>
      <c r="BK35" s="21">
        <f>BK26+BK27+BK28+BK29+BK30+BK31+BK32+BK33+BK34</f>
        <v>0</v>
      </c>
      <c r="BL35" s="22">
        <f>BL26+BL27+BL28+BL29+BL30+BL31+BL32+BL33+BL34</f>
        <v>3236</v>
      </c>
      <c r="BM35" s="19"/>
      <c r="BN35" s="21">
        <f>BN26+BN27+BN28+BN29+BN30+BN31+BN32+BN33+BN34</f>
        <v>170</v>
      </c>
      <c r="BO35" s="21">
        <f>BO26+BO27+BO28+BO29+BO30+BO31+BO32+BO33+BO34</f>
        <v>2784</v>
      </c>
      <c r="BP35" s="19"/>
      <c r="BQ35" s="21">
        <f>BQ26+BQ27+BQ28+BQ29+BQ30+BQ31+BQ32+BQ33+BQ34</f>
        <v>0</v>
      </c>
      <c r="BR35" s="21">
        <f>BR26+BR27+BR28+BR29+BR30+BR31+BR32+BR33+BR34</f>
        <v>0</v>
      </c>
      <c r="BS35" s="22">
        <f>BS26+BS27+BS28+BS29+BS30+BS31+BS32+BS33+BS34</f>
        <v>2784</v>
      </c>
      <c r="BT35" s="19"/>
      <c r="BU35" s="21">
        <f>BU26+BU27+BU28+BU29+BU30+BU31+BU32+BU33+BU34</f>
        <v>170</v>
      </c>
      <c r="BV35" s="21">
        <f>BV26+BV27+BV28+BV29+BV30+BV31+BV32+BV33+BV34</f>
        <v>1506</v>
      </c>
      <c r="BW35" s="19"/>
      <c r="BX35" s="21">
        <f>BX26+BX27+BX28+BX29+BX30+BX31+BX32+BX33+BX34</f>
        <v>0</v>
      </c>
      <c r="BY35" s="21">
        <f>BY26+BY27+BY28+BY29+BY30+BY31+BY32+BY33+BY34</f>
        <v>0</v>
      </c>
      <c r="BZ35" s="22">
        <f>BZ26+BZ27+BZ28+BZ29+BZ30+BZ31+BZ32+BZ33+BZ34</f>
        <v>1506</v>
      </c>
      <c r="CA35" s="152">
        <f>CA26+CA27+CA28+CA29+CA30+CA31+CA32+CA33+CA34</f>
        <v>46823</v>
      </c>
      <c r="CB35" s="182"/>
      <c r="CC35" s="182"/>
    </row>
    <row r="36" spans="1:81" ht="15" customHeight="1" x14ac:dyDescent="0.25">
      <c r="A36" s="261" t="s">
        <v>3</v>
      </c>
      <c r="B36" s="262" t="s">
        <v>51</v>
      </c>
      <c r="C36" s="262"/>
      <c r="D36" s="262"/>
      <c r="E36" s="262"/>
      <c r="F36" s="262"/>
      <c r="G36" s="262"/>
      <c r="H36" s="262"/>
      <c r="I36" s="262" t="s">
        <v>52</v>
      </c>
      <c r="J36" s="262"/>
      <c r="K36" s="262"/>
      <c r="L36" s="262"/>
      <c r="M36" s="262"/>
      <c r="N36" s="262"/>
      <c r="O36" s="262"/>
      <c r="P36" s="262" t="s">
        <v>53</v>
      </c>
      <c r="Q36" s="262"/>
      <c r="R36" s="262"/>
      <c r="S36" s="262"/>
      <c r="T36" s="262"/>
      <c r="U36" s="262"/>
      <c r="V36" s="262"/>
      <c r="W36" s="262" t="s">
        <v>54</v>
      </c>
      <c r="X36" s="262"/>
      <c r="Y36" s="262"/>
      <c r="Z36" s="262"/>
      <c r="AA36" s="262"/>
      <c r="AB36" s="262"/>
      <c r="AC36" s="262"/>
      <c r="AD36" s="262" t="s">
        <v>28</v>
      </c>
      <c r="AE36" s="262"/>
      <c r="AF36" s="262"/>
      <c r="AG36" s="262"/>
      <c r="AH36" s="262"/>
      <c r="AI36" s="262"/>
      <c r="AJ36" s="262"/>
      <c r="AK36" s="262" t="s">
        <v>29</v>
      </c>
      <c r="AL36" s="262"/>
      <c r="AM36" s="262"/>
      <c r="AN36" s="262"/>
      <c r="AO36" s="262"/>
      <c r="AP36" s="262"/>
      <c r="AQ36" s="262"/>
      <c r="AR36" s="262" t="s">
        <v>48</v>
      </c>
      <c r="AS36" s="262"/>
      <c r="AT36" s="262"/>
      <c r="AU36" s="262"/>
      <c r="AV36" s="262"/>
      <c r="AW36" s="262"/>
      <c r="AX36" s="262"/>
      <c r="AY36" s="262" t="s">
        <v>49</v>
      </c>
      <c r="AZ36" s="262"/>
      <c r="BA36" s="262"/>
      <c r="BB36" s="262"/>
      <c r="BC36" s="262"/>
      <c r="BD36" s="262"/>
      <c r="BE36" s="262"/>
      <c r="BF36" s="262" t="s">
        <v>50</v>
      </c>
      <c r="BG36" s="262"/>
      <c r="BH36" s="262"/>
      <c r="BI36" s="262"/>
      <c r="BJ36" s="262"/>
      <c r="BK36" s="262"/>
      <c r="BL36" s="262"/>
      <c r="BM36" s="262" t="s">
        <v>4</v>
      </c>
      <c r="BN36" s="262"/>
      <c r="BO36" s="262"/>
      <c r="BP36" s="262"/>
      <c r="BQ36" s="262"/>
      <c r="BR36" s="262"/>
      <c r="BS36" s="262"/>
      <c r="BT36" s="262" t="s">
        <v>5</v>
      </c>
      <c r="BU36" s="262"/>
      <c r="BV36" s="262"/>
      <c r="BW36" s="262"/>
      <c r="BX36" s="262"/>
      <c r="BY36" s="262"/>
      <c r="BZ36" s="262"/>
      <c r="CA36" s="327" t="s">
        <v>103</v>
      </c>
      <c r="CB36" s="182"/>
      <c r="CC36" s="182"/>
    </row>
    <row r="37" spans="1:81" ht="15" customHeight="1" x14ac:dyDescent="0.25">
      <c r="A37" s="261"/>
      <c r="B37" s="262" t="s">
        <v>7</v>
      </c>
      <c r="C37" s="262"/>
      <c r="D37" s="262"/>
      <c r="E37" s="262" t="s">
        <v>8</v>
      </c>
      <c r="F37" s="262"/>
      <c r="G37" s="262"/>
      <c r="H37" s="263" t="s">
        <v>9</v>
      </c>
      <c r="I37" s="262" t="s">
        <v>7</v>
      </c>
      <c r="J37" s="262"/>
      <c r="K37" s="262"/>
      <c r="L37" s="262" t="s">
        <v>8</v>
      </c>
      <c r="M37" s="262"/>
      <c r="N37" s="262"/>
      <c r="O37" s="263" t="s">
        <v>9</v>
      </c>
      <c r="P37" s="262" t="s">
        <v>7</v>
      </c>
      <c r="Q37" s="262"/>
      <c r="R37" s="262"/>
      <c r="S37" s="262" t="s">
        <v>8</v>
      </c>
      <c r="T37" s="262"/>
      <c r="U37" s="262"/>
      <c r="V37" s="263" t="s">
        <v>9</v>
      </c>
      <c r="W37" s="262" t="s">
        <v>7</v>
      </c>
      <c r="X37" s="262"/>
      <c r="Y37" s="262"/>
      <c r="Z37" s="262" t="s">
        <v>8</v>
      </c>
      <c r="AA37" s="262"/>
      <c r="AB37" s="262"/>
      <c r="AC37" s="263" t="s">
        <v>9</v>
      </c>
      <c r="AD37" s="262" t="s">
        <v>7</v>
      </c>
      <c r="AE37" s="262"/>
      <c r="AF37" s="262"/>
      <c r="AG37" s="262" t="s">
        <v>8</v>
      </c>
      <c r="AH37" s="262"/>
      <c r="AI37" s="262"/>
      <c r="AJ37" s="263" t="s">
        <v>9</v>
      </c>
      <c r="AK37" s="262" t="s">
        <v>7</v>
      </c>
      <c r="AL37" s="262"/>
      <c r="AM37" s="262"/>
      <c r="AN37" s="262" t="s">
        <v>8</v>
      </c>
      <c r="AO37" s="262"/>
      <c r="AP37" s="262"/>
      <c r="AQ37" s="263" t="s">
        <v>9</v>
      </c>
      <c r="AR37" s="262" t="s">
        <v>7</v>
      </c>
      <c r="AS37" s="262"/>
      <c r="AT37" s="262"/>
      <c r="AU37" s="262" t="s">
        <v>8</v>
      </c>
      <c r="AV37" s="262"/>
      <c r="AW37" s="262"/>
      <c r="AX37" s="263" t="s">
        <v>9</v>
      </c>
      <c r="AY37" s="262" t="s">
        <v>7</v>
      </c>
      <c r="AZ37" s="262"/>
      <c r="BA37" s="262"/>
      <c r="BB37" s="262" t="s">
        <v>8</v>
      </c>
      <c r="BC37" s="262"/>
      <c r="BD37" s="262"/>
      <c r="BE37" s="263" t="s">
        <v>9</v>
      </c>
      <c r="BF37" s="262" t="s">
        <v>7</v>
      </c>
      <c r="BG37" s="262"/>
      <c r="BH37" s="262"/>
      <c r="BI37" s="262" t="s">
        <v>8</v>
      </c>
      <c r="BJ37" s="262"/>
      <c r="BK37" s="262"/>
      <c r="BL37" s="263" t="s">
        <v>9</v>
      </c>
      <c r="BM37" s="262" t="s">
        <v>7</v>
      </c>
      <c r="BN37" s="262"/>
      <c r="BO37" s="262"/>
      <c r="BP37" s="262" t="s">
        <v>8</v>
      </c>
      <c r="BQ37" s="262"/>
      <c r="BR37" s="262"/>
      <c r="BS37" s="263" t="s">
        <v>9</v>
      </c>
      <c r="BT37" s="262" t="s">
        <v>7</v>
      </c>
      <c r="BU37" s="262"/>
      <c r="BV37" s="262"/>
      <c r="BW37" s="262" t="s">
        <v>8</v>
      </c>
      <c r="BX37" s="262"/>
      <c r="BY37" s="262"/>
      <c r="BZ37" s="263" t="s">
        <v>9</v>
      </c>
      <c r="CA37" s="327"/>
      <c r="CB37" s="182"/>
      <c r="CC37" s="182"/>
    </row>
    <row r="38" spans="1:81" ht="47.25" x14ac:dyDescent="0.25">
      <c r="A38" s="26" t="s">
        <v>31</v>
      </c>
      <c r="B38" s="11" t="s">
        <v>11</v>
      </c>
      <c r="C38" s="11" t="s">
        <v>12</v>
      </c>
      <c r="D38" s="11" t="s">
        <v>13</v>
      </c>
      <c r="E38" s="11" t="s">
        <v>11</v>
      </c>
      <c r="F38" s="11" t="s">
        <v>12</v>
      </c>
      <c r="G38" s="11" t="s">
        <v>13</v>
      </c>
      <c r="H38" s="263"/>
      <c r="I38" s="11" t="s">
        <v>11</v>
      </c>
      <c r="J38" s="11" t="s">
        <v>12</v>
      </c>
      <c r="K38" s="11" t="s">
        <v>13</v>
      </c>
      <c r="L38" s="11" t="s">
        <v>11</v>
      </c>
      <c r="M38" s="11" t="s">
        <v>12</v>
      </c>
      <c r="N38" s="11" t="s">
        <v>13</v>
      </c>
      <c r="O38" s="263"/>
      <c r="P38" s="11" t="s">
        <v>11</v>
      </c>
      <c r="Q38" s="11" t="s">
        <v>12</v>
      </c>
      <c r="R38" s="11" t="s">
        <v>13</v>
      </c>
      <c r="S38" s="11" t="s">
        <v>11</v>
      </c>
      <c r="T38" s="11" t="s">
        <v>12</v>
      </c>
      <c r="U38" s="11" t="s">
        <v>13</v>
      </c>
      <c r="V38" s="263"/>
      <c r="W38" s="11" t="s">
        <v>11</v>
      </c>
      <c r="X38" s="11" t="s">
        <v>12</v>
      </c>
      <c r="Y38" s="11" t="s">
        <v>13</v>
      </c>
      <c r="Z38" s="11" t="s">
        <v>11</v>
      </c>
      <c r="AA38" s="11" t="s">
        <v>12</v>
      </c>
      <c r="AB38" s="11" t="s">
        <v>13</v>
      </c>
      <c r="AC38" s="263"/>
      <c r="AD38" s="11" t="s">
        <v>11</v>
      </c>
      <c r="AE38" s="11" t="s">
        <v>12</v>
      </c>
      <c r="AF38" s="11" t="s">
        <v>13</v>
      </c>
      <c r="AG38" s="11" t="s">
        <v>11</v>
      </c>
      <c r="AH38" s="11" t="s">
        <v>12</v>
      </c>
      <c r="AI38" s="11" t="s">
        <v>13</v>
      </c>
      <c r="AJ38" s="263"/>
      <c r="AK38" s="11" t="s">
        <v>11</v>
      </c>
      <c r="AL38" s="11" t="s">
        <v>12</v>
      </c>
      <c r="AM38" s="11" t="s">
        <v>13</v>
      </c>
      <c r="AN38" s="11" t="s">
        <v>11</v>
      </c>
      <c r="AO38" s="11" t="s">
        <v>12</v>
      </c>
      <c r="AP38" s="11" t="s">
        <v>13</v>
      </c>
      <c r="AQ38" s="263"/>
      <c r="AR38" s="11" t="s">
        <v>11</v>
      </c>
      <c r="AS38" s="11" t="s">
        <v>12</v>
      </c>
      <c r="AT38" s="11" t="s">
        <v>13</v>
      </c>
      <c r="AU38" s="11" t="s">
        <v>11</v>
      </c>
      <c r="AV38" s="11" t="s">
        <v>12</v>
      </c>
      <c r="AW38" s="11" t="s">
        <v>13</v>
      </c>
      <c r="AX38" s="263"/>
      <c r="AY38" s="11" t="s">
        <v>11</v>
      </c>
      <c r="AZ38" s="11" t="s">
        <v>12</v>
      </c>
      <c r="BA38" s="11" t="s">
        <v>13</v>
      </c>
      <c r="BB38" s="11" t="s">
        <v>11</v>
      </c>
      <c r="BC38" s="11" t="s">
        <v>12</v>
      </c>
      <c r="BD38" s="11" t="s">
        <v>13</v>
      </c>
      <c r="BE38" s="263"/>
      <c r="BF38" s="11" t="s">
        <v>11</v>
      </c>
      <c r="BG38" s="11" t="s">
        <v>12</v>
      </c>
      <c r="BH38" s="11" t="s">
        <v>13</v>
      </c>
      <c r="BI38" s="11" t="s">
        <v>11</v>
      </c>
      <c r="BJ38" s="11" t="s">
        <v>12</v>
      </c>
      <c r="BK38" s="11" t="s">
        <v>13</v>
      </c>
      <c r="BL38" s="263"/>
      <c r="BM38" s="11" t="s">
        <v>11</v>
      </c>
      <c r="BN38" s="11" t="s">
        <v>12</v>
      </c>
      <c r="BO38" s="11" t="s">
        <v>13</v>
      </c>
      <c r="BP38" s="11" t="s">
        <v>11</v>
      </c>
      <c r="BQ38" s="11" t="s">
        <v>12</v>
      </c>
      <c r="BR38" s="11" t="s">
        <v>13</v>
      </c>
      <c r="BS38" s="263"/>
      <c r="BT38" s="11" t="s">
        <v>11</v>
      </c>
      <c r="BU38" s="11" t="s">
        <v>12</v>
      </c>
      <c r="BV38" s="11" t="s">
        <v>13</v>
      </c>
      <c r="BW38" s="11" t="s">
        <v>11</v>
      </c>
      <c r="BX38" s="11" t="s">
        <v>12</v>
      </c>
      <c r="BY38" s="11" t="s">
        <v>13</v>
      </c>
      <c r="BZ38" s="263"/>
      <c r="CA38" s="327"/>
      <c r="CB38" s="182"/>
      <c r="CC38" s="182"/>
    </row>
    <row r="39" spans="1:81" ht="15.75" x14ac:dyDescent="0.25">
      <c r="A39" s="12" t="s">
        <v>18</v>
      </c>
      <c r="B39" s="13">
        <v>60</v>
      </c>
      <c r="C39" s="13">
        <v>15</v>
      </c>
      <c r="D39" s="13">
        <f t="shared" ref="D39:D47" si="68">B39*C39</f>
        <v>900</v>
      </c>
      <c r="E39" s="13"/>
      <c r="F39" s="13"/>
      <c r="G39" s="13">
        <f t="shared" ref="G39:G47" si="69">E39*F39</f>
        <v>0</v>
      </c>
      <c r="H39" s="14">
        <f t="shared" ref="H39:H47" si="70">D39+G39</f>
        <v>900</v>
      </c>
      <c r="I39" s="13">
        <v>60</v>
      </c>
      <c r="J39" s="13">
        <v>15</v>
      </c>
      <c r="K39" s="13">
        <f t="shared" ref="K39:K47" si="71">I39*J39</f>
        <v>900</v>
      </c>
      <c r="L39" s="13"/>
      <c r="M39" s="13"/>
      <c r="N39" s="13">
        <f t="shared" ref="N39:N47" si="72">L39*M39</f>
        <v>0</v>
      </c>
      <c r="O39" s="14">
        <f t="shared" ref="O39:O47" si="73">K39+N39</f>
        <v>900</v>
      </c>
      <c r="P39" s="13">
        <v>30</v>
      </c>
      <c r="Q39" s="13">
        <v>15</v>
      </c>
      <c r="R39" s="13">
        <f t="shared" ref="R39:R47" si="74">P39*Q39</f>
        <v>450</v>
      </c>
      <c r="S39" s="13"/>
      <c r="T39" s="13"/>
      <c r="U39" s="13">
        <f t="shared" ref="U39:U47" si="75">S39*T39</f>
        <v>0</v>
      </c>
      <c r="V39" s="14">
        <f t="shared" ref="V39:V47" si="76">R39+U39</f>
        <v>450</v>
      </c>
      <c r="W39" s="13">
        <v>30</v>
      </c>
      <c r="X39" s="13">
        <v>15</v>
      </c>
      <c r="Y39" s="13">
        <f t="shared" ref="Y39:Y47" si="77">W39*X39</f>
        <v>450</v>
      </c>
      <c r="Z39" s="13"/>
      <c r="AA39" s="13"/>
      <c r="AB39" s="13">
        <f t="shared" ref="AB39:AB47" si="78">Z39*AA39</f>
        <v>0</v>
      </c>
      <c r="AC39" s="14">
        <f t="shared" ref="AC39:AC47" si="79">Y39+AB39</f>
        <v>450</v>
      </c>
      <c r="AD39" s="13">
        <v>12</v>
      </c>
      <c r="AE39" s="13">
        <v>15</v>
      </c>
      <c r="AF39" s="13">
        <f t="shared" ref="AF39:AF47" si="80">AD39*AE39</f>
        <v>180</v>
      </c>
      <c r="AG39" s="13"/>
      <c r="AH39" s="13"/>
      <c r="AI39" s="13">
        <f t="shared" ref="AI39:AI47" si="81">AG39*AH39</f>
        <v>0</v>
      </c>
      <c r="AJ39" s="14">
        <f t="shared" ref="AJ39:AJ47" si="82">AF39+AI39</f>
        <v>180</v>
      </c>
      <c r="AK39" s="13">
        <v>18</v>
      </c>
      <c r="AL39" s="13">
        <v>15</v>
      </c>
      <c r="AM39" s="13">
        <f t="shared" ref="AM39:AM47" si="83">AK39*AL39</f>
        <v>270</v>
      </c>
      <c r="AN39" s="13"/>
      <c r="AO39" s="13"/>
      <c r="AP39" s="13">
        <f t="shared" ref="AP39:AP47" si="84">AN39*AO39</f>
        <v>0</v>
      </c>
      <c r="AQ39" s="14">
        <f t="shared" ref="AQ39:AQ47" si="85">AM39+AP39</f>
        <v>270</v>
      </c>
      <c r="AR39" s="13">
        <v>10</v>
      </c>
      <c r="AS39" s="13">
        <v>18</v>
      </c>
      <c r="AT39" s="13">
        <f t="shared" ref="AT39:AT47" si="86">AR39*AS39</f>
        <v>180</v>
      </c>
      <c r="AU39" s="13"/>
      <c r="AV39" s="13"/>
      <c r="AW39" s="13">
        <f t="shared" ref="AW39:AW47" si="87">AU39*AV39</f>
        <v>0</v>
      </c>
      <c r="AX39" s="14">
        <f t="shared" ref="AX39:AX47" si="88">AT39+AW39</f>
        <v>180</v>
      </c>
      <c r="AY39" s="13">
        <v>12</v>
      </c>
      <c r="AZ39" s="13">
        <v>18</v>
      </c>
      <c r="BA39" s="13">
        <f t="shared" ref="BA39:BA47" si="89">AY39*AZ39</f>
        <v>216</v>
      </c>
      <c r="BB39" s="13"/>
      <c r="BC39" s="13"/>
      <c r="BD39" s="13">
        <f t="shared" ref="BD39:BD47" si="90">BB39*BC39</f>
        <v>0</v>
      </c>
      <c r="BE39" s="14">
        <f t="shared" ref="BE39:BE47" si="91">BA39+BD39</f>
        <v>216</v>
      </c>
      <c r="BF39" s="13">
        <v>19</v>
      </c>
      <c r="BG39" s="13">
        <v>18</v>
      </c>
      <c r="BH39" s="13">
        <f t="shared" ref="BH39:BH47" si="92">BF39*BG39</f>
        <v>342</v>
      </c>
      <c r="BI39" s="13"/>
      <c r="BJ39" s="13"/>
      <c r="BK39" s="13">
        <f t="shared" ref="BK39:BK47" si="93">BI39*BJ39</f>
        <v>0</v>
      </c>
      <c r="BL39" s="14">
        <f t="shared" ref="BL39:BL47" si="94">BH39+BK39</f>
        <v>342</v>
      </c>
      <c r="BM39" s="13"/>
      <c r="BN39" s="13"/>
      <c r="BO39" s="13">
        <f t="shared" ref="BO39:BO47" si="95">BM39*BN39</f>
        <v>0</v>
      </c>
      <c r="BP39" s="13"/>
      <c r="BQ39" s="13"/>
      <c r="BR39" s="13">
        <f t="shared" ref="BR39:BR47" si="96">BP39*BQ39</f>
        <v>0</v>
      </c>
      <c r="BS39" s="14">
        <f t="shared" ref="BS39:BS47" si="97">BO39+BR39</f>
        <v>0</v>
      </c>
      <c r="BT39" s="13"/>
      <c r="BU39" s="13"/>
      <c r="BV39" s="13">
        <f t="shared" ref="BV39:BV47" si="98">BT39*BU39</f>
        <v>0</v>
      </c>
      <c r="BW39" s="13"/>
      <c r="BX39" s="13"/>
      <c r="BY39" s="13">
        <f t="shared" ref="BY39:BY47" si="99">BW39*BX39</f>
        <v>0</v>
      </c>
      <c r="BZ39" s="14">
        <f t="shared" ref="BZ39:BZ47" si="100">BV39+BY39</f>
        <v>0</v>
      </c>
      <c r="CA39" s="19">
        <f t="shared" ref="CA39:CA47" si="101">H39+O39+V39+AC39+AJ39+AQ39+AX39+BE39+BL39+BS39+BZ39</f>
        <v>3888</v>
      </c>
      <c r="CB39" s="182"/>
      <c r="CC39" s="182"/>
    </row>
    <row r="40" spans="1:81" ht="15.75" x14ac:dyDescent="0.25">
      <c r="A40" s="12" t="s">
        <v>19</v>
      </c>
      <c r="B40" s="13">
        <v>60</v>
      </c>
      <c r="C40" s="13">
        <v>14</v>
      </c>
      <c r="D40" s="13">
        <f t="shared" si="68"/>
        <v>840</v>
      </c>
      <c r="E40" s="13"/>
      <c r="F40" s="13"/>
      <c r="G40" s="13">
        <f t="shared" si="69"/>
        <v>0</v>
      </c>
      <c r="H40" s="14">
        <f t="shared" si="70"/>
        <v>840</v>
      </c>
      <c r="I40" s="13">
        <v>60</v>
      </c>
      <c r="J40" s="13">
        <v>19</v>
      </c>
      <c r="K40" s="13">
        <f t="shared" si="71"/>
        <v>1140</v>
      </c>
      <c r="L40" s="13"/>
      <c r="M40" s="13"/>
      <c r="N40" s="13">
        <f t="shared" si="72"/>
        <v>0</v>
      </c>
      <c r="O40" s="14">
        <f t="shared" si="73"/>
        <v>1140</v>
      </c>
      <c r="P40" s="13">
        <v>30</v>
      </c>
      <c r="Q40" s="13">
        <v>19</v>
      </c>
      <c r="R40" s="13">
        <f t="shared" si="74"/>
        <v>570</v>
      </c>
      <c r="S40" s="13"/>
      <c r="T40" s="13"/>
      <c r="U40" s="13">
        <f t="shared" si="75"/>
        <v>0</v>
      </c>
      <c r="V40" s="14">
        <f t="shared" si="76"/>
        <v>570</v>
      </c>
      <c r="W40" s="13">
        <v>30</v>
      </c>
      <c r="X40" s="13">
        <v>19</v>
      </c>
      <c r="Y40" s="13">
        <f t="shared" si="77"/>
        <v>570</v>
      </c>
      <c r="Z40" s="13"/>
      <c r="AA40" s="13"/>
      <c r="AB40" s="13">
        <f t="shared" si="78"/>
        <v>0</v>
      </c>
      <c r="AC40" s="14">
        <f t="shared" si="79"/>
        <v>570</v>
      </c>
      <c r="AD40" s="13">
        <v>12</v>
      </c>
      <c r="AE40" s="13">
        <v>19</v>
      </c>
      <c r="AF40" s="13">
        <f t="shared" si="80"/>
        <v>228</v>
      </c>
      <c r="AG40" s="13"/>
      <c r="AH40" s="13"/>
      <c r="AI40" s="13">
        <f t="shared" si="81"/>
        <v>0</v>
      </c>
      <c r="AJ40" s="14">
        <f t="shared" si="82"/>
        <v>228</v>
      </c>
      <c r="AK40" s="13">
        <v>18</v>
      </c>
      <c r="AL40" s="13">
        <v>19</v>
      </c>
      <c r="AM40" s="13">
        <f t="shared" si="83"/>
        <v>342</v>
      </c>
      <c r="AN40" s="13"/>
      <c r="AO40" s="13"/>
      <c r="AP40" s="13">
        <f t="shared" si="84"/>
        <v>0</v>
      </c>
      <c r="AQ40" s="14">
        <f t="shared" si="85"/>
        <v>342</v>
      </c>
      <c r="AR40" s="13">
        <v>10</v>
      </c>
      <c r="AS40" s="13">
        <v>23</v>
      </c>
      <c r="AT40" s="13">
        <f t="shared" si="86"/>
        <v>230</v>
      </c>
      <c r="AU40" s="13"/>
      <c r="AV40" s="13"/>
      <c r="AW40" s="13">
        <f t="shared" si="87"/>
        <v>0</v>
      </c>
      <c r="AX40" s="14">
        <f t="shared" si="88"/>
        <v>230</v>
      </c>
      <c r="AY40" s="13">
        <v>12</v>
      </c>
      <c r="AZ40" s="13">
        <v>23</v>
      </c>
      <c r="BA40" s="13">
        <f t="shared" si="89"/>
        <v>276</v>
      </c>
      <c r="BB40" s="13"/>
      <c r="BC40" s="13"/>
      <c r="BD40" s="13">
        <f t="shared" si="90"/>
        <v>0</v>
      </c>
      <c r="BE40" s="14">
        <f t="shared" si="91"/>
        <v>276</v>
      </c>
      <c r="BF40" s="13">
        <v>19</v>
      </c>
      <c r="BG40" s="13">
        <v>23</v>
      </c>
      <c r="BH40" s="13">
        <f t="shared" si="92"/>
        <v>437</v>
      </c>
      <c r="BI40" s="13"/>
      <c r="BJ40" s="13"/>
      <c r="BK40" s="13">
        <f t="shared" si="93"/>
        <v>0</v>
      </c>
      <c r="BL40" s="14">
        <f t="shared" si="94"/>
        <v>437</v>
      </c>
      <c r="BM40" s="13"/>
      <c r="BN40" s="13"/>
      <c r="BO40" s="13">
        <f t="shared" si="95"/>
        <v>0</v>
      </c>
      <c r="BP40" s="13"/>
      <c r="BQ40" s="13"/>
      <c r="BR40" s="13">
        <f t="shared" si="96"/>
        <v>0</v>
      </c>
      <c r="BS40" s="14">
        <f t="shared" si="97"/>
        <v>0</v>
      </c>
      <c r="BT40" s="13"/>
      <c r="BU40" s="13"/>
      <c r="BV40" s="13">
        <f t="shared" si="98"/>
        <v>0</v>
      </c>
      <c r="BW40" s="13"/>
      <c r="BX40" s="13"/>
      <c r="BY40" s="13">
        <f t="shared" si="99"/>
        <v>0</v>
      </c>
      <c r="BZ40" s="14">
        <f t="shared" si="100"/>
        <v>0</v>
      </c>
      <c r="CA40" s="19">
        <f t="shared" si="101"/>
        <v>4633</v>
      </c>
      <c r="CB40" s="182"/>
      <c r="CC40" s="182"/>
    </row>
    <row r="41" spans="1:81" ht="15.75" x14ac:dyDescent="0.25">
      <c r="A41" s="12" t="s">
        <v>20</v>
      </c>
      <c r="B41" s="13">
        <v>60</v>
      </c>
      <c r="C41" s="13">
        <v>17</v>
      </c>
      <c r="D41" s="13">
        <f t="shared" si="68"/>
        <v>1020</v>
      </c>
      <c r="E41" s="13"/>
      <c r="F41" s="13"/>
      <c r="G41" s="13">
        <f t="shared" si="69"/>
        <v>0</v>
      </c>
      <c r="H41" s="14">
        <f t="shared" si="70"/>
        <v>1020</v>
      </c>
      <c r="I41" s="13">
        <v>60</v>
      </c>
      <c r="J41" s="13">
        <v>17</v>
      </c>
      <c r="K41" s="13">
        <f t="shared" si="71"/>
        <v>1020</v>
      </c>
      <c r="L41" s="13"/>
      <c r="M41" s="13"/>
      <c r="N41" s="13">
        <f t="shared" si="72"/>
        <v>0</v>
      </c>
      <c r="O41" s="14">
        <f t="shared" si="73"/>
        <v>1020</v>
      </c>
      <c r="P41" s="13">
        <v>30</v>
      </c>
      <c r="Q41" s="13">
        <v>17</v>
      </c>
      <c r="R41" s="13">
        <f t="shared" si="74"/>
        <v>510</v>
      </c>
      <c r="S41" s="13"/>
      <c r="T41" s="13"/>
      <c r="U41" s="13">
        <f t="shared" si="75"/>
        <v>0</v>
      </c>
      <c r="V41" s="14">
        <f t="shared" si="76"/>
        <v>510</v>
      </c>
      <c r="W41" s="13">
        <v>30</v>
      </c>
      <c r="X41" s="13">
        <v>17</v>
      </c>
      <c r="Y41" s="13">
        <f t="shared" si="77"/>
        <v>510</v>
      </c>
      <c r="Z41" s="13"/>
      <c r="AA41" s="13"/>
      <c r="AB41" s="13">
        <f t="shared" si="78"/>
        <v>0</v>
      </c>
      <c r="AC41" s="14">
        <f t="shared" si="79"/>
        <v>510</v>
      </c>
      <c r="AD41" s="13">
        <v>12</v>
      </c>
      <c r="AE41" s="13">
        <v>17</v>
      </c>
      <c r="AF41" s="13">
        <f t="shared" si="80"/>
        <v>204</v>
      </c>
      <c r="AG41" s="13"/>
      <c r="AH41" s="13"/>
      <c r="AI41" s="13">
        <f t="shared" si="81"/>
        <v>0</v>
      </c>
      <c r="AJ41" s="14">
        <f t="shared" si="82"/>
        <v>204</v>
      </c>
      <c r="AK41" s="13">
        <v>18</v>
      </c>
      <c r="AL41" s="13">
        <v>17</v>
      </c>
      <c r="AM41" s="13">
        <f t="shared" si="83"/>
        <v>306</v>
      </c>
      <c r="AN41" s="13"/>
      <c r="AO41" s="13"/>
      <c r="AP41" s="13">
        <f t="shared" si="84"/>
        <v>0</v>
      </c>
      <c r="AQ41" s="14">
        <f t="shared" si="85"/>
        <v>306</v>
      </c>
      <c r="AR41" s="13">
        <v>10</v>
      </c>
      <c r="AS41" s="13">
        <v>20</v>
      </c>
      <c r="AT41" s="13">
        <f t="shared" si="86"/>
        <v>200</v>
      </c>
      <c r="AU41" s="13"/>
      <c r="AV41" s="13"/>
      <c r="AW41" s="13">
        <f t="shared" si="87"/>
        <v>0</v>
      </c>
      <c r="AX41" s="14">
        <f t="shared" si="88"/>
        <v>200</v>
      </c>
      <c r="AY41" s="13">
        <v>12</v>
      </c>
      <c r="AZ41" s="13">
        <v>20</v>
      </c>
      <c r="BA41" s="13">
        <f t="shared" si="89"/>
        <v>240</v>
      </c>
      <c r="BB41" s="13"/>
      <c r="BC41" s="13"/>
      <c r="BD41" s="13">
        <f t="shared" si="90"/>
        <v>0</v>
      </c>
      <c r="BE41" s="14">
        <f t="shared" si="91"/>
        <v>240</v>
      </c>
      <c r="BF41" s="13">
        <v>19</v>
      </c>
      <c r="BG41" s="13">
        <v>20</v>
      </c>
      <c r="BH41" s="13">
        <f t="shared" si="92"/>
        <v>380</v>
      </c>
      <c r="BI41" s="13"/>
      <c r="BJ41" s="13"/>
      <c r="BK41" s="13">
        <f t="shared" si="93"/>
        <v>0</v>
      </c>
      <c r="BL41" s="14">
        <f t="shared" si="94"/>
        <v>380</v>
      </c>
      <c r="BM41" s="13"/>
      <c r="BN41" s="13"/>
      <c r="BO41" s="13">
        <f t="shared" si="95"/>
        <v>0</v>
      </c>
      <c r="BP41" s="13"/>
      <c r="BQ41" s="13"/>
      <c r="BR41" s="13">
        <f t="shared" si="96"/>
        <v>0</v>
      </c>
      <c r="BS41" s="14">
        <f t="shared" si="97"/>
        <v>0</v>
      </c>
      <c r="BT41" s="13"/>
      <c r="BU41" s="13"/>
      <c r="BV41" s="13">
        <f t="shared" si="98"/>
        <v>0</v>
      </c>
      <c r="BW41" s="13"/>
      <c r="BX41" s="13"/>
      <c r="BY41" s="13">
        <f t="shared" si="99"/>
        <v>0</v>
      </c>
      <c r="BZ41" s="14">
        <f t="shared" si="100"/>
        <v>0</v>
      </c>
      <c r="CA41" s="19">
        <f t="shared" si="101"/>
        <v>4390</v>
      </c>
      <c r="CB41" s="182"/>
      <c r="CC41" s="182"/>
    </row>
    <row r="42" spans="1:81" ht="15.75" x14ac:dyDescent="0.25">
      <c r="A42" s="12" t="s">
        <v>21</v>
      </c>
      <c r="B42" s="18">
        <v>60</v>
      </c>
      <c r="C42" s="18">
        <v>22</v>
      </c>
      <c r="D42" s="13">
        <f t="shared" si="68"/>
        <v>1320</v>
      </c>
      <c r="E42" s="18"/>
      <c r="F42" s="18"/>
      <c r="G42" s="13">
        <f t="shared" si="69"/>
        <v>0</v>
      </c>
      <c r="H42" s="14">
        <f t="shared" si="70"/>
        <v>1320</v>
      </c>
      <c r="I42" s="18">
        <v>60</v>
      </c>
      <c r="J42" s="18">
        <v>22</v>
      </c>
      <c r="K42" s="13">
        <f t="shared" si="71"/>
        <v>1320</v>
      </c>
      <c r="L42" s="18"/>
      <c r="M42" s="18"/>
      <c r="N42" s="13">
        <f t="shared" si="72"/>
        <v>0</v>
      </c>
      <c r="O42" s="14">
        <f t="shared" si="73"/>
        <v>1320</v>
      </c>
      <c r="P42" s="18">
        <v>30</v>
      </c>
      <c r="Q42" s="18">
        <v>22</v>
      </c>
      <c r="R42" s="13">
        <f t="shared" si="74"/>
        <v>660</v>
      </c>
      <c r="S42" s="18"/>
      <c r="T42" s="18"/>
      <c r="U42" s="13">
        <f t="shared" si="75"/>
        <v>0</v>
      </c>
      <c r="V42" s="14">
        <f t="shared" si="76"/>
        <v>660</v>
      </c>
      <c r="W42" s="18">
        <v>30</v>
      </c>
      <c r="X42" s="18">
        <v>22</v>
      </c>
      <c r="Y42" s="13">
        <f t="shared" si="77"/>
        <v>660</v>
      </c>
      <c r="Z42" s="18"/>
      <c r="AA42" s="18"/>
      <c r="AB42" s="13">
        <f t="shared" si="78"/>
        <v>0</v>
      </c>
      <c r="AC42" s="14">
        <f t="shared" si="79"/>
        <v>660</v>
      </c>
      <c r="AD42" s="18">
        <v>12</v>
      </c>
      <c r="AE42" s="18">
        <v>22</v>
      </c>
      <c r="AF42" s="13">
        <f t="shared" si="80"/>
        <v>264</v>
      </c>
      <c r="AG42" s="18"/>
      <c r="AH42" s="18"/>
      <c r="AI42" s="13">
        <f t="shared" si="81"/>
        <v>0</v>
      </c>
      <c r="AJ42" s="14">
        <f t="shared" si="82"/>
        <v>264</v>
      </c>
      <c r="AK42" s="18">
        <v>18</v>
      </c>
      <c r="AL42" s="18">
        <v>22</v>
      </c>
      <c r="AM42" s="13">
        <f t="shared" si="83"/>
        <v>396</v>
      </c>
      <c r="AN42" s="18"/>
      <c r="AO42" s="18"/>
      <c r="AP42" s="13">
        <f t="shared" si="84"/>
        <v>0</v>
      </c>
      <c r="AQ42" s="14">
        <f t="shared" si="85"/>
        <v>396</v>
      </c>
      <c r="AR42" s="18">
        <v>10</v>
      </c>
      <c r="AS42" s="18">
        <v>26</v>
      </c>
      <c r="AT42" s="13">
        <f t="shared" si="86"/>
        <v>260</v>
      </c>
      <c r="AU42" s="18"/>
      <c r="AV42" s="18"/>
      <c r="AW42" s="13">
        <f t="shared" si="87"/>
        <v>0</v>
      </c>
      <c r="AX42" s="14">
        <f t="shared" si="88"/>
        <v>260</v>
      </c>
      <c r="AY42" s="18">
        <v>12</v>
      </c>
      <c r="AZ42" s="18">
        <v>26</v>
      </c>
      <c r="BA42" s="13">
        <f t="shared" si="89"/>
        <v>312</v>
      </c>
      <c r="BB42" s="18"/>
      <c r="BC42" s="18"/>
      <c r="BD42" s="13">
        <f t="shared" si="90"/>
        <v>0</v>
      </c>
      <c r="BE42" s="14">
        <f t="shared" si="91"/>
        <v>312</v>
      </c>
      <c r="BF42" s="18">
        <v>19</v>
      </c>
      <c r="BG42" s="18">
        <v>26</v>
      </c>
      <c r="BH42" s="13">
        <f t="shared" si="92"/>
        <v>494</v>
      </c>
      <c r="BI42" s="18"/>
      <c r="BJ42" s="18"/>
      <c r="BK42" s="13">
        <f t="shared" si="93"/>
        <v>0</v>
      </c>
      <c r="BL42" s="14">
        <f t="shared" si="94"/>
        <v>494</v>
      </c>
      <c r="BM42" s="18"/>
      <c r="BN42" s="18"/>
      <c r="BO42" s="13">
        <f t="shared" si="95"/>
        <v>0</v>
      </c>
      <c r="BP42" s="18"/>
      <c r="BQ42" s="18"/>
      <c r="BR42" s="13">
        <f t="shared" si="96"/>
        <v>0</v>
      </c>
      <c r="BS42" s="14">
        <f t="shared" si="97"/>
        <v>0</v>
      </c>
      <c r="BT42" s="18"/>
      <c r="BU42" s="18"/>
      <c r="BV42" s="13">
        <f t="shared" si="98"/>
        <v>0</v>
      </c>
      <c r="BW42" s="18"/>
      <c r="BX42" s="18"/>
      <c r="BY42" s="13">
        <f t="shared" si="99"/>
        <v>0</v>
      </c>
      <c r="BZ42" s="14">
        <f t="shared" si="100"/>
        <v>0</v>
      </c>
      <c r="CA42" s="19">
        <f t="shared" si="101"/>
        <v>5686</v>
      </c>
      <c r="CB42" s="182"/>
      <c r="CC42" s="182"/>
    </row>
    <row r="43" spans="1:81" ht="15.75" x14ac:dyDescent="0.25">
      <c r="A43" s="12" t="s">
        <v>22</v>
      </c>
      <c r="B43" s="13">
        <v>60</v>
      </c>
      <c r="C43" s="13">
        <v>19</v>
      </c>
      <c r="D43" s="13">
        <f t="shared" si="68"/>
        <v>1140</v>
      </c>
      <c r="E43" s="13"/>
      <c r="F43" s="13"/>
      <c r="G43" s="13">
        <f t="shared" si="69"/>
        <v>0</v>
      </c>
      <c r="H43" s="14">
        <f t="shared" si="70"/>
        <v>1140</v>
      </c>
      <c r="I43" s="13">
        <v>60</v>
      </c>
      <c r="J43" s="13">
        <v>19</v>
      </c>
      <c r="K43" s="13">
        <f t="shared" si="71"/>
        <v>1140</v>
      </c>
      <c r="L43" s="13"/>
      <c r="M43" s="13"/>
      <c r="N43" s="13">
        <f t="shared" si="72"/>
        <v>0</v>
      </c>
      <c r="O43" s="14">
        <f t="shared" si="73"/>
        <v>1140</v>
      </c>
      <c r="P43" s="13">
        <v>30</v>
      </c>
      <c r="Q43" s="13">
        <v>19</v>
      </c>
      <c r="R43" s="13">
        <f t="shared" si="74"/>
        <v>570</v>
      </c>
      <c r="S43" s="13"/>
      <c r="T43" s="13"/>
      <c r="U43" s="13">
        <f t="shared" si="75"/>
        <v>0</v>
      </c>
      <c r="V43" s="14">
        <f t="shared" si="76"/>
        <v>570</v>
      </c>
      <c r="W43" s="13">
        <v>30</v>
      </c>
      <c r="X43" s="13">
        <v>19</v>
      </c>
      <c r="Y43" s="13">
        <f t="shared" si="77"/>
        <v>570</v>
      </c>
      <c r="Z43" s="13"/>
      <c r="AA43" s="13"/>
      <c r="AB43" s="13">
        <f t="shared" si="78"/>
        <v>0</v>
      </c>
      <c r="AC43" s="14">
        <f t="shared" si="79"/>
        <v>570</v>
      </c>
      <c r="AD43" s="13">
        <v>12</v>
      </c>
      <c r="AE43" s="13">
        <v>19</v>
      </c>
      <c r="AF43" s="13">
        <f t="shared" si="80"/>
        <v>228</v>
      </c>
      <c r="AG43" s="13"/>
      <c r="AH43" s="13"/>
      <c r="AI43" s="13">
        <f t="shared" si="81"/>
        <v>0</v>
      </c>
      <c r="AJ43" s="14">
        <f t="shared" si="82"/>
        <v>228</v>
      </c>
      <c r="AK43" s="13">
        <v>18</v>
      </c>
      <c r="AL43" s="13">
        <v>19</v>
      </c>
      <c r="AM43" s="13">
        <f t="shared" si="83"/>
        <v>342</v>
      </c>
      <c r="AN43" s="13"/>
      <c r="AO43" s="13"/>
      <c r="AP43" s="13">
        <f t="shared" si="84"/>
        <v>0</v>
      </c>
      <c r="AQ43" s="14">
        <f t="shared" si="85"/>
        <v>342</v>
      </c>
      <c r="AR43" s="13">
        <v>10</v>
      </c>
      <c r="AS43" s="13">
        <v>23</v>
      </c>
      <c r="AT43" s="13">
        <f t="shared" si="86"/>
        <v>230</v>
      </c>
      <c r="AU43" s="13"/>
      <c r="AV43" s="13"/>
      <c r="AW43" s="13">
        <f t="shared" si="87"/>
        <v>0</v>
      </c>
      <c r="AX43" s="14">
        <f t="shared" si="88"/>
        <v>230</v>
      </c>
      <c r="AY43" s="13">
        <v>12</v>
      </c>
      <c r="AZ43" s="13">
        <v>23</v>
      </c>
      <c r="BA43" s="13">
        <f t="shared" si="89"/>
        <v>276</v>
      </c>
      <c r="BB43" s="13"/>
      <c r="BC43" s="13"/>
      <c r="BD43" s="13">
        <f t="shared" si="90"/>
        <v>0</v>
      </c>
      <c r="BE43" s="14">
        <f t="shared" si="91"/>
        <v>276</v>
      </c>
      <c r="BF43" s="13">
        <v>19</v>
      </c>
      <c r="BG43" s="13">
        <v>23</v>
      </c>
      <c r="BH43" s="13">
        <f t="shared" si="92"/>
        <v>437</v>
      </c>
      <c r="BI43" s="13"/>
      <c r="BJ43" s="13"/>
      <c r="BK43" s="13">
        <f t="shared" si="93"/>
        <v>0</v>
      </c>
      <c r="BL43" s="14">
        <f t="shared" si="94"/>
        <v>437</v>
      </c>
      <c r="BM43" s="13"/>
      <c r="BN43" s="13"/>
      <c r="BO43" s="13">
        <f t="shared" si="95"/>
        <v>0</v>
      </c>
      <c r="BP43" s="13"/>
      <c r="BQ43" s="13"/>
      <c r="BR43" s="13">
        <f t="shared" si="96"/>
        <v>0</v>
      </c>
      <c r="BS43" s="14">
        <f t="shared" si="97"/>
        <v>0</v>
      </c>
      <c r="BT43" s="13"/>
      <c r="BU43" s="13"/>
      <c r="BV43" s="13">
        <f t="shared" si="98"/>
        <v>0</v>
      </c>
      <c r="BW43" s="13"/>
      <c r="BX43" s="13"/>
      <c r="BY43" s="13">
        <f t="shared" si="99"/>
        <v>0</v>
      </c>
      <c r="BZ43" s="14">
        <f t="shared" si="100"/>
        <v>0</v>
      </c>
      <c r="CA43" s="19">
        <f t="shared" si="101"/>
        <v>4933</v>
      </c>
      <c r="CB43" s="182"/>
      <c r="CC43" s="182"/>
    </row>
    <row r="44" spans="1:81" ht="15.75" x14ac:dyDescent="0.25">
      <c r="A44" s="12" t="s">
        <v>32</v>
      </c>
      <c r="B44" s="13">
        <v>60</v>
      </c>
      <c r="C44" s="13">
        <v>22</v>
      </c>
      <c r="D44" s="13">
        <f t="shared" si="68"/>
        <v>1320</v>
      </c>
      <c r="E44" s="13"/>
      <c r="F44" s="13"/>
      <c r="G44" s="13">
        <f t="shared" si="69"/>
        <v>0</v>
      </c>
      <c r="H44" s="14">
        <f t="shared" si="70"/>
        <v>1320</v>
      </c>
      <c r="I44" s="13">
        <v>60</v>
      </c>
      <c r="J44" s="13">
        <v>22</v>
      </c>
      <c r="K44" s="13">
        <f t="shared" si="71"/>
        <v>1320</v>
      </c>
      <c r="L44" s="13"/>
      <c r="M44" s="13"/>
      <c r="N44" s="13">
        <f t="shared" si="72"/>
        <v>0</v>
      </c>
      <c r="O44" s="14">
        <f t="shared" si="73"/>
        <v>1320</v>
      </c>
      <c r="P44" s="13">
        <v>60</v>
      </c>
      <c r="Q44" s="13">
        <v>22</v>
      </c>
      <c r="R44" s="13">
        <f t="shared" si="74"/>
        <v>1320</v>
      </c>
      <c r="S44" s="13"/>
      <c r="T44" s="13"/>
      <c r="U44" s="13">
        <f t="shared" si="75"/>
        <v>0</v>
      </c>
      <c r="V44" s="14">
        <f t="shared" si="76"/>
        <v>1320</v>
      </c>
      <c r="W44" s="13">
        <v>30</v>
      </c>
      <c r="X44" s="13">
        <v>22</v>
      </c>
      <c r="Y44" s="13">
        <f t="shared" si="77"/>
        <v>660</v>
      </c>
      <c r="Z44" s="13"/>
      <c r="AA44" s="13"/>
      <c r="AB44" s="13">
        <f t="shared" si="78"/>
        <v>0</v>
      </c>
      <c r="AC44" s="14">
        <f t="shared" si="79"/>
        <v>660</v>
      </c>
      <c r="AD44" s="13">
        <v>10</v>
      </c>
      <c r="AE44" s="13">
        <v>22</v>
      </c>
      <c r="AF44" s="13">
        <f t="shared" si="80"/>
        <v>220</v>
      </c>
      <c r="AG44" s="13"/>
      <c r="AH44" s="13"/>
      <c r="AI44" s="13">
        <f t="shared" si="81"/>
        <v>0</v>
      </c>
      <c r="AJ44" s="14">
        <f t="shared" si="82"/>
        <v>220</v>
      </c>
      <c r="AK44" s="13">
        <v>12</v>
      </c>
      <c r="AL44" s="13">
        <v>22</v>
      </c>
      <c r="AM44" s="13">
        <f t="shared" si="83"/>
        <v>264</v>
      </c>
      <c r="AN44" s="13"/>
      <c r="AO44" s="13"/>
      <c r="AP44" s="13">
        <f t="shared" si="84"/>
        <v>0</v>
      </c>
      <c r="AQ44" s="14">
        <f t="shared" si="85"/>
        <v>264</v>
      </c>
      <c r="AR44" s="13">
        <v>20</v>
      </c>
      <c r="AS44" s="13">
        <v>26</v>
      </c>
      <c r="AT44" s="13">
        <f t="shared" si="86"/>
        <v>520</v>
      </c>
      <c r="AU44" s="13"/>
      <c r="AV44" s="13"/>
      <c r="AW44" s="13">
        <f t="shared" si="87"/>
        <v>0</v>
      </c>
      <c r="AX44" s="14">
        <f t="shared" si="88"/>
        <v>520</v>
      </c>
      <c r="AY44" s="13">
        <v>12</v>
      </c>
      <c r="AZ44" s="13">
        <v>26</v>
      </c>
      <c r="BA44" s="13">
        <f t="shared" si="89"/>
        <v>312</v>
      </c>
      <c r="BB44" s="13"/>
      <c r="BC44" s="13"/>
      <c r="BD44" s="13">
        <f t="shared" si="90"/>
        <v>0</v>
      </c>
      <c r="BE44" s="14">
        <f t="shared" si="91"/>
        <v>312</v>
      </c>
      <c r="BF44" s="13">
        <v>15</v>
      </c>
      <c r="BG44" s="13">
        <v>26</v>
      </c>
      <c r="BH44" s="13">
        <f t="shared" si="92"/>
        <v>390</v>
      </c>
      <c r="BI44" s="13"/>
      <c r="BJ44" s="13"/>
      <c r="BK44" s="13">
        <f t="shared" si="93"/>
        <v>0</v>
      </c>
      <c r="BL44" s="14">
        <f t="shared" si="94"/>
        <v>390</v>
      </c>
      <c r="BM44" s="13"/>
      <c r="BN44" s="13"/>
      <c r="BO44" s="13">
        <f t="shared" si="95"/>
        <v>0</v>
      </c>
      <c r="BP44" s="13"/>
      <c r="BQ44" s="13"/>
      <c r="BR44" s="13">
        <f t="shared" si="96"/>
        <v>0</v>
      </c>
      <c r="BS44" s="14">
        <f t="shared" si="97"/>
        <v>0</v>
      </c>
      <c r="BT44" s="13"/>
      <c r="BU44" s="13"/>
      <c r="BV44" s="13">
        <f t="shared" si="98"/>
        <v>0</v>
      </c>
      <c r="BW44" s="13"/>
      <c r="BX44" s="13"/>
      <c r="BY44" s="13">
        <f t="shared" si="99"/>
        <v>0</v>
      </c>
      <c r="BZ44" s="14">
        <f t="shared" si="100"/>
        <v>0</v>
      </c>
      <c r="CA44" s="19">
        <f t="shared" si="101"/>
        <v>6326</v>
      </c>
      <c r="CB44" s="182"/>
      <c r="CC44" s="182"/>
    </row>
    <row r="45" spans="1:81" ht="15.75" x14ac:dyDescent="0.25">
      <c r="A45" s="12" t="s">
        <v>24</v>
      </c>
      <c r="B45" s="13">
        <v>60</v>
      </c>
      <c r="C45" s="13">
        <v>22</v>
      </c>
      <c r="D45" s="13">
        <f t="shared" si="68"/>
        <v>1320</v>
      </c>
      <c r="E45" s="13"/>
      <c r="F45" s="13"/>
      <c r="G45" s="13">
        <f t="shared" si="69"/>
        <v>0</v>
      </c>
      <c r="H45" s="14">
        <f t="shared" si="70"/>
        <v>1320</v>
      </c>
      <c r="I45" s="13">
        <v>60</v>
      </c>
      <c r="J45" s="13">
        <v>22</v>
      </c>
      <c r="K45" s="13">
        <f t="shared" si="71"/>
        <v>1320</v>
      </c>
      <c r="L45" s="13"/>
      <c r="M45" s="13"/>
      <c r="N45" s="13">
        <f t="shared" si="72"/>
        <v>0</v>
      </c>
      <c r="O45" s="14">
        <f t="shared" si="73"/>
        <v>1320</v>
      </c>
      <c r="P45" s="13">
        <v>60</v>
      </c>
      <c r="Q45" s="13">
        <v>22</v>
      </c>
      <c r="R45" s="13">
        <f t="shared" si="74"/>
        <v>1320</v>
      </c>
      <c r="S45" s="13"/>
      <c r="T45" s="13"/>
      <c r="U45" s="13">
        <f t="shared" si="75"/>
        <v>0</v>
      </c>
      <c r="V45" s="14">
        <f t="shared" si="76"/>
        <v>1320</v>
      </c>
      <c r="W45" s="13">
        <v>30</v>
      </c>
      <c r="X45" s="13">
        <v>22</v>
      </c>
      <c r="Y45" s="13">
        <f t="shared" si="77"/>
        <v>660</v>
      </c>
      <c r="Z45" s="13"/>
      <c r="AA45" s="13"/>
      <c r="AB45" s="13">
        <f t="shared" si="78"/>
        <v>0</v>
      </c>
      <c r="AC45" s="14">
        <f t="shared" si="79"/>
        <v>660</v>
      </c>
      <c r="AD45" s="13">
        <v>10</v>
      </c>
      <c r="AE45" s="13">
        <v>22</v>
      </c>
      <c r="AF45" s="13">
        <f t="shared" si="80"/>
        <v>220</v>
      </c>
      <c r="AG45" s="13"/>
      <c r="AH45" s="13"/>
      <c r="AI45" s="13">
        <f t="shared" si="81"/>
        <v>0</v>
      </c>
      <c r="AJ45" s="14">
        <f t="shared" si="82"/>
        <v>220</v>
      </c>
      <c r="AK45" s="13">
        <v>12</v>
      </c>
      <c r="AL45" s="13">
        <v>22</v>
      </c>
      <c r="AM45" s="13">
        <f t="shared" si="83"/>
        <v>264</v>
      </c>
      <c r="AN45" s="13"/>
      <c r="AO45" s="13"/>
      <c r="AP45" s="13">
        <f t="shared" si="84"/>
        <v>0</v>
      </c>
      <c r="AQ45" s="14">
        <f t="shared" si="85"/>
        <v>264</v>
      </c>
      <c r="AR45" s="13">
        <v>20</v>
      </c>
      <c r="AS45" s="13">
        <v>27</v>
      </c>
      <c r="AT45" s="13">
        <f t="shared" si="86"/>
        <v>540</v>
      </c>
      <c r="AU45" s="13"/>
      <c r="AV45" s="13"/>
      <c r="AW45" s="13">
        <f t="shared" si="87"/>
        <v>0</v>
      </c>
      <c r="AX45" s="14">
        <f t="shared" si="88"/>
        <v>540</v>
      </c>
      <c r="AY45" s="13">
        <v>12</v>
      </c>
      <c r="AZ45" s="13">
        <v>27</v>
      </c>
      <c r="BA45" s="13">
        <f t="shared" si="89"/>
        <v>324</v>
      </c>
      <c r="BB45" s="13"/>
      <c r="BC45" s="13"/>
      <c r="BD45" s="13">
        <f t="shared" si="90"/>
        <v>0</v>
      </c>
      <c r="BE45" s="14">
        <f t="shared" si="91"/>
        <v>324</v>
      </c>
      <c r="BF45" s="13">
        <v>15</v>
      </c>
      <c r="BG45" s="13">
        <v>27</v>
      </c>
      <c r="BH45" s="13">
        <f t="shared" si="92"/>
        <v>405</v>
      </c>
      <c r="BI45" s="13"/>
      <c r="BJ45" s="13"/>
      <c r="BK45" s="13">
        <f t="shared" si="93"/>
        <v>0</v>
      </c>
      <c r="BL45" s="14">
        <f t="shared" si="94"/>
        <v>405</v>
      </c>
      <c r="BM45" s="13"/>
      <c r="BN45" s="13"/>
      <c r="BO45" s="13">
        <f t="shared" si="95"/>
        <v>0</v>
      </c>
      <c r="BP45" s="13"/>
      <c r="BQ45" s="13"/>
      <c r="BR45" s="13">
        <f t="shared" si="96"/>
        <v>0</v>
      </c>
      <c r="BS45" s="14">
        <f t="shared" si="97"/>
        <v>0</v>
      </c>
      <c r="BT45" s="13"/>
      <c r="BU45" s="13"/>
      <c r="BV45" s="13">
        <f t="shared" si="98"/>
        <v>0</v>
      </c>
      <c r="BW45" s="13"/>
      <c r="BX45" s="13"/>
      <c r="BY45" s="13">
        <f t="shared" si="99"/>
        <v>0</v>
      </c>
      <c r="BZ45" s="14">
        <f t="shared" si="100"/>
        <v>0</v>
      </c>
      <c r="CA45" s="19">
        <f t="shared" si="101"/>
        <v>6373</v>
      </c>
      <c r="CB45" s="182"/>
      <c r="CC45" s="182"/>
    </row>
    <row r="46" spans="1:81" ht="15.75" x14ac:dyDescent="0.25">
      <c r="A46" s="12" t="s">
        <v>25</v>
      </c>
      <c r="B46" s="13">
        <v>60</v>
      </c>
      <c r="C46" s="13">
        <v>16</v>
      </c>
      <c r="D46" s="13">
        <f t="shared" si="68"/>
        <v>960</v>
      </c>
      <c r="E46" s="13"/>
      <c r="F46" s="13"/>
      <c r="G46" s="13">
        <f t="shared" si="69"/>
        <v>0</v>
      </c>
      <c r="H46" s="14">
        <f t="shared" si="70"/>
        <v>960</v>
      </c>
      <c r="I46" s="13">
        <v>60</v>
      </c>
      <c r="J46" s="13">
        <v>16</v>
      </c>
      <c r="K46" s="13">
        <f t="shared" si="71"/>
        <v>960</v>
      </c>
      <c r="L46" s="13"/>
      <c r="M46" s="13"/>
      <c r="N46" s="13">
        <f t="shared" si="72"/>
        <v>0</v>
      </c>
      <c r="O46" s="14">
        <f t="shared" si="73"/>
        <v>960</v>
      </c>
      <c r="P46" s="13">
        <v>60</v>
      </c>
      <c r="Q46" s="13">
        <v>16</v>
      </c>
      <c r="R46" s="13">
        <f t="shared" si="74"/>
        <v>960</v>
      </c>
      <c r="S46" s="13"/>
      <c r="T46" s="13"/>
      <c r="U46" s="13">
        <f t="shared" si="75"/>
        <v>0</v>
      </c>
      <c r="V46" s="14">
        <f t="shared" si="76"/>
        <v>960</v>
      </c>
      <c r="W46" s="13">
        <v>30</v>
      </c>
      <c r="X46" s="13">
        <v>16</v>
      </c>
      <c r="Y46" s="13">
        <f t="shared" si="77"/>
        <v>480</v>
      </c>
      <c r="Z46" s="13"/>
      <c r="AA46" s="13"/>
      <c r="AB46" s="13">
        <f t="shared" si="78"/>
        <v>0</v>
      </c>
      <c r="AC46" s="14">
        <f t="shared" si="79"/>
        <v>480</v>
      </c>
      <c r="AD46" s="13">
        <v>10</v>
      </c>
      <c r="AE46" s="13">
        <v>16</v>
      </c>
      <c r="AF46" s="13">
        <f t="shared" si="80"/>
        <v>160</v>
      </c>
      <c r="AG46" s="13"/>
      <c r="AH46" s="13"/>
      <c r="AI46" s="13">
        <f t="shared" si="81"/>
        <v>0</v>
      </c>
      <c r="AJ46" s="14">
        <f t="shared" si="82"/>
        <v>160</v>
      </c>
      <c r="AK46" s="13">
        <v>12</v>
      </c>
      <c r="AL46" s="13">
        <v>16</v>
      </c>
      <c r="AM46" s="13">
        <f t="shared" si="83"/>
        <v>192</v>
      </c>
      <c r="AN46" s="13"/>
      <c r="AO46" s="13"/>
      <c r="AP46" s="13">
        <f t="shared" si="84"/>
        <v>0</v>
      </c>
      <c r="AQ46" s="14">
        <f t="shared" si="85"/>
        <v>192</v>
      </c>
      <c r="AR46" s="13">
        <v>20</v>
      </c>
      <c r="AS46" s="13">
        <v>19</v>
      </c>
      <c r="AT46" s="13">
        <f t="shared" si="86"/>
        <v>380</v>
      </c>
      <c r="AU46" s="13"/>
      <c r="AV46" s="13"/>
      <c r="AW46" s="13">
        <f t="shared" si="87"/>
        <v>0</v>
      </c>
      <c r="AX46" s="14">
        <f t="shared" si="88"/>
        <v>380</v>
      </c>
      <c r="AY46" s="13">
        <v>12</v>
      </c>
      <c r="AZ46" s="13">
        <v>19</v>
      </c>
      <c r="BA46" s="13">
        <f t="shared" si="89"/>
        <v>228</v>
      </c>
      <c r="BB46" s="13"/>
      <c r="BC46" s="13"/>
      <c r="BD46" s="13">
        <f t="shared" si="90"/>
        <v>0</v>
      </c>
      <c r="BE46" s="14">
        <f t="shared" si="91"/>
        <v>228</v>
      </c>
      <c r="BF46" s="13">
        <v>15</v>
      </c>
      <c r="BG46" s="13">
        <v>19</v>
      </c>
      <c r="BH46" s="13">
        <f t="shared" si="92"/>
        <v>285</v>
      </c>
      <c r="BI46" s="13"/>
      <c r="BJ46" s="13"/>
      <c r="BK46" s="13">
        <f t="shared" si="93"/>
        <v>0</v>
      </c>
      <c r="BL46" s="14">
        <f t="shared" si="94"/>
        <v>285</v>
      </c>
      <c r="BM46" s="13"/>
      <c r="BN46" s="13"/>
      <c r="BO46" s="13">
        <f t="shared" si="95"/>
        <v>0</v>
      </c>
      <c r="BP46" s="13"/>
      <c r="BQ46" s="13"/>
      <c r="BR46" s="13">
        <f t="shared" si="96"/>
        <v>0</v>
      </c>
      <c r="BS46" s="14">
        <f t="shared" si="97"/>
        <v>0</v>
      </c>
      <c r="BT46" s="13"/>
      <c r="BU46" s="13"/>
      <c r="BV46" s="13">
        <f t="shared" si="98"/>
        <v>0</v>
      </c>
      <c r="BW46" s="13"/>
      <c r="BX46" s="13"/>
      <c r="BY46" s="13">
        <f t="shared" si="99"/>
        <v>0</v>
      </c>
      <c r="BZ46" s="14">
        <f t="shared" si="100"/>
        <v>0</v>
      </c>
      <c r="CA46" s="19">
        <f t="shared" si="101"/>
        <v>4605</v>
      </c>
      <c r="CB46" s="182"/>
      <c r="CC46" s="182"/>
    </row>
    <row r="47" spans="1:81" ht="15.75" x14ac:dyDescent="0.25">
      <c r="A47" s="19" t="s">
        <v>26</v>
      </c>
      <c r="B47" s="20">
        <v>60</v>
      </c>
      <c r="C47" s="20">
        <v>19</v>
      </c>
      <c r="D47" s="20">
        <f t="shared" si="68"/>
        <v>1140</v>
      </c>
      <c r="E47" s="20"/>
      <c r="F47" s="20"/>
      <c r="G47" s="20">
        <f t="shared" si="69"/>
        <v>0</v>
      </c>
      <c r="H47" s="14">
        <f t="shared" si="70"/>
        <v>1140</v>
      </c>
      <c r="I47" s="20">
        <v>60</v>
      </c>
      <c r="J47" s="20">
        <v>19</v>
      </c>
      <c r="K47" s="20">
        <f t="shared" si="71"/>
        <v>1140</v>
      </c>
      <c r="L47" s="20"/>
      <c r="M47" s="20"/>
      <c r="N47" s="20">
        <f t="shared" si="72"/>
        <v>0</v>
      </c>
      <c r="O47" s="14">
        <f t="shared" si="73"/>
        <v>1140</v>
      </c>
      <c r="P47" s="20">
        <v>60</v>
      </c>
      <c r="Q47" s="20">
        <v>19</v>
      </c>
      <c r="R47" s="20">
        <f t="shared" si="74"/>
        <v>1140</v>
      </c>
      <c r="S47" s="20"/>
      <c r="T47" s="20"/>
      <c r="U47" s="20">
        <f t="shared" si="75"/>
        <v>0</v>
      </c>
      <c r="V47" s="14">
        <f t="shared" si="76"/>
        <v>1140</v>
      </c>
      <c r="W47" s="20">
        <v>30</v>
      </c>
      <c r="X47" s="20">
        <v>19</v>
      </c>
      <c r="Y47" s="20">
        <f t="shared" si="77"/>
        <v>570</v>
      </c>
      <c r="Z47" s="20"/>
      <c r="AA47" s="20"/>
      <c r="AB47" s="20">
        <f t="shared" si="78"/>
        <v>0</v>
      </c>
      <c r="AC47" s="14">
        <f t="shared" si="79"/>
        <v>570</v>
      </c>
      <c r="AD47" s="20">
        <v>10</v>
      </c>
      <c r="AE47" s="20">
        <v>19</v>
      </c>
      <c r="AF47" s="20">
        <f t="shared" si="80"/>
        <v>190</v>
      </c>
      <c r="AG47" s="20"/>
      <c r="AH47" s="20"/>
      <c r="AI47" s="20">
        <f t="shared" si="81"/>
        <v>0</v>
      </c>
      <c r="AJ47" s="14">
        <f t="shared" si="82"/>
        <v>190</v>
      </c>
      <c r="AK47" s="20">
        <v>12</v>
      </c>
      <c r="AL47" s="20">
        <v>19</v>
      </c>
      <c r="AM47" s="20">
        <f t="shared" si="83"/>
        <v>228</v>
      </c>
      <c r="AN47" s="20"/>
      <c r="AO47" s="20"/>
      <c r="AP47" s="20">
        <f t="shared" si="84"/>
        <v>0</v>
      </c>
      <c r="AQ47" s="14">
        <f t="shared" si="85"/>
        <v>228</v>
      </c>
      <c r="AR47" s="20">
        <v>20</v>
      </c>
      <c r="AS47" s="20">
        <v>23</v>
      </c>
      <c r="AT47" s="20">
        <f t="shared" si="86"/>
        <v>460</v>
      </c>
      <c r="AU47" s="20"/>
      <c r="AV47" s="20"/>
      <c r="AW47" s="20">
        <f t="shared" si="87"/>
        <v>0</v>
      </c>
      <c r="AX47" s="14">
        <f t="shared" si="88"/>
        <v>460</v>
      </c>
      <c r="AY47" s="20">
        <v>12</v>
      </c>
      <c r="AZ47" s="20">
        <v>20</v>
      </c>
      <c r="BA47" s="20">
        <f t="shared" si="89"/>
        <v>240</v>
      </c>
      <c r="BB47" s="20"/>
      <c r="BC47" s="20"/>
      <c r="BD47" s="20">
        <f t="shared" si="90"/>
        <v>0</v>
      </c>
      <c r="BE47" s="14">
        <f t="shared" si="91"/>
        <v>240</v>
      </c>
      <c r="BF47" s="20">
        <v>15</v>
      </c>
      <c r="BG47" s="20">
        <v>20</v>
      </c>
      <c r="BH47" s="20">
        <f t="shared" si="92"/>
        <v>300</v>
      </c>
      <c r="BI47" s="20"/>
      <c r="BJ47" s="20"/>
      <c r="BK47" s="20">
        <f t="shared" si="93"/>
        <v>0</v>
      </c>
      <c r="BL47" s="14">
        <f t="shared" si="94"/>
        <v>300</v>
      </c>
      <c r="BM47" s="20"/>
      <c r="BN47" s="20"/>
      <c r="BO47" s="20">
        <f t="shared" si="95"/>
        <v>0</v>
      </c>
      <c r="BP47" s="20"/>
      <c r="BQ47" s="20"/>
      <c r="BR47" s="20">
        <f t="shared" si="96"/>
        <v>0</v>
      </c>
      <c r="BS47" s="14">
        <f t="shared" si="97"/>
        <v>0</v>
      </c>
      <c r="BT47" s="20"/>
      <c r="BU47" s="20"/>
      <c r="BV47" s="20">
        <f t="shared" si="98"/>
        <v>0</v>
      </c>
      <c r="BW47" s="20"/>
      <c r="BX47" s="20"/>
      <c r="BY47" s="20">
        <f t="shared" si="99"/>
        <v>0</v>
      </c>
      <c r="BZ47" s="14">
        <f t="shared" si="100"/>
        <v>0</v>
      </c>
      <c r="CA47" s="19">
        <f t="shared" si="101"/>
        <v>5408</v>
      </c>
      <c r="CB47" s="182"/>
      <c r="CC47" s="182"/>
    </row>
    <row r="48" spans="1:81" ht="15.75" x14ac:dyDescent="0.25">
      <c r="A48" s="21" t="s">
        <v>27</v>
      </c>
      <c r="B48" s="19"/>
      <c r="C48" s="21">
        <f>C39+C40+C41+C42+C43+C44+C45+C46+C47</f>
        <v>166</v>
      </c>
      <c r="D48" s="21">
        <f>D39+D40+D41+D42+D43+D44+D45+D46+D47</f>
        <v>9960</v>
      </c>
      <c r="E48" s="19"/>
      <c r="F48" s="21">
        <f>F39+F40+F41+F42+F43+F44+F45+F46+F47</f>
        <v>0</v>
      </c>
      <c r="G48" s="21">
        <f>G39+G40+G41+G42+G43+G44+G45+G46+G47</f>
        <v>0</v>
      </c>
      <c r="H48" s="22">
        <f>H39+H40+H41+H42+H43+H44+H45+H46+H47</f>
        <v>9960</v>
      </c>
      <c r="I48" s="19"/>
      <c r="J48" s="21">
        <f>J39+J40+J41+J42+J43+J44+J45+J46+J47</f>
        <v>171</v>
      </c>
      <c r="K48" s="21">
        <f>K39+K40+K41+K42+K43+K44+K45+K46+K47</f>
        <v>10260</v>
      </c>
      <c r="L48" s="19"/>
      <c r="M48" s="21">
        <f>M39+M40+M41+M42+M43+M44+M45+M46+M47</f>
        <v>0</v>
      </c>
      <c r="N48" s="21">
        <f>N39+N40+N41+N42+N43+N44+N45+N46+N47</f>
        <v>0</v>
      </c>
      <c r="O48" s="22">
        <f>O39+O40+O41+O42+O43+O44+O45+O46+O47</f>
        <v>10260</v>
      </c>
      <c r="P48" s="19"/>
      <c r="Q48" s="21">
        <f>Q39+Q40+Q41+Q42+Q43+Q44+Q45+Q46+Q47</f>
        <v>171</v>
      </c>
      <c r="R48" s="21">
        <f>R39+R40+R41+R42+R43+R44+R45+R46+R47</f>
        <v>7500</v>
      </c>
      <c r="S48" s="19"/>
      <c r="T48" s="21">
        <f>T39+T40+T41+T42+T43+T44+T45+T46+T47</f>
        <v>0</v>
      </c>
      <c r="U48" s="21">
        <f>U39+U40+U41+U42+U43+U44+U45+U46+U47</f>
        <v>0</v>
      </c>
      <c r="V48" s="22">
        <f>V39+V40+V41+V42+V43+V44+V45+V46+V47</f>
        <v>7500</v>
      </c>
      <c r="W48" s="19"/>
      <c r="X48" s="21">
        <f>X39+X40+X41+X42+X43+X44+X45+X46+X47</f>
        <v>171</v>
      </c>
      <c r="Y48" s="21">
        <f>Y39+Y40+Y41+Y42+Y43+Y44+Y45+Y46+Y47</f>
        <v>5130</v>
      </c>
      <c r="Z48" s="19"/>
      <c r="AA48" s="21">
        <f>AA39+AA40+AA41+AA42+AA43+AA44+AA45+AA46+AA47</f>
        <v>0</v>
      </c>
      <c r="AB48" s="21">
        <f>AB39+AB40+AB41+AB42+AB43+AB44+AB45+AB46+AB47</f>
        <v>0</v>
      </c>
      <c r="AC48" s="22">
        <f>AC39+AC40+AC41+AC42+AC43+AC44+AC45+AC46+AC47</f>
        <v>5130</v>
      </c>
      <c r="AD48" s="19"/>
      <c r="AE48" s="21">
        <f>AE39+AE40+AE41+AE42+AE43+AE44+AE45+AE46+AE47</f>
        <v>171</v>
      </c>
      <c r="AF48" s="21">
        <f>AF39+AF40+AF41+AF42+AF43+AF44+AF45+AF46+AF47</f>
        <v>1894</v>
      </c>
      <c r="AG48" s="19"/>
      <c r="AH48" s="21">
        <f>AH39+AH40+AH41+AH42+AH43+AH44+AH45+AH46+AH47</f>
        <v>0</v>
      </c>
      <c r="AI48" s="21">
        <f>AI39+AI40+AI41+AI42+AI43+AI44+AI45+AI46+AI47</f>
        <v>0</v>
      </c>
      <c r="AJ48" s="22">
        <f>AJ39+AJ40+AJ41+AJ42+AJ43+AJ44+AJ45+AJ46+AJ47</f>
        <v>1894</v>
      </c>
      <c r="AK48" s="19"/>
      <c r="AL48" s="21">
        <f>AL39+AL40+AL41+AL42+AL43+AL44+AL45+AL46+AL47</f>
        <v>171</v>
      </c>
      <c r="AM48" s="21">
        <f>AM39+AM40+AM41+AM42+AM43+AM44+AM45+AM46+AM47</f>
        <v>2604</v>
      </c>
      <c r="AN48" s="19"/>
      <c r="AO48" s="21">
        <f>AO39+AO40+AO41+AO42+AO43+AO44+AO45+AO46+AO47</f>
        <v>0</v>
      </c>
      <c r="AP48" s="21">
        <f>AP39+AP40+AP41+AP42+AP43+AP44+AP45+AP46+AP47</f>
        <v>0</v>
      </c>
      <c r="AQ48" s="22">
        <f>AQ39+AQ40+AQ41+AQ42+AQ43+AQ44+AQ45+AQ46+AQ47</f>
        <v>2604</v>
      </c>
      <c r="AR48" s="19"/>
      <c r="AS48" s="21">
        <f>AS39+AS40+AS41+AS42+AS43+AS44+AS45+AS46+AS47</f>
        <v>205</v>
      </c>
      <c r="AT48" s="21">
        <f>AT39+AT40+AT41+AT42+AT43+AT44+AT45+AT46+AT47</f>
        <v>3000</v>
      </c>
      <c r="AU48" s="19"/>
      <c r="AV48" s="21">
        <f>AV39+AV40+AV41+AV42+AV43+AV44+AV45+AV46+AV47</f>
        <v>0</v>
      </c>
      <c r="AW48" s="21">
        <f>AW39+AW40+AW41+AW42+AW43+AW44+AW45+AW46+AW47</f>
        <v>0</v>
      </c>
      <c r="AX48" s="22">
        <f>AX39+AX40+AX41+AX42+AX43+AX44+AX45+AX46+AX47</f>
        <v>3000</v>
      </c>
      <c r="AY48" s="19"/>
      <c r="AZ48" s="21">
        <f>AZ39+AZ40+AZ41+AZ42+AZ43+AZ44+AZ45+AZ46+AZ47</f>
        <v>202</v>
      </c>
      <c r="BA48" s="21">
        <f>BA39+BA40+BA41+BA42+BA43+BA44+BA45+BA46+BA47</f>
        <v>2424</v>
      </c>
      <c r="BB48" s="19"/>
      <c r="BC48" s="21">
        <f>BC39+BC40+BC41+BC42+BC43+BC44+BC45+BC46+BC47</f>
        <v>0</v>
      </c>
      <c r="BD48" s="21">
        <f>BD39+BD40+BD41+BD42+BD43+BD44+BD45+BD46+BD47</f>
        <v>0</v>
      </c>
      <c r="BE48" s="22">
        <f>BE39+BE40+BE41+BE42+BE43+BE44+BE45+BE46+BE47</f>
        <v>2424</v>
      </c>
      <c r="BF48" s="19"/>
      <c r="BG48" s="21">
        <f>BG39+BG40+BG41+BG42+BG43+BG44+BG45+BG46+BG47</f>
        <v>202</v>
      </c>
      <c r="BH48" s="21">
        <f>BH39+BH40+BH41+BH42+BH43+BH44+BH45+BH46+BH47</f>
        <v>3470</v>
      </c>
      <c r="BI48" s="19"/>
      <c r="BJ48" s="21">
        <f>BJ39+BJ40+BJ41+BJ42+BJ43+BJ44+BJ45+BJ46+BJ47</f>
        <v>0</v>
      </c>
      <c r="BK48" s="21">
        <f>BK39+BK40+BK41+BK42+BK43+BK44+BK45+BK46+BK47</f>
        <v>0</v>
      </c>
      <c r="BL48" s="22">
        <f>BL39+BL40+BL41+BL42+BL43+BL44+BL45+BL46+BL47</f>
        <v>3470</v>
      </c>
      <c r="BM48" s="19"/>
      <c r="BN48" s="21">
        <f>BN39+BN40+BN41+BN42+BN43+BN44+BN45+BN46+BN47</f>
        <v>0</v>
      </c>
      <c r="BO48" s="21">
        <f>BO39+BO40+BO41+BO42+BO43+BO44+BO45+BO46+BO47</f>
        <v>0</v>
      </c>
      <c r="BP48" s="19"/>
      <c r="BQ48" s="21">
        <f>BQ39+BQ40+BQ41+BQ42+BQ43+BQ44+BQ45+BQ46+BQ47</f>
        <v>0</v>
      </c>
      <c r="BR48" s="21">
        <f>BR39+BR40+BR41+BR42+BR43+BR44+BR45+BR46+BR47</f>
        <v>0</v>
      </c>
      <c r="BS48" s="22">
        <f>BS39+BS40+BS41+BS42+BS43+BS44+BS45+BS46+BS47</f>
        <v>0</v>
      </c>
      <c r="BT48" s="19"/>
      <c r="BU48" s="21">
        <f>BU39+BU40+BU41+BU42+BU43+BU44+BU45+BU46+BU47</f>
        <v>0</v>
      </c>
      <c r="BV48" s="21">
        <f>BV39+BV40+BV41+BV42+BV43+BV44+BV45+BV46+BV47</f>
        <v>0</v>
      </c>
      <c r="BW48" s="19"/>
      <c r="BX48" s="21">
        <f>BX39+BX40+BX41+BX42+BX43+BX44+BX45+BX46+BX47</f>
        <v>0</v>
      </c>
      <c r="BY48" s="21">
        <f>BY39+BY40+BY41+BY42+BY43+BY44+BY45+BY46+BY47</f>
        <v>0</v>
      </c>
      <c r="BZ48" s="22">
        <f>BZ39+BZ40+BZ41+BZ42+BZ43+BZ44+BZ45+BZ46+BZ47</f>
        <v>0</v>
      </c>
      <c r="CA48" s="152">
        <f>CA39+CA40+CA41+CA42+CA43+CA44+CA45+CA46+CA47</f>
        <v>46242</v>
      </c>
      <c r="CB48" s="182"/>
      <c r="CC48" s="182"/>
    </row>
    <row r="49" spans="1:81" ht="15" customHeight="1" x14ac:dyDescent="0.25">
      <c r="A49" s="261" t="s">
        <v>3</v>
      </c>
      <c r="B49" s="262" t="s">
        <v>51</v>
      </c>
      <c r="C49" s="262"/>
      <c r="D49" s="262"/>
      <c r="E49" s="262"/>
      <c r="F49" s="262"/>
      <c r="G49" s="262"/>
      <c r="H49" s="262"/>
      <c r="I49" s="262" t="s">
        <v>52</v>
      </c>
      <c r="J49" s="262"/>
      <c r="K49" s="262"/>
      <c r="L49" s="262"/>
      <c r="M49" s="262"/>
      <c r="N49" s="262"/>
      <c r="O49" s="262"/>
      <c r="P49" s="262" t="s">
        <v>53</v>
      </c>
      <c r="Q49" s="262"/>
      <c r="R49" s="262"/>
      <c r="S49" s="262"/>
      <c r="T49" s="262"/>
      <c r="U49" s="262"/>
      <c r="V49" s="262"/>
      <c r="W49" s="262" t="s">
        <v>54</v>
      </c>
      <c r="X49" s="262"/>
      <c r="Y49" s="262"/>
      <c r="Z49" s="262"/>
      <c r="AA49" s="262"/>
      <c r="AB49" s="262"/>
      <c r="AC49" s="262"/>
      <c r="AD49" s="262" t="s">
        <v>28</v>
      </c>
      <c r="AE49" s="262"/>
      <c r="AF49" s="262"/>
      <c r="AG49" s="262"/>
      <c r="AH49" s="262"/>
      <c r="AI49" s="262"/>
      <c r="AJ49" s="262"/>
      <c r="AK49" s="262" t="s">
        <v>29</v>
      </c>
      <c r="AL49" s="262"/>
      <c r="AM49" s="262"/>
      <c r="AN49" s="262"/>
      <c r="AO49" s="262"/>
      <c r="AP49" s="262"/>
      <c r="AQ49" s="262"/>
      <c r="AR49" s="262" t="s">
        <v>48</v>
      </c>
      <c r="AS49" s="262"/>
      <c r="AT49" s="262"/>
      <c r="AU49" s="262"/>
      <c r="AV49" s="262"/>
      <c r="AW49" s="262"/>
      <c r="AX49" s="262"/>
      <c r="AY49" s="262" t="s">
        <v>49</v>
      </c>
      <c r="AZ49" s="262"/>
      <c r="BA49" s="262"/>
      <c r="BB49" s="262"/>
      <c r="BC49" s="262"/>
      <c r="BD49" s="262"/>
      <c r="BE49" s="262"/>
      <c r="BF49" s="262" t="s">
        <v>50</v>
      </c>
      <c r="BG49" s="262"/>
      <c r="BH49" s="262"/>
      <c r="BI49" s="262"/>
      <c r="BJ49" s="262"/>
      <c r="BK49" s="262"/>
      <c r="BL49" s="262"/>
      <c r="BM49" s="262" t="s">
        <v>4</v>
      </c>
      <c r="BN49" s="262"/>
      <c r="BO49" s="262"/>
      <c r="BP49" s="262"/>
      <c r="BQ49" s="262"/>
      <c r="BR49" s="262"/>
      <c r="BS49" s="262"/>
      <c r="BT49" s="262" t="s">
        <v>5</v>
      </c>
      <c r="BU49" s="262"/>
      <c r="BV49" s="262"/>
      <c r="BW49" s="262"/>
      <c r="BX49" s="262"/>
      <c r="BY49" s="262"/>
      <c r="BZ49" s="262"/>
      <c r="CA49" s="329" t="s">
        <v>103</v>
      </c>
      <c r="CB49" s="182"/>
      <c r="CC49" s="182"/>
    </row>
    <row r="50" spans="1:81" ht="15" customHeight="1" x14ac:dyDescent="0.25">
      <c r="A50" s="261"/>
      <c r="B50" s="262" t="s">
        <v>7</v>
      </c>
      <c r="C50" s="262"/>
      <c r="D50" s="262"/>
      <c r="E50" s="262" t="s">
        <v>8</v>
      </c>
      <c r="F50" s="262"/>
      <c r="G50" s="262"/>
      <c r="H50" s="263" t="s">
        <v>9</v>
      </c>
      <c r="I50" s="262" t="s">
        <v>7</v>
      </c>
      <c r="J50" s="262"/>
      <c r="K50" s="262"/>
      <c r="L50" s="262" t="s">
        <v>8</v>
      </c>
      <c r="M50" s="262"/>
      <c r="N50" s="262"/>
      <c r="O50" s="263" t="s">
        <v>9</v>
      </c>
      <c r="P50" s="262" t="s">
        <v>7</v>
      </c>
      <c r="Q50" s="262"/>
      <c r="R50" s="262"/>
      <c r="S50" s="262" t="s">
        <v>8</v>
      </c>
      <c r="T50" s="262"/>
      <c r="U50" s="262"/>
      <c r="V50" s="263" t="s">
        <v>9</v>
      </c>
      <c r="W50" s="262" t="s">
        <v>7</v>
      </c>
      <c r="X50" s="262"/>
      <c r="Y50" s="262"/>
      <c r="Z50" s="262" t="s">
        <v>8</v>
      </c>
      <c r="AA50" s="262"/>
      <c r="AB50" s="262"/>
      <c r="AC50" s="263" t="s">
        <v>9</v>
      </c>
      <c r="AD50" s="262" t="s">
        <v>7</v>
      </c>
      <c r="AE50" s="262"/>
      <c r="AF50" s="262"/>
      <c r="AG50" s="262" t="s">
        <v>8</v>
      </c>
      <c r="AH50" s="262"/>
      <c r="AI50" s="262"/>
      <c r="AJ50" s="263" t="s">
        <v>9</v>
      </c>
      <c r="AK50" s="262" t="s">
        <v>7</v>
      </c>
      <c r="AL50" s="262"/>
      <c r="AM50" s="262"/>
      <c r="AN50" s="262" t="s">
        <v>8</v>
      </c>
      <c r="AO50" s="262"/>
      <c r="AP50" s="262"/>
      <c r="AQ50" s="263" t="s">
        <v>9</v>
      </c>
      <c r="AR50" s="262" t="s">
        <v>7</v>
      </c>
      <c r="AS50" s="262"/>
      <c r="AT50" s="262"/>
      <c r="AU50" s="262" t="s">
        <v>8</v>
      </c>
      <c r="AV50" s="262"/>
      <c r="AW50" s="262"/>
      <c r="AX50" s="263" t="s">
        <v>9</v>
      </c>
      <c r="AY50" s="262" t="s">
        <v>7</v>
      </c>
      <c r="AZ50" s="262"/>
      <c r="BA50" s="262"/>
      <c r="BB50" s="262" t="s">
        <v>8</v>
      </c>
      <c r="BC50" s="262"/>
      <c r="BD50" s="262"/>
      <c r="BE50" s="263" t="s">
        <v>9</v>
      </c>
      <c r="BF50" s="262" t="s">
        <v>7</v>
      </c>
      <c r="BG50" s="262"/>
      <c r="BH50" s="262"/>
      <c r="BI50" s="262" t="s">
        <v>8</v>
      </c>
      <c r="BJ50" s="262"/>
      <c r="BK50" s="262"/>
      <c r="BL50" s="263" t="s">
        <v>9</v>
      </c>
      <c r="BM50" s="262" t="s">
        <v>7</v>
      </c>
      <c r="BN50" s="262"/>
      <c r="BO50" s="262"/>
      <c r="BP50" s="262" t="s">
        <v>8</v>
      </c>
      <c r="BQ50" s="262"/>
      <c r="BR50" s="262"/>
      <c r="BS50" s="263" t="s">
        <v>9</v>
      </c>
      <c r="BT50" s="262" t="s">
        <v>7</v>
      </c>
      <c r="BU50" s="262"/>
      <c r="BV50" s="262"/>
      <c r="BW50" s="262" t="s">
        <v>8</v>
      </c>
      <c r="BX50" s="262"/>
      <c r="BY50" s="262"/>
      <c r="BZ50" s="263" t="s">
        <v>9</v>
      </c>
      <c r="CA50" s="329"/>
      <c r="CB50" s="182"/>
      <c r="CC50" s="182"/>
    </row>
    <row r="51" spans="1:81" ht="47.25" x14ac:dyDescent="0.25">
      <c r="A51" s="24" t="s">
        <v>33</v>
      </c>
      <c r="B51" s="11" t="s">
        <v>11</v>
      </c>
      <c r="C51" s="11" t="s">
        <v>12</v>
      </c>
      <c r="D51" s="11" t="s">
        <v>13</v>
      </c>
      <c r="E51" s="11" t="s">
        <v>11</v>
      </c>
      <c r="F51" s="11" t="s">
        <v>12</v>
      </c>
      <c r="G51" s="11" t="s">
        <v>13</v>
      </c>
      <c r="H51" s="263"/>
      <c r="I51" s="11" t="s">
        <v>11</v>
      </c>
      <c r="J51" s="11" t="s">
        <v>12</v>
      </c>
      <c r="K51" s="11" t="s">
        <v>13</v>
      </c>
      <c r="L51" s="11" t="s">
        <v>11</v>
      </c>
      <c r="M51" s="11" t="s">
        <v>12</v>
      </c>
      <c r="N51" s="11" t="s">
        <v>13</v>
      </c>
      <c r="O51" s="263"/>
      <c r="P51" s="11" t="s">
        <v>11</v>
      </c>
      <c r="Q51" s="11" t="s">
        <v>12</v>
      </c>
      <c r="R51" s="11" t="s">
        <v>13</v>
      </c>
      <c r="S51" s="11" t="s">
        <v>11</v>
      </c>
      <c r="T51" s="11" t="s">
        <v>12</v>
      </c>
      <c r="U51" s="11" t="s">
        <v>13</v>
      </c>
      <c r="V51" s="263"/>
      <c r="W51" s="11" t="s">
        <v>11</v>
      </c>
      <c r="X51" s="11" t="s">
        <v>12</v>
      </c>
      <c r="Y51" s="11" t="s">
        <v>13</v>
      </c>
      <c r="Z51" s="11" t="s">
        <v>11</v>
      </c>
      <c r="AA51" s="11" t="s">
        <v>12</v>
      </c>
      <c r="AB51" s="11" t="s">
        <v>13</v>
      </c>
      <c r="AC51" s="263"/>
      <c r="AD51" s="11" t="s">
        <v>11</v>
      </c>
      <c r="AE51" s="11" t="s">
        <v>12</v>
      </c>
      <c r="AF51" s="11" t="s">
        <v>13</v>
      </c>
      <c r="AG51" s="11" t="s">
        <v>11</v>
      </c>
      <c r="AH51" s="11" t="s">
        <v>12</v>
      </c>
      <c r="AI51" s="11" t="s">
        <v>13</v>
      </c>
      <c r="AJ51" s="263"/>
      <c r="AK51" s="11" t="s">
        <v>11</v>
      </c>
      <c r="AL51" s="11" t="s">
        <v>12</v>
      </c>
      <c r="AM51" s="11" t="s">
        <v>13</v>
      </c>
      <c r="AN51" s="11" t="s">
        <v>11</v>
      </c>
      <c r="AO51" s="11" t="s">
        <v>12</v>
      </c>
      <c r="AP51" s="11" t="s">
        <v>13</v>
      </c>
      <c r="AQ51" s="263"/>
      <c r="AR51" s="11" t="s">
        <v>11</v>
      </c>
      <c r="AS51" s="11" t="s">
        <v>12</v>
      </c>
      <c r="AT51" s="11" t="s">
        <v>13</v>
      </c>
      <c r="AU51" s="11" t="s">
        <v>11</v>
      </c>
      <c r="AV51" s="11" t="s">
        <v>12</v>
      </c>
      <c r="AW51" s="11" t="s">
        <v>13</v>
      </c>
      <c r="AX51" s="263"/>
      <c r="AY51" s="58" t="s">
        <v>11</v>
      </c>
      <c r="AZ51" s="11" t="s">
        <v>12</v>
      </c>
      <c r="BA51" s="11" t="s">
        <v>13</v>
      </c>
      <c r="BB51" s="11" t="s">
        <v>11</v>
      </c>
      <c r="BC51" s="11" t="s">
        <v>12</v>
      </c>
      <c r="BD51" s="11" t="s">
        <v>13</v>
      </c>
      <c r="BE51" s="263"/>
      <c r="BF51" s="11" t="s">
        <v>11</v>
      </c>
      <c r="BG51" s="11" t="s">
        <v>12</v>
      </c>
      <c r="BH51" s="11" t="s">
        <v>13</v>
      </c>
      <c r="BI51" s="11" t="s">
        <v>11</v>
      </c>
      <c r="BJ51" s="11" t="s">
        <v>12</v>
      </c>
      <c r="BK51" s="11" t="s">
        <v>13</v>
      </c>
      <c r="BL51" s="263"/>
      <c r="BM51" s="11" t="s">
        <v>11</v>
      </c>
      <c r="BN51" s="11" t="s">
        <v>12</v>
      </c>
      <c r="BO51" s="11" t="s">
        <v>13</v>
      </c>
      <c r="BP51" s="11" t="s">
        <v>11</v>
      </c>
      <c r="BQ51" s="11" t="s">
        <v>12</v>
      </c>
      <c r="BR51" s="11" t="s">
        <v>13</v>
      </c>
      <c r="BS51" s="263"/>
      <c r="BT51" s="11" t="s">
        <v>11</v>
      </c>
      <c r="BU51" s="11" t="s">
        <v>12</v>
      </c>
      <c r="BV51" s="11" t="s">
        <v>13</v>
      </c>
      <c r="BW51" s="11" t="s">
        <v>11</v>
      </c>
      <c r="BX51" s="11" t="s">
        <v>12</v>
      </c>
      <c r="BY51" s="11" t="s">
        <v>13</v>
      </c>
      <c r="BZ51" s="263"/>
      <c r="CA51" s="329"/>
      <c r="CB51" s="182"/>
      <c r="CC51" s="182"/>
    </row>
    <row r="52" spans="1:81" ht="15.75" x14ac:dyDescent="0.25">
      <c r="A52" s="12" t="s">
        <v>18</v>
      </c>
      <c r="B52" s="13">
        <v>89</v>
      </c>
      <c r="C52" s="13">
        <v>15</v>
      </c>
      <c r="D52" s="153">
        <f t="shared" ref="D52:D60" si="102">B52*C52</f>
        <v>1335</v>
      </c>
      <c r="E52" s="13"/>
      <c r="F52" s="13"/>
      <c r="G52" s="13">
        <f t="shared" ref="G52:G60" si="103">E52*F52</f>
        <v>0</v>
      </c>
      <c r="H52" s="14">
        <f t="shared" ref="H52:H60" si="104">D52+G52</f>
        <v>1335</v>
      </c>
      <c r="I52" s="13"/>
      <c r="J52" s="13"/>
      <c r="K52" s="13">
        <f t="shared" ref="K52:K60" si="105">I52*J52</f>
        <v>0</v>
      </c>
      <c r="L52" s="13">
        <v>89</v>
      </c>
      <c r="M52" s="13">
        <v>15</v>
      </c>
      <c r="N52" s="13">
        <f t="shared" ref="N52:N60" si="106">L52*M52</f>
        <v>1335</v>
      </c>
      <c r="O52" s="14">
        <f t="shared" ref="O52:O60" si="107">K52+N52</f>
        <v>1335</v>
      </c>
      <c r="P52" s="13"/>
      <c r="Q52" s="13"/>
      <c r="R52" s="13">
        <f t="shared" ref="R52:R60" si="108">P52*Q52</f>
        <v>0</v>
      </c>
      <c r="S52" s="13">
        <v>62</v>
      </c>
      <c r="T52" s="13">
        <v>15</v>
      </c>
      <c r="U52" s="13">
        <f t="shared" ref="U52:U60" si="109">S52*T52</f>
        <v>930</v>
      </c>
      <c r="V52" s="14">
        <f t="shared" ref="V52:V60" si="110">R52+U52</f>
        <v>930</v>
      </c>
      <c r="W52" s="13">
        <v>57</v>
      </c>
      <c r="X52" s="13">
        <v>15</v>
      </c>
      <c r="Y52" s="13">
        <f t="shared" ref="Y52:Y60" si="111">W52*X52</f>
        <v>855</v>
      </c>
      <c r="Z52" s="13"/>
      <c r="AA52" s="13"/>
      <c r="AB52" s="13">
        <f t="shared" ref="AB52:AB60" si="112">Z52*AA52</f>
        <v>0</v>
      </c>
      <c r="AC52" s="14">
        <f t="shared" ref="AC52:AC60" si="113">Y52+AB52</f>
        <v>855</v>
      </c>
      <c r="AD52" s="13">
        <v>14</v>
      </c>
      <c r="AE52" s="13">
        <v>15</v>
      </c>
      <c r="AF52" s="13">
        <f t="shared" ref="AF52:AF60" si="114">AD52*AE52</f>
        <v>210</v>
      </c>
      <c r="AG52" s="13"/>
      <c r="AH52" s="13"/>
      <c r="AI52" s="13">
        <f t="shared" ref="AI52:AI60" si="115">AG52*AH52</f>
        <v>0</v>
      </c>
      <c r="AJ52" s="14">
        <f t="shared" ref="AJ52:AJ60" si="116">AF52+AI52</f>
        <v>210</v>
      </c>
      <c r="AK52" s="13"/>
      <c r="AL52" s="13"/>
      <c r="AM52" s="13">
        <f t="shared" ref="AM52:AM60" si="117">AK52*AL52</f>
        <v>0</v>
      </c>
      <c r="AN52" s="13">
        <v>12</v>
      </c>
      <c r="AO52" s="13">
        <v>15</v>
      </c>
      <c r="AP52" s="13">
        <f t="shared" ref="AP52:AP60" si="118">AN52*AO52</f>
        <v>180</v>
      </c>
      <c r="AQ52" s="14">
        <f t="shared" ref="AQ52:AQ60" si="119">AM52+AP52</f>
        <v>180</v>
      </c>
      <c r="AR52" s="13"/>
      <c r="AS52" s="13"/>
      <c r="AT52" s="13">
        <f t="shared" ref="AT52:AT60" si="120">AR52*AS52</f>
        <v>0</v>
      </c>
      <c r="AU52" s="13">
        <v>11</v>
      </c>
      <c r="AV52" s="13">
        <v>15</v>
      </c>
      <c r="AW52" s="13">
        <f t="shared" ref="AW52:AW60" si="121">AU52*AV52</f>
        <v>165</v>
      </c>
      <c r="AX52" s="14">
        <f t="shared" ref="AX52:AX60" si="122">AT52+AW52</f>
        <v>165</v>
      </c>
      <c r="AY52" s="29"/>
      <c r="AZ52" s="13"/>
      <c r="BA52" s="13">
        <f t="shared" ref="BA52:BA60" si="123">AY52*AZ52</f>
        <v>0</v>
      </c>
      <c r="BB52" s="13">
        <v>22</v>
      </c>
      <c r="BC52" s="13">
        <v>15</v>
      </c>
      <c r="BD52" s="13">
        <f t="shared" ref="BD52:BD60" si="124">BB52*BC52</f>
        <v>330</v>
      </c>
      <c r="BE52" s="14">
        <f t="shared" ref="BE52:BE60" si="125">BA52+BD52</f>
        <v>330</v>
      </c>
      <c r="BF52" s="13">
        <v>14</v>
      </c>
      <c r="BG52" s="13">
        <v>15</v>
      </c>
      <c r="BH52" s="13">
        <f t="shared" ref="BH52:BH60" si="126">BF52*BG52</f>
        <v>210</v>
      </c>
      <c r="BI52" s="13"/>
      <c r="BJ52" s="13"/>
      <c r="BK52" s="13">
        <f t="shared" ref="BK52:BK60" si="127">BI52*BJ52</f>
        <v>0</v>
      </c>
      <c r="BL52" s="14">
        <f t="shared" ref="BL52:BL60" si="128">BH52+BK52</f>
        <v>210</v>
      </c>
      <c r="BM52" s="13">
        <v>4</v>
      </c>
      <c r="BN52" s="13">
        <v>18</v>
      </c>
      <c r="BO52" s="13">
        <f t="shared" ref="BO52:BO60" si="129">BM52*BN52</f>
        <v>72</v>
      </c>
      <c r="BP52" s="13"/>
      <c r="BQ52" s="13"/>
      <c r="BR52" s="13">
        <f t="shared" ref="BR52:BR60" si="130">BP52*BQ52</f>
        <v>0</v>
      </c>
      <c r="BS52" s="14">
        <f t="shared" ref="BS52:BS60" si="131">BO52+BR52</f>
        <v>72</v>
      </c>
      <c r="BT52" s="13">
        <v>5</v>
      </c>
      <c r="BU52" s="13">
        <v>18</v>
      </c>
      <c r="BV52" s="13">
        <f t="shared" ref="BV52:BV60" si="132">BT52*BU52</f>
        <v>90</v>
      </c>
      <c r="BW52" s="13"/>
      <c r="BX52" s="13"/>
      <c r="BY52" s="13">
        <f t="shared" ref="BY52:BY60" si="133">BW52*BX52</f>
        <v>0</v>
      </c>
      <c r="BZ52" s="14">
        <f t="shared" ref="BZ52:BZ60" si="134">BV52+BY52</f>
        <v>90</v>
      </c>
      <c r="CA52" s="12">
        <f t="shared" ref="CA52:CA60" si="135">H52+O52+V52+AC52+AJ52+AQ52+AX52+BE52+BL52+BS52+BZ52</f>
        <v>5712</v>
      </c>
      <c r="CB52" s="182"/>
      <c r="CC52" s="182"/>
    </row>
    <row r="53" spans="1:81" ht="15.75" x14ac:dyDescent="0.25">
      <c r="A53" s="12" t="s">
        <v>19</v>
      </c>
      <c r="B53" s="13">
        <v>89</v>
      </c>
      <c r="C53" s="13">
        <v>14</v>
      </c>
      <c r="D53" s="153">
        <f t="shared" si="102"/>
        <v>1246</v>
      </c>
      <c r="E53" s="13"/>
      <c r="F53" s="13"/>
      <c r="G53" s="13">
        <f t="shared" si="103"/>
        <v>0</v>
      </c>
      <c r="H53" s="14">
        <f t="shared" si="104"/>
        <v>1246</v>
      </c>
      <c r="I53" s="13"/>
      <c r="J53" s="13"/>
      <c r="K53" s="13">
        <f t="shared" si="105"/>
        <v>0</v>
      </c>
      <c r="L53" s="13">
        <v>89</v>
      </c>
      <c r="M53" s="13">
        <v>19</v>
      </c>
      <c r="N53" s="13">
        <f t="shared" si="106"/>
        <v>1691</v>
      </c>
      <c r="O53" s="14">
        <f t="shared" si="107"/>
        <v>1691</v>
      </c>
      <c r="P53" s="13"/>
      <c r="Q53" s="13"/>
      <c r="R53" s="13">
        <f t="shared" si="108"/>
        <v>0</v>
      </c>
      <c r="S53" s="13">
        <v>62</v>
      </c>
      <c r="T53" s="13">
        <v>19</v>
      </c>
      <c r="U53" s="13">
        <f t="shared" si="109"/>
        <v>1178</v>
      </c>
      <c r="V53" s="14">
        <f t="shared" si="110"/>
        <v>1178</v>
      </c>
      <c r="W53" s="13">
        <v>57</v>
      </c>
      <c r="X53" s="13">
        <v>19</v>
      </c>
      <c r="Y53" s="13">
        <f t="shared" si="111"/>
        <v>1083</v>
      </c>
      <c r="Z53" s="13"/>
      <c r="AA53" s="13"/>
      <c r="AB53" s="13">
        <f t="shared" si="112"/>
        <v>0</v>
      </c>
      <c r="AC53" s="14">
        <f t="shared" si="113"/>
        <v>1083</v>
      </c>
      <c r="AD53" s="13">
        <v>14</v>
      </c>
      <c r="AE53" s="13">
        <v>19</v>
      </c>
      <c r="AF53" s="13">
        <f t="shared" si="114"/>
        <v>266</v>
      </c>
      <c r="AG53" s="13"/>
      <c r="AH53" s="13"/>
      <c r="AI53" s="13">
        <f t="shared" si="115"/>
        <v>0</v>
      </c>
      <c r="AJ53" s="14">
        <f t="shared" si="116"/>
        <v>266</v>
      </c>
      <c r="AK53" s="13"/>
      <c r="AL53" s="13"/>
      <c r="AM53" s="13">
        <f t="shared" si="117"/>
        <v>0</v>
      </c>
      <c r="AN53" s="13">
        <v>12</v>
      </c>
      <c r="AO53" s="13">
        <v>19</v>
      </c>
      <c r="AP53" s="13">
        <f t="shared" si="118"/>
        <v>228</v>
      </c>
      <c r="AQ53" s="14">
        <f t="shared" si="119"/>
        <v>228</v>
      </c>
      <c r="AR53" s="13"/>
      <c r="AS53" s="13"/>
      <c r="AT53" s="13">
        <f t="shared" si="120"/>
        <v>0</v>
      </c>
      <c r="AU53" s="13">
        <v>11</v>
      </c>
      <c r="AV53" s="13">
        <v>19</v>
      </c>
      <c r="AW53" s="13">
        <f t="shared" si="121"/>
        <v>209</v>
      </c>
      <c r="AX53" s="14">
        <f t="shared" si="122"/>
        <v>209</v>
      </c>
      <c r="AY53" s="29"/>
      <c r="AZ53" s="13"/>
      <c r="BA53" s="13">
        <f t="shared" si="123"/>
        <v>0</v>
      </c>
      <c r="BB53" s="13">
        <v>22</v>
      </c>
      <c r="BC53" s="13">
        <v>19</v>
      </c>
      <c r="BD53" s="13">
        <f t="shared" si="124"/>
        <v>418</v>
      </c>
      <c r="BE53" s="14">
        <f t="shared" si="125"/>
        <v>418</v>
      </c>
      <c r="BF53" s="13">
        <v>14</v>
      </c>
      <c r="BG53" s="13">
        <v>19</v>
      </c>
      <c r="BH53" s="13">
        <f t="shared" si="126"/>
        <v>266</v>
      </c>
      <c r="BI53" s="13"/>
      <c r="BJ53" s="13"/>
      <c r="BK53" s="13">
        <f t="shared" si="127"/>
        <v>0</v>
      </c>
      <c r="BL53" s="14">
        <f t="shared" si="128"/>
        <v>266</v>
      </c>
      <c r="BM53" s="13">
        <v>4</v>
      </c>
      <c r="BN53" s="13">
        <v>23</v>
      </c>
      <c r="BO53" s="13">
        <f t="shared" si="129"/>
        <v>92</v>
      </c>
      <c r="BP53" s="13"/>
      <c r="BQ53" s="13"/>
      <c r="BR53" s="13">
        <f t="shared" si="130"/>
        <v>0</v>
      </c>
      <c r="BS53" s="14">
        <f t="shared" si="131"/>
        <v>92</v>
      </c>
      <c r="BT53" s="13">
        <v>5</v>
      </c>
      <c r="BU53" s="13">
        <v>23</v>
      </c>
      <c r="BV53" s="13">
        <f t="shared" si="132"/>
        <v>115</v>
      </c>
      <c r="BW53" s="13"/>
      <c r="BX53" s="13"/>
      <c r="BY53" s="13">
        <f t="shared" si="133"/>
        <v>0</v>
      </c>
      <c r="BZ53" s="14">
        <f t="shared" si="134"/>
        <v>115</v>
      </c>
      <c r="CA53" s="12">
        <f t="shared" si="135"/>
        <v>6792</v>
      </c>
      <c r="CB53" s="182"/>
      <c r="CC53" s="182"/>
    </row>
    <row r="54" spans="1:81" ht="15.75" x14ac:dyDescent="0.25">
      <c r="A54" s="12" t="s">
        <v>20</v>
      </c>
      <c r="B54" s="13">
        <v>89</v>
      </c>
      <c r="C54" s="13">
        <v>17</v>
      </c>
      <c r="D54" s="153">
        <f t="shared" si="102"/>
        <v>1513</v>
      </c>
      <c r="E54" s="13"/>
      <c r="F54" s="13"/>
      <c r="G54" s="13">
        <f t="shared" si="103"/>
        <v>0</v>
      </c>
      <c r="H54" s="14">
        <f t="shared" si="104"/>
        <v>1513</v>
      </c>
      <c r="I54" s="13"/>
      <c r="J54" s="13"/>
      <c r="K54" s="13">
        <f t="shared" si="105"/>
        <v>0</v>
      </c>
      <c r="L54" s="13">
        <v>89</v>
      </c>
      <c r="M54" s="13">
        <v>17</v>
      </c>
      <c r="N54" s="13">
        <f t="shared" si="106"/>
        <v>1513</v>
      </c>
      <c r="O54" s="14">
        <f t="shared" si="107"/>
        <v>1513</v>
      </c>
      <c r="P54" s="13"/>
      <c r="Q54" s="13"/>
      <c r="R54" s="13">
        <f t="shared" si="108"/>
        <v>0</v>
      </c>
      <c r="S54" s="13">
        <v>62</v>
      </c>
      <c r="T54" s="13">
        <v>17</v>
      </c>
      <c r="U54" s="13">
        <f t="shared" si="109"/>
        <v>1054</v>
      </c>
      <c r="V54" s="14">
        <f t="shared" si="110"/>
        <v>1054</v>
      </c>
      <c r="W54" s="13">
        <v>57</v>
      </c>
      <c r="X54" s="13">
        <v>17</v>
      </c>
      <c r="Y54" s="13">
        <f t="shared" si="111"/>
        <v>969</v>
      </c>
      <c r="Z54" s="13"/>
      <c r="AA54" s="13"/>
      <c r="AB54" s="13">
        <f t="shared" si="112"/>
        <v>0</v>
      </c>
      <c r="AC54" s="14">
        <f t="shared" si="113"/>
        <v>969</v>
      </c>
      <c r="AD54" s="13">
        <v>14</v>
      </c>
      <c r="AE54" s="13">
        <v>17</v>
      </c>
      <c r="AF54" s="13">
        <f t="shared" si="114"/>
        <v>238</v>
      </c>
      <c r="AG54" s="13"/>
      <c r="AH54" s="13"/>
      <c r="AI54" s="13">
        <f t="shared" si="115"/>
        <v>0</v>
      </c>
      <c r="AJ54" s="14">
        <f t="shared" si="116"/>
        <v>238</v>
      </c>
      <c r="AK54" s="13"/>
      <c r="AL54" s="13"/>
      <c r="AM54" s="13">
        <f t="shared" si="117"/>
        <v>0</v>
      </c>
      <c r="AN54" s="13">
        <v>12</v>
      </c>
      <c r="AO54" s="13">
        <v>17</v>
      </c>
      <c r="AP54" s="13">
        <f t="shared" si="118"/>
        <v>204</v>
      </c>
      <c r="AQ54" s="14">
        <f t="shared" si="119"/>
        <v>204</v>
      </c>
      <c r="AR54" s="13"/>
      <c r="AS54" s="13"/>
      <c r="AT54" s="13">
        <f t="shared" si="120"/>
        <v>0</v>
      </c>
      <c r="AU54" s="13">
        <v>11</v>
      </c>
      <c r="AV54" s="13">
        <v>17</v>
      </c>
      <c r="AW54" s="13">
        <f t="shared" si="121"/>
        <v>187</v>
      </c>
      <c r="AX54" s="14">
        <f t="shared" si="122"/>
        <v>187</v>
      </c>
      <c r="AY54" s="29"/>
      <c r="AZ54" s="13"/>
      <c r="BA54" s="13">
        <f t="shared" si="123"/>
        <v>0</v>
      </c>
      <c r="BB54" s="13">
        <v>22</v>
      </c>
      <c r="BC54" s="13">
        <v>17</v>
      </c>
      <c r="BD54" s="13">
        <f t="shared" si="124"/>
        <v>374</v>
      </c>
      <c r="BE54" s="14">
        <f t="shared" si="125"/>
        <v>374</v>
      </c>
      <c r="BF54" s="13">
        <v>14</v>
      </c>
      <c r="BG54" s="13">
        <v>17</v>
      </c>
      <c r="BH54" s="13">
        <f t="shared" si="126"/>
        <v>238</v>
      </c>
      <c r="BI54" s="13"/>
      <c r="BJ54" s="13"/>
      <c r="BK54" s="13">
        <f t="shared" si="127"/>
        <v>0</v>
      </c>
      <c r="BL54" s="14">
        <f t="shared" si="128"/>
        <v>238</v>
      </c>
      <c r="BM54" s="13">
        <v>4</v>
      </c>
      <c r="BN54" s="13">
        <v>20</v>
      </c>
      <c r="BO54" s="13">
        <f t="shared" si="129"/>
        <v>80</v>
      </c>
      <c r="BP54" s="13"/>
      <c r="BQ54" s="13"/>
      <c r="BR54" s="13">
        <f t="shared" si="130"/>
        <v>0</v>
      </c>
      <c r="BS54" s="14">
        <f t="shared" si="131"/>
        <v>80</v>
      </c>
      <c r="BT54" s="13">
        <v>5</v>
      </c>
      <c r="BU54" s="13">
        <v>20</v>
      </c>
      <c r="BV54" s="13">
        <f t="shared" si="132"/>
        <v>100</v>
      </c>
      <c r="BW54" s="13"/>
      <c r="BX54" s="13"/>
      <c r="BY54" s="13">
        <f t="shared" si="133"/>
        <v>0</v>
      </c>
      <c r="BZ54" s="14">
        <f t="shared" si="134"/>
        <v>100</v>
      </c>
      <c r="CA54" s="12">
        <f t="shared" si="135"/>
        <v>6470</v>
      </c>
      <c r="CB54" s="182"/>
      <c r="CC54" s="182"/>
    </row>
    <row r="55" spans="1:81" ht="15.75" x14ac:dyDescent="0.25">
      <c r="A55" s="12" t="s">
        <v>21</v>
      </c>
      <c r="B55" s="13">
        <v>89</v>
      </c>
      <c r="C55" s="13">
        <v>22</v>
      </c>
      <c r="D55" s="153">
        <f t="shared" si="102"/>
        <v>1958</v>
      </c>
      <c r="E55" s="13"/>
      <c r="F55" s="13"/>
      <c r="G55" s="13">
        <f t="shared" si="103"/>
        <v>0</v>
      </c>
      <c r="H55" s="14">
        <f t="shared" si="104"/>
        <v>1958</v>
      </c>
      <c r="I55" s="13"/>
      <c r="J55" s="13"/>
      <c r="K55" s="13">
        <f t="shared" si="105"/>
        <v>0</v>
      </c>
      <c r="L55" s="13">
        <v>89</v>
      </c>
      <c r="M55" s="13">
        <v>22</v>
      </c>
      <c r="N55" s="13">
        <f t="shared" si="106"/>
        <v>1958</v>
      </c>
      <c r="O55" s="14">
        <f t="shared" si="107"/>
        <v>1958</v>
      </c>
      <c r="P55" s="13"/>
      <c r="Q55" s="13"/>
      <c r="R55" s="13">
        <f t="shared" si="108"/>
        <v>0</v>
      </c>
      <c r="S55" s="13">
        <v>62</v>
      </c>
      <c r="T55" s="13">
        <v>22</v>
      </c>
      <c r="U55" s="13">
        <f t="shared" si="109"/>
        <v>1364</v>
      </c>
      <c r="V55" s="14">
        <f t="shared" si="110"/>
        <v>1364</v>
      </c>
      <c r="W55" s="13">
        <v>57</v>
      </c>
      <c r="X55" s="13">
        <v>22</v>
      </c>
      <c r="Y55" s="13">
        <f t="shared" si="111"/>
        <v>1254</v>
      </c>
      <c r="Z55" s="13"/>
      <c r="AA55" s="13"/>
      <c r="AB55" s="13">
        <f t="shared" si="112"/>
        <v>0</v>
      </c>
      <c r="AC55" s="14">
        <f t="shared" si="113"/>
        <v>1254</v>
      </c>
      <c r="AD55" s="13">
        <v>14</v>
      </c>
      <c r="AE55" s="13">
        <v>22</v>
      </c>
      <c r="AF55" s="13">
        <f t="shared" si="114"/>
        <v>308</v>
      </c>
      <c r="AG55" s="13"/>
      <c r="AH55" s="13"/>
      <c r="AI55" s="13">
        <f t="shared" si="115"/>
        <v>0</v>
      </c>
      <c r="AJ55" s="14">
        <f t="shared" si="116"/>
        <v>308</v>
      </c>
      <c r="AK55" s="13"/>
      <c r="AL55" s="13"/>
      <c r="AM55" s="13">
        <f t="shared" si="117"/>
        <v>0</v>
      </c>
      <c r="AN55" s="13">
        <v>12</v>
      </c>
      <c r="AO55" s="13">
        <v>22</v>
      </c>
      <c r="AP55" s="13">
        <f t="shared" si="118"/>
        <v>264</v>
      </c>
      <c r="AQ55" s="14">
        <f t="shared" si="119"/>
        <v>264</v>
      </c>
      <c r="AR55" s="13"/>
      <c r="AS55" s="13"/>
      <c r="AT55" s="13">
        <f t="shared" si="120"/>
        <v>0</v>
      </c>
      <c r="AU55" s="13">
        <v>11</v>
      </c>
      <c r="AV55" s="13">
        <v>22</v>
      </c>
      <c r="AW55" s="13">
        <f t="shared" si="121"/>
        <v>242</v>
      </c>
      <c r="AX55" s="14">
        <f t="shared" si="122"/>
        <v>242</v>
      </c>
      <c r="AY55" s="29"/>
      <c r="AZ55" s="13"/>
      <c r="BA55" s="13">
        <f t="shared" si="123"/>
        <v>0</v>
      </c>
      <c r="BB55" s="13">
        <v>22</v>
      </c>
      <c r="BC55" s="13">
        <v>22</v>
      </c>
      <c r="BD55" s="13">
        <f t="shared" si="124"/>
        <v>484</v>
      </c>
      <c r="BE55" s="14">
        <f t="shared" si="125"/>
        <v>484</v>
      </c>
      <c r="BF55" s="13">
        <v>14</v>
      </c>
      <c r="BG55" s="13">
        <v>22</v>
      </c>
      <c r="BH55" s="13">
        <f t="shared" si="126"/>
        <v>308</v>
      </c>
      <c r="BI55" s="13"/>
      <c r="BJ55" s="13"/>
      <c r="BK55" s="13">
        <f t="shared" si="127"/>
        <v>0</v>
      </c>
      <c r="BL55" s="14">
        <f t="shared" si="128"/>
        <v>308</v>
      </c>
      <c r="BM55" s="13">
        <v>4</v>
      </c>
      <c r="BN55" s="13">
        <v>26</v>
      </c>
      <c r="BO55" s="13">
        <f t="shared" si="129"/>
        <v>104</v>
      </c>
      <c r="BP55" s="13"/>
      <c r="BQ55" s="13"/>
      <c r="BR55" s="13">
        <f t="shared" si="130"/>
        <v>0</v>
      </c>
      <c r="BS55" s="14">
        <f t="shared" si="131"/>
        <v>104</v>
      </c>
      <c r="BT55" s="13">
        <v>5</v>
      </c>
      <c r="BU55" s="13">
        <v>26</v>
      </c>
      <c r="BV55" s="13">
        <f t="shared" si="132"/>
        <v>130</v>
      </c>
      <c r="BW55" s="13"/>
      <c r="BX55" s="13"/>
      <c r="BY55" s="13">
        <f t="shared" si="133"/>
        <v>0</v>
      </c>
      <c r="BZ55" s="14">
        <f t="shared" si="134"/>
        <v>130</v>
      </c>
      <c r="CA55" s="12">
        <f t="shared" si="135"/>
        <v>8374</v>
      </c>
      <c r="CB55" s="182"/>
      <c r="CC55" s="182"/>
    </row>
    <row r="56" spans="1:81" ht="15.75" x14ac:dyDescent="0.25">
      <c r="A56" s="12" t="s">
        <v>22</v>
      </c>
      <c r="B56" s="13">
        <v>89</v>
      </c>
      <c r="C56" s="13">
        <v>15</v>
      </c>
      <c r="D56" s="153">
        <f t="shared" si="102"/>
        <v>1335</v>
      </c>
      <c r="E56" s="13"/>
      <c r="F56" s="13"/>
      <c r="G56" s="13">
        <f t="shared" si="103"/>
        <v>0</v>
      </c>
      <c r="H56" s="14">
        <f t="shared" si="104"/>
        <v>1335</v>
      </c>
      <c r="I56" s="13"/>
      <c r="J56" s="13"/>
      <c r="K56" s="13">
        <f t="shared" si="105"/>
        <v>0</v>
      </c>
      <c r="L56" s="13">
        <v>89</v>
      </c>
      <c r="M56" s="13">
        <v>21</v>
      </c>
      <c r="N56" s="13">
        <f t="shared" si="106"/>
        <v>1869</v>
      </c>
      <c r="O56" s="14">
        <f t="shared" si="107"/>
        <v>1869</v>
      </c>
      <c r="P56" s="13"/>
      <c r="Q56" s="13"/>
      <c r="R56" s="13">
        <f t="shared" si="108"/>
        <v>0</v>
      </c>
      <c r="S56" s="13">
        <v>62</v>
      </c>
      <c r="T56" s="13">
        <v>21</v>
      </c>
      <c r="U56" s="13">
        <f t="shared" si="109"/>
        <v>1302</v>
      </c>
      <c r="V56" s="14">
        <f t="shared" si="110"/>
        <v>1302</v>
      </c>
      <c r="W56" s="13">
        <v>57</v>
      </c>
      <c r="X56" s="13">
        <v>21</v>
      </c>
      <c r="Y56" s="13">
        <f t="shared" si="111"/>
        <v>1197</v>
      </c>
      <c r="Z56" s="13"/>
      <c r="AA56" s="13"/>
      <c r="AB56" s="13">
        <f t="shared" si="112"/>
        <v>0</v>
      </c>
      <c r="AC56" s="14">
        <f t="shared" si="113"/>
        <v>1197</v>
      </c>
      <c r="AD56" s="13">
        <v>14</v>
      </c>
      <c r="AE56" s="13">
        <v>21</v>
      </c>
      <c r="AF56" s="13">
        <f t="shared" si="114"/>
        <v>294</v>
      </c>
      <c r="AG56" s="13"/>
      <c r="AH56" s="13"/>
      <c r="AI56" s="13">
        <f t="shared" si="115"/>
        <v>0</v>
      </c>
      <c r="AJ56" s="14">
        <f t="shared" si="116"/>
        <v>294</v>
      </c>
      <c r="AK56" s="13"/>
      <c r="AL56" s="13"/>
      <c r="AM56" s="13">
        <f t="shared" si="117"/>
        <v>0</v>
      </c>
      <c r="AN56" s="13">
        <v>12</v>
      </c>
      <c r="AO56" s="13">
        <v>21</v>
      </c>
      <c r="AP56" s="13">
        <f t="shared" si="118"/>
        <v>252</v>
      </c>
      <c r="AQ56" s="14">
        <f t="shared" si="119"/>
        <v>252</v>
      </c>
      <c r="AR56" s="13"/>
      <c r="AS56" s="13"/>
      <c r="AT56" s="13">
        <f t="shared" si="120"/>
        <v>0</v>
      </c>
      <c r="AU56" s="13">
        <v>11</v>
      </c>
      <c r="AV56" s="13">
        <v>21</v>
      </c>
      <c r="AW56" s="13">
        <f t="shared" si="121"/>
        <v>231</v>
      </c>
      <c r="AX56" s="14">
        <f t="shared" si="122"/>
        <v>231</v>
      </c>
      <c r="AY56" s="29"/>
      <c r="AZ56" s="13"/>
      <c r="BA56" s="13">
        <f t="shared" si="123"/>
        <v>0</v>
      </c>
      <c r="BB56" s="13">
        <v>22</v>
      </c>
      <c r="BC56" s="13">
        <v>21</v>
      </c>
      <c r="BD56" s="13">
        <f t="shared" si="124"/>
        <v>462</v>
      </c>
      <c r="BE56" s="14">
        <f t="shared" si="125"/>
        <v>462</v>
      </c>
      <c r="BF56" s="13">
        <v>14</v>
      </c>
      <c r="BG56" s="13">
        <v>19</v>
      </c>
      <c r="BH56" s="13">
        <f t="shared" si="126"/>
        <v>266</v>
      </c>
      <c r="BI56" s="13"/>
      <c r="BJ56" s="13"/>
      <c r="BK56" s="13">
        <f t="shared" si="127"/>
        <v>0</v>
      </c>
      <c r="BL56" s="14">
        <f t="shared" si="128"/>
        <v>266</v>
      </c>
      <c r="BM56" s="13">
        <v>4</v>
      </c>
      <c r="BN56" s="13">
        <v>25</v>
      </c>
      <c r="BO56" s="13">
        <f t="shared" si="129"/>
        <v>100</v>
      </c>
      <c r="BP56" s="13"/>
      <c r="BQ56" s="13"/>
      <c r="BR56" s="13">
        <f t="shared" si="130"/>
        <v>0</v>
      </c>
      <c r="BS56" s="14">
        <f t="shared" si="131"/>
        <v>100</v>
      </c>
      <c r="BT56" s="13">
        <v>5</v>
      </c>
      <c r="BU56" s="13">
        <v>19</v>
      </c>
      <c r="BV56" s="13">
        <f t="shared" si="132"/>
        <v>95</v>
      </c>
      <c r="BW56" s="13"/>
      <c r="BX56" s="13"/>
      <c r="BY56" s="13">
        <f t="shared" si="133"/>
        <v>0</v>
      </c>
      <c r="BZ56" s="14">
        <f t="shared" si="134"/>
        <v>95</v>
      </c>
      <c r="CA56" s="12">
        <f t="shared" si="135"/>
        <v>7403</v>
      </c>
      <c r="CB56" s="182"/>
      <c r="CC56" s="182"/>
    </row>
    <row r="57" spans="1:81" ht="15.75" x14ac:dyDescent="0.25">
      <c r="A57" s="28" t="s">
        <v>23</v>
      </c>
      <c r="B57" s="29">
        <v>60</v>
      </c>
      <c r="C57" s="29">
        <v>22</v>
      </c>
      <c r="D57" s="154">
        <f t="shared" si="102"/>
        <v>1320</v>
      </c>
      <c r="E57" s="29"/>
      <c r="F57" s="29"/>
      <c r="G57" s="29">
        <f t="shared" si="103"/>
        <v>0</v>
      </c>
      <c r="H57" s="30">
        <f t="shared" si="104"/>
        <v>1320</v>
      </c>
      <c r="I57" s="29"/>
      <c r="J57" s="29"/>
      <c r="K57" s="29">
        <f t="shared" si="105"/>
        <v>0</v>
      </c>
      <c r="L57" s="29">
        <v>89</v>
      </c>
      <c r="M57" s="29">
        <v>22</v>
      </c>
      <c r="N57" s="29">
        <f t="shared" si="106"/>
        <v>1958</v>
      </c>
      <c r="O57" s="30">
        <f t="shared" si="107"/>
        <v>1958</v>
      </c>
      <c r="P57" s="29"/>
      <c r="Q57" s="29"/>
      <c r="R57" s="29">
        <f t="shared" si="108"/>
        <v>0</v>
      </c>
      <c r="S57" s="29">
        <v>89</v>
      </c>
      <c r="T57" s="29">
        <v>22</v>
      </c>
      <c r="U57" s="29">
        <f t="shared" si="109"/>
        <v>1958</v>
      </c>
      <c r="V57" s="30">
        <f t="shared" si="110"/>
        <v>1958</v>
      </c>
      <c r="W57" s="13">
        <v>62</v>
      </c>
      <c r="X57" s="29">
        <v>22</v>
      </c>
      <c r="Y57" s="29">
        <f t="shared" si="111"/>
        <v>1364</v>
      </c>
      <c r="Z57" s="29"/>
      <c r="AA57" s="29"/>
      <c r="AB57" s="29">
        <f t="shared" si="112"/>
        <v>0</v>
      </c>
      <c r="AC57" s="30">
        <f t="shared" si="113"/>
        <v>1364</v>
      </c>
      <c r="AD57" s="29">
        <v>14</v>
      </c>
      <c r="AE57" s="29">
        <v>22</v>
      </c>
      <c r="AF57" s="29">
        <f t="shared" si="114"/>
        <v>308</v>
      </c>
      <c r="AG57" s="29"/>
      <c r="AH57" s="29"/>
      <c r="AI57" s="29">
        <f t="shared" si="115"/>
        <v>0</v>
      </c>
      <c r="AJ57" s="30">
        <f t="shared" si="116"/>
        <v>308</v>
      </c>
      <c r="AK57" s="29"/>
      <c r="AL57" s="29"/>
      <c r="AM57" s="29">
        <f t="shared" si="117"/>
        <v>0</v>
      </c>
      <c r="AN57" s="29">
        <v>14</v>
      </c>
      <c r="AO57" s="29">
        <v>22</v>
      </c>
      <c r="AP57" s="29">
        <f t="shared" si="118"/>
        <v>308</v>
      </c>
      <c r="AQ57" s="30">
        <f t="shared" si="119"/>
        <v>308</v>
      </c>
      <c r="AR57" s="29"/>
      <c r="AS57" s="29"/>
      <c r="AT57" s="29">
        <f t="shared" si="120"/>
        <v>0</v>
      </c>
      <c r="AU57" s="29">
        <v>12</v>
      </c>
      <c r="AV57" s="29">
        <v>22</v>
      </c>
      <c r="AW57" s="29">
        <f t="shared" si="121"/>
        <v>264</v>
      </c>
      <c r="AX57" s="30">
        <f t="shared" si="122"/>
        <v>264</v>
      </c>
      <c r="AY57" s="29"/>
      <c r="AZ57" s="29"/>
      <c r="BA57" s="29">
        <f t="shared" si="123"/>
        <v>0</v>
      </c>
      <c r="BB57" s="29">
        <v>11</v>
      </c>
      <c r="BC57" s="29">
        <v>22</v>
      </c>
      <c r="BD57" s="29">
        <f t="shared" si="124"/>
        <v>242</v>
      </c>
      <c r="BE57" s="30">
        <f t="shared" si="125"/>
        <v>242</v>
      </c>
      <c r="BF57" s="29">
        <v>22</v>
      </c>
      <c r="BG57" s="29">
        <v>22</v>
      </c>
      <c r="BH57" s="29">
        <f t="shared" si="126"/>
        <v>484</v>
      </c>
      <c r="BI57" s="29"/>
      <c r="BJ57" s="29"/>
      <c r="BK57" s="29">
        <f t="shared" si="127"/>
        <v>0</v>
      </c>
      <c r="BL57" s="30">
        <f t="shared" si="128"/>
        <v>484</v>
      </c>
      <c r="BM57" s="29">
        <v>4</v>
      </c>
      <c r="BN57" s="29">
        <v>26</v>
      </c>
      <c r="BO57" s="29">
        <f t="shared" si="129"/>
        <v>104</v>
      </c>
      <c r="BP57" s="29"/>
      <c r="BQ57" s="29"/>
      <c r="BR57" s="29">
        <f t="shared" si="130"/>
        <v>0</v>
      </c>
      <c r="BS57" s="30">
        <f t="shared" si="131"/>
        <v>104</v>
      </c>
      <c r="BT57" s="29">
        <v>4</v>
      </c>
      <c r="BU57" s="29">
        <v>26</v>
      </c>
      <c r="BV57" s="29">
        <f t="shared" si="132"/>
        <v>104</v>
      </c>
      <c r="BW57" s="29"/>
      <c r="BX57" s="29"/>
      <c r="BY57" s="29">
        <f t="shared" si="133"/>
        <v>0</v>
      </c>
      <c r="BZ57" s="30">
        <f t="shared" si="134"/>
        <v>104</v>
      </c>
      <c r="CA57" s="28">
        <f t="shared" si="135"/>
        <v>8414</v>
      </c>
      <c r="CB57" s="183"/>
      <c r="CC57" s="183"/>
    </row>
    <row r="58" spans="1:81" ht="15.75" x14ac:dyDescent="0.25">
      <c r="A58" s="12" t="s">
        <v>24</v>
      </c>
      <c r="B58" s="13">
        <v>60</v>
      </c>
      <c r="C58" s="13">
        <v>22</v>
      </c>
      <c r="D58" s="153">
        <f t="shared" si="102"/>
        <v>1320</v>
      </c>
      <c r="E58" s="13"/>
      <c r="F58" s="13"/>
      <c r="G58" s="13">
        <f t="shared" si="103"/>
        <v>0</v>
      </c>
      <c r="H58" s="14">
        <f t="shared" si="104"/>
        <v>1320</v>
      </c>
      <c r="I58" s="13"/>
      <c r="J58" s="13"/>
      <c r="K58" s="13">
        <f t="shared" si="105"/>
        <v>0</v>
      </c>
      <c r="L58" s="13">
        <v>89</v>
      </c>
      <c r="M58" s="13">
        <v>22</v>
      </c>
      <c r="N58" s="13">
        <f t="shared" si="106"/>
        <v>1958</v>
      </c>
      <c r="O58" s="14">
        <f t="shared" si="107"/>
        <v>1958</v>
      </c>
      <c r="P58" s="13"/>
      <c r="Q58" s="13"/>
      <c r="R58" s="13">
        <f t="shared" si="108"/>
        <v>0</v>
      </c>
      <c r="S58" s="13">
        <v>89</v>
      </c>
      <c r="T58" s="13">
        <v>22</v>
      </c>
      <c r="U58" s="13">
        <f t="shared" si="109"/>
        <v>1958</v>
      </c>
      <c r="V58" s="14">
        <f t="shared" si="110"/>
        <v>1958</v>
      </c>
      <c r="W58" s="13">
        <v>62</v>
      </c>
      <c r="X58" s="13">
        <v>22</v>
      </c>
      <c r="Y58" s="13">
        <f t="shared" si="111"/>
        <v>1364</v>
      </c>
      <c r="Z58" s="13"/>
      <c r="AA58" s="13"/>
      <c r="AB58" s="13">
        <f t="shared" si="112"/>
        <v>0</v>
      </c>
      <c r="AC58" s="14">
        <f t="shared" si="113"/>
        <v>1364</v>
      </c>
      <c r="AD58" s="13">
        <v>14</v>
      </c>
      <c r="AE58" s="13">
        <v>22</v>
      </c>
      <c r="AF58" s="13">
        <f t="shared" si="114"/>
        <v>308</v>
      </c>
      <c r="AG58" s="13"/>
      <c r="AH58" s="13"/>
      <c r="AI58" s="13">
        <f t="shared" si="115"/>
        <v>0</v>
      </c>
      <c r="AJ58" s="14">
        <f t="shared" si="116"/>
        <v>308</v>
      </c>
      <c r="AK58" s="13"/>
      <c r="AL58" s="13"/>
      <c r="AM58" s="13">
        <f t="shared" si="117"/>
        <v>0</v>
      </c>
      <c r="AN58" s="13">
        <v>14</v>
      </c>
      <c r="AO58" s="13">
        <v>22</v>
      </c>
      <c r="AP58" s="13">
        <f t="shared" si="118"/>
        <v>308</v>
      </c>
      <c r="AQ58" s="14">
        <f t="shared" si="119"/>
        <v>308</v>
      </c>
      <c r="AR58" s="13"/>
      <c r="AS58" s="13"/>
      <c r="AT58" s="13">
        <f t="shared" si="120"/>
        <v>0</v>
      </c>
      <c r="AU58" s="13">
        <v>12</v>
      </c>
      <c r="AV58" s="13">
        <v>22</v>
      </c>
      <c r="AW58" s="13">
        <f t="shared" si="121"/>
        <v>264</v>
      </c>
      <c r="AX58" s="14">
        <f t="shared" si="122"/>
        <v>264</v>
      </c>
      <c r="AY58" s="29"/>
      <c r="AZ58" s="13"/>
      <c r="BA58" s="13">
        <f t="shared" si="123"/>
        <v>0</v>
      </c>
      <c r="BB58" s="13">
        <v>11</v>
      </c>
      <c r="BC58" s="13">
        <v>22</v>
      </c>
      <c r="BD58" s="13">
        <f t="shared" si="124"/>
        <v>242</v>
      </c>
      <c r="BE58" s="14">
        <f t="shared" si="125"/>
        <v>242</v>
      </c>
      <c r="BF58" s="13">
        <v>22</v>
      </c>
      <c r="BG58" s="13">
        <v>22</v>
      </c>
      <c r="BH58" s="13">
        <f t="shared" si="126"/>
        <v>484</v>
      </c>
      <c r="BI58" s="13"/>
      <c r="BJ58" s="13"/>
      <c r="BK58" s="13">
        <f t="shared" si="127"/>
        <v>0</v>
      </c>
      <c r="BL58" s="14">
        <f t="shared" si="128"/>
        <v>484</v>
      </c>
      <c r="BM58" s="13">
        <v>4</v>
      </c>
      <c r="BN58" s="13">
        <v>26</v>
      </c>
      <c r="BO58" s="13">
        <f t="shared" si="129"/>
        <v>104</v>
      </c>
      <c r="BP58" s="13"/>
      <c r="BQ58" s="13"/>
      <c r="BR58" s="13">
        <f t="shared" si="130"/>
        <v>0</v>
      </c>
      <c r="BS58" s="14">
        <f t="shared" si="131"/>
        <v>104</v>
      </c>
      <c r="BT58" s="13">
        <v>4</v>
      </c>
      <c r="BU58" s="13">
        <v>26</v>
      </c>
      <c r="BV58" s="13">
        <f t="shared" si="132"/>
        <v>104</v>
      </c>
      <c r="BW58" s="13"/>
      <c r="BX58" s="13"/>
      <c r="BY58" s="13">
        <f t="shared" si="133"/>
        <v>0</v>
      </c>
      <c r="BZ58" s="14">
        <f t="shared" si="134"/>
        <v>104</v>
      </c>
      <c r="CA58" s="12">
        <f t="shared" si="135"/>
        <v>8414</v>
      </c>
      <c r="CB58" s="182"/>
      <c r="CC58" s="182"/>
    </row>
    <row r="59" spans="1:81" ht="15.75" x14ac:dyDescent="0.25">
      <c r="A59" s="12" t="s">
        <v>25</v>
      </c>
      <c r="B59" s="13">
        <v>60</v>
      </c>
      <c r="C59" s="13">
        <v>16</v>
      </c>
      <c r="D59" s="153">
        <f t="shared" si="102"/>
        <v>960</v>
      </c>
      <c r="E59" s="13"/>
      <c r="F59" s="13"/>
      <c r="G59" s="13">
        <f t="shared" si="103"/>
        <v>0</v>
      </c>
      <c r="H59" s="14">
        <f t="shared" si="104"/>
        <v>960</v>
      </c>
      <c r="I59" s="13"/>
      <c r="J59" s="13"/>
      <c r="K59" s="13">
        <f t="shared" si="105"/>
        <v>0</v>
      </c>
      <c r="L59" s="13">
        <v>89</v>
      </c>
      <c r="M59" s="13">
        <v>16</v>
      </c>
      <c r="N59" s="13">
        <f t="shared" si="106"/>
        <v>1424</v>
      </c>
      <c r="O59" s="14">
        <f t="shared" si="107"/>
        <v>1424</v>
      </c>
      <c r="P59" s="13"/>
      <c r="Q59" s="13"/>
      <c r="R59" s="13">
        <f t="shared" si="108"/>
        <v>0</v>
      </c>
      <c r="S59" s="13">
        <v>89</v>
      </c>
      <c r="T59" s="13">
        <v>16</v>
      </c>
      <c r="U59" s="13">
        <f t="shared" si="109"/>
        <v>1424</v>
      </c>
      <c r="V59" s="14">
        <f t="shared" si="110"/>
        <v>1424</v>
      </c>
      <c r="W59" s="13">
        <v>62</v>
      </c>
      <c r="X59" s="13">
        <v>16</v>
      </c>
      <c r="Y59" s="13">
        <f t="shared" si="111"/>
        <v>992</v>
      </c>
      <c r="Z59" s="13"/>
      <c r="AA59" s="13"/>
      <c r="AB59" s="13">
        <f t="shared" si="112"/>
        <v>0</v>
      </c>
      <c r="AC59" s="14">
        <f t="shared" si="113"/>
        <v>992</v>
      </c>
      <c r="AD59" s="13">
        <v>14</v>
      </c>
      <c r="AE59" s="13">
        <v>16</v>
      </c>
      <c r="AF59" s="13">
        <f t="shared" si="114"/>
        <v>224</v>
      </c>
      <c r="AG59" s="13"/>
      <c r="AH59" s="13"/>
      <c r="AI59" s="13">
        <f t="shared" si="115"/>
        <v>0</v>
      </c>
      <c r="AJ59" s="14">
        <f t="shared" si="116"/>
        <v>224</v>
      </c>
      <c r="AK59" s="13"/>
      <c r="AL59" s="13"/>
      <c r="AM59" s="13">
        <f t="shared" si="117"/>
        <v>0</v>
      </c>
      <c r="AN59" s="13">
        <v>14</v>
      </c>
      <c r="AO59" s="13">
        <v>16</v>
      </c>
      <c r="AP59" s="13">
        <f t="shared" si="118"/>
        <v>224</v>
      </c>
      <c r="AQ59" s="14">
        <f t="shared" si="119"/>
        <v>224</v>
      </c>
      <c r="AR59" s="13"/>
      <c r="AS59" s="13"/>
      <c r="AT59" s="13">
        <f t="shared" si="120"/>
        <v>0</v>
      </c>
      <c r="AU59" s="13">
        <v>12</v>
      </c>
      <c r="AV59" s="13">
        <v>16</v>
      </c>
      <c r="AW59" s="13">
        <f t="shared" si="121"/>
        <v>192</v>
      </c>
      <c r="AX59" s="14">
        <f t="shared" si="122"/>
        <v>192</v>
      </c>
      <c r="AY59" s="29"/>
      <c r="AZ59" s="13"/>
      <c r="BA59" s="13">
        <f t="shared" si="123"/>
        <v>0</v>
      </c>
      <c r="BB59" s="13">
        <v>11</v>
      </c>
      <c r="BC59" s="13">
        <v>16</v>
      </c>
      <c r="BD59" s="13">
        <f t="shared" si="124"/>
        <v>176</v>
      </c>
      <c r="BE59" s="14">
        <f t="shared" si="125"/>
        <v>176</v>
      </c>
      <c r="BF59" s="13">
        <v>22</v>
      </c>
      <c r="BG59" s="13">
        <v>16</v>
      </c>
      <c r="BH59" s="13">
        <f t="shared" si="126"/>
        <v>352</v>
      </c>
      <c r="BI59" s="13"/>
      <c r="BJ59" s="13"/>
      <c r="BK59" s="13">
        <f t="shared" si="127"/>
        <v>0</v>
      </c>
      <c r="BL59" s="14">
        <f t="shared" si="128"/>
        <v>352</v>
      </c>
      <c r="BM59" s="13">
        <v>4</v>
      </c>
      <c r="BN59" s="13">
        <v>19</v>
      </c>
      <c r="BO59" s="13">
        <f t="shared" si="129"/>
        <v>76</v>
      </c>
      <c r="BP59" s="13"/>
      <c r="BQ59" s="13"/>
      <c r="BR59" s="13">
        <f t="shared" si="130"/>
        <v>0</v>
      </c>
      <c r="BS59" s="14">
        <f t="shared" si="131"/>
        <v>76</v>
      </c>
      <c r="BT59" s="13">
        <v>4</v>
      </c>
      <c r="BU59" s="13">
        <v>19</v>
      </c>
      <c r="BV59" s="13">
        <f t="shared" si="132"/>
        <v>76</v>
      </c>
      <c r="BW59" s="13"/>
      <c r="BX59" s="13"/>
      <c r="BY59" s="13">
        <f t="shared" si="133"/>
        <v>0</v>
      </c>
      <c r="BZ59" s="14">
        <f t="shared" si="134"/>
        <v>76</v>
      </c>
      <c r="CA59" s="12">
        <f t="shared" si="135"/>
        <v>6120</v>
      </c>
      <c r="CB59" s="182"/>
      <c r="CC59" s="182"/>
    </row>
    <row r="60" spans="1:81" ht="15.75" x14ac:dyDescent="0.25">
      <c r="A60" s="12" t="s">
        <v>26</v>
      </c>
      <c r="B60" s="13">
        <v>60</v>
      </c>
      <c r="C60" s="13">
        <v>23</v>
      </c>
      <c r="D60" s="153">
        <f t="shared" si="102"/>
        <v>1380</v>
      </c>
      <c r="E60" s="13"/>
      <c r="F60" s="13"/>
      <c r="G60" s="13">
        <f t="shared" si="103"/>
        <v>0</v>
      </c>
      <c r="H60" s="14">
        <f t="shared" si="104"/>
        <v>1380</v>
      </c>
      <c r="I60" s="13"/>
      <c r="J60" s="13"/>
      <c r="K60" s="13">
        <f t="shared" si="105"/>
        <v>0</v>
      </c>
      <c r="L60" s="13">
        <v>89</v>
      </c>
      <c r="M60" s="13">
        <v>23</v>
      </c>
      <c r="N60" s="13">
        <f t="shared" si="106"/>
        <v>2047</v>
      </c>
      <c r="O60" s="14">
        <f t="shared" si="107"/>
        <v>2047</v>
      </c>
      <c r="P60" s="13"/>
      <c r="Q60" s="13"/>
      <c r="R60" s="13">
        <f t="shared" si="108"/>
        <v>0</v>
      </c>
      <c r="S60" s="13">
        <v>89</v>
      </c>
      <c r="T60" s="13">
        <v>23</v>
      </c>
      <c r="U60" s="13">
        <f t="shared" si="109"/>
        <v>2047</v>
      </c>
      <c r="V60" s="14">
        <f t="shared" si="110"/>
        <v>2047</v>
      </c>
      <c r="W60" s="13">
        <v>62</v>
      </c>
      <c r="X60" s="13">
        <v>23</v>
      </c>
      <c r="Y60" s="13">
        <f t="shared" si="111"/>
        <v>1426</v>
      </c>
      <c r="Z60" s="13"/>
      <c r="AA60" s="13"/>
      <c r="AB60" s="13">
        <f t="shared" si="112"/>
        <v>0</v>
      </c>
      <c r="AC60" s="14">
        <f t="shared" si="113"/>
        <v>1426</v>
      </c>
      <c r="AD60" s="13">
        <v>14</v>
      </c>
      <c r="AE60" s="13">
        <v>23</v>
      </c>
      <c r="AF60" s="13">
        <f t="shared" si="114"/>
        <v>322</v>
      </c>
      <c r="AG60" s="13"/>
      <c r="AH60" s="13"/>
      <c r="AI60" s="13">
        <f t="shared" si="115"/>
        <v>0</v>
      </c>
      <c r="AJ60" s="14">
        <f t="shared" si="116"/>
        <v>322</v>
      </c>
      <c r="AK60" s="13"/>
      <c r="AL60" s="13"/>
      <c r="AM60" s="13">
        <f t="shared" si="117"/>
        <v>0</v>
      </c>
      <c r="AN60" s="13">
        <v>14</v>
      </c>
      <c r="AO60" s="13">
        <v>23</v>
      </c>
      <c r="AP60" s="13">
        <f t="shared" si="118"/>
        <v>322</v>
      </c>
      <c r="AQ60" s="14">
        <f t="shared" si="119"/>
        <v>322</v>
      </c>
      <c r="AR60" s="13"/>
      <c r="AS60" s="13"/>
      <c r="AT60" s="13">
        <f t="shared" si="120"/>
        <v>0</v>
      </c>
      <c r="AU60" s="13">
        <v>12</v>
      </c>
      <c r="AV60" s="13">
        <v>23</v>
      </c>
      <c r="AW60" s="13">
        <f t="shared" si="121"/>
        <v>276</v>
      </c>
      <c r="AX60" s="14">
        <f t="shared" si="122"/>
        <v>276</v>
      </c>
      <c r="AY60" s="29"/>
      <c r="AZ60" s="13"/>
      <c r="BA60" s="13">
        <f t="shared" si="123"/>
        <v>0</v>
      </c>
      <c r="BB60" s="13">
        <v>11</v>
      </c>
      <c r="BC60" s="13">
        <v>23</v>
      </c>
      <c r="BD60" s="13">
        <f t="shared" si="124"/>
        <v>253</v>
      </c>
      <c r="BE60" s="14">
        <f t="shared" si="125"/>
        <v>253</v>
      </c>
      <c r="BF60" s="13">
        <v>22</v>
      </c>
      <c r="BG60" s="13">
        <v>23</v>
      </c>
      <c r="BH60" s="13">
        <f t="shared" si="126"/>
        <v>506</v>
      </c>
      <c r="BI60" s="13"/>
      <c r="BJ60" s="13"/>
      <c r="BK60" s="13">
        <f t="shared" si="127"/>
        <v>0</v>
      </c>
      <c r="BL60" s="14">
        <f t="shared" si="128"/>
        <v>506</v>
      </c>
      <c r="BM60" s="13">
        <v>4</v>
      </c>
      <c r="BN60" s="13">
        <v>27</v>
      </c>
      <c r="BO60" s="13">
        <f t="shared" si="129"/>
        <v>108</v>
      </c>
      <c r="BP60" s="13"/>
      <c r="BQ60" s="13"/>
      <c r="BR60" s="13">
        <f t="shared" si="130"/>
        <v>0</v>
      </c>
      <c r="BS60" s="14">
        <f t="shared" si="131"/>
        <v>108</v>
      </c>
      <c r="BT60" s="13">
        <v>4</v>
      </c>
      <c r="BU60" s="13">
        <v>27</v>
      </c>
      <c r="BV60" s="13">
        <f t="shared" si="132"/>
        <v>108</v>
      </c>
      <c r="BW60" s="13"/>
      <c r="BX60" s="13"/>
      <c r="BY60" s="13">
        <f t="shared" si="133"/>
        <v>0</v>
      </c>
      <c r="BZ60" s="14">
        <f t="shared" si="134"/>
        <v>108</v>
      </c>
      <c r="CA60" s="12">
        <f t="shared" si="135"/>
        <v>8795</v>
      </c>
      <c r="CB60" s="182"/>
      <c r="CC60" s="182"/>
    </row>
    <row r="61" spans="1:81" ht="15.75" x14ac:dyDescent="0.25">
      <c r="A61" s="24" t="s">
        <v>27</v>
      </c>
      <c r="B61" s="24">
        <f>SUM(B52:B60)</f>
        <v>685</v>
      </c>
      <c r="C61" s="24">
        <f>SUM(C52:C60)</f>
        <v>166</v>
      </c>
      <c r="D61" s="155">
        <f>SUM(D52:D60)</f>
        <v>12367</v>
      </c>
      <c r="E61" s="13">
        <v>0</v>
      </c>
      <c r="F61" s="24">
        <f>F52+F53+F54+F55+F56+F57+F58+F59+F60</f>
        <v>0</v>
      </c>
      <c r="G61" s="24">
        <f>G52+G53+G54+G55+G56+G57+G58+G59+G60</f>
        <v>0</v>
      </c>
      <c r="H61" s="31">
        <f>H52+H53+H54+H55+H56+H57+H58+H59+H60</f>
        <v>12367</v>
      </c>
      <c r="I61" s="12"/>
      <c r="J61" s="24">
        <f>J52+J53+J54+J55+J56+J57+J58+J59+J60</f>
        <v>0</v>
      </c>
      <c r="K61" s="24">
        <f>K52+K53+K54+K55+K56+K57+K58+K59+K60</f>
        <v>0</v>
      </c>
      <c r="L61" s="12"/>
      <c r="M61" s="24">
        <f>M52+M53+M54+M55+M56+M57+M58+M59+M60</f>
        <v>177</v>
      </c>
      <c r="N61" s="24">
        <f>N52+N53+N54+N55+N56+N57+N58+N59+N60</f>
        <v>15753</v>
      </c>
      <c r="O61" s="31">
        <f>O52+O53+O54+O55+O56+O57+O58+O59+O60</f>
        <v>15753</v>
      </c>
      <c r="P61" s="12"/>
      <c r="Q61" s="24">
        <f>Q52+Q53+Q54+Q55+Q56+Q57+Q58+Q59+Q60</f>
        <v>0</v>
      </c>
      <c r="R61" s="24">
        <f>R52+R53+R54+R55+R56+R57+R58+R59+R60</f>
        <v>0</v>
      </c>
      <c r="S61" s="12"/>
      <c r="T61" s="24">
        <f>T52+T53+T54+T55+T56+T57+T58+T59+T60</f>
        <v>177</v>
      </c>
      <c r="U61" s="24">
        <f>U52+U53+U54+U55+U56+U57+U58+U59+U60</f>
        <v>13215</v>
      </c>
      <c r="V61" s="31">
        <f>V52+V53+V54+V55+V56+V57+V58+V59+V60</f>
        <v>13215</v>
      </c>
      <c r="W61" s="12"/>
      <c r="X61" s="24">
        <f>X52+X53+X54+X55+X56+X57+X58+X59+X60</f>
        <v>177</v>
      </c>
      <c r="Y61" s="24">
        <f>Y52+Y53+Y54+Y55+Y56+Y57+Y58+Y59+Y60</f>
        <v>10504</v>
      </c>
      <c r="Z61" s="12"/>
      <c r="AA61" s="24">
        <f>AA52+AA53+AA54+AA55+AA56+AA57+AA58+AA59+AA60</f>
        <v>0</v>
      </c>
      <c r="AB61" s="24">
        <f>AB52+AB53+AB54+AB55+AB56+AB57+AB58+AB59+AB60</f>
        <v>0</v>
      </c>
      <c r="AC61" s="31">
        <f>AC52+AC53+AC54+AC55+AC56+AC57+AC58+AC59+AC60</f>
        <v>10504</v>
      </c>
      <c r="AD61" s="12"/>
      <c r="AE61" s="24">
        <f>AE52+AE53+AE54+AE55+AE56+AE57+AE58+AE59+AE60</f>
        <v>177</v>
      </c>
      <c r="AF61" s="24">
        <f>AF52+AF53+AF54+AF55+AF56+AF57+AF58+AF59+AF60</f>
        <v>2478</v>
      </c>
      <c r="AG61" s="12"/>
      <c r="AH61" s="24">
        <f>AH52+AH53+AH54+AH55+AH56+AH57+AH58+AH59+AH60</f>
        <v>0</v>
      </c>
      <c r="AI61" s="24">
        <f>AI52+AI53+AI54+AI55+AI56+AI57+AI58+AI59+AI60</f>
        <v>0</v>
      </c>
      <c r="AJ61" s="31">
        <f>AJ52+AJ53+AJ54+AJ55+AJ56+AJ57+AJ58+AJ59+AJ60</f>
        <v>2478</v>
      </c>
      <c r="AK61" s="12"/>
      <c r="AL61" s="24">
        <f>AL52+AL53+AL54+AL55+AL56+AL57+AL58+AL59+AL60</f>
        <v>0</v>
      </c>
      <c r="AM61" s="24">
        <f>AM52+AM53+AM54+AM55+AM56+AM57+AM58+AM59+AM60</f>
        <v>0</v>
      </c>
      <c r="AN61" s="12"/>
      <c r="AO61" s="24">
        <f>AO52+AO53+AO54+AO55+AO56+AO57+AO58+AO59+AO60</f>
        <v>177</v>
      </c>
      <c r="AP61" s="24">
        <f>AP52+AP53+AP54+AP55+AP56+AP57+AP58+AP59+AP60</f>
        <v>2290</v>
      </c>
      <c r="AQ61" s="31">
        <f>AQ52+AQ53+AQ54+AQ55+AQ56+AQ57+AQ58+AQ59+AQ60</f>
        <v>2290</v>
      </c>
      <c r="AR61" s="12"/>
      <c r="AS61" s="24">
        <f>AS52+AS53+AS54+AS55+AS56+AS57+AS58+AS59+AS60</f>
        <v>0</v>
      </c>
      <c r="AT61" s="24">
        <f>AT52+AT53+AT54+AT55+AT56+AT57+AT58+AT59+AT60</f>
        <v>0</v>
      </c>
      <c r="AU61" s="12"/>
      <c r="AV61" s="24">
        <f>AV52+AV53+AV54+AV55+AV56+AV57+AV58+AV59+AV60</f>
        <v>177</v>
      </c>
      <c r="AW61" s="24">
        <f>AW52+AW53+AW54+AW55+AW56+AW57+AW58+AW59+AW60</f>
        <v>2030</v>
      </c>
      <c r="AX61" s="31">
        <f>AX52+AX53+AX54+AX55+AX56+AX57+AX58+AX59+AX60</f>
        <v>2030</v>
      </c>
      <c r="AY61" s="28"/>
      <c r="AZ61" s="24">
        <f>AZ52+AZ53+AZ54+AZ55+AZ56+AZ57+AZ58+AZ59+AZ60</f>
        <v>0</v>
      </c>
      <c r="BA61" s="24">
        <f>BA52+BA53+BA54+BA55+BA56+BA57+BA58+BA59+BA60</f>
        <v>0</v>
      </c>
      <c r="BB61" s="12"/>
      <c r="BC61" s="24">
        <f>BC52+BC53+BC54+BC55+BC56+BC57+BC58+BC59+BC60</f>
        <v>177</v>
      </c>
      <c r="BD61" s="24">
        <f>BD52+BD53+BD54+BD55+BD56+BD57+BD58+BD59+BD60</f>
        <v>2981</v>
      </c>
      <c r="BE61" s="31">
        <f>BE52+BE53+BE54+BE55+BE56+BE57+BE58+BE59+BE60</f>
        <v>2981</v>
      </c>
      <c r="BF61" s="12"/>
      <c r="BG61" s="24">
        <f>BG52+BG53+BG54+BG55+BG56+BG57+BG58+BG59+BG60</f>
        <v>175</v>
      </c>
      <c r="BH61" s="24">
        <f>BH52+BH53+BH54+BH55+BH56+BH57+BH58+BH59+BH60</f>
        <v>3114</v>
      </c>
      <c r="BI61" s="12"/>
      <c r="BJ61" s="24">
        <f>BJ52+BJ53+BJ54+BJ55+BJ56+BJ57+BJ58+BJ59+BJ60</f>
        <v>0</v>
      </c>
      <c r="BK61" s="24">
        <f>BK52+BK53+BK54+BK55+BK56+BK57+BK58+BK59+BK60</f>
        <v>0</v>
      </c>
      <c r="BL61" s="31">
        <f>BL52+BL53+BL54+BL55+BL56+BL57+BL58+BL59+BL60</f>
        <v>3114</v>
      </c>
      <c r="BM61" s="12"/>
      <c r="BN61" s="24">
        <f>BN52+BN53+BN54+BN55+BN56+BN57+BN58+BN59+BN60</f>
        <v>210</v>
      </c>
      <c r="BO61" s="24">
        <f>BO52+BO53+BO54+BO55+BO56+BO57+BO58+BO59+BO60</f>
        <v>840</v>
      </c>
      <c r="BP61" s="12"/>
      <c r="BQ61" s="24">
        <f>BQ52+BQ53+BQ54+BQ55+BQ56+BQ57+BQ58+BQ59+BQ60</f>
        <v>0</v>
      </c>
      <c r="BR61" s="24">
        <f>BR52+BR53+BR54+BR55+BR56+BR57+BR58+BR59+BR60</f>
        <v>0</v>
      </c>
      <c r="BS61" s="31">
        <f>BS52+BS53+BS54+BS55+BS56+BS57+BS58+BS59+BS60</f>
        <v>840</v>
      </c>
      <c r="BT61" s="12"/>
      <c r="BU61" s="24">
        <f>BU52+BU53+BU54+BU55+BU56+BU57+BU58+BU59+BU60</f>
        <v>204</v>
      </c>
      <c r="BV61" s="24">
        <f>BV52+BV53+BV54+BV55+BV56+BV57+BV58+BV59+BV60</f>
        <v>922</v>
      </c>
      <c r="BW61" s="12"/>
      <c r="BX61" s="24">
        <f>BX52+BX53+BX54+BX55+BX56+BX57+BX58+BX59+BX60</f>
        <v>0</v>
      </c>
      <c r="BY61" s="24">
        <f>BY52+BY53+BY54+BY55+BY56+BY57+BY58+BY59+BY60</f>
        <v>0</v>
      </c>
      <c r="BZ61" s="31">
        <f>BZ52+BZ53+BZ54+BZ55+BZ56+BZ57+BZ58+BZ59+BZ60</f>
        <v>922</v>
      </c>
      <c r="CA61" s="156">
        <f>SUM(CA52:CA60)</f>
        <v>66494</v>
      </c>
      <c r="CB61" s="182"/>
      <c r="CC61" s="182"/>
    </row>
    <row r="62" spans="1:81" ht="15" customHeight="1" x14ac:dyDescent="0.25">
      <c r="A62" s="261" t="s">
        <v>3</v>
      </c>
      <c r="B62" s="262" t="s">
        <v>51</v>
      </c>
      <c r="C62" s="262"/>
      <c r="D62" s="262"/>
      <c r="E62" s="262"/>
      <c r="F62" s="262"/>
      <c r="G62" s="262"/>
      <c r="H62" s="262"/>
      <c r="I62" s="262" t="s">
        <v>52</v>
      </c>
      <c r="J62" s="262"/>
      <c r="K62" s="262"/>
      <c r="L62" s="262"/>
      <c r="M62" s="262"/>
      <c r="N62" s="262"/>
      <c r="O62" s="262"/>
      <c r="P62" s="262" t="s">
        <v>53</v>
      </c>
      <c r="Q62" s="262"/>
      <c r="R62" s="262"/>
      <c r="S62" s="262"/>
      <c r="T62" s="262"/>
      <c r="U62" s="262"/>
      <c r="V62" s="262"/>
      <c r="W62" s="262" t="s">
        <v>54</v>
      </c>
      <c r="X62" s="262"/>
      <c r="Y62" s="262"/>
      <c r="Z62" s="262"/>
      <c r="AA62" s="262"/>
      <c r="AB62" s="262"/>
      <c r="AC62" s="262"/>
      <c r="AD62" s="262" t="s">
        <v>28</v>
      </c>
      <c r="AE62" s="262"/>
      <c r="AF62" s="262"/>
      <c r="AG62" s="262"/>
      <c r="AH62" s="262"/>
      <c r="AI62" s="262"/>
      <c r="AJ62" s="262"/>
      <c r="AK62" s="262" t="s">
        <v>29</v>
      </c>
      <c r="AL62" s="262"/>
      <c r="AM62" s="262"/>
      <c r="AN62" s="262"/>
      <c r="AO62" s="262"/>
      <c r="AP62" s="262"/>
      <c r="AQ62" s="262"/>
      <c r="AR62" s="262" t="s">
        <v>48</v>
      </c>
      <c r="AS62" s="262"/>
      <c r="AT62" s="262"/>
      <c r="AU62" s="262"/>
      <c r="AV62" s="262"/>
      <c r="AW62" s="262"/>
      <c r="AX62" s="262"/>
      <c r="AY62" s="262" t="s">
        <v>49</v>
      </c>
      <c r="AZ62" s="262"/>
      <c r="BA62" s="262"/>
      <c r="BB62" s="262"/>
      <c r="BC62" s="262"/>
      <c r="BD62" s="262"/>
      <c r="BE62" s="262"/>
      <c r="BF62" s="262" t="s">
        <v>50</v>
      </c>
      <c r="BG62" s="262"/>
      <c r="BH62" s="262"/>
      <c r="BI62" s="262"/>
      <c r="BJ62" s="262"/>
      <c r="BK62" s="262"/>
      <c r="BL62" s="262"/>
      <c r="BM62" s="262" t="s">
        <v>4</v>
      </c>
      <c r="BN62" s="262"/>
      <c r="BO62" s="262"/>
      <c r="BP62" s="262"/>
      <c r="BQ62" s="262"/>
      <c r="BR62" s="262"/>
      <c r="BS62" s="262"/>
      <c r="BT62" s="262" t="s">
        <v>5</v>
      </c>
      <c r="BU62" s="262"/>
      <c r="BV62" s="262"/>
      <c r="BW62" s="262"/>
      <c r="BX62" s="262"/>
      <c r="BY62" s="262"/>
      <c r="BZ62" s="262"/>
      <c r="CA62" s="327" t="s">
        <v>103</v>
      </c>
      <c r="CB62" s="182"/>
      <c r="CC62" s="182"/>
    </row>
    <row r="63" spans="1:81" ht="15" customHeight="1" x14ac:dyDescent="0.25">
      <c r="A63" s="261"/>
      <c r="B63" s="262" t="s">
        <v>7</v>
      </c>
      <c r="C63" s="262"/>
      <c r="D63" s="262"/>
      <c r="E63" s="262" t="s">
        <v>8</v>
      </c>
      <c r="F63" s="262"/>
      <c r="G63" s="262"/>
      <c r="H63" s="263" t="s">
        <v>9</v>
      </c>
      <c r="I63" s="262" t="s">
        <v>7</v>
      </c>
      <c r="J63" s="262"/>
      <c r="K63" s="262"/>
      <c r="L63" s="262" t="s">
        <v>8</v>
      </c>
      <c r="M63" s="262"/>
      <c r="N63" s="262"/>
      <c r="O63" s="263" t="s">
        <v>9</v>
      </c>
      <c r="P63" s="262" t="s">
        <v>7</v>
      </c>
      <c r="Q63" s="262"/>
      <c r="R63" s="262"/>
      <c r="S63" s="262" t="s">
        <v>8</v>
      </c>
      <c r="T63" s="262"/>
      <c r="U63" s="262"/>
      <c r="V63" s="263" t="s">
        <v>9</v>
      </c>
      <c r="W63" s="262" t="s">
        <v>7</v>
      </c>
      <c r="X63" s="262"/>
      <c r="Y63" s="262"/>
      <c r="Z63" s="262" t="s">
        <v>8</v>
      </c>
      <c r="AA63" s="262"/>
      <c r="AB63" s="262"/>
      <c r="AC63" s="263" t="s">
        <v>9</v>
      </c>
      <c r="AD63" s="262" t="s">
        <v>7</v>
      </c>
      <c r="AE63" s="262"/>
      <c r="AF63" s="262"/>
      <c r="AG63" s="262" t="s">
        <v>8</v>
      </c>
      <c r="AH63" s="262"/>
      <c r="AI63" s="262"/>
      <c r="AJ63" s="263" t="s">
        <v>9</v>
      </c>
      <c r="AK63" s="262" t="s">
        <v>7</v>
      </c>
      <c r="AL63" s="262"/>
      <c r="AM63" s="262"/>
      <c r="AN63" s="262" t="s">
        <v>8</v>
      </c>
      <c r="AO63" s="262"/>
      <c r="AP63" s="262"/>
      <c r="AQ63" s="263" t="s">
        <v>9</v>
      </c>
      <c r="AR63" s="262" t="s">
        <v>7</v>
      </c>
      <c r="AS63" s="262"/>
      <c r="AT63" s="262"/>
      <c r="AU63" s="262" t="s">
        <v>8</v>
      </c>
      <c r="AV63" s="262"/>
      <c r="AW63" s="262"/>
      <c r="AX63" s="263" t="s">
        <v>9</v>
      </c>
      <c r="AY63" s="262" t="s">
        <v>7</v>
      </c>
      <c r="AZ63" s="262"/>
      <c r="BA63" s="262"/>
      <c r="BB63" s="262" t="s">
        <v>8</v>
      </c>
      <c r="BC63" s="262"/>
      <c r="BD63" s="262"/>
      <c r="BE63" s="263" t="s">
        <v>9</v>
      </c>
      <c r="BF63" s="262" t="s">
        <v>7</v>
      </c>
      <c r="BG63" s="262"/>
      <c r="BH63" s="262"/>
      <c r="BI63" s="262" t="s">
        <v>8</v>
      </c>
      <c r="BJ63" s="262"/>
      <c r="BK63" s="262"/>
      <c r="BL63" s="263" t="s">
        <v>9</v>
      </c>
      <c r="BM63" s="262" t="s">
        <v>7</v>
      </c>
      <c r="BN63" s="262"/>
      <c r="BO63" s="262"/>
      <c r="BP63" s="262" t="s">
        <v>8</v>
      </c>
      <c r="BQ63" s="262"/>
      <c r="BR63" s="262"/>
      <c r="BS63" s="263" t="s">
        <v>9</v>
      </c>
      <c r="BT63" s="262" t="s">
        <v>7</v>
      </c>
      <c r="BU63" s="262"/>
      <c r="BV63" s="262"/>
      <c r="BW63" s="262" t="s">
        <v>8</v>
      </c>
      <c r="BX63" s="262"/>
      <c r="BY63" s="262"/>
      <c r="BZ63" s="263" t="s">
        <v>9</v>
      </c>
      <c r="CA63" s="327"/>
      <c r="CB63" s="182"/>
      <c r="CC63" s="182"/>
    </row>
    <row r="64" spans="1:81" ht="47.25" x14ac:dyDescent="0.25">
      <c r="A64" s="24" t="s">
        <v>34</v>
      </c>
      <c r="B64" s="11" t="s">
        <v>11</v>
      </c>
      <c r="C64" s="11" t="s">
        <v>12</v>
      </c>
      <c r="D64" s="11" t="s">
        <v>13</v>
      </c>
      <c r="E64" s="11" t="s">
        <v>11</v>
      </c>
      <c r="F64" s="11" t="s">
        <v>12</v>
      </c>
      <c r="G64" s="11" t="s">
        <v>13</v>
      </c>
      <c r="H64" s="263"/>
      <c r="I64" s="11" t="s">
        <v>11</v>
      </c>
      <c r="J64" s="11" t="s">
        <v>12</v>
      </c>
      <c r="K64" s="11" t="s">
        <v>13</v>
      </c>
      <c r="L64" s="11" t="s">
        <v>11</v>
      </c>
      <c r="M64" s="11" t="s">
        <v>12</v>
      </c>
      <c r="N64" s="11" t="s">
        <v>13</v>
      </c>
      <c r="O64" s="263"/>
      <c r="P64" s="11" t="s">
        <v>11</v>
      </c>
      <c r="Q64" s="11" t="s">
        <v>12</v>
      </c>
      <c r="R64" s="11" t="s">
        <v>13</v>
      </c>
      <c r="S64" s="11" t="s">
        <v>11</v>
      </c>
      <c r="T64" s="11" t="s">
        <v>12</v>
      </c>
      <c r="U64" s="11" t="s">
        <v>13</v>
      </c>
      <c r="V64" s="263"/>
      <c r="W64" s="11" t="s">
        <v>11</v>
      </c>
      <c r="X64" s="11" t="s">
        <v>12</v>
      </c>
      <c r="Y64" s="11" t="s">
        <v>13</v>
      </c>
      <c r="Z64" s="11" t="s">
        <v>11</v>
      </c>
      <c r="AA64" s="11" t="s">
        <v>12</v>
      </c>
      <c r="AB64" s="11" t="s">
        <v>13</v>
      </c>
      <c r="AC64" s="263"/>
      <c r="AD64" s="11" t="s">
        <v>11</v>
      </c>
      <c r="AE64" s="11" t="s">
        <v>12</v>
      </c>
      <c r="AF64" s="11" t="s">
        <v>13</v>
      </c>
      <c r="AG64" s="11" t="s">
        <v>11</v>
      </c>
      <c r="AH64" s="11" t="s">
        <v>12</v>
      </c>
      <c r="AI64" s="11" t="s">
        <v>13</v>
      </c>
      <c r="AJ64" s="263"/>
      <c r="AK64" s="11" t="s">
        <v>11</v>
      </c>
      <c r="AL64" s="11" t="s">
        <v>12</v>
      </c>
      <c r="AM64" s="11" t="s">
        <v>13</v>
      </c>
      <c r="AN64" s="11" t="s">
        <v>11</v>
      </c>
      <c r="AO64" s="11" t="s">
        <v>12</v>
      </c>
      <c r="AP64" s="11" t="s">
        <v>13</v>
      </c>
      <c r="AQ64" s="263"/>
      <c r="AR64" s="11" t="s">
        <v>11</v>
      </c>
      <c r="AS64" s="11" t="s">
        <v>12</v>
      </c>
      <c r="AT64" s="11" t="s">
        <v>13</v>
      </c>
      <c r="AU64" s="11" t="s">
        <v>11</v>
      </c>
      <c r="AV64" s="11" t="s">
        <v>12</v>
      </c>
      <c r="AW64" s="11" t="s">
        <v>13</v>
      </c>
      <c r="AX64" s="263"/>
      <c r="AY64" s="11" t="s">
        <v>11</v>
      </c>
      <c r="AZ64" s="11" t="s">
        <v>12</v>
      </c>
      <c r="BA64" s="11" t="s">
        <v>13</v>
      </c>
      <c r="BB64" s="11" t="s">
        <v>11</v>
      </c>
      <c r="BC64" s="11" t="s">
        <v>12</v>
      </c>
      <c r="BD64" s="11" t="s">
        <v>13</v>
      </c>
      <c r="BE64" s="263"/>
      <c r="BF64" s="11" t="s">
        <v>11</v>
      </c>
      <c r="BG64" s="11" t="s">
        <v>12</v>
      </c>
      <c r="BH64" s="11" t="s">
        <v>13</v>
      </c>
      <c r="BI64" s="11" t="s">
        <v>11</v>
      </c>
      <c r="BJ64" s="11" t="s">
        <v>12</v>
      </c>
      <c r="BK64" s="11" t="s">
        <v>13</v>
      </c>
      <c r="BL64" s="263"/>
      <c r="BM64" s="11" t="s">
        <v>11</v>
      </c>
      <c r="BN64" s="11" t="s">
        <v>12</v>
      </c>
      <c r="BO64" s="11" t="s">
        <v>13</v>
      </c>
      <c r="BP64" s="11" t="s">
        <v>11</v>
      </c>
      <c r="BQ64" s="11" t="s">
        <v>12</v>
      </c>
      <c r="BR64" s="11" t="s">
        <v>13</v>
      </c>
      <c r="BS64" s="263"/>
      <c r="BT64" s="11" t="s">
        <v>11</v>
      </c>
      <c r="BU64" s="11" t="s">
        <v>12</v>
      </c>
      <c r="BV64" s="11" t="s">
        <v>13</v>
      </c>
      <c r="BW64" s="11" t="s">
        <v>11</v>
      </c>
      <c r="BX64" s="11" t="s">
        <v>12</v>
      </c>
      <c r="BY64" s="11" t="s">
        <v>13</v>
      </c>
      <c r="BZ64" s="263"/>
      <c r="CA64" s="327"/>
      <c r="CB64" s="182"/>
      <c r="CC64" s="182"/>
    </row>
    <row r="65" spans="1:81" ht="15.75" x14ac:dyDescent="0.25">
      <c r="A65" s="12" t="s">
        <v>18</v>
      </c>
      <c r="B65" s="13">
        <v>365</v>
      </c>
      <c r="C65" s="13">
        <v>15</v>
      </c>
      <c r="D65" s="13">
        <f t="shared" ref="D65:D73" si="136">B65*C65</f>
        <v>5475</v>
      </c>
      <c r="E65" s="13"/>
      <c r="F65" s="13"/>
      <c r="G65" s="13">
        <f t="shared" ref="G65:G73" si="137">E65*F65</f>
        <v>0</v>
      </c>
      <c r="H65" s="14">
        <f t="shared" ref="H65:H73" si="138">D65+G65</f>
        <v>5475</v>
      </c>
      <c r="I65" s="13"/>
      <c r="J65" s="13"/>
      <c r="K65" s="13">
        <f t="shared" ref="K65:K73" si="139">I65*J65</f>
        <v>0</v>
      </c>
      <c r="L65" s="13">
        <v>330</v>
      </c>
      <c r="M65" s="13">
        <v>15</v>
      </c>
      <c r="N65" s="13">
        <f t="shared" ref="N65:N73" si="140">L65*M65</f>
        <v>4950</v>
      </c>
      <c r="O65" s="14">
        <f t="shared" ref="O65:O73" si="141">K65+N65</f>
        <v>4950</v>
      </c>
      <c r="P65" s="13">
        <v>90</v>
      </c>
      <c r="Q65" s="13">
        <v>15</v>
      </c>
      <c r="R65" s="13">
        <f t="shared" ref="R65:R73" si="142">P65*Q65</f>
        <v>1350</v>
      </c>
      <c r="S65" s="13">
        <v>240</v>
      </c>
      <c r="T65" s="13">
        <v>15</v>
      </c>
      <c r="U65" s="13">
        <f t="shared" ref="U65:U73" si="143">S65*T65</f>
        <v>3600</v>
      </c>
      <c r="V65" s="14">
        <f t="shared" ref="V65:V73" si="144">R65+U65</f>
        <v>4950</v>
      </c>
      <c r="W65" s="13">
        <v>325</v>
      </c>
      <c r="X65" s="13">
        <v>15</v>
      </c>
      <c r="Y65" s="13">
        <f t="shared" ref="Y65:Y73" si="145">W65*X65</f>
        <v>4875</v>
      </c>
      <c r="Z65" s="13"/>
      <c r="AA65" s="13"/>
      <c r="AB65" s="13">
        <f t="shared" ref="AB65:AB73" si="146">Z65*AA65</f>
        <v>0</v>
      </c>
      <c r="AC65" s="14">
        <f t="shared" ref="AC65:AC73" si="147">Y65+AB65</f>
        <v>4875</v>
      </c>
      <c r="AD65" s="13"/>
      <c r="AE65" s="13"/>
      <c r="AF65" s="13">
        <f t="shared" ref="AF65:AF73" si="148">AD65*AE65</f>
        <v>0</v>
      </c>
      <c r="AG65" s="13"/>
      <c r="AH65" s="13"/>
      <c r="AI65" s="13">
        <f t="shared" ref="AI65:AI73" si="149">AG65*AH65</f>
        <v>0</v>
      </c>
      <c r="AJ65" s="14">
        <f t="shared" ref="AJ65:AJ73" si="150">AF65+AI65</f>
        <v>0</v>
      </c>
      <c r="AK65" s="13"/>
      <c r="AL65" s="13"/>
      <c r="AM65" s="13">
        <f t="shared" ref="AM65:AM73" si="151">AK65*AL65</f>
        <v>0</v>
      </c>
      <c r="AN65" s="13"/>
      <c r="AO65" s="13"/>
      <c r="AP65" s="13">
        <f t="shared" ref="AP65:AP73" si="152">AN65*AO65</f>
        <v>0</v>
      </c>
      <c r="AQ65" s="14">
        <f t="shared" ref="AQ65:AQ73" si="153">AM65+AP65</f>
        <v>0</v>
      </c>
      <c r="AR65" s="13"/>
      <c r="AS65" s="13"/>
      <c r="AT65" s="13">
        <f t="shared" ref="AT65:AT73" si="154">AR65*AS65</f>
        <v>0</v>
      </c>
      <c r="AU65" s="13"/>
      <c r="AV65" s="13"/>
      <c r="AW65" s="13">
        <f t="shared" ref="AW65:AW73" si="155">AU65*AV65</f>
        <v>0</v>
      </c>
      <c r="AX65" s="14">
        <f t="shared" ref="AX65:AX73" si="156">AT65+AW65</f>
        <v>0</v>
      </c>
      <c r="AY65" s="13"/>
      <c r="AZ65" s="13"/>
      <c r="BA65" s="13">
        <f t="shared" ref="BA65:BA73" si="157">AY65*AZ65</f>
        <v>0</v>
      </c>
      <c r="BB65" s="13"/>
      <c r="BC65" s="13"/>
      <c r="BD65" s="13">
        <f t="shared" ref="BD65:BD73" si="158">BB65*BC65</f>
        <v>0</v>
      </c>
      <c r="BE65" s="14">
        <f t="shared" ref="BE65:BE73" si="159">BA65+BD65</f>
        <v>0</v>
      </c>
      <c r="BF65" s="13"/>
      <c r="BG65" s="13"/>
      <c r="BH65" s="13">
        <f t="shared" ref="BH65:BH73" si="160">BF65*BG65</f>
        <v>0</v>
      </c>
      <c r="BI65" s="13"/>
      <c r="BJ65" s="13"/>
      <c r="BK65" s="13">
        <f t="shared" ref="BK65:BK73" si="161">BI65*BJ65</f>
        <v>0</v>
      </c>
      <c r="BL65" s="14">
        <f t="shared" ref="BL65:BL73" si="162">BH65+BK65</f>
        <v>0</v>
      </c>
      <c r="BM65" s="13"/>
      <c r="BN65" s="13"/>
      <c r="BO65" s="13">
        <f t="shared" ref="BO65:BO73" si="163">BM65*BN65</f>
        <v>0</v>
      </c>
      <c r="BP65" s="13"/>
      <c r="BQ65" s="13"/>
      <c r="BR65" s="13">
        <f t="shared" ref="BR65:BR73" si="164">BP65*BQ65</f>
        <v>0</v>
      </c>
      <c r="BS65" s="14">
        <f t="shared" ref="BS65:BS73" si="165">BO65+BR65</f>
        <v>0</v>
      </c>
      <c r="BT65" s="13"/>
      <c r="BU65" s="13"/>
      <c r="BV65" s="13">
        <f t="shared" ref="BV65:BV73" si="166">BT65*BU65</f>
        <v>0</v>
      </c>
      <c r="BW65" s="13"/>
      <c r="BX65" s="13"/>
      <c r="BY65" s="13">
        <f t="shared" ref="BY65:BY73" si="167">BW65*BX65</f>
        <v>0</v>
      </c>
      <c r="BZ65" s="14">
        <f t="shared" ref="BZ65:BZ73" si="168">BV65+BY65</f>
        <v>0</v>
      </c>
      <c r="CA65" s="19">
        <f t="shared" ref="CA65:CA73" si="169">H65+O65+V65+AC65+AJ65+AQ65+AX65+BE65+BL65+BS65+BZ65</f>
        <v>20250</v>
      </c>
      <c r="CB65" s="182"/>
      <c r="CC65" s="182"/>
    </row>
    <row r="66" spans="1:81" ht="15.75" x14ac:dyDescent="0.25">
      <c r="A66" s="12" t="s">
        <v>19</v>
      </c>
      <c r="B66" s="13">
        <v>365</v>
      </c>
      <c r="C66" s="13">
        <v>14</v>
      </c>
      <c r="D66" s="13">
        <f t="shared" si="136"/>
        <v>5110</v>
      </c>
      <c r="E66" s="13"/>
      <c r="F66" s="13"/>
      <c r="G66" s="13">
        <f t="shared" si="137"/>
        <v>0</v>
      </c>
      <c r="H66" s="14">
        <f t="shared" si="138"/>
        <v>5110</v>
      </c>
      <c r="I66" s="13"/>
      <c r="J66" s="13"/>
      <c r="K66" s="13">
        <f t="shared" si="139"/>
        <v>0</v>
      </c>
      <c r="L66" s="13">
        <v>330</v>
      </c>
      <c r="M66" s="13">
        <v>19</v>
      </c>
      <c r="N66" s="13">
        <f t="shared" si="140"/>
        <v>6270</v>
      </c>
      <c r="O66" s="14">
        <f t="shared" si="141"/>
        <v>6270</v>
      </c>
      <c r="P66" s="13">
        <v>90</v>
      </c>
      <c r="Q66" s="13">
        <v>19</v>
      </c>
      <c r="R66" s="13">
        <f t="shared" si="142"/>
        <v>1710</v>
      </c>
      <c r="S66" s="13">
        <v>240</v>
      </c>
      <c r="T66" s="13">
        <v>19</v>
      </c>
      <c r="U66" s="13">
        <f t="shared" si="143"/>
        <v>4560</v>
      </c>
      <c r="V66" s="14">
        <f t="shared" si="144"/>
        <v>6270</v>
      </c>
      <c r="W66" s="13">
        <v>325</v>
      </c>
      <c r="X66" s="13">
        <v>19</v>
      </c>
      <c r="Y66" s="13">
        <f t="shared" si="145"/>
        <v>6175</v>
      </c>
      <c r="Z66" s="13"/>
      <c r="AA66" s="13"/>
      <c r="AB66" s="13">
        <f t="shared" si="146"/>
        <v>0</v>
      </c>
      <c r="AC66" s="14">
        <f t="shared" si="147"/>
        <v>6175</v>
      </c>
      <c r="AD66" s="13"/>
      <c r="AE66" s="13"/>
      <c r="AF66" s="13">
        <f t="shared" si="148"/>
        <v>0</v>
      </c>
      <c r="AG66" s="13"/>
      <c r="AH66" s="13"/>
      <c r="AI66" s="13">
        <f t="shared" si="149"/>
        <v>0</v>
      </c>
      <c r="AJ66" s="14">
        <f t="shared" si="150"/>
        <v>0</v>
      </c>
      <c r="AK66" s="13"/>
      <c r="AL66" s="13"/>
      <c r="AM66" s="13">
        <f t="shared" si="151"/>
        <v>0</v>
      </c>
      <c r="AN66" s="13"/>
      <c r="AO66" s="13"/>
      <c r="AP66" s="13">
        <f t="shared" si="152"/>
        <v>0</v>
      </c>
      <c r="AQ66" s="14">
        <f t="shared" si="153"/>
        <v>0</v>
      </c>
      <c r="AR66" s="13"/>
      <c r="AS66" s="13"/>
      <c r="AT66" s="13">
        <f t="shared" si="154"/>
        <v>0</v>
      </c>
      <c r="AU66" s="13"/>
      <c r="AV66" s="13"/>
      <c r="AW66" s="13">
        <f t="shared" si="155"/>
        <v>0</v>
      </c>
      <c r="AX66" s="14">
        <f t="shared" si="156"/>
        <v>0</v>
      </c>
      <c r="AY66" s="13"/>
      <c r="AZ66" s="13"/>
      <c r="BA66" s="13">
        <f t="shared" si="157"/>
        <v>0</v>
      </c>
      <c r="BB66" s="13"/>
      <c r="BC66" s="13"/>
      <c r="BD66" s="13">
        <f t="shared" si="158"/>
        <v>0</v>
      </c>
      <c r="BE66" s="14">
        <f t="shared" si="159"/>
        <v>0</v>
      </c>
      <c r="BF66" s="13"/>
      <c r="BG66" s="13"/>
      <c r="BH66" s="13">
        <f t="shared" si="160"/>
        <v>0</v>
      </c>
      <c r="BI66" s="13"/>
      <c r="BJ66" s="13"/>
      <c r="BK66" s="13">
        <f t="shared" si="161"/>
        <v>0</v>
      </c>
      <c r="BL66" s="14">
        <f t="shared" si="162"/>
        <v>0</v>
      </c>
      <c r="BM66" s="13"/>
      <c r="BN66" s="13"/>
      <c r="BO66" s="13">
        <f t="shared" si="163"/>
        <v>0</v>
      </c>
      <c r="BP66" s="13"/>
      <c r="BQ66" s="13"/>
      <c r="BR66" s="13">
        <f t="shared" si="164"/>
        <v>0</v>
      </c>
      <c r="BS66" s="14">
        <f t="shared" si="165"/>
        <v>0</v>
      </c>
      <c r="BT66" s="13"/>
      <c r="BU66" s="13"/>
      <c r="BV66" s="13">
        <f t="shared" si="166"/>
        <v>0</v>
      </c>
      <c r="BW66" s="13"/>
      <c r="BX66" s="13"/>
      <c r="BY66" s="13">
        <f t="shared" si="167"/>
        <v>0</v>
      </c>
      <c r="BZ66" s="14">
        <f t="shared" si="168"/>
        <v>0</v>
      </c>
      <c r="CA66" s="19">
        <f t="shared" si="169"/>
        <v>23825</v>
      </c>
      <c r="CB66" s="182"/>
      <c r="CC66" s="182"/>
    </row>
    <row r="67" spans="1:81" ht="15.75" x14ac:dyDescent="0.25">
      <c r="A67" s="12" t="s">
        <v>20</v>
      </c>
      <c r="B67" s="13">
        <v>365</v>
      </c>
      <c r="C67" s="13">
        <v>14</v>
      </c>
      <c r="D67" s="13">
        <f t="shared" si="136"/>
        <v>5110</v>
      </c>
      <c r="E67" s="13"/>
      <c r="F67" s="13"/>
      <c r="G67" s="13">
        <f t="shared" si="137"/>
        <v>0</v>
      </c>
      <c r="H67" s="14">
        <f t="shared" si="138"/>
        <v>5110</v>
      </c>
      <c r="I67" s="13"/>
      <c r="J67" s="13"/>
      <c r="K67" s="13">
        <f t="shared" si="139"/>
        <v>0</v>
      </c>
      <c r="L67" s="13">
        <v>330</v>
      </c>
      <c r="M67" s="13">
        <v>14</v>
      </c>
      <c r="N67" s="13">
        <f t="shared" si="140"/>
        <v>4620</v>
      </c>
      <c r="O67" s="14">
        <f t="shared" si="141"/>
        <v>4620</v>
      </c>
      <c r="P67" s="13">
        <v>90</v>
      </c>
      <c r="Q67" s="13">
        <v>14</v>
      </c>
      <c r="R67" s="13">
        <f t="shared" si="142"/>
        <v>1260</v>
      </c>
      <c r="S67" s="13">
        <v>240</v>
      </c>
      <c r="T67" s="13">
        <v>14</v>
      </c>
      <c r="U67" s="13">
        <f t="shared" si="143"/>
        <v>3360</v>
      </c>
      <c r="V67" s="14">
        <f t="shared" si="144"/>
        <v>4620</v>
      </c>
      <c r="W67" s="13">
        <v>325</v>
      </c>
      <c r="X67" s="13">
        <v>14</v>
      </c>
      <c r="Y67" s="13">
        <f t="shared" si="145"/>
        <v>4550</v>
      </c>
      <c r="Z67" s="13"/>
      <c r="AA67" s="13"/>
      <c r="AB67" s="13">
        <f t="shared" si="146"/>
        <v>0</v>
      </c>
      <c r="AC67" s="14">
        <f t="shared" si="147"/>
        <v>4550</v>
      </c>
      <c r="AD67" s="13"/>
      <c r="AE67" s="13"/>
      <c r="AF67" s="13">
        <f t="shared" si="148"/>
        <v>0</v>
      </c>
      <c r="AG67" s="13"/>
      <c r="AH67" s="13"/>
      <c r="AI67" s="13">
        <f t="shared" si="149"/>
        <v>0</v>
      </c>
      <c r="AJ67" s="14">
        <f t="shared" si="150"/>
        <v>0</v>
      </c>
      <c r="AK67" s="13"/>
      <c r="AL67" s="13"/>
      <c r="AM67" s="13">
        <f t="shared" si="151"/>
        <v>0</v>
      </c>
      <c r="AN67" s="13"/>
      <c r="AO67" s="13"/>
      <c r="AP67" s="13">
        <f t="shared" si="152"/>
        <v>0</v>
      </c>
      <c r="AQ67" s="14">
        <f t="shared" si="153"/>
        <v>0</v>
      </c>
      <c r="AR67" s="13"/>
      <c r="AS67" s="13"/>
      <c r="AT67" s="13">
        <f t="shared" si="154"/>
        <v>0</v>
      </c>
      <c r="AU67" s="13"/>
      <c r="AV67" s="13"/>
      <c r="AW67" s="13">
        <f t="shared" si="155"/>
        <v>0</v>
      </c>
      <c r="AX67" s="14">
        <f t="shared" si="156"/>
        <v>0</v>
      </c>
      <c r="AY67" s="13"/>
      <c r="AZ67" s="13"/>
      <c r="BA67" s="13">
        <f t="shared" si="157"/>
        <v>0</v>
      </c>
      <c r="BB67" s="13"/>
      <c r="BC67" s="13"/>
      <c r="BD67" s="13">
        <f t="shared" si="158"/>
        <v>0</v>
      </c>
      <c r="BE67" s="14">
        <f t="shared" si="159"/>
        <v>0</v>
      </c>
      <c r="BF67" s="13"/>
      <c r="BG67" s="13"/>
      <c r="BH67" s="13">
        <f t="shared" si="160"/>
        <v>0</v>
      </c>
      <c r="BI67" s="13"/>
      <c r="BJ67" s="13"/>
      <c r="BK67" s="13">
        <f t="shared" si="161"/>
        <v>0</v>
      </c>
      <c r="BL67" s="14">
        <f t="shared" si="162"/>
        <v>0</v>
      </c>
      <c r="BM67" s="13"/>
      <c r="BN67" s="13"/>
      <c r="BO67" s="13">
        <f t="shared" si="163"/>
        <v>0</v>
      </c>
      <c r="BP67" s="13"/>
      <c r="BQ67" s="13"/>
      <c r="BR67" s="13">
        <f t="shared" si="164"/>
        <v>0</v>
      </c>
      <c r="BS67" s="14">
        <f t="shared" si="165"/>
        <v>0</v>
      </c>
      <c r="BT67" s="13"/>
      <c r="BU67" s="13"/>
      <c r="BV67" s="13">
        <f t="shared" si="166"/>
        <v>0</v>
      </c>
      <c r="BW67" s="13"/>
      <c r="BX67" s="13"/>
      <c r="BY67" s="13">
        <f t="shared" si="167"/>
        <v>0</v>
      </c>
      <c r="BZ67" s="14">
        <f t="shared" si="168"/>
        <v>0</v>
      </c>
      <c r="CA67" s="19">
        <f t="shared" si="169"/>
        <v>18900</v>
      </c>
      <c r="CB67" s="182"/>
      <c r="CC67" s="182"/>
    </row>
    <row r="68" spans="1:81" ht="15.75" x14ac:dyDescent="0.25">
      <c r="A68" s="12" t="s">
        <v>21</v>
      </c>
      <c r="B68" s="13">
        <v>365</v>
      </c>
      <c r="C68" s="18">
        <v>22</v>
      </c>
      <c r="D68" s="13">
        <f t="shared" si="136"/>
        <v>8030</v>
      </c>
      <c r="E68" s="18"/>
      <c r="F68" s="18"/>
      <c r="G68" s="13">
        <f t="shared" si="137"/>
        <v>0</v>
      </c>
      <c r="H68" s="14">
        <f t="shared" si="138"/>
        <v>8030</v>
      </c>
      <c r="I68" s="18"/>
      <c r="J68" s="18"/>
      <c r="K68" s="13">
        <f t="shared" si="139"/>
        <v>0</v>
      </c>
      <c r="L68" s="13">
        <v>330</v>
      </c>
      <c r="M68" s="18">
        <v>22</v>
      </c>
      <c r="N68" s="13">
        <f t="shared" si="140"/>
        <v>7260</v>
      </c>
      <c r="O68" s="14">
        <f t="shared" si="141"/>
        <v>7260</v>
      </c>
      <c r="P68" s="13">
        <v>90</v>
      </c>
      <c r="Q68" s="18">
        <v>22</v>
      </c>
      <c r="R68" s="13">
        <f t="shared" si="142"/>
        <v>1980</v>
      </c>
      <c r="S68" s="13">
        <v>240</v>
      </c>
      <c r="T68" s="18">
        <v>22</v>
      </c>
      <c r="U68" s="13">
        <f t="shared" si="143"/>
        <v>5280</v>
      </c>
      <c r="V68" s="14">
        <f t="shared" si="144"/>
        <v>7260</v>
      </c>
      <c r="W68" s="13">
        <v>325</v>
      </c>
      <c r="X68" s="18">
        <v>22</v>
      </c>
      <c r="Y68" s="13">
        <f t="shared" si="145"/>
        <v>7150</v>
      </c>
      <c r="Z68" s="18"/>
      <c r="AA68" s="18"/>
      <c r="AB68" s="13">
        <f t="shared" si="146"/>
        <v>0</v>
      </c>
      <c r="AC68" s="14">
        <f t="shared" si="147"/>
        <v>7150</v>
      </c>
      <c r="AD68" s="18"/>
      <c r="AE68" s="18"/>
      <c r="AF68" s="13">
        <f t="shared" si="148"/>
        <v>0</v>
      </c>
      <c r="AG68" s="18"/>
      <c r="AH68" s="18"/>
      <c r="AI68" s="13">
        <f t="shared" si="149"/>
        <v>0</v>
      </c>
      <c r="AJ68" s="14">
        <f t="shared" si="150"/>
        <v>0</v>
      </c>
      <c r="AK68" s="18"/>
      <c r="AL68" s="18"/>
      <c r="AM68" s="13">
        <f t="shared" si="151"/>
        <v>0</v>
      </c>
      <c r="AN68" s="18"/>
      <c r="AO68" s="18"/>
      <c r="AP68" s="13">
        <f t="shared" si="152"/>
        <v>0</v>
      </c>
      <c r="AQ68" s="14">
        <f t="shared" si="153"/>
        <v>0</v>
      </c>
      <c r="AR68" s="18"/>
      <c r="AS68" s="18"/>
      <c r="AT68" s="13">
        <f t="shared" si="154"/>
        <v>0</v>
      </c>
      <c r="AU68" s="18"/>
      <c r="AV68" s="18"/>
      <c r="AW68" s="13">
        <f t="shared" si="155"/>
        <v>0</v>
      </c>
      <c r="AX68" s="14">
        <f t="shared" si="156"/>
        <v>0</v>
      </c>
      <c r="AY68" s="18"/>
      <c r="AZ68" s="18"/>
      <c r="BA68" s="13">
        <f t="shared" si="157"/>
        <v>0</v>
      </c>
      <c r="BB68" s="18"/>
      <c r="BC68" s="18"/>
      <c r="BD68" s="13">
        <f t="shared" si="158"/>
        <v>0</v>
      </c>
      <c r="BE68" s="14">
        <f t="shared" si="159"/>
        <v>0</v>
      </c>
      <c r="BF68" s="18"/>
      <c r="BG68" s="18"/>
      <c r="BH68" s="13">
        <f t="shared" si="160"/>
        <v>0</v>
      </c>
      <c r="BI68" s="18"/>
      <c r="BJ68" s="18"/>
      <c r="BK68" s="13">
        <f t="shared" si="161"/>
        <v>0</v>
      </c>
      <c r="BL68" s="14">
        <f t="shared" si="162"/>
        <v>0</v>
      </c>
      <c r="BM68" s="18"/>
      <c r="BN68" s="18"/>
      <c r="BO68" s="13">
        <f t="shared" si="163"/>
        <v>0</v>
      </c>
      <c r="BP68" s="18"/>
      <c r="BQ68" s="18"/>
      <c r="BR68" s="13">
        <f t="shared" si="164"/>
        <v>0</v>
      </c>
      <c r="BS68" s="14">
        <f t="shared" si="165"/>
        <v>0</v>
      </c>
      <c r="BT68" s="18"/>
      <c r="BU68" s="18"/>
      <c r="BV68" s="13">
        <f t="shared" si="166"/>
        <v>0</v>
      </c>
      <c r="BW68" s="18"/>
      <c r="BX68" s="18"/>
      <c r="BY68" s="13">
        <f t="shared" si="167"/>
        <v>0</v>
      </c>
      <c r="BZ68" s="14">
        <f t="shared" si="168"/>
        <v>0</v>
      </c>
      <c r="CA68" s="19">
        <f t="shared" si="169"/>
        <v>29700</v>
      </c>
      <c r="CB68" s="182"/>
      <c r="CC68" s="182"/>
    </row>
    <row r="69" spans="1:81" ht="15.75" x14ac:dyDescent="0.25">
      <c r="A69" s="12" t="s">
        <v>22</v>
      </c>
      <c r="B69" s="13">
        <v>365</v>
      </c>
      <c r="C69" s="13">
        <v>19</v>
      </c>
      <c r="D69" s="13">
        <f t="shared" si="136"/>
        <v>6935</v>
      </c>
      <c r="E69" s="13"/>
      <c r="F69" s="13"/>
      <c r="G69" s="13">
        <f t="shared" si="137"/>
        <v>0</v>
      </c>
      <c r="H69" s="14">
        <f t="shared" si="138"/>
        <v>6935</v>
      </c>
      <c r="I69" s="13"/>
      <c r="J69" s="13"/>
      <c r="K69" s="13">
        <f t="shared" si="139"/>
        <v>0</v>
      </c>
      <c r="L69" s="13">
        <v>330</v>
      </c>
      <c r="M69" s="13">
        <v>19</v>
      </c>
      <c r="N69" s="13">
        <f t="shared" si="140"/>
        <v>6270</v>
      </c>
      <c r="O69" s="14">
        <f t="shared" si="141"/>
        <v>6270</v>
      </c>
      <c r="P69" s="13">
        <v>90</v>
      </c>
      <c r="Q69" s="13">
        <v>19</v>
      </c>
      <c r="R69" s="13">
        <f t="shared" si="142"/>
        <v>1710</v>
      </c>
      <c r="S69" s="13">
        <v>240</v>
      </c>
      <c r="T69" s="13">
        <v>19</v>
      </c>
      <c r="U69" s="13">
        <f t="shared" si="143"/>
        <v>4560</v>
      </c>
      <c r="V69" s="14">
        <f t="shared" si="144"/>
        <v>6270</v>
      </c>
      <c r="W69" s="13">
        <v>325</v>
      </c>
      <c r="X69" s="13">
        <v>19</v>
      </c>
      <c r="Y69" s="13">
        <f t="shared" si="145"/>
        <v>6175</v>
      </c>
      <c r="Z69" s="13"/>
      <c r="AA69" s="13"/>
      <c r="AB69" s="13">
        <f t="shared" si="146"/>
        <v>0</v>
      </c>
      <c r="AC69" s="14">
        <f t="shared" si="147"/>
        <v>6175</v>
      </c>
      <c r="AD69" s="13"/>
      <c r="AE69" s="13"/>
      <c r="AF69" s="13">
        <f t="shared" si="148"/>
        <v>0</v>
      </c>
      <c r="AG69" s="13"/>
      <c r="AH69" s="13"/>
      <c r="AI69" s="13">
        <f t="shared" si="149"/>
        <v>0</v>
      </c>
      <c r="AJ69" s="14">
        <f t="shared" si="150"/>
        <v>0</v>
      </c>
      <c r="AK69" s="13"/>
      <c r="AL69" s="13"/>
      <c r="AM69" s="13">
        <f t="shared" si="151"/>
        <v>0</v>
      </c>
      <c r="AN69" s="13"/>
      <c r="AO69" s="13"/>
      <c r="AP69" s="13">
        <f t="shared" si="152"/>
        <v>0</v>
      </c>
      <c r="AQ69" s="14">
        <f t="shared" si="153"/>
        <v>0</v>
      </c>
      <c r="AR69" s="13"/>
      <c r="AS69" s="13"/>
      <c r="AT69" s="13">
        <f t="shared" si="154"/>
        <v>0</v>
      </c>
      <c r="AU69" s="13"/>
      <c r="AV69" s="13"/>
      <c r="AW69" s="13">
        <f t="shared" si="155"/>
        <v>0</v>
      </c>
      <c r="AX69" s="14">
        <f t="shared" si="156"/>
        <v>0</v>
      </c>
      <c r="AY69" s="13"/>
      <c r="AZ69" s="13"/>
      <c r="BA69" s="13">
        <f t="shared" si="157"/>
        <v>0</v>
      </c>
      <c r="BB69" s="13"/>
      <c r="BC69" s="13"/>
      <c r="BD69" s="13">
        <f t="shared" si="158"/>
        <v>0</v>
      </c>
      <c r="BE69" s="14">
        <f t="shared" si="159"/>
        <v>0</v>
      </c>
      <c r="BF69" s="13"/>
      <c r="BG69" s="13"/>
      <c r="BH69" s="13">
        <f t="shared" si="160"/>
        <v>0</v>
      </c>
      <c r="BI69" s="13"/>
      <c r="BJ69" s="13"/>
      <c r="BK69" s="13">
        <f t="shared" si="161"/>
        <v>0</v>
      </c>
      <c r="BL69" s="14">
        <f t="shared" si="162"/>
        <v>0</v>
      </c>
      <c r="BM69" s="13"/>
      <c r="BN69" s="13"/>
      <c r="BO69" s="13">
        <f t="shared" si="163"/>
        <v>0</v>
      </c>
      <c r="BP69" s="13"/>
      <c r="BQ69" s="13"/>
      <c r="BR69" s="13">
        <f t="shared" si="164"/>
        <v>0</v>
      </c>
      <c r="BS69" s="14">
        <f t="shared" si="165"/>
        <v>0</v>
      </c>
      <c r="BT69" s="13"/>
      <c r="BU69" s="13"/>
      <c r="BV69" s="13">
        <f t="shared" si="166"/>
        <v>0</v>
      </c>
      <c r="BW69" s="13"/>
      <c r="BX69" s="13"/>
      <c r="BY69" s="13">
        <f t="shared" si="167"/>
        <v>0</v>
      </c>
      <c r="BZ69" s="14">
        <f t="shared" si="168"/>
        <v>0</v>
      </c>
      <c r="CA69" s="19">
        <f t="shared" si="169"/>
        <v>25650</v>
      </c>
      <c r="CB69" s="182"/>
      <c r="CC69" s="182"/>
    </row>
    <row r="70" spans="1:81" ht="15.75" x14ac:dyDescent="0.25">
      <c r="A70" s="12" t="s">
        <v>32</v>
      </c>
      <c r="B70" s="13">
        <v>365</v>
      </c>
      <c r="C70" s="13">
        <v>22</v>
      </c>
      <c r="D70" s="13">
        <f t="shared" si="136"/>
        <v>8030</v>
      </c>
      <c r="E70" s="13"/>
      <c r="F70" s="13"/>
      <c r="G70" s="13">
        <f t="shared" si="137"/>
        <v>0</v>
      </c>
      <c r="H70" s="14">
        <f t="shared" si="138"/>
        <v>8030</v>
      </c>
      <c r="I70" s="13"/>
      <c r="J70" s="13"/>
      <c r="K70" s="13">
        <f t="shared" si="139"/>
        <v>0</v>
      </c>
      <c r="L70" s="13">
        <v>330</v>
      </c>
      <c r="M70" s="13">
        <v>22</v>
      </c>
      <c r="N70" s="13">
        <f t="shared" si="140"/>
        <v>7260</v>
      </c>
      <c r="O70" s="14">
        <f t="shared" si="141"/>
        <v>7260</v>
      </c>
      <c r="P70" s="13">
        <v>90</v>
      </c>
      <c r="Q70" s="13">
        <v>22</v>
      </c>
      <c r="R70" s="13">
        <f t="shared" si="142"/>
        <v>1980</v>
      </c>
      <c r="S70" s="13">
        <v>240</v>
      </c>
      <c r="T70" s="13">
        <v>22</v>
      </c>
      <c r="U70" s="13">
        <f t="shared" si="143"/>
        <v>5280</v>
      </c>
      <c r="V70" s="14">
        <f t="shared" si="144"/>
        <v>7260</v>
      </c>
      <c r="W70" s="13">
        <v>325</v>
      </c>
      <c r="X70" s="13">
        <v>22</v>
      </c>
      <c r="Y70" s="13">
        <f t="shared" si="145"/>
        <v>7150</v>
      </c>
      <c r="Z70" s="13"/>
      <c r="AA70" s="13"/>
      <c r="AB70" s="13">
        <f t="shared" si="146"/>
        <v>0</v>
      </c>
      <c r="AC70" s="14">
        <f t="shared" si="147"/>
        <v>7150</v>
      </c>
      <c r="AD70" s="13"/>
      <c r="AE70" s="13"/>
      <c r="AF70" s="13">
        <f t="shared" si="148"/>
        <v>0</v>
      </c>
      <c r="AG70" s="13"/>
      <c r="AH70" s="13"/>
      <c r="AI70" s="13">
        <f t="shared" si="149"/>
        <v>0</v>
      </c>
      <c r="AJ70" s="14">
        <f t="shared" si="150"/>
        <v>0</v>
      </c>
      <c r="AK70" s="13"/>
      <c r="AL70" s="13"/>
      <c r="AM70" s="13">
        <f t="shared" si="151"/>
        <v>0</v>
      </c>
      <c r="AN70" s="13"/>
      <c r="AO70" s="13"/>
      <c r="AP70" s="13">
        <f t="shared" si="152"/>
        <v>0</v>
      </c>
      <c r="AQ70" s="14">
        <f t="shared" si="153"/>
        <v>0</v>
      </c>
      <c r="AR70" s="13"/>
      <c r="AS70" s="13"/>
      <c r="AT70" s="13">
        <f t="shared" si="154"/>
        <v>0</v>
      </c>
      <c r="AU70" s="13"/>
      <c r="AV70" s="13"/>
      <c r="AW70" s="13">
        <f t="shared" si="155"/>
        <v>0</v>
      </c>
      <c r="AX70" s="14">
        <f t="shared" si="156"/>
        <v>0</v>
      </c>
      <c r="AY70" s="13"/>
      <c r="AZ70" s="13"/>
      <c r="BA70" s="13">
        <f t="shared" si="157"/>
        <v>0</v>
      </c>
      <c r="BB70" s="13"/>
      <c r="BC70" s="13"/>
      <c r="BD70" s="13">
        <f t="shared" si="158"/>
        <v>0</v>
      </c>
      <c r="BE70" s="14">
        <f t="shared" si="159"/>
        <v>0</v>
      </c>
      <c r="BF70" s="13"/>
      <c r="BG70" s="13"/>
      <c r="BH70" s="13">
        <f t="shared" si="160"/>
        <v>0</v>
      </c>
      <c r="BI70" s="13"/>
      <c r="BJ70" s="13"/>
      <c r="BK70" s="13">
        <f t="shared" si="161"/>
        <v>0</v>
      </c>
      <c r="BL70" s="14">
        <f t="shared" si="162"/>
        <v>0</v>
      </c>
      <c r="BM70" s="13"/>
      <c r="BN70" s="13"/>
      <c r="BO70" s="13">
        <f t="shared" si="163"/>
        <v>0</v>
      </c>
      <c r="BP70" s="13"/>
      <c r="BQ70" s="13"/>
      <c r="BR70" s="13">
        <f t="shared" si="164"/>
        <v>0</v>
      </c>
      <c r="BS70" s="14">
        <f t="shared" si="165"/>
        <v>0</v>
      </c>
      <c r="BT70" s="13"/>
      <c r="BU70" s="13"/>
      <c r="BV70" s="13">
        <f t="shared" si="166"/>
        <v>0</v>
      </c>
      <c r="BW70" s="13"/>
      <c r="BX70" s="13"/>
      <c r="BY70" s="13">
        <f t="shared" si="167"/>
        <v>0</v>
      </c>
      <c r="BZ70" s="14">
        <f t="shared" si="168"/>
        <v>0</v>
      </c>
      <c r="CA70" s="19">
        <f t="shared" si="169"/>
        <v>29700</v>
      </c>
      <c r="CB70" s="182"/>
      <c r="CC70" s="182"/>
    </row>
    <row r="71" spans="1:81" ht="15.75" x14ac:dyDescent="0.25">
      <c r="A71" s="12" t="s">
        <v>24</v>
      </c>
      <c r="B71" s="13">
        <v>365</v>
      </c>
      <c r="C71" s="13">
        <v>22</v>
      </c>
      <c r="D71" s="13">
        <f t="shared" si="136"/>
        <v>8030</v>
      </c>
      <c r="E71" s="13"/>
      <c r="F71" s="13"/>
      <c r="G71" s="13">
        <f t="shared" si="137"/>
        <v>0</v>
      </c>
      <c r="H71" s="14">
        <f t="shared" si="138"/>
        <v>8030</v>
      </c>
      <c r="I71" s="13"/>
      <c r="J71" s="13"/>
      <c r="K71" s="13">
        <f t="shared" si="139"/>
        <v>0</v>
      </c>
      <c r="L71" s="13">
        <v>330</v>
      </c>
      <c r="M71" s="13">
        <v>22</v>
      </c>
      <c r="N71" s="13">
        <f t="shared" si="140"/>
        <v>7260</v>
      </c>
      <c r="O71" s="14">
        <f t="shared" si="141"/>
        <v>7260</v>
      </c>
      <c r="P71" s="13">
        <v>90</v>
      </c>
      <c r="Q71" s="13">
        <v>22</v>
      </c>
      <c r="R71" s="13">
        <f t="shared" si="142"/>
        <v>1980</v>
      </c>
      <c r="S71" s="13">
        <v>240</v>
      </c>
      <c r="T71" s="13">
        <v>22</v>
      </c>
      <c r="U71" s="13">
        <f t="shared" si="143"/>
        <v>5280</v>
      </c>
      <c r="V71" s="14">
        <f t="shared" si="144"/>
        <v>7260</v>
      </c>
      <c r="W71" s="13">
        <v>325</v>
      </c>
      <c r="X71" s="13">
        <v>22</v>
      </c>
      <c r="Y71" s="13">
        <f t="shared" si="145"/>
        <v>7150</v>
      </c>
      <c r="Z71" s="13"/>
      <c r="AA71" s="13"/>
      <c r="AB71" s="13">
        <f t="shared" si="146"/>
        <v>0</v>
      </c>
      <c r="AC71" s="14">
        <f t="shared" si="147"/>
        <v>7150</v>
      </c>
      <c r="AD71" s="13"/>
      <c r="AE71" s="13"/>
      <c r="AF71" s="13">
        <f t="shared" si="148"/>
        <v>0</v>
      </c>
      <c r="AG71" s="13"/>
      <c r="AH71" s="13"/>
      <c r="AI71" s="13">
        <f t="shared" si="149"/>
        <v>0</v>
      </c>
      <c r="AJ71" s="14">
        <f t="shared" si="150"/>
        <v>0</v>
      </c>
      <c r="AK71" s="13"/>
      <c r="AL71" s="13"/>
      <c r="AM71" s="13">
        <f t="shared" si="151"/>
        <v>0</v>
      </c>
      <c r="AN71" s="13"/>
      <c r="AO71" s="13"/>
      <c r="AP71" s="13">
        <f t="shared" si="152"/>
        <v>0</v>
      </c>
      <c r="AQ71" s="14">
        <f t="shared" si="153"/>
        <v>0</v>
      </c>
      <c r="AR71" s="13"/>
      <c r="AS71" s="13"/>
      <c r="AT71" s="13">
        <f t="shared" si="154"/>
        <v>0</v>
      </c>
      <c r="AU71" s="13"/>
      <c r="AV71" s="13"/>
      <c r="AW71" s="13">
        <f t="shared" si="155"/>
        <v>0</v>
      </c>
      <c r="AX71" s="14">
        <f t="shared" si="156"/>
        <v>0</v>
      </c>
      <c r="AY71" s="13"/>
      <c r="AZ71" s="13"/>
      <c r="BA71" s="13">
        <f t="shared" si="157"/>
        <v>0</v>
      </c>
      <c r="BB71" s="13"/>
      <c r="BC71" s="13"/>
      <c r="BD71" s="13">
        <f t="shared" si="158"/>
        <v>0</v>
      </c>
      <c r="BE71" s="14">
        <f t="shared" si="159"/>
        <v>0</v>
      </c>
      <c r="BF71" s="13"/>
      <c r="BG71" s="13"/>
      <c r="BH71" s="13">
        <f t="shared" si="160"/>
        <v>0</v>
      </c>
      <c r="BI71" s="13"/>
      <c r="BJ71" s="13"/>
      <c r="BK71" s="13">
        <f t="shared" si="161"/>
        <v>0</v>
      </c>
      <c r="BL71" s="14">
        <f t="shared" si="162"/>
        <v>0</v>
      </c>
      <c r="BM71" s="13"/>
      <c r="BN71" s="13"/>
      <c r="BO71" s="13">
        <f t="shared" si="163"/>
        <v>0</v>
      </c>
      <c r="BP71" s="13"/>
      <c r="BQ71" s="13"/>
      <c r="BR71" s="13">
        <f t="shared" si="164"/>
        <v>0</v>
      </c>
      <c r="BS71" s="14">
        <f t="shared" si="165"/>
        <v>0</v>
      </c>
      <c r="BT71" s="13"/>
      <c r="BU71" s="13"/>
      <c r="BV71" s="13">
        <f t="shared" si="166"/>
        <v>0</v>
      </c>
      <c r="BW71" s="13"/>
      <c r="BX71" s="13"/>
      <c r="BY71" s="13">
        <f t="shared" si="167"/>
        <v>0</v>
      </c>
      <c r="BZ71" s="14">
        <f t="shared" si="168"/>
        <v>0</v>
      </c>
      <c r="CA71" s="19">
        <f t="shared" si="169"/>
        <v>29700</v>
      </c>
      <c r="CB71" s="182"/>
      <c r="CC71" s="182"/>
    </row>
    <row r="72" spans="1:81" ht="15.75" x14ac:dyDescent="0.25">
      <c r="A72" s="12" t="s">
        <v>25</v>
      </c>
      <c r="B72" s="13">
        <v>365</v>
      </c>
      <c r="C72" s="13">
        <v>16</v>
      </c>
      <c r="D72" s="13">
        <f t="shared" si="136"/>
        <v>5840</v>
      </c>
      <c r="E72" s="13"/>
      <c r="F72" s="13"/>
      <c r="G72" s="13">
        <f t="shared" si="137"/>
        <v>0</v>
      </c>
      <c r="H72" s="14">
        <f t="shared" si="138"/>
        <v>5840</v>
      </c>
      <c r="I72" s="13"/>
      <c r="J72" s="13"/>
      <c r="K72" s="13">
        <f t="shared" si="139"/>
        <v>0</v>
      </c>
      <c r="L72" s="13">
        <v>330</v>
      </c>
      <c r="M72" s="13">
        <v>16</v>
      </c>
      <c r="N72" s="13">
        <f t="shared" si="140"/>
        <v>5280</v>
      </c>
      <c r="O72" s="14">
        <f t="shared" si="141"/>
        <v>5280</v>
      </c>
      <c r="P72" s="13">
        <v>90</v>
      </c>
      <c r="Q72" s="13">
        <v>16</v>
      </c>
      <c r="R72" s="13">
        <f t="shared" si="142"/>
        <v>1440</v>
      </c>
      <c r="S72" s="13">
        <v>240</v>
      </c>
      <c r="T72" s="13">
        <v>16</v>
      </c>
      <c r="U72" s="13">
        <f t="shared" si="143"/>
        <v>3840</v>
      </c>
      <c r="V72" s="14">
        <f t="shared" si="144"/>
        <v>5280</v>
      </c>
      <c r="W72" s="13">
        <v>325</v>
      </c>
      <c r="X72" s="13">
        <v>16</v>
      </c>
      <c r="Y72" s="13">
        <f t="shared" si="145"/>
        <v>5200</v>
      </c>
      <c r="Z72" s="13"/>
      <c r="AA72" s="13"/>
      <c r="AB72" s="13">
        <f t="shared" si="146"/>
        <v>0</v>
      </c>
      <c r="AC72" s="14">
        <f t="shared" si="147"/>
        <v>5200</v>
      </c>
      <c r="AD72" s="13"/>
      <c r="AE72" s="13"/>
      <c r="AF72" s="13">
        <f t="shared" si="148"/>
        <v>0</v>
      </c>
      <c r="AG72" s="13"/>
      <c r="AH72" s="13"/>
      <c r="AI72" s="13">
        <f t="shared" si="149"/>
        <v>0</v>
      </c>
      <c r="AJ72" s="14">
        <f t="shared" si="150"/>
        <v>0</v>
      </c>
      <c r="AK72" s="13"/>
      <c r="AL72" s="13"/>
      <c r="AM72" s="13">
        <f t="shared" si="151"/>
        <v>0</v>
      </c>
      <c r="AN72" s="13"/>
      <c r="AO72" s="13"/>
      <c r="AP72" s="13">
        <f t="shared" si="152"/>
        <v>0</v>
      </c>
      <c r="AQ72" s="14">
        <f t="shared" si="153"/>
        <v>0</v>
      </c>
      <c r="AR72" s="13"/>
      <c r="AS72" s="13"/>
      <c r="AT72" s="13">
        <f t="shared" si="154"/>
        <v>0</v>
      </c>
      <c r="AU72" s="13"/>
      <c r="AV72" s="13"/>
      <c r="AW72" s="13">
        <f t="shared" si="155"/>
        <v>0</v>
      </c>
      <c r="AX72" s="14">
        <f t="shared" si="156"/>
        <v>0</v>
      </c>
      <c r="AY72" s="13"/>
      <c r="AZ72" s="13"/>
      <c r="BA72" s="13">
        <f t="shared" si="157"/>
        <v>0</v>
      </c>
      <c r="BB72" s="13"/>
      <c r="BC72" s="13"/>
      <c r="BD72" s="13">
        <f t="shared" si="158"/>
        <v>0</v>
      </c>
      <c r="BE72" s="14">
        <f t="shared" si="159"/>
        <v>0</v>
      </c>
      <c r="BF72" s="13"/>
      <c r="BG72" s="13"/>
      <c r="BH72" s="13">
        <f t="shared" si="160"/>
        <v>0</v>
      </c>
      <c r="BI72" s="13"/>
      <c r="BJ72" s="13"/>
      <c r="BK72" s="13">
        <f t="shared" si="161"/>
        <v>0</v>
      </c>
      <c r="BL72" s="14">
        <f t="shared" si="162"/>
        <v>0</v>
      </c>
      <c r="BM72" s="13"/>
      <c r="BN72" s="13"/>
      <c r="BO72" s="13">
        <f t="shared" si="163"/>
        <v>0</v>
      </c>
      <c r="BP72" s="13"/>
      <c r="BQ72" s="13"/>
      <c r="BR72" s="13">
        <f t="shared" si="164"/>
        <v>0</v>
      </c>
      <c r="BS72" s="14">
        <f t="shared" si="165"/>
        <v>0</v>
      </c>
      <c r="BT72" s="13"/>
      <c r="BU72" s="13"/>
      <c r="BV72" s="13">
        <f t="shared" si="166"/>
        <v>0</v>
      </c>
      <c r="BW72" s="13"/>
      <c r="BX72" s="13"/>
      <c r="BY72" s="13">
        <f t="shared" si="167"/>
        <v>0</v>
      </c>
      <c r="BZ72" s="14">
        <f t="shared" si="168"/>
        <v>0</v>
      </c>
      <c r="CA72" s="19">
        <f t="shared" si="169"/>
        <v>21600</v>
      </c>
      <c r="CB72" s="182"/>
      <c r="CC72" s="182"/>
    </row>
    <row r="73" spans="1:81" ht="15.75" x14ac:dyDescent="0.25">
      <c r="A73" s="19" t="s">
        <v>26</v>
      </c>
      <c r="B73" s="13">
        <v>365</v>
      </c>
      <c r="C73" s="20">
        <v>19</v>
      </c>
      <c r="D73" s="20">
        <f t="shared" si="136"/>
        <v>6935</v>
      </c>
      <c r="E73" s="20"/>
      <c r="F73" s="20"/>
      <c r="G73" s="20">
        <f t="shared" si="137"/>
        <v>0</v>
      </c>
      <c r="H73" s="14">
        <f t="shared" si="138"/>
        <v>6935</v>
      </c>
      <c r="I73" s="20"/>
      <c r="J73" s="20"/>
      <c r="K73" s="20">
        <f t="shared" si="139"/>
        <v>0</v>
      </c>
      <c r="L73" s="13">
        <v>330</v>
      </c>
      <c r="M73" s="20">
        <v>19</v>
      </c>
      <c r="N73" s="20">
        <f t="shared" si="140"/>
        <v>6270</v>
      </c>
      <c r="O73" s="14">
        <f t="shared" si="141"/>
        <v>6270</v>
      </c>
      <c r="P73" s="13">
        <v>90</v>
      </c>
      <c r="Q73" s="20">
        <v>19</v>
      </c>
      <c r="R73" s="20">
        <f t="shared" si="142"/>
        <v>1710</v>
      </c>
      <c r="S73" s="13">
        <v>240</v>
      </c>
      <c r="T73" s="20">
        <v>19</v>
      </c>
      <c r="U73" s="20">
        <f t="shared" si="143"/>
        <v>4560</v>
      </c>
      <c r="V73" s="14">
        <f t="shared" si="144"/>
        <v>6270</v>
      </c>
      <c r="W73" s="13">
        <v>325</v>
      </c>
      <c r="X73" s="20">
        <v>19</v>
      </c>
      <c r="Y73" s="20">
        <f t="shared" si="145"/>
        <v>6175</v>
      </c>
      <c r="Z73" s="20"/>
      <c r="AA73" s="20"/>
      <c r="AB73" s="20">
        <f t="shared" si="146"/>
        <v>0</v>
      </c>
      <c r="AC73" s="14">
        <f t="shared" si="147"/>
        <v>6175</v>
      </c>
      <c r="AD73" s="20"/>
      <c r="AE73" s="20"/>
      <c r="AF73" s="20">
        <f t="shared" si="148"/>
        <v>0</v>
      </c>
      <c r="AG73" s="20"/>
      <c r="AH73" s="20"/>
      <c r="AI73" s="20">
        <f t="shared" si="149"/>
        <v>0</v>
      </c>
      <c r="AJ73" s="14">
        <f t="shared" si="150"/>
        <v>0</v>
      </c>
      <c r="AK73" s="20"/>
      <c r="AL73" s="20"/>
      <c r="AM73" s="20">
        <f t="shared" si="151"/>
        <v>0</v>
      </c>
      <c r="AN73" s="20"/>
      <c r="AO73" s="20"/>
      <c r="AP73" s="20">
        <f t="shared" si="152"/>
        <v>0</v>
      </c>
      <c r="AQ73" s="14">
        <f t="shared" si="153"/>
        <v>0</v>
      </c>
      <c r="AR73" s="20"/>
      <c r="AS73" s="20"/>
      <c r="AT73" s="20">
        <f t="shared" si="154"/>
        <v>0</v>
      </c>
      <c r="AU73" s="20"/>
      <c r="AV73" s="20"/>
      <c r="AW73" s="20">
        <f t="shared" si="155"/>
        <v>0</v>
      </c>
      <c r="AX73" s="14">
        <f t="shared" si="156"/>
        <v>0</v>
      </c>
      <c r="AY73" s="20"/>
      <c r="AZ73" s="20"/>
      <c r="BA73" s="20">
        <f t="shared" si="157"/>
        <v>0</v>
      </c>
      <c r="BB73" s="20"/>
      <c r="BC73" s="20"/>
      <c r="BD73" s="20">
        <f t="shared" si="158"/>
        <v>0</v>
      </c>
      <c r="BE73" s="14">
        <f t="shared" si="159"/>
        <v>0</v>
      </c>
      <c r="BF73" s="20"/>
      <c r="BG73" s="20"/>
      <c r="BH73" s="20">
        <f t="shared" si="160"/>
        <v>0</v>
      </c>
      <c r="BI73" s="20"/>
      <c r="BJ73" s="20"/>
      <c r="BK73" s="20">
        <f t="shared" si="161"/>
        <v>0</v>
      </c>
      <c r="BL73" s="14">
        <f t="shared" si="162"/>
        <v>0</v>
      </c>
      <c r="BM73" s="20"/>
      <c r="BN73" s="20"/>
      <c r="BO73" s="20">
        <f t="shared" si="163"/>
        <v>0</v>
      </c>
      <c r="BP73" s="20"/>
      <c r="BQ73" s="20"/>
      <c r="BR73" s="20">
        <f t="shared" si="164"/>
        <v>0</v>
      </c>
      <c r="BS73" s="14">
        <f t="shared" si="165"/>
        <v>0</v>
      </c>
      <c r="BT73" s="20"/>
      <c r="BU73" s="20"/>
      <c r="BV73" s="20">
        <f t="shared" si="166"/>
        <v>0</v>
      </c>
      <c r="BW73" s="20"/>
      <c r="BX73" s="20"/>
      <c r="BY73" s="20">
        <f t="shared" si="167"/>
        <v>0</v>
      </c>
      <c r="BZ73" s="14">
        <f t="shared" si="168"/>
        <v>0</v>
      </c>
      <c r="CA73" s="19">
        <f t="shared" si="169"/>
        <v>25650</v>
      </c>
      <c r="CB73" s="182"/>
      <c r="CC73" s="182"/>
    </row>
    <row r="74" spans="1:81" ht="15.75" x14ac:dyDescent="0.25">
      <c r="A74" s="21" t="s">
        <v>27</v>
      </c>
      <c r="B74" s="19"/>
      <c r="C74" s="21">
        <f>C65+C66+C67+C68+C69+C70+C71+C72+C73</f>
        <v>163</v>
      </c>
      <c r="D74" s="21">
        <f>D65+D66+D67+D68+D69+D70+D71+D72+D73</f>
        <v>59495</v>
      </c>
      <c r="E74" s="19"/>
      <c r="F74" s="21">
        <f>F65+F66+F67+F68+F69+F70+F71+F72+F73</f>
        <v>0</v>
      </c>
      <c r="G74" s="21">
        <f>G65+G66+G67+G68+G69+G70+G71+G72+G73</f>
        <v>0</v>
      </c>
      <c r="H74" s="22">
        <f>H65+H66+H67+H68+H69+H70+H71+H72+H73</f>
        <v>59495</v>
      </c>
      <c r="I74" s="19"/>
      <c r="J74" s="21">
        <f>J65+J66+J67+J68+J69+J70+J71+J72+J73</f>
        <v>0</v>
      </c>
      <c r="K74" s="21">
        <f>K65+K66+K67+K68+K69+K70+K71+K72+K73</f>
        <v>0</v>
      </c>
      <c r="L74" s="19"/>
      <c r="M74" s="21">
        <f>M65+M66+M67+M68+M69+M70+M71+M72+M73</f>
        <v>168</v>
      </c>
      <c r="N74" s="21">
        <f>N65+N66+N67+N68+N69+N70+N71+N72+N73</f>
        <v>55440</v>
      </c>
      <c r="O74" s="22">
        <f>O65+O66+O67+O68+O69+O70+O71+O72+O73</f>
        <v>55440</v>
      </c>
      <c r="P74" s="19"/>
      <c r="Q74" s="21">
        <f>Q65+Q66+Q67+Q68+Q69+Q70+Q71+Q72+Q73</f>
        <v>168</v>
      </c>
      <c r="R74" s="21">
        <f>R65+R66+R67+R68+R69+R70+R71+R72+R73</f>
        <v>15120</v>
      </c>
      <c r="S74" s="19"/>
      <c r="T74" s="21">
        <f>T65+T66+T67+T68+T69+T70+T71+T72+T73</f>
        <v>168</v>
      </c>
      <c r="U74" s="21">
        <f>U65+U66+U67+U68+U69+U70+U71+U72+U73</f>
        <v>40320</v>
      </c>
      <c r="V74" s="22">
        <f>V65+V66+V67+V68+V69+V70+V71+V72+V73</f>
        <v>55440</v>
      </c>
      <c r="W74" s="19"/>
      <c r="X74" s="21">
        <f>X65+X66+X67+X68+X69+X70+X71+X72+X73</f>
        <v>168</v>
      </c>
      <c r="Y74" s="21">
        <f>Y65+Y66+Y67+Y68+Y69+Y70+Y71+Y72+Y73</f>
        <v>54600</v>
      </c>
      <c r="Z74" s="19"/>
      <c r="AA74" s="21">
        <f>AA65+AA66+AA67+AA68+AA69+AA70+AA71+AA72+AA73</f>
        <v>0</v>
      </c>
      <c r="AB74" s="21">
        <f>AB65+AB66+AB67+AB68+AB69+AB70+AB71+AB72+AB73</f>
        <v>0</v>
      </c>
      <c r="AC74" s="22">
        <f>AC65+AC66+AC67+AC68+AC69+AC70+AC71+AC72+AC73</f>
        <v>54600</v>
      </c>
      <c r="AD74" s="19"/>
      <c r="AE74" s="21">
        <f>AE65+AE66+AE67+AE68+AE69+AE70+AE71+AE72+AE73</f>
        <v>0</v>
      </c>
      <c r="AF74" s="21">
        <f>AF65+AF66+AF67+AF68+AF69+AF70+AF71+AF72+AF73</f>
        <v>0</v>
      </c>
      <c r="AG74" s="19"/>
      <c r="AH74" s="21">
        <f>AH65+AH66+AH67+AH68+AH69+AH70+AH71+AH72+AH73</f>
        <v>0</v>
      </c>
      <c r="AI74" s="21">
        <f>AI65+AI66+AI67+AI68+AI69+AI70+AI71+AI72+AI73</f>
        <v>0</v>
      </c>
      <c r="AJ74" s="22">
        <f>AJ65+AJ66+AJ67+AJ68+AJ69+AJ70+AJ71+AJ72+AJ73</f>
        <v>0</v>
      </c>
      <c r="AK74" s="19"/>
      <c r="AL74" s="21">
        <f>AL65+AL66+AL67+AL68+AL69+AL70+AL71+AL72+AL73</f>
        <v>0</v>
      </c>
      <c r="AM74" s="21">
        <f>AM65+AM66+AM67+AM68+AM69+AM70+AM71+AM72+AM73</f>
        <v>0</v>
      </c>
      <c r="AN74" s="19"/>
      <c r="AO74" s="21">
        <f>AO65+AO66+AO67+AO68+AO69+AO70+AO71+AO72+AO73</f>
        <v>0</v>
      </c>
      <c r="AP74" s="21">
        <f>AP65+AP66+AP67+AP68+AP69+AP70+AP71+AP72+AP73</f>
        <v>0</v>
      </c>
      <c r="AQ74" s="22">
        <f>AQ65+AQ66+AQ67+AQ68+AQ69+AQ70+AQ71+AQ72+AQ73</f>
        <v>0</v>
      </c>
      <c r="AR74" s="19"/>
      <c r="AS74" s="21">
        <f>AS65+AS66+AS67+AS68+AS69+AS70+AS71+AS72+AS73</f>
        <v>0</v>
      </c>
      <c r="AT74" s="21">
        <f>AT65+AT66+AT67+AT68+AT69+AT70+AT71+AT72+AT73</f>
        <v>0</v>
      </c>
      <c r="AU74" s="19"/>
      <c r="AV74" s="21">
        <f>AV65+AV66+AV67+AV68+AV69+AV70+AV71+AV72+AV73</f>
        <v>0</v>
      </c>
      <c r="AW74" s="21">
        <f>AW65+AW66+AW67+AW68+AW69+AW70+AW71+AW72+AW73</f>
        <v>0</v>
      </c>
      <c r="AX74" s="22">
        <f>AX65+AX66+AX67+AX68+AX69+AX70+AX71+AX72+AX73</f>
        <v>0</v>
      </c>
      <c r="AY74" s="19"/>
      <c r="AZ74" s="21">
        <f>AZ65+AZ66+AZ67+AZ68+AZ69+AZ70+AZ71+AZ72+AZ73</f>
        <v>0</v>
      </c>
      <c r="BA74" s="21">
        <f>BA65+BA66+BA67+BA68+BA69+BA70+BA71+BA72+BA73</f>
        <v>0</v>
      </c>
      <c r="BB74" s="19"/>
      <c r="BC74" s="21">
        <f>BC65+BC66+BC67+BC68+BC69+BC70+BC71+BC72+BC73</f>
        <v>0</v>
      </c>
      <c r="BD74" s="21">
        <f>BD65+BD66+BD67+BD68+BD69+BD70+BD71+BD72+BD73</f>
        <v>0</v>
      </c>
      <c r="BE74" s="22">
        <f>BE65+BE66+BE67+BE68+BE69+BE70+BE71+BE72+BE73</f>
        <v>0</v>
      </c>
      <c r="BF74" s="19"/>
      <c r="BG74" s="21">
        <f>BG65+BG66+BG67+BG68+BG69+BG70+BG71+BG72+BG73</f>
        <v>0</v>
      </c>
      <c r="BH74" s="21">
        <f>BH65+BH66+BH67+BH68+BH69+BH70+BH71+BH72+BH73</f>
        <v>0</v>
      </c>
      <c r="BI74" s="19"/>
      <c r="BJ74" s="21">
        <f>BJ65+BJ66+BJ67+BJ68+BJ69+BJ70+BJ71+BJ72+BJ73</f>
        <v>0</v>
      </c>
      <c r="BK74" s="21">
        <f>BK65+BK66+BK67+BK68+BK69+BK70+BK71+BK72+BK73</f>
        <v>0</v>
      </c>
      <c r="BL74" s="22">
        <f>BL65+BL66+BL67+BL68+BL69+BL70+BL71+BL72+BL73</f>
        <v>0</v>
      </c>
      <c r="BM74" s="19"/>
      <c r="BN74" s="21">
        <f>BN65+BN66+BN67+BN68+BN69+BN70+BN71+BN72+BN73</f>
        <v>0</v>
      </c>
      <c r="BO74" s="21">
        <f>BO65+BO66+BO67+BO68+BO69+BO70+BO71+BO72+BO73</f>
        <v>0</v>
      </c>
      <c r="BP74" s="19"/>
      <c r="BQ74" s="21">
        <f>BQ65+BQ66+BQ67+BQ68+BQ69+BQ70+BQ71+BQ72+BQ73</f>
        <v>0</v>
      </c>
      <c r="BR74" s="21">
        <f>BR65+BR66+BR67+BR68+BR69+BR70+BR71+BR72+BR73</f>
        <v>0</v>
      </c>
      <c r="BS74" s="22">
        <f>BS65+BS66+BS67+BS68+BS69+BS70+BS71+BS72+BS73</f>
        <v>0</v>
      </c>
      <c r="BT74" s="19"/>
      <c r="BU74" s="21">
        <f>BU65+BU66+BU67+BU68+BU69+BU70+BU71+BU72+BU73</f>
        <v>0</v>
      </c>
      <c r="BV74" s="21">
        <f>BV65+BV66+BV67+BV68+BV69+BV70+BV71+BV72+BV73</f>
        <v>0</v>
      </c>
      <c r="BW74" s="19"/>
      <c r="BX74" s="21">
        <f>BX65+BX66+BX67+BX68+BX69+BX70+BX71+BX72+BX73</f>
        <v>0</v>
      </c>
      <c r="BY74" s="21">
        <f>BY65+BY66+BY67+BY68+BY69+BY70+BY71+BY72+BY73</f>
        <v>0</v>
      </c>
      <c r="BZ74" s="22">
        <f>BZ65+BZ66+BZ67+BZ68+BZ69+BZ70+BZ71+BZ72+BZ73</f>
        <v>0</v>
      </c>
      <c r="CA74" s="152">
        <f>CA65+CA66+CA67+CA68+CA69+CA70+CA71+CA72+CA73</f>
        <v>224975</v>
      </c>
      <c r="CB74" s="182"/>
      <c r="CC74" s="182"/>
    </row>
    <row r="75" spans="1:81" ht="17.45" customHeight="1" x14ac:dyDescent="0.25">
      <c r="A75" s="326" t="s">
        <v>35</v>
      </c>
      <c r="B75" s="326"/>
      <c r="C75" s="326"/>
      <c r="D75" s="326"/>
      <c r="E75" s="326"/>
      <c r="F75" s="326"/>
      <c r="G75" s="326"/>
      <c r="H75" s="326"/>
      <c r="I75" s="326"/>
      <c r="J75" s="326"/>
      <c r="K75" s="326"/>
      <c r="L75" s="326"/>
      <c r="M75" s="326"/>
      <c r="N75" s="326"/>
      <c r="O75" s="326"/>
      <c r="P75" s="326"/>
      <c r="Q75" s="326"/>
      <c r="R75" s="326"/>
      <c r="S75" s="326"/>
      <c r="T75" s="326"/>
      <c r="U75" s="326"/>
      <c r="V75" s="326"/>
      <c r="W75" s="326"/>
      <c r="X75" s="326"/>
      <c r="Y75" s="326"/>
      <c r="Z75" s="146"/>
      <c r="AA75" s="146"/>
      <c r="AB75" s="146"/>
      <c r="AC75" s="146"/>
      <c r="AD75" s="146"/>
      <c r="AE75" s="146"/>
      <c r="AF75" s="146"/>
      <c r="AG75" s="146"/>
      <c r="AH75" s="146"/>
      <c r="AI75" s="146"/>
      <c r="AJ75" s="146"/>
      <c r="AK75" s="146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  <c r="BR75" s="146"/>
      <c r="BS75" s="146"/>
      <c r="BT75" s="146"/>
      <c r="BU75" s="146"/>
      <c r="BV75" s="146"/>
      <c r="BW75" s="146"/>
      <c r="BX75" s="146"/>
      <c r="BY75" s="146"/>
      <c r="BZ75" s="146"/>
      <c r="CA75" s="146"/>
      <c r="CB75" s="146"/>
      <c r="CC75" s="146"/>
    </row>
    <row r="76" spans="1:81" ht="15" customHeight="1" x14ac:dyDescent="0.25">
      <c r="A76" s="261" t="s">
        <v>3</v>
      </c>
      <c r="B76" s="262" t="s">
        <v>51</v>
      </c>
      <c r="C76" s="262"/>
      <c r="D76" s="262"/>
      <c r="E76" s="262"/>
      <c r="F76" s="262"/>
      <c r="G76" s="262"/>
      <c r="H76" s="262"/>
      <c r="I76" s="262" t="s">
        <v>52</v>
      </c>
      <c r="J76" s="262"/>
      <c r="K76" s="262"/>
      <c r="L76" s="262"/>
      <c r="M76" s="262"/>
      <c r="N76" s="262"/>
      <c r="O76" s="262"/>
      <c r="P76" s="262" t="s">
        <v>53</v>
      </c>
      <c r="Q76" s="262"/>
      <c r="R76" s="262"/>
      <c r="S76" s="262"/>
      <c r="T76" s="262"/>
      <c r="U76" s="262"/>
      <c r="V76" s="262"/>
      <c r="W76" s="262" t="s">
        <v>54</v>
      </c>
      <c r="X76" s="262"/>
      <c r="Y76" s="262"/>
      <c r="Z76" s="262"/>
      <c r="AA76" s="262"/>
      <c r="AB76" s="262"/>
      <c r="AC76" s="262"/>
      <c r="AD76" s="262" t="s">
        <v>28</v>
      </c>
      <c r="AE76" s="262"/>
      <c r="AF76" s="262"/>
      <c r="AG76" s="262"/>
      <c r="AH76" s="262"/>
      <c r="AI76" s="262"/>
      <c r="AJ76" s="262"/>
      <c r="AK76" s="262" t="s">
        <v>29</v>
      </c>
      <c r="AL76" s="262"/>
      <c r="AM76" s="262"/>
      <c r="AN76" s="262"/>
      <c r="AO76" s="262"/>
      <c r="AP76" s="262"/>
      <c r="AQ76" s="262"/>
      <c r="AR76" s="262" t="s">
        <v>48</v>
      </c>
      <c r="AS76" s="262"/>
      <c r="AT76" s="262"/>
      <c r="AU76" s="262"/>
      <c r="AV76" s="262"/>
      <c r="AW76" s="262"/>
      <c r="AX76" s="262"/>
      <c r="AY76" s="262" t="s">
        <v>49</v>
      </c>
      <c r="AZ76" s="262"/>
      <c r="BA76" s="262"/>
      <c r="BB76" s="262"/>
      <c r="BC76" s="262"/>
      <c r="BD76" s="262"/>
      <c r="BE76" s="262"/>
      <c r="BF76" s="262" t="s">
        <v>50</v>
      </c>
      <c r="BG76" s="262"/>
      <c r="BH76" s="262"/>
      <c r="BI76" s="262"/>
      <c r="BJ76" s="262"/>
      <c r="BK76" s="262"/>
      <c r="BL76" s="262"/>
      <c r="BM76" s="262" t="s">
        <v>4</v>
      </c>
      <c r="BN76" s="262"/>
      <c r="BO76" s="262"/>
      <c r="BP76" s="262"/>
      <c r="BQ76" s="262"/>
      <c r="BR76" s="262"/>
      <c r="BS76" s="262"/>
      <c r="BT76" s="262" t="s">
        <v>5</v>
      </c>
      <c r="BU76" s="262"/>
      <c r="BV76" s="262"/>
      <c r="BW76" s="262"/>
      <c r="BX76" s="262"/>
      <c r="BY76" s="262"/>
      <c r="BZ76" s="262"/>
      <c r="CA76" s="327" t="s">
        <v>103</v>
      </c>
      <c r="CB76" s="182"/>
      <c r="CC76" s="182"/>
    </row>
    <row r="77" spans="1:81" ht="15" customHeight="1" x14ac:dyDescent="0.25">
      <c r="A77" s="261"/>
      <c r="B77" s="262" t="s">
        <v>7</v>
      </c>
      <c r="C77" s="262"/>
      <c r="D77" s="262"/>
      <c r="E77" s="262" t="s">
        <v>8</v>
      </c>
      <c r="F77" s="262"/>
      <c r="G77" s="262"/>
      <c r="H77" s="263" t="s">
        <v>9</v>
      </c>
      <c r="I77" s="262" t="s">
        <v>7</v>
      </c>
      <c r="J77" s="262"/>
      <c r="K77" s="262"/>
      <c r="L77" s="262" t="s">
        <v>8</v>
      </c>
      <c r="M77" s="262"/>
      <c r="N77" s="262"/>
      <c r="O77" s="263" t="s">
        <v>9</v>
      </c>
      <c r="P77" s="262" t="s">
        <v>7</v>
      </c>
      <c r="Q77" s="262"/>
      <c r="R77" s="262"/>
      <c r="S77" s="262" t="s">
        <v>8</v>
      </c>
      <c r="T77" s="262"/>
      <c r="U77" s="262"/>
      <c r="V77" s="263" t="s">
        <v>9</v>
      </c>
      <c r="W77" s="262" t="s">
        <v>7</v>
      </c>
      <c r="X77" s="262"/>
      <c r="Y77" s="262"/>
      <c r="Z77" s="262" t="s">
        <v>8</v>
      </c>
      <c r="AA77" s="262"/>
      <c r="AB77" s="262"/>
      <c r="AC77" s="263" t="s">
        <v>9</v>
      </c>
      <c r="AD77" s="262" t="s">
        <v>7</v>
      </c>
      <c r="AE77" s="262"/>
      <c r="AF77" s="262"/>
      <c r="AG77" s="262" t="s">
        <v>8</v>
      </c>
      <c r="AH77" s="262"/>
      <c r="AI77" s="262"/>
      <c r="AJ77" s="263" t="s">
        <v>9</v>
      </c>
      <c r="AK77" s="262" t="s">
        <v>7</v>
      </c>
      <c r="AL77" s="262"/>
      <c r="AM77" s="262"/>
      <c r="AN77" s="262" t="s">
        <v>8</v>
      </c>
      <c r="AO77" s="262"/>
      <c r="AP77" s="262"/>
      <c r="AQ77" s="263" t="s">
        <v>9</v>
      </c>
      <c r="AR77" s="262" t="s">
        <v>7</v>
      </c>
      <c r="AS77" s="262"/>
      <c r="AT77" s="262"/>
      <c r="AU77" s="262" t="s">
        <v>8</v>
      </c>
      <c r="AV77" s="262"/>
      <c r="AW77" s="262"/>
      <c r="AX77" s="263" t="s">
        <v>9</v>
      </c>
      <c r="AY77" s="262" t="s">
        <v>7</v>
      </c>
      <c r="AZ77" s="262"/>
      <c r="BA77" s="262"/>
      <c r="BB77" s="262" t="s">
        <v>8</v>
      </c>
      <c r="BC77" s="262"/>
      <c r="BD77" s="262"/>
      <c r="BE77" s="263" t="s">
        <v>9</v>
      </c>
      <c r="BF77" s="262" t="s">
        <v>7</v>
      </c>
      <c r="BG77" s="262"/>
      <c r="BH77" s="262"/>
      <c r="BI77" s="262" t="s">
        <v>8</v>
      </c>
      <c r="BJ77" s="262"/>
      <c r="BK77" s="262"/>
      <c r="BL77" s="263" t="s">
        <v>9</v>
      </c>
      <c r="BM77" s="262" t="s">
        <v>7</v>
      </c>
      <c r="BN77" s="262"/>
      <c r="BO77" s="262"/>
      <c r="BP77" s="262" t="s">
        <v>8</v>
      </c>
      <c r="BQ77" s="262"/>
      <c r="BR77" s="262"/>
      <c r="BS77" s="263" t="s">
        <v>9</v>
      </c>
      <c r="BT77" s="262" t="s">
        <v>7</v>
      </c>
      <c r="BU77" s="262"/>
      <c r="BV77" s="262"/>
      <c r="BW77" s="262" t="s">
        <v>8</v>
      </c>
      <c r="BX77" s="262"/>
      <c r="BY77" s="262"/>
      <c r="BZ77" s="263" t="s">
        <v>9</v>
      </c>
      <c r="CA77" s="327"/>
      <c r="CB77" s="182"/>
      <c r="CC77" s="182"/>
    </row>
    <row r="78" spans="1:81" ht="47.25" x14ac:dyDescent="0.25">
      <c r="A78" s="32" t="s">
        <v>36</v>
      </c>
      <c r="B78" s="11" t="s">
        <v>11</v>
      </c>
      <c r="C78" s="11" t="s">
        <v>12</v>
      </c>
      <c r="D78" s="11" t="s">
        <v>13</v>
      </c>
      <c r="E78" s="11" t="s">
        <v>11</v>
      </c>
      <c r="F78" s="11" t="s">
        <v>12</v>
      </c>
      <c r="G78" s="11" t="s">
        <v>13</v>
      </c>
      <c r="H78" s="263"/>
      <c r="I78" s="11" t="s">
        <v>11</v>
      </c>
      <c r="J78" s="11" t="s">
        <v>12</v>
      </c>
      <c r="K78" s="11" t="s">
        <v>13</v>
      </c>
      <c r="L78" s="11" t="s">
        <v>11</v>
      </c>
      <c r="M78" s="11" t="s">
        <v>12</v>
      </c>
      <c r="N78" s="11" t="s">
        <v>13</v>
      </c>
      <c r="O78" s="263"/>
      <c r="P78" s="11" t="s">
        <v>11</v>
      </c>
      <c r="Q78" s="11" t="s">
        <v>12</v>
      </c>
      <c r="R78" s="11" t="s">
        <v>13</v>
      </c>
      <c r="S78" s="11" t="s">
        <v>11</v>
      </c>
      <c r="T78" s="11" t="s">
        <v>12</v>
      </c>
      <c r="U78" s="11" t="s">
        <v>13</v>
      </c>
      <c r="V78" s="263"/>
      <c r="W78" s="11" t="s">
        <v>11</v>
      </c>
      <c r="X78" s="11" t="s">
        <v>12</v>
      </c>
      <c r="Y78" s="11" t="s">
        <v>13</v>
      </c>
      <c r="Z78" s="11" t="s">
        <v>11</v>
      </c>
      <c r="AA78" s="11" t="s">
        <v>12</v>
      </c>
      <c r="AB78" s="11" t="s">
        <v>13</v>
      </c>
      <c r="AC78" s="263"/>
      <c r="AD78" s="11" t="s">
        <v>11</v>
      </c>
      <c r="AE78" s="11" t="s">
        <v>12</v>
      </c>
      <c r="AF78" s="11" t="s">
        <v>13</v>
      </c>
      <c r="AG78" s="11" t="s">
        <v>11</v>
      </c>
      <c r="AH78" s="11" t="s">
        <v>12</v>
      </c>
      <c r="AI78" s="11" t="s">
        <v>13</v>
      </c>
      <c r="AJ78" s="263"/>
      <c r="AK78" s="11" t="s">
        <v>11</v>
      </c>
      <c r="AL78" s="11" t="s">
        <v>12</v>
      </c>
      <c r="AM78" s="11" t="s">
        <v>13</v>
      </c>
      <c r="AN78" s="11" t="s">
        <v>11</v>
      </c>
      <c r="AO78" s="11" t="s">
        <v>12</v>
      </c>
      <c r="AP78" s="11" t="s">
        <v>13</v>
      </c>
      <c r="AQ78" s="263"/>
      <c r="AR78" s="11" t="s">
        <v>11</v>
      </c>
      <c r="AS78" s="11" t="s">
        <v>12</v>
      </c>
      <c r="AT78" s="11" t="s">
        <v>13</v>
      </c>
      <c r="AU78" s="11" t="s">
        <v>11</v>
      </c>
      <c r="AV78" s="11" t="s">
        <v>12</v>
      </c>
      <c r="AW78" s="11" t="s">
        <v>13</v>
      </c>
      <c r="AX78" s="263"/>
      <c r="AY78" s="11" t="s">
        <v>11</v>
      </c>
      <c r="AZ78" s="11" t="s">
        <v>12</v>
      </c>
      <c r="BA78" s="11" t="s">
        <v>13</v>
      </c>
      <c r="BB78" s="11" t="s">
        <v>11</v>
      </c>
      <c r="BC78" s="11" t="s">
        <v>12</v>
      </c>
      <c r="BD78" s="11" t="s">
        <v>13</v>
      </c>
      <c r="BE78" s="263"/>
      <c r="BF78" s="11" t="s">
        <v>11</v>
      </c>
      <c r="BG78" s="11" t="s">
        <v>12</v>
      </c>
      <c r="BH78" s="11" t="s">
        <v>13</v>
      </c>
      <c r="BI78" s="11" t="s">
        <v>11</v>
      </c>
      <c r="BJ78" s="11" t="s">
        <v>12</v>
      </c>
      <c r="BK78" s="11" t="s">
        <v>13</v>
      </c>
      <c r="BL78" s="263"/>
      <c r="BM78" s="11" t="s">
        <v>11</v>
      </c>
      <c r="BN78" s="11" t="s">
        <v>12</v>
      </c>
      <c r="BO78" s="11" t="s">
        <v>13</v>
      </c>
      <c r="BP78" s="11" t="s">
        <v>11</v>
      </c>
      <c r="BQ78" s="11" t="s">
        <v>12</v>
      </c>
      <c r="BR78" s="11" t="s">
        <v>13</v>
      </c>
      <c r="BS78" s="263"/>
      <c r="BT78" s="11" t="s">
        <v>11</v>
      </c>
      <c r="BU78" s="11" t="s">
        <v>12</v>
      </c>
      <c r="BV78" s="11" t="s">
        <v>13</v>
      </c>
      <c r="BW78" s="11" t="s">
        <v>11</v>
      </c>
      <c r="BX78" s="11" t="s">
        <v>12</v>
      </c>
      <c r="BY78" s="11" t="s">
        <v>13</v>
      </c>
      <c r="BZ78" s="263"/>
      <c r="CA78" s="327"/>
      <c r="CB78" s="182"/>
      <c r="CC78" s="182"/>
    </row>
    <row r="79" spans="1:81" ht="15.75" x14ac:dyDescent="0.25">
      <c r="A79" s="12" t="s">
        <v>18</v>
      </c>
      <c r="B79" s="13">
        <v>21</v>
      </c>
      <c r="C79" s="13">
        <v>15</v>
      </c>
      <c r="D79" s="13">
        <f t="shared" ref="D79:D87" si="170">B79*C79</f>
        <v>315</v>
      </c>
      <c r="E79" s="13">
        <v>0</v>
      </c>
      <c r="F79" s="13">
        <v>0</v>
      </c>
      <c r="G79" s="13">
        <f t="shared" ref="G79:G87" si="171">E79*F79</f>
        <v>0</v>
      </c>
      <c r="H79" s="14">
        <f t="shared" ref="H79:H87" si="172">D79+G79</f>
        <v>315</v>
      </c>
      <c r="I79" s="13">
        <v>13</v>
      </c>
      <c r="J79" s="13">
        <v>15</v>
      </c>
      <c r="K79" s="13">
        <f t="shared" ref="K79:K87" si="173">I79*J79</f>
        <v>195</v>
      </c>
      <c r="L79" s="13">
        <v>0</v>
      </c>
      <c r="M79" s="13">
        <v>0</v>
      </c>
      <c r="N79" s="13">
        <f t="shared" ref="N79:N87" si="174">L79*M79</f>
        <v>0</v>
      </c>
      <c r="O79" s="14">
        <f t="shared" ref="O79:O87" si="175">K79+N79</f>
        <v>195</v>
      </c>
      <c r="P79" s="13">
        <v>21</v>
      </c>
      <c r="Q79" s="13">
        <v>15</v>
      </c>
      <c r="R79" s="13">
        <f t="shared" ref="R79:R87" si="176">P79*Q79</f>
        <v>315</v>
      </c>
      <c r="S79" s="13">
        <v>0</v>
      </c>
      <c r="T79" s="13">
        <v>0</v>
      </c>
      <c r="U79" s="13">
        <f t="shared" ref="U79:U87" si="177">S79*T79</f>
        <v>0</v>
      </c>
      <c r="V79" s="14">
        <f t="shared" ref="V79:V87" si="178">R79+U79</f>
        <v>315</v>
      </c>
      <c r="W79" s="13">
        <v>24</v>
      </c>
      <c r="X79" s="13">
        <v>15</v>
      </c>
      <c r="Y79" s="13">
        <f t="shared" ref="Y79:Y87" si="179">W79*X79</f>
        <v>360</v>
      </c>
      <c r="Z79" s="13">
        <v>0</v>
      </c>
      <c r="AA79" s="13">
        <v>0</v>
      </c>
      <c r="AB79" s="13">
        <f t="shared" ref="AB79:AB87" si="180">Z79*AA79</f>
        <v>0</v>
      </c>
      <c r="AC79" s="14">
        <f t="shared" ref="AC79:AC87" si="181">Y79+AB79</f>
        <v>360</v>
      </c>
      <c r="AD79" s="13">
        <v>7</v>
      </c>
      <c r="AE79" s="13">
        <v>15</v>
      </c>
      <c r="AF79" s="13">
        <f t="shared" ref="AF79:AF87" si="182">AD79*AE79</f>
        <v>105</v>
      </c>
      <c r="AG79" s="13">
        <v>0</v>
      </c>
      <c r="AH79" s="13">
        <v>0</v>
      </c>
      <c r="AI79" s="13">
        <f t="shared" ref="AI79:AI87" si="183">AG79*AH79</f>
        <v>0</v>
      </c>
      <c r="AJ79" s="14">
        <f t="shared" ref="AJ79:AJ87" si="184">AF79+AI79</f>
        <v>105</v>
      </c>
      <c r="AK79" s="13">
        <v>6</v>
      </c>
      <c r="AL79" s="13">
        <v>15</v>
      </c>
      <c r="AM79" s="13">
        <f t="shared" ref="AM79:AM87" si="185">AK79*AL79</f>
        <v>90</v>
      </c>
      <c r="AN79" s="13">
        <v>0</v>
      </c>
      <c r="AO79" s="13">
        <v>0</v>
      </c>
      <c r="AP79" s="13">
        <f t="shared" ref="AP79:AP87" si="186">AN79*AO79</f>
        <v>0</v>
      </c>
      <c r="AQ79" s="14">
        <f t="shared" ref="AQ79:AQ87" si="187">AM79+AP79</f>
        <v>90</v>
      </c>
      <c r="AR79" s="13">
        <v>5</v>
      </c>
      <c r="AS79" s="13">
        <v>15</v>
      </c>
      <c r="AT79" s="13">
        <f t="shared" ref="AT79:AT87" si="188">AR79*AS79</f>
        <v>75</v>
      </c>
      <c r="AU79" s="13">
        <v>0</v>
      </c>
      <c r="AV79" s="13">
        <v>0</v>
      </c>
      <c r="AW79" s="13">
        <f t="shared" ref="AW79:AW87" si="189">AU79*AV79</f>
        <v>0</v>
      </c>
      <c r="AX79" s="14">
        <f t="shared" ref="AX79:AX87" si="190">AT79+AW79</f>
        <v>75</v>
      </c>
      <c r="AY79" s="13">
        <v>5</v>
      </c>
      <c r="AZ79" s="13">
        <v>15</v>
      </c>
      <c r="BA79" s="13">
        <f t="shared" ref="BA79:BA87" si="191">AY79*AZ79</f>
        <v>75</v>
      </c>
      <c r="BB79" s="13">
        <v>0</v>
      </c>
      <c r="BC79" s="13">
        <v>0</v>
      </c>
      <c r="BD79" s="13">
        <f t="shared" ref="BD79:BD87" si="192">BB79*BC79</f>
        <v>0</v>
      </c>
      <c r="BE79" s="14">
        <f t="shared" ref="BE79:BE87" si="193">BA79+BD79</f>
        <v>75</v>
      </c>
      <c r="BF79" s="13">
        <v>16</v>
      </c>
      <c r="BG79" s="13">
        <v>18</v>
      </c>
      <c r="BH79" s="13">
        <f t="shared" ref="BH79:BH87" si="194">BF79*BG79</f>
        <v>288</v>
      </c>
      <c r="BI79" s="13">
        <v>0</v>
      </c>
      <c r="BJ79" s="13">
        <v>0</v>
      </c>
      <c r="BK79" s="13">
        <f t="shared" ref="BK79:BK87" si="195">BI79*BJ79</f>
        <v>0</v>
      </c>
      <c r="BL79" s="14">
        <f t="shared" ref="BL79:BL87" si="196">BH79+BK79</f>
        <v>288</v>
      </c>
      <c r="BM79" s="13">
        <v>7</v>
      </c>
      <c r="BN79" s="13">
        <v>18</v>
      </c>
      <c r="BO79" s="13">
        <f t="shared" ref="BO79:BO87" si="197">BM79*BN79</f>
        <v>126</v>
      </c>
      <c r="BP79" s="13">
        <v>0</v>
      </c>
      <c r="BQ79" s="13">
        <v>0</v>
      </c>
      <c r="BR79" s="13">
        <f t="shared" ref="BR79:BR87" si="198">BP79*BQ79</f>
        <v>0</v>
      </c>
      <c r="BS79" s="14">
        <f t="shared" ref="BS79:BS87" si="199">BO79+BR79</f>
        <v>126</v>
      </c>
      <c r="BT79" s="13">
        <v>5</v>
      </c>
      <c r="BU79" s="13">
        <v>18</v>
      </c>
      <c r="BV79" s="13">
        <f t="shared" ref="BV79:BV87" si="200">BT79*BU79</f>
        <v>90</v>
      </c>
      <c r="BW79" s="13">
        <v>0</v>
      </c>
      <c r="BX79" s="13">
        <v>0</v>
      </c>
      <c r="BY79" s="13">
        <f t="shared" ref="BY79:BY87" si="201">BW79*BX79</f>
        <v>0</v>
      </c>
      <c r="BZ79" s="14">
        <f t="shared" ref="BZ79:BZ87" si="202">BV79+BY79</f>
        <v>90</v>
      </c>
      <c r="CA79" s="19">
        <f t="shared" ref="CA79:CA87" si="203">H79+O79+V79+AC79+AJ79+AQ79+AX79+BE79+BL79+BS79+BZ79</f>
        <v>2034</v>
      </c>
      <c r="CB79" s="182"/>
      <c r="CC79" s="182"/>
    </row>
    <row r="80" spans="1:81" ht="15.75" x14ac:dyDescent="0.25">
      <c r="A80" s="12" t="s">
        <v>19</v>
      </c>
      <c r="B80" s="13">
        <v>21</v>
      </c>
      <c r="C80" s="13">
        <v>14</v>
      </c>
      <c r="D80" s="13">
        <f t="shared" si="170"/>
        <v>294</v>
      </c>
      <c r="E80" s="13">
        <v>0</v>
      </c>
      <c r="F80" s="13">
        <v>0</v>
      </c>
      <c r="G80" s="13">
        <f t="shared" si="171"/>
        <v>0</v>
      </c>
      <c r="H80" s="14">
        <f t="shared" si="172"/>
        <v>294</v>
      </c>
      <c r="I80" s="13">
        <v>13</v>
      </c>
      <c r="J80" s="13">
        <v>19</v>
      </c>
      <c r="K80" s="13">
        <f t="shared" si="173"/>
        <v>247</v>
      </c>
      <c r="L80" s="13">
        <v>0</v>
      </c>
      <c r="M80" s="13">
        <v>0</v>
      </c>
      <c r="N80" s="13">
        <f t="shared" si="174"/>
        <v>0</v>
      </c>
      <c r="O80" s="14">
        <f t="shared" si="175"/>
        <v>247</v>
      </c>
      <c r="P80" s="13">
        <v>21</v>
      </c>
      <c r="Q80" s="13">
        <v>19</v>
      </c>
      <c r="R80" s="13">
        <f t="shared" si="176"/>
        <v>399</v>
      </c>
      <c r="S80" s="13">
        <v>0</v>
      </c>
      <c r="T80" s="13">
        <v>0</v>
      </c>
      <c r="U80" s="13">
        <f t="shared" si="177"/>
        <v>0</v>
      </c>
      <c r="V80" s="14">
        <f t="shared" si="178"/>
        <v>399</v>
      </c>
      <c r="W80" s="13">
        <v>24</v>
      </c>
      <c r="X80" s="13">
        <v>19</v>
      </c>
      <c r="Y80" s="13">
        <f t="shared" si="179"/>
        <v>456</v>
      </c>
      <c r="Z80" s="13">
        <v>0</v>
      </c>
      <c r="AA80" s="13">
        <v>0</v>
      </c>
      <c r="AB80" s="13">
        <f t="shared" si="180"/>
        <v>0</v>
      </c>
      <c r="AC80" s="14">
        <f t="shared" si="181"/>
        <v>456</v>
      </c>
      <c r="AD80" s="13">
        <v>7</v>
      </c>
      <c r="AE80" s="13">
        <v>19</v>
      </c>
      <c r="AF80" s="13">
        <f t="shared" si="182"/>
        <v>133</v>
      </c>
      <c r="AG80" s="13">
        <v>0</v>
      </c>
      <c r="AH80" s="13">
        <v>0</v>
      </c>
      <c r="AI80" s="13">
        <f t="shared" si="183"/>
        <v>0</v>
      </c>
      <c r="AJ80" s="14">
        <f t="shared" si="184"/>
        <v>133</v>
      </c>
      <c r="AK80" s="13">
        <v>6</v>
      </c>
      <c r="AL80" s="13">
        <v>19</v>
      </c>
      <c r="AM80" s="13">
        <f t="shared" si="185"/>
        <v>114</v>
      </c>
      <c r="AN80" s="13">
        <v>0</v>
      </c>
      <c r="AO80" s="13">
        <v>0</v>
      </c>
      <c r="AP80" s="13">
        <f t="shared" si="186"/>
        <v>0</v>
      </c>
      <c r="AQ80" s="14">
        <f t="shared" si="187"/>
        <v>114</v>
      </c>
      <c r="AR80" s="13">
        <v>5</v>
      </c>
      <c r="AS80" s="13">
        <v>19</v>
      </c>
      <c r="AT80" s="13">
        <f t="shared" si="188"/>
        <v>95</v>
      </c>
      <c r="AU80" s="13">
        <v>0</v>
      </c>
      <c r="AV80" s="13">
        <v>0</v>
      </c>
      <c r="AW80" s="13">
        <f t="shared" si="189"/>
        <v>0</v>
      </c>
      <c r="AX80" s="14">
        <f t="shared" si="190"/>
        <v>95</v>
      </c>
      <c r="AY80" s="13">
        <v>5</v>
      </c>
      <c r="AZ80" s="13">
        <v>19</v>
      </c>
      <c r="BA80" s="13">
        <f t="shared" si="191"/>
        <v>95</v>
      </c>
      <c r="BB80" s="13">
        <v>0</v>
      </c>
      <c r="BC80" s="13">
        <v>0</v>
      </c>
      <c r="BD80" s="13">
        <f t="shared" si="192"/>
        <v>0</v>
      </c>
      <c r="BE80" s="14">
        <f t="shared" si="193"/>
        <v>95</v>
      </c>
      <c r="BF80" s="13">
        <v>16</v>
      </c>
      <c r="BG80" s="13">
        <v>23</v>
      </c>
      <c r="BH80" s="13">
        <f t="shared" si="194"/>
        <v>368</v>
      </c>
      <c r="BI80" s="13">
        <v>0</v>
      </c>
      <c r="BJ80" s="13">
        <v>0</v>
      </c>
      <c r="BK80" s="13">
        <f t="shared" si="195"/>
        <v>0</v>
      </c>
      <c r="BL80" s="14">
        <f t="shared" si="196"/>
        <v>368</v>
      </c>
      <c r="BM80" s="13">
        <v>7</v>
      </c>
      <c r="BN80" s="13">
        <v>23</v>
      </c>
      <c r="BO80" s="13">
        <f t="shared" si="197"/>
        <v>161</v>
      </c>
      <c r="BP80" s="13">
        <v>0</v>
      </c>
      <c r="BQ80" s="13">
        <v>0</v>
      </c>
      <c r="BR80" s="13">
        <f t="shared" si="198"/>
        <v>0</v>
      </c>
      <c r="BS80" s="14">
        <f t="shared" si="199"/>
        <v>161</v>
      </c>
      <c r="BT80" s="13">
        <v>5</v>
      </c>
      <c r="BU80" s="13">
        <v>23</v>
      </c>
      <c r="BV80" s="13">
        <f t="shared" si="200"/>
        <v>115</v>
      </c>
      <c r="BW80" s="13">
        <v>0</v>
      </c>
      <c r="BX80" s="13">
        <v>0</v>
      </c>
      <c r="BY80" s="13">
        <f t="shared" si="201"/>
        <v>0</v>
      </c>
      <c r="BZ80" s="14">
        <f t="shared" si="202"/>
        <v>115</v>
      </c>
      <c r="CA80" s="19">
        <f t="shared" si="203"/>
        <v>2477</v>
      </c>
      <c r="CB80" s="182"/>
      <c r="CC80" s="182"/>
    </row>
    <row r="81" spans="1:81" ht="15.75" x14ac:dyDescent="0.25">
      <c r="A81" s="12" t="s">
        <v>20</v>
      </c>
      <c r="B81" s="13">
        <v>21</v>
      </c>
      <c r="C81" s="13">
        <v>17</v>
      </c>
      <c r="D81" s="13">
        <f t="shared" si="170"/>
        <v>357</v>
      </c>
      <c r="E81" s="13">
        <v>0</v>
      </c>
      <c r="F81" s="13">
        <v>0</v>
      </c>
      <c r="G81" s="13">
        <f t="shared" si="171"/>
        <v>0</v>
      </c>
      <c r="H81" s="14">
        <f t="shared" si="172"/>
        <v>357</v>
      </c>
      <c r="I81" s="13">
        <v>13</v>
      </c>
      <c r="J81" s="13">
        <v>17</v>
      </c>
      <c r="K81" s="13">
        <f t="shared" si="173"/>
        <v>221</v>
      </c>
      <c r="L81" s="13">
        <v>0</v>
      </c>
      <c r="M81" s="13">
        <v>0</v>
      </c>
      <c r="N81" s="13">
        <f t="shared" si="174"/>
        <v>0</v>
      </c>
      <c r="O81" s="14">
        <f t="shared" si="175"/>
        <v>221</v>
      </c>
      <c r="P81" s="13">
        <v>21</v>
      </c>
      <c r="Q81" s="13">
        <v>17</v>
      </c>
      <c r="R81" s="13">
        <f t="shared" si="176"/>
        <v>357</v>
      </c>
      <c r="S81" s="13">
        <v>0</v>
      </c>
      <c r="T81" s="13">
        <v>0</v>
      </c>
      <c r="U81" s="13">
        <f t="shared" si="177"/>
        <v>0</v>
      </c>
      <c r="V81" s="14">
        <f t="shared" si="178"/>
        <v>357</v>
      </c>
      <c r="W81" s="13">
        <v>24</v>
      </c>
      <c r="X81" s="13">
        <v>17</v>
      </c>
      <c r="Y81" s="13">
        <f t="shared" si="179"/>
        <v>408</v>
      </c>
      <c r="Z81" s="13">
        <v>0</v>
      </c>
      <c r="AA81" s="13">
        <v>0</v>
      </c>
      <c r="AB81" s="13">
        <f t="shared" si="180"/>
        <v>0</v>
      </c>
      <c r="AC81" s="14">
        <f t="shared" si="181"/>
        <v>408</v>
      </c>
      <c r="AD81" s="13">
        <v>7</v>
      </c>
      <c r="AE81" s="13">
        <v>17</v>
      </c>
      <c r="AF81" s="13">
        <f t="shared" si="182"/>
        <v>119</v>
      </c>
      <c r="AG81" s="13">
        <v>0</v>
      </c>
      <c r="AH81" s="13">
        <v>0</v>
      </c>
      <c r="AI81" s="13">
        <f t="shared" si="183"/>
        <v>0</v>
      </c>
      <c r="AJ81" s="14">
        <f t="shared" si="184"/>
        <v>119</v>
      </c>
      <c r="AK81" s="13">
        <v>6</v>
      </c>
      <c r="AL81" s="13">
        <v>17</v>
      </c>
      <c r="AM81" s="13">
        <f t="shared" si="185"/>
        <v>102</v>
      </c>
      <c r="AN81" s="13">
        <v>0</v>
      </c>
      <c r="AO81" s="13">
        <v>0</v>
      </c>
      <c r="AP81" s="13">
        <f t="shared" si="186"/>
        <v>0</v>
      </c>
      <c r="AQ81" s="14">
        <f t="shared" si="187"/>
        <v>102</v>
      </c>
      <c r="AR81" s="13">
        <v>5</v>
      </c>
      <c r="AS81" s="13">
        <v>17</v>
      </c>
      <c r="AT81" s="13">
        <f t="shared" si="188"/>
        <v>85</v>
      </c>
      <c r="AU81" s="13">
        <v>0</v>
      </c>
      <c r="AV81" s="13">
        <v>0</v>
      </c>
      <c r="AW81" s="13">
        <f t="shared" si="189"/>
        <v>0</v>
      </c>
      <c r="AX81" s="14">
        <f t="shared" si="190"/>
        <v>85</v>
      </c>
      <c r="AY81" s="13">
        <v>5</v>
      </c>
      <c r="AZ81" s="13">
        <v>17</v>
      </c>
      <c r="BA81" s="13">
        <f t="shared" si="191"/>
        <v>85</v>
      </c>
      <c r="BB81" s="13">
        <v>0</v>
      </c>
      <c r="BC81" s="13">
        <v>0</v>
      </c>
      <c r="BD81" s="13">
        <f t="shared" si="192"/>
        <v>0</v>
      </c>
      <c r="BE81" s="14">
        <f t="shared" si="193"/>
        <v>85</v>
      </c>
      <c r="BF81" s="13">
        <v>16</v>
      </c>
      <c r="BG81" s="13">
        <v>20</v>
      </c>
      <c r="BH81" s="13">
        <f t="shared" si="194"/>
        <v>320</v>
      </c>
      <c r="BI81" s="13">
        <v>0</v>
      </c>
      <c r="BJ81" s="13">
        <v>0</v>
      </c>
      <c r="BK81" s="13">
        <f t="shared" si="195"/>
        <v>0</v>
      </c>
      <c r="BL81" s="14">
        <f t="shared" si="196"/>
        <v>320</v>
      </c>
      <c r="BM81" s="13">
        <v>7</v>
      </c>
      <c r="BN81" s="13">
        <v>20</v>
      </c>
      <c r="BO81" s="13">
        <f t="shared" si="197"/>
        <v>140</v>
      </c>
      <c r="BP81" s="13">
        <v>0</v>
      </c>
      <c r="BQ81" s="13">
        <v>0</v>
      </c>
      <c r="BR81" s="13">
        <f t="shared" si="198"/>
        <v>0</v>
      </c>
      <c r="BS81" s="14">
        <f t="shared" si="199"/>
        <v>140</v>
      </c>
      <c r="BT81" s="13">
        <v>5</v>
      </c>
      <c r="BU81" s="13">
        <v>20</v>
      </c>
      <c r="BV81" s="13">
        <f t="shared" si="200"/>
        <v>100</v>
      </c>
      <c r="BW81" s="13">
        <v>0</v>
      </c>
      <c r="BX81" s="13">
        <v>0</v>
      </c>
      <c r="BY81" s="13">
        <f t="shared" si="201"/>
        <v>0</v>
      </c>
      <c r="BZ81" s="14">
        <f t="shared" si="202"/>
        <v>100</v>
      </c>
      <c r="CA81" s="19">
        <f t="shared" si="203"/>
        <v>2294</v>
      </c>
      <c r="CB81" s="182"/>
      <c r="CC81" s="182"/>
    </row>
    <row r="82" spans="1:81" ht="15.75" x14ac:dyDescent="0.25">
      <c r="A82" s="12" t="s">
        <v>21</v>
      </c>
      <c r="B82" s="13">
        <v>21</v>
      </c>
      <c r="C82" s="18">
        <v>22</v>
      </c>
      <c r="D82" s="13">
        <f t="shared" si="170"/>
        <v>462</v>
      </c>
      <c r="E82" s="13">
        <v>0</v>
      </c>
      <c r="F82" s="13">
        <v>0</v>
      </c>
      <c r="G82" s="13">
        <f t="shared" si="171"/>
        <v>0</v>
      </c>
      <c r="H82" s="14">
        <f t="shared" si="172"/>
        <v>462</v>
      </c>
      <c r="I82" s="13">
        <v>13</v>
      </c>
      <c r="J82" s="18">
        <v>22</v>
      </c>
      <c r="K82" s="13">
        <f t="shared" si="173"/>
        <v>286</v>
      </c>
      <c r="L82" s="13">
        <v>0</v>
      </c>
      <c r="M82" s="13">
        <v>0</v>
      </c>
      <c r="N82" s="13">
        <f t="shared" si="174"/>
        <v>0</v>
      </c>
      <c r="O82" s="14">
        <f t="shared" si="175"/>
        <v>286</v>
      </c>
      <c r="P82" s="13">
        <v>21</v>
      </c>
      <c r="Q82" s="18">
        <v>22</v>
      </c>
      <c r="R82" s="13">
        <f t="shared" si="176"/>
        <v>462</v>
      </c>
      <c r="S82" s="13">
        <v>0</v>
      </c>
      <c r="T82" s="13">
        <v>0</v>
      </c>
      <c r="U82" s="13">
        <f t="shared" si="177"/>
        <v>0</v>
      </c>
      <c r="V82" s="14">
        <f t="shared" si="178"/>
        <v>462</v>
      </c>
      <c r="W82" s="13">
        <v>24</v>
      </c>
      <c r="X82" s="18">
        <v>22</v>
      </c>
      <c r="Y82" s="13">
        <f t="shared" si="179"/>
        <v>528</v>
      </c>
      <c r="Z82" s="13">
        <v>0</v>
      </c>
      <c r="AA82" s="13">
        <v>0</v>
      </c>
      <c r="AB82" s="13">
        <f t="shared" si="180"/>
        <v>0</v>
      </c>
      <c r="AC82" s="14">
        <f t="shared" si="181"/>
        <v>528</v>
      </c>
      <c r="AD82" s="13">
        <v>7</v>
      </c>
      <c r="AE82" s="18">
        <v>22</v>
      </c>
      <c r="AF82" s="13">
        <f t="shared" si="182"/>
        <v>154</v>
      </c>
      <c r="AG82" s="13">
        <v>0</v>
      </c>
      <c r="AH82" s="13">
        <v>0</v>
      </c>
      <c r="AI82" s="13">
        <f t="shared" si="183"/>
        <v>0</v>
      </c>
      <c r="AJ82" s="14">
        <f t="shared" si="184"/>
        <v>154</v>
      </c>
      <c r="AK82" s="13">
        <v>6</v>
      </c>
      <c r="AL82" s="18">
        <v>22</v>
      </c>
      <c r="AM82" s="13">
        <f t="shared" si="185"/>
        <v>132</v>
      </c>
      <c r="AN82" s="13">
        <v>0</v>
      </c>
      <c r="AO82" s="13">
        <v>0</v>
      </c>
      <c r="AP82" s="13">
        <f t="shared" si="186"/>
        <v>0</v>
      </c>
      <c r="AQ82" s="14">
        <f t="shared" si="187"/>
        <v>132</v>
      </c>
      <c r="AR82" s="13">
        <v>5</v>
      </c>
      <c r="AS82" s="18">
        <v>22</v>
      </c>
      <c r="AT82" s="13">
        <f t="shared" si="188"/>
        <v>110</v>
      </c>
      <c r="AU82" s="13">
        <v>0</v>
      </c>
      <c r="AV82" s="13">
        <v>0</v>
      </c>
      <c r="AW82" s="13">
        <f t="shared" si="189"/>
        <v>0</v>
      </c>
      <c r="AX82" s="14">
        <f t="shared" si="190"/>
        <v>110</v>
      </c>
      <c r="AY82" s="13">
        <v>5</v>
      </c>
      <c r="AZ82" s="18">
        <v>22</v>
      </c>
      <c r="BA82" s="13">
        <f t="shared" si="191"/>
        <v>110</v>
      </c>
      <c r="BB82" s="13">
        <v>0</v>
      </c>
      <c r="BC82" s="13">
        <v>0</v>
      </c>
      <c r="BD82" s="13">
        <f t="shared" si="192"/>
        <v>0</v>
      </c>
      <c r="BE82" s="14">
        <f t="shared" si="193"/>
        <v>110</v>
      </c>
      <c r="BF82" s="13">
        <v>16</v>
      </c>
      <c r="BG82" s="18">
        <v>26</v>
      </c>
      <c r="BH82" s="13">
        <f t="shared" si="194"/>
        <v>416</v>
      </c>
      <c r="BI82" s="13">
        <v>0</v>
      </c>
      <c r="BJ82" s="13">
        <v>0</v>
      </c>
      <c r="BK82" s="13">
        <f t="shared" si="195"/>
        <v>0</v>
      </c>
      <c r="BL82" s="14">
        <f t="shared" si="196"/>
        <v>416</v>
      </c>
      <c r="BM82" s="13">
        <v>7</v>
      </c>
      <c r="BN82" s="18">
        <v>26</v>
      </c>
      <c r="BO82" s="13">
        <f t="shared" si="197"/>
        <v>182</v>
      </c>
      <c r="BP82" s="13">
        <v>0</v>
      </c>
      <c r="BQ82" s="13">
        <v>0</v>
      </c>
      <c r="BR82" s="13">
        <f t="shared" si="198"/>
        <v>0</v>
      </c>
      <c r="BS82" s="14">
        <f t="shared" si="199"/>
        <v>182</v>
      </c>
      <c r="BT82" s="13">
        <v>5</v>
      </c>
      <c r="BU82" s="18">
        <v>26</v>
      </c>
      <c r="BV82" s="13">
        <f t="shared" si="200"/>
        <v>130</v>
      </c>
      <c r="BW82" s="13">
        <v>0</v>
      </c>
      <c r="BX82" s="13">
        <v>0</v>
      </c>
      <c r="BY82" s="13">
        <f t="shared" si="201"/>
        <v>0</v>
      </c>
      <c r="BZ82" s="14">
        <f t="shared" si="202"/>
        <v>130</v>
      </c>
      <c r="CA82" s="19">
        <f t="shared" si="203"/>
        <v>2972</v>
      </c>
      <c r="CB82" s="182"/>
      <c r="CC82" s="182"/>
    </row>
    <row r="83" spans="1:81" ht="15.75" x14ac:dyDescent="0.25">
      <c r="A83" s="12" t="s">
        <v>22</v>
      </c>
      <c r="B83" s="13">
        <v>21</v>
      </c>
      <c r="C83" s="13">
        <v>20</v>
      </c>
      <c r="D83" s="13">
        <f t="shared" si="170"/>
        <v>420</v>
      </c>
      <c r="E83" s="13">
        <v>0</v>
      </c>
      <c r="F83" s="13">
        <v>0</v>
      </c>
      <c r="G83" s="13">
        <f t="shared" si="171"/>
        <v>0</v>
      </c>
      <c r="H83" s="14">
        <f t="shared" si="172"/>
        <v>420</v>
      </c>
      <c r="I83" s="13">
        <v>13</v>
      </c>
      <c r="J83" s="13">
        <v>20</v>
      </c>
      <c r="K83" s="13">
        <f t="shared" si="173"/>
        <v>260</v>
      </c>
      <c r="L83" s="13">
        <v>0</v>
      </c>
      <c r="M83" s="13">
        <v>0</v>
      </c>
      <c r="N83" s="13">
        <f t="shared" si="174"/>
        <v>0</v>
      </c>
      <c r="O83" s="14">
        <f t="shared" si="175"/>
        <v>260</v>
      </c>
      <c r="P83" s="13">
        <v>21</v>
      </c>
      <c r="Q83" s="13">
        <v>20</v>
      </c>
      <c r="R83" s="13">
        <f t="shared" si="176"/>
        <v>420</v>
      </c>
      <c r="S83" s="13">
        <v>0</v>
      </c>
      <c r="T83" s="13">
        <v>0</v>
      </c>
      <c r="U83" s="13">
        <f t="shared" si="177"/>
        <v>0</v>
      </c>
      <c r="V83" s="14">
        <f t="shared" si="178"/>
        <v>420</v>
      </c>
      <c r="W83" s="13">
        <v>24</v>
      </c>
      <c r="X83" s="13">
        <v>20</v>
      </c>
      <c r="Y83" s="13">
        <f t="shared" si="179"/>
        <v>480</v>
      </c>
      <c r="Z83" s="13">
        <v>0</v>
      </c>
      <c r="AA83" s="13">
        <v>0</v>
      </c>
      <c r="AB83" s="13">
        <f t="shared" si="180"/>
        <v>0</v>
      </c>
      <c r="AC83" s="14">
        <f t="shared" si="181"/>
        <v>480</v>
      </c>
      <c r="AD83" s="13">
        <v>7</v>
      </c>
      <c r="AE83" s="13">
        <v>20</v>
      </c>
      <c r="AF83" s="13">
        <f t="shared" si="182"/>
        <v>140</v>
      </c>
      <c r="AG83" s="13">
        <v>0</v>
      </c>
      <c r="AH83" s="13">
        <v>0</v>
      </c>
      <c r="AI83" s="13">
        <f t="shared" si="183"/>
        <v>0</v>
      </c>
      <c r="AJ83" s="14">
        <f t="shared" si="184"/>
        <v>140</v>
      </c>
      <c r="AK83" s="13">
        <v>6</v>
      </c>
      <c r="AL83" s="13">
        <v>20</v>
      </c>
      <c r="AM83" s="13">
        <f t="shared" si="185"/>
        <v>120</v>
      </c>
      <c r="AN83" s="13">
        <v>0</v>
      </c>
      <c r="AO83" s="13">
        <v>0</v>
      </c>
      <c r="AP83" s="13">
        <f t="shared" si="186"/>
        <v>0</v>
      </c>
      <c r="AQ83" s="14">
        <f t="shared" si="187"/>
        <v>120</v>
      </c>
      <c r="AR83" s="13">
        <v>5</v>
      </c>
      <c r="AS83" s="13">
        <v>20</v>
      </c>
      <c r="AT83" s="13">
        <f t="shared" si="188"/>
        <v>100</v>
      </c>
      <c r="AU83" s="13">
        <v>0</v>
      </c>
      <c r="AV83" s="13">
        <v>0</v>
      </c>
      <c r="AW83" s="13">
        <f t="shared" si="189"/>
        <v>0</v>
      </c>
      <c r="AX83" s="14">
        <f t="shared" si="190"/>
        <v>100</v>
      </c>
      <c r="AY83" s="13">
        <v>5</v>
      </c>
      <c r="AZ83" s="13">
        <v>20</v>
      </c>
      <c r="BA83" s="13">
        <f t="shared" si="191"/>
        <v>100</v>
      </c>
      <c r="BB83" s="13">
        <v>0</v>
      </c>
      <c r="BC83" s="13">
        <v>0</v>
      </c>
      <c r="BD83" s="13">
        <f t="shared" si="192"/>
        <v>0</v>
      </c>
      <c r="BE83" s="14">
        <f t="shared" si="193"/>
        <v>100</v>
      </c>
      <c r="BF83" s="13">
        <v>16</v>
      </c>
      <c r="BG83" s="13">
        <v>17</v>
      </c>
      <c r="BH83" s="13">
        <f t="shared" si="194"/>
        <v>272</v>
      </c>
      <c r="BI83" s="13">
        <v>0</v>
      </c>
      <c r="BJ83" s="13">
        <v>0</v>
      </c>
      <c r="BK83" s="13">
        <f t="shared" si="195"/>
        <v>0</v>
      </c>
      <c r="BL83" s="14">
        <f t="shared" si="196"/>
        <v>272</v>
      </c>
      <c r="BM83" s="13">
        <v>7</v>
      </c>
      <c r="BN83" s="13">
        <v>24</v>
      </c>
      <c r="BO83" s="13">
        <f t="shared" si="197"/>
        <v>168</v>
      </c>
      <c r="BP83" s="13">
        <v>0</v>
      </c>
      <c r="BQ83" s="13">
        <v>0</v>
      </c>
      <c r="BR83" s="13">
        <f t="shared" si="198"/>
        <v>0</v>
      </c>
      <c r="BS83" s="14">
        <f t="shared" si="199"/>
        <v>168</v>
      </c>
      <c r="BT83" s="13">
        <v>5</v>
      </c>
      <c r="BU83" s="13">
        <v>17</v>
      </c>
      <c r="BV83" s="13">
        <f t="shared" si="200"/>
        <v>85</v>
      </c>
      <c r="BW83" s="13">
        <v>0</v>
      </c>
      <c r="BX83" s="13">
        <v>0</v>
      </c>
      <c r="BY83" s="13">
        <f t="shared" si="201"/>
        <v>0</v>
      </c>
      <c r="BZ83" s="14">
        <f t="shared" si="202"/>
        <v>85</v>
      </c>
      <c r="CA83" s="19">
        <f t="shared" si="203"/>
        <v>2565</v>
      </c>
      <c r="CB83" s="182"/>
      <c r="CC83" s="182"/>
    </row>
    <row r="84" spans="1:81" ht="15.75" x14ac:dyDescent="0.25">
      <c r="A84" s="12" t="s">
        <v>32</v>
      </c>
      <c r="B84" s="13">
        <v>25</v>
      </c>
      <c r="C84" s="13">
        <v>22</v>
      </c>
      <c r="D84" s="13">
        <f t="shared" si="170"/>
        <v>550</v>
      </c>
      <c r="E84" s="13">
        <v>0</v>
      </c>
      <c r="F84" s="13">
        <v>0</v>
      </c>
      <c r="G84" s="13">
        <f t="shared" si="171"/>
        <v>0</v>
      </c>
      <c r="H84" s="14">
        <f t="shared" si="172"/>
        <v>550</v>
      </c>
      <c r="I84" s="13">
        <v>21</v>
      </c>
      <c r="J84" s="13">
        <v>22</v>
      </c>
      <c r="K84" s="13">
        <f t="shared" si="173"/>
        <v>462</v>
      </c>
      <c r="L84" s="13">
        <v>0</v>
      </c>
      <c r="M84" s="13">
        <v>0</v>
      </c>
      <c r="N84" s="13">
        <f t="shared" si="174"/>
        <v>0</v>
      </c>
      <c r="O84" s="14">
        <f t="shared" si="175"/>
        <v>462</v>
      </c>
      <c r="P84" s="13">
        <v>15</v>
      </c>
      <c r="Q84" s="13">
        <v>22</v>
      </c>
      <c r="R84" s="13">
        <f t="shared" si="176"/>
        <v>330</v>
      </c>
      <c r="S84" s="13">
        <v>0</v>
      </c>
      <c r="T84" s="13">
        <v>0</v>
      </c>
      <c r="U84" s="13">
        <f t="shared" si="177"/>
        <v>0</v>
      </c>
      <c r="V84" s="14">
        <f t="shared" si="178"/>
        <v>330</v>
      </c>
      <c r="W84" s="13">
        <v>21</v>
      </c>
      <c r="X84" s="13">
        <v>22</v>
      </c>
      <c r="Y84" s="13">
        <f t="shared" si="179"/>
        <v>462</v>
      </c>
      <c r="Z84" s="13">
        <v>0</v>
      </c>
      <c r="AA84" s="13">
        <v>0</v>
      </c>
      <c r="AB84" s="13">
        <f t="shared" si="180"/>
        <v>0</v>
      </c>
      <c r="AC84" s="14">
        <f t="shared" si="181"/>
        <v>462</v>
      </c>
      <c r="AD84" s="13">
        <v>10</v>
      </c>
      <c r="AE84" s="13">
        <v>22</v>
      </c>
      <c r="AF84" s="13">
        <f t="shared" si="182"/>
        <v>220</v>
      </c>
      <c r="AG84" s="13">
        <v>0</v>
      </c>
      <c r="AH84" s="13">
        <v>0</v>
      </c>
      <c r="AI84" s="13">
        <f t="shared" si="183"/>
        <v>0</v>
      </c>
      <c r="AJ84" s="14">
        <f t="shared" si="184"/>
        <v>220</v>
      </c>
      <c r="AK84" s="13">
        <v>7</v>
      </c>
      <c r="AL84" s="13">
        <v>22</v>
      </c>
      <c r="AM84" s="13">
        <f t="shared" si="185"/>
        <v>154</v>
      </c>
      <c r="AN84" s="13">
        <v>0</v>
      </c>
      <c r="AO84" s="13">
        <v>0</v>
      </c>
      <c r="AP84" s="13">
        <f t="shared" si="186"/>
        <v>0</v>
      </c>
      <c r="AQ84" s="14">
        <f t="shared" si="187"/>
        <v>154</v>
      </c>
      <c r="AR84" s="13">
        <v>6</v>
      </c>
      <c r="AS84" s="13">
        <v>22</v>
      </c>
      <c r="AT84" s="13">
        <f t="shared" si="188"/>
        <v>132</v>
      </c>
      <c r="AU84" s="13">
        <v>0</v>
      </c>
      <c r="AV84" s="13">
        <v>0</v>
      </c>
      <c r="AW84" s="13">
        <f t="shared" si="189"/>
        <v>0</v>
      </c>
      <c r="AX84" s="14">
        <f t="shared" si="190"/>
        <v>132</v>
      </c>
      <c r="AY84" s="13">
        <v>5</v>
      </c>
      <c r="AZ84" s="13">
        <v>22</v>
      </c>
      <c r="BA84" s="13">
        <f t="shared" si="191"/>
        <v>110</v>
      </c>
      <c r="BB84" s="13">
        <v>0</v>
      </c>
      <c r="BC84" s="13">
        <v>0</v>
      </c>
      <c r="BD84" s="13">
        <f t="shared" si="192"/>
        <v>0</v>
      </c>
      <c r="BE84" s="14">
        <f t="shared" si="193"/>
        <v>110</v>
      </c>
      <c r="BF84" s="13">
        <v>6</v>
      </c>
      <c r="BG84" s="13">
        <v>26</v>
      </c>
      <c r="BH84" s="13">
        <f t="shared" si="194"/>
        <v>156</v>
      </c>
      <c r="BI84" s="13">
        <v>0</v>
      </c>
      <c r="BJ84" s="13">
        <v>0</v>
      </c>
      <c r="BK84" s="13">
        <f t="shared" si="195"/>
        <v>0</v>
      </c>
      <c r="BL84" s="14">
        <f t="shared" si="196"/>
        <v>156</v>
      </c>
      <c r="BM84" s="13">
        <v>10</v>
      </c>
      <c r="BN84" s="13">
        <v>26</v>
      </c>
      <c r="BO84" s="13">
        <f t="shared" si="197"/>
        <v>260</v>
      </c>
      <c r="BP84" s="13">
        <v>0</v>
      </c>
      <c r="BQ84" s="13">
        <v>0</v>
      </c>
      <c r="BR84" s="13">
        <f t="shared" si="198"/>
        <v>0</v>
      </c>
      <c r="BS84" s="14">
        <f t="shared" si="199"/>
        <v>260</v>
      </c>
      <c r="BT84" s="13">
        <v>7</v>
      </c>
      <c r="BU84" s="13">
        <v>26</v>
      </c>
      <c r="BV84" s="13">
        <f t="shared" si="200"/>
        <v>182</v>
      </c>
      <c r="BW84" s="13">
        <v>0</v>
      </c>
      <c r="BX84" s="13">
        <v>0</v>
      </c>
      <c r="BY84" s="13">
        <f t="shared" si="201"/>
        <v>0</v>
      </c>
      <c r="BZ84" s="14">
        <f t="shared" si="202"/>
        <v>182</v>
      </c>
      <c r="CA84" s="19">
        <f t="shared" si="203"/>
        <v>3018</v>
      </c>
      <c r="CB84" s="182"/>
      <c r="CC84" s="182"/>
    </row>
    <row r="85" spans="1:81" ht="15.75" x14ac:dyDescent="0.25">
      <c r="A85" s="12" t="s">
        <v>24</v>
      </c>
      <c r="B85" s="13">
        <v>25</v>
      </c>
      <c r="C85" s="13">
        <v>21</v>
      </c>
      <c r="D85" s="13">
        <f t="shared" si="170"/>
        <v>525</v>
      </c>
      <c r="E85" s="13">
        <v>0</v>
      </c>
      <c r="F85" s="13">
        <v>0</v>
      </c>
      <c r="G85" s="13">
        <f t="shared" si="171"/>
        <v>0</v>
      </c>
      <c r="H85" s="14">
        <f t="shared" si="172"/>
        <v>525</v>
      </c>
      <c r="I85" s="13">
        <v>21</v>
      </c>
      <c r="J85" s="13">
        <v>21</v>
      </c>
      <c r="K85" s="13">
        <f t="shared" si="173"/>
        <v>441</v>
      </c>
      <c r="L85" s="13">
        <v>0</v>
      </c>
      <c r="M85" s="13">
        <v>0</v>
      </c>
      <c r="N85" s="13">
        <f t="shared" si="174"/>
        <v>0</v>
      </c>
      <c r="O85" s="14">
        <f t="shared" si="175"/>
        <v>441</v>
      </c>
      <c r="P85" s="13">
        <v>15</v>
      </c>
      <c r="Q85" s="13">
        <v>21</v>
      </c>
      <c r="R85" s="13">
        <f t="shared" si="176"/>
        <v>315</v>
      </c>
      <c r="S85" s="13">
        <v>0</v>
      </c>
      <c r="T85" s="13">
        <v>0</v>
      </c>
      <c r="U85" s="13">
        <f t="shared" si="177"/>
        <v>0</v>
      </c>
      <c r="V85" s="14">
        <f t="shared" si="178"/>
        <v>315</v>
      </c>
      <c r="W85" s="13">
        <v>21</v>
      </c>
      <c r="X85" s="13">
        <v>21</v>
      </c>
      <c r="Y85" s="13">
        <f t="shared" si="179"/>
        <v>441</v>
      </c>
      <c r="Z85" s="13">
        <v>0</v>
      </c>
      <c r="AA85" s="13">
        <v>0</v>
      </c>
      <c r="AB85" s="13">
        <f t="shared" si="180"/>
        <v>0</v>
      </c>
      <c r="AC85" s="14">
        <f t="shared" si="181"/>
        <v>441</v>
      </c>
      <c r="AD85" s="13">
        <v>10</v>
      </c>
      <c r="AE85" s="13">
        <v>21</v>
      </c>
      <c r="AF85" s="13">
        <f t="shared" si="182"/>
        <v>210</v>
      </c>
      <c r="AG85" s="13">
        <v>0</v>
      </c>
      <c r="AH85" s="13">
        <v>0</v>
      </c>
      <c r="AI85" s="13">
        <f t="shared" si="183"/>
        <v>0</v>
      </c>
      <c r="AJ85" s="14">
        <f t="shared" si="184"/>
        <v>210</v>
      </c>
      <c r="AK85" s="13">
        <v>7</v>
      </c>
      <c r="AL85" s="13">
        <v>21</v>
      </c>
      <c r="AM85" s="13">
        <f t="shared" si="185"/>
        <v>147</v>
      </c>
      <c r="AN85" s="13">
        <v>0</v>
      </c>
      <c r="AO85" s="13">
        <v>0</v>
      </c>
      <c r="AP85" s="13">
        <f t="shared" si="186"/>
        <v>0</v>
      </c>
      <c r="AQ85" s="14">
        <f t="shared" si="187"/>
        <v>147</v>
      </c>
      <c r="AR85" s="13">
        <v>6</v>
      </c>
      <c r="AS85" s="13">
        <v>21</v>
      </c>
      <c r="AT85" s="13">
        <f t="shared" si="188"/>
        <v>126</v>
      </c>
      <c r="AU85" s="13">
        <v>0</v>
      </c>
      <c r="AV85" s="13">
        <v>0</v>
      </c>
      <c r="AW85" s="13">
        <f t="shared" si="189"/>
        <v>0</v>
      </c>
      <c r="AX85" s="14">
        <f t="shared" si="190"/>
        <v>126</v>
      </c>
      <c r="AY85" s="13">
        <v>5</v>
      </c>
      <c r="AZ85" s="13">
        <v>21</v>
      </c>
      <c r="BA85" s="13">
        <f t="shared" si="191"/>
        <v>105</v>
      </c>
      <c r="BB85" s="13">
        <v>0</v>
      </c>
      <c r="BC85" s="13">
        <v>0</v>
      </c>
      <c r="BD85" s="13">
        <f t="shared" si="192"/>
        <v>0</v>
      </c>
      <c r="BE85" s="14">
        <f t="shared" si="193"/>
        <v>105</v>
      </c>
      <c r="BF85" s="13">
        <v>6</v>
      </c>
      <c r="BG85" s="13">
        <v>26</v>
      </c>
      <c r="BH85" s="13">
        <f t="shared" si="194"/>
        <v>156</v>
      </c>
      <c r="BI85" s="13">
        <v>0</v>
      </c>
      <c r="BJ85" s="13">
        <v>0</v>
      </c>
      <c r="BK85" s="13">
        <f t="shared" si="195"/>
        <v>0</v>
      </c>
      <c r="BL85" s="14">
        <f t="shared" si="196"/>
        <v>156</v>
      </c>
      <c r="BM85" s="13">
        <v>10</v>
      </c>
      <c r="BN85" s="13">
        <v>26</v>
      </c>
      <c r="BO85" s="13">
        <f t="shared" si="197"/>
        <v>260</v>
      </c>
      <c r="BP85" s="13">
        <v>0</v>
      </c>
      <c r="BQ85" s="13">
        <v>0</v>
      </c>
      <c r="BR85" s="13">
        <f t="shared" si="198"/>
        <v>0</v>
      </c>
      <c r="BS85" s="14">
        <f t="shared" si="199"/>
        <v>260</v>
      </c>
      <c r="BT85" s="13">
        <v>7</v>
      </c>
      <c r="BU85" s="13">
        <v>26</v>
      </c>
      <c r="BV85" s="13">
        <f t="shared" si="200"/>
        <v>182</v>
      </c>
      <c r="BW85" s="13">
        <v>0</v>
      </c>
      <c r="BX85" s="13">
        <v>0</v>
      </c>
      <c r="BY85" s="13">
        <f t="shared" si="201"/>
        <v>0</v>
      </c>
      <c r="BZ85" s="14">
        <f t="shared" si="202"/>
        <v>182</v>
      </c>
      <c r="CA85" s="19">
        <f t="shared" si="203"/>
        <v>2908</v>
      </c>
      <c r="CB85" s="182"/>
      <c r="CC85" s="182"/>
    </row>
    <row r="86" spans="1:81" ht="15.75" x14ac:dyDescent="0.25">
      <c r="A86" s="12" t="s">
        <v>25</v>
      </c>
      <c r="B86" s="13">
        <v>25</v>
      </c>
      <c r="C86" s="13">
        <v>17</v>
      </c>
      <c r="D86" s="13">
        <f t="shared" si="170"/>
        <v>425</v>
      </c>
      <c r="E86" s="13">
        <v>0</v>
      </c>
      <c r="F86" s="13">
        <v>0</v>
      </c>
      <c r="G86" s="13">
        <f t="shared" si="171"/>
        <v>0</v>
      </c>
      <c r="H86" s="14">
        <f t="shared" si="172"/>
        <v>425</v>
      </c>
      <c r="I86" s="13">
        <v>21</v>
      </c>
      <c r="J86" s="13">
        <v>17</v>
      </c>
      <c r="K86" s="13">
        <f t="shared" si="173"/>
        <v>357</v>
      </c>
      <c r="L86" s="13">
        <v>0</v>
      </c>
      <c r="M86" s="13">
        <v>0</v>
      </c>
      <c r="N86" s="13">
        <f t="shared" si="174"/>
        <v>0</v>
      </c>
      <c r="O86" s="14">
        <f t="shared" si="175"/>
        <v>357</v>
      </c>
      <c r="P86" s="13">
        <v>15</v>
      </c>
      <c r="Q86" s="13">
        <v>17</v>
      </c>
      <c r="R86" s="13">
        <f t="shared" si="176"/>
        <v>255</v>
      </c>
      <c r="S86" s="13">
        <v>0</v>
      </c>
      <c r="T86" s="13">
        <v>0</v>
      </c>
      <c r="U86" s="13">
        <f t="shared" si="177"/>
        <v>0</v>
      </c>
      <c r="V86" s="14">
        <f t="shared" si="178"/>
        <v>255</v>
      </c>
      <c r="W86" s="13">
        <v>21</v>
      </c>
      <c r="X86" s="13">
        <v>17</v>
      </c>
      <c r="Y86" s="13">
        <f t="shared" si="179"/>
        <v>357</v>
      </c>
      <c r="Z86" s="13">
        <v>0</v>
      </c>
      <c r="AA86" s="13">
        <v>0</v>
      </c>
      <c r="AB86" s="13">
        <f t="shared" si="180"/>
        <v>0</v>
      </c>
      <c r="AC86" s="14">
        <f t="shared" si="181"/>
        <v>357</v>
      </c>
      <c r="AD86" s="13">
        <v>10</v>
      </c>
      <c r="AE86" s="13">
        <v>17</v>
      </c>
      <c r="AF86" s="13">
        <f t="shared" si="182"/>
        <v>170</v>
      </c>
      <c r="AG86" s="13">
        <v>0</v>
      </c>
      <c r="AH86" s="13">
        <v>0</v>
      </c>
      <c r="AI86" s="13">
        <f t="shared" si="183"/>
        <v>0</v>
      </c>
      <c r="AJ86" s="14">
        <f t="shared" si="184"/>
        <v>170</v>
      </c>
      <c r="AK86" s="13">
        <v>7</v>
      </c>
      <c r="AL86" s="13">
        <v>17</v>
      </c>
      <c r="AM86" s="13">
        <f t="shared" si="185"/>
        <v>119</v>
      </c>
      <c r="AN86" s="13">
        <v>0</v>
      </c>
      <c r="AO86" s="13">
        <v>0</v>
      </c>
      <c r="AP86" s="13">
        <f t="shared" si="186"/>
        <v>0</v>
      </c>
      <c r="AQ86" s="14">
        <f t="shared" si="187"/>
        <v>119</v>
      </c>
      <c r="AR86" s="13">
        <v>6</v>
      </c>
      <c r="AS86" s="13">
        <v>17</v>
      </c>
      <c r="AT86" s="13">
        <f t="shared" si="188"/>
        <v>102</v>
      </c>
      <c r="AU86" s="13">
        <v>0</v>
      </c>
      <c r="AV86" s="13">
        <v>0</v>
      </c>
      <c r="AW86" s="13">
        <f t="shared" si="189"/>
        <v>0</v>
      </c>
      <c r="AX86" s="14">
        <f t="shared" si="190"/>
        <v>102</v>
      </c>
      <c r="AY86" s="13">
        <v>5</v>
      </c>
      <c r="AZ86" s="13">
        <v>17</v>
      </c>
      <c r="BA86" s="13">
        <f t="shared" si="191"/>
        <v>85</v>
      </c>
      <c r="BB86" s="13">
        <v>0</v>
      </c>
      <c r="BC86" s="13">
        <v>0</v>
      </c>
      <c r="BD86" s="13">
        <f t="shared" si="192"/>
        <v>0</v>
      </c>
      <c r="BE86" s="14">
        <f t="shared" si="193"/>
        <v>85</v>
      </c>
      <c r="BF86" s="13">
        <v>6</v>
      </c>
      <c r="BG86" s="13">
        <v>21</v>
      </c>
      <c r="BH86" s="13">
        <f t="shared" si="194"/>
        <v>126</v>
      </c>
      <c r="BI86" s="13">
        <v>0</v>
      </c>
      <c r="BJ86" s="13">
        <v>0</v>
      </c>
      <c r="BK86" s="13">
        <f t="shared" si="195"/>
        <v>0</v>
      </c>
      <c r="BL86" s="14">
        <f t="shared" si="196"/>
        <v>126</v>
      </c>
      <c r="BM86" s="13">
        <v>10</v>
      </c>
      <c r="BN86" s="13">
        <v>20</v>
      </c>
      <c r="BO86" s="13">
        <f t="shared" si="197"/>
        <v>200</v>
      </c>
      <c r="BP86" s="13">
        <v>0</v>
      </c>
      <c r="BQ86" s="13">
        <v>0</v>
      </c>
      <c r="BR86" s="13">
        <f t="shared" si="198"/>
        <v>0</v>
      </c>
      <c r="BS86" s="14">
        <f t="shared" si="199"/>
        <v>200</v>
      </c>
      <c r="BT86" s="13">
        <v>7</v>
      </c>
      <c r="BU86" s="13">
        <v>21</v>
      </c>
      <c r="BV86" s="13">
        <f t="shared" si="200"/>
        <v>147</v>
      </c>
      <c r="BW86" s="13">
        <v>0</v>
      </c>
      <c r="BX86" s="13">
        <v>0</v>
      </c>
      <c r="BY86" s="13">
        <f t="shared" si="201"/>
        <v>0</v>
      </c>
      <c r="BZ86" s="14">
        <f t="shared" si="202"/>
        <v>147</v>
      </c>
      <c r="CA86" s="19">
        <f t="shared" si="203"/>
        <v>2343</v>
      </c>
      <c r="CB86" s="182"/>
      <c r="CC86" s="182"/>
    </row>
    <row r="87" spans="1:81" ht="15.75" x14ac:dyDescent="0.25">
      <c r="A87" s="19" t="s">
        <v>26</v>
      </c>
      <c r="B87" s="13">
        <v>25</v>
      </c>
      <c r="C87" s="20">
        <v>19</v>
      </c>
      <c r="D87" s="20">
        <f t="shared" si="170"/>
        <v>475</v>
      </c>
      <c r="E87" s="13">
        <v>0</v>
      </c>
      <c r="F87" s="13">
        <v>0</v>
      </c>
      <c r="G87" s="20">
        <f t="shared" si="171"/>
        <v>0</v>
      </c>
      <c r="H87" s="14">
        <f t="shared" si="172"/>
        <v>475</v>
      </c>
      <c r="I87" s="13">
        <v>21</v>
      </c>
      <c r="J87" s="20">
        <v>19</v>
      </c>
      <c r="K87" s="20">
        <f t="shared" si="173"/>
        <v>399</v>
      </c>
      <c r="L87" s="13">
        <v>0</v>
      </c>
      <c r="M87" s="13">
        <v>0</v>
      </c>
      <c r="N87" s="20">
        <f t="shared" si="174"/>
        <v>0</v>
      </c>
      <c r="O87" s="14">
        <f t="shared" si="175"/>
        <v>399</v>
      </c>
      <c r="P87" s="13">
        <v>15</v>
      </c>
      <c r="Q87" s="20">
        <v>19</v>
      </c>
      <c r="R87" s="20">
        <f t="shared" si="176"/>
        <v>285</v>
      </c>
      <c r="S87" s="13">
        <v>0</v>
      </c>
      <c r="T87" s="13">
        <v>0</v>
      </c>
      <c r="U87" s="20">
        <f t="shared" si="177"/>
        <v>0</v>
      </c>
      <c r="V87" s="14">
        <f t="shared" si="178"/>
        <v>285</v>
      </c>
      <c r="W87" s="13">
        <v>21</v>
      </c>
      <c r="X87" s="20">
        <v>19</v>
      </c>
      <c r="Y87" s="20">
        <f t="shared" si="179"/>
        <v>399</v>
      </c>
      <c r="Z87" s="13">
        <v>0</v>
      </c>
      <c r="AA87" s="13">
        <v>0</v>
      </c>
      <c r="AB87" s="20">
        <f t="shared" si="180"/>
        <v>0</v>
      </c>
      <c r="AC87" s="14">
        <f t="shared" si="181"/>
        <v>399</v>
      </c>
      <c r="AD87" s="13">
        <v>10</v>
      </c>
      <c r="AE87" s="20">
        <v>19</v>
      </c>
      <c r="AF87" s="20">
        <f t="shared" si="182"/>
        <v>190</v>
      </c>
      <c r="AG87" s="13">
        <v>0</v>
      </c>
      <c r="AH87" s="13">
        <v>0</v>
      </c>
      <c r="AI87" s="20">
        <f t="shared" si="183"/>
        <v>0</v>
      </c>
      <c r="AJ87" s="14">
        <f t="shared" si="184"/>
        <v>190</v>
      </c>
      <c r="AK87" s="13">
        <v>7</v>
      </c>
      <c r="AL87" s="20">
        <v>19</v>
      </c>
      <c r="AM87" s="20">
        <f t="shared" si="185"/>
        <v>133</v>
      </c>
      <c r="AN87" s="13">
        <v>0</v>
      </c>
      <c r="AO87" s="13">
        <v>0</v>
      </c>
      <c r="AP87" s="20">
        <f t="shared" si="186"/>
        <v>0</v>
      </c>
      <c r="AQ87" s="14">
        <f t="shared" si="187"/>
        <v>133</v>
      </c>
      <c r="AR87" s="13">
        <v>6</v>
      </c>
      <c r="AS87" s="20">
        <v>19</v>
      </c>
      <c r="AT87" s="20">
        <f t="shared" si="188"/>
        <v>114</v>
      </c>
      <c r="AU87" s="13">
        <v>0</v>
      </c>
      <c r="AV87" s="13">
        <v>0</v>
      </c>
      <c r="AW87" s="20">
        <f t="shared" si="189"/>
        <v>0</v>
      </c>
      <c r="AX87" s="14">
        <f t="shared" si="190"/>
        <v>114</v>
      </c>
      <c r="AY87" s="13">
        <v>5</v>
      </c>
      <c r="AZ87" s="20">
        <v>19</v>
      </c>
      <c r="BA87" s="20">
        <f t="shared" si="191"/>
        <v>95</v>
      </c>
      <c r="BB87" s="13">
        <v>0</v>
      </c>
      <c r="BC87" s="13">
        <v>0</v>
      </c>
      <c r="BD87" s="20">
        <f t="shared" si="192"/>
        <v>0</v>
      </c>
      <c r="BE87" s="14">
        <f t="shared" si="193"/>
        <v>95</v>
      </c>
      <c r="BF87" s="13">
        <v>6</v>
      </c>
      <c r="BG87" s="20">
        <v>27</v>
      </c>
      <c r="BH87" s="20">
        <f t="shared" si="194"/>
        <v>162</v>
      </c>
      <c r="BI87" s="13">
        <v>0</v>
      </c>
      <c r="BJ87" s="13">
        <v>0</v>
      </c>
      <c r="BK87" s="20">
        <f t="shared" si="195"/>
        <v>0</v>
      </c>
      <c r="BL87" s="14">
        <f t="shared" si="196"/>
        <v>162</v>
      </c>
      <c r="BM87" s="13">
        <v>10</v>
      </c>
      <c r="BN87" s="20">
        <v>23</v>
      </c>
      <c r="BO87" s="20">
        <f t="shared" si="197"/>
        <v>230</v>
      </c>
      <c r="BP87" s="13">
        <v>0</v>
      </c>
      <c r="BQ87" s="13">
        <v>0</v>
      </c>
      <c r="BR87" s="20">
        <f t="shared" si="198"/>
        <v>0</v>
      </c>
      <c r="BS87" s="14">
        <f t="shared" si="199"/>
        <v>230</v>
      </c>
      <c r="BT87" s="13">
        <v>7</v>
      </c>
      <c r="BU87" s="20">
        <v>27</v>
      </c>
      <c r="BV87" s="20">
        <f t="shared" si="200"/>
        <v>189</v>
      </c>
      <c r="BW87" s="13">
        <v>0</v>
      </c>
      <c r="BX87" s="13">
        <v>0</v>
      </c>
      <c r="BY87" s="20">
        <f t="shared" si="201"/>
        <v>0</v>
      </c>
      <c r="BZ87" s="14">
        <f t="shared" si="202"/>
        <v>189</v>
      </c>
      <c r="CA87" s="19">
        <f t="shared" si="203"/>
        <v>2671</v>
      </c>
      <c r="CB87" s="182"/>
      <c r="CC87" s="182"/>
    </row>
    <row r="88" spans="1:81" ht="15.75" x14ac:dyDescent="0.25">
      <c r="A88" s="21" t="s">
        <v>27</v>
      </c>
      <c r="B88" s="19"/>
      <c r="C88" s="21">
        <f>C79+C80+C81+C82+C83+C84+C85+C86+C87</f>
        <v>167</v>
      </c>
      <c r="D88" s="21">
        <f>D79+D80+D81+D82+D83+D84+D85+D86+D87</f>
        <v>3823</v>
      </c>
      <c r="E88" s="19"/>
      <c r="F88" s="21">
        <f>F79+F80+F81+F82+F83+F84+F85+F86+F87</f>
        <v>0</v>
      </c>
      <c r="G88" s="21">
        <f>G79+G80+G81+G82+G83+G84+G85+G86+G87</f>
        <v>0</v>
      </c>
      <c r="H88" s="22">
        <f>H79+H80+H81+H82+H83+H84+H85+H86+H87</f>
        <v>3823</v>
      </c>
      <c r="I88" s="19"/>
      <c r="J88" s="21">
        <f>J79+J80+J81+J82+J83+J84+J85+J86+J87</f>
        <v>172</v>
      </c>
      <c r="K88" s="21">
        <f>K79+K80+K81+K82+K83+K84+K85+K86+K87</f>
        <v>2868</v>
      </c>
      <c r="L88" s="19"/>
      <c r="M88" s="21">
        <f>M79+M80+M81+M82+M83+M84+M85+M86+M87</f>
        <v>0</v>
      </c>
      <c r="N88" s="21">
        <f>N79+N80+N81+N82+N83+N84+N85+N86+N87</f>
        <v>0</v>
      </c>
      <c r="O88" s="22">
        <f>O79+O80+O81+O82+O83+O84+O85+O86+O87</f>
        <v>2868</v>
      </c>
      <c r="P88" s="19"/>
      <c r="Q88" s="21">
        <f>Q79+Q80+Q81+Q82+Q83+Q84+Q85+Q86+Q87</f>
        <v>172</v>
      </c>
      <c r="R88" s="21">
        <f>R79+R80+R81+R82+R83+R84+R85+R86+R87</f>
        <v>3138</v>
      </c>
      <c r="S88" s="19"/>
      <c r="T88" s="21">
        <f>T79+T80+T81+T82+T83+T84+T85+T86+T87</f>
        <v>0</v>
      </c>
      <c r="U88" s="21">
        <f>U79+U80+U81+U82+U83+U84+U85+U86+U87</f>
        <v>0</v>
      </c>
      <c r="V88" s="22">
        <f>V79+V80+V81+V82+V83+V84+V85+V86+V87</f>
        <v>3138</v>
      </c>
      <c r="W88" s="19"/>
      <c r="X88" s="21">
        <f>X79+X80+X81+X82+X83+X84+X85+X86+X87</f>
        <v>172</v>
      </c>
      <c r="Y88" s="21">
        <f>Y79+Y80+Y81+Y82+Y83+Y84+Y85+Y86+Y87</f>
        <v>3891</v>
      </c>
      <c r="Z88" s="19"/>
      <c r="AA88" s="21">
        <f>AA79+AA80+AA81+AA82+AA83+AA84+AA85+AA86+AA87</f>
        <v>0</v>
      </c>
      <c r="AB88" s="21">
        <f>AB79+AB80+AB81+AB82+AB83+AB84+AB85+AB86+AB87</f>
        <v>0</v>
      </c>
      <c r="AC88" s="22">
        <f>AC79+AC80+AC81+AC82+AC83+AC84+AC85+AC86+AC87</f>
        <v>3891</v>
      </c>
      <c r="AD88" s="19"/>
      <c r="AE88" s="21">
        <f>AE79+AE80+AE81+AE82+AE83+AE84+AE85+AE86+AE87</f>
        <v>172</v>
      </c>
      <c r="AF88" s="21">
        <f>AF79+AF80+AF81+AF82+AF83+AF84+AF85+AF86+AF87</f>
        <v>1441</v>
      </c>
      <c r="AG88" s="19"/>
      <c r="AH88" s="21">
        <f>AH79+AH80+AH81+AH82+AH83+AH84+AH85+AH86+AH87</f>
        <v>0</v>
      </c>
      <c r="AI88" s="21">
        <f>AI79+AI80+AI81+AI82+AI83+AI84+AI85+AI86+AI87</f>
        <v>0</v>
      </c>
      <c r="AJ88" s="22">
        <f>AJ79+AJ80+AJ81+AJ82+AJ83+AJ84+AJ85+AJ86+AJ87</f>
        <v>1441</v>
      </c>
      <c r="AK88" s="19"/>
      <c r="AL88" s="21">
        <f>AL79+AL80+AL81+AL82+AL83+AL84+AL85+AL86+AL87</f>
        <v>172</v>
      </c>
      <c r="AM88" s="21">
        <f>AM79+AM80+AM81+AM82+AM83+AM84+AM85+AM86+AM87</f>
        <v>1111</v>
      </c>
      <c r="AN88" s="19"/>
      <c r="AO88" s="21">
        <f>AO79+AO80+AO81+AO82+AO83+AO84+AO85+AO86+AO87</f>
        <v>0</v>
      </c>
      <c r="AP88" s="21">
        <f>AP79+AP80+AP81+AP82+AP83+AP84+AP85+AP86+AP87</f>
        <v>0</v>
      </c>
      <c r="AQ88" s="22">
        <f>AQ79+AQ80+AQ81+AQ82+AQ83+AQ84+AQ85+AQ86+AQ87</f>
        <v>1111</v>
      </c>
      <c r="AR88" s="19"/>
      <c r="AS88" s="21">
        <f>AS79+AS80+AS81+AS82+AS83+AS84+AS85+AS86+AS87</f>
        <v>172</v>
      </c>
      <c r="AT88" s="21">
        <f>AT79+AT80+AT81+AT82+AT83+AT84+AT85+AT86+AT87</f>
        <v>939</v>
      </c>
      <c r="AU88" s="19"/>
      <c r="AV88" s="21">
        <f>AV79+AV80+AV81+AV82+AV83+AV84+AV85+AV86+AV87</f>
        <v>0</v>
      </c>
      <c r="AW88" s="21">
        <f>AW79+AW80+AW81+AW82+AW83+AW84+AW85+AW86+AW87</f>
        <v>0</v>
      </c>
      <c r="AX88" s="22">
        <f>AX79+AX80+AX81+AX82+AX83+AX84+AX85+AX86+AX87</f>
        <v>939</v>
      </c>
      <c r="AY88" s="19"/>
      <c r="AZ88" s="21">
        <f>AZ79+AZ80+AZ81+AZ82+AZ83+AZ84+AZ85+AZ86+AZ87</f>
        <v>172</v>
      </c>
      <c r="BA88" s="21">
        <f>BA79+BA80+BA81+BA82+BA83+BA84+BA85+BA86+BA87</f>
        <v>860</v>
      </c>
      <c r="BB88" s="19"/>
      <c r="BC88" s="21">
        <f>BC79+BC80+BC81+BC82+BC83+BC84+BC85+BC86+BC87</f>
        <v>0</v>
      </c>
      <c r="BD88" s="21">
        <f>BD79+BD80+BD81+BD82+BD83+BD84+BD85+BD86+BD87</f>
        <v>0</v>
      </c>
      <c r="BE88" s="22">
        <f>BE79+BE80+BE81+BE82+BE83+BE84+BE85+BE86+BE87</f>
        <v>860</v>
      </c>
      <c r="BF88" s="19"/>
      <c r="BG88" s="21">
        <f>BG79+BG80+BG81+BG82+BG83+BG84+BG85+BG86+BG87</f>
        <v>204</v>
      </c>
      <c r="BH88" s="21">
        <f>BH79+BH80+BH81+BH82+BH83+BH84+BH85+BH86+BH87</f>
        <v>2264</v>
      </c>
      <c r="BI88" s="19"/>
      <c r="BJ88" s="21">
        <f>BJ79+BJ80+BJ81+BJ82+BJ83+BJ84+BJ85+BJ86+BJ87</f>
        <v>0</v>
      </c>
      <c r="BK88" s="21">
        <f>BK79+BK80+BK81+BK82+BK83+BK84+BK85+BK86+BK87</f>
        <v>0</v>
      </c>
      <c r="BL88" s="22">
        <f>BL79+BL80+BL81+BL82+BL83+BL84+BL85+BL86+BL87</f>
        <v>2264</v>
      </c>
      <c r="BM88" s="19"/>
      <c r="BN88" s="21">
        <f>BN79+BN80+BN81+BN82+BN83+BN84+BN85+BN86+BN87</f>
        <v>206</v>
      </c>
      <c r="BO88" s="21">
        <f>BO79+BO80+BO81+BO82+BO83+BO84+BO85+BO86+BO87</f>
        <v>1727</v>
      </c>
      <c r="BP88" s="19"/>
      <c r="BQ88" s="21">
        <f>BQ79+BQ80+BQ81+BQ82+BQ83+BQ84+BQ85+BQ86+BQ87</f>
        <v>0</v>
      </c>
      <c r="BR88" s="21">
        <f>BR79+BR80+BR81+BR82+BR83+BR84+BR85+BR86+BR87</f>
        <v>0</v>
      </c>
      <c r="BS88" s="22">
        <f>BS79+BS80+BS81+BS82+BS83+BS84+BS85+BS86+BS87</f>
        <v>1727</v>
      </c>
      <c r="BT88" s="19"/>
      <c r="BU88" s="21">
        <f>BU79+BU80+BU81+BU82+BU83+BU84+BU85+BU86+BU87</f>
        <v>204</v>
      </c>
      <c r="BV88" s="21">
        <f>BV79+BV80+BV81+BV82+BV83+BV84+BV85+BV86+BV87</f>
        <v>1220</v>
      </c>
      <c r="BW88" s="19"/>
      <c r="BX88" s="21">
        <f>BX79+BX80+BX81+BX82+BX83+BX84+BX85+BX86+BX87</f>
        <v>0</v>
      </c>
      <c r="BY88" s="21">
        <f>BY79+BY80+BY81+BY82+BY83+BY84+BY85+BY86+BY87</f>
        <v>0</v>
      </c>
      <c r="BZ88" s="22">
        <f>BZ79+BZ80+BZ81+BZ82+BZ83+BZ84+BZ85+BZ86+BZ87</f>
        <v>1220</v>
      </c>
      <c r="CA88" s="152">
        <f>CA79+CA80+CA81+CA82+CA83+CA84+CA85+CA86+CA87</f>
        <v>23282</v>
      </c>
      <c r="CB88" s="182"/>
      <c r="CC88" s="182"/>
    </row>
    <row r="89" spans="1:81" ht="15" customHeight="1" x14ac:dyDescent="0.25">
      <c r="A89" s="261" t="s">
        <v>3</v>
      </c>
      <c r="B89" s="262" t="s">
        <v>51</v>
      </c>
      <c r="C89" s="262"/>
      <c r="D89" s="262"/>
      <c r="E89" s="262"/>
      <c r="F89" s="262"/>
      <c r="G89" s="262"/>
      <c r="H89" s="262"/>
      <c r="I89" s="262" t="s">
        <v>52</v>
      </c>
      <c r="J89" s="262"/>
      <c r="K89" s="262"/>
      <c r="L89" s="262"/>
      <c r="M89" s="262"/>
      <c r="N89" s="262"/>
      <c r="O89" s="262"/>
      <c r="P89" s="262" t="s">
        <v>53</v>
      </c>
      <c r="Q89" s="262"/>
      <c r="R89" s="262"/>
      <c r="S89" s="262"/>
      <c r="T89" s="262"/>
      <c r="U89" s="262"/>
      <c r="V89" s="262"/>
      <c r="W89" s="262" t="s">
        <v>54</v>
      </c>
      <c r="X89" s="262"/>
      <c r="Y89" s="262"/>
      <c r="Z89" s="262"/>
      <c r="AA89" s="262"/>
      <c r="AB89" s="262"/>
      <c r="AC89" s="262"/>
      <c r="AD89" s="262" t="s">
        <v>28</v>
      </c>
      <c r="AE89" s="262"/>
      <c r="AF89" s="262"/>
      <c r="AG89" s="262"/>
      <c r="AH89" s="262"/>
      <c r="AI89" s="262"/>
      <c r="AJ89" s="262"/>
      <c r="AK89" s="262" t="s">
        <v>29</v>
      </c>
      <c r="AL89" s="262"/>
      <c r="AM89" s="262"/>
      <c r="AN89" s="262"/>
      <c r="AO89" s="262"/>
      <c r="AP89" s="262"/>
      <c r="AQ89" s="262"/>
      <c r="AR89" s="262" t="s">
        <v>48</v>
      </c>
      <c r="AS89" s="262"/>
      <c r="AT89" s="262"/>
      <c r="AU89" s="262"/>
      <c r="AV89" s="262"/>
      <c r="AW89" s="262"/>
      <c r="AX89" s="262"/>
      <c r="AY89" s="262" t="s">
        <v>49</v>
      </c>
      <c r="AZ89" s="262"/>
      <c r="BA89" s="262"/>
      <c r="BB89" s="262"/>
      <c r="BC89" s="262"/>
      <c r="BD89" s="262"/>
      <c r="BE89" s="262"/>
      <c r="BF89" s="262" t="s">
        <v>50</v>
      </c>
      <c r="BG89" s="262"/>
      <c r="BH89" s="262"/>
      <c r="BI89" s="262"/>
      <c r="BJ89" s="262"/>
      <c r="BK89" s="262"/>
      <c r="BL89" s="262"/>
      <c r="BM89" s="262" t="s">
        <v>4</v>
      </c>
      <c r="BN89" s="262"/>
      <c r="BO89" s="262"/>
      <c r="BP89" s="262"/>
      <c r="BQ89" s="262"/>
      <c r="BR89" s="262"/>
      <c r="BS89" s="262"/>
      <c r="BT89" s="262" t="s">
        <v>5</v>
      </c>
      <c r="BU89" s="262"/>
      <c r="BV89" s="262"/>
      <c r="BW89" s="262"/>
      <c r="BX89" s="262"/>
      <c r="BY89" s="262"/>
      <c r="BZ89" s="262"/>
      <c r="CA89" s="327" t="s">
        <v>103</v>
      </c>
      <c r="CB89" s="182"/>
      <c r="CC89" s="182"/>
    </row>
    <row r="90" spans="1:81" ht="15" customHeight="1" x14ac:dyDescent="0.25">
      <c r="A90" s="261"/>
      <c r="B90" s="262" t="s">
        <v>7</v>
      </c>
      <c r="C90" s="262"/>
      <c r="D90" s="262"/>
      <c r="E90" s="262" t="s">
        <v>8</v>
      </c>
      <c r="F90" s="262"/>
      <c r="G90" s="262"/>
      <c r="H90" s="263" t="s">
        <v>9</v>
      </c>
      <c r="I90" s="262" t="s">
        <v>7</v>
      </c>
      <c r="J90" s="262"/>
      <c r="K90" s="262"/>
      <c r="L90" s="262" t="s">
        <v>8</v>
      </c>
      <c r="M90" s="262"/>
      <c r="N90" s="262"/>
      <c r="O90" s="263" t="s">
        <v>9</v>
      </c>
      <c r="P90" s="262" t="s">
        <v>7</v>
      </c>
      <c r="Q90" s="262"/>
      <c r="R90" s="262"/>
      <c r="S90" s="262" t="s">
        <v>8</v>
      </c>
      <c r="T90" s="262"/>
      <c r="U90" s="262"/>
      <c r="V90" s="263" t="s">
        <v>9</v>
      </c>
      <c r="W90" s="262" t="s">
        <v>7</v>
      </c>
      <c r="X90" s="262"/>
      <c r="Y90" s="262"/>
      <c r="Z90" s="262" t="s">
        <v>8</v>
      </c>
      <c r="AA90" s="262"/>
      <c r="AB90" s="262"/>
      <c r="AC90" s="263" t="s">
        <v>9</v>
      </c>
      <c r="AD90" s="262" t="s">
        <v>7</v>
      </c>
      <c r="AE90" s="262"/>
      <c r="AF90" s="262"/>
      <c r="AG90" s="262" t="s">
        <v>8</v>
      </c>
      <c r="AH90" s="262"/>
      <c r="AI90" s="262"/>
      <c r="AJ90" s="263" t="s">
        <v>9</v>
      </c>
      <c r="AK90" s="262" t="s">
        <v>7</v>
      </c>
      <c r="AL90" s="262"/>
      <c r="AM90" s="262"/>
      <c r="AN90" s="262" t="s">
        <v>8</v>
      </c>
      <c r="AO90" s="262"/>
      <c r="AP90" s="262"/>
      <c r="AQ90" s="263" t="s">
        <v>9</v>
      </c>
      <c r="AR90" s="262" t="s">
        <v>7</v>
      </c>
      <c r="AS90" s="262"/>
      <c r="AT90" s="262"/>
      <c r="AU90" s="262" t="s">
        <v>8</v>
      </c>
      <c r="AV90" s="262"/>
      <c r="AW90" s="262"/>
      <c r="AX90" s="263" t="s">
        <v>9</v>
      </c>
      <c r="AY90" s="262" t="s">
        <v>7</v>
      </c>
      <c r="AZ90" s="262"/>
      <c r="BA90" s="262"/>
      <c r="BB90" s="262" t="s">
        <v>8</v>
      </c>
      <c r="BC90" s="262"/>
      <c r="BD90" s="262"/>
      <c r="BE90" s="263" t="s">
        <v>9</v>
      </c>
      <c r="BF90" s="262" t="s">
        <v>7</v>
      </c>
      <c r="BG90" s="262"/>
      <c r="BH90" s="262"/>
      <c r="BI90" s="262" t="s">
        <v>8</v>
      </c>
      <c r="BJ90" s="262"/>
      <c r="BK90" s="262"/>
      <c r="BL90" s="263" t="s">
        <v>9</v>
      </c>
      <c r="BM90" s="262" t="s">
        <v>7</v>
      </c>
      <c r="BN90" s="262"/>
      <c r="BO90" s="262"/>
      <c r="BP90" s="262" t="s">
        <v>8</v>
      </c>
      <c r="BQ90" s="262"/>
      <c r="BR90" s="262"/>
      <c r="BS90" s="263" t="s">
        <v>9</v>
      </c>
      <c r="BT90" s="262" t="s">
        <v>7</v>
      </c>
      <c r="BU90" s="262"/>
      <c r="BV90" s="262"/>
      <c r="BW90" s="262" t="s">
        <v>8</v>
      </c>
      <c r="BX90" s="262"/>
      <c r="BY90" s="262"/>
      <c r="BZ90" s="263" t="s">
        <v>9</v>
      </c>
      <c r="CA90" s="327"/>
      <c r="CB90" s="182"/>
      <c r="CC90" s="182"/>
    </row>
    <row r="91" spans="1:81" ht="47.25" x14ac:dyDescent="0.25">
      <c r="A91" s="10" t="s">
        <v>37</v>
      </c>
      <c r="B91" s="11" t="s">
        <v>11</v>
      </c>
      <c r="C91" s="11" t="s">
        <v>12</v>
      </c>
      <c r="D91" s="11" t="s">
        <v>13</v>
      </c>
      <c r="E91" s="11" t="s">
        <v>11</v>
      </c>
      <c r="F91" s="11" t="s">
        <v>12</v>
      </c>
      <c r="G91" s="11" t="s">
        <v>13</v>
      </c>
      <c r="H91" s="263"/>
      <c r="I91" s="11" t="s">
        <v>11</v>
      </c>
      <c r="J91" s="11" t="s">
        <v>12</v>
      </c>
      <c r="K91" s="11" t="s">
        <v>13</v>
      </c>
      <c r="L91" s="11" t="s">
        <v>11</v>
      </c>
      <c r="M91" s="11" t="s">
        <v>12</v>
      </c>
      <c r="N91" s="11" t="s">
        <v>13</v>
      </c>
      <c r="O91" s="263"/>
      <c r="P91" s="11" t="s">
        <v>11</v>
      </c>
      <c r="Q91" s="11" t="s">
        <v>12</v>
      </c>
      <c r="R91" s="11" t="s">
        <v>13</v>
      </c>
      <c r="S91" s="11" t="s">
        <v>11</v>
      </c>
      <c r="T91" s="11" t="s">
        <v>12</v>
      </c>
      <c r="U91" s="11" t="s">
        <v>13</v>
      </c>
      <c r="V91" s="263"/>
      <c r="W91" s="11" t="s">
        <v>11</v>
      </c>
      <c r="X91" s="11" t="s">
        <v>12</v>
      </c>
      <c r="Y91" s="11" t="s">
        <v>13</v>
      </c>
      <c r="Z91" s="11" t="s">
        <v>11</v>
      </c>
      <c r="AA91" s="11" t="s">
        <v>12</v>
      </c>
      <c r="AB91" s="11" t="s">
        <v>13</v>
      </c>
      <c r="AC91" s="263"/>
      <c r="AD91" s="11" t="s">
        <v>11</v>
      </c>
      <c r="AE91" s="11" t="s">
        <v>12</v>
      </c>
      <c r="AF91" s="11" t="s">
        <v>13</v>
      </c>
      <c r="AG91" s="11" t="s">
        <v>11</v>
      </c>
      <c r="AH91" s="11" t="s">
        <v>12</v>
      </c>
      <c r="AI91" s="11" t="s">
        <v>13</v>
      </c>
      <c r="AJ91" s="263"/>
      <c r="AK91" s="11" t="s">
        <v>11</v>
      </c>
      <c r="AL91" s="11" t="s">
        <v>12</v>
      </c>
      <c r="AM91" s="11" t="s">
        <v>13</v>
      </c>
      <c r="AN91" s="11" t="s">
        <v>11</v>
      </c>
      <c r="AO91" s="11" t="s">
        <v>12</v>
      </c>
      <c r="AP91" s="11" t="s">
        <v>13</v>
      </c>
      <c r="AQ91" s="263"/>
      <c r="AR91" s="11" t="s">
        <v>11</v>
      </c>
      <c r="AS91" s="11" t="s">
        <v>12</v>
      </c>
      <c r="AT91" s="11" t="s">
        <v>13</v>
      </c>
      <c r="AU91" s="11" t="s">
        <v>11</v>
      </c>
      <c r="AV91" s="11" t="s">
        <v>12</v>
      </c>
      <c r="AW91" s="11" t="s">
        <v>13</v>
      </c>
      <c r="AX91" s="263"/>
      <c r="AY91" s="11" t="s">
        <v>11</v>
      </c>
      <c r="AZ91" s="11" t="s">
        <v>12</v>
      </c>
      <c r="BA91" s="11" t="s">
        <v>13</v>
      </c>
      <c r="BB91" s="11" t="s">
        <v>11</v>
      </c>
      <c r="BC91" s="11" t="s">
        <v>12</v>
      </c>
      <c r="BD91" s="11" t="s">
        <v>13</v>
      </c>
      <c r="BE91" s="263"/>
      <c r="BF91" s="11" t="s">
        <v>11</v>
      </c>
      <c r="BG91" s="11" t="s">
        <v>12</v>
      </c>
      <c r="BH91" s="11" t="s">
        <v>13</v>
      </c>
      <c r="BI91" s="11" t="s">
        <v>11</v>
      </c>
      <c r="BJ91" s="11" t="s">
        <v>12</v>
      </c>
      <c r="BK91" s="11" t="s">
        <v>13</v>
      </c>
      <c r="BL91" s="263"/>
      <c r="BM91" s="11" t="s">
        <v>11</v>
      </c>
      <c r="BN91" s="11" t="s">
        <v>12</v>
      </c>
      <c r="BO91" s="11" t="s">
        <v>13</v>
      </c>
      <c r="BP91" s="11" t="s">
        <v>11</v>
      </c>
      <c r="BQ91" s="11" t="s">
        <v>12</v>
      </c>
      <c r="BR91" s="11" t="s">
        <v>13</v>
      </c>
      <c r="BS91" s="263"/>
      <c r="BT91" s="11" t="s">
        <v>11</v>
      </c>
      <c r="BU91" s="11" t="s">
        <v>12</v>
      </c>
      <c r="BV91" s="11" t="s">
        <v>13</v>
      </c>
      <c r="BW91" s="11" t="s">
        <v>11</v>
      </c>
      <c r="BX91" s="11" t="s">
        <v>12</v>
      </c>
      <c r="BY91" s="11" t="s">
        <v>13</v>
      </c>
      <c r="BZ91" s="263"/>
      <c r="CA91" s="327"/>
      <c r="CB91" s="182"/>
      <c r="CC91" s="182"/>
    </row>
    <row r="92" spans="1:81" ht="15.75" x14ac:dyDescent="0.25">
      <c r="A92" s="12" t="s">
        <v>18</v>
      </c>
      <c r="B92" s="13"/>
      <c r="C92" s="13"/>
      <c r="D92" s="13">
        <f t="shared" ref="D92:D100" si="204">B92*C92</f>
        <v>0</v>
      </c>
      <c r="E92" s="13"/>
      <c r="F92" s="13"/>
      <c r="G92" s="13">
        <f t="shared" ref="G92:G100" si="205">E92*F92</f>
        <v>0</v>
      </c>
      <c r="H92" s="14">
        <f t="shared" ref="H92:H100" si="206">D92+G92</f>
        <v>0</v>
      </c>
      <c r="I92" s="13"/>
      <c r="J92" s="13"/>
      <c r="K92" s="13">
        <f t="shared" ref="K92:K100" si="207">I92*J92</f>
        <v>0</v>
      </c>
      <c r="L92" s="13"/>
      <c r="M92" s="13"/>
      <c r="N92" s="13">
        <f t="shared" ref="N92:N100" si="208">L92*M92</f>
        <v>0</v>
      </c>
      <c r="O92" s="14">
        <f t="shared" ref="O92:O100" si="209">K92+N92</f>
        <v>0</v>
      </c>
      <c r="P92" s="13"/>
      <c r="Q92" s="13"/>
      <c r="R92" s="13">
        <f t="shared" ref="R92:R100" si="210">P92*Q92</f>
        <v>0</v>
      </c>
      <c r="S92" s="13"/>
      <c r="T92" s="13"/>
      <c r="U92" s="13">
        <f t="shared" ref="U92:U100" si="211">S92*T92</f>
        <v>0</v>
      </c>
      <c r="V92" s="14">
        <f t="shared" ref="V92:V100" si="212">R92+U92</f>
        <v>0</v>
      </c>
      <c r="W92" s="13"/>
      <c r="X92" s="13"/>
      <c r="Y92" s="13">
        <f t="shared" ref="Y92:Y100" si="213">W92*X92</f>
        <v>0</v>
      </c>
      <c r="Z92" s="13"/>
      <c r="AA92" s="13"/>
      <c r="AB92" s="13">
        <f t="shared" ref="AB92:AB100" si="214">Z92*AA92</f>
        <v>0</v>
      </c>
      <c r="AC92" s="14">
        <f t="shared" ref="AC92:AC100" si="215">Y92+AB92</f>
        <v>0</v>
      </c>
      <c r="AD92" s="13">
        <v>62</v>
      </c>
      <c r="AE92" s="13">
        <v>15</v>
      </c>
      <c r="AF92" s="13">
        <f t="shared" ref="AF92:AF100" si="216">AD92*AE92</f>
        <v>930</v>
      </c>
      <c r="AG92" s="13"/>
      <c r="AH92" s="13"/>
      <c r="AI92" s="13">
        <f t="shared" ref="AI92:AI100" si="217">AG92*AH92</f>
        <v>0</v>
      </c>
      <c r="AJ92" s="14">
        <f t="shared" ref="AJ92:AJ100" si="218">AF92+AI92</f>
        <v>930</v>
      </c>
      <c r="AK92" s="13">
        <v>2</v>
      </c>
      <c r="AL92" s="13">
        <v>15</v>
      </c>
      <c r="AM92" s="13">
        <f t="shared" ref="AM92:AM100" si="219">AK92*AL92</f>
        <v>30</v>
      </c>
      <c r="AN92" s="13">
        <v>52</v>
      </c>
      <c r="AO92" s="13">
        <v>15</v>
      </c>
      <c r="AP92" s="13">
        <f t="shared" ref="AP92:AP100" si="220">AN92*AO92</f>
        <v>780</v>
      </c>
      <c r="AQ92" s="14">
        <f t="shared" ref="AQ92:AQ100" si="221">AM92+AP92</f>
        <v>810</v>
      </c>
      <c r="AR92" s="13">
        <v>2</v>
      </c>
      <c r="AS92" s="13">
        <v>15</v>
      </c>
      <c r="AT92" s="13">
        <f t="shared" ref="AT92:AT100" si="222">AR92*AS92</f>
        <v>30</v>
      </c>
      <c r="AU92" s="13">
        <v>27</v>
      </c>
      <c r="AV92" s="13">
        <v>15</v>
      </c>
      <c r="AW92" s="13">
        <f t="shared" ref="AW92:AW100" si="223">AU92*AV92</f>
        <v>405</v>
      </c>
      <c r="AX92" s="14">
        <f t="shared" ref="AX92:AX100" si="224">AT92+AW92</f>
        <v>435</v>
      </c>
      <c r="AY92" s="13">
        <v>37</v>
      </c>
      <c r="AZ92" s="13">
        <v>15</v>
      </c>
      <c r="BA92" s="13">
        <f t="shared" ref="BA92:BA100" si="225">AY92*AZ92</f>
        <v>555</v>
      </c>
      <c r="BB92" s="13"/>
      <c r="BC92" s="13"/>
      <c r="BD92" s="13">
        <f t="shared" ref="BD92:BD100" si="226">BB92*BC92</f>
        <v>0</v>
      </c>
      <c r="BE92" s="14">
        <f t="shared" ref="BE92:BE100" si="227">BA92+BD92</f>
        <v>555</v>
      </c>
      <c r="BF92" s="13">
        <v>37</v>
      </c>
      <c r="BG92" s="13">
        <v>15</v>
      </c>
      <c r="BH92" s="13">
        <f t="shared" ref="BH92:BH100" si="228">BF92*BG92</f>
        <v>555</v>
      </c>
      <c r="BI92" s="13"/>
      <c r="BJ92" s="13"/>
      <c r="BK92" s="13">
        <f t="shared" ref="BK92:BK100" si="229">BI92*BJ92</f>
        <v>0</v>
      </c>
      <c r="BL92" s="14">
        <f t="shared" ref="BL92:BL100" si="230">BH92+BK92</f>
        <v>555</v>
      </c>
      <c r="BM92" s="13">
        <v>17</v>
      </c>
      <c r="BN92" s="13">
        <v>18</v>
      </c>
      <c r="BO92" s="13">
        <f t="shared" ref="BO92:BO100" si="231">BM92*BN92</f>
        <v>306</v>
      </c>
      <c r="BP92" s="13"/>
      <c r="BQ92" s="13"/>
      <c r="BR92" s="13">
        <f t="shared" ref="BR92:BR100" si="232">BP92*BQ92</f>
        <v>0</v>
      </c>
      <c r="BS92" s="14">
        <f t="shared" ref="BS92:BS100" si="233">BO92+BR92</f>
        <v>306</v>
      </c>
      <c r="BT92" s="13">
        <v>15</v>
      </c>
      <c r="BU92" s="13">
        <v>18</v>
      </c>
      <c r="BV92" s="13">
        <f t="shared" ref="BV92:BV100" si="234">BT92*BU92</f>
        <v>270</v>
      </c>
      <c r="BW92" s="13"/>
      <c r="BX92" s="13"/>
      <c r="BY92" s="13">
        <f t="shared" ref="BY92:BY100" si="235">BW92*BX92</f>
        <v>0</v>
      </c>
      <c r="BZ92" s="14">
        <f t="shared" ref="BZ92:BZ100" si="236">BV92+BY92</f>
        <v>270</v>
      </c>
      <c r="CA92" s="19">
        <f t="shared" ref="CA92:CA100" si="237">H92+O92+V92+AC92+AJ92+AQ92+AX92+BE92+BL92+BS92+BZ92</f>
        <v>3861</v>
      </c>
      <c r="CB92" s="182"/>
      <c r="CC92" s="182"/>
    </row>
    <row r="93" spans="1:81" ht="15.75" x14ac:dyDescent="0.25">
      <c r="A93" s="12" t="s">
        <v>19</v>
      </c>
      <c r="B93" s="13"/>
      <c r="C93" s="13"/>
      <c r="D93" s="13">
        <f t="shared" si="204"/>
        <v>0</v>
      </c>
      <c r="E93" s="13"/>
      <c r="F93" s="13"/>
      <c r="G93" s="13">
        <f t="shared" si="205"/>
        <v>0</v>
      </c>
      <c r="H93" s="14">
        <f t="shared" si="206"/>
        <v>0</v>
      </c>
      <c r="I93" s="13"/>
      <c r="J93" s="13"/>
      <c r="K93" s="13">
        <f t="shared" si="207"/>
        <v>0</v>
      </c>
      <c r="L93" s="13"/>
      <c r="M93" s="13"/>
      <c r="N93" s="13">
        <f t="shared" si="208"/>
        <v>0</v>
      </c>
      <c r="O93" s="14">
        <f t="shared" si="209"/>
        <v>0</v>
      </c>
      <c r="P93" s="13"/>
      <c r="Q93" s="13"/>
      <c r="R93" s="13">
        <f t="shared" si="210"/>
        <v>0</v>
      </c>
      <c r="S93" s="13"/>
      <c r="T93" s="13"/>
      <c r="U93" s="13">
        <f t="shared" si="211"/>
        <v>0</v>
      </c>
      <c r="V93" s="14">
        <f t="shared" si="212"/>
        <v>0</v>
      </c>
      <c r="W93" s="13"/>
      <c r="X93" s="13"/>
      <c r="Y93" s="13">
        <f t="shared" si="213"/>
        <v>0</v>
      </c>
      <c r="Z93" s="13"/>
      <c r="AA93" s="13"/>
      <c r="AB93" s="13">
        <f t="shared" si="214"/>
        <v>0</v>
      </c>
      <c r="AC93" s="14">
        <f t="shared" si="215"/>
        <v>0</v>
      </c>
      <c r="AD93" s="13">
        <v>62</v>
      </c>
      <c r="AE93" s="13">
        <v>19</v>
      </c>
      <c r="AF93" s="13">
        <f t="shared" si="216"/>
        <v>1178</v>
      </c>
      <c r="AG93" s="13"/>
      <c r="AH93" s="13"/>
      <c r="AI93" s="13">
        <f t="shared" si="217"/>
        <v>0</v>
      </c>
      <c r="AJ93" s="14">
        <f t="shared" si="218"/>
        <v>1178</v>
      </c>
      <c r="AK93" s="13">
        <v>2</v>
      </c>
      <c r="AL93" s="13">
        <v>19</v>
      </c>
      <c r="AM93" s="13">
        <f t="shared" si="219"/>
        <v>38</v>
      </c>
      <c r="AN93" s="13">
        <v>52</v>
      </c>
      <c r="AO93" s="13">
        <v>19</v>
      </c>
      <c r="AP93" s="13">
        <f t="shared" si="220"/>
        <v>988</v>
      </c>
      <c r="AQ93" s="14">
        <f t="shared" si="221"/>
        <v>1026</v>
      </c>
      <c r="AR93" s="13">
        <v>2</v>
      </c>
      <c r="AS93" s="13">
        <v>19</v>
      </c>
      <c r="AT93" s="13">
        <f t="shared" si="222"/>
        <v>38</v>
      </c>
      <c r="AU93" s="13">
        <v>27</v>
      </c>
      <c r="AV93" s="13">
        <v>19</v>
      </c>
      <c r="AW93" s="13">
        <f t="shared" si="223"/>
        <v>513</v>
      </c>
      <c r="AX93" s="14">
        <f t="shared" si="224"/>
        <v>551</v>
      </c>
      <c r="AY93" s="13">
        <v>37</v>
      </c>
      <c r="AZ93" s="13">
        <v>19</v>
      </c>
      <c r="BA93" s="13">
        <f t="shared" si="225"/>
        <v>703</v>
      </c>
      <c r="BB93" s="13"/>
      <c r="BC93" s="13"/>
      <c r="BD93" s="13">
        <f t="shared" si="226"/>
        <v>0</v>
      </c>
      <c r="BE93" s="14">
        <f t="shared" si="227"/>
        <v>703</v>
      </c>
      <c r="BF93" s="13">
        <v>37</v>
      </c>
      <c r="BG93" s="13">
        <v>19</v>
      </c>
      <c r="BH93" s="13">
        <f t="shared" si="228"/>
        <v>703</v>
      </c>
      <c r="BI93" s="13"/>
      <c r="BJ93" s="13"/>
      <c r="BK93" s="13">
        <f t="shared" si="229"/>
        <v>0</v>
      </c>
      <c r="BL93" s="14">
        <f t="shared" si="230"/>
        <v>703</v>
      </c>
      <c r="BM93" s="13">
        <v>17</v>
      </c>
      <c r="BN93" s="13">
        <v>23</v>
      </c>
      <c r="BO93" s="13">
        <f t="shared" si="231"/>
        <v>391</v>
      </c>
      <c r="BP93" s="13"/>
      <c r="BQ93" s="13"/>
      <c r="BR93" s="13">
        <f t="shared" si="232"/>
        <v>0</v>
      </c>
      <c r="BS93" s="14">
        <f t="shared" si="233"/>
        <v>391</v>
      </c>
      <c r="BT93" s="13">
        <v>15</v>
      </c>
      <c r="BU93" s="13">
        <v>23</v>
      </c>
      <c r="BV93" s="13">
        <f t="shared" si="234"/>
        <v>345</v>
      </c>
      <c r="BW93" s="13"/>
      <c r="BX93" s="13"/>
      <c r="BY93" s="13">
        <f t="shared" si="235"/>
        <v>0</v>
      </c>
      <c r="BZ93" s="14">
        <f t="shared" si="236"/>
        <v>345</v>
      </c>
      <c r="CA93" s="19">
        <f t="shared" si="237"/>
        <v>4897</v>
      </c>
      <c r="CB93" s="182"/>
      <c r="CC93" s="182"/>
    </row>
    <row r="94" spans="1:81" ht="15.75" x14ac:dyDescent="0.25">
      <c r="A94" s="12" t="s">
        <v>20</v>
      </c>
      <c r="B94" s="13"/>
      <c r="C94" s="13"/>
      <c r="D94" s="13">
        <f t="shared" si="204"/>
        <v>0</v>
      </c>
      <c r="E94" s="13"/>
      <c r="F94" s="13"/>
      <c r="G94" s="13">
        <f t="shared" si="205"/>
        <v>0</v>
      </c>
      <c r="H94" s="14">
        <f t="shared" si="206"/>
        <v>0</v>
      </c>
      <c r="I94" s="13"/>
      <c r="J94" s="13"/>
      <c r="K94" s="13">
        <f t="shared" si="207"/>
        <v>0</v>
      </c>
      <c r="L94" s="13"/>
      <c r="M94" s="13"/>
      <c r="N94" s="13">
        <f t="shared" si="208"/>
        <v>0</v>
      </c>
      <c r="O94" s="14">
        <f t="shared" si="209"/>
        <v>0</v>
      </c>
      <c r="P94" s="13"/>
      <c r="Q94" s="13"/>
      <c r="R94" s="13">
        <f t="shared" si="210"/>
        <v>0</v>
      </c>
      <c r="S94" s="13"/>
      <c r="T94" s="13"/>
      <c r="U94" s="13">
        <f t="shared" si="211"/>
        <v>0</v>
      </c>
      <c r="V94" s="14">
        <f t="shared" si="212"/>
        <v>0</v>
      </c>
      <c r="W94" s="13"/>
      <c r="X94" s="13"/>
      <c r="Y94" s="13">
        <f t="shared" si="213"/>
        <v>0</v>
      </c>
      <c r="Z94" s="13"/>
      <c r="AA94" s="13"/>
      <c r="AB94" s="13">
        <f t="shared" si="214"/>
        <v>0</v>
      </c>
      <c r="AC94" s="14">
        <f t="shared" si="215"/>
        <v>0</v>
      </c>
      <c r="AD94" s="13">
        <v>62</v>
      </c>
      <c r="AE94" s="13">
        <v>19</v>
      </c>
      <c r="AF94" s="13">
        <f t="shared" si="216"/>
        <v>1178</v>
      </c>
      <c r="AG94" s="13"/>
      <c r="AH94" s="13"/>
      <c r="AI94" s="13">
        <f t="shared" si="217"/>
        <v>0</v>
      </c>
      <c r="AJ94" s="14">
        <f t="shared" si="218"/>
        <v>1178</v>
      </c>
      <c r="AK94" s="13">
        <v>2</v>
      </c>
      <c r="AL94" s="13">
        <v>19</v>
      </c>
      <c r="AM94" s="13">
        <f t="shared" si="219"/>
        <v>38</v>
      </c>
      <c r="AN94" s="13">
        <v>52</v>
      </c>
      <c r="AO94" s="13">
        <v>19</v>
      </c>
      <c r="AP94" s="13">
        <f t="shared" si="220"/>
        <v>988</v>
      </c>
      <c r="AQ94" s="14">
        <f t="shared" si="221"/>
        <v>1026</v>
      </c>
      <c r="AR94" s="13">
        <v>2</v>
      </c>
      <c r="AS94" s="13">
        <v>19</v>
      </c>
      <c r="AT94" s="13">
        <f t="shared" si="222"/>
        <v>38</v>
      </c>
      <c r="AU94" s="13">
        <v>27</v>
      </c>
      <c r="AV94" s="13">
        <v>19</v>
      </c>
      <c r="AW94" s="13">
        <f t="shared" si="223"/>
        <v>513</v>
      </c>
      <c r="AX94" s="14">
        <f t="shared" si="224"/>
        <v>551</v>
      </c>
      <c r="AY94" s="13">
        <v>37</v>
      </c>
      <c r="AZ94" s="13">
        <v>19</v>
      </c>
      <c r="BA94" s="13">
        <f t="shared" si="225"/>
        <v>703</v>
      </c>
      <c r="BB94" s="13"/>
      <c r="BC94" s="13"/>
      <c r="BD94" s="13">
        <f t="shared" si="226"/>
        <v>0</v>
      </c>
      <c r="BE94" s="14">
        <f t="shared" si="227"/>
        <v>703</v>
      </c>
      <c r="BF94" s="13">
        <v>37</v>
      </c>
      <c r="BG94" s="13">
        <v>19</v>
      </c>
      <c r="BH94" s="13">
        <f t="shared" si="228"/>
        <v>703</v>
      </c>
      <c r="BI94" s="13"/>
      <c r="BJ94" s="13"/>
      <c r="BK94" s="13">
        <f t="shared" si="229"/>
        <v>0</v>
      </c>
      <c r="BL94" s="14">
        <f t="shared" si="230"/>
        <v>703</v>
      </c>
      <c r="BM94" s="13">
        <v>17</v>
      </c>
      <c r="BN94" s="13">
        <v>23</v>
      </c>
      <c r="BO94" s="13">
        <f t="shared" si="231"/>
        <v>391</v>
      </c>
      <c r="BP94" s="13"/>
      <c r="BQ94" s="13"/>
      <c r="BR94" s="13">
        <f t="shared" si="232"/>
        <v>0</v>
      </c>
      <c r="BS94" s="14">
        <f t="shared" si="233"/>
        <v>391</v>
      </c>
      <c r="BT94" s="13">
        <v>15</v>
      </c>
      <c r="BU94" s="13">
        <v>23</v>
      </c>
      <c r="BV94" s="13">
        <f t="shared" si="234"/>
        <v>345</v>
      </c>
      <c r="BW94" s="13"/>
      <c r="BX94" s="13"/>
      <c r="BY94" s="13">
        <f t="shared" si="235"/>
        <v>0</v>
      </c>
      <c r="BZ94" s="14">
        <f t="shared" si="236"/>
        <v>345</v>
      </c>
      <c r="CA94" s="19">
        <f t="shared" si="237"/>
        <v>4897</v>
      </c>
      <c r="CB94" s="182"/>
      <c r="CC94" s="182"/>
    </row>
    <row r="95" spans="1:81" ht="15.75" x14ac:dyDescent="0.25">
      <c r="A95" s="12" t="s">
        <v>21</v>
      </c>
      <c r="B95" s="18"/>
      <c r="C95" s="18"/>
      <c r="D95" s="13">
        <f t="shared" si="204"/>
        <v>0</v>
      </c>
      <c r="E95" s="18"/>
      <c r="F95" s="18"/>
      <c r="G95" s="13">
        <f t="shared" si="205"/>
        <v>0</v>
      </c>
      <c r="H95" s="14">
        <f t="shared" si="206"/>
        <v>0</v>
      </c>
      <c r="I95" s="18"/>
      <c r="J95" s="18"/>
      <c r="K95" s="13">
        <f t="shared" si="207"/>
        <v>0</v>
      </c>
      <c r="L95" s="18"/>
      <c r="M95" s="18"/>
      <c r="N95" s="13">
        <f t="shared" si="208"/>
        <v>0</v>
      </c>
      <c r="O95" s="14">
        <f t="shared" si="209"/>
        <v>0</v>
      </c>
      <c r="P95" s="18"/>
      <c r="Q95" s="18"/>
      <c r="R95" s="13">
        <f t="shared" si="210"/>
        <v>0</v>
      </c>
      <c r="S95" s="18"/>
      <c r="T95" s="18"/>
      <c r="U95" s="13">
        <f t="shared" si="211"/>
        <v>0</v>
      </c>
      <c r="V95" s="14">
        <f t="shared" si="212"/>
        <v>0</v>
      </c>
      <c r="W95" s="18"/>
      <c r="X95" s="18"/>
      <c r="Y95" s="13">
        <f t="shared" si="213"/>
        <v>0</v>
      </c>
      <c r="Z95" s="18"/>
      <c r="AA95" s="18"/>
      <c r="AB95" s="13">
        <f t="shared" si="214"/>
        <v>0</v>
      </c>
      <c r="AC95" s="14">
        <f t="shared" si="215"/>
        <v>0</v>
      </c>
      <c r="AD95" s="13">
        <v>62</v>
      </c>
      <c r="AE95" s="18">
        <v>22</v>
      </c>
      <c r="AF95" s="13">
        <f t="shared" si="216"/>
        <v>1364</v>
      </c>
      <c r="AG95" s="18"/>
      <c r="AH95" s="18"/>
      <c r="AI95" s="13">
        <f t="shared" si="217"/>
        <v>0</v>
      </c>
      <c r="AJ95" s="14">
        <f t="shared" si="218"/>
        <v>1364</v>
      </c>
      <c r="AK95" s="13">
        <v>2</v>
      </c>
      <c r="AL95" s="18">
        <v>22</v>
      </c>
      <c r="AM95" s="13">
        <f t="shared" si="219"/>
        <v>44</v>
      </c>
      <c r="AN95" s="13">
        <v>52</v>
      </c>
      <c r="AO95" s="18">
        <v>22</v>
      </c>
      <c r="AP95" s="13">
        <f t="shared" si="220"/>
        <v>1144</v>
      </c>
      <c r="AQ95" s="14">
        <f t="shared" si="221"/>
        <v>1188</v>
      </c>
      <c r="AR95" s="13">
        <v>2</v>
      </c>
      <c r="AS95" s="18">
        <v>22</v>
      </c>
      <c r="AT95" s="13">
        <f t="shared" si="222"/>
        <v>44</v>
      </c>
      <c r="AU95" s="13">
        <v>27</v>
      </c>
      <c r="AV95" s="18">
        <v>22</v>
      </c>
      <c r="AW95" s="13">
        <f t="shared" si="223"/>
        <v>594</v>
      </c>
      <c r="AX95" s="14">
        <f t="shared" si="224"/>
        <v>638</v>
      </c>
      <c r="AY95" s="13">
        <v>37</v>
      </c>
      <c r="AZ95" s="18">
        <v>22</v>
      </c>
      <c r="BA95" s="13">
        <f t="shared" si="225"/>
        <v>814</v>
      </c>
      <c r="BB95" s="18"/>
      <c r="BC95" s="18"/>
      <c r="BD95" s="13">
        <f t="shared" si="226"/>
        <v>0</v>
      </c>
      <c r="BE95" s="14">
        <f t="shared" si="227"/>
        <v>814</v>
      </c>
      <c r="BF95" s="13">
        <v>37</v>
      </c>
      <c r="BG95" s="18">
        <v>22</v>
      </c>
      <c r="BH95" s="13">
        <f t="shared" si="228"/>
        <v>814</v>
      </c>
      <c r="BI95" s="18"/>
      <c r="BJ95" s="18"/>
      <c r="BK95" s="13">
        <f t="shared" si="229"/>
        <v>0</v>
      </c>
      <c r="BL95" s="14">
        <f t="shared" si="230"/>
        <v>814</v>
      </c>
      <c r="BM95" s="13">
        <v>17</v>
      </c>
      <c r="BN95" s="18">
        <v>26</v>
      </c>
      <c r="BO95" s="13">
        <f t="shared" si="231"/>
        <v>442</v>
      </c>
      <c r="BP95" s="18"/>
      <c r="BQ95" s="18"/>
      <c r="BR95" s="13">
        <f t="shared" si="232"/>
        <v>0</v>
      </c>
      <c r="BS95" s="14">
        <f t="shared" si="233"/>
        <v>442</v>
      </c>
      <c r="BT95" s="13">
        <v>15</v>
      </c>
      <c r="BU95" s="18">
        <v>26</v>
      </c>
      <c r="BV95" s="13">
        <f t="shared" si="234"/>
        <v>390</v>
      </c>
      <c r="BW95" s="18"/>
      <c r="BX95" s="18"/>
      <c r="BY95" s="13">
        <f t="shared" si="235"/>
        <v>0</v>
      </c>
      <c r="BZ95" s="14">
        <f t="shared" si="236"/>
        <v>390</v>
      </c>
      <c r="CA95" s="19">
        <f t="shared" si="237"/>
        <v>5650</v>
      </c>
      <c r="CB95" s="182"/>
      <c r="CC95" s="182"/>
    </row>
    <row r="96" spans="1:81" ht="15.75" x14ac:dyDescent="0.25">
      <c r="A96" s="12" t="s">
        <v>22</v>
      </c>
      <c r="B96" s="13"/>
      <c r="C96" s="13"/>
      <c r="D96" s="13">
        <f t="shared" si="204"/>
        <v>0</v>
      </c>
      <c r="E96" s="13"/>
      <c r="F96" s="13"/>
      <c r="G96" s="13">
        <f t="shared" si="205"/>
        <v>0</v>
      </c>
      <c r="H96" s="14">
        <f t="shared" si="206"/>
        <v>0</v>
      </c>
      <c r="I96" s="13"/>
      <c r="J96" s="13"/>
      <c r="K96" s="13">
        <f t="shared" si="207"/>
        <v>0</v>
      </c>
      <c r="L96" s="13"/>
      <c r="M96" s="13"/>
      <c r="N96" s="13">
        <f t="shared" si="208"/>
        <v>0</v>
      </c>
      <c r="O96" s="14">
        <f t="shared" si="209"/>
        <v>0</v>
      </c>
      <c r="P96" s="13"/>
      <c r="Q96" s="13"/>
      <c r="R96" s="13">
        <f t="shared" si="210"/>
        <v>0</v>
      </c>
      <c r="S96" s="13"/>
      <c r="T96" s="13"/>
      <c r="U96" s="13">
        <f t="shared" si="211"/>
        <v>0</v>
      </c>
      <c r="V96" s="14">
        <f t="shared" si="212"/>
        <v>0</v>
      </c>
      <c r="W96" s="13"/>
      <c r="X96" s="13"/>
      <c r="Y96" s="13">
        <f t="shared" si="213"/>
        <v>0</v>
      </c>
      <c r="Z96" s="13"/>
      <c r="AA96" s="13"/>
      <c r="AB96" s="13">
        <f t="shared" si="214"/>
        <v>0</v>
      </c>
      <c r="AC96" s="14">
        <f t="shared" si="215"/>
        <v>0</v>
      </c>
      <c r="AD96" s="13">
        <v>62</v>
      </c>
      <c r="AE96" s="13">
        <v>15</v>
      </c>
      <c r="AF96" s="13">
        <f t="shared" si="216"/>
        <v>930</v>
      </c>
      <c r="AG96" s="13"/>
      <c r="AH96" s="13"/>
      <c r="AI96" s="13">
        <f t="shared" si="217"/>
        <v>0</v>
      </c>
      <c r="AJ96" s="14">
        <f t="shared" si="218"/>
        <v>930</v>
      </c>
      <c r="AK96" s="13">
        <v>2</v>
      </c>
      <c r="AL96" s="13">
        <v>15</v>
      </c>
      <c r="AM96" s="13">
        <f t="shared" si="219"/>
        <v>30</v>
      </c>
      <c r="AN96" s="13">
        <v>52</v>
      </c>
      <c r="AO96" s="13">
        <v>15</v>
      </c>
      <c r="AP96" s="13">
        <f t="shared" si="220"/>
        <v>780</v>
      </c>
      <c r="AQ96" s="14">
        <f t="shared" si="221"/>
        <v>810</v>
      </c>
      <c r="AR96" s="13">
        <v>2</v>
      </c>
      <c r="AS96" s="13">
        <v>15</v>
      </c>
      <c r="AT96" s="13">
        <f t="shared" si="222"/>
        <v>30</v>
      </c>
      <c r="AU96" s="13">
        <v>27</v>
      </c>
      <c r="AV96" s="13">
        <v>15</v>
      </c>
      <c r="AW96" s="13">
        <f t="shared" si="223"/>
        <v>405</v>
      </c>
      <c r="AX96" s="14">
        <f t="shared" si="224"/>
        <v>435</v>
      </c>
      <c r="AY96" s="13">
        <v>37</v>
      </c>
      <c r="AZ96" s="13">
        <v>15</v>
      </c>
      <c r="BA96" s="13">
        <f t="shared" si="225"/>
        <v>555</v>
      </c>
      <c r="BB96" s="13"/>
      <c r="BC96" s="13"/>
      <c r="BD96" s="13">
        <f t="shared" si="226"/>
        <v>0</v>
      </c>
      <c r="BE96" s="14">
        <f t="shared" si="227"/>
        <v>555</v>
      </c>
      <c r="BF96" s="13">
        <v>37</v>
      </c>
      <c r="BG96" s="13">
        <v>15</v>
      </c>
      <c r="BH96" s="13">
        <f t="shared" si="228"/>
        <v>555</v>
      </c>
      <c r="BI96" s="13"/>
      <c r="BJ96" s="13"/>
      <c r="BK96" s="13">
        <f t="shared" si="229"/>
        <v>0</v>
      </c>
      <c r="BL96" s="14">
        <f t="shared" si="230"/>
        <v>555</v>
      </c>
      <c r="BM96" s="13">
        <v>17</v>
      </c>
      <c r="BN96" s="13">
        <v>18</v>
      </c>
      <c r="BO96" s="13">
        <f t="shared" si="231"/>
        <v>306</v>
      </c>
      <c r="BP96" s="13"/>
      <c r="BQ96" s="13"/>
      <c r="BR96" s="13">
        <f t="shared" si="232"/>
        <v>0</v>
      </c>
      <c r="BS96" s="14">
        <f t="shared" si="233"/>
        <v>306</v>
      </c>
      <c r="BT96" s="13">
        <v>15</v>
      </c>
      <c r="BU96" s="13">
        <v>18</v>
      </c>
      <c r="BV96" s="13">
        <f t="shared" si="234"/>
        <v>270</v>
      </c>
      <c r="BW96" s="13"/>
      <c r="BX96" s="13"/>
      <c r="BY96" s="13">
        <f t="shared" si="235"/>
        <v>0</v>
      </c>
      <c r="BZ96" s="14">
        <f t="shared" si="236"/>
        <v>270</v>
      </c>
      <c r="CA96" s="19">
        <f t="shared" si="237"/>
        <v>3861</v>
      </c>
      <c r="CB96" s="182"/>
      <c r="CC96" s="182"/>
    </row>
    <row r="97" spans="1:81" ht="15.75" x14ac:dyDescent="0.25">
      <c r="A97" s="12" t="s">
        <v>32</v>
      </c>
      <c r="B97" s="13"/>
      <c r="C97" s="13"/>
      <c r="D97" s="13">
        <f t="shared" si="204"/>
        <v>0</v>
      </c>
      <c r="E97" s="13"/>
      <c r="F97" s="13"/>
      <c r="G97" s="13">
        <f t="shared" si="205"/>
        <v>0</v>
      </c>
      <c r="H97" s="14">
        <f t="shared" si="206"/>
        <v>0</v>
      </c>
      <c r="I97" s="13"/>
      <c r="J97" s="13"/>
      <c r="K97" s="13">
        <f t="shared" si="207"/>
        <v>0</v>
      </c>
      <c r="L97" s="13"/>
      <c r="M97" s="13"/>
      <c r="N97" s="13">
        <f t="shared" si="208"/>
        <v>0</v>
      </c>
      <c r="O97" s="14">
        <f t="shared" si="209"/>
        <v>0</v>
      </c>
      <c r="P97" s="13"/>
      <c r="Q97" s="13"/>
      <c r="R97" s="13">
        <f t="shared" si="210"/>
        <v>0</v>
      </c>
      <c r="S97" s="13"/>
      <c r="T97" s="13"/>
      <c r="U97" s="13">
        <f t="shared" si="211"/>
        <v>0</v>
      </c>
      <c r="V97" s="14">
        <f t="shared" si="212"/>
        <v>0</v>
      </c>
      <c r="W97" s="13"/>
      <c r="X97" s="13"/>
      <c r="Y97" s="13">
        <f t="shared" si="213"/>
        <v>0</v>
      </c>
      <c r="Z97" s="13"/>
      <c r="AA97" s="13"/>
      <c r="AB97" s="13">
        <f t="shared" si="214"/>
        <v>0</v>
      </c>
      <c r="AC97" s="14">
        <f t="shared" si="215"/>
        <v>0</v>
      </c>
      <c r="AD97" s="13">
        <v>62</v>
      </c>
      <c r="AE97" s="13">
        <v>22</v>
      </c>
      <c r="AF97" s="13">
        <f t="shared" si="216"/>
        <v>1364</v>
      </c>
      <c r="AG97" s="13"/>
      <c r="AH97" s="13"/>
      <c r="AI97" s="13">
        <f t="shared" si="217"/>
        <v>0</v>
      </c>
      <c r="AJ97" s="14">
        <f t="shared" si="218"/>
        <v>1364</v>
      </c>
      <c r="AK97" s="13">
        <v>2</v>
      </c>
      <c r="AL97" s="13">
        <v>22</v>
      </c>
      <c r="AM97" s="13">
        <f t="shared" si="219"/>
        <v>44</v>
      </c>
      <c r="AN97" s="13">
        <v>52</v>
      </c>
      <c r="AO97" s="13">
        <v>22</v>
      </c>
      <c r="AP97" s="13">
        <f t="shared" si="220"/>
        <v>1144</v>
      </c>
      <c r="AQ97" s="14">
        <f t="shared" si="221"/>
        <v>1188</v>
      </c>
      <c r="AR97" s="13">
        <v>2</v>
      </c>
      <c r="AS97" s="13">
        <v>22</v>
      </c>
      <c r="AT97" s="13">
        <f t="shared" si="222"/>
        <v>44</v>
      </c>
      <c r="AU97" s="13">
        <v>27</v>
      </c>
      <c r="AV97" s="13">
        <v>22</v>
      </c>
      <c r="AW97" s="13">
        <f t="shared" si="223"/>
        <v>594</v>
      </c>
      <c r="AX97" s="14">
        <f t="shared" si="224"/>
        <v>638</v>
      </c>
      <c r="AY97" s="13">
        <v>37</v>
      </c>
      <c r="AZ97" s="13">
        <v>22</v>
      </c>
      <c r="BA97" s="13">
        <f t="shared" si="225"/>
        <v>814</v>
      </c>
      <c r="BB97" s="13"/>
      <c r="BC97" s="13"/>
      <c r="BD97" s="13">
        <f t="shared" si="226"/>
        <v>0</v>
      </c>
      <c r="BE97" s="14">
        <f t="shared" si="227"/>
        <v>814</v>
      </c>
      <c r="BF97" s="13">
        <v>37</v>
      </c>
      <c r="BG97" s="13">
        <v>22</v>
      </c>
      <c r="BH97" s="13">
        <f t="shared" si="228"/>
        <v>814</v>
      </c>
      <c r="BI97" s="13"/>
      <c r="BJ97" s="13"/>
      <c r="BK97" s="13">
        <f t="shared" si="229"/>
        <v>0</v>
      </c>
      <c r="BL97" s="14">
        <f t="shared" si="230"/>
        <v>814</v>
      </c>
      <c r="BM97" s="13">
        <v>17</v>
      </c>
      <c r="BN97" s="13">
        <v>26</v>
      </c>
      <c r="BO97" s="13">
        <f t="shared" si="231"/>
        <v>442</v>
      </c>
      <c r="BP97" s="13"/>
      <c r="BQ97" s="13"/>
      <c r="BR97" s="13">
        <f t="shared" si="232"/>
        <v>0</v>
      </c>
      <c r="BS97" s="14">
        <f t="shared" si="233"/>
        <v>442</v>
      </c>
      <c r="BT97" s="13">
        <v>15</v>
      </c>
      <c r="BU97" s="13">
        <v>26</v>
      </c>
      <c r="BV97" s="13">
        <f t="shared" si="234"/>
        <v>390</v>
      </c>
      <c r="BW97" s="13"/>
      <c r="BX97" s="13"/>
      <c r="BY97" s="13">
        <f t="shared" si="235"/>
        <v>0</v>
      </c>
      <c r="BZ97" s="14">
        <f t="shared" si="236"/>
        <v>390</v>
      </c>
      <c r="CA97" s="19">
        <f t="shared" si="237"/>
        <v>5650</v>
      </c>
      <c r="CB97" s="182"/>
      <c r="CC97" s="182"/>
    </row>
    <row r="98" spans="1:81" ht="15.75" x14ac:dyDescent="0.25">
      <c r="A98" s="12" t="s">
        <v>24</v>
      </c>
      <c r="B98" s="13"/>
      <c r="C98" s="13"/>
      <c r="D98" s="13">
        <f t="shared" si="204"/>
        <v>0</v>
      </c>
      <c r="E98" s="13"/>
      <c r="F98" s="13"/>
      <c r="G98" s="13">
        <f t="shared" si="205"/>
        <v>0</v>
      </c>
      <c r="H98" s="14">
        <f t="shared" si="206"/>
        <v>0</v>
      </c>
      <c r="I98" s="13"/>
      <c r="J98" s="13"/>
      <c r="K98" s="13">
        <f t="shared" si="207"/>
        <v>0</v>
      </c>
      <c r="L98" s="13"/>
      <c r="M98" s="13"/>
      <c r="N98" s="13">
        <f t="shared" si="208"/>
        <v>0</v>
      </c>
      <c r="O98" s="14">
        <f t="shared" si="209"/>
        <v>0</v>
      </c>
      <c r="P98" s="13"/>
      <c r="Q98" s="13"/>
      <c r="R98" s="13">
        <f t="shared" si="210"/>
        <v>0</v>
      </c>
      <c r="S98" s="13"/>
      <c r="T98" s="13"/>
      <c r="U98" s="13">
        <f t="shared" si="211"/>
        <v>0</v>
      </c>
      <c r="V98" s="14">
        <f t="shared" si="212"/>
        <v>0</v>
      </c>
      <c r="W98" s="13"/>
      <c r="X98" s="13"/>
      <c r="Y98" s="13">
        <f t="shared" si="213"/>
        <v>0</v>
      </c>
      <c r="Z98" s="13"/>
      <c r="AA98" s="13"/>
      <c r="AB98" s="13">
        <f t="shared" si="214"/>
        <v>0</v>
      </c>
      <c r="AC98" s="14">
        <f t="shared" si="215"/>
        <v>0</v>
      </c>
      <c r="AD98" s="13">
        <v>62</v>
      </c>
      <c r="AE98" s="13">
        <v>21</v>
      </c>
      <c r="AF98" s="13">
        <f t="shared" si="216"/>
        <v>1302</v>
      </c>
      <c r="AG98" s="13"/>
      <c r="AH98" s="13"/>
      <c r="AI98" s="13">
        <f t="shared" si="217"/>
        <v>0</v>
      </c>
      <c r="AJ98" s="14">
        <f t="shared" si="218"/>
        <v>1302</v>
      </c>
      <c r="AK98" s="13">
        <v>2</v>
      </c>
      <c r="AL98" s="13">
        <v>21</v>
      </c>
      <c r="AM98" s="13">
        <f t="shared" si="219"/>
        <v>42</v>
      </c>
      <c r="AN98" s="13">
        <v>52</v>
      </c>
      <c r="AO98" s="13">
        <v>21</v>
      </c>
      <c r="AP98" s="13">
        <f t="shared" si="220"/>
        <v>1092</v>
      </c>
      <c r="AQ98" s="14">
        <f t="shared" si="221"/>
        <v>1134</v>
      </c>
      <c r="AR98" s="13">
        <v>2</v>
      </c>
      <c r="AS98" s="13">
        <v>21</v>
      </c>
      <c r="AT98" s="13">
        <f t="shared" si="222"/>
        <v>42</v>
      </c>
      <c r="AU98" s="13">
        <v>27</v>
      </c>
      <c r="AV98" s="13">
        <v>21</v>
      </c>
      <c r="AW98" s="13">
        <f t="shared" si="223"/>
        <v>567</v>
      </c>
      <c r="AX98" s="14">
        <f t="shared" si="224"/>
        <v>609</v>
      </c>
      <c r="AY98" s="13">
        <v>37</v>
      </c>
      <c r="AZ98" s="13">
        <v>21</v>
      </c>
      <c r="BA98" s="13">
        <f t="shared" si="225"/>
        <v>777</v>
      </c>
      <c r="BB98" s="13"/>
      <c r="BC98" s="13"/>
      <c r="BD98" s="13">
        <f t="shared" si="226"/>
        <v>0</v>
      </c>
      <c r="BE98" s="14">
        <f t="shared" si="227"/>
        <v>777</v>
      </c>
      <c r="BF98" s="13">
        <v>37</v>
      </c>
      <c r="BG98" s="13">
        <v>21</v>
      </c>
      <c r="BH98" s="13">
        <f t="shared" si="228"/>
        <v>777</v>
      </c>
      <c r="BI98" s="13"/>
      <c r="BJ98" s="13"/>
      <c r="BK98" s="13">
        <f t="shared" si="229"/>
        <v>0</v>
      </c>
      <c r="BL98" s="14">
        <f t="shared" si="230"/>
        <v>777</v>
      </c>
      <c r="BM98" s="13">
        <v>17</v>
      </c>
      <c r="BN98" s="13">
        <v>26</v>
      </c>
      <c r="BO98" s="13">
        <f t="shared" si="231"/>
        <v>442</v>
      </c>
      <c r="BP98" s="13"/>
      <c r="BQ98" s="13"/>
      <c r="BR98" s="13">
        <f t="shared" si="232"/>
        <v>0</v>
      </c>
      <c r="BS98" s="14">
        <f t="shared" si="233"/>
        <v>442</v>
      </c>
      <c r="BT98" s="13">
        <v>15</v>
      </c>
      <c r="BU98" s="13">
        <v>26</v>
      </c>
      <c r="BV98" s="13">
        <f t="shared" si="234"/>
        <v>390</v>
      </c>
      <c r="BW98" s="13"/>
      <c r="BX98" s="13"/>
      <c r="BY98" s="13">
        <f t="shared" si="235"/>
        <v>0</v>
      </c>
      <c r="BZ98" s="14">
        <f t="shared" si="236"/>
        <v>390</v>
      </c>
      <c r="CA98" s="19">
        <f t="shared" si="237"/>
        <v>5431</v>
      </c>
      <c r="CB98" s="182"/>
      <c r="CC98" s="182"/>
    </row>
    <row r="99" spans="1:81" ht="15.75" x14ac:dyDescent="0.25">
      <c r="A99" s="33" t="s">
        <v>25</v>
      </c>
      <c r="B99" s="18"/>
      <c r="C99" s="18"/>
      <c r="D99" s="18">
        <f t="shared" si="204"/>
        <v>0</v>
      </c>
      <c r="E99" s="18"/>
      <c r="F99" s="18"/>
      <c r="G99" s="18">
        <f t="shared" si="205"/>
        <v>0</v>
      </c>
      <c r="H99" s="34">
        <f t="shared" si="206"/>
        <v>0</v>
      </c>
      <c r="I99" s="18"/>
      <c r="J99" s="18"/>
      <c r="K99" s="18">
        <f t="shared" si="207"/>
        <v>0</v>
      </c>
      <c r="L99" s="18"/>
      <c r="M99" s="18"/>
      <c r="N99" s="18">
        <f t="shared" si="208"/>
        <v>0</v>
      </c>
      <c r="O99" s="34">
        <f t="shared" si="209"/>
        <v>0</v>
      </c>
      <c r="P99" s="18"/>
      <c r="Q99" s="18"/>
      <c r="R99" s="18">
        <f t="shared" si="210"/>
        <v>0</v>
      </c>
      <c r="S99" s="18"/>
      <c r="T99" s="18"/>
      <c r="U99" s="18">
        <f t="shared" si="211"/>
        <v>0</v>
      </c>
      <c r="V99" s="34">
        <f t="shared" si="212"/>
        <v>0</v>
      </c>
      <c r="W99" s="18"/>
      <c r="X99" s="18"/>
      <c r="Y99" s="18">
        <f t="shared" si="213"/>
        <v>0</v>
      </c>
      <c r="Z99" s="18"/>
      <c r="AA99" s="18"/>
      <c r="AB99" s="18">
        <f t="shared" si="214"/>
        <v>0</v>
      </c>
      <c r="AC99" s="34">
        <f t="shared" si="215"/>
        <v>0</v>
      </c>
      <c r="AD99" s="18">
        <v>62</v>
      </c>
      <c r="AE99" s="18">
        <v>13</v>
      </c>
      <c r="AF99" s="18">
        <f t="shared" si="216"/>
        <v>806</v>
      </c>
      <c r="AG99" s="18"/>
      <c r="AH99" s="18"/>
      <c r="AI99" s="18">
        <f t="shared" si="217"/>
        <v>0</v>
      </c>
      <c r="AJ99" s="34">
        <f t="shared" si="218"/>
        <v>806</v>
      </c>
      <c r="AK99" s="18">
        <v>2</v>
      </c>
      <c r="AL99" s="18">
        <v>13</v>
      </c>
      <c r="AM99" s="18">
        <f t="shared" si="219"/>
        <v>26</v>
      </c>
      <c r="AN99" s="18">
        <v>52</v>
      </c>
      <c r="AO99" s="18">
        <v>13</v>
      </c>
      <c r="AP99" s="18">
        <f t="shared" si="220"/>
        <v>676</v>
      </c>
      <c r="AQ99" s="34">
        <f t="shared" si="221"/>
        <v>702</v>
      </c>
      <c r="AR99" s="18">
        <v>2</v>
      </c>
      <c r="AS99" s="18">
        <v>13</v>
      </c>
      <c r="AT99" s="18">
        <f t="shared" si="222"/>
        <v>26</v>
      </c>
      <c r="AU99" s="18">
        <v>27</v>
      </c>
      <c r="AV99" s="18">
        <v>13</v>
      </c>
      <c r="AW99" s="18">
        <f t="shared" si="223"/>
        <v>351</v>
      </c>
      <c r="AX99" s="34">
        <f t="shared" si="224"/>
        <v>377</v>
      </c>
      <c r="AY99" s="18">
        <v>37</v>
      </c>
      <c r="AZ99" s="18">
        <v>13</v>
      </c>
      <c r="BA99" s="18">
        <f t="shared" si="225"/>
        <v>481</v>
      </c>
      <c r="BB99" s="18"/>
      <c r="BC99" s="18"/>
      <c r="BD99" s="18">
        <f t="shared" si="226"/>
        <v>0</v>
      </c>
      <c r="BE99" s="34">
        <f t="shared" si="227"/>
        <v>481</v>
      </c>
      <c r="BF99" s="18">
        <v>37</v>
      </c>
      <c r="BG99" s="18">
        <v>13</v>
      </c>
      <c r="BH99" s="18">
        <f t="shared" si="228"/>
        <v>481</v>
      </c>
      <c r="BI99" s="18"/>
      <c r="BJ99" s="18"/>
      <c r="BK99" s="18">
        <f t="shared" si="229"/>
        <v>0</v>
      </c>
      <c r="BL99" s="34">
        <f t="shared" si="230"/>
        <v>481</v>
      </c>
      <c r="BM99" s="18">
        <v>17</v>
      </c>
      <c r="BN99" s="18">
        <v>19</v>
      </c>
      <c r="BO99" s="18">
        <f t="shared" si="231"/>
        <v>323</v>
      </c>
      <c r="BP99" s="18"/>
      <c r="BQ99" s="18"/>
      <c r="BR99" s="18">
        <f t="shared" si="232"/>
        <v>0</v>
      </c>
      <c r="BS99" s="34">
        <f t="shared" si="233"/>
        <v>323</v>
      </c>
      <c r="BT99" s="18">
        <v>15</v>
      </c>
      <c r="BU99" s="18">
        <v>19</v>
      </c>
      <c r="BV99" s="18">
        <f t="shared" si="234"/>
        <v>285</v>
      </c>
      <c r="BW99" s="18"/>
      <c r="BX99" s="18"/>
      <c r="BY99" s="18">
        <f t="shared" si="235"/>
        <v>0</v>
      </c>
      <c r="BZ99" s="34">
        <f t="shared" si="236"/>
        <v>285</v>
      </c>
      <c r="CA99" s="159">
        <f t="shared" si="237"/>
        <v>3455</v>
      </c>
      <c r="CB99" s="182"/>
      <c r="CC99" s="182"/>
    </row>
    <row r="100" spans="1:81" ht="15.75" x14ac:dyDescent="0.25">
      <c r="A100" s="12" t="s">
        <v>26</v>
      </c>
      <c r="B100" s="13"/>
      <c r="C100" s="13"/>
      <c r="D100" s="13">
        <f t="shared" si="204"/>
        <v>0</v>
      </c>
      <c r="E100" s="13"/>
      <c r="F100" s="13"/>
      <c r="G100" s="13">
        <f t="shared" si="205"/>
        <v>0</v>
      </c>
      <c r="H100" s="14">
        <f t="shared" si="206"/>
        <v>0</v>
      </c>
      <c r="I100" s="13"/>
      <c r="J100" s="13"/>
      <c r="K100" s="13">
        <f t="shared" si="207"/>
        <v>0</v>
      </c>
      <c r="L100" s="13"/>
      <c r="M100" s="13"/>
      <c r="N100" s="13">
        <f t="shared" si="208"/>
        <v>0</v>
      </c>
      <c r="O100" s="14">
        <f t="shared" si="209"/>
        <v>0</v>
      </c>
      <c r="P100" s="13"/>
      <c r="Q100" s="13"/>
      <c r="R100" s="13">
        <f t="shared" si="210"/>
        <v>0</v>
      </c>
      <c r="S100" s="13"/>
      <c r="T100" s="13"/>
      <c r="U100" s="13">
        <f t="shared" si="211"/>
        <v>0</v>
      </c>
      <c r="V100" s="14">
        <f t="shared" si="212"/>
        <v>0</v>
      </c>
      <c r="W100" s="13"/>
      <c r="X100" s="13"/>
      <c r="Y100" s="13">
        <f t="shared" si="213"/>
        <v>0</v>
      </c>
      <c r="Z100" s="13"/>
      <c r="AA100" s="13"/>
      <c r="AB100" s="13">
        <f t="shared" si="214"/>
        <v>0</v>
      </c>
      <c r="AC100" s="14">
        <f t="shared" si="215"/>
        <v>0</v>
      </c>
      <c r="AD100" s="13">
        <v>62</v>
      </c>
      <c r="AE100" s="13">
        <v>21</v>
      </c>
      <c r="AF100" s="13">
        <f t="shared" si="216"/>
        <v>1302</v>
      </c>
      <c r="AG100" s="13"/>
      <c r="AH100" s="13"/>
      <c r="AI100" s="13">
        <f t="shared" si="217"/>
        <v>0</v>
      </c>
      <c r="AJ100" s="14">
        <f t="shared" si="218"/>
        <v>1302</v>
      </c>
      <c r="AK100" s="13">
        <v>2</v>
      </c>
      <c r="AL100" s="13">
        <v>21</v>
      </c>
      <c r="AM100" s="13">
        <f t="shared" si="219"/>
        <v>42</v>
      </c>
      <c r="AN100" s="13">
        <v>52</v>
      </c>
      <c r="AO100" s="13">
        <v>21</v>
      </c>
      <c r="AP100" s="13">
        <f t="shared" si="220"/>
        <v>1092</v>
      </c>
      <c r="AQ100" s="14">
        <f t="shared" si="221"/>
        <v>1134</v>
      </c>
      <c r="AR100" s="13">
        <v>2</v>
      </c>
      <c r="AS100" s="13">
        <v>21</v>
      </c>
      <c r="AT100" s="13">
        <f t="shared" si="222"/>
        <v>42</v>
      </c>
      <c r="AU100" s="13">
        <v>27</v>
      </c>
      <c r="AV100" s="13">
        <v>21</v>
      </c>
      <c r="AW100" s="13">
        <f t="shared" si="223"/>
        <v>567</v>
      </c>
      <c r="AX100" s="14">
        <f t="shared" si="224"/>
        <v>609</v>
      </c>
      <c r="AY100" s="13">
        <v>37</v>
      </c>
      <c r="AZ100" s="13">
        <v>21</v>
      </c>
      <c r="BA100" s="13">
        <f t="shared" si="225"/>
        <v>777</v>
      </c>
      <c r="BB100" s="13"/>
      <c r="BC100" s="13"/>
      <c r="BD100" s="13">
        <f t="shared" si="226"/>
        <v>0</v>
      </c>
      <c r="BE100" s="14">
        <f t="shared" si="227"/>
        <v>777</v>
      </c>
      <c r="BF100" s="13">
        <v>37</v>
      </c>
      <c r="BG100" s="13">
        <v>21</v>
      </c>
      <c r="BH100" s="13">
        <f t="shared" si="228"/>
        <v>777</v>
      </c>
      <c r="BI100" s="13"/>
      <c r="BJ100" s="13"/>
      <c r="BK100" s="13">
        <f t="shared" si="229"/>
        <v>0</v>
      </c>
      <c r="BL100" s="14">
        <f t="shared" si="230"/>
        <v>777</v>
      </c>
      <c r="BM100" s="13">
        <v>17</v>
      </c>
      <c r="BN100" s="13">
        <v>26</v>
      </c>
      <c r="BO100" s="13">
        <f t="shared" si="231"/>
        <v>442</v>
      </c>
      <c r="BP100" s="13"/>
      <c r="BQ100" s="13"/>
      <c r="BR100" s="13">
        <f t="shared" si="232"/>
        <v>0</v>
      </c>
      <c r="BS100" s="14">
        <f t="shared" si="233"/>
        <v>442</v>
      </c>
      <c r="BT100" s="13">
        <v>15</v>
      </c>
      <c r="BU100" s="13">
        <v>26</v>
      </c>
      <c r="BV100" s="13">
        <f t="shared" si="234"/>
        <v>390</v>
      </c>
      <c r="BW100" s="13"/>
      <c r="BX100" s="13"/>
      <c r="BY100" s="13">
        <f t="shared" si="235"/>
        <v>0</v>
      </c>
      <c r="BZ100" s="14">
        <f t="shared" si="236"/>
        <v>390</v>
      </c>
      <c r="CA100" s="12">
        <f t="shared" si="237"/>
        <v>5431</v>
      </c>
      <c r="CB100" s="182"/>
      <c r="CC100" s="182"/>
    </row>
    <row r="101" spans="1:81" ht="15.75" x14ac:dyDescent="0.25">
      <c r="A101" s="24" t="s">
        <v>27</v>
      </c>
      <c r="B101" s="12"/>
      <c r="C101" s="24">
        <f>C92+C93+C94+C95+C96+C97+C98+C99+C100</f>
        <v>0</v>
      </c>
      <c r="D101" s="24">
        <f>D92+D93+D94+D95+D96+D97+D98+D99+D100</f>
        <v>0</v>
      </c>
      <c r="E101" s="12"/>
      <c r="F101" s="24">
        <f>F92+F93+F94+F95+F96+F97+F98+F99+F100</f>
        <v>0</v>
      </c>
      <c r="G101" s="24">
        <f>G92+G93+G94+G95+G96+G97+G98+G99+G100</f>
        <v>0</v>
      </c>
      <c r="H101" s="31">
        <f>H92+H93+H94+H95+H96+H97+H98+H99+H100</f>
        <v>0</v>
      </c>
      <c r="I101" s="12"/>
      <c r="J101" s="24">
        <f>J92+J93+J94+J95+J96+J97+J98+J99+J100</f>
        <v>0</v>
      </c>
      <c r="K101" s="24">
        <f>K92+K93+K94+K95+K96+K97+K98+K99+K100</f>
        <v>0</v>
      </c>
      <c r="L101" s="12"/>
      <c r="M101" s="24">
        <f>M92+M93+M94+M95+M96+M97+M98+M99+M100</f>
        <v>0</v>
      </c>
      <c r="N101" s="24">
        <f>N92+N93+N94+N95+N96+N97+N98+N99+N100</f>
        <v>0</v>
      </c>
      <c r="O101" s="31">
        <f>O92+O93+O94+O95+O96+O97+O98+O99+O100</f>
        <v>0</v>
      </c>
      <c r="P101" s="12"/>
      <c r="Q101" s="24">
        <f>Q92+Q93+Q94+Q95+Q96+Q97+Q98+Q99+Q100</f>
        <v>0</v>
      </c>
      <c r="R101" s="24">
        <f>R92+R93+R94+R95+R96+R97+R98+R99+R100</f>
        <v>0</v>
      </c>
      <c r="S101" s="12"/>
      <c r="T101" s="24">
        <f>T92+T93+T94+T95+T96+T97+T98+T99+T100</f>
        <v>0</v>
      </c>
      <c r="U101" s="24">
        <f>U92+U93+U94+U95+U96+U97+U98+U99+U100</f>
        <v>0</v>
      </c>
      <c r="V101" s="31">
        <f>V92+V93+V94+V95+V96+V97+V98+V99+V100</f>
        <v>0</v>
      </c>
      <c r="W101" s="12"/>
      <c r="X101" s="24">
        <f>X92+X93+X94+X95+X96+X97+X98+X99+X100</f>
        <v>0</v>
      </c>
      <c r="Y101" s="24">
        <f>Y92+Y93+Y94+Y95+Y96+Y97+Y98+Y99+Y100</f>
        <v>0</v>
      </c>
      <c r="Z101" s="12"/>
      <c r="AA101" s="24">
        <f>AA92+AA93+AA94+AA95+AA96+AA97+AA98+AA99+AA100</f>
        <v>0</v>
      </c>
      <c r="AB101" s="24">
        <f>AB92+AB93+AB94+AB95+AB96+AB97+AB98+AB99+AB100</f>
        <v>0</v>
      </c>
      <c r="AC101" s="31">
        <f>AC92+AC93+AC94+AC95+AC96+AC97+AC98+AC99+AC100</f>
        <v>0</v>
      </c>
      <c r="AD101" s="12"/>
      <c r="AE101" s="24">
        <f>AE92+AE93+AE94+AE95+AE96+AE97+AE98+AE99+AE100</f>
        <v>167</v>
      </c>
      <c r="AF101" s="24">
        <f>AF92+AF93+AF94+AF95+AF96+AF97+AF98+AF99+AF100</f>
        <v>10354</v>
      </c>
      <c r="AG101" s="12"/>
      <c r="AH101" s="24">
        <f>AH92+AH93+AH94+AH95+AH96+AH97+AH98+AH99+AH100</f>
        <v>0</v>
      </c>
      <c r="AI101" s="24">
        <f>AI92+AI93+AI94+AI95+AI96+AI97+AI98+AI99+AI100</f>
        <v>0</v>
      </c>
      <c r="AJ101" s="31">
        <f>AJ92+AJ93+AJ94+AJ95+AJ96+AJ97+AJ98+AJ99+AJ100</f>
        <v>10354</v>
      </c>
      <c r="AK101" s="12"/>
      <c r="AL101" s="24">
        <f>AL92+AL93+AL94+AL95+AL96+AL97+AL98+AL99+AL100</f>
        <v>167</v>
      </c>
      <c r="AM101" s="24">
        <f>AM92+AM93+AM94+AM95+AM96+AM97+AM98+AM99+AM100</f>
        <v>334</v>
      </c>
      <c r="AN101" s="12"/>
      <c r="AO101" s="24">
        <f>AO92+AO93+AO94+AO95+AO96+AO97+AO98+AO99+AO100</f>
        <v>167</v>
      </c>
      <c r="AP101" s="24">
        <f>AP92+AP93+AP94+AP95+AP96+AP97+AP98+AP99+AP100</f>
        <v>8684</v>
      </c>
      <c r="AQ101" s="31">
        <f>AQ92+AQ93+AQ94+AQ95+AQ96+AQ97+AQ98+AQ99+AQ100</f>
        <v>9018</v>
      </c>
      <c r="AR101" s="12"/>
      <c r="AS101" s="24">
        <f>AS92+AS93+AS94+AS95+AS96+AS97+AS98+AS99+AS100</f>
        <v>167</v>
      </c>
      <c r="AT101" s="24">
        <f>AT92+AT93+AT94+AT95+AT96+AT97+AT98+AT99+AT100</f>
        <v>334</v>
      </c>
      <c r="AU101" s="12"/>
      <c r="AV101" s="24">
        <f>AV92+AV93+AV94+AV95+AV96+AV97+AV98+AV99+AV100</f>
        <v>167</v>
      </c>
      <c r="AW101" s="24">
        <f>AW92+AW93+AW94+AW95+AW96+AW97+AW98+AW99+AW100</f>
        <v>4509</v>
      </c>
      <c r="AX101" s="31">
        <f>AX92+AX93+AX94+AX95+AX96+AX97+AX98+AX99+AX100</f>
        <v>4843</v>
      </c>
      <c r="AY101" s="12"/>
      <c r="AZ101" s="24">
        <f>AZ92+AZ93+AZ94+AZ95+AZ96+AZ97+AZ98+AZ99+AZ100</f>
        <v>167</v>
      </c>
      <c r="BA101" s="24">
        <f>BA92+BA93+BA94+BA95+BA96+BA97+BA98+BA99+BA100</f>
        <v>6179</v>
      </c>
      <c r="BB101" s="12"/>
      <c r="BC101" s="24">
        <f>BC92+BC93+BC94+BC95+BC96+BC97+BC98+BC99+BC100</f>
        <v>0</v>
      </c>
      <c r="BD101" s="24">
        <f>BD92+BD93+BD94+BD95+BD96+BD97+BD98+BD99+BD100</f>
        <v>0</v>
      </c>
      <c r="BE101" s="31">
        <f>BE92+BE93+BE94+BE95+BE96+BE97+BE98+BE99+BE100</f>
        <v>6179</v>
      </c>
      <c r="BF101" s="12"/>
      <c r="BG101" s="24">
        <f>BG92+BG93+BG94+BG95+BG96+BG97+BG98+BG99+BG100</f>
        <v>167</v>
      </c>
      <c r="BH101" s="24">
        <f>BH92+BH93+BH94+BH95+BH96+BH97+BH98+BH99+BH100</f>
        <v>6179</v>
      </c>
      <c r="BI101" s="12"/>
      <c r="BJ101" s="24">
        <f>BJ92+BJ93+BJ94+BJ95+BJ96+BJ97+BJ98+BJ99+BJ100</f>
        <v>0</v>
      </c>
      <c r="BK101" s="24">
        <f>BK92+BK93+BK94+BK95+BK96+BK97+BK98+BK99+BK100</f>
        <v>0</v>
      </c>
      <c r="BL101" s="31">
        <f>BL92+BL93+BL94+BL95+BL96+BL97+BL98+BL99+BL100</f>
        <v>6179</v>
      </c>
      <c r="BM101" s="12"/>
      <c r="BN101" s="24">
        <f>BN92+BN93+BN94+BN95+BN96+BN97+BN98+BN99+BN100</f>
        <v>205</v>
      </c>
      <c r="BO101" s="24">
        <f>BO92+BO93+BO94+BO95+BO96+BO97+BO98+BO99+BO100</f>
        <v>3485</v>
      </c>
      <c r="BP101" s="12"/>
      <c r="BQ101" s="24">
        <f>BQ92+BQ93+BQ94+BQ95+BQ96+BQ97+BQ98+BQ99+BQ100</f>
        <v>0</v>
      </c>
      <c r="BR101" s="24">
        <f>BR92+BR93+BR94+BR95+BR96+BR97+BR98+BR99+BR100</f>
        <v>0</v>
      </c>
      <c r="BS101" s="31">
        <f>BS92+BS93+BS94+BS95+BS96+BS97+BS98+BS99+BS100</f>
        <v>3485</v>
      </c>
      <c r="BT101" s="12"/>
      <c r="BU101" s="24">
        <f>BU92+BU93+BU94+BU95+BU96+BU97+BU98+BU99+BU100</f>
        <v>205</v>
      </c>
      <c r="BV101" s="24">
        <f>BV92+BV93+BV94+BV95+BV96+BV97+BV98+BV99+BV100</f>
        <v>3075</v>
      </c>
      <c r="BW101" s="12"/>
      <c r="BX101" s="24">
        <f>BX92+BX93+BX94+BX95+BX96+BX97+BX98+BX99+BX100</f>
        <v>0</v>
      </c>
      <c r="BY101" s="24">
        <f>BY92+BY93+BY94+BY95+BY96+BY97+BY98+BY99+BY100</f>
        <v>0</v>
      </c>
      <c r="BZ101" s="31">
        <f>BZ92+BZ93+BZ94+BZ95+BZ96+BZ97+BZ98+BZ99+BZ100</f>
        <v>3075</v>
      </c>
      <c r="CA101" s="156">
        <f>CA92+CA93+CA94+CA95+CA96+CA97+CA98+CA99+CA100</f>
        <v>43133</v>
      </c>
      <c r="CB101" s="182"/>
      <c r="CC101" s="182"/>
    </row>
    <row r="102" spans="1:81" ht="15" customHeight="1" x14ac:dyDescent="0.25">
      <c r="A102" s="261" t="s">
        <v>3</v>
      </c>
      <c r="B102" s="262" t="s">
        <v>51</v>
      </c>
      <c r="C102" s="262"/>
      <c r="D102" s="262"/>
      <c r="E102" s="262"/>
      <c r="F102" s="262"/>
      <c r="G102" s="262"/>
      <c r="H102" s="262"/>
      <c r="I102" s="262" t="s">
        <v>52</v>
      </c>
      <c r="J102" s="262"/>
      <c r="K102" s="262"/>
      <c r="L102" s="262"/>
      <c r="M102" s="262"/>
      <c r="N102" s="262"/>
      <c r="O102" s="262"/>
      <c r="P102" s="262" t="s">
        <v>53</v>
      </c>
      <c r="Q102" s="262"/>
      <c r="R102" s="262"/>
      <c r="S102" s="262"/>
      <c r="T102" s="262"/>
      <c r="U102" s="262"/>
      <c r="V102" s="262"/>
      <c r="W102" s="262" t="s">
        <v>54</v>
      </c>
      <c r="X102" s="262"/>
      <c r="Y102" s="262"/>
      <c r="Z102" s="262"/>
      <c r="AA102" s="262"/>
      <c r="AB102" s="262"/>
      <c r="AC102" s="262"/>
      <c r="AD102" s="262" t="s">
        <v>28</v>
      </c>
      <c r="AE102" s="262"/>
      <c r="AF102" s="262"/>
      <c r="AG102" s="262"/>
      <c r="AH102" s="262"/>
      <c r="AI102" s="262"/>
      <c r="AJ102" s="262"/>
      <c r="AK102" s="262" t="s">
        <v>29</v>
      </c>
      <c r="AL102" s="262"/>
      <c r="AM102" s="262"/>
      <c r="AN102" s="262"/>
      <c r="AO102" s="262"/>
      <c r="AP102" s="262"/>
      <c r="AQ102" s="262"/>
      <c r="AR102" s="262" t="s">
        <v>48</v>
      </c>
      <c r="AS102" s="262"/>
      <c r="AT102" s="262"/>
      <c r="AU102" s="262"/>
      <c r="AV102" s="262"/>
      <c r="AW102" s="262"/>
      <c r="AX102" s="262"/>
      <c r="AY102" s="262" t="s">
        <v>49</v>
      </c>
      <c r="AZ102" s="262"/>
      <c r="BA102" s="262"/>
      <c r="BB102" s="262"/>
      <c r="BC102" s="262"/>
      <c r="BD102" s="262"/>
      <c r="BE102" s="262"/>
      <c r="BF102" s="262" t="s">
        <v>50</v>
      </c>
      <c r="BG102" s="262"/>
      <c r="BH102" s="262"/>
      <c r="BI102" s="262"/>
      <c r="BJ102" s="262"/>
      <c r="BK102" s="262"/>
      <c r="BL102" s="262"/>
      <c r="BM102" s="262" t="s">
        <v>4</v>
      </c>
      <c r="BN102" s="262"/>
      <c r="BO102" s="262"/>
      <c r="BP102" s="262"/>
      <c r="BQ102" s="262"/>
      <c r="BR102" s="262"/>
      <c r="BS102" s="262"/>
      <c r="BT102" s="262" t="s">
        <v>5</v>
      </c>
      <c r="BU102" s="262"/>
      <c r="BV102" s="262"/>
      <c r="BW102" s="262"/>
      <c r="BX102" s="262"/>
      <c r="BY102" s="262"/>
      <c r="BZ102" s="262"/>
      <c r="CA102" s="327" t="s">
        <v>103</v>
      </c>
      <c r="CB102" s="182"/>
      <c r="CC102" s="182"/>
    </row>
    <row r="103" spans="1:81" ht="15" customHeight="1" x14ac:dyDescent="0.25">
      <c r="A103" s="261"/>
      <c r="B103" s="262" t="s">
        <v>7</v>
      </c>
      <c r="C103" s="262"/>
      <c r="D103" s="262"/>
      <c r="E103" s="262" t="s">
        <v>8</v>
      </c>
      <c r="F103" s="262"/>
      <c r="G103" s="262"/>
      <c r="H103" s="263" t="s">
        <v>9</v>
      </c>
      <c r="I103" s="262" t="s">
        <v>7</v>
      </c>
      <c r="J103" s="262"/>
      <c r="K103" s="262"/>
      <c r="L103" s="262" t="s">
        <v>8</v>
      </c>
      <c r="M103" s="262"/>
      <c r="N103" s="262"/>
      <c r="O103" s="263" t="s">
        <v>9</v>
      </c>
      <c r="P103" s="262" t="s">
        <v>7</v>
      </c>
      <c r="Q103" s="262"/>
      <c r="R103" s="262"/>
      <c r="S103" s="262" t="s">
        <v>8</v>
      </c>
      <c r="T103" s="262"/>
      <c r="U103" s="262"/>
      <c r="V103" s="263" t="s">
        <v>9</v>
      </c>
      <c r="W103" s="262" t="s">
        <v>7</v>
      </c>
      <c r="X103" s="262"/>
      <c r="Y103" s="262"/>
      <c r="Z103" s="262" t="s">
        <v>8</v>
      </c>
      <c r="AA103" s="262"/>
      <c r="AB103" s="262"/>
      <c r="AC103" s="263" t="s">
        <v>9</v>
      </c>
      <c r="AD103" s="262" t="s">
        <v>7</v>
      </c>
      <c r="AE103" s="262"/>
      <c r="AF103" s="262"/>
      <c r="AG103" s="262" t="s">
        <v>8</v>
      </c>
      <c r="AH103" s="262"/>
      <c r="AI103" s="262"/>
      <c r="AJ103" s="263" t="s">
        <v>9</v>
      </c>
      <c r="AK103" s="262" t="s">
        <v>7</v>
      </c>
      <c r="AL103" s="262"/>
      <c r="AM103" s="262"/>
      <c r="AN103" s="262" t="s">
        <v>8</v>
      </c>
      <c r="AO103" s="262"/>
      <c r="AP103" s="262"/>
      <c r="AQ103" s="263" t="s">
        <v>9</v>
      </c>
      <c r="AR103" s="262" t="s">
        <v>7</v>
      </c>
      <c r="AS103" s="262"/>
      <c r="AT103" s="262"/>
      <c r="AU103" s="262" t="s">
        <v>8</v>
      </c>
      <c r="AV103" s="262"/>
      <c r="AW103" s="262"/>
      <c r="AX103" s="263" t="s">
        <v>9</v>
      </c>
      <c r="AY103" s="262" t="s">
        <v>7</v>
      </c>
      <c r="AZ103" s="262"/>
      <c r="BA103" s="262"/>
      <c r="BB103" s="262" t="s">
        <v>8</v>
      </c>
      <c r="BC103" s="262"/>
      <c r="BD103" s="262"/>
      <c r="BE103" s="263" t="s">
        <v>9</v>
      </c>
      <c r="BF103" s="262" t="s">
        <v>7</v>
      </c>
      <c r="BG103" s="262"/>
      <c r="BH103" s="262"/>
      <c r="BI103" s="262" t="s">
        <v>8</v>
      </c>
      <c r="BJ103" s="262"/>
      <c r="BK103" s="262"/>
      <c r="BL103" s="263" t="s">
        <v>9</v>
      </c>
      <c r="BM103" s="262" t="s">
        <v>7</v>
      </c>
      <c r="BN103" s="262"/>
      <c r="BO103" s="262"/>
      <c r="BP103" s="262" t="s">
        <v>8</v>
      </c>
      <c r="BQ103" s="262"/>
      <c r="BR103" s="262"/>
      <c r="BS103" s="263" t="s">
        <v>9</v>
      </c>
      <c r="BT103" s="262" t="s">
        <v>7</v>
      </c>
      <c r="BU103" s="262"/>
      <c r="BV103" s="262"/>
      <c r="BW103" s="262" t="s">
        <v>8</v>
      </c>
      <c r="BX103" s="262"/>
      <c r="BY103" s="262"/>
      <c r="BZ103" s="263" t="s">
        <v>9</v>
      </c>
      <c r="CA103" s="327"/>
      <c r="CB103" s="182"/>
      <c r="CC103" s="182"/>
    </row>
    <row r="104" spans="1:81" ht="47.25" x14ac:dyDescent="0.25">
      <c r="A104" s="10" t="s">
        <v>38</v>
      </c>
      <c r="B104" s="11" t="s">
        <v>11</v>
      </c>
      <c r="C104" s="11" t="s">
        <v>12</v>
      </c>
      <c r="D104" s="11" t="s">
        <v>13</v>
      </c>
      <c r="E104" s="11" t="s">
        <v>11</v>
      </c>
      <c r="F104" s="11" t="s">
        <v>12</v>
      </c>
      <c r="G104" s="11" t="s">
        <v>13</v>
      </c>
      <c r="H104" s="263"/>
      <c r="I104" s="11" t="s">
        <v>11</v>
      </c>
      <c r="J104" s="11" t="s">
        <v>12</v>
      </c>
      <c r="K104" s="11" t="s">
        <v>13</v>
      </c>
      <c r="L104" s="11" t="s">
        <v>11</v>
      </c>
      <c r="M104" s="11" t="s">
        <v>12</v>
      </c>
      <c r="N104" s="11" t="s">
        <v>13</v>
      </c>
      <c r="O104" s="263"/>
      <c r="P104" s="11" t="s">
        <v>11</v>
      </c>
      <c r="Q104" s="11" t="s">
        <v>12</v>
      </c>
      <c r="R104" s="11" t="s">
        <v>13</v>
      </c>
      <c r="S104" s="11" t="s">
        <v>11</v>
      </c>
      <c r="T104" s="11" t="s">
        <v>12</v>
      </c>
      <c r="U104" s="11" t="s">
        <v>13</v>
      </c>
      <c r="V104" s="263"/>
      <c r="W104" s="11" t="s">
        <v>11</v>
      </c>
      <c r="X104" s="11" t="s">
        <v>12</v>
      </c>
      <c r="Y104" s="11" t="s">
        <v>13</v>
      </c>
      <c r="Z104" s="11" t="s">
        <v>11</v>
      </c>
      <c r="AA104" s="11" t="s">
        <v>12</v>
      </c>
      <c r="AB104" s="11" t="s">
        <v>13</v>
      </c>
      <c r="AC104" s="263"/>
      <c r="AD104" s="11" t="s">
        <v>11</v>
      </c>
      <c r="AE104" s="11" t="s">
        <v>12</v>
      </c>
      <c r="AF104" s="11" t="s">
        <v>13</v>
      </c>
      <c r="AG104" s="11" t="s">
        <v>11</v>
      </c>
      <c r="AH104" s="11" t="s">
        <v>12</v>
      </c>
      <c r="AI104" s="11" t="s">
        <v>13</v>
      </c>
      <c r="AJ104" s="263"/>
      <c r="AK104" s="11" t="s">
        <v>11</v>
      </c>
      <c r="AL104" s="11" t="s">
        <v>12</v>
      </c>
      <c r="AM104" s="11" t="s">
        <v>13</v>
      </c>
      <c r="AN104" s="11" t="s">
        <v>11</v>
      </c>
      <c r="AO104" s="11" t="s">
        <v>12</v>
      </c>
      <c r="AP104" s="11" t="s">
        <v>13</v>
      </c>
      <c r="AQ104" s="263"/>
      <c r="AR104" s="11" t="s">
        <v>11</v>
      </c>
      <c r="AS104" s="11" t="s">
        <v>12</v>
      </c>
      <c r="AT104" s="11" t="s">
        <v>13</v>
      </c>
      <c r="AU104" s="11" t="s">
        <v>11</v>
      </c>
      <c r="AV104" s="11" t="s">
        <v>12</v>
      </c>
      <c r="AW104" s="11" t="s">
        <v>13</v>
      </c>
      <c r="AX104" s="263"/>
      <c r="AY104" s="11" t="s">
        <v>11</v>
      </c>
      <c r="AZ104" s="11" t="s">
        <v>12</v>
      </c>
      <c r="BA104" s="11" t="s">
        <v>13</v>
      </c>
      <c r="BB104" s="11" t="s">
        <v>11</v>
      </c>
      <c r="BC104" s="11" t="s">
        <v>12</v>
      </c>
      <c r="BD104" s="11" t="s">
        <v>13</v>
      </c>
      <c r="BE104" s="263"/>
      <c r="BF104" s="11" t="s">
        <v>11</v>
      </c>
      <c r="BG104" s="11" t="s">
        <v>12</v>
      </c>
      <c r="BH104" s="11" t="s">
        <v>13</v>
      </c>
      <c r="BI104" s="11" t="s">
        <v>11</v>
      </c>
      <c r="BJ104" s="11" t="s">
        <v>12</v>
      </c>
      <c r="BK104" s="11" t="s">
        <v>13</v>
      </c>
      <c r="BL104" s="263"/>
      <c r="BM104" s="11" t="s">
        <v>11</v>
      </c>
      <c r="BN104" s="11" t="s">
        <v>12</v>
      </c>
      <c r="BO104" s="11" t="s">
        <v>13</v>
      </c>
      <c r="BP104" s="11" t="s">
        <v>11</v>
      </c>
      <c r="BQ104" s="11" t="s">
        <v>12</v>
      </c>
      <c r="BR104" s="11" t="s">
        <v>13</v>
      </c>
      <c r="BS104" s="263"/>
      <c r="BT104" s="11" t="s">
        <v>11</v>
      </c>
      <c r="BU104" s="11"/>
      <c r="BV104" s="11" t="s">
        <v>13</v>
      </c>
      <c r="BW104" s="11" t="s">
        <v>11</v>
      </c>
      <c r="BX104" s="11" t="s">
        <v>12</v>
      </c>
      <c r="BY104" s="11" t="s">
        <v>13</v>
      </c>
      <c r="BZ104" s="263"/>
      <c r="CA104" s="327"/>
      <c r="CB104" s="182"/>
      <c r="CC104" s="182"/>
    </row>
    <row r="105" spans="1:81" ht="15.75" x14ac:dyDescent="0.25">
      <c r="A105" s="12" t="s">
        <v>18</v>
      </c>
      <c r="B105" s="13">
        <v>90</v>
      </c>
      <c r="C105" s="13">
        <v>15</v>
      </c>
      <c r="D105" s="13">
        <v>1350</v>
      </c>
      <c r="E105" s="13"/>
      <c r="F105" s="13"/>
      <c r="G105" s="13">
        <f t="shared" ref="G105:G113" si="238">E105*F105</f>
        <v>0</v>
      </c>
      <c r="H105" s="14">
        <f t="shared" ref="H105:H113" si="239">D105+G105</f>
        <v>1350</v>
      </c>
      <c r="I105" s="13"/>
      <c r="J105" s="13"/>
      <c r="K105" s="13">
        <f t="shared" ref="K105:K113" si="240">I105*J105</f>
        <v>0</v>
      </c>
      <c r="L105" s="13">
        <v>120</v>
      </c>
      <c r="M105" s="13">
        <v>15</v>
      </c>
      <c r="N105" s="13">
        <v>1350</v>
      </c>
      <c r="O105" s="14">
        <f t="shared" ref="O105:O113" si="241">K105+N105</f>
        <v>1350</v>
      </c>
      <c r="P105" s="13"/>
      <c r="Q105" s="13"/>
      <c r="R105" s="13">
        <f t="shared" ref="R105:R113" si="242">P105*Q105</f>
        <v>0</v>
      </c>
      <c r="S105" s="13">
        <v>90</v>
      </c>
      <c r="T105" s="13">
        <v>15</v>
      </c>
      <c r="U105" s="13">
        <v>1350</v>
      </c>
      <c r="V105" s="14">
        <f t="shared" ref="V105:V113" si="243">R105+U105</f>
        <v>1350</v>
      </c>
      <c r="W105" s="13">
        <v>120</v>
      </c>
      <c r="X105" s="13">
        <v>15</v>
      </c>
      <c r="Y105" s="13">
        <v>1350</v>
      </c>
      <c r="Z105" s="13"/>
      <c r="AA105" s="13"/>
      <c r="AB105" s="13">
        <f t="shared" ref="AB105:AB113" si="244">Z105*AA105</f>
        <v>0</v>
      </c>
      <c r="AC105" s="14">
        <f t="shared" ref="AC105:AC113" si="245">Y105+AB105</f>
        <v>1350</v>
      </c>
      <c r="AD105" s="13">
        <v>11</v>
      </c>
      <c r="AE105" s="13">
        <v>15</v>
      </c>
      <c r="AF105" s="13">
        <v>165</v>
      </c>
      <c r="AG105" s="13"/>
      <c r="AH105" s="13"/>
      <c r="AI105" s="13">
        <f t="shared" ref="AI105:AI113" si="246">AG105*AH105</f>
        <v>0</v>
      </c>
      <c r="AJ105" s="14">
        <f t="shared" ref="AJ105:AJ113" si="247">AF105+AI105</f>
        <v>165</v>
      </c>
      <c r="AK105" s="13"/>
      <c r="AL105" s="13"/>
      <c r="AM105" s="13">
        <f t="shared" ref="AM105:AM113" si="248">AK105*AL105</f>
        <v>0</v>
      </c>
      <c r="AN105" s="13">
        <v>17</v>
      </c>
      <c r="AO105" s="13">
        <v>15</v>
      </c>
      <c r="AP105" s="13">
        <v>255</v>
      </c>
      <c r="AQ105" s="14">
        <f t="shared" ref="AQ105:AQ113" si="249">AM105+AP105</f>
        <v>255</v>
      </c>
      <c r="AR105" s="13"/>
      <c r="AS105" s="13"/>
      <c r="AT105" s="13">
        <f t="shared" ref="AT105:AT113" si="250">AR105*AS105</f>
        <v>0</v>
      </c>
      <c r="AU105" s="13">
        <v>15</v>
      </c>
      <c r="AV105" s="13">
        <v>15</v>
      </c>
      <c r="AW105" s="13">
        <v>225</v>
      </c>
      <c r="AX105" s="14">
        <f t="shared" ref="AX105:AX113" si="251">AT105+AW105</f>
        <v>225</v>
      </c>
      <c r="AY105" s="13"/>
      <c r="AZ105" s="13"/>
      <c r="BA105" s="13">
        <f t="shared" ref="BA105:BA113" si="252">AY105*AZ105</f>
        <v>0</v>
      </c>
      <c r="BB105" s="13">
        <v>19</v>
      </c>
      <c r="BC105" s="13">
        <v>15</v>
      </c>
      <c r="BD105" s="13">
        <v>285</v>
      </c>
      <c r="BE105" s="14">
        <f t="shared" ref="BE105:BE113" si="253">BA105+BD105</f>
        <v>285</v>
      </c>
      <c r="BF105" s="13">
        <v>17</v>
      </c>
      <c r="BG105" s="13">
        <v>18</v>
      </c>
      <c r="BH105" s="13">
        <v>306</v>
      </c>
      <c r="BI105" s="13"/>
      <c r="BJ105" s="13"/>
      <c r="BK105" s="13">
        <f t="shared" ref="BK105:BK113" si="254">BI105*BJ105</f>
        <v>0</v>
      </c>
      <c r="BL105" s="14">
        <f t="shared" ref="BL105:BL113" si="255">BH105+BK105</f>
        <v>306</v>
      </c>
      <c r="BM105" s="13">
        <v>8</v>
      </c>
      <c r="BN105" s="13">
        <v>18</v>
      </c>
      <c r="BO105" s="13">
        <v>144</v>
      </c>
      <c r="BP105" s="13"/>
      <c r="BQ105" s="13"/>
      <c r="BR105" s="13">
        <f t="shared" ref="BR105:BR113" si="256">BP105*BQ105</f>
        <v>0</v>
      </c>
      <c r="BS105" s="14">
        <f t="shared" ref="BS105:BS113" si="257">BO105+BR105</f>
        <v>144</v>
      </c>
      <c r="BT105" s="13">
        <v>7</v>
      </c>
      <c r="BU105" s="13">
        <v>18</v>
      </c>
      <c r="BV105" s="13">
        <v>126</v>
      </c>
      <c r="BW105" s="13"/>
      <c r="BX105" s="13"/>
      <c r="BY105" s="13">
        <f t="shared" ref="BY105:BY113" si="258">BW105*BX105</f>
        <v>0</v>
      </c>
      <c r="BZ105" s="14">
        <f t="shared" ref="BZ105:BZ113" si="259">BV105+BY105</f>
        <v>126</v>
      </c>
      <c r="CA105" s="19">
        <f t="shared" ref="CA105:CA113" si="260">H105+O105+V105+AC105+AJ105+AQ105+AX105+BE105+BL105+BS105+BZ105</f>
        <v>6906</v>
      </c>
      <c r="CB105" s="182"/>
      <c r="CC105" s="182"/>
    </row>
    <row r="106" spans="1:81" ht="15.75" x14ac:dyDescent="0.25">
      <c r="A106" s="12" t="s">
        <v>19</v>
      </c>
      <c r="B106" s="13">
        <v>90</v>
      </c>
      <c r="C106" s="13">
        <v>15</v>
      </c>
      <c r="D106" s="13">
        <v>1350</v>
      </c>
      <c r="E106" s="13"/>
      <c r="F106" s="13"/>
      <c r="G106" s="13">
        <f t="shared" si="238"/>
        <v>0</v>
      </c>
      <c r="H106" s="14">
        <f t="shared" si="239"/>
        <v>1350</v>
      </c>
      <c r="I106" s="13"/>
      <c r="J106" s="13"/>
      <c r="K106" s="13">
        <f t="shared" si="240"/>
        <v>0</v>
      </c>
      <c r="L106" s="13">
        <v>120</v>
      </c>
      <c r="M106" s="13">
        <v>20</v>
      </c>
      <c r="N106" s="13">
        <v>1350</v>
      </c>
      <c r="O106" s="14">
        <f t="shared" si="241"/>
        <v>1350</v>
      </c>
      <c r="P106" s="13"/>
      <c r="Q106" s="13"/>
      <c r="R106" s="13">
        <f t="shared" si="242"/>
        <v>0</v>
      </c>
      <c r="S106" s="13">
        <v>90</v>
      </c>
      <c r="T106" s="13">
        <v>20</v>
      </c>
      <c r="U106" s="13">
        <v>1350</v>
      </c>
      <c r="V106" s="14">
        <f t="shared" si="243"/>
        <v>1350</v>
      </c>
      <c r="W106" s="13">
        <v>120</v>
      </c>
      <c r="X106" s="13">
        <v>20</v>
      </c>
      <c r="Y106" s="13">
        <v>1350</v>
      </c>
      <c r="Z106" s="13"/>
      <c r="AA106" s="13"/>
      <c r="AB106" s="13">
        <f t="shared" si="244"/>
        <v>0</v>
      </c>
      <c r="AC106" s="14">
        <f t="shared" si="245"/>
        <v>1350</v>
      </c>
      <c r="AD106" s="13">
        <v>11</v>
      </c>
      <c r="AE106" s="13">
        <v>20</v>
      </c>
      <c r="AF106" s="13">
        <v>220</v>
      </c>
      <c r="AG106" s="13"/>
      <c r="AH106" s="13"/>
      <c r="AI106" s="13">
        <f t="shared" si="246"/>
        <v>0</v>
      </c>
      <c r="AJ106" s="14">
        <f t="shared" si="247"/>
        <v>220</v>
      </c>
      <c r="AK106" s="13"/>
      <c r="AL106" s="13"/>
      <c r="AM106" s="13">
        <f t="shared" si="248"/>
        <v>0</v>
      </c>
      <c r="AN106" s="13">
        <v>17</v>
      </c>
      <c r="AO106" s="13">
        <v>20</v>
      </c>
      <c r="AP106" s="13">
        <v>340</v>
      </c>
      <c r="AQ106" s="14">
        <f t="shared" si="249"/>
        <v>340</v>
      </c>
      <c r="AR106" s="13"/>
      <c r="AS106" s="13"/>
      <c r="AT106" s="13">
        <f t="shared" si="250"/>
        <v>0</v>
      </c>
      <c r="AU106" s="13">
        <v>15</v>
      </c>
      <c r="AV106" s="13">
        <v>20</v>
      </c>
      <c r="AW106" s="13">
        <v>300</v>
      </c>
      <c r="AX106" s="14">
        <f t="shared" si="251"/>
        <v>300</v>
      </c>
      <c r="AY106" s="13"/>
      <c r="AZ106" s="13"/>
      <c r="BA106" s="13">
        <f t="shared" si="252"/>
        <v>0</v>
      </c>
      <c r="BB106" s="13">
        <v>19</v>
      </c>
      <c r="BC106" s="13">
        <v>20</v>
      </c>
      <c r="BD106" s="13">
        <v>380</v>
      </c>
      <c r="BE106" s="14">
        <f t="shared" si="253"/>
        <v>380</v>
      </c>
      <c r="BF106" s="13">
        <v>17</v>
      </c>
      <c r="BG106" s="13">
        <v>24</v>
      </c>
      <c r="BH106" s="13">
        <v>408</v>
      </c>
      <c r="BI106" s="13"/>
      <c r="BJ106" s="13"/>
      <c r="BK106" s="13">
        <f t="shared" si="254"/>
        <v>0</v>
      </c>
      <c r="BL106" s="14">
        <f t="shared" si="255"/>
        <v>408</v>
      </c>
      <c r="BM106" s="13">
        <v>8</v>
      </c>
      <c r="BN106" s="13">
        <v>24</v>
      </c>
      <c r="BO106" s="13">
        <v>192</v>
      </c>
      <c r="BP106" s="13"/>
      <c r="BQ106" s="13"/>
      <c r="BR106" s="13">
        <f t="shared" si="256"/>
        <v>0</v>
      </c>
      <c r="BS106" s="14">
        <f t="shared" si="257"/>
        <v>192</v>
      </c>
      <c r="BT106" s="13">
        <v>7</v>
      </c>
      <c r="BU106" s="13">
        <v>24</v>
      </c>
      <c r="BV106" s="13">
        <v>168</v>
      </c>
      <c r="BW106" s="13"/>
      <c r="BX106" s="13"/>
      <c r="BY106" s="13">
        <f t="shared" si="258"/>
        <v>0</v>
      </c>
      <c r="BZ106" s="14">
        <f t="shared" si="259"/>
        <v>168</v>
      </c>
      <c r="CA106" s="19">
        <f t="shared" si="260"/>
        <v>7408</v>
      </c>
      <c r="CB106" s="182"/>
      <c r="CC106" s="182"/>
    </row>
    <row r="107" spans="1:81" ht="15.75" x14ac:dyDescent="0.25">
      <c r="A107" s="12" t="s">
        <v>20</v>
      </c>
      <c r="B107" s="13">
        <v>90</v>
      </c>
      <c r="C107" s="13">
        <v>19</v>
      </c>
      <c r="D107" s="13">
        <v>1710</v>
      </c>
      <c r="E107" s="13"/>
      <c r="F107" s="13"/>
      <c r="G107" s="13">
        <f t="shared" si="238"/>
        <v>0</v>
      </c>
      <c r="H107" s="14">
        <f t="shared" si="239"/>
        <v>1710</v>
      </c>
      <c r="I107" s="13"/>
      <c r="J107" s="13"/>
      <c r="K107" s="13">
        <f t="shared" si="240"/>
        <v>0</v>
      </c>
      <c r="L107" s="13">
        <v>120</v>
      </c>
      <c r="M107" s="13">
        <v>19</v>
      </c>
      <c r="N107" s="13">
        <v>1710</v>
      </c>
      <c r="O107" s="14">
        <f t="shared" si="241"/>
        <v>1710</v>
      </c>
      <c r="P107" s="13"/>
      <c r="Q107" s="13"/>
      <c r="R107" s="13">
        <f t="shared" si="242"/>
        <v>0</v>
      </c>
      <c r="S107" s="13">
        <v>90</v>
      </c>
      <c r="T107" s="13">
        <v>19</v>
      </c>
      <c r="U107" s="13">
        <v>1710</v>
      </c>
      <c r="V107" s="14">
        <f t="shared" si="243"/>
        <v>1710</v>
      </c>
      <c r="W107" s="13">
        <v>120</v>
      </c>
      <c r="X107" s="13">
        <v>19</v>
      </c>
      <c r="Y107" s="13">
        <v>1710</v>
      </c>
      <c r="Z107" s="13"/>
      <c r="AA107" s="13"/>
      <c r="AB107" s="13">
        <f t="shared" si="244"/>
        <v>0</v>
      </c>
      <c r="AC107" s="14">
        <f t="shared" si="245"/>
        <v>1710</v>
      </c>
      <c r="AD107" s="13">
        <v>11</v>
      </c>
      <c r="AE107" s="13">
        <v>19</v>
      </c>
      <c r="AF107" s="13">
        <v>209</v>
      </c>
      <c r="AG107" s="13"/>
      <c r="AH107" s="13"/>
      <c r="AI107" s="13">
        <f t="shared" si="246"/>
        <v>0</v>
      </c>
      <c r="AJ107" s="14">
        <f t="shared" si="247"/>
        <v>209</v>
      </c>
      <c r="AK107" s="13"/>
      <c r="AL107" s="13"/>
      <c r="AM107" s="13">
        <f t="shared" si="248"/>
        <v>0</v>
      </c>
      <c r="AN107" s="13">
        <v>17</v>
      </c>
      <c r="AO107" s="13">
        <v>19</v>
      </c>
      <c r="AP107" s="13">
        <v>323</v>
      </c>
      <c r="AQ107" s="14">
        <f t="shared" si="249"/>
        <v>323</v>
      </c>
      <c r="AR107" s="13"/>
      <c r="AS107" s="13"/>
      <c r="AT107" s="13">
        <f t="shared" si="250"/>
        <v>0</v>
      </c>
      <c r="AU107" s="13">
        <v>15</v>
      </c>
      <c r="AV107" s="13">
        <v>19</v>
      </c>
      <c r="AW107" s="13">
        <v>285</v>
      </c>
      <c r="AX107" s="14">
        <f t="shared" si="251"/>
        <v>285</v>
      </c>
      <c r="AY107" s="13"/>
      <c r="AZ107" s="13"/>
      <c r="BA107" s="13">
        <f t="shared" si="252"/>
        <v>0</v>
      </c>
      <c r="BB107" s="13">
        <v>19</v>
      </c>
      <c r="BC107" s="13">
        <v>19</v>
      </c>
      <c r="BD107" s="13">
        <v>361</v>
      </c>
      <c r="BE107" s="14">
        <f t="shared" si="253"/>
        <v>361</v>
      </c>
      <c r="BF107" s="13">
        <v>17</v>
      </c>
      <c r="BG107" s="13">
        <v>21</v>
      </c>
      <c r="BH107" s="13">
        <v>357</v>
      </c>
      <c r="BI107" s="13"/>
      <c r="BJ107" s="13"/>
      <c r="BK107" s="13">
        <f t="shared" si="254"/>
        <v>0</v>
      </c>
      <c r="BL107" s="14">
        <f t="shared" si="255"/>
        <v>357</v>
      </c>
      <c r="BM107" s="13">
        <v>8</v>
      </c>
      <c r="BN107" s="13">
        <v>21</v>
      </c>
      <c r="BO107" s="13">
        <v>168</v>
      </c>
      <c r="BP107" s="13"/>
      <c r="BQ107" s="13"/>
      <c r="BR107" s="13">
        <f t="shared" si="256"/>
        <v>0</v>
      </c>
      <c r="BS107" s="14">
        <f t="shared" si="257"/>
        <v>168</v>
      </c>
      <c r="BT107" s="13">
        <v>7</v>
      </c>
      <c r="BU107" s="13">
        <v>21</v>
      </c>
      <c r="BV107" s="13">
        <v>147</v>
      </c>
      <c r="BW107" s="13"/>
      <c r="BX107" s="13"/>
      <c r="BY107" s="13">
        <f t="shared" si="258"/>
        <v>0</v>
      </c>
      <c r="BZ107" s="14">
        <f t="shared" si="259"/>
        <v>147</v>
      </c>
      <c r="CA107" s="19">
        <f t="shared" si="260"/>
        <v>8690</v>
      </c>
      <c r="CB107" s="182"/>
      <c r="CC107" s="182"/>
    </row>
    <row r="108" spans="1:81" ht="15.75" x14ac:dyDescent="0.25">
      <c r="A108" s="12" t="s">
        <v>21</v>
      </c>
      <c r="B108" s="18">
        <v>90</v>
      </c>
      <c r="C108" s="18">
        <v>22</v>
      </c>
      <c r="D108" s="13">
        <v>1980</v>
      </c>
      <c r="E108" s="18"/>
      <c r="F108" s="18"/>
      <c r="G108" s="13">
        <f t="shared" si="238"/>
        <v>0</v>
      </c>
      <c r="H108" s="14">
        <f t="shared" si="239"/>
        <v>1980</v>
      </c>
      <c r="I108" s="18"/>
      <c r="J108" s="18"/>
      <c r="K108" s="13">
        <f t="shared" si="240"/>
        <v>0</v>
      </c>
      <c r="L108" s="18">
        <v>120</v>
      </c>
      <c r="M108" s="18">
        <v>22</v>
      </c>
      <c r="N108" s="13">
        <v>1980</v>
      </c>
      <c r="O108" s="14">
        <f t="shared" si="241"/>
        <v>1980</v>
      </c>
      <c r="P108" s="18"/>
      <c r="Q108" s="18"/>
      <c r="R108" s="13">
        <f t="shared" si="242"/>
        <v>0</v>
      </c>
      <c r="S108" s="18">
        <v>90</v>
      </c>
      <c r="T108" s="18">
        <v>22</v>
      </c>
      <c r="U108" s="13">
        <v>1980</v>
      </c>
      <c r="V108" s="14">
        <f t="shared" si="243"/>
        <v>1980</v>
      </c>
      <c r="W108" s="18">
        <v>120</v>
      </c>
      <c r="X108" s="18">
        <v>22</v>
      </c>
      <c r="Y108" s="13">
        <v>1980</v>
      </c>
      <c r="Z108" s="18"/>
      <c r="AA108" s="18"/>
      <c r="AB108" s="13">
        <f t="shared" si="244"/>
        <v>0</v>
      </c>
      <c r="AC108" s="14">
        <f t="shared" si="245"/>
        <v>1980</v>
      </c>
      <c r="AD108" s="18">
        <v>11</v>
      </c>
      <c r="AE108" s="18">
        <v>22</v>
      </c>
      <c r="AF108" s="13">
        <v>242</v>
      </c>
      <c r="AG108" s="18"/>
      <c r="AH108" s="18"/>
      <c r="AI108" s="13">
        <f t="shared" si="246"/>
        <v>0</v>
      </c>
      <c r="AJ108" s="14">
        <f t="shared" si="247"/>
        <v>242</v>
      </c>
      <c r="AK108" s="18"/>
      <c r="AL108" s="18"/>
      <c r="AM108" s="13">
        <f t="shared" si="248"/>
        <v>0</v>
      </c>
      <c r="AN108" s="18">
        <v>17</v>
      </c>
      <c r="AO108" s="18">
        <v>22</v>
      </c>
      <c r="AP108" s="13">
        <v>374</v>
      </c>
      <c r="AQ108" s="14">
        <f t="shared" si="249"/>
        <v>374</v>
      </c>
      <c r="AR108" s="18"/>
      <c r="AS108" s="18"/>
      <c r="AT108" s="13">
        <f t="shared" si="250"/>
        <v>0</v>
      </c>
      <c r="AU108" s="18">
        <v>15</v>
      </c>
      <c r="AV108" s="18">
        <v>22</v>
      </c>
      <c r="AW108" s="13">
        <v>330</v>
      </c>
      <c r="AX108" s="14">
        <f t="shared" si="251"/>
        <v>330</v>
      </c>
      <c r="AY108" s="18"/>
      <c r="AZ108" s="18"/>
      <c r="BA108" s="13">
        <f t="shared" si="252"/>
        <v>0</v>
      </c>
      <c r="BB108" s="18">
        <v>19</v>
      </c>
      <c r="BC108" s="18">
        <v>22</v>
      </c>
      <c r="BD108" s="13">
        <v>418</v>
      </c>
      <c r="BE108" s="14">
        <f t="shared" si="253"/>
        <v>418</v>
      </c>
      <c r="BF108" s="18">
        <v>17</v>
      </c>
      <c r="BG108" s="18">
        <v>26</v>
      </c>
      <c r="BH108" s="13">
        <v>442</v>
      </c>
      <c r="BI108" s="18"/>
      <c r="BJ108" s="18"/>
      <c r="BK108" s="13">
        <f t="shared" si="254"/>
        <v>0</v>
      </c>
      <c r="BL108" s="14">
        <f t="shared" si="255"/>
        <v>442</v>
      </c>
      <c r="BM108" s="18">
        <v>8</v>
      </c>
      <c r="BN108" s="18">
        <v>26</v>
      </c>
      <c r="BO108" s="13">
        <v>208</v>
      </c>
      <c r="BP108" s="18"/>
      <c r="BQ108" s="18"/>
      <c r="BR108" s="13">
        <f t="shared" si="256"/>
        <v>0</v>
      </c>
      <c r="BS108" s="14">
        <f t="shared" si="257"/>
        <v>208</v>
      </c>
      <c r="BT108" s="18">
        <v>7</v>
      </c>
      <c r="BU108" s="18">
        <v>26</v>
      </c>
      <c r="BV108" s="13">
        <v>182</v>
      </c>
      <c r="BW108" s="18"/>
      <c r="BX108" s="18"/>
      <c r="BY108" s="13">
        <f t="shared" si="258"/>
        <v>0</v>
      </c>
      <c r="BZ108" s="14">
        <f t="shared" si="259"/>
        <v>182</v>
      </c>
      <c r="CA108" s="19">
        <f t="shared" si="260"/>
        <v>10116</v>
      </c>
      <c r="CB108" s="182"/>
      <c r="CC108" s="182"/>
    </row>
    <row r="109" spans="1:81" ht="15.75" x14ac:dyDescent="0.25">
      <c r="A109" s="12" t="s">
        <v>22</v>
      </c>
      <c r="B109" s="13">
        <v>90</v>
      </c>
      <c r="C109" s="13">
        <v>16</v>
      </c>
      <c r="D109" s="13">
        <v>1440</v>
      </c>
      <c r="E109" s="13"/>
      <c r="F109" s="13"/>
      <c r="G109" s="13">
        <f t="shared" si="238"/>
        <v>0</v>
      </c>
      <c r="H109" s="14">
        <f t="shared" si="239"/>
        <v>1440</v>
      </c>
      <c r="I109" s="13"/>
      <c r="J109" s="13"/>
      <c r="K109" s="13">
        <f t="shared" si="240"/>
        <v>0</v>
      </c>
      <c r="L109" s="13">
        <v>120</v>
      </c>
      <c r="M109" s="13">
        <v>16</v>
      </c>
      <c r="N109" s="13">
        <v>1440</v>
      </c>
      <c r="O109" s="14">
        <f t="shared" si="241"/>
        <v>1440</v>
      </c>
      <c r="P109" s="13"/>
      <c r="Q109" s="13"/>
      <c r="R109" s="13">
        <f t="shared" si="242"/>
        <v>0</v>
      </c>
      <c r="S109" s="13">
        <v>90</v>
      </c>
      <c r="T109" s="13">
        <v>16</v>
      </c>
      <c r="U109" s="13">
        <v>1440</v>
      </c>
      <c r="V109" s="14">
        <f t="shared" si="243"/>
        <v>1440</v>
      </c>
      <c r="W109" s="13">
        <v>120</v>
      </c>
      <c r="X109" s="13">
        <v>16</v>
      </c>
      <c r="Y109" s="13">
        <v>1440</v>
      </c>
      <c r="Z109" s="13"/>
      <c r="AA109" s="13"/>
      <c r="AB109" s="13">
        <f t="shared" si="244"/>
        <v>0</v>
      </c>
      <c r="AC109" s="14">
        <f t="shared" si="245"/>
        <v>1440</v>
      </c>
      <c r="AD109" s="13">
        <v>11</v>
      </c>
      <c r="AE109" s="13">
        <v>16</v>
      </c>
      <c r="AF109" s="13">
        <v>176</v>
      </c>
      <c r="AG109" s="13"/>
      <c r="AH109" s="13"/>
      <c r="AI109" s="13">
        <f t="shared" si="246"/>
        <v>0</v>
      </c>
      <c r="AJ109" s="14">
        <f t="shared" si="247"/>
        <v>176</v>
      </c>
      <c r="AK109" s="13"/>
      <c r="AL109" s="13"/>
      <c r="AM109" s="13">
        <f t="shared" si="248"/>
        <v>0</v>
      </c>
      <c r="AN109" s="13">
        <v>17</v>
      </c>
      <c r="AO109" s="13">
        <v>16</v>
      </c>
      <c r="AP109" s="13">
        <v>272</v>
      </c>
      <c r="AQ109" s="14">
        <f t="shared" si="249"/>
        <v>272</v>
      </c>
      <c r="AR109" s="13"/>
      <c r="AS109" s="13"/>
      <c r="AT109" s="13">
        <f t="shared" si="250"/>
        <v>0</v>
      </c>
      <c r="AU109" s="13">
        <v>15</v>
      </c>
      <c r="AV109" s="13">
        <v>16</v>
      </c>
      <c r="AW109" s="13">
        <v>240</v>
      </c>
      <c r="AX109" s="14">
        <f t="shared" si="251"/>
        <v>240</v>
      </c>
      <c r="AY109" s="13"/>
      <c r="AZ109" s="13"/>
      <c r="BA109" s="13">
        <f t="shared" si="252"/>
        <v>0</v>
      </c>
      <c r="BB109" s="13">
        <v>19</v>
      </c>
      <c r="BC109" s="13">
        <v>16</v>
      </c>
      <c r="BD109" s="13">
        <v>304</v>
      </c>
      <c r="BE109" s="14">
        <f t="shared" si="253"/>
        <v>304</v>
      </c>
      <c r="BF109" s="13">
        <v>17</v>
      </c>
      <c r="BG109" s="13">
        <v>17</v>
      </c>
      <c r="BH109" s="13">
        <v>289</v>
      </c>
      <c r="BI109" s="13"/>
      <c r="BJ109" s="13"/>
      <c r="BK109" s="13">
        <f t="shared" si="254"/>
        <v>0</v>
      </c>
      <c r="BL109" s="14">
        <f t="shared" si="255"/>
        <v>289</v>
      </c>
      <c r="BM109" s="13">
        <v>8</v>
      </c>
      <c r="BN109" s="13">
        <v>17</v>
      </c>
      <c r="BO109" s="13">
        <v>136</v>
      </c>
      <c r="BP109" s="13"/>
      <c r="BQ109" s="13"/>
      <c r="BR109" s="13">
        <f t="shared" si="256"/>
        <v>0</v>
      </c>
      <c r="BS109" s="14">
        <f t="shared" si="257"/>
        <v>136</v>
      </c>
      <c r="BT109" s="13">
        <v>7</v>
      </c>
      <c r="BU109" s="13">
        <v>17</v>
      </c>
      <c r="BV109" s="13">
        <v>119</v>
      </c>
      <c r="BW109" s="13"/>
      <c r="BX109" s="13"/>
      <c r="BY109" s="13">
        <f t="shared" si="258"/>
        <v>0</v>
      </c>
      <c r="BZ109" s="14">
        <f t="shared" si="259"/>
        <v>119</v>
      </c>
      <c r="CA109" s="19">
        <f t="shared" si="260"/>
        <v>7296</v>
      </c>
      <c r="CB109" s="182"/>
      <c r="CC109" s="182"/>
    </row>
    <row r="110" spans="1:81" ht="15.75" x14ac:dyDescent="0.25">
      <c r="A110" s="12" t="s">
        <v>32</v>
      </c>
      <c r="B110" s="13">
        <v>120</v>
      </c>
      <c r="C110" s="13">
        <v>22</v>
      </c>
      <c r="D110" s="13">
        <v>2640</v>
      </c>
      <c r="E110" s="13"/>
      <c r="F110" s="13"/>
      <c r="G110" s="13">
        <f t="shared" si="238"/>
        <v>0</v>
      </c>
      <c r="H110" s="14">
        <f t="shared" si="239"/>
        <v>2640</v>
      </c>
      <c r="I110" s="13"/>
      <c r="J110" s="13"/>
      <c r="K110" s="13">
        <f t="shared" si="240"/>
        <v>0</v>
      </c>
      <c r="L110" s="13">
        <v>90</v>
      </c>
      <c r="M110" s="13">
        <v>22</v>
      </c>
      <c r="N110" s="13">
        <v>2640</v>
      </c>
      <c r="O110" s="14">
        <f t="shared" si="241"/>
        <v>2640</v>
      </c>
      <c r="P110" s="13"/>
      <c r="Q110" s="13"/>
      <c r="R110" s="13">
        <f t="shared" si="242"/>
        <v>0</v>
      </c>
      <c r="S110" s="13">
        <v>120</v>
      </c>
      <c r="T110" s="13">
        <v>22</v>
      </c>
      <c r="U110" s="13">
        <v>2640</v>
      </c>
      <c r="V110" s="14">
        <f t="shared" si="243"/>
        <v>2640</v>
      </c>
      <c r="W110" s="13">
        <v>90</v>
      </c>
      <c r="X110" s="13">
        <v>22</v>
      </c>
      <c r="Y110" s="13">
        <v>2640</v>
      </c>
      <c r="Z110" s="13"/>
      <c r="AA110" s="13"/>
      <c r="AB110" s="13">
        <f t="shared" si="244"/>
        <v>0</v>
      </c>
      <c r="AC110" s="14">
        <f t="shared" si="245"/>
        <v>2640</v>
      </c>
      <c r="AD110" s="13">
        <v>11</v>
      </c>
      <c r="AE110" s="13">
        <v>22</v>
      </c>
      <c r="AF110" s="13">
        <v>242</v>
      </c>
      <c r="AG110" s="13"/>
      <c r="AH110" s="13"/>
      <c r="AI110" s="13">
        <f t="shared" si="246"/>
        <v>0</v>
      </c>
      <c r="AJ110" s="14">
        <f t="shared" si="247"/>
        <v>242</v>
      </c>
      <c r="AK110" s="13"/>
      <c r="AL110" s="13"/>
      <c r="AM110" s="13">
        <f t="shared" si="248"/>
        <v>0</v>
      </c>
      <c r="AN110" s="13">
        <v>17</v>
      </c>
      <c r="AO110" s="13">
        <v>22</v>
      </c>
      <c r="AP110" s="13">
        <v>374</v>
      </c>
      <c r="AQ110" s="14">
        <f t="shared" si="249"/>
        <v>374</v>
      </c>
      <c r="AR110" s="13"/>
      <c r="AS110" s="13"/>
      <c r="AT110" s="13">
        <f t="shared" si="250"/>
        <v>0</v>
      </c>
      <c r="AU110" s="13">
        <v>15</v>
      </c>
      <c r="AV110" s="13">
        <v>22</v>
      </c>
      <c r="AW110" s="13">
        <v>330</v>
      </c>
      <c r="AX110" s="14">
        <f t="shared" si="251"/>
        <v>330</v>
      </c>
      <c r="AY110" s="13"/>
      <c r="AZ110" s="13"/>
      <c r="BA110" s="13">
        <f t="shared" si="252"/>
        <v>0</v>
      </c>
      <c r="BB110" s="13">
        <v>19</v>
      </c>
      <c r="BC110" s="13">
        <v>22</v>
      </c>
      <c r="BD110" s="13">
        <v>418</v>
      </c>
      <c r="BE110" s="14">
        <f t="shared" si="253"/>
        <v>418</v>
      </c>
      <c r="BF110" s="13">
        <v>17</v>
      </c>
      <c r="BG110" s="13">
        <v>26</v>
      </c>
      <c r="BH110" s="13">
        <v>442</v>
      </c>
      <c r="BI110" s="13"/>
      <c r="BJ110" s="13"/>
      <c r="BK110" s="13">
        <f t="shared" si="254"/>
        <v>0</v>
      </c>
      <c r="BL110" s="14">
        <f t="shared" si="255"/>
        <v>442</v>
      </c>
      <c r="BM110" s="13">
        <v>8</v>
      </c>
      <c r="BN110" s="13">
        <v>26</v>
      </c>
      <c r="BO110" s="13">
        <v>208</v>
      </c>
      <c r="BP110" s="13"/>
      <c r="BQ110" s="13"/>
      <c r="BR110" s="13">
        <f t="shared" si="256"/>
        <v>0</v>
      </c>
      <c r="BS110" s="14">
        <f t="shared" si="257"/>
        <v>208</v>
      </c>
      <c r="BT110" s="13">
        <v>7</v>
      </c>
      <c r="BU110" s="13">
        <v>26</v>
      </c>
      <c r="BV110" s="13">
        <v>182</v>
      </c>
      <c r="BW110" s="13"/>
      <c r="BX110" s="13"/>
      <c r="BY110" s="13">
        <f t="shared" si="258"/>
        <v>0</v>
      </c>
      <c r="BZ110" s="14">
        <f t="shared" si="259"/>
        <v>182</v>
      </c>
      <c r="CA110" s="19">
        <f t="shared" si="260"/>
        <v>12756</v>
      </c>
      <c r="CB110" s="182"/>
      <c r="CC110" s="182"/>
    </row>
    <row r="111" spans="1:81" ht="15.75" x14ac:dyDescent="0.25">
      <c r="A111" s="12" t="s">
        <v>24</v>
      </c>
      <c r="B111" s="13">
        <v>120</v>
      </c>
      <c r="C111" s="13">
        <v>21</v>
      </c>
      <c r="D111" s="13">
        <v>2520</v>
      </c>
      <c r="E111" s="13"/>
      <c r="F111" s="13"/>
      <c r="G111" s="13">
        <f t="shared" si="238"/>
        <v>0</v>
      </c>
      <c r="H111" s="14">
        <f t="shared" si="239"/>
        <v>2520</v>
      </c>
      <c r="I111" s="13"/>
      <c r="J111" s="13"/>
      <c r="K111" s="13">
        <f t="shared" si="240"/>
        <v>0</v>
      </c>
      <c r="L111" s="13">
        <v>90</v>
      </c>
      <c r="M111" s="13">
        <v>21</v>
      </c>
      <c r="N111" s="13">
        <v>2520</v>
      </c>
      <c r="O111" s="14">
        <f t="shared" si="241"/>
        <v>2520</v>
      </c>
      <c r="P111" s="13"/>
      <c r="Q111" s="13"/>
      <c r="R111" s="13">
        <f t="shared" si="242"/>
        <v>0</v>
      </c>
      <c r="S111" s="13">
        <v>120</v>
      </c>
      <c r="T111" s="13">
        <v>21</v>
      </c>
      <c r="U111" s="13">
        <v>2520</v>
      </c>
      <c r="V111" s="14">
        <f t="shared" si="243"/>
        <v>2520</v>
      </c>
      <c r="W111" s="13">
        <v>90</v>
      </c>
      <c r="X111" s="13">
        <v>21</v>
      </c>
      <c r="Y111" s="13">
        <v>2520</v>
      </c>
      <c r="Z111" s="13"/>
      <c r="AA111" s="13"/>
      <c r="AB111" s="13">
        <f t="shared" si="244"/>
        <v>0</v>
      </c>
      <c r="AC111" s="14">
        <f t="shared" si="245"/>
        <v>2520</v>
      </c>
      <c r="AD111" s="13">
        <v>11</v>
      </c>
      <c r="AE111" s="13">
        <v>21</v>
      </c>
      <c r="AF111" s="13">
        <v>231</v>
      </c>
      <c r="AG111" s="13"/>
      <c r="AH111" s="13"/>
      <c r="AI111" s="13">
        <f t="shared" si="246"/>
        <v>0</v>
      </c>
      <c r="AJ111" s="14">
        <f t="shared" si="247"/>
        <v>231</v>
      </c>
      <c r="AK111" s="13"/>
      <c r="AL111" s="13"/>
      <c r="AM111" s="13">
        <f t="shared" si="248"/>
        <v>0</v>
      </c>
      <c r="AN111" s="13">
        <v>17</v>
      </c>
      <c r="AO111" s="13">
        <v>21</v>
      </c>
      <c r="AP111" s="13">
        <v>357</v>
      </c>
      <c r="AQ111" s="14">
        <f t="shared" si="249"/>
        <v>357</v>
      </c>
      <c r="AR111" s="13"/>
      <c r="AS111" s="13"/>
      <c r="AT111" s="13">
        <f t="shared" si="250"/>
        <v>0</v>
      </c>
      <c r="AU111" s="13">
        <v>15</v>
      </c>
      <c r="AV111" s="13">
        <v>21</v>
      </c>
      <c r="AW111" s="13">
        <v>315</v>
      </c>
      <c r="AX111" s="14">
        <f t="shared" si="251"/>
        <v>315</v>
      </c>
      <c r="AY111" s="13"/>
      <c r="AZ111" s="13"/>
      <c r="BA111" s="13">
        <f t="shared" si="252"/>
        <v>0</v>
      </c>
      <c r="BB111" s="13">
        <v>19</v>
      </c>
      <c r="BC111" s="13">
        <v>21</v>
      </c>
      <c r="BD111" s="13">
        <v>399</v>
      </c>
      <c r="BE111" s="14">
        <f t="shared" si="253"/>
        <v>399</v>
      </c>
      <c r="BF111" s="13">
        <v>17</v>
      </c>
      <c r="BG111" s="13">
        <v>26</v>
      </c>
      <c r="BH111" s="13">
        <v>442</v>
      </c>
      <c r="BI111" s="13"/>
      <c r="BJ111" s="13"/>
      <c r="BK111" s="13">
        <f t="shared" si="254"/>
        <v>0</v>
      </c>
      <c r="BL111" s="14">
        <f t="shared" si="255"/>
        <v>442</v>
      </c>
      <c r="BM111" s="13">
        <v>8</v>
      </c>
      <c r="BN111" s="13">
        <v>26</v>
      </c>
      <c r="BO111" s="13">
        <v>208</v>
      </c>
      <c r="BP111" s="13"/>
      <c r="BQ111" s="13"/>
      <c r="BR111" s="13">
        <f t="shared" si="256"/>
        <v>0</v>
      </c>
      <c r="BS111" s="14">
        <f t="shared" si="257"/>
        <v>208</v>
      </c>
      <c r="BT111" s="13">
        <v>7</v>
      </c>
      <c r="BU111" s="13">
        <v>26</v>
      </c>
      <c r="BV111" s="13">
        <v>182</v>
      </c>
      <c r="BW111" s="13"/>
      <c r="BX111" s="13"/>
      <c r="BY111" s="13">
        <f t="shared" si="258"/>
        <v>0</v>
      </c>
      <c r="BZ111" s="14">
        <f t="shared" si="259"/>
        <v>182</v>
      </c>
      <c r="CA111" s="19">
        <f t="shared" si="260"/>
        <v>12214</v>
      </c>
      <c r="CB111" s="182"/>
      <c r="CC111" s="182"/>
    </row>
    <row r="112" spans="1:81" ht="15.75" x14ac:dyDescent="0.25">
      <c r="A112" s="12" t="s">
        <v>25</v>
      </c>
      <c r="B112" s="13">
        <v>120</v>
      </c>
      <c r="C112" s="13">
        <v>16</v>
      </c>
      <c r="D112" s="13">
        <v>1920</v>
      </c>
      <c r="E112" s="13"/>
      <c r="F112" s="13"/>
      <c r="G112" s="13">
        <f t="shared" si="238"/>
        <v>0</v>
      </c>
      <c r="H112" s="14">
        <f t="shared" si="239"/>
        <v>1920</v>
      </c>
      <c r="I112" s="13"/>
      <c r="J112" s="13"/>
      <c r="K112" s="13">
        <f t="shared" si="240"/>
        <v>0</v>
      </c>
      <c r="L112" s="13">
        <v>90</v>
      </c>
      <c r="M112" s="13">
        <v>16</v>
      </c>
      <c r="N112" s="13">
        <v>1920</v>
      </c>
      <c r="O112" s="14">
        <f t="shared" si="241"/>
        <v>1920</v>
      </c>
      <c r="P112" s="13"/>
      <c r="Q112" s="13"/>
      <c r="R112" s="13">
        <f t="shared" si="242"/>
        <v>0</v>
      </c>
      <c r="S112" s="13">
        <v>120</v>
      </c>
      <c r="T112" s="13">
        <v>16</v>
      </c>
      <c r="U112" s="13">
        <v>1920</v>
      </c>
      <c r="V112" s="14">
        <f t="shared" si="243"/>
        <v>1920</v>
      </c>
      <c r="W112" s="13">
        <v>90</v>
      </c>
      <c r="X112" s="13">
        <v>16</v>
      </c>
      <c r="Y112" s="13">
        <v>1920</v>
      </c>
      <c r="Z112" s="13"/>
      <c r="AA112" s="13"/>
      <c r="AB112" s="13">
        <f t="shared" si="244"/>
        <v>0</v>
      </c>
      <c r="AC112" s="14">
        <f t="shared" si="245"/>
        <v>1920</v>
      </c>
      <c r="AD112" s="13">
        <v>11</v>
      </c>
      <c r="AE112" s="13">
        <v>16</v>
      </c>
      <c r="AF112" s="13">
        <v>176</v>
      </c>
      <c r="AG112" s="13"/>
      <c r="AH112" s="13"/>
      <c r="AI112" s="13">
        <f t="shared" si="246"/>
        <v>0</v>
      </c>
      <c r="AJ112" s="14">
        <f t="shared" si="247"/>
        <v>176</v>
      </c>
      <c r="AK112" s="13"/>
      <c r="AL112" s="13"/>
      <c r="AM112" s="13">
        <f t="shared" si="248"/>
        <v>0</v>
      </c>
      <c r="AN112" s="13">
        <v>17</v>
      </c>
      <c r="AO112" s="13">
        <v>16</v>
      </c>
      <c r="AP112" s="13">
        <v>272</v>
      </c>
      <c r="AQ112" s="14">
        <f t="shared" si="249"/>
        <v>272</v>
      </c>
      <c r="AR112" s="13"/>
      <c r="AS112" s="13"/>
      <c r="AT112" s="13">
        <f t="shared" si="250"/>
        <v>0</v>
      </c>
      <c r="AU112" s="13">
        <v>15</v>
      </c>
      <c r="AV112" s="13">
        <v>16</v>
      </c>
      <c r="AW112" s="13">
        <v>240</v>
      </c>
      <c r="AX112" s="14">
        <f t="shared" si="251"/>
        <v>240</v>
      </c>
      <c r="AY112" s="13"/>
      <c r="AZ112" s="13"/>
      <c r="BA112" s="13">
        <f t="shared" si="252"/>
        <v>0</v>
      </c>
      <c r="BB112" s="13">
        <v>19</v>
      </c>
      <c r="BC112" s="13">
        <v>16</v>
      </c>
      <c r="BD112" s="13">
        <v>304</v>
      </c>
      <c r="BE112" s="14">
        <f t="shared" si="253"/>
        <v>304</v>
      </c>
      <c r="BF112" s="13">
        <v>17</v>
      </c>
      <c r="BG112" s="13">
        <v>20</v>
      </c>
      <c r="BH112" s="13">
        <v>340</v>
      </c>
      <c r="BI112" s="13"/>
      <c r="BJ112" s="13"/>
      <c r="BK112" s="13">
        <f t="shared" si="254"/>
        <v>0</v>
      </c>
      <c r="BL112" s="14">
        <f t="shared" si="255"/>
        <v>340</v>
      </c>
      <c r="BM112" s="13">
        <v>8</v>
      </c>
      <c r="BN112" s="13">
        <v>20</v>
      </c>
      <c r="BO112" s="13">
        <v>160</v>
      </c>
      <c r="BP112" s="13"/>
      <c r="BQ112" s="13"/>
      <c r="BR112" s="13">
        <f t="shared" si="256"/>
        <v>0</v>
      </c>
      <c r="BS112" s="14">
        <f t="shared" si="257"/>
        <v>160</v>
      </c>
      <c r="BT112" s="13">
        <v>7</v>
      </c>
      <c r="BU112" s="13">
        <v>20</v>
      </c>
      <c r="BV112" s="13">
        <v>140</v>
      </c>
      <c r="BW112" s="13"/>
      <c r="BX112" s="13"/>
      <c r="BY112" s="13">
        <f t="shared" si="258"/>
        <v>0</v>
      </c>
      <c r="BZ112" s="14">
        <f t="shared" si="259"/>
        <v>140</v>
      </c>
      <c r="CA112" s="19">
        <f t="shared" si="260"/>
        <v>9312</v>
      </c>
      <c r="CB112" s="182"/>
      <c r="CC112" s="182"/>
    </row>
    <row r="113" spans="1:81" ht="15.75" x14ac:dyDescent="0.25">
      <c r="A113" s="19" t="s">
        <v>26</v>
      </c>
      <c r="B113" s="20">
        <v>120</v>
      </c>
      <c r="C113" s="20">
        <v>20</v>
      </c>
      <c r="D113" s="20">
        <v>2400</v>
      </c>
      <c r="E113" s="20"/>
      <c r="F113" s="20"/>
      <c r="G113" s="20">
        <f t="shared" si="238"/>
        <v>0</v>
      </c>
      <c r="H113" s="14">
        <f t="shared" si="239"/>
        <v>2400</v>
      </c>
      <c r="I113" s="20"/>
      <c r="J113" s="20"/>
      <c r="K113" s="20">
        <f t="shared" si="240"/>
        <v>0</v>
      </c>
      <c r="L113" s="20">
        <v>90</v>
      </c>
      <c r="M113" s="20">
        <v>20</v>
      </c>
      <c r="N113" s="20">
        <v>2400</v>
      </c>
      <c r="O113" s="14">
        <f t="shared" si="241"/>
        <v>2400</v>
      </c>
      <c r="P113" s="20"/>
      <c r="Q113" s="20"/>
      <c r="R113" s="20">
        <f t="shared" si="242"/>
        <v>0</v>
      </c>
      <c r="S113" s="20">
        <v>120</v>
      </c>
      <c r="T113" s="20">
        <v>20</v>
      </c>
      <c r="U113" s="20">
        <v>2400</v>
      </c>
      <c r="V113" s="14">
        <f t="shared" si="243"/>
        <v>2400</v>
      </c>
      <c r="W113" s="20">
        <v>90</v>
      </c>
      <c r="X113" s="20">
        <v>20</v>
      </c>
      <c r="Y113" s="20">
        <v>2400</v>
      </c>
      <c r="Z113" s="20"/>
      <c r="AA113" s="20"/>
      <c r="AB113" s="20">
        <f t="shared" si="244"/>
        <v>0</v>
      </c>
      <c r="AC113" s="14">
        <f t="shared" si="245"/>
        <v>2400</v>
      </c>
      <c r="AD113" s="20">
        <v>11</v>
      </c>
      <c r="AE113" s="20">
        <v>20</v>
      </c>
      <c r="AF113" s="20">
        <v>220</v>
      </c>
      <c r="AG113" s="20"/>
      <c r="AH113" s="20"/>
      <c r="AI113" s="20">
        <f t="shared" si="246"/>
        <v>0</v>
      </c>
      <c r="AJ113" s="14">
        <f t="shared" si="247"/>
        <v>220</v>
      </c>
      <c r="AK113" s="20"/>
      <c r="AL113" s="20"/>
      <c r="AM113" s="20">
        <f t="shared" si="248"/>
        <v>0</v>
      </c>
      <c r="AN113" s="20">
        <v>17</v>
      </c>
      <c r="AO113" s="20">
        <v>20</v>
      </c>
      <c r="AP113" s="20">
        <v>340</v>
      </c>
      <c r="AQ113" s="14">
        <f t="shared" si="249"/>
        <v>340</v>
      </c>
      <c r="AR113" s="20"/>
      <c r="AS113" s="20"/>
      <c r="AT113" s="20">
        <f t="shared" si="250"/>
        <v>0</v>
      </c>
      <c r="AU113" s="20">
        <v>15</v>
      </c>
      <c r="AV113" s="20">
        <v>20</v>
      </c>
      <c r="AW113" s="20">
        <v>300</v>
      </c>
      <c r="AX113" s="14">
        <f t="shared" si="251"/>
        <v>300</v>
      </c>
      <c r="AY113" s="20"/>
      <c r="AZ113" s="20"/>
      <c r="BA113" s="20">
        <f t="shared" si="252"/>
        <v>0</v>
      </c>
      <c r="BB113" s="20">
        <v>19</v>
      </c>
      <c r="BC113" s="20">
        <v>20</v>
      </c>
      <c r="BD113" s="20">
        <v>380</v>
      </c>
      <c r="BE113" s="14">
        <f t="shared" si="253"/>
        <v>380</v>
      </c>
      <c r="BF113" s="20">
        <v>17</v>
      </c>
      <c r="BG113" s="20">
        <v>25</v>
      </c>
      <c r="BH113" s="20">
        <v>425</v>
      </c>
      <c r="BI113" s="20"/>
      <c r="BJ113" s="20"/>
      <c r="BK113" s="20">
        <f t="shared" si="254"/>
        <v>0</v>
      </c>
      <c r="BL113" s="14">
        <f t="shared" si="255"/>
        <v>425</v>
      </c>
      <c r="BM113" s="20">
        <v>8</v>
      </c>
      <c r="BN113" s="20">
        <v>25</v>
      </c>
      <c r="BO113" s="20">
        <v>200</v>
      </c>
      <c r="BP113" s="20"/>
      <c r="BQ113" s="20"/>
      <c r="BR113" s="20">
        <f t="shared" si="256"/>
        <v>0</v>
      </c>
      <c r="BS113" s="14">
        <f t="shared" si="257"/>
        <v>200</v>
      </c>
      <c r="BT113" s="20">
        <v>7</v>
      </c>
      <c r="BU113" s="20">
        <v>25</v>
      </c>
      <c r="BV113" s="20">
        <v>175</v>
      </c>
      <c r="BW113" s="20"/>
      <c r="BX113" s="20"/>
      <c r="BY113" s="20">
        <f t="shared" si="258"/>
        <v>0</v>
      </c>
      <c r="BZ113" s="14">
        <f t="shared" si="259"/>
        <v>175</v>
      </c>
      <c r="CA113" s="19">
        <f t="shared" si="260"/>
        <v>11640</v>
      </c>
      <c r="CB113" s="182"/>
      <c r="CC113" s="182"/>
    </row>
    <row r="114" spans="1:81" ht="15.75" x14ac:dyDescent="0.25">
      <c r="A114" s="21" t="s">
        <v>27</v>
      </c>
      <c r="B114" s="19">
        <v>210</v>
      </c>
      <c r="C114" s="21">
        <v>166</v>
      </c>
      <c r="D114" s="21">
        <v>17310</v>
      </c>
      <c r="E114" s="19"/>
      <c r="F114" s="21">
        <f>F105+F106+F107+F108+F109+F110+F111+F112+F113</f>
        <v>0</v>
      </c>
      <c r="G114" s="21">
        <f>G105+G106+G107+G108+G109+G110+G111+G112+G113</f>
        <v>0</v>
      </c>
      <c r="H114" s="22">
        <f>H105+H106+H107+H108+H109+H110+H111+H112+H113</f>
        <v>17310</v>
      </c>
      <c r="I114" s="19"/>
      <c r="J114" s="21">
        <f>J105+J106+J107+J108+J109+J110+J111+J112+J113</f>
        <v>0</v>
      </c>
      <c r="K114" s="21">
        <f>K105+K106+K107+K108+K109+K110+K111+K112+K113</f>
        <v>0</v>
      </c>
      <c r="L114" s="19">
        <v>210</v>
      </c>
      <c r="M114" s="21">
        <v>171</v>
      </c>
      <c r="N114" s="21">
        <v>17310</v>
      </c>
      <c r="O114" s="22">
        <f>O105+O106+O107+O108+O109+O110+O111+O112+O113</f>
        <v>17310</v>
      </c>
      <c r="P114" s="19"/>
      <c r="Q114" s="21">
        <f>Q105+Q106+Q107+Q108+Q109+Q110+Q111+Q112+Q113</f>
        <v>0</v>
      </c>
      <c r="R114" s="21">
        <f>R105+R106+R107+R108+R109+R110+R111+R112+R113</f>
        <v>0</v>
      </c>
      <c r="S114" s="19">
        <v>210</v>
      </c>
      <c r="T114" s="21">
        <v>171</v>
      </c>
      <c r="U114" s="21">
        <v>17310</v>
      </c>
      <c r="V114" s="22">
        <f>V105+V106+V107+V108+V109+V110+V111+V112+V113</f>
        <v>17310</v>
      </c>
      <c r="W114" s="19">
        <v>210</v>
      </c>
      <c r="X114" s="21">
        <v>171</v>
      </c>
      <c r="Y114" s="21">
        <v>17310</v>
      </c>
      <c r="Z114" s="19"/>
      <c r="AA114" s="21">
        <f>AA105+AA106+AA107+AA108+AA109+AA110+AA111+AA112+AA113</f>
        <v>0</v>
      </c>
      <c r="AB114" s="21">
        <f>AB105+AB106+AB107+AB108+AB109+AB110+AB111+AB112+AB113</f>
        <v>0</v>
      </c>
      <c r="AC114" s="22">
        <f>AC105+AC106+AC107+AC108+AC109+AC110+AC111+AC112+AC113</f>
        <v>17310</v>
      </c>
      <c r="AD114" s="19">
        <v>11</v>
      </c>
      <c r="AE114" s="21">
        <v>171</v>
      </c>
      <c r="AF114" s="21">
        <v>1881</v>
      </c>
      <c r="AG114" s="19"/>
      <c r="AH114" s="21">
        <f>AH105+AH106+AH107+AH108+AH109+AH110+AH111+AH112+AH113</f>
        <v>0</v>
      </c>
      <c r="AI114" s="21">
        <f>AI105+AI106+AI107+AI108+AI109+AI110+AI111+AI112+AI113</f>
        <v>0</v>
      </c>
      <c r="AJ114" s="22">
        <f>AJ105+AJ106+AJ107+AJ108+AJ109+AJ110+AJ111+AJ112+AJ113</f>
        <v>1881</v>
      </c>
      <c r="AK114" s="19"/>
      <c r="AL114" s="21">
        <f>AL105+AL106+AL107+AL108+AL109+AL110+AL111+AL112+AL113</f>
        <v>0</v>
      </c>
      <c r="AM114" s="21">
        <f>AM105+AM106+AM107+AM108+AM109+AM110+AM111+AM112+AM113</f>
        <v>0</v>
      </c>
      <c r="AN114" s="19">
        <v>17</v>
      </c>
      <c r="AO114" s="21">
        <v>171</v>
      </c>
      <c r="AP114" s="21">
        <v>2907</v>
      </c>
      <c r="AQ114" s="22">
        <f>AQ105+AQ106+AQ107+AQ108+AQ109+AQ110+AQ111+AQ112+AQ113</f>
        <v>2907</v>
      </c>
      <c r="AR114" s="19"/>
      <c r="AS114" s="21">
        <f>AS105+AS106+AS107+AS108+AS109+AS110+AS111+AS112+AS113</f>
        <v>0</v>
      </c>
      <c r="AT114" s="21">
        <f>AT105+AT106+AT107+AT108+AT109+AT110+AT111+AT112+AT113</f>
        <v>0</v>
      </c>
      <c r="AU114" s="19">
        <v>15</v>
      </c>
      <c r="AV114" s="21">
        <v>171</v>
      </c>
      <c r="AW114" s="21">
        <v>2565</v>
      </c>
      <c r="AX114" s="22">
        <f>AX105+AX106+AX107+AX108+AX109+AX110+AX111+AX112+AX113</f>
        <v>2565</v>
      </c>
      <c r="AY114" s="19"/>
      <c r="AZ114" s="21">
        <f>AZ105+AZ106+AZ107+AZ108+AZ109+AZ110+AZ111+AZ112+AZ113</f>
        <v>0</v>
      </c>
      <c r="BA114" s="21">
        <f>BA105+BA106+BA107+BA108+BA109+BA110+BA111+BA112+BA113</f>
        <v>0</v>
      </c>
      <c r="BB114" s="19">
        <v>19</v>
      </c>
      <c r="BC114" s="21">
        <v>171</v>
      </c>
      <c r="BD114" s="21">
        <v>3249</v>
      </c>
      <c r="BE114" s="22">
        <f>BE105+BE106+BE107+BE108+BE109+BE110+BE111+BE112+BE113</f>
        <v>3249</v>
      </c>
      <c r="BF114" s="19">
        <v>17</v>
      </c>
      <c r="BG114" s="21">
        <v>203</v>
      </c>
      <c r="BH114" s="21">
        <v>3451</v>
      </c>
      <c r="BI114" s="19"/>
      <c r="BJ114" s="21">
        <f>BJ105+BJ106+BJ107+BJ108+BJ109+BJ110+BJ111+BJ112+BJ113</f>
        <v>0</v>
      </c>
      <c r="BK114" s="21">
        <f>BK105+BK106+BK107+BK108+BK109+BK110+BK111+BK112+BK113</f>
        <v>0</v>
      </c>
      <c r="BL114" s="22">
        <f>BL105+BL106+BL107+BL108+BL109+BL110+BL111+BL112+BL113</f>
        <v>3451</v>
      </c>
      <c r="BM114" s="19">
        <v>8</v>
      </c>
      <c r="BN114" s="21">
        <v>203</v>
      </c>
      <c r="BO114" s="21">
        <v>1624</v>
      </c>
      <c r="BP114" s="19"/>
      <c r="BQ114" s="21">
        <f>BQ105+BQ106+BQ107+BQ108+BQ109+BQ110+BQ111+BQ112+BQ113</f>
        <v>0</v>
      </c>
      <c r="BR114" s="21">
        <f>BR105+BR106+BR107+BR108+BR109+BR110+BR111+BR112+BR113</f>
        <v>0</v>
      </c>
      <c r="BS114" s="22">
        <f>BS105+BS106+BS107+BS108+BS109+BS110+BS111+BS112+BS113</f>
        <v>1624</v>
      </c>
      <c r="BT114" s="19">
        <v>7</v>
      </c>
      <c r="BU114" s="21">
        <v>203</v>
      </c>
      <c r="BV114" s="21">
        <v>1421</v>
      </c>
      <c r="BW114" s="19"/>
      <c r="BX114" s="21">
        <f>BX105+BX106+BX107+BX108+BX109+BX110+BX111+BX112+BX113</f>
        <v>0</v>
      </c>
      <c r="BY114" s="21">
        <f>BY105+BY106+BY107+BY108+BY109+BY110+BY111+BY112+BY113</f>
        <v>0</v>
      </c>
      <c r="BZ114" s="22">
        <f>BZ105+BZ106+BZ107+BZ108+BZ109+BZ110+BZ111+BZ112+BZ113</f>
        <v>1421</v>
      </c>
      <c r="CA114" s="152">
        <f>CA105+CA106+CA107+CA108+CA109+CA110+CA111+CA112+CA113</f>
        <v>86338</v>
      </c>
      <c r="CB114" s="182"/>
      <c r="CC114" s="182"/>
    </row>
    <row r="115" spans="1:81" ht="15" customHeight="1" x14ac:dyDescent="0.25">
      <c r="A115" s="261" t="s">
        <v>3</v>
      </c>
      <c r="B115" s="262" t="s">
        <v>51</v>
      </c>
      <c r="C115" s="262"/>
      <c r="D115" s="262"/>
      <c r="E115" s="262"/>
      <c r="F115" s="262"/>
      <c r="G115" s="262"/>
      <c r="H115" s="262"/>
      <c r="I115" s="262" t="s">
        <v>52</v>
      </c>
      <c r="J115" s="262"/>
      <c r="K115" s="262"/>
      <c r="L115" s="262"/>
      <c r="M115" s="262"/>
      <c r="N115" s="262"/>
      <c r="O115" s="262"/>
      <c r="P115" s="262" t="s">
        <v>53</v>
      </c>
      <c r="Q115" s="262"/>
      <c r="R115" s="262"/>
      <c r="S115" s="262"/>
      <c r="T115" s="262"/>
      <c r="U115" s="262"/>
      <c r="V115" s="262"/>
      <c r="W115" s="262" t="s">
        <v>54</v>
      </c>
      <c r="X115" s="262"/>
      <c r="Y115" s="262"/>
      <c r="Z115" s="262"/>
      <c r="AA115" s="262"/>
      <c r="AB115" s="262"/>
      <c r="AC115" s="262"/>
      <c r="AD115" s="262" t="s">
        <v>28</v>
      </c>
      <c r="AE115" s="262"/>
      <c r="AF115" s="262"/>
      <c r="AG115" s="262"/>
      <c r="AH115" s="262"/>
      <c r="AI115" s="262"/>
      <c r="AJ115" s="262"/>
      <c r="AK115" s="262" t="s">
        <v>29</v>
      </c>
      <c r="AL115" s="262"/>
      <c r="AM115" s="262"/>
      <c r="AN115" s="262"/>
      <c r="AO115" s="262"/>
      <c r="AP115" s="262"/>
      <c r="AQ115" s="262"/>
      <c r="AR115" s="262" t="s">
        <v>48</v>
      </c>
      <c r="AS115" s="262"/>
      <c r="AT115" s="262"/>
      <c r="AU115" s="262"/>
      <c r="AV115" s="262"/>
      <c r="AW115" s="262"/>
      <c r="AX115" s="262"/>
      <c r="AY115" s="262" t="s">
        <v>49</v>
      </c>
      <c r="AZ115" s="262"/>
      <c r="BA115" s="262"/>
      <c r="BB115" s="262"/>
      <c r="BC115" s="262"/>
      <c r="BD115" s="262"/>
      <c r="BE115" s="262"/>
      <c r="BF115" s="262" t="s">
        <v>50</v>
      </c>
      <c r="BG115" s="262"/>
      <c r="BH115" s="262"/>
      <c r="BI115" s="262"/>
      <c r="BJ115" s="262"/>
      <c r="BK115" s="262"/>
      <c r="BL115" s="262"/>
      <c r="BM115" s="262" t="s">
        <v>4</v>
      </c>
      <c r="BN115" s="262"/>
      <c r="BO115" s="262"/>
      <c r="BP115" s="262"/>
      <c r="BQ115" s="262"/>
      <c r="BR115" s="262"/>
      <c r="BS115" s="262"/>
      <c r="BT115" s="262" t="s">
        <v>5</v>
      </c>
      <c r="BU115" s="262"/>
      <c r="BV115" s="262"/>
      <c r="BW115" s="262"/>
      <c r="BX115" s="262"/>
      <c r="BY115" s="262"/>
      <c r="BZ115" s="262"/>
      <c r="CA115" s="327" t="s">
        <v>103</v>
      </c>
      <c r="CB115" s="182"/>
      <c r="CC115" s="182"/>
    </row>
    <row r="116" spans="1:81" ht="15" customHeight="1" x14ac:dyDescent="0.25">
      <c r="A116" s="261"/>
      <c r="B116" s="262" t="s">
        <v>7</v>
      </c>
      <c r="C116" s="262"/>
      <c r="D116" s="262"/>
      <c r="E116" s="262" t="s">
        <v>8</v>
      </c>
      <c r="F116" s="262"/>
      <c r="G116" s="262"/>
      <c r="H116" s="263" t="s">
        <v>9</v>
      </c>
      <c r="I116" s="262" t="s">
        <v>7</v>
      </c>
      <c r="J116" s="262"/>
      <c r="K116" s="262"/>
      <c r="L116" s="262" t="s">
        <v>8</v>
      </c>
      <c r="M116" s="262"/>
      <c r="N116" s="262"/>
      <c r="O116" s="263" t="s">
        <v>9</v>
      </c>
      <c r="P116" s="262" t="s">
        <v>7</v>
      </c>
      <c r="Q116" s="262"/>
      <c r="R116" s="262"/>
      <c r="S116" s="262" t="s">
        <v>8</v>
      </c>
      <c r="T116" s="262"/>
      <c r="U116" s="262"/>
      <c r="V116" s="263" t="s">
        <v>9</v>
      </c>
      <c r="W116" s="262" t="s">
        <v>7</v>
      </c>
      <c r="X116" s="262"/>
      <c r="Y116" s="262"/>
      <c r="Z116" s="262" t="s">
        <v>8</v>
      </c>
      <c r="AA116" s="262"/>
      <c r="AB116" s="262"/>
      <c r="AC116" s="263" t="s">
        <v>9</v>
      </c>
      <c r="AD116" s="262" t="s">
        <v>7</v>
      </c>
      <c r="AE116" s="262"/>
      <c r="AF116" s="262"/>
      <c r="AG116" s="262" t="s">
        <v>8</v>
      </c>
      <c r="AH116" s="262"/>
      <c r="AI116" s="262"/>
      <c r="AJ116" s="263" t="s">
        <v>9</v>
      </c>
      <c r="AK116" s="262" t="s">
        <v>7</v>
      </c>
      <c r="AL116" s="262"/>
      <c r="AM116" s="262"/>
      <c r="AN116" s="262" t="s">
        <v>8</v>
      </c>
      <c r="AO116" s="262"/>
      <c r="AP116" s="262"/>
      <c r="AQ116" s="263" t="s">
        <v>9</v>
      </c>
      <c r="AR116" s="262" t="s">
        <v>7</v>
      </c>
      <c r="AS116" s="262"/>
      <c r="AT116" s="262"/>
      <c r="AU116" s="262" t="s">
        <v>8</v>
      </c>
      <c r="AV116" s="262"/>
      <c r="AW116" s="262"/>
      <c r="AX116" s="263" t="s">
        <v>9</v>
      </c>
      <c r="AY116" s="262" t="s">
        <v>7</v>
      </c>
      <c r="AZ116" s="262"/>
      <c r="BA116" s="262"/>
      <c r="BB116" s="262" t="s">
        <v>8</v>
      </c>
      <c r="BC116" s="262"/>
      <c r="BD116" s="262"/>
      <c r="BE116" s="263" t="s">
        <v>9</v>
      </c>
      <c r="BF116" s="262" t="s">
        <v>7</v>
      </c>
      <c r="BG116" s="262"/>
      <c r="BH116" s="262"/>
      <c r="BI116" s="262" t="s">
        <v>8</v>
      </c>
      <c r="BJ116" s="262"/>
      <c r="BK116" s="262"/>
      <c r="BL116" s="263" t="s">
        <v>9</v>
      </c>
      <c r="BM116" s="262" t="s">
        <v>7</v>
      </c>
      <c r="BN116" s="262"/>
      <c r="BO116" s="262"/>
      <c r="BP116" s="262" t="s">
        <v>8</v>
      </c>
      <c r="BQ116" s="262"/>
      <c r="BR116" s="262"/>
      <c r="BS116" s="263" t="s">
        <v>9</v>
      </c>
      <c r="BT116" s="262" t="s">
        <v>7</v>
      </c>
      <c r="BU116" s="262"/>
      <c r="BV116" s="262"/>
      <c r="BW116" s="262" t="s">
        <v>8</v>
      </c>
      <c r="BX116" s="262"/>
      <c r="BY116" s="262"/>
      <c r="BZ116" s="263" t="s">
        <v>9</v>
      </c>
      <c r="CA116" s="327"/>
      <c r="CB116" s="182"/>
      <c r="CC116" s="182"/>
    </row>
    <row r="117" spans="1:81" ht="47.25" x14ac:dyDescent="0.25">
      <c r="A117" s="10" t="s">
        <v>39</v>
      </c>
      <c r="B117" s="11" t="s">
        <v>11</v>
      </c>
      <c r="C117" s="11" t="s">
        <v>12</v>
      </c>
      <c r="D117" s="11" t="s">
        <v>13</v>
      </c>
      <c r="E117" s="11" t="s">
        <v>11</v>
      </c>
      <c r="F117" s="11" t="s">
        <v>12</v>
      </c>
      <c r="G117" s="11" t="s">
        <v>13</v>
      </c>
      <c r="H117" s="263"/>
      <c r="I117" s="11" t="s">
        <v>11</v>
      </c>
      <c r="J117" s="11" t="s">
        <v>12</v>
      </c>
      <c r="K117" s="11" t="s">
        <v>13</v>
      </c>
      <c r="L117" s="11" t="s">
        <v>11</v>
      </c>
      <c r="M117" s="11" t="s">
        <v>12</v>
      </c>
      <c r="N117" s="11" t="s">
        <v>13</v>
      </c>
      <c r="O117" s="263"/>
      <c r="P117" s="11" t="s">
        <v>11</v>
      </c>
      <c r="Q117" s="11" t="s">
        <v>12</v>
      </c>
      <c r="R117" s="11" t="s">
        <v>13</v>
      </c>
      <c r="S117" s="11" t="s">
        <v>11</v>
      </c>
      <c r="T117" s="11" t="s">
        <v>12</v>
      </c>
      <c r="U117" s="11" t="s">
        <v>13</v>
      </c>
      <c r="V117" s="263"/>
      <c r="W117" s="11" t="s">
        <v>11</v>
      </c>
      <c r="X117" s="11" t="s">
        <v>12</v>
      </c>
      <c r="Y117" s="11" t="s">
        <v>13</v>
      </c>
      <c r="Z117" s="11" t="s">
        <v>11</v>
      </c>
      <c r="AA117" s="11" t="s">
        <v>12</v>
      </c>
      <c r="AB117" s="11" t="s">
        <v>13</v>
      </c>
      <c r="AC117" s="263"/>
      <c r="AD117" s="11" t="s">
        <v>11</v>
      </c>
      <c r="AE117" s="11" t="s">
        <v>12</v>
      </c>
      <c r="AF117" s="11" t="s">
        <v>13</v>
      </c>
      <c r="AG117" s="11" t="s">
        <v>11</v>
      </c>
      <c r="AH117" s="11" t="s">
        <v>12</v>
      </c>
      <c r="AI117" s="11" t="s">
        <v>13</v>
      </c>
      <c r="AJ117" s="263"/>
      <c r="AK117" s="11" t="s">
        <v>11</v>
      </c>
      <c r="AL117" s="11" t="s">
        <v>12</v>
      </c>
      <c r="AM117" s="11" t="s">
        <v>13</v>
      </c>
      <c r="AN117" s="11" t="s">
        <v>11</v>
      </c>
      <c r="AO117" s="11" t="s">
        <v>12</v>
      </c>
      <c r="AP117" s="11" t="s">
        <v>13</v>
      </c>
      <c r="AQ117" s="263"/>
      <c r="AR117" s="11" t="s">
        <v>11</v>
      </c>
      <c r="AS117" s="11" t="s">
        <v>12</v>
      </c>
      <c r="AT117" s="11" t="s">
        <v>13</v>
      </c>
      <c r="AU117" s="11" t="s">
        <v>11</v>
      </c>
      <c r="AV117" s="11" t="s">
        <v>12</v>
      </c>
      <c r="AW117" s="11" t="s">
        <v>13</v>
      </c>
      <c r="AX117" s="263"/>
      <c r="AY117" s="11" t="s">
        <v>11</v>
      </c>
      <c r="AZ117" s="11" t="s">
        <v>12</v>
      </c>
      <c r="BA117" s="11" t="s">
        <v>13</v>
      </c>
      <c r="BB117" s="11" t="s">
        <v>11</v>
      </c>
      <c r="BC117" s="11" t="s">
        <v>12</v>
      </c>
      <c r="BD117" s="11" t="s">
        <v>13</v>
      </c>
      <c r="BE117" s="263"/>
      <c r="BF117" s="11" t="s">
        <v>11</v>
      </c>
      <c r="BG117" s="11" t="s">
        <v>12</v>
      </c>
      <c r="BH117" s="11" t="s">
        <v>13</v>
      </c>
      <c r="BI117" s="11" t="s">
        <v>11</v>
      </c>
      <c r="BJ117" s="11" t="s">
        <v>12</v>
      </c>
      <c r="BK117" s="11" t="s">
        <v>13</v>
      </c>
      <c r="BL117" s="263"/>
      <c r="BM117" s="11" t="s">
        <v>11</v>
      </c>
      <c r="BN117" s="11" t="s">
        <v>12</v>
      </c>
      <c r="BO117" s="11" t="s">
        <v>13</v>
      </c>
      <c r="BP117" s="11" t="s">
        <v>11</v>
      </c>
      <c r="BQ117" s="11" t="s">
        <v>12</v>
      </c>
      <c r="BR117" s="11" t="s">
        <v>13</v>
      </c>
      <c r="BS117" s="263"/>
      <c r="BT117" s="11" t="s">
        <v>11</v>
      </c>
      <c r="BU117" s="11" t="s">
        <v>12</v>
      </c>
      <c r="BV117" s="11" t="s">
        <v>13</v>
      </c>
      <c r="BW117" s="11" t="s">
        <v>11</v>
      </c>
      <c r="BX117" s="11" t="s">
        <v>12</v>
      </c>
      <c r="BY117" s="11" t="s">
        <v>13</v>
      </c>
      <c r="BZ117" s="263"/>
      <c r="CA117" s="327"/>
      <c r="CB117" s="182"/>
      <c r="CC117" s="182"/>
    </row>
    <row r="118" spans="1:81" ht="15.75" x14ac:dyDescent="0.25">
      <c r="A118" s="12" t="s">
        <v>18</v>
      </c>
      <c r="B118" s="13">
        <v>20</v>
      </c>
      <c r="C118" s="13">
        <v>15</v>
      </c>
      <c r="D118" s="13">
        <f t="shared" ref="D118:D126" si="261">B118*C118</f>
        <v>300</v>
      </c>
      <c r="E118" s="13"/>
      <c r="F118" s="13"/>
      <c r="G118" s="13">
        <f t="shared" ref="G118:G126" si="262">E118*F118</f>
        <v>0</v>
      </c>
      <c r="H118" s="14">
        <f t="shared" ref="H118:H126" si="263">D118+G118</f>
        <v>300</v>
      </c>
      <c r="I118" s="13">
        <v>30</v>
      </c>
      <c r="J118" s="13">
        <v>15</v>
      </c>
      <c r="K118" s="13">
        <f t="shared" ref="K118:K126" si="264">I118*J118</f>
        <v>450</v>
      </c>
      <c r="L118" s="13"/>
      <c r="M118" s="13"/>
      <c r="N118" s="13">
        <f t="shared" ref="N118:N126" si="265">L118*M118</f>
        <v>0</v>
      </c>
      <c r="O118" s="14">
        <f t="shared" ref="O118:O126" si="266">K118+N118</f>
        <v>450</v>
      </c>
      <c r="P118" s="13">
        <v>28</v>
      </c>
      <c r="Q118" s="13">
        <v>15</v>
      </c>
      <c r="R118" s="13">
        <f t="shared" ref="R118:R126" si="267">P118*Q118</f>
        <v>420</v>
      </c>
      <c r="S118" s="13"/>
      <c r="T118" s="13"/>
      <c r="U118" s="13">
        <f t="shared" ref="U118:U126" si="268">S118*T118</f>
        <v>0</v>
      </c>
      <c r="V118" s="14">
        <f t="shared" ref="V118:V126" si="269">R118+U118</f>
        <v>420</v>
      </c>
      <c r="W118" s="13">
        <v>32</v>
      </c>
      <c r="X118" s="13">
        <v>15</v>
      </c>
      <c r="Y118" s="13">
        <f t="shared" ref="Y118:Y126" si="270">W118*X118</f>
        <v>480</v>
      </c>
      <c r="Z118" s="13"/>
      <c r="AA118" s="13"/>
      <c r="AB118" s="13">
        <f t="shared" ref="AB118:AB126" si="271">Z118*AA118</f>
        <v>0</v>
      </c>
      <c r="AC118" s="14">
        <f t="shared" ref="AC118:AC126" si="272">Y118+AB118</f>
        <v>480</v>
      </c>
      <c r="AD118" s="13">
        <v>6</v>
      </c>
      <c r="AE118" s="13">
        <v>15</v>
      </c>
      <c r="AF118" s="13">
        <f t="shared" ref="AF118:AF126" si="273">AD118*AE118</f>
        <v>90</v>
      </c>
      <c r="AG118" s="13"/>
      <c r="AH118" s="13"/>
      <c r="AI118" s="13">
        <f t="shared" ref="AI118:AI126" si="274">AG118*AH118</f>
        <v>0</v>
      </c>
      <c r="AJ118" s="14">
        <f t="shared" ref="AJ118:AJ126" si="275">AF118+AI118</f>
        <v>90</v>
      </c>
      <c r="AK118" s="13">
        <v>12</v>
      </c>
      <c r="AL118" s="13">
        <v>15</v>
      </c>
      <c r="AM118" s="13">
        <f t="shared" ref="AM118:AM126" si="276">AK118*AL118</f>
        <v>180</v>
      </c>
      <c r="AN118" s="13"/>
      <c r="AO118" s="13"/>
      <c r="AP118" s="13">
        <f t="shared" ref="AP118:AP126" si="277">AN118*AO118</f>
        <v>0</v>
      </c>
      <c r="AQ118" s="14">
        <f t="shared" ref="AQ118:AQ126" si="278">AM118+AP118</f>
        <v>180</v>
      </c>
      <c r="AR118" s="13">
        <v>5</v>
      </c>
      <c r="AS118" s="13">
        <v>15</v>
      </c>
      <c r="AT118" s="13">
        <f t="shared" ref="AT118:AT126" si="279">AR118*AS118</f>
        <v>75</v>
      </c>
      <c r="AU118" s="13"/>
      <c r="AV118" s="13"/>
      <c r="AW118" s="13">
        <f t="shared" ref="AW118:AW126" si="280">AU118*AV118</f>
        <v>0</v>
      </c>
      <c r="AX118" s="14">
        <f t="shared" ref="AX118:AX126" si="281">AT118+AW118</f>
        <v>75</v>
      </c>
      <c r="AY118" s="13">
        <v>8</v>
      </c>
      <c r="AZ118" s="13">
        <v>15</v>
      </c>
      <c r="BA118" s="13">
        <f t="shared" ref="BA118:BA126" si="282">AY118*AZ118</f>
        <v>120</v>
      </c>
      <c r="BB118" s="13"/>
      <c r="BC118" s="13"/>
      <c r="BD118" s="13">
        <f t="shared" ref="BD118:BD126" si="283">BB118*BC118</f>
        <v>0</v>
      </c>
      <c r="BE118" s="14">
        <f t="shared" ref="BE118:BE126" si="284">BA118+BD118</f>
        <v>120</v>
      </c>
      <c r="BF118" s="13">
        <v>7</v>
      </c>
      <c r="BG118" s="13">
        <v>18</v>
      </c>
      <c r="BH118" s="13">
        <f t="shared" ref="BH118:BH126" si="285">BF118*BG118</f>
        <v>126</v>
      </c>
      <c r="BI118" s="13"/>
      <c r="BJ118" s="13"/>
      <c r="BK118" s="13">
        <f t="shared" ref="BK118:BK126" si="286">BI118*BJ118</f>
        <v>0</v>
      </c>
      <c r="BL118" s="14">
        <f t="shared" ref="BL118:BL126" si="287">BH118+BK118</f>
        <v>126</v>
      </c>
      <c r="BM118" s="13">
        <v>1</v>
      </c>
      <c r="BN118" s="13">
        <v>18</v>
      </c>
      <c r="BO118" s="13">
        <f t="shared" ref="BO118:BO126" si="288">BM118*BN118</f>
        <v>18</v>
      </c>
      <c r="BP118" s="13"/>
      <c r="BQ118" s="13"/>
      <c r="BR118" s="13">
        <f t="shared" ref="BR118:BR126" si="289">BP118*BQ118</f>
        <v>0</v>
      </c>
      <c r="BS118" s="14">
        <f t="shared" ref="BS118:BS126" si="290">BO118+BR118</f>
        <v>18</v>
      </c>
      <c r="BT118" s="13">
        <v>2</v>
      </c>
      <c r="BU118" s="13">
        <v>18</v>
      </c>
      <c r="BV118" s="13">
        <f t="shared" ref="BV118:BV126" si="291">BT118*BU118</f>
        <v>36</v>
      </c>
      <c r="BW118" s="13"/>
      <c r="BX118" s="13"/>
      <c r="BY118" s="13">
        <f t="shared" ref="BY118:BY126" si="292">BW118*BX118</f>
        <v>0</v>
      </c>
      <c r="BZ118" s="14">
        <f t="shared" ref="BZ118:BZ126" si="293">BV118+BY118</f>
        <v>36</v>
      </c>
      <c r="CA118" s="19">
        <f t="shared" ref="CA118:CA126" si="294">H118+O118+V118+AC118+AJ118+AQ118+AX118+BE118+BL118+BS118+BZ118</f>
        <v>2295</v>
      </c>
      <c r="CB118" s="182"/>
      <c r="CC118" s="182"/>
    </row>
    <row r="119" spans="1:81" ht="15.75" x14ac:dyDescent="0.25">
      <c r="A119" s="12" t="s">
        <v>19</v>
      </c>
      <c r="B119" s="13">
        <v>20</v>
      </c>
      <c r="C119" s="13">
        <v>14</v>
      </c>
      <c r="D119" s="13">
        <f t="shared" si="261"/>
        <v>280</v>
      </c>
      <c r="E119" s="13"/>
      <c r="F119" s="13"/>
      <c r="G119" s="13">
        <f t="shared" si="262"/>
        <v>0</v>
      </c>
      <c r="H119" s="14">
        <f t="shared" si="263"/>
        <v>280</v>
      </c>
      <c r="I119" s="13">
        <v>30</v>
      </c>
      <c r="J119" s="13">
        <v>19</v>
      </c>
      <c r="K119" s="13">
        <f t="shared" si="264"/>
        <v>570</v>
      </c>
      <c r="L119" s="13"/>
      <c r="M119" s="13"/>
      <c r="N119" s="13">
        <f t="shared" si="265"/>
        <v>0</v>
      </c>
      <c r="O119" s="14">
        <f t="shared" si="266"/>
        <v>570</v>
      </c>
      <c r="P119" s="13">
        <v>28</v>
      </c>
      <c r="Q119" s="13">
        <v>19</v>
      </c>
      <c r="R119" s="13">
        <f t="shared" si="267"/>
        <v>532</v>
      </c>
      <c r="S119" s="13"/>
      <c r="T119" s="13"/>
      <c r="U119" s="13">
        <f t="shared" si="268"/>
        <v>0</v>
      </c>
      <c r="V119" s="14">
        <f t="shared" si="269"/>
        <v>532</v>
      </c>
      <c r="W119" s="13">
        <v>32</v>
      </c>
      <c r="X119" s="13">
        <v>19</v>
      </c>
      <c r="Y119" s="13">
        <f t="shared" si="270"/>
        <v>608</v>
      </c>
      <c r="Z119" s="13"/>
      <c r="AA119" s="13"/>
      <c r="AB119" s="13">
        <f t="shared" si="271"/>
        <v>0</v>
      </c>
      <c r="AC119" s="14">
        <f t="shared" si="272"/>
        <v>608</v>
      </c>
      <c r="AD119" s="13">
        <v>6</v>
      </c>
      <c r="AE119" s="13">
        <v>19</v>
      </c>
      <c r="AF119" s="13">
        <f t="shared" si="273"/>
        <v>114</v>
      </c>
      <c r="AG119" s="13"/>
      <c r="AH119" s="13"/>
      <c r="AI119" s="13">
        <f t="shared" si="274"/>
        <v>0</v>
      </c>
      <c r="AJ119" s="14">
        <f t="shared" si="275"/>
        <v>114</v>
      </c>
      <c r="AK119" s="13">
        <v>12</v>
      </c>
      <c r="AL119" s="13">
        <v>19</v>
      </c>
      <c r="AM119" s="13">
        <f t="shared" si="276"/>
        <v>228</v>
      </c>
      <c r="AN119" s="13"/>
      <c r="AO119" s="13"/>
      <c r="AP119" s="13">
        <f t="shared" si="277"/>
        <v>0</v>
      </c>
      <c r="AQ119" s="14">
        <f t="shared" si="278"/>
        <v>228</v>
      </c>
      <c r="AR119" s="13">
        <v>5</v>
      </c>
      <c r="AS119" s="13">
        <v>19</v>
      </c>
      <c r="AT119" s="13">
        <f t="shared" si="279"/>
        <v>95</v>
      </c>
      <c r="AU119" s="13"/>
      <c r="AV119" s="13"/>
      <c r="AW119" s="13">
        <f t="shared" si="280"/>
        <v>0</v>
      </c>
      <c r="AX119" s="14">
        <f t="shared" si="281"/>
        <v>95</v>
      </c>
      <c r="AY119" s="13">
        <v>8</v>
      </c>
      <c r="AZ119" s="13">
        <v>19</v>
      </c>
      <c r="BA119" s="13">
        <f t="shared" si="282"/>
        <v>152</v>
      </c>
      <c r="BB119" s="13"/>
      <c r="BC119" s="13"/>
      <c r="BD119" s="13">
        <f t="shared" si="283"/>
        <v>0</v>
      </c>
      <c r="BE119" s="14">
        <f t="shared" si="284"/>
        <v>152</v>
      </c>
      <c r="BF119" s="13">
        <v>7</v>
      </c>
      <c r="BG119" s="13">
        <v>23</v>
      </c>
      <c r="BH119" s="13">
        <f t="shared" si="285"/>
        <v>161</v>
      </c>
      <c r="BI119" s="13"/>
      <c r="BJ119" s="13"/>
      <c r="BK119" s="13">
        <f t="shared" si="286"/>
        <v>0</v>
      </c>
      <c r="BL119" s="14">
        <f t="shared" si="287"/>
        <v>161</v>
      </c>
      <c r="BM119" s="13">
        <v>1</v>
      </c>
      <c r="BN119" s="13">
        <v>23</v>
      </c>
      <c r="BO119" s="13">
        <f t="shared" si="288"/>
        <v>23</v>
      </c>
      <c r="BP119" s="13"/>
      <c r="BQ119" s="13"/>
      <c r="BR119" s="13">
        <f t="shared" si="289"/>
        <v>0</v>
      </c>
      <c r="BS119" s="14">
        <f t="shared" si="290"/>
        <v>23</v>
      </c>
      <c r="BT119" s="13">
        <v>2</v>
      </c>
      <c r="BU119" s="13">
        <v>23</v>
      </c>
      <c r="BV119" s="13">
        <f t="shared" si="291"/>
        <v>46</v>
      </c>
      <c r="BW119" s="13"/>
      <c r="BX119" s="13"/>
      <c r="BY119" s="13">
        <f t="shared" si="292"/>
        <v>0</v>
      </c>
      <c r="BZ119" s="14">
        <f t="shared" si="293"/>
        <v>46</v>
      </c>
      <c r="CA119" s="19">
        <f t="shared" si="294"/>
        <v>2809</v>
      </c>
      <c r="CB119" s="182"/>
      <c r="CC119" s="182"/>
    </row>
    <row r="120" spans="1:81" ht="15.75" x14ac:dyDescent="0.25">
      <c r="A120" s="12" t="s">
        <v>20</v>
      </c>
      <c r="B120" s="13">
        <v>20</v>
      </c>
      <c r="C120" s="13">
        <v>17</v>
      </c>
      <c r="D120" s="13">
        <f t="shared" si="261"/>
        <v>340</v>
      </c>
      <c r="E120" s="13"/>
      <c r="F120" s="13"/>
      <c r="G120" s="13">
        <f t="shared" si="262"/>
        <v>0</v>
      </c>
      <c r="H120" s="14">
        <f t="shared" si="263"/>
        <v>340</v>
      </c>
      <c r="I120" s="13">
        <v>30</v>
      </c>
      <c r="J120" s="13">
        <v>17</v>
      </c>
      <c r="K120" s="13">
        <f t="shared" si="264"/>
        <v>510</v>
      </c>
      <c r="L120" s="13"/>
      <c r="M120" s="13"/>
      <c r="N120" s="13">
        <f t="shared" si="265"/>
        <v>0</v>
      </c>
      <c r="O120" s="14">
        <f t="shared" si="266"/>
        <v>510</v>
      </c>
      <c r="P120" s="13">
        <v>28</v>
      </c>
      <c r="Q120" s="13">
        <v>17</v>
      </c>
      <c r="R120" s="13">
        <f t="shared" si="267"/>
        <v>476</v>
      </c>
      <c r="S120" s="13"/>
      <c r="T120" s="13"/>
      <c r="U120" s="13">
        <f t="shared" si="268"/>
        <v>0</v>
      </c>
      <c r="V120" s="14">
        <f t="shared" si="269"/>
        <v>476</v>
      </c>
      <c r="W120" s="13">
        <v>32</v>
      </c>
      <c r="X120" s="13">
        <v>17</v>
      </c>
      <c r="Y120" s="13">
        <f t="shared" si="270"/>
        <v>544</v>
      </c>
      <c r="Z120" s="13"/>
      <c r="AA120" s="13"/>
      <c r="AB120" s="13">
        <f t="shared" si="271"/>
        <v>0</v>
      </c>
      <c r="AC120" s="14">
        <f t="shared" si="272"/>
        <v>544</v>
      </c>
      <c r="AD120" s="13">
        <v>6</v>
      </c>
      <c r="AE120" s="13">
        <v>17</v>
      </c>
      <c r="AF120" s="13">
        <f t="shared" si="273"/>
        <v>102</v>
      </c>
      <c r="AG120" s="13"/>
      <c r="AH120" s="13"/>
      <c r="AI120" s="13">
        <f t="shared" si="274"/>
        <v>0</v>
      </c>
      <c r="AJ120" s="14">
        <f t="shared" si="275"/>
        <v>102</v>
      </c>
      <c r="AK120" s="13">
        <v>12</v>
      </c>
      <c r="AL120" s="13">
        <v>17</v>
      </c>
      <c r="AM120" s="13">
        <f t="shared" si="276"/>
        <v>204</v>
      </c>
      <c r="AN120" s="13"/>
      <c r="AO120" s="13"/>
      <c r="AP120" s="13">
        <f t="shared" si="277"/>
        <v>0</v>
      </c>
      <c r="AQ120" s="14">
        <f t="shared" si="278"/>
        <v>204</v>
      </c>
      <c r="AR120" s="13">
        <v>5</v>
      </c>
      <c r="AS120" s="13">
        <v>17</v>
      </c>
      <c r="AT120" s="13">
        <f t="shared" si="279"/>
        <v>85</v>
      </c>
      <c r="AU120" s="13"/>
      <c r="AV120" s="13"/>
      <c r="AW120" s="13">
        <f t="shared" si="280"/>
        <v>0</v>
      </c>
      <c r="AX120" s="14">
        <f t="shared" si="281"/>
        <v>85</v>
      </c>
      <c r="AY120" s="13">
        <v>8</v>
      </c>
      <c r="AZ120" s="13">
        <v>17</v>
      </c>
      <c r="BA120" s="13">
        <f t="shared" si="282"/>
        <v>136</v>
      </c>
      <c r="BB120" s="13"/>
      <c r="BC120" s="13"/>
      <c r="BD120" s="13">
        <f t="shared" si="283"/>
        <v>0</v>
      </c>
      <c r="BE120" s="14">
        <f t="shared" si="284"/>
        <v>136</v>
      </c>
      <c r="BF120" s="13">
        <v>7</v>
      </c>
      <c r="BG120" s="13">
        <v>19</v>
      </c>
      <c r="BH120" s="13">
        <f t="shared" si="285"/>
        <v>133</v>
      </c>
      <c r="BI120" s="13"/>
      <c r="BJ120" s="13"/>
      <c r="BK120" s="13">
        <f t="shared" si="286"/>
        <v>0</v>
      </c>
      <c r="BL120" s="14">
        <f t="shared" si="287"/>
        <v>133</v>
      </c>
      <c r="BM120" s="13">
        <v>1</v>
      </c>
      <c r="BN120" s="13">
        <v>19</v>
      </c>
      <c r="BO120" s="13">
        <f t="shared" si="288"/>
        <v>19</v>
      </c>
      <c r="BP120" s="13"/>
      <c r="BQ120" s="13"/>
      <c r="BR120" s="13">
        <f t="shared" si="289"/>
        <v>0</v>
      </c>
      <c r="BS120" s="14">
        <f t="shared" si="290"/>
        <v>19</v>
      </c>
      <c r="BT120" s="13">
        <v>2</v>
      </c>
      <c r="BU120" s="13">
        <v>19</v>
      </c>
      <c r="BV120" s="13">
        <f t="shared" si="291"/>
        <v>38</v>
      </c>
      <c r="BW120" s="13"/>
      <c r="BX120" s="13"/>
      <c r="BY120" s="13">
        <f t="shared" si="292"/>
        <v>0</v>
      </c>
      <c r="BZ120" s="14">
        <f t="shared" si="293"/>
        <v>38</v>
      </c>
      <c r="CA120" s="19">
        <f t="shared" si="294"/>
        <v>2587</v>
      </c>
      <c r="CB120" s="182"/>
      <c r="CC120" s="182"/>
    </row>
    <row r="121" spans="1:81" ht="15.75" x14ac:dyDescent="0.25">
      <c r="A121" s="12" t="s">
        <v>21</v>
      </c>
      <c r="B121" s="13">
        <v>20</v>
      </c>
      <c r="C121" s="18">
        <v>22</v>
      </c>
      <c r="D121" s="13">
        <f t="shared" si="261"/>
        <v>440</v>
      </c>
      <c r="E121" s="18"/>
      <c r="F121" s="18"/>
      <c r="G121" s="13">
        <f t="shared" si="262"/>
        <v>0</v>
      </c>
      <c r="H121" s="14">
        <f t="shared" si="263"/>
        <v>440</v>
      </c>
      <c r="I121" s="13">
        <v>30</v>
      </c>
      <c r="J121" s="18">
        <v>22</v>
      </c>
      <c r="K121" s="13">
        <f t="shared" si="264"/>
        <v>660</v>
      </c>
      <c r="L121" s="18"/>
      <c r="M121" s="18"/>
      <c r="N121" s="13">
        <f t="shared" si="265"/>
        <v>0</v>
      </c>
      <c r="O121" s="14">
        <f t="shared" si="266"/>
        <v>660</v>
      </c>
      <c r="P121" s="13">
        <v>28</v>
      </c>
      <c r="Q121" s="18">
        <v>22</v>
      </c>
      <c r="R121" s="13">
        <f t="shared" si="267"/>
        <v>616</v>
      </c>
      <c r="S121" s="18"/>
      <c r="T121" s="18"/>
      <c r="U121" s="13">
        <f t="shared" si="268"/>
        <v>0</v>
      </c>
      <c r="V121" s="14">
        <f t="shared" si="269"/>
        <v>616</v>
      </c>
      <c r="W121" s="13">
        <v>32</v>
      </c>
      <c r="X121" s="18">
        <v>22</v>
      </c>
      <c r="Y121" s="13">
        <f t="shared" si="270"/>
        <v>704</v>
      </c>
      <c r="Z121" s="18"/>
      <c r="AA121" s="18"/>
      <c r="AB121" s="13">
        <f t="shared" si="271"/>
        <v>0</v>
      </c>
      <c r="AC121" s="14">
        <f t="shared" si="272"/>
        <v>704</v>
      </c>
      <c r="AD121" s="13">
        <v>6</v>
      </c>
      <c r="AE121" s="18">
        <v>22</v>
      </c>
      <c r="AF121" s="13">
        <f t="shared" si="273"/>
        <v>132</v>
      </c>
      <c r="AG121" s="18"/>
      <c r="AH121" s="18"/>
      <c r="AI121" s="13">
        <f t="shared" si="274"/>
        <v>0</v>
      </c>
      <c r="AJ121" s="14">
        <f t="shared" si="275"/>
        <v>132</v>
      </c>
      <c r="AK121" s="13">
        <v>12</v>
      </c>
      <c r="AL121" s="18">
        <v>22</v>
      </c>
      <c r="AM121" s="13">
        <f t="shared" si="276"/>
        <v>264</v>
      </c>
      <c r="AN121" s="18"/>
      <c r="AO121" s="18"/>
      <c r="AP121" s="13">
        <f t="shared" si="277"/>
        <v>0</v>
      </c>
      <c r="AQ121" s="14">
        <f t="shared" si="278"/>
        <v>264</v>
      </c>
      <c r="AR121" s="18">
        <v>5</v>
      </c>
      <c r="AS121" s="18">
        <v>22</v>
      </c>
      <c r="AT121" s="13">
        <f t="shared" si="279"/>
        <v>110</v>
      </c>
      <c r="AU121" s="18"/>
      <c r="AV121" s="18"/>
      <c r="AW121" s="13">
        <f t="shared" si="280"/>
        <v>0</v>
      </c>
      <c r="AX121" s="14">
        <f t="shared" si="281"/>
        <v>110</v>
      </c>
      <c r="AY121" s="18">
        <v>8</v>
      </c>
      <c r="AZ121" s="18">
        <v>22</v>
      </c>
      <c r="BA121" s="13">
        <f t="shared" si="282"/>
        <v>176</v>
      </c>
      <c r="BB121" s="18"/>
      <c r="BC121" s="18"/>
      <c r="BD121" s="13">
        <f t="shared" si="283"/>
        <v>0</v>
      </c>
      <c r="BE121" s="14">
        <f t="shared" si="284"/>
        <v>176</v>
      </c>
      <c r="BF121" s="18">
        <v>7</v>
      </c>
      <c r="BG121" s="18">
        <v>26</v>
      </c>
      <c r="BH121" s="13">
        <f t="shared" si="285"/>
        <v>182</v>
      </c>
      <c r="BI121" s="18"/>
      <c r="BJ121" s="18"/>
      <c r="BK121" s="13">
        <f t="shared" si="286"/>
        <v>0</v>
      </c>
      <c r="BL121" s="14">
        <f t="shared" si="287"/>
        <v>182</v>
      </c>
      <c r="BM121" s="18">
        <v>1</v>
      </c>
      <c r="BN121" s="18">
        <v>26</v>
      </c>
      <c r="BO121" s="13">
        <f t="shared" si="288"/>
        <v>26</v>
      </c>
      <c r="BP121" s="18"/>
      <c r="BQ121" s="18"/>
      <c r="BR121" s="13">
        <f t="shared" si="289"/>
        <v>0</v>
      </c>
      <c r="BS121" s="14">
        <f t="shared" si="290"/>
        <v>26</v>
      </c>
      <c r="BT121" s="18">
        <v>2</v>
      </c>
      <c r="BU121" s="18">
        <v>26</v>
      </c>
      <c r="BV121" s="13">
        <f t="shared" si="291"/>
        <v>52</v>
      </c>
      <c r="BW121" s="18"/>
      <c r="BX121" s="18"/>
      <c r="BY121" s="13">
        <f t="shared" si="292"/>
        <v>0</v>
      </c>
      <c r="BZ121" s="14">
        <f t="shared" si="293"/>
        <v>52</v>
      </c>
      <c r="CA121" s="19">
        <f t="shared" si="294"/>
        <v>3362</v>
      </c>
      <c r="CB121" s="182"/>
      <c r="CC121" s="182"/>
    </row>
    <row r="122" spans="1:81" ht="15.75" x14ac:dyDescent="0.25">
      <c r="A122" s="12" t="s">
        <v>22</v>
      </c>
      <c r="B122" s="13">
        <v>20</v>
      </c>
      <c r="C122" s="13">
        <v>17</v>
      </c>
      <c r="D122" s="13">
        <f t="shared" si="261"/>
        <v>340</v>
      </c>
      <c r="E122" s="13"/>
      <c r="F122" s="13"/>
      <c r="G122" s="13">
        <f t="shared" si="262"/>
        <v>0</v>
      </c>
      <c r="H122" s="14">
        <f t="shared" si="263"/>
        <v>340</v>
      </c>
      <c r="I122" s="13">
        <v>30</v>
      </c>
      <c r="J122" s="13">
        <v>17</v>
      </c>
      <c r="K122" s="13">
        <f t="shared" si="264"/>
        <v>510</v>
      </c>
      <c r="L122" s="13"/>
      <c r="M122" s="13"/>
      <c r="N122" s="13">
        <f t="shared" si="265"/>
        <v>0</v>
      </c>
      <c r="O122" s="14">
        <f t="shared" si="266"/>
        <v>510</v>
      </c>
      <c r="P122" s="13">
        <v>28</v>
      </c>
      <c r="Q122" s="13">
        <v>17</v>
      </c>
      <c r="R122" s="13">
        <f t="shared" si="267"/>
        <v>476</v>
      </c>
      <c r="S122" s="13"/>
      <c r="T122" s="13"/>
      <c r="U122" s="13">
        <f t="shared" si="268"/>
        <v>0</v>
      </c>
      <c r="V122" s="14">
        <f t="shared" si="269"/>
        <v>476</v>
      </c>
      <c r="W122" s="13">
        <v>32</v>
      </c>
      <c r="X122" s="13">
        <v>17</v>
      </c>
      <c r="Y122" s="13">
        <f t="shared" si="270"/>
        <v>544</v>
      </c>
      <c r="Z122" s="13"/>
      <c r="AA122" s="13"/>
      <c r="AB122" s="13">
        <f t="shared" si="271"/>
        <v>0</v>
      </c>
      <c r="AC122" s="14">
        <f t="shared" si="272"/>
        <v>544</v>
      </c>
      <c r="AD122" s="13">
        <v>6</v>
      </c>
      <c r="AE122" s="13">
        <v>17</v>
      </c>
      <c r="AF122" s="13">
        <f t="shared" si="273"/>
        <v>102</v>
      </c>
      <c r="AG122" s="13"/>
      <c r="AH122" s="13"/>
      <c r="AI122" s="13">
        <f t="shared" si="274"/>
        <v>0</v>
      </c>
      <c r="AJ122" s="14">
        <f t="shared" si="275"/>
        <v>102</v>
      </c>
      <c r="AK122" s="13">
        <v>12</v>
      </c>
      <c r="AL122" s="13">
        <v>17</v>
      </c>
      <c r="AM122" s="13">
        <f t="shared" si="276"/>
        <v>204</v>
      </c>
      <c r="AN122" s="13"/>
      <c r="AO122" s="13"/>
      <c r="AP122" s="13">
        <f t="shared" si="277"/>
        <v>0</v>
      </c>
      <c r="AQ122" s="14">
        <f t="shared" si="278"/>
        <v>204</v>
      </c>
      <c r="AR122" s="13">
        <v>5</v>
      </c>
      <c r="AS122" s="13">
        <v>17</v>
      </c>
      <c r="AT122" s="13">
        <f t="shared" si="279"/>
        <v>85</v>
      </c>
      <c r="AU122" s="13"/>
      <c r="AV122" s="13"/>
      <c r="AW122" s="13">
        <f t="shared" si="280"/>
        <v>0</v>
      </c>
      <c r="AX122" s="14">
        <f t="shared" si="281"/>
        <v>85</v>
      </c>
      <c r="AY122" s="13">
        <v>8</v>
      </c>
      <c r="AZ122" s="13">
        <v>17</v>
      </c>
      <c r="BA122" s="13">
        <f t="shared" si="282"/>
        <v>136</v>
      </c>
      <c r="BB122" s="13"/>
      <c r="BC122" s="13"/>
      <c r="BD122" s="13">
        <f t="shared" si="283"/>
        <v>0</v>
      </c>
      <c r="BE122" s="14">
        <f t="shared" si="284"/>
        <v>136</v>
      </c>
      <c r="BF122" s="13">
        <v>7</v>
      </c>
      <c r="BG122" s="13">
        <v>18</v>
      </c>
      <c r="BH122" s="13">
        <f t="shared" si="285"/>
        <v>126</v>
      </c>
      <c r="BI122" s="13"/>
      <c r="BJ122" s="13"/>
      <c r="BK122" s="13">
        <f t="shared" si="286"/>
        <v>0</v>
      </c>
      <c r="BL122" s="14">
        <f t="shared" si="287"/>
        <v>126</v>
      </c>
      <c r="BM122" s="13">
        <v>1</v>
      </c>
      <c r="BN122" s="13">
        <v>20</v>
      </c>
      <c r="BO122" s="13">
        <f t="shared" si="288"/>
        <v>20</v>
      </c>
      <c r="BP122" s="13"/>
      <c r="BQ122" s="13"/>
      <c r="BR122" s="13">
        <f t="shared" si="289"/>
        <v>0</v>
      </c>
      <c r="BS122" s="14">
        <f t="shared" si="290"/>
        <v>20</v>
      </c>
      <c r="BT122" s="13">
        <v>2</v>
      </c>
      <c r="BU122" s="13">
        <v>18</v>
      </c>
      <c r="BV122" s="13">
        <f t="shared" si="291"/>
        <v>36</v>
      </c>
      <c r="BW122" s="13"/>
      <c r="BX122" s="13"/>
      <c r="BY122" s="13">
        <f t="shared" si="292"/>
        <v>0</v>
      </c>
      <c r="BZ122" s="14">
        <f t="shared" si="293"/>
        <v>36</v>
      </c>
      <c r="CA122" s="19">
        <f t="shared" si="294"/>
        <v>2579</v>
      </c>
      <c r="CB122" s="182"/>
      <c r="CC122" s="182"/>
    </row>
    <row r="123" spans="1:81" ht="15.75" x14ac:dyDescent="0.25">
      <c r="A123" s="12" t="s">
        <v>32</v>
      </c>
      <c r="B123" s="13">
        <v>32</v>
      </c>
      <c r="C123" s="13">
        <v>22</v>
      </c>
      <c r="D123" s="13">
        <f t="shared" si="261"/>
        <v>704</v>
      </c>
      <c r="E123" s="13"/>
      <c r="F123" s="13"/>
      <c r="G123" s="13">
        <f t="shared" si="262"/>
        <v>0</v>
      </c>
      <c r="H123" s="14">
        <f t="shared" si="263"/>
        <v>704</v>
      </c>
      <c r="I123" s="13">
        <v>20</v>
      </c>
      <c r="J123" s="13">
        <v>22</v>
      </c>
      <c r="K123" s="13">
        <f t="shared" si="264"/>
        <v>440</v>
      </c>
      <c r="L123" s="13"/>
      <c r="M123" s="13"/>
      <c r="N123" s="13">
        <f t="shared" si="265"/>
        <v>0</v>
      </c>
      <c r="O123" s="14">
        <f t="shared" si="266"/>
        <v>440</v>
      </c>
      <c r="P123" s="13">
        <v>30</v>
      </c>
      <c r="Q123" s="13">
        <v>22</v>
      </c>
      <c r="R123" s="13">
        <f t="shared" si="267"/>
        <v>660</v>
      </c>
      <c r="S123" s="13"/>
      <c r="T123" s="13"/>
      <c r="U123" s="13">
        <f t="shared" si="268"/>
        <v>0</v>
      </c>
      <c r="V123" s="14">
        <f t="shared" si="269"/>
        <v>660</v>
      </c>
      <c r="W123" s="13">
        <v>30</v>
      </c>
      <c r="X123" s="13">
        <v>22</v>
      </c>
      <c r="Y123" s="13">
        <f t="shared" si="270"/>
        <v>660</v>
      </c>
      <c r="Z123" s="13"/>
      <c r="AA123" s="13"/>
      <c r="AB123" s="13">
        <f t="shared" si="271"/>
        <v>0</v>
      </c>
      <c r="AC123" s="14">
        <f t="shared" si="272"/>
        <v>660</v>
      </c>
      <c r="AD123" s="13">
        <v>15</v>
      </c>
      <c r="AE123" s="13">
        <v>22</v>
      </c>
      <c r="AF123" s="13">
        <f t="shared" si="273"/>
        <v>330</v>
      </c>
      <c r="AG123" s="13"/>
      <c r="AH123" s="13"/>
      <c r="AI123" s="13">
        <f t="shared" si="274"/>
        <v>0</v>
      </c>
      <c r="AJ123" s="14">
        <f t="shared" si="275"/>
        <v>330</v>
      </c>
      <c r="AK123" s="13">
        <v>6</v>
      </c>
      <c r="AL123" s="13">
        <v>22</v>
      </c>
      <c r="AM123" s="13">
        <f t="shared" si="276"/>
        <v>132</v>
      </c>
      <c r="AN123" s="13"/>
      <c r="AO123" s="13"/>
      <c r="AP123" s="13">
        <f t="shared" si="277"/>
        <v>0</v>
      </c>
      <c r="AQ123" s="14">
        <f t="shared" si="278"/>
        <v>132</v>
      </c>
      <c r="AR123" s="13">
        <v>12</v>
      </c>
      <c r="AS123" s="13">
        <v>22</v>
      </c>
      <c r="AT123" s="13">
        <f t="shared" si="279"/>
        <v>264</v>
      </c>
      <c r="AU123" s="13"/>
      <c r="AV123" s="13"/>
      <c r="AW123" s="13">
        <f t="shared" si="280"/>
        <v>0</v>
      </c>
      <c r="AX123" s="14">
        <f t="shared" si="281"/>
        <v>264</v>
      </c>
      <c r="AY123" s="13">
        <v>5</v>
      </c>
      <c r="AZ123" s="13">
        <v>22</v>
      </c>
      <c r="BA123" s="13">
        <f t="shared" si="282"/>
        <v>110</v>
      </c>
      <c r="BB123" s="13"/>
      <c r="BC123" s="13"/>
      <c r="BD123" s="13">
        <f t="shared" si="283"/>
        <v>0</v>
      </c>
      <c r="BE123" s="14">
        <f t="shared" si="284"/>
        <v>110</v>
      </c>
      <c r="BF123" s="13">
        <v>8</v>
      </c>
      <c r="BG123" s="13">
        <v>25</v>
      </c>
      <c r="BH123" s="13">
        <f t="shared" si="285"/>
        <v>200</v>
      </c>
      <c r="BI123" s="13"/>
      <c r="BJ123" s="13"/>
      <c r="BK123" s="13">
        <f t="shared" si="286"/>
        <v>0</v>
      </c>
      <c r="BL123" s="14">
        <f t="shared" si="287"/>
        <v>200</v>
      </c>
      <c r="BM123" s="13">
        <v>5</v>
      </c>
      <c r="BN123" s="13">
        <v>25</v>
      </c>
      <c r="BO123" s="13">
        <f t="shared" si="288"/>
        <v>125</v>
      </c>
      <c r="BP123" s="13"/>
      <c r="BQ123" s="13"/>
      <c r="BR123" s="13">
        <f t="shared" si="289"/>
        <v>0</v>
      </c>
      <c r="BS123" s="14">
        <f t="shared" si="290"/>
        <v>125</v>
      </c>
      <c r="BT123" s="13">
        <v>1</v>
      </c>
      <c r="BU123" s="13">
        <v>25</v>
      </c>
      <c r="BV123" s="13">
        <f t="shared" si="291"/>
        <v>25</v>
      </c>
      <c r="BW123" s="13"/>
      <c r="BX123" s="13"/>
      <c r="BY123" s="13">
        <f t="shared" si="292"/>
        <v>0</v>
      </c>
      <c r="BZ123" s="14">
        <f t="shared" si="293"/>
        <v>25</v>
      </c>
      <c r="CA123" s="19">
        <f t="shared" si="294"/>
        <v>3650</v>
      </c>
      <c r="CB123" s="182"/>
      <c r="CC123" s="182"/>
    </row>
    <row r="124" spans="1:81" ht="15.75" x14ac:dyDescent="0.25">
      <c r="A124" s="12" t="s">
        <v>24</v>
      </c>
      <c r="B124" s="13">
        <v>32</v>
      </c>
      <c r="C124" s="13">
        <v>21</v>
      </c>
      <c r="D124" s="13">
        <f t="shared" si="261"/>
        <v>672</v>
      </c>
      <c r="E124" s="13"/>
      <c r="F124" s="13"/>
      <c r="G124" s="13">
        <f t="shared" si="262"/>
        <v>0</v>
      </c>
      <c r="H124" s="14">
        <f t="shared" si="263"/>
        <v>672</v>
      </c>
      <c r="I124" s="13">
        <v>20</v>
      </c>
      <c r="J124" s="13">
        <v>21</v>
      </c>
      <c r="K124" s="13">
        <f t="shared" si="264"/>
        <v>420</v>
      </c>
      <c r="L124" s="13"/>
      <c r="M124" s="13"/>
      <c r="N124" s="13">
        <f t="shared" si="265"/>
        <v>0</v>
      </c>
      <c r="O124" s="14">
        <f t="shared" si="266"/>
        <v>420</v>
      </c>
      <c r="P124" s="13">
        <v>30</v>
      </c>
      <c r="Q124" s="13">
        <v>21</v>
      </c>
      <c r="R124" s="13">
        <f t="shared" si="267"/>
        <v>630</v>
      </c>
      <c r="S124" s="13"/>
      <c r="T124" s="13"/>
      <c r="U124" s="13">
        <f t="shared" si="268"/>
        <v>0</v>
      </c>
      <c r="V124" s="14">
        <f t="shared" si="269"/>
        <v>630</v>
      </c>
      <c r="W124" s="13">
        <v>30</v>
      </c>
      <c r="X124" s="13">
        <v>21</v>
      </c>
      <c r="Y124" s="13">
        <f t="shared" si="270"/>
        <v>630</v>
      </c>
      <c r="Z124" s="13"/>
      <c r="AA124" s="13"/>
      <c r="AB124" s="13">
        <f t="shared" si="271"/>
        <v>0</v>
      </c>
      <c r="AC124" s="14">
        <f t="shared" si="272"/>
        <v>630</v>
      </c>
      <c r="AD124" s="13">
        <v>15</v>
      </c>
      <c r="AE124" s="13">
        <v>21</v>
      </c>
      <c r="AF124" s="13">
        <f t="shared" si="273"/>
        <v>315</v>
      </c>
      <c r="AG124" s="13"/>
      <c r="AH124" s="13"/>
      <c r="AI124" s="13">
        <f t="shared" si="274"/>
        <v>0</v>
      </c>
      <c r="AJ124" s="14">
        <f t="shared" si="275"/>
        <v>315</v>
      </c>
      <c r="AK124" s="13">
        <v>6</v>
      </c>
      <c r="AL124" s="13">
        <v>21</v>
      </c>
      <c r="AM124" s="13">
        <f t="shared" si="276"/>
        <v>126</v>
      </c>
      <c r="AN124" s="13"/>
      <c r="AO124" s="13"/>
      <c r="AP124" s="13">
        <f t="shared" si="277"/>
        <v>0</v>
      </c>
      <c r="AQ124" s="14">
        <f t="shared" si="278"/>
        <v>126</v>
      </c>
      <c r="AR124" s="13">
        <v>12</v>
      </c>
      <c r="AS124" s="13">
        <v>21</v>
      </c>
      <c r="AT124" s="13">
        <f t="shared" si="279"/>
        <v>252</v>
      </c>
      <c r="AU124" s="13"/>
      <c r="AV124" s="13"/>
      <c r="AW124" s="13">
        <f t="shared" si="280"/>
        <v>0</v>
      </c>
      <c r="AX124" s="14">
        <f t="shared" si="281"/>
        <v>252</v>
      </c>
      <c r="AY124" s="13">
        <v>5</v>
      </c>
      <c r="AZ124" s="13">
        <v>21</v>
      </c>
      <c r="BA124" s="13">
        <f t="shared" si="282"/>
        <v>105</v>
      </c>
      <c r="BB124" s="13"/>
      <c r="BC124" s="13"/>
      <c r="BD124" s="13">
        <f t="shared" si="283"/>
        <v>0</v>
      </c>
      <c r="BE124" s="14">
        <f t="shared" si="284"/>
        <v>105</v>
      </c>
      <c r="BF124" s="13">
        <v>8</v>
      </c>
      <c r="BG124" s="13">
        <v>25</v>
      </c>
      <c r="BH124" s="13">
        <f t="shared" si="285"/>
        <v>200</v>
      </c>
      <c r="BI124" s="13"/>
      <c r="BJ124" s="13"/>
      <c r="BK124" s="13">
        <f t="shared" si="286"/>
        <v>0</v>
      </c>
      <c r="BL124" s="14">
        <f t="shared" si="287"/>
        <v>200</v>
      </c>
      <c r="BM124" s="13">
        <v>5</v>
      </c>
      <c r="BN124" s="13">
        <v>25</v>
      </c>
      <c r="BO124" s="13">
        <f t="shared" si="288"/>
        <v>125</v>
      </c>
      <c r="BP124" s="13"/>
      <c r="BQ124" s="13"/>
      <c r="BR124" s="13">
        <f t="shared" si="289"/>
        <v>0</v>
      </c>
      <c r="BS124" s="14">
        <f t="shared" si="290"/>
        <v>125</v>
      </c>
      <c r="BT124" s="13">
        <v>1</v>
      </c>
      <c r="BU124" s="13">
        <v>25</v>
      </c>
      <c r="BV124" s="13">
        <f t="shared" si="291"/>
        <v>25</v>
      </c>
      <c r="BW124" s="13"/>
      <c r="BX124" s="13"/>
      <c r="BY124" s="13">
        <f t="shared" si="292"/>
        <v>0</v>
      </c>
      <c r="BZ124" s="14">
        <f t="shared" si="293"/>
        <v>25</v>
      </c>
      <c r="CA124" s="19">
        <f t="shared" si="294"/>
        <v>3500</v>
      </c>
      <c r="CB124" s="182"/>
      <c r="CC124" s="182"/>
    </row>
    <row r="125" spans="1:81" ht="15.75" x14ac:dyDescent="0.25">
      <c r="A125" s="12" t="s">
        <v>25</v>
      </c>
      <c r="B125" s="13">
        <v>32</v>
      </c>
      <c r="C125" s="13">
        <v>17</v>
      </c>
      <c r="D125" s="13">
        <f t="shared" si="261"/>
        <v>544</v>
      </c>
      <c r="E125" s="13"/>
      <c r="F125" s="13"/>
      <c r="G125" s="13">
        <f t="shared" si="262"/>
        <v>0</v>
      </c>
      <c r="H125" s="14">
        <f t="shared" si="263"/>
        <v>544</v>
      </c>
      <c r="I125" s="13">
        <v>20</v>
      </c>
      <c r="J125" s="13">
        <v>17</v>
      </c>
      <c r="K125" s="13">
        <f t="shared" si="264"/>
        <v>340</v>
      </c>
      <c r="L125" s="13"/>
      <c r="M125" s="13"/>
      <c r="N125" s="13">
        <f t="shared" si="265"/>
        <v>0</v>
      </c>
      <c r="O125" s="14">
        <f t="shared" si="266"/>
        <v>340</v>
      </c>
      <c r="P125" s="13">
        <v>30</v>
      </c>
      <c r="Q125" s="13">
        <v>17</v>
      </c>
      <c r="R125" s="13">
        <f t="shared" si="267"/>
        <v>510</v>
      </c>
      <c r="S125" s="13"/>
      <c r="T125" s="13"/>
      <c r="U125" s="13">
        <f t="shared" si="268"/>
        <v>0</v>
      </c>
      <c r="V125" s="14">
        <f t="shared" si="269"/>
        <v>510</v>
      </c>
      <c r="W125" s="13">
        <v>30</v>
      </c>
      <c r="X125" s="13">
        <v>17</v>
      </c>
      <c r="Y125" s="13">
        <f t="shared" si="270"/>
        <v>510</v>
      </c>
      <c r="Z125" s="13"/>
      <c r="AA125" s="13"/>
      <c r="AB125" s="13">
        <f t="shared" si="271"/>
        <v>0</v>
      </c>
      <c r="AC125" s="14">
        <f t="shared" si="272"/>
        <v>510</v>
      </c>
      <c r="AD125" s="13">
        <v>15</v>
      </c>
      <c r="AE125" s="13">
        <v>17</v>
      </c>
      <c r="AF125" s="13">
        <f t="shared" si="273"/>
        <v>255</v>
      </c>
      <c r="AG125" s="13"/>
      <c r="AH125" s="13"/>
      <c r="AI125" s="13">
        <f t="shared" si="274"/>
        <v>0</v>
      </c>
      <c r="AJ125" s="14">
        <f t="shared" si="275"/>
        <v>255</v>
      </c>
      <c r="AK125" s="13">
        <v>6</v>
      </c>
      <c r="AL125" s="13">
        <v>17</v>
      </c>
      <c r="AM125" s="13">
        <f t="shared" si="276"/>
        <v>102</v>
      </c>
      <c r="AN125" s="13"/>
      <c r="AO125" s="13"/>
      <c r="AP125" s="13">
        <f t="shared" si="277"/>
        <v>0</v>
      </c>
      <c r="AQ125" s="14">
        <f t="shared" si="278"/>
        <v>102</v>
      </c>
      <c r="AR125" s="13">
        <v>12</v>
      </c>
      <c r="AS125" s="13">
        <v>17</v>
      </c>
      <c r="AT125" s="13">
        <f t="shared" si="279"/>
        <v>204</v>
      </c>
      <c r="AU125" s="13"/>
      <c r="AV125" s="13"/>
      <c r="AW125" s="13">
        <f t="shared" si="280"/>
        <v>0</v>
      </c>
      <c r="AX125" s="14">
        <f t="shared" si="281"/>
        <v>204</v>
      </c>
      <c r="AY125" s="13">
        <v>5</v>
      </c>
      <c r="AZ125" s="13">
        <v>17</v>
      </c>
      <c r="BA125" s="13">
        <f t="shared" si="282"/>
        <v>85</v>
      </c>
      <c r="BB125" s="13"/>
      <c r="BC125" s="13"/>
      <c r="BD125" s="13">
        <f t="shared" si="283"/>
        <v>0</v>
      </c>
      <c r="BE125" s="14">
        <f t="shared" si="284"/>
        <v>85</v>
      </c>
      <c r="BF125" s="13">
        <v>8</v>
      </c>
      <c r="BG125" s="13">
        <v>20</v>
      </c>
      <c r="BH125" s="13">
        <f t="shared" si="285"/>
        <v>160</v>
      </c>
      <c r="BI125" s="13"/>
      <c r="BJ125" s="13"/>
      <c r="BK125" s="13">
        <f t="shared" si="286"/>
        <v>0</v>
      </c>
      <c r="BL125" s="14">
        <f t="shared" si="287"/>
        <v>160</v>
      </c>
      <c r="BM125" s="13">
        <v>5</v>
      </c>
      <c r="BN125" s="13">
        <v>20</v>
      </c>
      <c r="BO125" s="13">
        <f t="shared" si="288"/>
        <v>100</v>
      </c>
      <c r="BP125" s="13"/>
      <c r="BQ125" s="13"/>
      <c r="BR125" s="13">
        <f t="shared" si="289"/>
        <v>0</v>
      </c>
      <c r="BS125" s="14">
        <f t="shared" si="290"/>
        <v>100</v>
      </c>
      <c r="BT125" s="13">
        <v>1</v>
      </c>
      <c r="BU125" s="13">
        <v>20</v>
      </c>
      <c r="BV125" s="13">
        <f t="shared" si="291"/>
        <v>20</v>
      </c>
      <c r="BW125" s="13"/>
      <c r="BX125" s="13"/>
      <c r="BY125" s="13">
        <f t="shared" si="292"/>
        <v>0</v>
      </c>
      <c r="BZ125" s="14">
        <f t="shared" si="293"/>
        <v>20</v>
      </c>
      <c r="CA125" s="19">
        <f t="shared" si="294"/>
        <v>2830</v>
      </c>
      <c r="CB125" s="182"/>
      <c r="CC125" s="182"/>
    </row>
    <row r="126" spans="1:81" ht="15.75" x14ac:dyDescent="0.25">
      <c r="A126" s="19" t="s">
        <v>26</v>
      </c>
      <c r="B126" s="13">
        <v>32</v>
      </c>
      <c r="C126" s="20">
        <v>19</v>
      </c>
      <c r="D126" s="20">
        <f t="shared" si="261"/>
        <v>608</v>
      </c>
      <c r="E126" s="20"/>
      <c r="F126" s="20"/>
      <c r="G126" s="20">
        <f t="shared" si="262"/>
        <v>0</v>
      </c>
      <c r="H126" s="14">
        <f t="shared" si="263"/>
        <v>608</v>
      </c>
      <c r="I126" s="13">
        <v>20</v>
      </c>
      <c r="J126" s="20">
        <v>19</v>
      </c>
      <c r="K126" s="20">
        <f t="shared" si="264"/>
        <v>380</v>
      </c>
      <c r="L126" s="20"/>
      <c r="M126" s="20"/>
      <c r="N126" s="20">
        <f t="shared" si="265"/>
        <v>0</v>
      </c>
      <c r="O126" s="14">
        <f t="shared" si="266"/>
        <v>380</v>
      </c>
      <c r="P126" s="20">
        <v>30</v>
      </c>
      <c r="Q126" s="20">
        <v>19</v>
      </c>
      <c r="R126" s="20">
        <f t="shared" si="267"/>
        <v>570</v>
      </c>
      <c r="S126" s="20"/>
      <c r="T126" s="20"/>
      <c r="U126" s="20">
        <f t="shared" si="268"/>
        <v>0</v>
      </c>
      <c r="V126" s="14">
        <f t="shared" si="269"/>
        <v>570</v>
      </c>
      <c r="W126" s="20">
        <v>30</v>
      </c>
      <c r="X126" s="20">
        <v>19</v>
      </c>
      <c r="Y126" s="20">
        <f t="shared" si="270"/>
        <v>570</v>
      </c>
      <c r="Z126" s="20"/>
      <c r="AA126" s="20"/>
      <c r="AB126" s="20">
        <f t="shared" si="271"/>
        <v>0</v>
      </c>
      <c r="AC126" s="14">
        <f t="shared" si="272"/>
        <v>570</v>
      </c>
      <c r="AD126" s="20">
        <v>15</v>
      </c>
      <c r="AE126" s="20">
        <v>19</v>
      </c>
      <c r="AF126" s="20">
        <f t="shared" si="273"/>
        <v>285</v>
      </c>
      <c r="AG126" s="20"/>
      <c r="AH126" s="20"/>
      <c r="AI126" s="20">
        <f t="shared" si="274"/>
        <v>0</v>
      </c>
      <c r="AJ126" s="14">
        <f t="shared" si="275"/>
        <v>285</v>
      </c>
      <c r="AK126" s="20">
        <v>6</v>
      </c>
      <c r="AL126" s="20">
        <v>19</v>
      </c>
      <c r="AM126" s="20">
        <f t="shared" si="276"/>
        <v>114</v>
      </c>
      <c r="AN126" s="20"/>
      <c r="AO126" s="20"/>
      <c r="AP126" s="20">
        <f t="shared" si="277"/>
        <v>0</v>
      </c>
      <c r="AQ126" s="14">
        <f t="shared" si="278"/>
        <v>114</v>
      </c>
      <c r="AR126" s="20">
        <v>12</v>
      </c>
      <c r="AS126" s="20">
        <v>19</v>
      </c>
      <c r="AT126" s="20">
        <f t="shared" si="279"/>
        <v>228</v>
      </c>
      <c r="AU126" s="20"/>
      <c r="AV126" s="20"/>
      <c r="AW126" s="20">
        <f t="shared" si="280"/>
        <v>0</v>
      </c>
      <c r="AX126" s="14">
        <f t="shared" si="281"/>
        <v>228</v>
      </c>
      <c r="AY126" s="20">
        <v>5</v>
      </c>
      <c r="AZ126" s="20">
        <v>19</v>
      </c>
      <c r="BA126" s="20">
        <f t="shared" si="282"/>
        <v>95</v>
      </c>
      <c r="BB126" s="20"/>
      <c r="BC126" s="20"/>
      <c r="BD126" s="20">
        <f t="shared" si="283"/>
        <v>0</v>
      </c>
      <c r="BE126" s="14">
        <f t="shared" si="284"/>
        <v>95</v>
      </c>
      <c r="BF126" s="20">
        <v>8</v>
      </c>
      <c r="BG126" s="20">
        <v>25</v>
      </c>
      <c r="BH126" s="20">
        <f t="shared" si="285"/>
        <v>200</v>
      </c>
      <c r="BI126" s="20"/>
      <c r="BJ126" s="20"/>
      <c r="BK126" s="20">
        <f t="shared" si="286"/>
        <v>0</v>
      </c>
      <c r="BL126" s="14">
        <f t="shared" si="287"/>
        <v>200</v>
      </c>
      <c r="BM126" s="20">
        <v>5</v>
      </c>
      <c r="BN126" s="20">
        <v>23</v>
      </c>
      <c r="BO126" s="20">
        <f t="shared" si="288"/>
        <v>115</v>
      </c>
      <c r="BP126" s="20"/>
      <c r="BQ126" s="20"/>
      <c r="BR126" s="20">
        <f t="shared" si="289"/>
        <v>0</v>
      </c>
      <c r="BS126" s="14">
        <f t="shared" si="290"/>
        <v>115</v>
      </c>
      <c r="BT126" s="20">
        <v>1</v>
      </c>
      <c r="BU126" s="20">
        <v>25</v>
      </c>
      <c r="BV126" s="20">
        <f t="shared" si="291"/>
        <v>25</v>
      </c>
      <c r="BW126" s="20"/>
      <c r="BX126" s="20"/>
      <c r="BY126" s="20">
        <f t="shared" si="292"/>
        <v>0</v>
      </c>
      <c r="BZ126" s="14">
        <f t="shared" si="293"/>
        <v>25</v>
      </c>
      <c r="CA126" s="19">
        <f t="shared" si="294"/>
        <v>3190</v>
      </c>
      <c r="CB126" s="182"/>
      <c r="CC126" s="182"/>
    </row>
    <row r="127" spans="1:81" ht="15.75" x14ac:dyDescent="0.25">
      <c r="A127" s="21" t="s">
        <v>27</v>
      </c>
      <c r="B127" s="19"/>
      <c r="C127" s="21">
        <f>C118+C119+C120+C121+C122+C123+C124+C125+C126</f>
        <v>164</v>
      </c>
      <c r="D127" s="21">
        <f>D118+D119+D120+D121+D122+D123+D124+D125+D126</f>
        <v>4228</v>
      </c>
      <c r="E127" s="19"/>
      <c r="F127" s="21">
        <f>F118+F119+F120+F121+F122+F123+F124+F125+F126</f>
        <v>0</v>
      </c>
      <c r="G127" s="21">
        <f>G118+G119+G120+G121+G122+G123+G124+G125+G126</f>
        <v>0</v>
      </c>
      <c r="H127" s="22">
        <f>H118+H119+H120+H121+H122+H123+H124+H125+H126</f>
        <v>4228</v>
      </c>
      <c r="I127" s="19"/>
      <c r="J127" s="21">
        <f>J118+J119+J120+J121+J122+J123+J124+J125+J126</f>
        <v>169</v>
      </c>
      <c r="K127" s="21">
        <f>K118+K119+K120+K121+K122+K123+K124+K125+K126</f>
        <v>4280</v>
      </c>
      <c r="L127" s="19"/>
      <c r="M127" s="21">
        <f>M118+M119+M120+M121+M122+M123+M124+M125+M126</f>
        <v>0</v>
      </c>
      <c r="N127" s="21">
        <f>N118+N119+N120+N121+N122+N123+N124+N125+N126</f>
        <v>0</v>
      </c>
      <c r="O127" s="22">
        <f>O118+O119+O120+O121+O122+O123+O124+O125+O126</f>
        <v>4280</v>
      </c>
      <c r="P127" s="19"/>
      <c r="Q127" s="21">
        <f>Q118+Q119+Q120+Q121+Q122+Q123+Q124+Q125+Q126</f>
        <v>169</v>
      </c>
      <c r="R127" s="21">
        <f>R118+R119+R120+R121+R122+R123+R124+R125+R126</f>
        <v>4890</v>
      </c>
      <c r="S127" s="19"/>
      <c r="T127" s="21">
        <f>T118+T119+T120+T121+T122+T123+T124+T125+T126</f>
        <v>0</v>
      </c>
      <c r="U127" s="21">
        <f>U118+U119+U120+U121+U122+U123+U124+U125+U126</f>
        <v>0</v>
      </c>
      <c r="V127" s="22">
        <f>V118+V119+V120+V121+V122+V123+V124+V125+V126</f>
        <v>4890</v>
      </c>
      <c r="W127" s="19"/>
      <c r="X127" s="21">
        <f>X118+X119+X120+X121+X122+X123+X124+X125+X126</f>
        <v>169</v>
      </c>
      <c r="Y127" s="21">
        <f>Y118+Y119+Y120+Y121+Y122+Y123+Y124+Y125+Y126</f>
        <v>5250</v>
      </c>
      <c r="Z127" s="19"/>
      <c r="AA127" s="21">
        <f>AA118+AA119+AA120+AA121+AA122+AA123+AA124+AA125+AA126</f>
        <v>0</v>
      </c>
      <c r="AB127" s="21">
        <f>AB118+AB119+AB120+AB121+AB122+AB123+AB124+AB125+AB126</f>
        <v>0</v>
      </c>
      <c r="AC127" s="22">
        <f>AC118+AC119+AC120+AC121+AC122+AC123+AC124+AC125+AC126</f>
        <v>5250</v>
      </c>
      <c r="AD127" s="19"/>
      <c r="AE127" s="21">
        <f>AE118+AE119+AE120+AE121+AE122+AE123+AE124+AE125+AE126</f>
        <v>169</v>
      </c>
      <c r="AF127" s="21">
        <f>AF118+AF119+AF120+AF121+AF122+AF123+AF124+AF125+AF126</f>
        <v>1725</v>
      </c>
      <c r="AG127" s="19"/>
      <c r="AH127" s="21">
        <f>AH118+AH119+AH120+AH121+AH122+AH123+AH124+AH125+AH126</f>
        <v>0</v>
      </c>
      <c r="AI127" s="21">
        <f>AI118+AI119+AI120+AI121+AI122+AI123+AI124+AI125+AI126</f>
        <v>0</v>
      </c>
      <c r="AJ127" s="22">
        <f>AJ118+AJ119+AJ120+AJ121+AJ122+AJ123+AJ124+AJ125+AJ126</f>
        <v>1725</v>
      </c>
      <c r="AK127" s="19"/>
      <c r="AL127" s="21">
        <f>AL118+AL119+AL120+AL121+AL122+AL123+AL124+AL125+AL126</f>
        <v>169</v>
      </c>
      <c r="AM127" s="21">
        <f>AM118+AM119+AM120+AM121+AM122+AM123+AM124+AM125+AM126</f>
        <v>1554</v>
      </c>
      <c r="AN127" s="19"/>
      <c r="AO127" s="21">
        <f>AO118+AO119+AO120+AO121+AO122+AO123+AO124+AO125+AO126</f>
        <v>0</v>
      </c>
      <c r="AP127" s="21">
        <f>AP118+AP119+AP120+AP121+AP122+AP123+AP124+AP125+AP126</f>
        <v>0</v>
      </c>
      <c r="AQ127" s="22">
        <f>AQ118+AQ119+AQ120+AQ121+AQ122+AQ123+AQ124+AQ125+AQ126</f>
        <v>1554</v>
      </c>
      <c r="AR127" s="19"/>
      <c r="AS127" s="21">
        <f>AS118+AS119+AS120+AS121+AS122+AS123+AS124+AS125+AS126</f>
        <v>169</v>
      </c>
      <c r="AT127" s="21">
        <f>AT118+AT119+AT120+AT121+AT122+AT123+AT124+AT125+AT126</f>
        <v>1398</v>
      </c>
      <c r="AU127" s="19"/>
      <c r="AV127" s="21">
        <f>AV118+AV119+AV120+AV121+AV122+AV123+AV124+AV125+AV126</f>
        <v>0</v>
      </c>
      <c r="AW127" s="21">
        <f>AW118+AW119+AW120+AW121+AW122+AW123+AW124+AW125+AW126</f>
        <v>0</v>
      </c>
      <c r="AX127" s="22">
        <f>AX118+AX119+AX120+AX121+AX122+AX123+AX124+AX125+AX126</f>
        <v>1398</v>
      </c>
      <c r="AY127" s="19"/>
      <c r="AZ127" s="21">
        <f>AZ118+AZ119+AZ120+AZ121+AZ122+AZ123+AZ124+AZ125+AZ126</f>
        <v>169</v>
      </c>
      <c r="BA127" s="21">
        <f>BA118+BA119+BA120+BA121+BA122+BA123+BA124+BA125+BA126</f>
        <v>1115</v>
      </c>
      <c r="BB127" s="19"/>
      <c r="BC127" s="21">
        <f>BC118+BC119+BC120+BC121+BC122+BC123+BC124+BC125+BC126</f>
        <v>0</v>
      </c>
      <c r="BD127" s="21">
        <f>BD118+BD119+BD120+BD121+BD122+BD123+BD124+BD125+BD126</f>
        <v>0</v>
      </c>
      <c r="BE127" s="22">
        <f>BE118+BE119+BE120+BE121+BE122+BE123+BE124+BE125+BE126</f>
        <v>1115</v>
      </c>
      <c r="BF127" s="19"/>
      <c r="BG127" s="21">
        <f>BG118+BG119+BG120+BG121+BG122+BG123+BG124+BG125+BG126</f>
        <v>199</v>
      </c>
      <c r="BH127" s="21">
        <f>BH118+BH119+BH120+BH121+BH122+BH123+BH124+BH125+BH126</f>
        <v>1488</v>
      </c>
      <c r="BI127" s="19"/>
      <c r="BJ127" s="21">
        <f>BJ118+BJ119+BJ120+BJ121+BJ122+BJ123+BJ124+BJ125+BJ126</f>
        <v>0</v>
      </c>
      <c r="BK127" s="21">
        <f>BK118+BK119+BK120+BK121+BK122+BK123+BK124+BK125+BK126</f>
        <v>0</v>
      </c>
      <c r="BL127" s="22">
        <f>BL118+BL119+BL120+BL121+BL122+BL123+BL124+BL125+BL126</f>
        <v>1488</v>
      </c>
      <c r="BM127" s="19"/>
      <c r="BN127" s="21">
        <f>BN118+BN119+BN120+BN121+BN122+BN123+BN124+BN125+BN126</f>
        <v>199</v>
      </c>
      <c r="BO127" s="21">
        <f>BO118+BO119+BO120+BO121+BO122+BO123+BO124+BO125+BO126</f>
        <v>571</v>
      </c>
      <c r="BP127" s="19"/>
      <c r="BQ127" s="21">
        <f>BQ118+BQ119+BQ120+BQ121+BQ122+BQ123+BQ124+BQ125+BQ126</f>
        <v>0</v>
      </c>
      <c r="BR127" s="21">
        <f>BR118+BR119+BR120+BR121+BR122+BR123+BR124+BR125+BR126</f>
        <v>0</v>
      </c>
      <c r="BS127" s="22">
        <f>BS118+BS119+BS120+BS121+BS122+BS123+BS124+BS125+BS126</f>
        <v>571</v>
      </c>
      <c r="BT127" s="19"/>
      <c r="BU127" s="21">
        <f>BU118+BU119+BU120+BU121+BU122+BU123+BU124+BU125+BU126</f>
        <v>199</v>
      </c>
      <c r="BV127" s="21">
        <f>BV118+BV119+BV120+BV121+BV122+BV123+BV124+BV125+BV126</f>
        <v>303</v>
      </c>
      <c r="BW127" s="19"/>
      <c r="BX127" s="21">
        <f>BX118+BX119+BX120+BX121+BX122+BX123+BX124+BX125+BX126</f>
        <v>0</v>
      </c>
      <c r="BY127" s="21">
        <f>BY118+BY119+BY120+BY121+BY122+BY123+BY124+BY125+BY126</f>
        <v>0</v>
      </c>
      <c r="BZ127" s="22">
        <f>BZ118+BZ119+BZ120+BZ121+BZ122+BZ123+BZ124+BZ125+BZ126</f>
        <v>303</v>
      </c>
      <c r="CA127" s="152">
        <f>CA118+CA119+CA120+CA121+CA122+CA123+CA124+CA125+CA126</f>
        <v>26802</v>
      </c>
      <c r="CB127" s="182"/>
      <c r="CC127" s="182"/>
    </row>
    <row r="128" spans="1:81" ht="17.45" customHeight="1" x14ac:dyDescent="0.25">
      <c r="A128" s="326" t="s">
        <v>40</v>
      </c>
      <c r="B128" s="326"/>
      <c r="C128" s="326"/>
      <c r="D128" s="326"/>
      <c r="E128" s="326"/>
      <c r="F128" s="326"/>
      <c r="G128" s="326"/>
      <c r="H128" s="326"/>
      <c r="I128" s="326"/>
      <c r="J128" s="326"/>
      <c r="K128" s="326"/>
      <c r="L128" s="326"/>
      <c r="M128" s="326"/>
      <c r="N128" s="326"/>
      <c r="O128" s="326"/>
      <c r="P128" s="326"/>
      <c r="Q128" s="326"/>
      <c r="R128" s="326"/>
      <c r="S128" s="326"/>
      <c r="T128" s="326"/>
      <c r="U128" s="326"/>
      <c r="V128" s="326"/>
      <c r="W128" s="326"/>
      <c r="X128" s="326"/>
      <c r="Y128" s="326"/>
      <c r="Z128" s="146"/>
      <c r="AA128" s="146"/>
      <c r="AB128" s="146"/>
      <c r="AC128" s="146"/>
      <c r="AD128" s="146"/>
      <c r="AE128" s="146"/>
      <c r="AF128" s="146"/>
      <c r="AG128" s="146"/>
      <c r="AH128" s="146"/>
      <c r="AI128" s="146"/>
      <c r="AJ128" s="146"/>
      <c r="AK128" s="146"/>
      <c r="AL128" s="146"/>
      <c r="AM128" s="146"/>
      <c r="AN128" s="146"/>
      <c r="AO128" s="146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  <c r="BI128" s="146"/>
      <c r="BJ128" s="146"/>
      <c r="BK128" s="146"/>
      <c r="BL128" s="146"/>
      <c r="BM128" s="146"/>
      <c r="BN128" s="146"/>
      <c r="BO128" s="146"/>
      <c r="BP128" s="146"/>
      <c r="BQ128" s="146"/>
      <c r="BR128" s="146"/>
      <c r="BS128" s="146"/>
      <c r="BT128" s="146"/>
      <c r="BU128" s="146"/>
      <c r="BV128" s="146"/>
      <c r="BW128" s="146"/>
      <c r="BX128" s="146"/>
      <c r="BY128" s="146"/>
      <c r="BZ128" s="146"/>
      <c r="CA128" s="146"/>
      <c r="CB128" s="146"/>
      <c r="CC128" s="146"/>
    </row>
    <row r="129" spans="1:81" ht="15" customHeight="1" x14ac:dyDescent="0.25">
      <c r="A129" s="261" t="s">
        <v>3</v>
      </c>
      <c r="B129" s="262" t="s">
        <v>51</v>
      </c>
      <c r="C129" s="262"/>
      <c r="D129" s="262"/>
      <c r="E129" s="262"/>
      <c r="F129" s="262"/>
      <c r="G129" s="262"/>
      <c r="H129" s="262"/>
      <c r="I129" s="262" t="s">
        <v>52</v>
      </c>
      <c r="J129" s="262"/>
      <c r="K129" s="262"/>
      <c r="L129" s="262"/>
      <c r="M129" s="262"/>
      <c r="N129" s="262"/>
      <c r="O129" s="262"/>
      <c r="P129" s="262" t="s">
        <v>53</v>
      </c>
      <c r="Q129" s="262"/>
      <c r="R129" s="262"/>
      <c r="S129" s="262"/>
      <c r="T129" s="262"/>
      <c r="U129" s="262"/>
      <c r="V129" s="262"/>
      <c r="W129" s="262" t="s">
        <v>54</v>
      </c>
      <c r="X129" s="262"/>
      <c r="Y129" s="262"/>
      <c r="Z129" s="262"/>
      <c r="AA129" s="262"/>
      <c r="AB129" s="262"/>
      <c r="AC129" s="262"/>
      <c r="AD129" s="262" t="s">
        <v>28</v>
      </c>
      <c r="AE129" s="262"/>
      <c r="AF129" s="262"/>
      <c r="AG129" s="262"/>
      <c r="AH129" s="262"/>
      <c r="AI129" s="262"/>
      <c r="AJ129" s="262"/>
      <c r="AK129" s="262" t="s">
        <v>29</v>
      </c>
      <c r="AL129" s="262"/>
      <c r="AM129" s="262"/>
      <c r="AN129" s="262"/>
      <c r="AO129" s="262"/>
      <c r="AP129" s="262"/>
      <c r="AQ129" s="262"/>
      <c r="AR129" s="262" t="s">
        <v>48</v>
      </c>
      <c r="AS129" s="262"/>
      <c r="AT129" s="262"/>
      <c r="AU129" s="262"/>
      <c r="AV129" s="262"/>
      <c r="AW129" s="262"/>
      <c r="AX129" s="262"/>
      <c r="AY129" s="262" t="s">
        <v>49</v>
      </c>
      <c r="AZ129" s="262"/>
      <c r="BA129" s="262"/>
      <c r="BB129" s="262"/>
      <c r="BC129" s="262"/>
      <c r="BD129" s="262"/>
      <c r="BE129" s="262"/>
      <c r="BF129" s="262" t="s">
        <v>50</v>
      </c>
      <c r="BG129" s="262"/>
      <c r="BH129" s="262"/>
      <c r="BI129" s="262"/>
      <c r="BJ129" s="262"/>
      <c r="BK129" s="262"/>
      <c r="BL129" s="262"/>
      <c r="BM129" s="262" t="s">
        <v>4</v>
      </c>
      <c r="BN129" s="262"/>
      <c r="BO129" s="262"/>
      <c r="BP129" s="262"/>
      <c r="BQ129" s="262"/>
      <c r="BR129" s="262"/>
      <c r="BS129" s="262"/>
      <c r="BT129" s="262" t="s">
        <v>5</v>
      </c>
      <c r="BU129" s="262"/>
      <c r="BV129" s="262"/>
      <c r="BW129" s="262"/>
      <c r="BX129" s="262"/>
      <c r="BY129" s="262"/>
      <c r="BZ129" s="262"/>
      <c r="CA129" s="327" t="s">
        <v>103</v>
      </c>
      <c r="CB129" s="182"/>
      <c r="CC129" s="182"/>
    </row>
    <row r="130" spans="1:81" ht="15" customHeight="1" x14ac:dyDescent="0.25">
      <c r="A130" s="261"/>
      <c r="B130" s="262" t="s">
        <v>7</v>
      </c>
      <c r="C130" s="262"/>
      <c r="D130" s="262"/>
      <c r="E130" s="262" t="s">
        <v>8</v>
      </c>
      <c r="F130" s="262"/>
      <c r="G130" s="262"/>
      <c r="H130" s="263" t="s">
        <v>9</v>
      </c>
      <c r="I130" s="262" t="s">
        <v>7</v>
      </c>
      <c r="J130" s="262"/>
      <c r="K130" s="262"/>
      <c r="L130" s="262" t="s">
        <v>8</v>
      </c>
      <c r="M130" s="262"/>
      <c r="N130" s="262"/>
      <c r="O130" s="263" t="s">
        <v>9</v>
      </c>
      <c r="P130" s="262" t="s">
        <v>7</v>
      </c>
      <c r="Q130" s="262"/>
      <c r="R130" s="262"/>
      <c r="S130" s="262" t="s">
        <v>8</v>
      </c>
      <c r="T130" s="262"/>
      <c r="U130" s="262"/>
      <c r="V130" s="263" t="s">
        <v>9</v>
      </c>
      <c r="W130" s="262" t="s">
        <v>7</v>
      </c>
      <c r="X130" s="262"/>
      <c r="Y130" s="262"/>
      <c r="Z130" s="262" t="s">
        <v>8</v>
      </c>
      <c r="AA130" s="262"/>
      <c r="AB130" s="262"/>
      <c r="AC130" s="263" t="s">
        <v>9</v>
      </c>
      <c r="AD130" s="262" t="s">
        <v>7</v>
      </c>
      <c r="AE130" s="262"/>
      <c r="AF130" s="262"/>
      <c r="AG130" s="262" t="s">
        <v>8</v>
      </c>
      <c r="AH130" s="262"/>
      <c r="AI130" s="262"/>
      <c r="AJ130" s="263" t="s">
        <v>9</v>
      </c>
      <c r="AK130" s="262" t="s">
        <v>7</v>
      </c>
      <c r="AL130" s="262"/>
      <c r="AM130" s="262"/>
      <c r="AN130" s="262" t="s">
        <v>8</v>
      </c>
      <c r="AO130" s="262"/>
      <c r="AP130" s="262"/>
      <c r="AQ130" s="263" t="s">
        <v>9</v>
      </c>
      <c r="AR130" s="262" t="s">
        <v>7</v>
      </c>
      <c r="AS130" s="262"/>
      <c r="AT130" s="262"/>
      <c r="AU130" s="262" t="s">
        <v>8</v>
      </c>
      <c r="AV130" s="262"/>
      <c r="AW130" s="262"/>
      <c r="AX130" s="263" t="s">
        <v>9</v>
      </c>
      <c r="AY130" s="262" t="s">
        <v>7</v>
      </c>
      <c r="AZ130" s="262"/>
      <c r="BA130" s="262"/>
      <c r="BB130" s="262" t="s">
        <v>8</v>
      </c>
      <c r="BC130" s="262"/>
      <c r="BD130" s="262"/>
      <c r="BE130" s="263" t="s">
        <v>9</v>
      </c>
      <c r="BF130" s="262" t="s">
        <v>7</v>
      </c>
      <c r="BG130" s="262"/>
      <c r="BH130" s="262"/>
      <c r="BI130" s="262" t="s">
        <v>8</v>
      </c>
      <c r="BJ130" s="262"/>
      <c r="BK130" s="262"/>
      <c r="BL130" s="263" t="s">
        <v>9</v>
      </c>
      <c r="BM130" s="262" t="s">
        <v>7</v>
      </c>
      <c r="BN130" s="262"/>
      <c r="BO130" s="262"/>
      <c r="BP130" s="262" t="s">
        <v>8</v>
      </c>
      <c r="BQ130" s="262"/>
      <c r="BR130" s="262"/>
      <c r="BS130" s="263" t="s">
        <v>9</v>
      </c>
      <c r="BT130" s="262" t="s">
        <v>7</v>
      </c>
      <c r="BU130" s="262"/>
      <c r="BV130" s="262"/>
      <c r="BW130" s="262" t="s">
        <v>8</v>
      </c>
      <c r="BX130" s="262"/>
      <c r="BY130" s="262"/>
      <c r="BZ130" s="263" t="s">
        <v>9</v>
      </c>
      <c r="CA130" s="327"/>
      <c r="CB130" s="182"/>
      <c r="CC130" s="182"/>
    </row>
    <row r="131" spans="1:81" ht="47.25" x14ac:dyDescent="0.25">
      <c r="A131" s="35" t="s">
        <v>41</v>
      </c>
      <c r="B131" s="11" t="s">
        <v>11</v>
      </c>
      <c r="C131" s="11" t="s">
        <v>12</v>
      </c>
      <c r="D131" s="11" t="s">
        <v>13</v>
      </c>
      <c r="E131" s="11" t="s">
        <v>11</v>
      </c>
      <c r="F131" s="11" t="s">
        <v>12</v>
      </c>
      <c r="G131" s="11" t="s">
        <v>13</v>
      </c>
      <c r="H131" s="263"/>
      <c r="I131" s="11" t="s">
        <v>11</v>
      </c>
      <c r="J131" s="11" t="s">
        <v>12</v>
      </c>
      <c r="K131" s="11" t="s">
        <v>13</v>
      </c>
      <c r="L131" s="11" t="s">
        <v>11</v>
      </c>
      <c r="M131" s="11" t="s">
        <v>12</v>
      </c>
      <c r="N131" s="11" t="s">
        <v>13</v>
      </c>
      <c r="O131" s="263"/>
      <c r="P131" s="11" t="s">
        <v>11</v>
      </c>
      <c r="Q131" s="11" t="s">
        <v>12</v>
      </c>
      <c r="R131" s="11" t="s">
        <v>13</v>
      </c>
      <c r="S131" s="11" t="s">
        <v>11</v>
      </c>
      <c r="T131" s="11" t="s">
        <v>12</v>
      </c>
      <c r="U131" s="11" t="s">
        <v>13</v>
      </c>
      <c r="V131" s="263"/>
      <c r="W131" s="11" t="s">
        <v>11</v>
      </c>
      <c r="X131" s="11" t="s">
        <v>12</v>
      </c>
      <c r="Y131" s="11" t="s">
        <v>13</v>
      </c>
      <c r="Z131" s="11" t="s">
        <v>11</v>
      </c>
      <c r="AA131" s="11" t="s">
        <v>12</v>
      </c>
      <c r="AB131" s="11" t="s">
        <v>13</v>
      </c>
      <c r="AC131" s="263"/>
      <c r="AD131" s="11" t="s">
        <v>11</v>
      </c>
      <c r="AE131" s="11" t="s">
        <v>12</v>
      </c>
      <c r="AF131" s="11" t="s">
        <v>13</v>
      </c>
      <c r="AG131" s="11" t="s">
        <v>11</v>
      </c>
      <c r="AH131" s="11" t="s">
        <v>12</v>
      </c>
      <c r="AI131" s="11" t="s">
        <v>13</v>
      </c>
      <c r="AJ131" s="263"/>
      <c r="AK131" s="11" t="s">
        <v>11</v>
      </c>
      <c r="AL131" s="11" t="s">
        <v>12</v>
      </c>
      <c r="AM131" s="11" t="s">
        <v>13</v>
      </c>
      <c r="AN131" s="11" t="s">
        <v>11</v>
      </c>
      <c r="AO131" s="11" t="s">
        <v>12</v>
      </c>
      <c r="AP131" s="11" t="s">
        <v>13</v>
      </c>
      <c r="AQ131" s="263"/>
      <c r="AR131" s="11" t="s">
        <v>11</v>
      </c>
      <c r="AS131" s="11" t="s">
        <v>12</v>
      </c>
      <c r="AT131" s="11" t="s">
        <v>13</v>
      </c>
      <c r="AU131" s="11" t="s">
        <v>11</v>
      </c>
      <c r="AV131" s="11" t="s">
        <v>12</v>
      </c>
      <c r="AW131" s="11" t="s">
        <v>13</v>
      </c>
      <c r="AX131" s="263"/>
      <c r="AY131" s="11" t="s">
        <v>11</v>
      </c>
      <c r="AZ131" s="11" t="s">
        <v>12</v>
      </c>
      <c r="BA131" s="11" t="s">
        <v>13</v>
      </c>
      <c r="BB131" s="11" t="s">
        <v>11</v>
      </c>
      <c r="BC131" s="11" t="s">
        <v>12</v>
      </c>
      <c r="BD131" s="11" t="s">
        <v>13</v>
      </c>
      <c r="BE131" s="263"/>
      <c r="BF131" s="11" t="s">
        <v>11</v>
      </c>
      <c r="BG131" s="11" t="s">
        <v>12</v>
      </c>
      <c r="BH131" s="11" t="s">
        <v>13</v>
      </c>
      <c r="BI131" s="11" t="s">
        <v>11</v>
      </c>
      <c r="BJ131" s="11" t="s">
        <v>12</v>
      </c>
      <c r="BK131" s="11" t="s">
        <v>13</v>
      </c>
      <c r="BL131" s="263"/>
      <c r="BM131" s="11" t="s">
        <v>11</v>
      </c>
      <c r="BN131" s="11" t="s">
        <v>12</v>
      </c>
      <c r="BO131" s="11" t="s">
        <v>13</v>
      </c>
      <c r="BP131" s="11" t="s">
        <v>11</v>
      </c>
      <c r="BQ131" s="11" t="s">
        <v>12</v>
      </c>
      <c r="BR131" s="11" t="s">
        <v>13</v>
      </c>
      <c r="BS131" s="263"/>
      <c r="BT131" s="11" t="s">
        <v>11</v>
      </c>
      <c r="BU131" s="11" t="s">
        <v>12</v>
      </c>
      <c r="BV131" s="11" t="s">
        <v>13</v>
      </c>
      <c r="BW131" s="11" t="s">
        <v>11</v>
      </c>
      <c r="BX131" s="11" t="s">
        <v>12</v>
      </c>
      <c r="BY131" s="11" t="s">
        <v>13</v>
      </c>
      <c r="BZ131" s="263"/>
      <c r="CA131" s="327"/>
      <c r="CB131" s="182"/>
      <c r="CC131" s="182"/>
    </row>
    <row r="132" spans="1:81" ht="15.75" x14ac:dyDescent="0.25">
      <c r="A132" s="12" t="s">
        <v>18</v>
      </c>
      <c r="B132" s="13">
        <v>90</v>
      </c>
      <c r="C132" s="13">
        <v>15</v>
      </c>
      <c r="D132" s="13">
        <f t="shared" ref="D132:D140" si="295">B132*C132</f>
        <v>1350</v>
      </c>
      <c r="E132" s="13">
        <v>0</v>
      </c>
      <c r="F132" s="13">
        <v>0</v>
      </c>
      <c r="G132" s="13">
        <f t="shared" ref="G132:G140" si="296">E132*F132</f>
        <v>0</v>
      </c>
      <c r="H132" s="14">
        <f t="shared" ref="H132:H140" si="297">D132+G132</f>
        <v>1350</v>
      </c>
      <c r="I132" s="13">
        <v>0</v>
      </c>
      <c r="J132" s="13">
        <v>0</v>
      </c>
      <c r="K132" s="13">
        <f t="shared" ref="K132:K140" si="298">I132*J132</f>
        <v>0</v>
      </c>
      <c r="L132" s="13">
        <v>96</v>
      </c>
      <c r="M132" s="13">
        <v>15</v>
      </c>
      <c r="N132" s="13">
        <f t="shared" ref="N132:N140" si="299">L132*M132</f>
        <v>1440</v>
      </c>
      <c r="O132" s="14">
        <f t="shared" ref="O132:O140" si="300">K132+N132</f>
        <v>1440</v>
      </c>
      <c r="P132" s="13">
        <v>0</v>
      </c>
      <c r="Q132" s="13">
        <v>0</v>
      </c>
      <c r="R132" s="13">
        <f t="shared" ref="R132:R140" si="301">P132*Q132</f>
        <v>0</v>
      </c>
      <c r="S132" s="13">
        <v>120</v>
      </c>
      <c r="T132" s="13">
        <v>15</v>
      </c>
      <c r="U132" s="13">
        <f t="shared" ref="U132:U140" si="302">S132*T132</f>
        <v>1800</v>
      </c>
      <c r="V132" s="14">
        <f t="shared" ref="V132:V140" si="303">R132+U132</f>
        <v>1800</v>
      </c>
      <c r="W132" s="13">
        <v>90</v>
      </c>
      <c r="X132" s="13">
        <v>15</v>
      </c>
      <c r="Y132" s="13">
        <f t="shared" ref="Y132:Y140" si="304">W132*X132</f>
        <v>1350</v>
      </c>
      <c r="Z132" s="13">
        <v>0</v>
      </c>
      <c r="AA132" s="13">
        <v>0</v>
      </c>
      <c r="AB132" s="13">
        <f t="shared" ref="AB132:AB140" si="305">Z132*AA132</f>
        <v>0</v>
      </c>
      <c r="AC132" s="14">
        <f t="shared" ref="AC132:AC140" si="306">Y132+AB132</f>
        <v>1350</v>
      </c>
      <c r="AD132" s="13">
        <v>20</v>
      </c>
      <c r="AE132" s="13">
        <v>15</v>
      </c>
      <c r="AF132" s="13">
        <f t="shared" ref="AF132:AF140" si="307">AD132*AE132</f>
        <v>300</v>
      </c>
      <c r="AG132" s="13">
        <v>0</v>
      </c>
      <c r="AH132" s="13">
        <v>0</v>
      </c>
      <c r="AI132" s="13">
        <f t="shared" ref="AI132:AI140" si="308">AG132*AH132</f>
        <v>0</v>
      </c>
      <c r="AJ132" s="14">
        <f t="shared" ref="AJ132:AJ140" si="309">AF132+AI132</f>
        <v>300</v>
      </c>
      <c r="AK132" s="13">
        <v>20</v>
      </c>
      <c r="AL132" s="13">
        <v>15</v>
      </c>
      <c r="AM132" s="13">
        <f t="shared" ref="AM132:AM140" si="310">AK132*AL132</f>
        <v>300</v>
      </c>
      <c r="AN132" s="13">
        <v>0</v>
      </c>
      <c r="AO132" s="13">
        <v>0</v>
      </c>
      <c r="AP132" s="13">
        <f t="shared" ref="AP132:AP140" si="311">AN132*AO132</f>
        <v>0</v>
      </c>
      <c r="AQ132" s="14">
        <f t="shared" ref="AQ132:AQ140" si="312">AM132+AP132</f>
        <v>300</v>
      </c>
      <c r="AR132" s="13">
        <v>25</v>
      </c>
      <c r="AS132" s="13">
        <v>15</v>
      </c>
      <c r="AT132" s="13">
        <f t="shared" ref="AT132:AT140" si="313">AR132*AS132</f>
        <v>375</v>
      </c>
      <c r="AU132" s="13">
        <v>0</v>
      </c>
      <c r="AV132" s="13">
        <v>0</v>
      </c>
      <c r="AW132" s="13">
        <f t="shared" ref="AW132:AW140" si="314">AU132*AV132</f>
        <v>0</v>
      </c>
      <c r="AX132" s="14">
        <f t="shared" ref="AX132:AX140" si="315">AT132+AW132</f>
        <v>375</v>
      </c>
      <c r="AY132" s="13">
        <v>18</v>
      </c>
      <c r="AZ132" s="13">
        <v>15</v>
      </c>
      <c r="BA132" s="13">
        <f t="shared" ref="BA132:BA140" si="316">AY132*AZ132</f>
        <v>270</v>
      </c>
      <c r="BB132" s="13">
        <v>0</v>
      </c>
      <c r="BC132" s="13">
        <v>0</v>
      </c>
      <c r="BD132" s="13">
        <f t="shared" ref="BD132:BD140" si="317">BB132*BC132</f>
        <v>0</v>
      </c>
      <c r="BE132" s="14">
        <f t="shared" ref="BE132:BE140" si="318">BA132+BD132</f>
        <v>270</v>
      </c>
      <c r="BF132" s="13">
        <v>24</v>
      </c>
      <c r="BG132" s="13">
        <v>18</v>
      </c>
      <c r="BH132" s="13">
        <f t="shared" ref="BH132:BH140" si="319">BF132*BG132</f>
        <v>432</v>
      </c>
      <c r="BI132" s="13">
        <v>0</v>
      </c>
      <c r="BJ132" s="13">
        <v>0</v>
      </c>
      <c r="BK132" s="13">
        <f t="shared" ref="BK132:BK140" si="320">BI132*BJ132</f>
        <v>0</v>
      </c>
      <c r="BL132" s="14">
        <f t="shared" ref="BL132:BL140" si="321">BH132+BK132</f>
        <v>432</v>
      </c>
      <c r="BM132" s="13">
        <v>12</v>
      </c>
      <c r="BN132" s="13">
        <v>18</v>
      </c>
      <c r="BO132" s="13">
        <f t="shared" ref="BO132:BO140" si="322">BM132*BN132</f>
        <v>216</v>
      </c>
      <c r="BP132" s="13">
        <v>0</v>
      </c>
      <c r="BQ132" s="13">
        <v>0</v>
      </c>
      <c r="BR132" s="13">
        <f t="shared" ref="BR132:BR140" si="323">BP132*BQ132</f>
        <v>0</v>
      </c>
      <c r="BS132" s="14">
        <f t="shared" ref="BS132:BS140" si="324">BO132+BR132</f>
        <v>216</v>
      </c>
      <c r="BT132" s="13">
        <v>15</v>
      </c>
      <c r="BU132" s="13">
        <v>18</v>
      </c>
      <c r="BV132" s="13">
        <f t="shared" ref="BV132:BV140" si="325">BT132*BU132</f>
        <v>270</v>
      </c>
      <c r="BW132" s="13">
        <v>0</v>
      </c>
      <c r="BX132" s="13">
        <v>0</v>
      </c>
      <c r="BY132" s="13">
        <f t="shared" ref="BY132:BY140" si="326">BW132*BX132</f>
        <v>0</v>
      </c>
      <c r="BZ132" s="14">
        <f t="shared" ref="BZ132:BZ140" si="327">BV132+BY132</f>
        <v>270</v>
      </c>
      <c r="CA132" s="19">
        <f t="shared" ref="CA132:CA140" si="328">H132+O132+V132+AC132+AJ132+AQ132+AX132+BE132+BL132+BS132+BZ132</f>
        <v>8103</v>
      </c>
      <c r="CB132" s="182"/>
      <c r="CC132" s="182"/>
    </row>
    <row r="133" spans="1:81" ht="15.75" x14ac:dyDescent="0.25">
      <c r="A133" s="12" t="s">
        <v>19</v>
      </c>
      <c r="B133" s="13">
        <v>90</v>
      </c>
      <c r="C133" s="13">
        <v>14</v>
      </c>
      <c r="D133" s="13">
        <f t="shared" si="295"/>
        <v>1260</v>
      </c>
      <c r="E133" s="13">
        <v>0</v>
      </c>
      <c r="F133" s="13">
        <v>0</v>
      </c>
      <c r="G133" s="13">
        <f t="shared" si="296"/>
        <v>0</v>
      </c>
      <c r="H133" s="14">
        <f t="shared" si="297"/>
        <v>1260</v>
      </c>
      <c r="I133" s="13">
        <v>0</v>
      </c>
      <c r="J133" s="13">
        <v>0</v>
      </c>
      <c r="K133" s="13">
        <f t="shared" si="298"/>
        <v>0</v>
      </c>
      <c r="L133" s="13">
        <v>96</v>
      </c>
      <c r="M133" s="13">
        <v>19</v>
      </c>
      <c r="N133" s="13">
        <f t="shared" si="299"/>
        <v>1824</v>
      </c>
      <c r="O133" s="14">
        <f t="shared" si="300"/>
        <v>1824</v>
      </c>
      <c r="P133" s="13">
        <v>0</v>
      </c>
      <c r="Q133" s="13">
        <v>0</v>
      </c>
      <c r="R133" s="13">
        <f t="shared" si="301"/>
        <v>0</v>
      </c>
      <c r="S133" s="13">
        <v>120</v>
      </c>
      <c r="T133" s="13">
        <v>19</v>
      </c>
      <c r="U133" s="13">
        <f t="shared" si="302"/>
        <v>2280</v>
      </c>
      <c r="V133" s="14">
        <f t="shared" si="303"/>
        <v>2280</v>
      </c>
      <c r="W133" s="13">
        <v>90</v>
      </c>
      <c r="X133" s="13">
        <v>19</v>
      </c>
      <c r="Y133" s="13">
        <f t="shared" si="304"/>
        <v>1710</v>
      </c>
      <c r="Z133" s="13">
        <v>0</v>
      </c>
      <c r="AA133" s="13">
        <v>0</v>
      </c>
      <c r="AB133" s="13">
        <f t="shared" si="305"/>
        <v>0</v>
      </c>
      <c r="AC133" s="14">
        <f t="shared" si="306"/>
        <v>1710</v>
      </c>
      <c r="AD133" s="13">
        <v>20</v>
      </c>
      <c r="AE133" s="13">
        <v>19</v>
      </c>
      <c r="AF133" s="13">
        <f t="shared" si="307"/>
        <v>380</v>
      </c>
      <c r="AG133" s="13">
        <v>0</v>
      </c>
      <c r="AH133" s="13">
        <v>0</v>
      </c>
      <c r="AI133" s="13">
        <f t="shared" si="308"/>
        <v>0</v>
      </c>
      <c r="AJ133" s="14">
        <f t="shared" si="309"/>
        <v>380</v>
      </c>
      <c r="AK133" s="13">
        <v>20</v>
      </c>
      <c r="AL133" s="13">
        <v>19</v>
      </c>
      <c r="AM133" s="13">
        <f t="shared" si="310"/>
        <v>380</v>
      </c>
      <c r="AN133" s="13">
        <v>0</v>
      </c>
      <c r="AO133" s="13">
        <v>0</v>
      </c>
      <c r="AP133" s="13">
        <f t="shared" si="311"/>
        <v>0</v>
      </c>
      <c r="AQ133" s="14">
        <f t="shared" si="312"/>
        <v>380</v>
      </c>
      <c r="AR133" s="13">
        <v>25</v>
      </c>
      <c r="AS133" s="13">
        <v>19</v>
      </c>
      <c r="AT133" s="13">
        <f t="shared" si="313"/>
        <v>475</v>
      </c>
      <c r="AU133" s="13">
        <v>0</v>
      </c>
      <c r="AV133" s="13">
        <v>0</v>
      </c>
      <c r="AW133" s="13">
        <f t="shared" si="314"/>
        <v>0</v>
      </c>
      <c r="AX133" s="14">
        <f t="shared" si="315"/>
        <v>475</v>
      </c>
      <c r="AY133" s="13">
        <v>18</v>
      </c>
      <c r="AZ133" s="13">
        <v>19</v>
      </c>
      <c r="BA133" s="13">
        <f t="shared" si="316"/>
        <v>342</v>
      </c>
      <c r="BB133" s="13">
        <v>0</v>
      </c>
      <c r="BC133" s="13">
        <v>0</v>
      </c>
      <c r="BD133" s="13">
        <f t="shared" si="317"/>
        <v>0</v>
      </c>
      <c r="BE133" s="14">
        <f t="shared" si="318"/>
        <v>342</v>
      </c>
      <c r="BF133" s="13">
        <v>24</v>
      </c>
      <c r="BG133" s="13">
        <v>23</v>
      </c>
      <c r="BH133" s="13">
        <f t="shared" si="319"/>
        <v>552</v>
      </c>
      <c r="BI133" s="13">
        <v>0</v>
      </c>
      <c r="BJ133" s="13">
        <v>0</v>
      </c>
      <c r="BK133" s="13">
        <f t="shared" si="320"/>
        <v>0</v>
      </c>
      <c r="BL133" s="14">
        <f t="shared" si="321"/>
        <v>552</v>
      </c>
      <c r="BM133" s="13">
        <v>12</v>
      </c>
      <c r="BN133" s="13">
        <v>23</v>
      </c>
      <c r="BO133" s="13">
        <f t="shared" si="322"/>
        <v>276</v>
      </c>
      <c r="BP133" s="13">
        <v>0</v>
      </c>
      <c r="BQ133" s="13">
        <v>0</v>
      </c>
      <c r="BR133" s="13">
        <f t="shared" si="323"/>
        <v>0</v>
      </c>
      <c r="BS133" s="14">
        <f t="shared" si="324"/>
        <v>276</v>
      </c>
      <c r="BT133" s="13">
        <v>15</v>
      </c>
      <c r="BU133" s="13">
        <v>23</v>
      </c>
      <c r="BV133" s="13">
        <f t="shared" si="325"/>
        <v>345</v>
      </c>
      <c r="BW133" s="13">
        <v>0</v>
      </c>
      <c r="BX133" s="13">
        <v>0</v>
      </c>
      <c r="BY133" s="13">
        <f t="shared" si="326"/>
        <v>0</v>
      </c>
      <c r="BZ133" s="14">
        <f t="shared" si="327"/>
        <v>345</v>
      </c>
      <c r="CA133" s="19">
        <f t="shared" si="328"/>
        <v>9824</v>
      </c>
      <c r="CB133" s="182"/>
      <c r="CC133" s="182"/>
    </row>
    <row r="134" spans="1:81" ht="15.75" x14ac:dyDescent="0.25">
      <c r="A134" s="12" t="s">
        <v>20</v>
      </c>
      <c r="B134" s="13">
        <v>90</v>
      </c>
      <c r="C134" s="13">
        <v>17</v>
      </c>
      <c r="D134" s="13">
        <f t="shared" si="295"/>
        <v>1530</v>
      </c>
      <c r="E134" s="13">
        <v>0</v>
      </c>
      <c r="F134" s="13">
        <v>0</v>
      </c>
      <c r="G134" s="13">
        <f t="shared" si="296"/>
        <v>0</v>
      </c>
      <c r="H134" s="14">
        <f t="shared" si="297"/>
        <v>1530</v>
      </c>
      <c r="I134" s="13">
        <v>0</v>
      </c>
      <c r="J134" s="13">
        <v>0</v>
      </c>
      <c r="K134" s="13">
        <f t="shared" si="298"/>
        <v>0</v>
      </c>
      <c r="L134" s="13">
        <v>96</v>
      </c>
      <c r="M134" s="13">
        <v>17</v>
      </c>
      <c r="N134" s="13">
        <f t="shared" si="299"/>
        <v>1632</v>
      </c>
      <c r="O134" s="14">
        <f t="shared" si="300"/>
        <v>1632</v>
      </c>
      <c r="P134" s="13">
        <v>0</v>
      </c>
      <c r="Q134" s="13">
        <v>0</v>
      </c>
      <c r="R134" s="13">
        <f t="shared" si="301"/>
        <v>0</v>
      </c>
      <c r="S134" s="13">
        <v>120</v>
      </c>
      <c r="T134" s="13">
        <v>17</v>
      </c>
      <c r="U134" s="13">
        <f t="shared" si="302"/>
        <v>2040</v>
      </c>
      <c r="V134" s="14">
        <f t="shared" si="303"/>
        <v>2040</v>
      </c>
      <c r="W134" s="13">
        <v>90</v>
      </c>
      <c r="X134" s="13">
        <v>17</v>
      </c>
      <c r="Y134" s="13">
        <f t="shared" si="304"/>
        <v>1530</v>
      </c>
      <c r="Z134" s="13">
        <v>0</v>
      </c>
      <c r="AA134" s="13">
        <v>0</v>
      </c>
      <c r="AB134" s="13">
        <f t="shared" si="305"/>
        <v>0</v>
      </c>
      <c r="AC134" s="14">
        <f t="shared" si="306"/>
        <v>1530</v>
      </c>
      <c r="AD134" s="13">
        <v>20</v>
      </c>
      <c r="AE134" s="13">
        <v>17</v>
      </c>
      <c r="AF134" s="13">
        <f t="shared" si="307"/>
        <v>340</v>
      </c>
      <c r="AG134" s="13">
        <v>0</v>
      </c>
      <c r="AH134" s="13">
        <v>0</v>
      </c>
      <c r="AI134" s="13">
        <f t="shared" si="308"/>
        <v>0</v>
      </c>
      <c r="AJ134" s="14">
        <f t="shared" si="309"/>
        <v>340</v>
      </c>
      <c r="AK134" s="13">
        <v>20</v>
      </c>
      <c r="AL134" s="13">
        <v>17</v>
      </c>
      <c r="AM134" s="13">
        <f t="shared" si="310"/>
        <v>340</v>
      </c>
      <c r="AN134" s="13">
        <v>0</v>
      </c>
      <c r="AO134" s="13">
        <v>0</v>
      </c>
      <c r="AP134" s="13">
        <f t="shared" si="311"/>
        <v>0</v>
      </c>
      <c r="AQ134" s="14">
        <f t="shared" si="312"/>
        <v>340</v>
      </c>
      <c r="AR134" s="13">
        <v>25</v>
      </c>
      <c r="AS134" s="13">
        <v>17</v>
      </c>
      <c r="AT134" s="13">
        <f t="shared" si="313"/>
        <v>425</v>
      </c>
      <c r="AU134" s="13">
        <v>0</v>
      </c>
      <c r="AV134" s="13">
        <v>0</v>
      </c>
      <c r="AW134" s="13">
        <f t="shared" si="314"/>
        <v>0</v>
      </c>
      <c r="AX134" s="14">
        <f t="shared" si="315"/>
        <v>425</v>
      </c>
      <c r="AY134" s="13">
        <v>18</v>
      </c>
      <c r="AZ134" s="13">
        <v>17</v>
      </c>
      <c r="BA134" s="13">
        <f t="shared" si="316"/>
        <v>306</v>
      </c>
      <c r="BB134" s="13">
        <v>0</v>
      </c>
      <c r="BC134" s="13">
        <v>0</v>
      </c>
      <c r="BD134" s="13">
        <f t="shared" si="317"/>
        <v>0</v>
      </c>
      <c r="BE134" s="14">
        <f t="shared" si="318"/>
        <v>306</v>
      </c>
      <c r="BF134" s="13">
        <v>24</v>
      </c>
      <c r="BG134" s="13">
        <v>20</v>
      </c>
      <c r="BH134" s="13">
        <f t="shared" si="319"/>
        <v>480</v>
      </c>
      <c r="BI134" s="13">
        <v>0</v>
      </c>
      <c r="BJ134" s="13">
        <v>0</v>
      </c>
      <c r="BK134" s="13">
        <f t="shared" si="320"/>
        <v>0</v>
      </c>
      <c r="BL134" s="14">
        <f t="shared" si="321"/>
        <v>480</v>
      </c>
      <c r="BM134" s="13">
        <v>12</v>
      </c>
      <c r="BN134" s="13">
        <v>20</v>
      </c>
      <c r="BO134" s="13">
        <f t="shared" si="322"/>
        <v>240</v>
      </c>
      <c r="BP134" s="13">
        <v>0</v>
      </c>
      <c r="BQ134" s="13">
        <v>0</v>
      </c>
      <c r="BR134" s="13">
        <f t="shared" si="323"/>
        <v>0</v>
      </c>
      <c r="BS134" s="14">
        <f t="shared" si="324"/>
        <v>240</v>
      </c>
      <c r="BT134" s="13">
        <v>15</v>
      </c>
      <c r="BU134" s="13">
        <v>20</v>
      </c>
      <c r="BV134" s="13">
        <f t="shared" si="325"/>
        <v>300</v>
      </c>
      <c r="BW134" s="13">
        <v>0</v>
      </c>
      <c r="BX134" s="13">
        <v>0</v>
      </c>
      <c r="BY134" s="13">
        <f t="shared" si="326"/>
        <v>0</v>
      </c>
      <c r="BZ134" s="14">
        <f t="shared" si="327"/>
        <v>300</v>
      </c>
      <c r="CA134" s="19">
        <f t="shared" si="328"/>
        <v>9163</v>
      </c>
      <c r="CB134" s="182"/>
      <c r="CC134" s="182"/>
    </row>
    <row r="135" spans="1:81" ht="15.75" x14ac:dyDescent="0.25">
      <c r="A135" s="12" t="s">
        <v>21</v>
      </c>
      <c r="B135" s="18">
        <v>90</v>
      </c>
      <c r="C135" s="18">
        <v>22</v>
      </c>
      <c r="D135" s="13">
        <f t="shared" si="295"/>
        <v>1980</v>
      </c>
      <c r="E135" s="18">
        <v>0</v>
      </c>
      <c r="F135" s="18">
        <v>0</v>
      </c>
      <c r="G135" s="13">
        <f t="shared" si="296"/>
        <v>0</v>
      </c>
      <c r="H135" s="14">
        <f t="shared" si="297"/>
        <v>1980</v>
      </c>
      <c r="I135" s="18">
        <v>0</v>
      </c>
      <c r="J135" s="18">
        <v>0</v>
      </c>
      <c r="K135" s="13">
        <f t="shared" si="298"/>
        <v>0</v>
      </c>
      <c r="L135" s="18">
        <v>96</v>
      </c>
      <c r="M135" s="18">
        <v>22</v>
      </c>
      <c r="N135" s="13">
        <f t="shared" si="299"/>
        <v>2112</v>
      </c>
      <c r="O135" s="14">
        <f t="shared" si="300"/>
        <v>2112</v>
      </c>
      <c r="P135" s="18">
        <v>0</v>
      </c>
      <c r="Q135" s="18">
        <v>0</v>
      </c>
      <c r="R135" s="13">
        <f t="shared" si="301"/>
        <v>0</v>
      </c>
      <c r="S135" s="18">
        <v>120</v>
      </c>
      <c r="T135" s="18">
        <v>22</v>
      </c>
      <c r="U135" s="13">
        <f t="shared" si="302"/>
        <v>2640</v>
      </c>
      <c r="V135" s="14">
        <f t="shared" si="303"/>
        <v>2640</v>
      </c>
      <c r="W135" s="18">
        <v>90</v>
      </c>
      <c r="X135" s="18">
        <v>22</v>
      </c>
      <c r="Y135" s="13">
        <f t="shared" si="304"/>
        <v>1980</v>
      </c>
      <c r="Z135" s="18">
        <v>0</v>
      </c>
      <c r="AA135" s="18">
        <v>0</v>
      </c>
      <c r="AB135" s="13">
        <f t="shared" si="305"/>
        <v>0</v>
      </c>
      <c r="AC135" s="14">
        <f t="shared" si="306"/>
        <v>1980</v>
      </c>
      <c r="AD135" s="18">
        <v>20</v>
      </c>
      <c r="AE135" s="18">
        <v>22</v>
      </c>
      <c r="AF135" s="13">
        <f t="shared" si="307"/>
        <v>440</v>
      </c>
      <c r="AG135" s="18">
        <v>0</v>
      </c>
      <c r="AH135" s="18">
        <v>0</v>
      </c>
      <c r="AI135" s="13">
        <f t="shared" si="308"/>
        <v>0</v>
      </c>
      <c r="AJ135" s="14">
        <f t="shared" si="309"/>
        <v>440</v>
      </c>
      <c r="AK135" s="18">
        <v>20</v>
      </c>
      <c r="AL135" s="18">
        <v>22</v>
      </c>
      <c r="AM135" s="13">
        <f t="shared" si="310"/>
        <v>440</v>
      </c>
      <c r="AN135" s="18">
        <v>0</v>
      </c>
      <c r="AO135" s="18">
        <v>0</v>
      </c>
      <c r="AP135" s="13">
        <f t="shared" si="311"/>
        <v>0</v>
      </c>
      <c r="AQ135" s="14">
        <f t="shared" si="312"/>
        <v>440</v>
      </c>
      <c r="AR135" s="18">
        <v>25</v>
      </c>
      <c r="AS135" s="18">
        <v>22</v>
      </c>
      <c r="AT135" s="13">
        <f t="shared" si="313"/>
        <v>550</v>
      </c>
      <c r="AU135" s="18">
        <v>0</v>
      </c>
      <c r="AV135" s="18">
        <v>0</v>
      </c>
      <c r="AW135" s="13">
        <f t="shared" si="314"/>
        <v>0</v>
      </c>
      <c r="AX135" s="14">
        <f t="shared" si="315"/>
        <v>550</v>
      </c>
      <c r="AY135" s="18">
        <v>18</v>
      </c>
      <c r="AZ135" s="18">
        <v>22</v>
      </c>
      <c r="BA135" s="13">
        <f t="shared" si="316"/>
        <v>396</v>
      </c>
      <c r="BB135" s="18">
        <v>0</v>
      </c>
      <c r="BC135" s="18">
        <v>0</v>
      </c>
      <c r="BD135" s="13">
        <f t="shared" si="317"/>
        <v>0</v>
      </c>
      <c r="BE135" s="14">
        <f t="shared" si="318"/>
        <v>396</v>
      </c>
      <c r="BF135" s="18">
        <v>24</v>
      </c>
      <c r="BG135" s="18">
        <v>26</v>
      </c>
      <c r="BH135" s="13">
        <f t="shared" si="319"/>
        <v>624</v>
      </c>
      <c r="BI135" s="18">
        <v>0</v>
      </c>
      <c r="BJ135" s="18">
        <v>0</v>
      </c>
      <c r="BK135" s="13">
        <f t="shared" si="320"/>
        <v>0</v>
      </c>
      <c r="BL135" s="14">
        <f t="shared" si="321"/>
        <v>624</v>
      </c>
      <c r="BM135" s="18">
        <v>12</v>
      </c>
      <c r="BN135" s="18">
        <v>26</v>
      </c>
      <c r="BO135" s="13">
        <f t="shared" si="322"/>
        <v>312</v>
      </c>
      <c r="BP135" s="18">
        <v>0</v>
      </c>
      <c r="BQ135" s="18">
        <v>0</v>
      </c>
      <c r="BR135" s="13">
        <f t="shared" si="323"/>
        <v>0</v>
      </c>
      <c r="BS135" s="14">
        <f t="shared" si="324"/>
        <v>312</v>
      </c>
      <c r="BT135" s="18">
        <v>15</v>
      </c>
      <c r="BU135" s="18">
        <v>26</v>
      </c>
      <c r="BV135" s="13">
        <f t="shared" si="325"/>
        <v>390</v>
      </c>
      <c r="BW135" s="18">
        <v>0</v>
      </c>
      <c r="BX135" s="18">
        <v>0</v>
      </c>
      <c r="BY135" s="13">
        <f t="shared" si="326"/>
        <v>0</v>
      </c>
      <c r="BZ135" s="14">
        <f t="shared" si="327"/>
        <v>390</v>
      </c>
      <c r="CA135" s="19">
        <f t="shared" si="328"/>
        <v>11864</v>
      </c>
      <c r="CB135" s="182"/>
      <c r="CC135" s="182"/>
    </row>
    <row r="136" spans="1:81" ht="15.75" x14ac:dyDescent="0.25">
      <c r="A136" s="12" t="s">
        <v>22</v>
      </c>
      <c r="B136" s="13">
        <v>90</v>
      </c>
      <c r="C136" s="13">
        <v>20</v>
      </c>
      <c r="D136" s="13">
        <f t="shared" si="295"/>
        <v>1800</v>
      </c>
      <c r="E136" s="13">
        <v>0</v>
      </c>
      <c r="F136" s="13">
        <v>0</v>
      </c>
      <c r="G136" s="13">
        <f t="shared" si="296"/>
        <v>0</v>
      </c>
      <c r="H136" s="14">
        <f t="shared" si="297"/>
        <v>1800</v>
      </c>
      <c r="I136" s="13">
        <v>0</v>
      </c>
      <c r="J136" s="13">
        <v>0</v>
      </c>
      <c r="K136" s="13">
        <f t="shared" si="298"/>
        <v>0</v>
      </c>
      <c r="L136" s="13">
        <v>96</v>
      </c>
      <c r="M136" s="13">
        <v>20</v>
      </c>
      <c r="N136" s="13">
        <f t="shared" si="299"/>
        <v>1920</v>
      </c>
      <c r="O136" s="14">
        <f t="shared" si="300"/>
        <v>1920</v>
      </c>
      <c r="P136" s="13">
        <v>0</v>
      </c>
      <c r="Q136" s="13">
        <v>0</v>
      </c>
      <c r="R136" s="13">
        <f t="shared" si="301"/>
        <v>0</v>
      </c>
      <c r="S136" s="13">
        <v>120</v>
      </c>
      <c r="T136" s="13">
        <v>20</v>
      </c>
      <c r="U136" s="13">
        <f t="shared" si="302"/>
        <v>2400</v>
      </c>
      <c r="V136" s="14">
        <f t="shared" si="303"/>
        <v>2400</v>
      </c>
      <c r="W136" s="13">
        <v>90</v>
      </c>
      <c r="X136" s="13">
        <v>20</v>
      </c>
      <c r="Y136" s="13">
        <f t="shared" si="304"/>
        <v>1800</v>
      </c>
      <c r="Z136" s="13">
        <v>0</v>
      </c>
      <c r="AA136" s="13">
        <v>0</v>
      </c>
      <c r="AB136" s="13">
        <f t="shared" si="305"/>
        <v>0</v>
      </c>
      <c r="AC136" s="14">
        <f t="shared" si="306"/>
        <v>1800</v>
      </c>
      <c r="AD136" s="13">
        <v>20</v>
      </c>
      <c r="AE136" s="13">
        <v>20</v>
      </c>
      <c r="AF136" s="13">
        <f t="shared" si="307"/>
        <v>400</v>
      </c>
      <c r="AG136" s="13">
        <v>0</v>
      </c>
      <c r="AH136" s="13">
        <v>0</v>
      </c>
      <c r="AI136" s="13">
        <f t="shared" si="308"/>
        <v>0</v>
      </c>
      <c r="AJ136" s="14">
        <f t="shared" si="309"/>
        <v>400</v>
      </c>
      <c r="AK136" s="13">
        <v>20</v>
      </c>
      <c r="AL136" s="13">
        <v>20</v>
      </c>
      <c r="AM136" s="13">
        <f t="shared" si="310"/>
        <v>400</v>
      </c>
      <c r="AN136" s="13">
        <v>0</v>
      </c>
      <c r="AO136" s="13">
        <v>0</v>
      </c>
      <c r="AP136" s="13">
        <f t="shared" si="311"/>
        <v>0</v>
      </c>
      <c r="AQ136" s="14">
        <f t="shared" si="312"/>
        <v>400</v>
      </c>
      <c r="AR136" s="13">
        <v>25</v>
      </c>
      <c r="AS136" s="13">
        <v>20</v>
      </c>
      <c r="AT136" s="13">
        <f t="shared" si="313"/>
        <v>500</v>
      </c>
      <c r="AU136" s="13">
        <v>0</v>
      </c>
      <c r="AV136" s="13">
        <v>0</v>
      </c>
      <c r="AW136" s="13">
        <f t="shared" si="314"/>
        <v>0</v>
      </c>
      <c r="AX136" s="14">
        <f t="shared" si="315"/>
        <v>500</v>
      </c>
      <c r="AY136" s="13">
        <v>18</v>
      </c>
      <c r="AZ136" s="13">
        <v>20</v>
      </c>
      <c r="BA136" s="13">
        <f t="shared" si="316"/>
        <v>360</v>
      </c>
      <c r="BB136" s="13">
        <v>0</v>
      </c>
      <c r="BC136" s="13">
        <v>0</v>
      </c>
      <c r="BD136" s="13">
        <f t="shared" si="317"/>
        <v>0</v>
      </c>
      <c r="BE136" s="14">
        <f t="shared" si="318"/>
        <v>360</v>
      </c>
      <c r="BF136" s="13">
        <v>24</v>
      </c>
      <c r="BG136" s="13">
        <v>25</v>
      </c>
      <c r="BH136" s="13">
        <f t="shared" si="319"/>
        <v>600</v>
      </c>
      <c r="BI136" s="13">
        <v>0</v>
      </c>
      <c r="BJ136" s="13">
        <v>0</v>
      </c>
      <c r="BK136" s="13">
        <f t="shared" si="320"/>
        <v>0</v>
      </c>
      <c r="BL136" s="14">
        <f t="shared" si="321"/>
        <v>600</v>
      </c>
      <c r="BM136" s="13">
        <v>12</v>
      </c>
      <c r="BN136" s="13">
        <v>25</v>
      </c>
      <c r="BO136" s="13">
        <f t="shared" si="322"/>
        <v>300</v>
      </c>
      <c r="BP136" s="13">
        <v>0</v>
      </c>
      <c r="BQ136" s="13">
        <v>0</v>
      </c>
      <c r="BR136" s="13">
        <f t="shared" si="323"/>
        <v>0</v>
      </c>
      <c r="BS136" s="14">
        <f t="shared" si="324"/>
        <v>300</v>
      </c>
      <c r="BT136" s="13">
        <v>15</v>
      </c>
      <c r="BU136" s="13">
        <v>25</v>
      </c>
      <c r="BV136" s="13">
        <f t="shared" si="325"/>
        <v>375</v>
      </c>
      <c r="BW136" s="13">
        <v>0</v>
      </c>
      <c r="BX136" s="13">
        <v>0</v>
      </c>
      <c r="BY136" s="13">
        <f t="shared" si="326"/>
        <v>0</v>
      </c>
      <c r="BZ136" s="14">
        <f t="shared" si="327"/>
        <v>375</v>
      </c>
      <c r="CA136" s="19">
        <f t="shared" si="328"/>
        <v>10855</v>
      </c>
      <c r="CB136" s="182"/>
      <c r="CC136" s="182"/>
    </row>
    <row r="137" spans="1:81" ht="15.75" x14ac:dyDescent="0.25">
      <c r="A137" s="12" t="s">
        <v>32</v>
      </c>
      <c r="B137" s="13">
        <v>90</v>
      </c>
      <c r="C137" s="13">
        <v>22</v>
      </c>
      <c r="D137" s="13">
        <f t="shared" si="295"/>
        <v>1980</v>
      </c>
      <c r="E137" s="13">
        <v>0</v>
      </c>
      <c r="F137" s="13">
        <v>0</v>
      </c>
      <c r="G137" s="13">
        <f t="shared" si="296"/>
        <v>0</v>
      </c>
      <c r="H137" s="14">
        <f t="shared" si="297"/>
        <v>1980</v>
      </c>
      <c r="I137" s="13">
        <v>0</v>
      </c>
      <c r="J137" s="13">
        <v>0</v>
      </c>
      <c r="K137" s="13">
        <f t="shared" si="298"/>
        <v>0</v>
      </c>
      <c r="L137" s="13">
        <v>96</v>
      </c>
      <c r="M137" s="13">
        <v>22</v>
      </c>
      <c r="N137" s="13">
        <f t="shared" si="299"/>
        <v>2112</v>
      </c>
      <c r="O137" s="14">
        <f t="shared" si="300"/>
        <v>2112</v>
      </c>
      <c r="P137" s="13">
        <v>0</v>
      </c>
      <c r="Q137" s="13">
        <v>0</v>
      </c>
      <c r="R137" s="13">
        <f t="shared" si="301"/>
        <v>0</v>
      </c>
      <c r="S137" s="13">
        <v>120</v>
      </c>
      <c r="T137" s="13">
        <v>22</v>
      </c>
      <c r="U137" s="13">
        <f t="shared" si="302"/>
        <v>2640</v>
      </c>
      <c r="V137" s="14">
        <f t="shared" si="303"/>
        <v>2640</v>
      </c>
      <c r="W137" s="13">
        <v>90</v>
      </c>
      <c r="X137" s="13">
        <v>22</v>
      </c>
      <c r="Y137" s="13">
        <f t="shared" si="304"/>
        <v>1980</v>
      </c>
      <c r="Z137" s="13">
        <v>0</v>
      </c>
      <c r="AA137" s="13">
        <v>0</v>
      </c>
      <c r="AB137" s="13">
        <f t="shared" si="305"/>
        <v>0</v>
      </c>
      <c r="AC137" s="14">
        <f t="shared" si="306"/>
        <v>1980</v>
      </c>
      <c r="AD137" s="13">
        <v>20</v>
      </c>
      <c r="AE137" s="13">
        <v>22</v>
      </c>
      <c r="AF137" s="13">
        <f t="shared" si="307"/>
        <v>440</v>
      </c>
      <c r="AG137" s="13">
        <v>0</v>
      </c>
      <c r="AH137" s="13">
        <v>0</v>
      </c>
      <c r="AI137" s="13">
        <f t="shared" si="308"/>
        <v>0</v>
      </c>
      <c r="AJ137" s="14">
        <f t="shared" si="309"/>
        <v>440</v>
      </c>
      <c r="AK137" s="13">
        <v>20</v>
      </c>
      <c r="AL137" s="13">
        <v>22</v>
      </c>
      <c r="AM137" s="13">
        <f t="shared" si="310"/>
        <v>440</v>
      </c>
      <c r="AN137" s="13">
        <v>0</v>
      </c>
      <c r="AO137" s="13">
        <v>0</v>
      </c>
      <c r="AP137" s="13">
        <f t="shared" si="311"/>
        <v>0</v>
      </c>
      <c r="AQ137" s="14">
        <f t="shared" si="312"/>
        <v>440</v>
      </c>
      <c r="AR137" s="13">
        <v>25</v>
      </c>
      <c r="AS137" s="13">
        <v>22</v>
      </c>
      <c r="AT137" s="13">
        <f t="shared" si="313"/>
        <v>550</v>
      </c>
      <c r="AU137" s="13">
        <v>0</v>
      </c>
      <c r="AV137" s="13">
        <v>0</v>
      </c>
      <c r="AW137" s="13">
        <f t="shared" si="314"/>
        <v>0</v>
      </c>
      <c r="AX137" s="14">
        <f t="shared" si="315"/>
        <v>550</v>
      </c>
      <c r="AY137" s="13">
        <v>18</v>
      </c>
      <c r="AZ137" s="13">
        <v>22</v>
      </c>
      <c r="BA137" s="13">
        <f t="shared" si="316"/>
        <v>396</v>
      </c>
      <c r="BB137" s="13">
        <v>0</v>
      </c>
      <c r="BC137" s="13">
        <v>0</v>
      </c>
      <c r="BD137" s="13">
        <f t="shared" si="317"/>
        <v>0</v>
      </c>
      <c r="BE137" s="14">
        <f t="shared" si="318"/>
        <v>396</v>
      </c>
      <c r="BF137" s="13">
        <v>24</v>
      </c>
      <c r="BG137" s="13">
        <v>26</v>
      </c>
      <c r="BH137" s="13">
        <f t="shared" si="319"/>
        <v>624</v>
      </c>
      <c r="BI137" s="13">
        <v>0</v>
      </c>
      <c r="BJ137" s="13">
        <v>0</v>
      </c>
      <c r="BK137" s="13">
        <f t="shared" si="320"/>
        <v>0</v>
      </c>
      <c r="BL137" s="14">
        <f t="shared" si="321"/>
        <v>624</v>
      </c>
      <c r="BM137" s="13">
        <v>12</v>
      </c>
      <c r="BN137" s="13">
        <v>26</v>
      </c>
      <c r="BO137" s="13">
        <f t="shared" si="322"/>
        <v>312</v>
      </c>
      <c r="BP137" s="13">
        <v>0</v>
      </c>
      <c r="BQ137" s="13">
        <v>0</v>
      </c>
      <c r="BR137" s="13">
        <f t="shared" si="323"/>
        <v>0</v>
      </c>
      <c r="BS137" s="14">
        <f t="shared" si="324"/>
        <v>312</v>
      </c>
      <c r="BT137" s="13">
        <v>15</v>
      </c>
      <c r="BU137" s="13">
        <v>26</v>
      </c>
      <c r="BV137" s="13">
        <f t="shared" si="325"/>
        <v>390</v>
      </c>
      <c r="BW137" s="13">
        <v>0</v>
      </c>
      <c r="BX137" s="13">
        <v>0</v>
      </c>
      <c r="BY137" s="13">
        <f t="shared" si="326"/>
        <v>0</v>
      </c>
      <c r="BZ137" s="14">
        <f t="shared" si="327"/>
        <v>390</v>
      </c>
      <c r="CA137" s="19">
        <f t="shared" si="328"/>
        <v>11864</v>
      </c>
      <c r="CB137" s="182"/>
      <c r="CC137" s="182"/>
    </row>
    <row r="138" spans="1:81" ht="15.75" x14ac:dyDescent="0.25">
      <c r="A138" s="12" t="s">
        <v>24</v>
      </c>
      <c r="B138" s="13">
        <v>90</v>
      </c>
      <c r="C138" s="13">
        <v>22</v>
      </c>
      <c r="D138" s="13">
        <f t="shared" si="295"/>
        <v>1980</v>
      </c>
      <c r="E138" s="13">
        <v>0</v>
      </c>
      <c r="F138" s="13">
        <v>0</v>
      </c>
      <c r="G138" s="13">
        <f t="shared" si="296"/>
        <v>0</v>
      </c>
      <c r="H138" s="14">
        <f t="shared" si="297"/>
        <v>1980</v>
      </c>
      <c r="I138" s="13">
        <v>0</v>
      </c>
      <c r="J138" s="13">
        <v>0</v>
      </c>
      <c r="K138" s="13">
        <f t="shared" si="298"/>
        <v>0</v>
      </c>
      <c r="L138" s="13">
        <v>96</v>
      </c>
      <c r="M138" s="13">
        <v>22</v>
      </c>
      <c r="N138" s="13">
        <f t="shared" si="299"/>
        <v>2112</v>
      </c>
      <c r="O138" s="14">
        <f t="shared" si="300"/>
        <v>2112</v>
      </c>
      <c r="P138" s="13">
        <v>0</v>
      </c>
      <c r="Q138" s="13">
        <v>0</v>
      </c>
      <c r="R138" s="13">
        <f t="shared" si="301"/>
        <v>0</v>
      </c>
      <c r="S138" s="13">
        <v>120</v>
      </c>
      <c r="T138" s="13">
        <v>22</v>
      </c>
      <c r="U138" s="13">
        <f t="shared" si="302"/>
        <v>2640</v>
      </c>
      <c r="V138" s="14">
        <f t="shared" si="303"/>
        <v>2640</v>
      </c>
      <c r="W138" s="13">
        <v>90</v>
      </c>
      <c r="X138" s="13">
        <v>22</v>
      </c>
      <c r="Y138" s="13">
        <f t="shared" si="304"/>
        <v>1980</v>
      </c>
      <c r="Z138" s="13">
        <v>0</v>
      </c>
      <c r="AA138" s="13">
        <v>0</v>
      </c>
      <c r="AB138" s="13">
        <f t="shared" si="305"/>
        <v>0</v>
      </c>
      <c r="AC138" s="14">
        <f t="shared" si="306"/>
        <v>1980</v>
      </c>
      <c r="AD138" s="13">
        <v>20</v>
      </c>
      <c r="AE138" s="13">
        <v>22</v>
      </c>
      <c r="AF138" s="13">
        <f t="shared" si="307"/>
        <v>440</v>
      </c>
      <c r="AG138" s="13">
        <v>0</v>
      </c>
      <c r="AH138" s="13">
        <v>0</v>
      </c>
      <c r="AI138" s="13">
        <f t="shared" si="308"/>
        <v>0</v>
      </c>
      <c r="AJ138" s="14">
        <f t="shared" si="309"/>
        <v>440</v>
      </c>
      <c r="AK138" s="13">
        <v>20</v>
      </c>
      <c r="AL138" s="13">
        <v>22</v>
      </c>
      <c r="AM138" s="13">
        <f t="shared" si="310"/>
        <v>440</v>
      </c>
      <c r="AN138" s="13">
        <v>0</v>
      </c>
      <c r="AO138" s="13">
        <v>0</v>
      </c>
      <c r="AP138" s="13">
        <f t="shared" si="311"/>
        <v>0</v>
      </c>
      <c r="AQ138" s="14">
        <f t="shared" si="312"/>
        <v>440</v>
      </c>
      <c r="AR138" s="13">
        <v>25</v>
      </c>
      <c r="AS138" s="13">
        <v>22</v>
      </c>
      <c r="AT138" s="13">
        <f t="shared" si="313"/>
        <v>550</v>
      </c>
      <c r="AU138" s="13">
        <v>0</v>
      </c>
      <c r="AV138" s="13">
        <v>0</v>
      </c>
      <c r="AW138" s="13">
        <f t="shared" si="314"/>
        <v>0</v>
      </c>
      <c r="AX138" s="14">
        <f t="shared" si="315"/>
        <v>550</v>
      </c>
      <c r="AY138" s="13">
        <v>18</v>
      </c>
      <c r="AZ138" s="13">
        <v>22</v>
      </c>
      <c r="BA138" s="13">
        <f t="shared" si="316"/>
        <v>396</v>
      </c>
      <c r="BB138" s="13">
        <v>0</v>
      </c>
      <c r="BC138" s="13">
        <v>0</v>
      </c>
      <c r="BD138" s="13">
        <f t="shared" si="317"/>
        <v>0</v>
      </c>
      <c r="BE138" s="14">
        <f t="shared" si="318"/>
        <v>396</v>
      </c>
      <c r="BF138" s="13">
        <v>24</v>
      </c>
      <c r="BG138" s="13">
        <v>27</v>
      </c>
      <c r="BH138" s="13">
        <f t="shared" si="319"/>
        <v>648</v>
      </c>
      <c r="BI138" s="13">
        <v>0</v>
      </c>
      <c r="BJ138" s="13">
        <v>0</v>
      </c>
      <c r="BK138" s="13">
        <f t="shared" si="320"/>
        <v>0</v>
      </c>
      <c r="BL138" s="14">
        <f t="shared" si="321"/>
        <v>648</v>
      </c>
      <c r="BM138" s="13">
        <v>12</v>
      </c>
      <c r="BN138" s="13">
        <v>27</v>
      </c>
      <c r="BO138" s="13">
        <f t="shared" si="322"/>
        <v>324</v>
      </c>
      <c r="BP138" s="13">
        <v>0</v>
      </c>
      <c r="BQ138" s="13">
        <v>0</v>
      </c>
      <c r="BR138" s="13">
        <f t="shared" si="323"/>
        <v>0</v>
      </c>
      <c r="BS138" s="14">
        <f t="shared" si="324"/>
        <v>324</v>
      </c>
      <c r="BT138" s="13">
        <v>15</v>
      </c>
      <c r="BU138" s="13">
        <v>27</v>
      </c>
      <c r="BV138" s="13">
        <f t="shared" si="325"/>
        <v>405</v>
      </c>
      <c r="BW138" s="13">
        <v>0</v>
      </c>
      <c r="BX138" s="13">
        <v>0</v>
      </c>
      <c r="BY138" s="13">
        <f t="shared" si="326"/>
        <v>0</v>
      </c>
      <c r="BZ138" s="14">
        <f t="shared" si="327"/>
        <v>405</v>
      </c>
      <c r="CA138" s="19">
        <f t="shared" si="328"/>
        <v>11915</v>
      </c>
      <c r="CB138" s="182"/>
      <c r="CC138" s="182"/>
    </row>
    <row r="139" spans="1:81" ht="15.75" x14ac:dyDescent="0.25">
      <c r="A139" s="12" t="s">
        <v>25</v>
      </c>
      <c r="B139" s="13">
        <v>90</v>
      </c>
      <c r="C139" s="13">
        <v>16</v>
      </c>
      <c r="D139" s="13">
        <f t="shared" si="295"/>
        <v>1440</v>
      </c>
      <c r="E139" s="13">
        <v>0</v>
      </c>
      <c r="F139" s="13">
        <v>0</v>
      </c>
      <c r="G139" s="13">
        <f t="shared" si="296"/>
        <v>0</v>
      </c>
      <c r="H139" s="14">
        <f t="shared" si="297"/>
        <v>1440</v>
      </c>
      <c r="I139" s="13">
        <v>0</v>
      </c>
      <c r="J139" s="13">
        <v>0</v>
      </c>
      <c r="K139" s="13">
        <f t="shared" si="298"/>
        <v>0</v>
      </c>
      <c r="L139" s="13">
        <v>96</v>
      </c>
      <c r="M139" s="13">
        <v>16</v>
      </c>
      <c r="N139" s="13">
        <f t="shared" si="299"/>
        <v>1536</v>
      </c>
      <c r="O139" s="14">
        <f t="shared" si="300"/>
        <v>1536</v>
      </c>
      <c r="P139" s="13">
        <v>0</v>
      </c>
      <c r="Q139" s="13">
        <v>0</v>
      </c>
      <c r="R139" s="13">
        <f t="shared" si="301"/>
        <v>0</v>
      </c>
      <c r="S139" s="13">
        <v>120</v>
      </c>
      <c r="T139" s="13">
        <v>16</v>
      </c>
      <c r="U139" s="13">
        <f t="shared" si="302"/>
        <v>1920</v>
      </c>
      <c r="V139" s="14">
        <f t="shared" si="303"/>
        <v>1920</v>
      </c>
      <c r="W139" s="13">
        <v>90</v>
      </c>
      <c r="X139" s="13">
        <v>16</v>
      </c>
      <c r="Y139" s="13">
        <f t="shared" si="304"/>
        <v>1440</v>
      </c>
      <c r="Z139" s="13">
        <v>0</v>
      </c>
      <c r="AA139" s="13">
        <v>0</v>
      </c>
      <c r="AB139" s="13">
        <f t="shared" si="305"/>
        <v>0</v>
      </c>
      <c r="AC139" s="14">
        <f t="shared" si="306"/>
        <v>1440</v>
      </c>
      <c r="AD139" s="13">
        <v>20</v>
      </c>
      <c r="AE139" s="13">
        <v>16</v>
      </c>
      <c r="AF139" s="13">
        <f t="shared" si="307"/>
        <v>320</v>
      </c>
      <c r="AG139" s="13">
        <v>0</v>
      </c>
      <c r="AH139" s="13">
        <v>0</v>
      </c>
      <c r="AI139" s="13">
        <f t="shared" si="308"/>
        <v>0</v>
      </c>
      <c r="AJ139" s="14">
        <f t="shared" si="309"/>
        <v>320</v>
      </c>
      <c r="AK139" s="13">
        <v>20</v>
      </c>
      <c r="AL139" s="13">
        <v>16</v>
      </c>
      <c r="AM139" s="13">
        <f t="shared" si="310"/>
        <v>320</v>
      </c>
      <c r="AN139" s="13">
        <v>0</v>
      </c>
      <c r="AO139" s="13">
        <v>0</v>
      </c>
      <c r="AP139" s="13">
        <f t="shared" si="311"/>
        <v>0</v>
      </c>
      <c r="AQ139" s="14">
        <f t="shared" si="312"/>
        <v>320</v>
      </c>
      <c r="AR139" s="13">
        <v>25</v>
      </c>
      <c r="AS139" s="13">
        <v>16</v>
      </c>
      <c r="AT139" s="13">
        <f t="shared" si="313"/>
        <v>400</v>
      </c>
      <c r="AU139" s="13">
        <v>0</v>
      </c>
      <c r="AV139" s="13">
        <v>0</v>
      </c>
      <c r="AW139" s="13">
        <f t="shared" si="314"/>
        <v>0</v>
      </c>
      <c r="AX139" s="14">
        <f t="shared" si="315"/>
        <v>400</v>
      </c>
      <c r="AY139" s="13">
        <v>18</v>
      </c>
      <c r="AZ139" s="13">
        <v>16</v>
      </c>
      <c r="BA139" s="13">
        <f t="shared" si="316"/>
        <v>288</v>
      </c>
      <c r="BB139" s="13">
        <v>0</v>
      </c>
      <c r="BC139" s="13">
        <v>0</v>
      </c>
      <c r="BD139" s="13">
        <f t="shared" si="317"/>
        <v>0</v>
      </c>
      <c r="BE139" s="14">
        <f t="shared" si="318"/>
        <v>288</v>
      </c>
      <c r="BF139" s="13">
        <v>24</v>
      </c>
      <c r="BG139" s="13">
        <v>19</v>
      </c>
      <c r="BH139" s="13">
        <f t="shared" si="319"/>
        <v>456</v>
      </c>
      <c r="BI139" s="13">
        <v>0</v>
      </c>
      <c r="BJ139" s="13">
        <v>0</v>
      </c>
      <c r="BK139" s="13">
        <f t="shared" si="320"/>
        <v>0</v>
      </c>
      <c r="BL139" s="14">
        <f t="shared" si="321"/>
        <v>456</v>
      </c>
      <c r="BM139" s="13">
        <v>12</v>
      </c>
      <c r="BN139" s="13">
        <v>19</v>
      </c>
      <c r="BO139" s="13">
        <f t="shared" si="322"/>
        <v>228</v>
      </c>
      <c r="BP139" s="13">
        <v>0</v>
      </c>
      <c r="BQ139" s="13">
        <v>0</v>
      </c>
      <c r="BR139" s="13">
        <f t="shared" si="323"/>
        <v>0</v>
      </c>
      <c r="BS139" s="14">
        <f t="shared" si="324"/>
        <v>228</v>
      </c>
      <c r="BT139" s="13">
        <v>15</v>
      </c>
      <c r="BU139" s="13">
        <v>19</v>
      </c>
      <c r="BV139" s="13">
        <f t="shared" si="325"/>
        <v>285</v>
      </c>
      <c r="BW139" s="13">
        <v>0</v>
      </c>
      <c r="BX139" s="13">
        <v>0</v>
      </c>
      <c r="BY139" s="13">
        <f t="shared" si="326"/>
        <v>0</v>
      </c>
      <c r="BZ139" s="14">
        <f t="shared" si="327"/>
        <v>285</v>
      </c>
      <c r="CA139" s="19">
        <f t="shared" si="328"/>
        <v>8633</v>
      </c>
      <c r="CB139" s="182"/>
      <c r="CC139" s="182"/>
    </row>
    <row r="140" spans="1:81" ht="15.75" x14ac:dyDescent="0.25">
      <c r="A140" s="19" t="s">
        <v>26</v>
      </c>
      <c r="B140" s="20">
        <v>90</v>
      </c>
      <c r="C140" s="20">
        <v>19</v>
      </c>
      <c r="D140" s="20">
        <f t="shared" si="295"/>
        <v>1710</v>
      </c>
      <c r="E140" s="20">
        <v>0</v>
      </c>
      <c r="F140" s="20">
        <v>0</v>
      </c>
      <c r="G140" s="20">
        <f t="shared" si="296"/>
        <v>0</v>
      </c>
      <c r="H140" s="14">
        <f t="shared" si="297"/>
        <v>1710</v>
      </c>
      <c r="I140" s="20">
        <v>0</v>
      </c>
      <c r="J140" s="20">
        <v>0</v>
      </c>
      <c r="K140" s="20">
        <f t="shared" si="298"/>
        <v>0</v>
      </c>
      <c r="L140" s="20">
        <v>96</v>
      </c>
      <c r="M140" s="20">
        <v>19</v>
      </c>
      <c r="N140" s="20">
        <f t="shared" si="299"/>
        <v>1824</v>
      </c>
      <c r="O140" s="14">
        <f t="shared" si="300"/>
        <v>1824</v>
      </c>
      <c r="P140" s="20">
        <v>0</v>
      </c>
      <c r="Q140" s="20">
        <v>0</v>
      </c>
      <c r="R140" s="20">
        <f t="shared" si="301"/>
        <v>0</v>
      </c>
      <c r="S140" s="20">
        <v>120</v>
      </c>
      <c r="T140" s="20">
        <v>19</v>
      </c>
      <c r="U140" s="20">
        <f t="shared" si="302"/>
        <v>2280</v>
      </c>
      <c r="V140" s="14">
        <f t="shared" si="303"/>
        <v>2280</v>
      </c>
      <c r="W140" s="20">
        <v>90</v>
      </c>
      <c r="X140" s="20">
        <v>19</v>
      </c>
      <c r="Y140" s="20">
        <f t="shared" si="304"/>
        <v>1710</v>
      </c>
      <c r="Z140" s="20">
        <v>0</v>
      </c>
      <c r="AA140" s="20">
        <v>0</v>
      </c>
      <c r="AB140" s="20">
        <f t="shared" si="305"/>
        <v>0</v>
      </c>
      <c r="AC140" s="14">
        <f t="shared" si="306"/>
        <v>1710</v>
      </c>
      <c r="AD140" s="20">
        <v>20</v>
      </c>
      <c r="AE140" s="20">
        <v>19</v>
      </c>
      <c r="AF140" s="20">
        <f t="shared" si="307"/>
        <v>380</v>
      </c>
      <c r="AG140" s="20">
        <v>0</v>
      </c>
      <c r="AH140" s="20">
        <v>0</v>
      </c>
      <c r="AI140" s="20">
        <f t="shared" si="308"/>
        <v>0</v>
      </c>
      <c r="AJ140" s="14">
        <f t="shared" si="309"/>
        <v>380</v>
      </c>
      <c r="AK140" s="20">
        <v>20</v>
      </c>
      <c r="AL140" s="20">
        <v>19</v>
      </c>
      <c r="AM140" s="20">
        <f t="shared" si="310"/>
        <v>380</v>
      </c>
      <c r="AN140" s="20">
        <v>0</v>
      </c>
      <c r="AO140" s="20">
        <v>0</v>
      </c>
      <c r="AP140" s="20">
        <f t="shared" si="311"/>
        <v>0</v>
      </c>
      <c r="AQ140" s="14">
        <f t="shared" si="312"/>
        <v>380</v>
      </c>
      <c r="AR140" s="20">
        <v>25</v>
      </c>
      <c r="AS140" s="20">
        <v>19</v>
      </c>
      <c r="AT140" s="20">
        <f t="shared" si="313"/>
        <v>475</v>
      </c>
      <c r="AU140" s="20">
        <v>0</v>
      </c>
      <c r="AV140" s="20">
        <v>0</v>
      </c>
      <c r="AW140" s="20">
        <f t="shared" si="314"/>
        <v>0</v>
      </c>
      <c r="AX140" s="14">
        <f t="shared" si="315"/>
        <v>475</v>
      </c>
      <c r="AY140" s="20">
        <v>18</v>
      </c>
      <c r="AZ140" s="20">
        <v>19</v>
      </c>
      <c r="BA140" s="20">
        <f t="shared" si="316"/>
        <v>342</v>
      </c>
      <c r="BB140" s="20">
        <v>0</v>
      </c>
      <c r="BC140" s="20">
        <v>0</v>
      </c>
      <c r="BD140" s="20">
        <f t="shared" si="317"/>
        <v>0</v>
      </c>
      <c r="BE140" s="14">
        <f t="shared" si="318"/>
        <v>342</v>
      </c>
      <c r="BF140" s="20">
        <v>24</v>
      </c>
      <c r="BG140" s="20">
        <v>23</v>
      </c>
      <c r="BH140" s="20">
        <f t="shared" si="319"/>
        <v>552</v>
      </c>
      <c r="BI140" s="20">
        <v>0</v>
      </c>
      <c r="BJ140" s="20">
        <v>0</v>
      </c>
      <c r="BK140" s="20">
        <f t="shared" si="320"/>
        <v>0</v>
      </c>
      <c r="BL140" s="14">
        <f t="shared" si="321"/>
        <v>552</v>
      </c>
      <c r="BM140" s="20">
        <v>12</v>
      </c>
      <c r="BN140" s="20">
        <v>23</v>
      </c>
      <c r="BO140" s="20">
        <f t="shared" si="322"/>
        <v>276</v>
      </c>
      <c r="BP140" s="20">
        <v>0</v>
      </c>
      <c r="BQ140" s="20">
        <v>0</v>
      </c>
      <c r="BR140" s="20">
        <f t="shared" si="323"/>
        <v>0</v>
      </c>
      <c r="BS140" s="14">
        <f t="shared" si="324"/>
        <v>276</v>
      </c>
      <c r="BT140" s="20">
        <v>15</v>
      </c>
      <c r="BU140" s="20">
        <v>23</v>
      </c>
      <c r="BV140" s="20">
        <f t="shared" si="325"/>
        <v>345</v>
      </c>
      <c r="BW140" s="20">
        <v>0</v>
      </c>
      <c r="BX140" s="20">
        <v>0</v>
      </c>
      <c r="BY140" s="20">
        <f t="shared" si="326"/>
        <v>0</v>
      </c>
      <c r="BZ140" s="14">
        <f t="shared" si="327"/>
        <v>345</v>
      </c>
      <c r="CA140" s="19">
        <f t="shared" si="328"/>
        <v>10274</v>
      </c>
      <c r="CB140" s="182"/>
      <c r="CC140" s="182"/>
    </row>
    <row r="141" spans="1:81" ht="15.75" x14ac:dyDescent="0.25">
      <c r="A141" s="21" t="s">
        <v>27</v>
      </c>
      <c r="B141" s="19"/>
      <c r="C141" s="21">
        <f>C132+C133+C134+C135+C136+C137+C138+C139+C140</f>
        <v>167</v>
      </c>
      <c r="D141" s="21">
        <f>D132+D133+D134+D135+D136+D137+D138+D139+D140</f>
        <v>15030</v>
      </c>
      <c r="E141" s="19"/>
      <c r="F141" s="21">
        <f>F132+F133+F134+F135+F136+F137+F138+F139+F140</f>
        <v>0</v>
      </c>
      <c r="G141" s="21">
        <f>G132+G133+G134+G135+G136+G137+G138+G139+G140</f>
        <v>0</v>
      </c>
      <c r="H141" s="22">
        <f>H132+H133+H134+H135+H136+H137+H138+H139+H140</f>
        <v>15030</v>
      </c>
      <c r="I141" s="19"/>
      <c r="J141" s="21">
        <f>J132+J133+J134+J135+J136+J137+J138+J139+J140</f>
        <v>0</v>
      </c>
      <c r="K141" s="21">
        <f>K132+K133+K134+K135+K136+K137+K138+K139+K140</f>
        <v>0</v>
      </c>
      <c r="L141" s="19"/>
      <c r="M141" s="21">
        <f>M132+M133+M134+M135+M136+M137+M138+M139+M140</f>
        <v>172</v>
      </c>
      <c r="N141" s="21">
        <f>N132+N133+N134+N135+N136+N137+N138+N139+N140</f>
        <v>16512</v>
      </c>
      <c r="O141" s="22">
        <f>O132+O133+O134+O135+O136+O137+O138+O139+O140</f>
        <v>16512</v>
      </c>
      <c r="P141" s="19"/>
      <c r="Q141" s="21">
        <f>Q132+Q133+Q134+Q135+Q136+Q137+Q138+Q139+Q140</f>
        <v>0</v>
      </c>
      <c r="R141" s="21">
        <f>R132+R133+R134+R135+R136+R137+R138+R139+R140</f>
        <v>0</v>
      </c>
      <c r="S141" s="19"/>
      <c r="T141" s="21">
        <f>T132+T133+T134+T135+T136+T137+T138+T139+T140</f>
        <v>172</v>
      </c>
      <c r="U141" s="21">
        <f>U132+U133+U134+U135+U136+U137+U138+U139+U140</f>
        <v>20640</v>
      </c>
      <c r="V141" s="22">
        <f>V132+V133+V134+V135+V136+V137+V138+V139+V140</f>
        <v>20640</v>
      </c>
      <c r="W141" s="19"/>
      <c r="X141" s="21">
        <f>X132+X133+X134+X135+X136+X137+X138+X139+X140</f>
        <v>172</v>
      </c>
      <c r="Y141" s="21">
        <f>Y132+Y133+Y134+Y135+Y136+Y137+Y138+Y139+Y140</f>
        <v>15480</v>
      </c>
      <c r="Z141" s="19"/>
      <c r="AA141" s="21">
        <f>AA132+AA133+AA134+AA135+AA136+AA137+AA138+AA139+AA140</f>
        <v>0</v>
      </c>
      <c r="AB141" s="21">
        <f>AB132+AB133+AB134+AB135+AB136+AB137+AB138+AB139+AB140</f>
        <v>0</v>
      </c>
      <c r="AC141" s="22">
        <f>AC132+AC133+AC134+AC135+AC136+AC137+AC138+AC139+AC140</f>
        <v>15480</v>
      </c>
      <c r="AD141" s="19"/>
      <c r="AE141" s="21">
        <f>AE132+AE133+AE134+AE135+AE136+AE137+AE138+AE139+AE140</f>
        <v>172</v>
      </c>
      <c r="AF141" s="21">
        <f>AF132+AF133+AF134+AF135+AF136+AF137+AF138+AF139+AF140</f>
        <v>3440</v>
      </c>
      <c r="AG141" s="19"/>
      <c r="AH141" s="21">
        <f>AH132+AH133+AH134+AH135+AH136+AH137+AH138+AH139+AH140</f>
        <v>0</v>
      </c>
      <c r="AI141" s="21">
        <f>AI132+AI133+AI134+AI135+AI136+AI137+AI138+AI139+AI140</f>
        <v>0</v>
      </c>
      <c r="AJ141" s="22">
        <f>AJ132+AJ133+AJ134+AJ135+AJ136+AJ137+AJ138+AJ139+AJ140</f>
        <v>3440</v>
      </c>
      <c r="AK141" s="19"/>
      <c r="AL141" s="21">
        <f>AL132+AL133+AL134+AL135+AL136+AL137+AL138+AL139+AL140</f>
        <v>172</v>
      </c>
      <c r="AM141" s="21">
        <f>AM132+AM133+AM134+AM135+AM136+AM137+AM138+AM139+AM140</f>
        <v>3440</v>
      </c>
      <c r="AN141" s="19"/>
      <c r="AO141" s="21">
        <f>AO132+AO133+AO134+AO135+AO136+AO137+AO138+AO139+AO140</f>
        <v>0</v>
      </c>
      <c r="AP141" s="21">
        <f>AP132+AP133+AP134+AP135+AP136+AP137+AP138+AP139+AP140</f>
        <v>0</v>
      </c>
      <c r="AQ141" s="22">
        <f>AQ132+AQ133+AQ134+AQ135+AQ136+AQ137+AQ138+AQ139+AQ140</f>
        <v>3440</v>
      </c>
      <c r="AR141" s="19"/>
      <c r="AS141" s="21">
        <f>AS132+AS133+AS134+AS135+AS136+AS137+AS138+AS139+AS140</f>
        <v>172</v>
      </c>
      <c r="AT141" s="21">
        <f>AT132+AT133+AT134+AT135+AT136+AT137+AT138+AT139+AT140</f>
        <v>4300</v>
      </c>
      <c r="AU141" s="19"/>
      <c r="AV141" s="21">
        <f>AV132+AV133+AV134+AV135+AV136+AV137+AV138+AV139+AV140</f>
        <v>0</v>
      </c>
      <c r="AW141" s="21">
        <f>AW132+AW133+AW134+AW135+AW136+AW137+AW138+AW139+AW140</f>
        <v>0</v>
      </c>
      <c r="AX141" s="22">
        <f>AX132+AX133+AX134+AX135+AX136+AX137+AX138+AX139+AX140</f>
        <v>4300</v>
      </c>
      <c r="AY141" s="19"/>
      <c r="AZ141" s="21">
        <f>AZ132+AZ133+AZ134+AZ135+AZ136+AZ137+AZ138+AZ139+AZ140</f>
        <v>172</v>
      </c>
      <c r="BA141" s="21">
        <f>BA132+BA133+BA134+BA135+BA136+BA137+BA138+BA139+BA140</f>
        <v>3096</v>
      </c>
      <c r="BB141" s="19"/>
      <c r="BC141" s="21">
        <f>BC132+BC133+BC134+BC135+BC136+BC137+BC138+BC139+BC140</f>
        <v>0</v>
      </c>
      <c r="BD141" s="21">
        <f>BD132+BD133+BD134+BD135+BD136+BD137+BD138+BD139+BD140</f>
        <v>0</v>
      </c>
      <c r="BE141" s="22">
        <f>BE132+BE133+BE134+BE135+BE136+BE137+BE138+BE139+BE140</f>
        <v>3096</v>
      </c>
      <c r="BF141" s="19"/>
      <c r="BG141" s="21">
        <f>BG132+BG133+BG134+BG135+BG136+BG137+BG138+BG139+BG140</f>
        <v>207</v>
      </c>
      <c r="BH141" s="21">
        <f>BH132+BH133+BH134+BH135+BH136+BH137+BH138+BH139+BH140</f>
        <v>4968</v>
      </c>
      <c r="BI141" s="19"/>
      <c r="BJ141" s="21">
        <f>BJ132+BJ133+BJ134+BJ135+BJ136+BJ137+BJ138+BJ139+BJ140</f>
        <v>0</v>
      </c>
      <c r="BK141" s="21">
        <f>BK132+BK133+BK134+BK135+BK136+BK137+BK138+BK139+BK140</f>
        <v>0</v>
      </c>
      <c r="BL141" s="22">
        <f>BL132+BL133+BL134+BL135+BL136+BL137+BL138+BL139+BL140</f>
        <v>4968</v>
      </c>
      <c r="BM141" s="19"/>
      <c r="BN141" s="21">
        <f>BN132+BN133+BN134+BN135+BN136+BN137+BN138+BN139+BN140</f>
        <v>207</v>
      </c>
      <c r="BO141" s="21">
        <f>BO132+BO133+BO134+BO135+BO136+BO137+BO138+BO139+BO140</f>
        <v>2484</v>
      </c>
      <c r="BP141" s="19"/>
      <c r="BQ141" s="21">
        <f>BQ132+BQ133+BQ134+BQ135+BQ136+BQ137+BQ138+BQ139+BQ140</f>
        <v>0</v>
      </c>
      <c r="BR141" s="21">
        <f>BR132+BR133+BR134+BR135+BR136+BR137+BR138+BR139+BR140</f>
        <v>0</v>
      </c>
      <c r="BS141" s="22">
        <f>BS132+BS133+BS134+BS135+BS136+BS137+BS138+BS139+BS140</f>
        <v>2484</v>
      </c>
      <c r="BT141" s="19"/>
      <c r="BU141" s="21">
        <f>BU132+BU133+BU134+BU135+BU136+BU137+BU138+BU139+BU140</f>
        <v>207</v>
      </c>
      <c r="BV141" s="21">
        <f>BV132+BV133+BV134+BV135+BV136+BV137+BV138+BV139+BV140</f>
        <v>3105</v>
      </c>
      <c r="BW141" s="19"/>
      <c r="BX141" s="21">
        <f>BX132+BX133+BX134+BX135+BX136+BX137+BX138+BX139+BX140</f>
        <v>0</v>
      </c>
      <c r="BY141" s="21">
        <f>BY132+BY133+BY134+BY135+BY136+BY137+BY138+BY139+BY140</f>
        <v>0</v>
      </c>
      <c r="BZ141" s="22">
        <f>BZ132+BZ133+BZ134+BZ135+BZ136+BZ137+BZ138+BZ139+BZ140</f>
        <v>3105</v>
      </c>
      <c r="CA141" s="152">
        <f>CA132+CA133+CA134+CA135+CA136+CA137+CA138+CA139+CA140</f>
        <v>92495</v>
      </c>
      <c r="CB141" s="182"/>
      <c r="CC141" s="182"/>
    </row>
    <row r="142" spans="1:81" ht="15" customHeight="1" x14ac:dyDescent="0.25">
      <c r="A142" s="261" t="s">
        <v>3</v>
      </c>
      <c r="B142" s="262" t="s">
        <v>51</v>
      </c>
      <c r="C142" s="262"/>
      <c r="D142" s="262"/>
      <c r="E142" s="262"/>
      <c r="F142" s="262"/>
      <c r="G142" s="262"/>
      <c r="H142" s="262"/>
      <c r="I142" s="262" t="s">
        <v>52</v>
      </c>
      <c r="J142" s="262"/>
      <c r="K142" s="262"/>
      <c r="L142" s="262"/>
      <c r="M142" s="262"/>
      <c r="N142" s="262"/>
      <c r="O142" s="262"/>
      <c r="P142" s="262" t="s">
        <v>53</v>
      </c>
      <c r="Q142" s="262"/>
      <c r="R142" s="262"/>
      <c r="S142" s="262"/>
      <c r="T142" s="262"/>
      <c r="U142" s="262"/>
      <c r="V142" s="262"/>
      <c r="W142" s="262" t="s">
        <v>54</v>
      </c>
      <c r="X142" s="262"/>
      <c r="Y142" s="262"/>
      <c r="Z142" s="262"/>
      <c r="AA142" s="262"/>
      <c r="AB142" s="262"/>
      <c r="AC142" s="262"/>
      <c r="AD142" s="160" t="s">
        <v>28</v>
      </c>
      <c r="AE142" s="161"/>
      <c r="AF142" s="161"/>
      <c r="AG142" s="161"/>
      <c r="AH142" s="161"/>
      <c r="AI142" s="161"/>
      <c r="AJ142" s="162"/>
      <c r="AK142" s="160" t="s">
        <v>29</v>
      </c>
      <c r="AL142" s="161"/>
      <c r="AM142" s="161"/>
      <c r="AN142" s="161"/>
      <c r="AO142" s="161"/>
      <c r="AP142" s="161"/>
      <c r="AQ142" s="162"/>
      <c r="AR142" s="160" t="s">
        <v>48</v>
      </c>
      <c r="AS142" s="161"/>
      <c r="AT142" s="161"/>
      <c r="AU142" s="161"/>
      <c r="AV142" s="161"/>
      <c r="AW142" s="161"/>
      <c r="AX142" s="162"/>
      <c r="AY142" s="160" t="s">
        <v>49</v>
      </c>
      <c r="AZ142" s="161"/>
      <c r="BA142" s="161"/>
      <c r="BB142" s="161"/>
      <c r="BC142" s="161"/>
      <c r="BD142" s="161"/>
      <c r="BE142" s="162"/>
      <c r="BF142" s="160" t="s">
        <v>50</v>
      </c>
      <c r="BG142" s="161"/>
      <c r="BH142" s="161"/>
      <c r="BI142" s="161"/>
      <c r="BJ142" s="161"/>
      <c r="BK142" s="161"/>
      <c r="BL142" s="162"/>
      <c r="BM142" s="160" t="s">
        <v>4</v>
      </c>
      <c r="BN142" s="161"/>
      <c r="BO142" s="161"/>
      <c r="BP142" s="161"/>
      <c r="BQ142" s="161"/>
      <c r="BR142" s="161"/>
      <c r="BS142" s="162"/>
      <c r="BT142" s="160" t="s">
        <v>5</v>
      </c>
      <c r="BU142" s="161"/>
      <c r="BV142" s="161"/>
      <c r="BW142" s="161"/>
      <c r="BX142" s="161"/>
      <c r="BY142" s="161"/>
      <c r="BZ142" s="162"/>
      <c r="CA142" s="163" t="s">
        <v>103</v>
      </c>
      <c r="CB142" s="182"/>
      <c r="CC142" s="182"/>
    </row>
    <row r="143" spans="1:81" ht="39.6" customHeight="1" x14ac:dyDescent="0.25">
      <c r="A143" s="261"/>
      <c r="B143" s="262" t="s">
        <v>7</v>
      </c>
      <c r="C143" s="262"/>
      <c r="D143" s="262"/>
      <c r="E143" s="262" t="s">
        <v>8</v>
      </c>
      <c r="F143" s="262"/>
      <c r="G143" s="262"/>
      <c r="H143" s="263" t="s">
        <v>9</v>
      </c>
      <c r="I143" s="262" t="s">
        <v>7</v>
      </c>
      <c r="J143" s="262"/>
      <c r="K143" s="262"/>
      <c r="L143" s="262" t="s">
        <v>8</v>
      </c>
      <c r="M143" s="262"/>
      <c r="N143" s="262"/>
      <c r="O143" s="263" t="s">
        <v>9</v>
      </c>
      <c r="P143" s="262" t="s">
        <v>7</v>
      </c>
      <c r="Q143" s="262"/>
      <c r="R143" s="262"/>
      <c r="S143" s="262" t="s">
        <v>8</v>
      </c>
      <c r="T143" s="262"/>
      <c r="U143" s="262"/>
      <c r="V143" s="263" t="s">
        <v>9</v>
      </c>
      <c r="W143" s="8" t="s">
        <v>7</v>
      </c>
      <c r="X143" s="8"/>
      <c r="Y143" s="8"/>
      <c r="Z143" s="160" t="s">
        <v>8</v>
      </c>
      <c r="AA143" s="161"/>
      <c r="AB143" s="162"/>
      <c r="AC143" s="164" t="s">
        <v>9</v>
      </c>
      <c r="AD143" s="160" t="s">
        <v>7</v>
      </c>
      <c r="AE143" s="161"/>
      <c r="AF143" s="162"/>
      <c r="AG143" s="160" t="s">
        <v>8</v>
      </c>
      <c r="AH143" s="161"/>
      <c r="AI143" s="162"/>
      <c r="AJ143" s="164" t="s">
        <v>9</v>
      </c>
      <c r="AK143" s="160" t="s">
        <v>7</v>
      </c>
      <c r="AL143" s="161"/>
      <c r="AM143" s="162"/>
      <c r="AN143" s="160" t="s">
        <v>8</v>
      </c>
      <c r="AO143" s="161"/>
      <c r="AP143" s="162"/>
      <c r="AQ143" s="164" t="s">
        <v>9</v>
      </c>
      <c r="AR143" s="160" t="s">
        <v>7</v>
      </c>
      <c r="AS143" s="161"/>
      <c r="AT143" s="162"/>
      <c r="AU143" s="160" t="s">
        <v>8</v>
      </c>
      <c r="AV143" s="161"/>
      <c r="AW143" s="162"/>
      <c r="AX143" s="164" t="s">
        <v>9</v>
      </c>
      <c r="AY143" s="160" t="s">
        <v>7</v>
      </c>
      <c r="AZ143" s="161"/>
      <c r="BA143" s="162"/>
      <c r="BB143" s="160" t="s">
        <v>8</v>
      </c>
      <c r="BC143" s="161"/>
      <c r="BD143" s="162"/>
      <c r="BE143" s="164" t="s">
        <v>9</v>
      </c>
      <c r="BF143" s="160" t="s">
        <v>7</v>
      </c>
      <c r="BG143" s="161"/>
      <c r="BH143" s="162"/>
      <c r="BI143" s="160" t="s">
        <v>8</v>
      </c>
      <c r="BJ143" s="161"/>
      <c r="BK143" s="162"/>
      <c r="BL143" s="164" t="s">
        <v>9</v>
      </c>
      <c r="BM143" s="160" t="s">
        <v>7</v>
      </c>
      <c r="BN143" s="161"/>
      <c r="BO143" s="162"/>
      <c r="BP143" s="160" t="s">
        <v>8</v>
      </c>
      <c r="BQ143" s="161"/>
      <c r="BR143" s="162"/>
      <c r="BS143" s="164" t="s">
        <v>9</v>
      </c>
      <c r="BT143" s="160" t="s">
        <v>7</v>
      </c>
      <c r="BU143" s="161"/>
      <c r="BV143" s="162"/>
      <c r="BW143" s="160" t="s">
        <v>8</v>
      </c>
      <c r="BX143" s="161"/>
      <c r="BY143" s="162"/>
      <c r="BZ143" s="164" t="s">
        <v>9</v>
      </c>
      <c r="CA143" s="165"/>
      <c r="CB143" s="182"/>
      <c r="CC143" s="182"/>
    </row>
    <row r="144" spans="1:81" ht="47.25" x14ac:dyDescent="0.25">
      <c r="A144" s="35" t="s">
        <v>41</v>
      </c>
      <c r="B144" s="11" t="s">
        <v>11</v>
      </c>
      <c r="C144" s="11" t="s">
        <v>12</v>
      </c>
      <c r="D144" s="11" t="s">
        <v>13</v>
      </c>
      <c r="E144" s="11" t="s">
        <v>11</v>
      </c>
      <c r="F144" s="11" t="s">
        <v>12</v>
      </c>
      <c r="G144" s="11" t="s">
        <v>13</v>
      </c>
      <c r="H144" s="263"/>
      <c r="I144" s="11" t="s">
        <v>11</v>
      </c>
      <c r="J144" s="11" t="s">
        <v>12</v>
      </c>
      <c r="K144" s="11" t="s">
        <v>13</v>
      </c>
      <c r="L144" s="11" t="s">
        <v>11</v>
      </c>
      <c r="M144" s="11" t="s">
        <v>12</v>
      </c>
      <c r="N144" s="11" t="s">
        <v>13</v>
      </c>
      <c r="O144" s="263"/>
      <c r="P144" s="11" t="s">
        <v>11</v>
      </c>
      <c r="Q144" s="11" t="s">
        <v>12</v>
      </c>
      <c r="R144" s="11" t="s">
        <v>13</v>
      </c>
      <c r="S144" s="11" t="s">
        <v>11</v>
      </c>
      <c r="T144" s="11" t="s">
        <v>12</v>
      </c>
      <c r="U144" s="11" t="s">
        <v>13</v>
      </c>
      <c r="V144" s="263"/>
      <c r="W144" s="11" t="s">
        <v>11</v>
      </c>
      <c r="X144" s="11" t="s">
        <v>12</v>
      </c>
      <c r="Y144" s="11" t="s">
        <v>13</v>
      </c>
      <c r="Z144" s="11" t="s">
        <v>11</v>
      </c>
      <c r="AA144" s="11" t="s">
        <v>12</v>
      </c>
      <c r="AB144" s="11" t="s">
        <v>13</v>
      </c>
      <c r="AC144" s="166"/>
      <c r="AD144" s="11" t="s">
        <v>11</v>
      </c>
      <c r="AE144" s="11" t="s">
        <v>12</v>
      </c>
      <c r="AF144" s="11" t="s">
        <v>13</v>
      </c>
      <c r="AG144" s="11" t="s">
        <v>11</v>
      </c>
      <c r="AH144" s="11" t="s">
        <v>12</v>
      </c>
      <c r="AI144" s="11" t="s">
        <v>13</v>
      </c>
      <c r="AJ144" s="166"/>
      <c r="AK144" s="11" t="s">
        <v>11</v>
      </c>
      <c r="AL144" s="11" t="s">
        <v>12</v>
      </c>
      <c r="AM144" s="11" t="s">
        <v>13</v>
      </c>
      <c r="AN144" s="11" t="s">
        <v>11</v>
      </c>
      <c r="AO144" s="11" t="s">
        <v>12</v>
      </c>
      <c r="AP144" s="11" t="s">
        <v>13</v>
      </c>
      <c r="AQ144" s="166"/>
      <c r="AR144" s="11" t="s">
        <v>11</v>
      </c>
      <c r="AS144" s="11" t="s">
        <v>12</v>
      </c>
      <c r="AT144" s="11" t="s">
        <v>13</v>
      </c>
      <c r="AU144" s="11" t="s">
        <v>11</v>
      </c>
      <c r="AV144" s="11" t="s">
        <v>12</v>
      </c>
      <c r="AW144" s="11" t="s">
        <v>13</v>
      </c>
      <c r="AX144" s="166"/>
      <c r="AY144" s="11" t="s">
        <v>11</v>
      </c>
      <c r="AZ144" s="11" t="s">
        <v>12</v>
      </c>
      <c r="BA144" s="11" t="s">
        <v>13</v>
      </c>
      <c r="BB144" s="11" t="s">
        <v>11</v>
      </c>
      <c r="BC144" s="11" t="s">
        <v>12</v>
      </c>
      <c r="BD144" s="11" t="s">
        <v>13</v>
      </c>
      <c r="BE144" s="166"/>
      <c r="BF144" s="11" t="s">
        <v>11</v>
      </c>
      <c r="BG144" s="11" t="s">
        <v>12</v>
      </c>
      <c r="BH144" s="11" t="s">
        <v>13</v>
      </c>
      <c r="BI144" s="11" t="s">
        <v>11</v>
      </c>
      <c r="BJ144" s="11" t="s">
        <v>12</v>
      </c>
      <c r="BK144" s="11" t="s">
        <v>13</v>
      </c>
      <c r="BL144" s="166"/>
      <c r="BM144" s="11" t="s">
        <v>11</v>
      </c>
      <c r="BN144" s="11" t="s">
        <v>12</v>
      </c>
      <c r="BO144" s="11" t="s">
        <v>13</v>
      </c>
      <c r="BP144" s="11" t="s">
        <v>11</v>
      </c>
      <c r="BQ144" s="11" t="s">
        <v>12</v>
      </c>
      <c r="BR144" s="11" t="s">
        <v>13</v>
      </c>
      <c r="BS144" s="166"/>
      <c r="BT144" s="11" t="s">
        <v>11</v>
      </c>
      <c r="BU144" s="11" t="s">
        <v>12</v>
      </c>
      <c r="BV144" s="11" t="s">
        <v>13</v>
      </c>
      <c r="BW144" s="11" t="s">
        <v>11</v>
      </c>
      <c r="BX144" s="11" t="s">
        <v>12</v>
      </c>
      <c r="BY144" s="11" t="s">
        <v>13</v>
      </c>
      <c r="BZ144" s="166"/>
      <c r="CA144" s="167"/>
      <c r="CB144" s="182"/>
      <c r="CC144" s="182"/>
    </row>
    <row r="145" spans="1:81" ht="15.75" x14ac:dyDescent="0.25">
      <c r="A145" s="12" t="s">
        <v>18</v>
      </c>
      <c r="B145" s="13">
        <v>96</v>
      </c>
      <c r="C145" s="13">
        <v>5</v>
      </c>
      <c r="D145" s="13">
        <f t="shared" ref="D145:D153" si="329">B145*C145</f>
        <v>480</v>
      </c>
      <c r="E145" s="13"/>
      <c r="F145" s="13"/>
      <c r="G145" s="13">
        <f t="shared" ref="G145:G153" si="330">E145*F145</f>
        <v>0</v>
      </c>
      <c r="H145" s="14">
        <f t="shared" ref="H145:H153" si="331">D145+G145</f>
        <v>480</v>
      </c>
      <c r="I145" s="13"/>
      <c r="J145" s="13"/>
      <c r="K145" s="13">
        <f t="shared" ref="K145:K153" si="332">I145*J145</f>
        <v>0</v>
      </c>
      <c r="L145" s="13">
        <v>120</v>
      </c>
      <c r="M145" s="13">
        <v>5</v>
      </c>
      <c r="N145" s="13">
        <f t="shared" ref="N145:N153" si="333">L145*M145</f>
        <v>600</v>
      </c>
      <c r="O145" s="14">
        <f t="shared" ref="O145:O153" si="334">K145+N145</f>
        <v>600</v>
      </c>
      <c r="P145" s="13"/>
      <c r="Q145" s="13"/>
      <c r="R145" s="13">
        <f t="shared" ref="R145:R153" si="335">P145*Q145</f>
        <v>0</v>
      </c>
      <c r="S145" s="13">
        <v>120</v>
      </c>
      <c r="T145" s="13">
        <v>5</v>
      </c>
      <c r="U145" s="13">
        <f t="shared" ref="U145:U153" si="336">S145*T145</f>
        <v>600</v>
      </c>
      <c r="V145" s="14">
        <f t="shared" ref="V145:V153" si="337">R145+U145</f>
        <v>600</v>
      </c>
      <c r="W145" s="13">
        <v>120</v>
      </c>
      <c r="X145" s="13">
        <v>5</v>
      </c>
      <c r="Y145" s="13">
        <f t="shared" ref="Y145:Y153" si="338">W145*X145</f>
        <v>600</v>
      </c>
      <c r="Z145" s="13"/>
      <c r="AA145" s="13"/>
      <c r="AB145" s="13">
        <f t="shared" ref="AB145:AB153" si="339">Z145*AA145</f>
        <v>0</v>
      </c>
      <c r="AC145" s="14">
        <f t="shared" ref="AC145:AC153" si="340">Y145+AB145</f>
        <v>600</v>
      </c>
      <c r="AD145" s="13">
        <v>20</v>
      </c>
      <c r="AE145" s="13">
        <v>6</v>
      </c>
      <c r="AF145" s="13">
        <f t="shared" ref="AF145:AF153" si="341">AD145*AE145</f>
        <v>120</v>
      </c>
      <c r="AG145" s="13"/>
      <c r="AH145" s="13"/>
      <c r="AI145" s="13">
        <f t="shared" ref="AI145:AI153" si="342">AG145*AH145</f>
        <v>0</v>
      </c>
      <c r="AJ145" s="14">
        <f t="shared" ref="AJ145:AJ153" si="343">AF145+AI145</f>
        <v>120</v>
      </c>
      <c r="AK145" s="13"/>
      <c r="AL145" s="13"/>
      <c r="AM145" s="13">
        <f t="shared" ref="AM145:AM153" si="344">AK145*AL145</f>
        <v>0</v>
      </c>
      <c r="AN145" s="13">
        <v>19</v>
      </c>
      <c r="AO145" s="13">
        <v>6</v>
      </c>
      <c r="AP145" s="13">
        <f t="shared" ref="AP145:AP153" si="345">AN145*AO145</f>
        <v>114</v>
      </c>
      <c r="AQ145" s="14">
        <f t="shared" ref="AQ145:AQ153" si="346">AM145+AP145</f>
        <v>114</v>
      </c>
      <c r="AR145" s="13"/>
      <c r="AS145" s="13"/>
      <c r="AT145" s="13">
        <f t="shared" ref="AT145:AT153" si="347">AR145*AS145</f>
        <v>0</v>
      </c>
      <c r="AU145" s="13">
        <v>22</v>
      </c>
      <c r="AV145" s="13">
        <v>6</v>
      </c>
      <c r="AW145" s="13">
        <f t="shared" ref="AW145:AW153" si="348">AU145*AV145</f>
        <v>132</v>
      </c>
      <c r="AX145" s="14">
        <f t="shared" ref="AX145:AX153" si="349">AT145+AW145</f>
        <v>132</v>
      </c>
      <c r="AY145" s="13"/>
      <c r="AZ145" s="13"/>
      <c r="BA145" s="13">
        <f t="shared" ref="BA145:BA153" si="350">AY145*AZ145</f>
        <v>0</v>
      </c>
      <c r="BB145" s="13">
        <v>28</v>
      </c>
      <c r="BC145" s="13">
        <v>6</v>
      </c>
      <c r="BD145" s="13">
        <f t="shared" ref="BD145:BD153" si="351">BB145*BC145</f>
        <v>168</v>
      </c>
      <c r="BE145" s="14">
        <f t="shared" ref="BE145:BE153" si="352">BA145+BD145</f>
        <v>168</v>
      </c>
      <c r="BF145" s="13">
        <v>17</v>
      </c>
      <c r="BG145" s="13">
        <v>6</v>
      </c>
      <c r="BH145" s="13">
        <f t="shared" ref="BH145:BH153" si="353">BF145*BG145</f>
        <v>102</v>
      </c>
      <c r="BI145" s="13"/>
      <c r="BJ145" s="13"/>
      <c r="BK145" s="13">
        <f t="shared" ref="BK145:BK153" si="354">BI145*BJ145</f>
        <v>0</v>
      </c>
      <c r="BL145" s="14">
        <f t="shared" ref="BL145:BL153" si="355">BH145+BK145</f>
        <v>102</v>
      </c>
      <c r="BM145" s="13"/>
      <c r="BN145" s="13"/>
      <c r="BO145" s="13">
        <f t="shared" ref="BO145:BO153" si="356">BM145*BN145</f>
        <v>0</v>
      </c>
      <c r="BP145" s="13"/>
      <c r="BQ145" s="13"/>
      <c r="BR145" s="13">
        <f t="shared" ref="BR145:BR153" si="357">BP145*BQ145</f>
        <v>0</v>
      </c>
      <c r="BS145" s="14">
        <f t="shared" ref="BS145:BS153" si="358">BO145+BR145</f>
        <v>0</v>
      </c>
      <c r="BT145" s="13">
        <v>7</v>
      </c>
      <c r="BU145" s="13">
        <v>6</v>
      </c>
      <c r="BV145" s="13">
        <f t="shared" ref="BV145:BV153" si="359">BT145*BU145</f>
        <v>42</v>
      </c>
      <c r="BW145" s="13"/>
      <c r="BX145" s="13"/>
      <c r="BY145" s="13">
        <f t="shared" ref="BY145:BY153" si="360">BW145*BX145</f>
        <v>0</v>
      </c>
      <c r="BZ145" s="14">
        <f t="shared" ref="BZ145:BZ153" si="361">BV145+BY145</f>
        <v>42</v>
      </c>
      <c r="CA145" s="19">
        <f t="shared" ref="CA145:CA153" si="362">H145+O145+V145+AC145+AJ145+AQ145+AX145+BE145+BL145+BS145+BZ145</f>
        <v>2958</v>
      </c>
      <c r="CB145" s="182"/>
      <c r="CC145" s="182"/>
    </row>
    <row r="146" spans="1:81" ht="15.75" x14ac:dyDescent="0.25">
      <c r="A146" s="12" t="s">
        <v>19</v>
      </c>
      <c r="B146" s="13">
        <v>96</v>
      </c>
      <c r="C146" s="13">
        <v>5</v>
      </c>
      <c r="D146" s="13">
        <f t="shared" si="329"/>
        <v>480</v>
      </c>
      <c r="E146" s="13"/>
      <c r="F146" s="13"/>
      <c r="G146" s="13">
        <f t="shared" si="330"/>
        <v>0</v>
      </c>
      <c r="H146" s="14">
        <f t="shared" si="331"/>
        <v>480</v>
      </c>
      <c r="I146" s="13"/>
      <c r="J146" s="13"/>
      <c r="K146" s="13">
        <f t="shared" si="332"/>
        <v>0</v>
      </c>
      <c r="L146" s="13">
        <v>120</v>
      </c>
      <c r="M146" s="13">
        <v>5</v>
      </c>
      <c r="N146" s="13">
        <f t="shared" si="333"/>
        <v>600</v>
      </c>
      <c r="O146" s="14">
        <f t="shared" si="334"/>
        <v>600</v>
      </c>
      <c r="P146" s="13"/>
      <c r="Q146" s="13"/>
      <c r="R146" s="13">
        <f t="shared" si="335"/>
        <v>0</v>
      </c>
      <c r="S146" s="13">
        <v>120</v>
      </c>
      <c r="T146" s="13">
        <v>5</v>
      </c>
      <c r="U146" s="13">
        <f t="shared" si="336"/>
        <v>600</v>
      </c>
      <c r="V146" s="14">
        <f t="shared" si="337"/>
        <v>600</v>
      </c>
      <c r="W146" s="13">
        <v>120</v>
      </c>
      <c r="X146" s="13">
        <v>5</v>
      </c>
      <c r="Y146" s="13">
        <f t="shared" si="338"/>
        <v>600</v>
      </c>
      <c r="Z146" s="13"/>
      <c r="AA146" s="13"/>
      <c r="AB146" s="13">
        <f t="shared" si="339"/>
        <v>0</v>
      </c>
      <c r="AC146" s="14">
        <f t="shared" si="340"/>
        <v>600</v>
      </c>
      <c r="AD146" s="13">
        <v>20</v>
      </c>
      <c r="AE146" s="13">
        <v>6</v>
      </c>
      <c r="AF146" s="13">
        <f t="shared" si="341"/>
        <v>120</v>
      </c>
      <c r="AG146" s="13"/>
      <c r="AH146" s="13"/>
      <c r="AI146" s="13">
        <f t="shared" si="342"/>
        <v>0</v>
      </c>
      <c r="AJ146" s="14">
        <f t="shared" si="343"/>
        <v>120</v>
      </c>
      <c r="AK146" s="13"/>
      <c r="AL146" s="13"/>
      <c r="AM146" s="13">
        <f t="shared" si="344"/>
        <v>0</v>
      </c>
      <c r="AN146" s="13">
        <v>19</v>
      </c>
      <c r="AO146" s="13">
        <v>6</v>
      </c>
      <c r="AP146" s="13">
        <f t="shared" si="345"/>
        <v>114</v>
      </c>
      <c r="AQ146" s="14">
        <f t="shared" si="346"/>
        <v>114</v>
      </c>
      <c r="AR146" s="13"/>
      <c r="AS146" s="13"/>
      <c r="AT146" s="13">
        <f t="shared" si="347"/>
        <v>0</v>
      </c>
      <c r="AU146" s="13">
        <v>22</v>
      </c>
      <c r="AV146" s="13">
        <v>6</v>
      </c>
      <c r="AW146" s="13">
        <f t="shared" si="348"/>
        <v>132</v>
      </c>
      <c r="AX146" s="14">
        <f t="shared" si="349"/>
        <v>132</v>
      </c>
      <c r="AY146" s="13"/>
      <c r="AZ146" s="13"/>
      <c r="BA146" s="13">
        <f t="shared" si="350"/>
        <v>0</v>
      </c>
      <c r="BB146" s="13">
        <v>28</v>
      </c>
      <c r="BC146" s="13">
        <v>6</v>
      </c>
      <c r="BD146" s="13">
        <f t="shared" si="351"/>
        <v>168</v>
      </c>
      <c r="BE146" s="14">
        <f t="shared" si="352"/>
        <v>168</v>
      </c>
      <c r="BF146" s="13">
        <v>17</v>
      </c>
      <c r="BG146" s="13">
        <v>6</v>
      </c>
      <c r="BH146" s="13">
        <f t="shared" si="353"/>
        <v>102</v>
      </c>
      <c r="BI146" s="13"/>
      <c r="BJ146" s="13"/>
      <c r="BK146" s="13">
        <f t="shared" si="354"/>
        <v>0</v>
      </c>
      <c r="BL146" s="14">
        <f t="shared" si="355"/>
        <v>102</v>
      </c>
      <c r="BM146" s="13"/>
      <c r="BN146" s="13"/>
      <c r="BO146" s="13">
        <f t="shared" si="356"/>
        <v>0</v>
      </c>
      <c r="BP146" s="13"/>
      <c r="BQ146" s="13"/>
      <c r="BR146" s="13">
        <f t="shared" si="357"/>
        <v>0</v>
      </c>
      <c r="BS146" s="14">
        <f t="shared" si="358"/>
        <v>0</v>
      </c>
      <c r="BT146" s="13">
        <v>7</v>
      </c>
      <c r="BU146" s="13">
        <v>6</v>
      </c>
      <c r="BV146" s="13">
        <f t="shared" si="359"/>
        <v>42</v>
      </c>
      <c r="BW146" s="13"/>
      <c r="BX146" s="13"/>
      <c r="BY146" s="13">
        <f t="shared" si="360"/>
        <v>0</v>
      </c>
      <c r="BZ146" s="14">
        <f t="shared" si="361"/>
        <v>42</v>
      </c>
      <c r="CA146" s="19">
        <f t="shared" si="362"/>
        <v>2958</v>
      </c>
      <c r="CB146" s="182"/>
      <c r="CC146" s="182"/>
    </row>
    <row r="147" spans="1:81" ht="15.75" x14ac:dyDescent="0.25">
      <c r="A147" s="12" t="s">
        <v>20</v>
      </c>
      <c r="B147" s="13">
        <v>96</v>
      </c>
      <c r="C147" s="13">
        <v>5</v>
      </c>
      <c r="D147" s="13">
        <f t="shared" si="329"/>
        <v>480</v>
      </c>
      <c r="E147" s="13"/>
      <c r="F147" s="13"/>
      <c r="G147" s="13">
        <f t="shared" si="330"/>
        <v>0</v>
      </c>
      <c r="H147" s="14">
        <f t="shared" si="331"/>
        <v>480</v>
      </c>
      <c r="I147" s="13"/>
      <c r="J147" s="13"/>
      <c r="K147" s="13">
        <f t="shared" si="332"/>
        <v>0</v>
      </c>
      <c r="L147" s="13">
        <v>120</v>
      </c>
      <c r="M147" s="13">
        <v>5</v>
      </c>
      <c r="N147" s="13">
        <f t="shared" si="333"/>
        <v>600</v>
      </c>
      <c r="O147" s="14">
        <f t="shared" si="334"/>
        <v>600</v>
      </c>
      <c r="P147" s="13"/>
      <c r="Q147" s="13"/>
      <c r="R147" s="13">
        <f t="shared" si="335"/>
        <v>0</v>
      </c>
      <c r="S147" s="13">
        <v>120</v>
      </c>
      <c r="T147" s="13">
        <v>5</v>
      </c>
      <c r="U147" s="13">
        <f t="shared" si="336"/>
        <v>600</v>
      </c>
      <c r="V147" s="14">
        <f t="shared" si="337"/>
        <v>600</v>
      </c>
      <c r="W147" s="13">
        <v>120</v>
      </c>
      <c r="X147" s="13">
        <v>5</v>
      </c>
      <c r="Y147" s="13">
        <f t="shared" si="338"/>
        <v>600</v>
      </c>
      <c r="Z147" s="13"/>
      <c r="AA147" s="13"/>
      <c r="AB147" s="13">
        <f t="shared" si="339"/>
        <v>0</v>
      </c>
      <c r="AC147" s="14">
        <f t="shared" si="340"/>
        <v>600</v>
      </c>
      <c r="AD147" s="13">
        <v>20</v>
      </c>
      <c r="AE147" s="13">
        <v>6</v>
      </c>
      <c r="AF147" s="13">
        <f t="shared" si="341"/>
        <v>120</v>
      </c>
      <c r="AG147" s="13"/>
      <c r="AH147" s="13"/>
      <c r="AI147" s="13">
        <f t="shared" si="342"/>
        <v>0</v>
      </c>
      <c r="AJ147" s="14">
        <f t="shared" si="343"/>
        <v>120</v>
      </c>
      <c r="AK147" s="13"/>
      <c r="AL147" s="13"/>
      <c r="AM147" s="13">
        <f t="shared" si="344"/>
        <v>0</v>
      </c>
      <c r="AN147" s="13">
        <v>19</v>
      </c>
      <c r="AO147" s="13">
        <v>6</v>
      </c>
      <c r="AP147" s="13">
        <f t="shared" si="345"/>
        <v>114</v>
      </c>
      <c r="AQ147" s="14">
        <f t="shared" si="346"/>
        <v>114</v>
      </c>
      <c r="AR147" s="13"/>
      <c r="AS147" s="13"/>
      <c r="AT147" s="13">
        <f t="shared" si="347"/>
        <v>0</v>
      </c>
      <c r="AU147" s="13">
        <v>22</v>
      </c>
      <c r="AV147" s="13">
        <v>6</v>
      </c>
      <c r="AW147" s="13">
        <f t="shared" si="348"/>
        <v>132</v>
      </c>
      <c r="AX147" s="14">
        <f t="shared" si="349"/>
        <v>132</v>
      </c>
      <c r="AY147" s="13"/>
      <c r="AZ147" s="13"/>
      <c r="BA147" s="13">
        <f t="shared" si="350"/>
        <v>0</v>
      </c>
      <c r="BB147" s="13">
        <v>28</v>
      </c>
      <c r="BC147" s="13">
        <v>6</v>
      </c>
      <c r="BD147" s="13">
        <f t="shared" si="351"/>
        <v>168</v>
      </c>
      <c r="BE147" s="14">
        <f t="shared" si="352"/>
        <v>168</v>
      </c>
      <c r="BF147" s="13">
        <v>17</v>
      </c>
      <c r="BG147" s="13">
        <v>6</v>
      </c>
      <c r="BH147" s="13">
        <f t="shared" si="353"/>
        <v>102</v>
      </c>
      <c r="BI147" s="13"/>
      <c r="BJ147" s="13"/>
      <c r="BK147" s="13">
        <f t="shared" si="354"/>
        <v>0</v>
      </c>
      <c r="BL147" s="14">
        <f t="shared" si="355"/>
        <v>102</v>
      </c>
      <c r="BM147" s="13"/>
      <c r="BN147" s="13"/>
      <c r="BO147" s="13">
        <f t="shared" si="356"/>
        <v>0</v>
      </c>
      <c r="BP147" s="13"/>
      <c r="BQ147" s="13"/>
      <c r="BR147" s="13">
        <f t="shared" si="357"/>
        <v>0</v>
      </c>
      <c r="BS147" s="14">
        <f t="shared" si="358"/>
        <v>0</v>
      </c>
      <c r="BT147" s="13">
        <v>7</v>
      </c>
      <c r="BU147" s="13">
        <v>6</v>
      </c>
      <c r="BV147" s="13">
        <f t="shared" si="359"/>
        <v>42</v>
      </c>
      <c r="BW147" s="13"/>
      <c r="BX147" s="13"/>
      <c r="BY147" s="13">
        <f t="shared" si="360"/>
        <v>0</v>
      </c>
      <c r="BZ147" s="14">
        <f t="shared" si="361"/>
        <v>42</v>
      </c>
      <c r="CA147" s="19">
        <f t="shared" si="362"/>
        <v>2958</v>
      </c>
      <c r="CB147" s="182"/>
      <c r="CC147" s="182"/>
    </row>
    <row r="148" spans="1:81" ht="15.75" x14ac:dyDescent="0.25">
      <c r="A148" s="12" t="s">
        <v>21</v>
      </c>
      <c r="B148" s="18">
        <v>96</v>
      </c>
      <c r="C148" s="18">
        <v>5</v>
      </c>
      <c r="D148" s="13">
        <f t="shared" si="329"/>
        <v>480</v>
      </c>
      <c r="E148" s="18"/>
      <c r="F148" s="18"/>
      <c r="G148" s="13">
        <f t="shared" si="330"/>
        <v>0</v>
      </c>
      <c r="H148" s="14">
        <f t="shared" si="331"/>
        <v>480</v>
      </c>
      <c r="I148" s="18"/>
      <c r="J148" s="18"/>
      <c r="K148" s="13">
        <f t="shared" si="332"/>
        <v>0</v>
      </c>
      <c r="L148" s="18">
        <v>120</v>
      </c>
      <c r="M148" s="18">
        <v>5</v>
      </c>
      <c r="N148" s="13">
        <f t="shared" si="333"/>
        <v>600</v>
      </c>
      <c r="O148" s="14">
        <f t="shared" si="334"/>
        <v>600</v>
      </c>
      <c r="P148" s="18"/>
      <c r="Q148" s="18"/>
      <c r="R148" s="13">
        <f t="shared" si="335"/>
        <v>0</v>
      </c>
      <c r="S148" s="18">
        <v>120</v>
      </c>
      <c r="T148" s="18">
        <v>5</v>
      </c>
      <c r="U148" s="13">
        <f t="shared" si="336"/>
        <v>600</v>
      </c>
      <c r="V148" s="14">
        <f t="shared" si="337"/>
        <v>600</v>
      </c>
      <c r="W148" s="18">
        <v>120</v>
      </c>
      <c r="X148" s="18">
        <v>5</v>
      </c>
      <c r="Y148" s="13">
        <f t="shared" si="338"/>
        <v>600</v>
      </c>
      <c r="Z148" s="18"/>
      <c r="AA148" s="18"/>
      <c r="AB148" s="13">
        <f t="shared" si="339"/>
        <v>0</v>
      </c>
      <c r="AC148" s="14">
        <f t="shared" si="340"/>
        <v>600</v>
      </c>
      <c r="AD148" s="18">
        <v>20</v>
      </c>
      <c r="AE148" s="18">
        <v>6</v>
      </c>
      <c r="AF148" s="13">
        <f t="shared" si="341"/>
        <v>120</v>
      </c>
      <c r="AG148" s="18"/>
      <c r="AH148" s="18"/>
      <c r="AI148" s="13">
        <f t="shared" si="342"/>
        <v>0</v>
      </c>
      <c r="AJ148" s="14">
        <f t="shared" si="343"/>
        <v>120</v>
      </c>
      <c r="AK148" s="18"/>
      <c r="AL148" s="18"/>
      <c r="AM148" s="13">
        <f t="shared" si="344"/>
        <v>0</v>
      </c>
      <c r="AN148" s="18">
        <v>19</v>
      </c>
      <c r="AO148" s="18">
        <v>6</v>
      </c>
      <c r="AP148" s="13">
        <f t="shared" si="345"/>
        <v>114</v>
      </c>
      <c r="AQ148" s="14">
        <f t="shared" si="346"/>
        <v>114</v>
      </c>
      <c r="AR148" s="18"/>
      <c r="AS148" s="18"/>
      <c r="AT148" s="13">
        <f t="shared" si="347"/>
        <v>0</v>
      </c>
      <c r="AU148" s="18">
        <v>22</v>
      </c>
      <c r="AV148" s="18">
        <v>6</v>
      </c>
      <c r="AW148" s="13">
        <f t="shared" si="348"/>
        <v>132</v>
      </c>
      <c r="AX148" s="14">
        <f t="shared" si="349"/>
        <v>132</v>
      </c>
      <c r="AY148" s="18"/>
      <c r="AZ148" s="18"/>
      <c r="BA148" s="13">
        <f t="shared" si="350"/>
        <v>0</v>
      </c>
      <c r="BB148" s="18">
        <v>28</v>
      </c>
      <c r="BC148" s="18">
        <v>6</v>
      </c>
      <c r="BD148" s="13">
        <f t="shared" si="351"/>
        <v>168</v>
      </c>
      <c r="BE148" s="14">
        <f t="shared" si="352"/>
        <v>168</v>
      </c>
      <c r="BF148" s="18">
        <v>17</v>
      </c>
      <c r="BG148" s="18">
        <v>6</v>
      </c>
      <c r="BH148" s="13">
        <f t="shared" si="353"/>
        <v>102</v>
      </c>
      <c r="BI148" s="18"/>
      <c r="BJ148" s="18"/>
      <c r="BK148" s="13">
        <f t="shared" si="354"/>
        <v>0</v>
      </c>
      <c r="BL148" s="14">
        <f t="shared" si="355"/>
        <v>102</v>
      </c>
      <c r="BM148" s="18"/>
      <c r="BN148" s="18"/>
      <c r="BO148" s="13">
        <f t="shared" si="356"/>
        <v>0</v>
      </c>
      <c r="BP148" s="18"/>
      <c r="BQ148" s="18"/>
      <c r="BR148" s="13">
        <f t="shared" si="357"/>
        <v>0</v>
      </c>
      <c r="BS148" s="14">
        <f t="shared" si="358"/>
        <v>0</v>
      </c>
      <c r="BT148" s="18">
        <v>7</v>
      </c>
      <c r="BU148" s="18">
        <v>6</v>
      </c>
      <c r="BV148" s="13">
        <f t="shared" si="359"/>
        <v>42</v>
      </c>
      <c r="BW148" s="18"/>
      <c r="BX148" s="18"/>
      <c r="BY148" s="13">
        <f t="shared" si="360"/>
        <v>0</v>
      </c>
      <c r="BZ148" s="14">
        <f t="shared" si="361"/>
        <v>42</v>
      </c>
      <c r="CA148" s="19">
        <f t="shared" si="362"/>
        <v>2958</v>
      </c>
      <c r="CB148" s="182"/>
      <c r="CC148" s="182"/>
    </row>
    <row r="149" spans="1:81" ht="15.75" x14ac:dyDescent="0.25">
      <c r="A149" s="12" t="s">
        <v>22</v>
      </c>
      <c r="B149" s="13">
        <v>96</v>
      </c>
      <c r="C149" s="13">
        <v>5</v>
      </c>
      <c r="D149" s="13">
        <f t="shared" si="329"/>
        <v>480</v>
      </c>
      <c r="E149" s="13"/>
      <c r="F149" s="13"/>
      <c r="G149" s="13">
        <f t="shared" si="330"/>
        <v>0</v>
      </c>
      <c r="H149" s="14">
        <f t="shared" si="331"/>
        <v>480</v>
      </c>
      <c r="I149" s="13"/>
      <c r="J149" s="13"/>
      <c r="K149" s="13">
        <f t="shared" si="332"/>
        <v>0</v>
      </c>
      <c r="L149" s="13">
        <v>120</v>
      </c>
      <c r="M149" s="13">
        <v>5</v>
      </c>
      <c r="N149" s="13">
        <f t="shared" si="333"/>
        <v>600</v>
      </c>
      <c r="O149" s="14">
        <f t="shared" si="334"/>
        <v>600</v>
      </c>
      <c r="P149" s="13"/>
      <c r="Q149" s="13"/>
      <c r="R149" s="13">
        <f t="shared" si="335"/>
        <v>0</v>
      </c>
      <c r="S149" s="13">
        <v>120</v>
      </c>
      <c r="T149" s="13">
        <v>5</v>
      </c>
      <c r="U149" s="13">
        <f t="shared" si="336"/>
        <v>600</v>
      </c>
      <c r="V149" s="14">
        <f t="shared" si="337"/>
        <v>600</v>
      </c>
      <c r="W149" s="13">
        <v>120</v>
      </c>
      <c r="X149" s="13">
        <v>5</v>
      </c>
      <c r="Y149" s="13">
        <f t="shared" si="338"/>
        <v>600</v>
      </c>
      <c r="Z149" s="13"/>
      <c r="AA149" s="13"/>
      <c r="AB149" s="13">
        <f t="shared" si="339"/>
        <v>0</v>
      </c>
      <c r="AC149" s="14">
        <f t="shared" si="340"/>
        <v>600</v>
      </c>
      <c r="AD149" s="13">
        <v>20</v>
      </c>
      <c r="AE149" s="13">
        <v>6</v>
      </c>
      <c r="AF149" s="13">
        <f t="shared" si="341"/>
        <v>120</v>
      </c>
      <c r="AG149" s="13"/>
      <c r="AH149" s="13"/>
      <c r="AI149" s="13">
        <f t="shared" si="342"/>
        <v>0</v>
      </c>
      <c r="AJ149" s="14">
        <f t="shared" si="343"/>
        <v>120</v>
      </c>
      <c r="AK149" s="13"/>
      <c r="AL149" s="13"/>
      <c r="AM149" s="13">
        <f t="shared" si="344"/>
        <v>0</v>
      </c>
      <c r="AN149" s="13">
        <v>19</v>
      </c>
      <c r="AO149" s="13">
        <v>6</v>
      </c>
      <c r="AP149" s="13">
        <f t="shared" si="345"/>
        <v>114</v>
      </c>
      <c r="AQ149" s="14">
        <f t="shared" si="346"/>
        <v>114</v>
      </c>
      <c r="AR149" s="13"/>
      <c r="AS149" s="13"/>
      <c r="AT149" s="13">
        <f t="shared" si="347"/>
        <v>0</v>
      </c>
      <c r="AU149" s="13">
        <v>22</v>
      </c>
      <c r="AV149" s="13">
        <v>6</v>
      </c>
      <c r="AW149" s="13">
        <f t="shared" si="348"/>
        <v>132</v>
      </c>
      <c r="AX149" s="14">
        <f t="shared" si="349"/>
        <v>132</v>
      </c>
      <c r="AY149" s="13"/>
      <c r="AZ149" s="13"/>
      <c r="BA149" s="13">
        <f t="shared" si="350"/>
        <v>0</v>
      </c>
      <c r="BB149" s="13">
        <v>28</v>
      </c>
      <c r="BC149" s="13">
        <v>6</v>
      </c>
      <c r="BD149" s="13">
        <f t="shared" si="351"/>
        <v>168</v>
      </c>
      <c r="BE149" s="14">
        <f t="shared" si="352"/>
        <v>168</v>
      </c>
      <c r="BF149" s="13">
        <v>17</v>
      </c>
      <c r="BG149" s="13">
        <v>6</v>
      </c>
      <c r="BH149" s="13">
        <f t="shared" si="353"/>
        <v>102</v>
      </c>
      <c r="BI149" s="13"/>
      <c r="BJ149" s="13"/>
      <c r="BK149" s="13">
        <f t="shared" si="354"/>
        <v>0</v>
      </c>
      <c r="BL149" s="14">
        <f t="shared" si="355"/>
        <v>102</v>
      </c>
      <c r="BM149" s="13"/>
      <c r="BN149" s="13"/>
      <c r="BO149" s="13">
        <f t="shared" si="356"/>
        <v>0</v>
      </c>
      <c r="BP149" s="13"/>
      <c r="BQ149" s="13"/>
      <c r="BR149" s="13">
        <f t="shared" si="357"/>
        <v>0</v>
      </c>
      <c r="BS149" s="14">
        <f t="shared" si="358"/>
        <v>0</v>
      </c>
      <c r="BT149" s="13">
        <v>7</v>
      </c>
      <c r="BU149" s="13">
        <v>6</v>
      </c>
      <c r="BV149" s="13">
        <f t="shared" si="359"/>
        <v>42</v>
      </c>
      <c r="BW149" s="13"/>
      <c r="BX149" s="13"/>
      <c r="BY149" s="13">
        <f t="shared" si="360"/>
        <v>0</v>
      </c>
      <c r="BZ149" s="14">
        <f t="shared" si="361"/>
        <v>42</v>
      </c>
      <c r="CA149" s="19">
        <f t="shared" si="362"/>
        <v>2958</v>
      </c>
      <c r="CB149" s="182"/>
      <c r="CC149" s="182"/>
    </row>
    <row r="150" spans="1:81" ht="15.75" x14ac:dyDescent="0.25">
      <c r="A150" s="12" t="s">
        <v>23</v>
      </c>
      <c r="B150" s="13">
        <v>120</v>
      </c>
      <c r="C150" s="13">
        <v>5</v>
      </c>
      <c r="D150" s="13">
        <f t="shared" si="329"/>
        <v>600</v>
      </c>
      <c r="E150" s="13"/>
      <c r="F150" s="13"/>
      <c r="G150" s="13">
        <f t="shared" si="330"/>
        <v>0</v>
      </c>
      <c r="H150" s="14">
        <f t="shared" si="331"/>
        <v>600</v>
      </c>
      <c r="I150" s="13"/>
      <c r="J150" s="13"/>
      <c r="K150" s="13">
        <f t="shared" si="332"/>
        <v>0</v>
      </c>
      <c r="L150" s="13">
        <v>96</v>
      </c>
      <c r="M150" s="13">
        <v>5</v>
      </c>
      <c r="N150" s="13">
        <f t="shared" si="333"/>
        <v>480</v>
      </c>
      <c r="O150" s="14">
        <f t="shared" si="334"/>
        <v>480</v>
      </c>
      <c r="P150" s="13"/>
      <c r="Q150" s="13"/>
      <c r="R150" s="13">
        <f t="shared" si="335"/>
        <v>0</v>
      </c>
      <c r="S150" s="13">
        <v>96</v>
      </c>
      <c r="T150" s="13">
        <v>5</v>
      </c>
      <c r="U150" s="13">
        <f t="shared" si="336"/>
        <v>480</v>
      </c>
      <c r="V150" s="14">
        <f t="shared" si="337"/>
        <v>480</v>
      </c>
      <c r="W150" s="13">
        <v>96</v>
      </c>
      <c r="X150" s="13">
        <v>5</v>
      </c>
      <c r="Y150" s="13">
        <f t="shared" si="338"/>
        <v>480</v>
      </c>
      <c r="Z150" s="13"/>
      <c r="AA150" s="13"/>
      <c r="AB150" s="13">
        <f t="shared" si="339"/>
        <v>0</v>
      </c>
      <c r="AC150" s="14">
        <f t="shared" si="340"/>
        <v>480</v>
      </c>
      <c r="AD150" s="13">
        <v>15</v>
      </c>
      <c r="AE150" s="13">
        <v>6</v>
      </c>
      <c r="AF150" s="13">
        <f t="shared" si="341"/>
        <v>90</v>
      </c>
      <c r="AG150" s="13"/>
      <c r="AH150" s="13"/>
      <c r="AI150" s="13">
        <f t="shared" si="342"/>
        <v>0</v>
      </c>
      <c r="AJ150" s="14">
        <f t="shared" si="343"/>
        <v>90</v>
      </c>
      <c r="AK150" s="13"/>
      <c r="AL150" s="13"/>
      <c r="AM150" s="13">
        <f t="shared" si="344"/>
        <v>0</v>
      </c>
      <c r="AN150" s="13">
        <v>16</v>
      </c>
      <c r="AO150" s="13">
        <v>6</v>
      </c>
      <c r="AP150" s="13">
        <f t="shared" si="345"/>
        <v>96</v>
      </c>
      <c r="AQ150" s="14">
        <f t="shared" si="346"/>
        <v>96</v>
      </c>
      <c r="AR150" s="13"/>
      <c r="AS150" s="13"/>
      <c r="AT150" s="13">
        <f t="shared" si="347"/>
        <v>0</v>
      </c>
      <c r="AU150" s="13">
        <v>17</v>
      </c>
      <c r="AV150" s="13">
        <v>6</v>
      </c>
      <c r="AW150" s="13">
        <f t="shared" si="348"/>
        <v>102</v>
      </c>
      <c r="AX150" s="14">
        <f t="shared" si="349"/>
        <v>102</v>
      </c>
      <c r="AY150" s="13"/>
      <c r="AZ150" s="13"/>
      <c r="BA150" s="13">
        <f t="shared" si="350"/>
        <v>0</v>
      </c>
      <c r="BB150" s="13">
        <v>21</v>
      </c>
      <c r="BC150" s="13">
        <v>6</v>
      </c>
      <c r="BD150" s="13">
        <f t="shared" si="351"/>
        <v>126</v>
      </c>
      <c r="BE150" s="14">
        <f t="shared" si="352"/>
        <v>126</v>
      </c>
      <c r="BF150" s="13">
        <v>20</v>
      </c>
      <c r="BG150" s="13">
        <v>6</v>
      </c>
      <c r="BH150" s="13">
        <f t="shared" si="353"/>
        <v>120</v>
      </c>
      <c r="BI150" s="13"/>
      <c r="BJ150" s="13"/>
      <c r="BK150" s="13">
        <f t="shared" si="354"/>
        <v>0</v>
      </c>
      <c r="BL150" s="14">
        <f t="shared" si="355"/>
        <v>120</v>
      </c>
      <c r="BM150" s="13">
        <v>9</v>
      </c>
      <c r="BN150" s="13">
        <v>6</v>
      </c>
      <c r="BO150" s="13">
        <f t="shared" si="356"/>
        <v>54</v>
      </c>
      <c r="BP150" s="13"/>
      <c r="BQ150" s="13"/>
      <c r="BR150" s="13">
        <f t="shared" si="357"/>
        <v>0</v>
      </c>
      <c r="BS150" s="14">
        <f t="shared" si="358"/>
        <v>54</v>
      </c>
      <c r="BT150" s="13">
        <v>8</v>
      </c>
      <c r="BU150" s="13">
        <v>6</v>
      </c>
      <c r="BV150" s="13">
        <f t="shared" si="359"/>
        <v>48</v>
      </c>
      <c r="BW150" s="13"/>
      <c r="BX150" s="13"/>
      <c r="BY150" s="13">
        <f t="shared" si="360"/>
        <v>0</v>
      </c>
      <c r="BZ150" s="14">
        <f t="shared" si="361"/>
        <v>48</v>
      </c>
      <c r="CA150" s="19">
        <f t="shared" si="362"/>
        <v>2676</v>
      </c>
      <c r="CB150" s="182"/>
      <c r="CC150" s="182"/>
    </row>
    <row r="151" spans="1:81" ht="15.75" x14ac:dyDescent="0.25">
      <c r="A151" s="12" t="s">
        <v>24</v>
      </c>
      <c r="B151" s="13">
        <v>120</v>
      </c>
      <c r="C151" s="13">
        <v>5</v>
      </c>
      <c r="D151" s="13">
        <f t="shared" si="329"/>
        <v>600</v>
      </c>
      <c r="E151" s="13"/>
      <c r="F151" s="13"/>
      <c r="G151" s="13">
        <f t="shared" si="330"/>
        <v>0</v>
      </c>
      <c r="H151" s="14">
        <f t="shared" si="331"/>
        <v>600</v>
      </c>
      <c r="I151" s="13"/>
      <c r="J151" s="13"/>
      <c r="K151" s="13">
        <f t="shared" si="332"/>
        <v>0</v>
      </c>
      <c r="L151" s="13">
        <v>96</v>
      </c>
      <c r="M151" s="13">
        <v>5</v>
      </c>
      <c r="N151" s="13">
        <f t="shared" si="333"/>
        <v>480</v>
      </c>
      <c r="O151" s="14">
        <f t="shared" si="334"/>
        <v>480</v>
      </c>
      <c r="P151" s="13"/>
      <c r="Q151" s="13"/>
      <c r="R151" s="13">
        <f t="shared" si="335"/>
        <v>0</v>
      </c>
      <c r="S151" s="13">
        <v>96</v>
      </c>
      <c r="T151" s="13">
        <v>5</v>
      </c>
      <c r="U151" s="13">
        <f t="shared" si="336"/>
        <v>480</v>
      </c>
      <c r="V151" s="14">
        <f t="shared" si="337"/>
        <v>480</v>
      </c>
      <c r="W151" s="13">
        <v>96</v>
      </c>
      <c r="X151" s="13">
        <v>5</v>
      </c>
      <c r="Y151" s="13">
        <f t="shared" si="338"/>
        <v>480</v>
      </c>
      <c r="Z151" s="13"/>
      <c r="AA151" s="13"/>
      <c r="AB151" s="13">
        <f t="shared" si="339"/>
        <v>0</v>
      </c>
      <c r="AC151" s="14">
        <f t="shared" si="340"/>
        <v>480</v>
      </c>
      <c r="AD151" s="13">
        <v>15</v>
      </c>
      <c r="AE151" s="13">
        <v>6</v>
      </c>
      <c r="AF151" s="13">
        <f t="shared" si="341"/>
        <v>90</v>
      </c>
      <c r="AG151" s="13"/>
      <c r="AH151" s="13"/>
      <c r="AI151" s="13">
        <f t="shared" si="342"/>
        <v>0</v>
      </c>
      <c r="AJ151" s="14">
        <f t="shared" si="343"/>
        <v>90</v>
      </c>
      <c r="AK151" s="13"/>
      <c r="AL151" s="13"/>
      <c r="AM151" s="13">
        <f t="shared" si="344"/>
        <v>0</v>
      </c>
      <c r="AN151" s="13">
        <v>16</v>
      </c>
      <c r="AO151" s="13">
        <v>6</v>
      </c>
      <c r="AP151" s="13">
        <f t="shared" si="345"/>
        <v>96</v>
      </c>
      <c r="AQ151" s="14">
        <f t="shared" si="346"/>
        <v>96</v>
      </c>
      <c r="AR151" s="13"/>
      <c r="AS151" s="13"/>
      <c r="AT151" s="13">
        <f t="shared" si="347"/>
        <v>0</v>
      </c>
      <c r="AU151" s="13">
        <v>17</v>
      </c>
      <c r="AV151" s="13">
        <v>6</v>
      </c>
      <c r="AW151" s="13">
        <f t="shared" si="348"/>
        <v>102</v>
      </c>
      <c r="AX151" s="14">
        <f t="shared" si="349"/>
        <v>102</v>
      </c>
      <c r="AY151" s="13"/>
      <c r="AZ151" s="13"/>
      <c r="BA151" s="13">
        <f t="shared" si="350"/>
        <v>0</v>
      </c>
      <c r="BB151" s="13">
        <v>21</v>
      </c>
      <c r="BC151" s="13">
        <v>6</v>
      </c>
      <c r="BD151" s="13">
        <f t="shared" si="351"/>
        <v>126</v>
      </c>
      <c r="BE151" s="14">
        <f t="shared" si="352"/>
        <v>126</v>
      </c>
      <c r="BF151" s="13">
        <v>20</v>
      </c>
      <c r="BG151" s="13">
        <v>6</v>
      </c>
      <c r="BH151" s="13">
        <f t="shared" si="353"/>
        <v>120</v>
      </c>
      <c r="BI151" s="13"/>
      <c r="BJ151" s="13"/>
      <c r="BK151" s="13">
        <f t="shared" si="354"/>
        <v>0</v>
      </c>
      <c r="BL151" s="14">
        <f t="shared" si="355"/>
        <v>120</v>
      </c>
      <c r="BM151" s="13">
        <v>9</v>
      </c>
      <c r="BN151" s="13">
        <v>6</v>
      </c>
      <c r="BO151" s="13">
        <f t="shared" si="356"/>
        <v>54</v>
      </c>
      <c r="BP151" s="13"/>
      <c r="BQ151" s="13"/>
      <c r="BR151" s="13">
        <f t="shared" si="357"/>
        <v>0</v>
      </c>
      <c r="BS151" s="14">
        <f t="shared" si="358"/>
        <v>54</v>
      </c>
      <c r="BT151" s="13">
        <v>8</v>
      </c>
      <c r="BU151" s="13">
        <v>6</v>
      </c>
      <c r="BV151" s="13">
        <f t="shared" si="359"/>
        <v>48</v>
      </c>
      <c r="BW151" s="13"/>
      <c r="BX151" s="13"/>
      <c r="BY151" s="13">
        <f t="shared" si="360"/>
        <v>0</v>
      </c>
      <c r="BZ151" s="14">
        <f t="shared" si="361"/>
        <v>48</v>
      </c>
      <c r="CA151" s="19">
        <f t="shared" si="362"/>
        <v>2676</v>
      </c>
      <c r="CB151" s="182"/>
      <c r="CC151" s="182"/>
    </row>
    <row r="152" spans="1:81" ht="15.75" x14ac:dyDescent="0.25">
      <c r="A152" s="12" t="s">
        <v>25</v>
      </c>
      <c r="B152" s="13">
        <v>120</v>
      </c>
      <c r="C152" s="13">
        <v>5</v>
      </c>
      <c r="D152" s="13">
        <f t="shared" si="329"/>
        <v>600</v>
      </c>
      <c r="E152" s="13"/>
      <c r="F152" s="13"/>
      <c r="G152" s="13">
        <f t="shared" si="330"/>
        <v>0</v>
      </c>
      <c r="H152" s="14">
        <f t="shared" si="331"/>
        <v>600</v>
      </c>
      <c r="I152" s="13"/>
      <c r="J152" s="13"/>
      <c r="K152" s="13">
        <f t="shared" si="332"/>
        <v>0</v>
      </c>
      <c r="L152" s="13">
        <v>96</v>
      </c>
      <c r="M152" s="13">
        <v>5</v>
      </c>
      <c r="N152" s="13">
        <f t="shared" si="333"/>
        <v>480</v>
      </c>
      <c r="O152" s="14">
        <f t="shared" si="334"/>
        <v>480</v>
      </c>
      <c r="P152" s="13"/>
      <c r="Q152" s="13"/>
      <c r="R152" s="13">
        <f t="shared" si="335"/>
        <v>0</v>
      </c>
      <c r="S152" s="13">
        <v>96</v>
      </c>
      <c r="T152" s="13">
        <v>5</v>
      </c>
      <c r="U152" s="13">
        <f t="shared" si="336"/>
        <v>480</v>
      </c>
      <c r="V152" s="14">
        <f t="shared" si="337"/>
        <v>480</v>
      </c>
      <c r="W152" s="13">
        <v>96</v>
      </c>
      <c r="X152" s="13">
        <v>5</v>
      </c>
      <c r="Y152" s="13">
        <f t="shared" si="338"/>
        <v>480</v>
      </c>
      <c r="Z152" s="13"/>
      <c r="AA152" s="13"/>
      <c r="AB152" s="13">
        <f t="shared" si="339"/>
        <v>0</v>
      </c>
      <c r="AC152" s="14">
        <f t="shared" si="340"/>
        <v>480</v>
      </c>
      <c r="AD152" s="13">
        <v>15</v>
      </c>
      <c r="AE152" s="13">
        <v>6</v>
      </c>
      <c r="AF152" s="13">
        <f t="shared" si="341"/>
        <v>90</v>
      </c>
      <c r="AG152" s="13"/>
      <c r="AH152" s="13"/>
      <c r="AI152" s="13">
        <f t="shared" si="342"/>
        <v>0</v>
      </c>
      <c r="AJ152" s="14">
        <f t="shared" si="343"/>
        <v>90</v>
      </c>
      <c r="AK152" s="13"/>
      <c r="AL152" s="13"/>
      <c r="AM152" s="13">
        <f t="shared" si="344"/>
        <v>0</v>
      </c>
      <c r="AN152" s="13">
        <v>16</v>
      </c>
      <c r="AO152" s="13">
        <v>6</v>
      </c>
      <c r="AP152" s="13">
        <f t="shared" si="345"/>
        <v>96</v>
      </c>
      <c r="AQ152" s="14">
        <f t="shared" si="346"/>
        <v>96</v>
      </c>
      <c r="AR152" s="13"/>
      <c r="AS152" s="13"/>
      <c r="AT152" s="13">
        <f t="shared" si="347"/>
        <v>0</v>
      </c>
      <c r="AU152" s="13">
        <v>17</v>
      </c>
      <c r="AV152" s="13">
        <v>6</v>
      </c>
      <c r="AW152" s="13">
        <f t="shared" si="348"/>
        <v>102</v>
      </c>
      <c r="AX152" s="14">
        <f t="shared" si="349"/>
        <v>102</v>
      </c>
      <c r="AY152" s="13"/>
      <c r="AZ152" s="13"/>
      <c r="BA152" s="13">
        <f t="shared" si="350"/>
        <v>0</v>
      </c>
      <c r="BB152" s="13">
        <v>21</v>
      </c>
      <c r="BC152" s="13">
        <v>6</v>
      </c>
      <c r="BD152" s="13">
        <f t="shared" si="351"/>
        <v>126</v>
      </c>
      <c r="BE152" s="14">
        <f t="shared" si="352"/>
        <v>126</v>
      </c>
      <c r="BF152" s="13">
        <v>20</v>
      </c>
      <c r="BG152" s="13">
        <v>6</v>
      </c>
      <c r="BH152" s="13">
        <f t="shared" si="353"/>
        <v>120</v>
      </c>
      <c r="BI152" s="13"/>
      <c r="BJ152" s="13"/>
      <c r="BK152" s="13">
        <f t="shared" si="354"/>
        <v>0</v>
      </c>
      <c r="BL152" s="14">
        <f t="shared" si="355"/>
        <v>120</v>
      </c>
      <c r="BM152" s="13">
        <v>9</v>
      </c>
      <c r="BN152" s="13">
        <v>6</v>
      </c>
      <c r="BO152" s="13">
        <f t="shared" si="356"/>
        <v>54</v>
      </c>
      <c r="BP152" s="13"/>
      <c r="BQ152" s="13"/>
      <c r="BR152" s="13">
        <f t="shared" si="357"/>
        <v>0</v>
      </c>
      <c r="BS152" s="14">
        <f t="shared" si="358"/>
        <v>54</v>
      </c>
      <c r="BT152" s="13">
        <v>8</v>
      </c>
      <c r="BU152" s="13">
        <v>6</v>
      </c>
      <c r="BV152" s="13">
        <f t="shared" si="359"/>
        <v>48</v>
      </c>
      <c r="BW152" s="13"/>
      <c r="BX152" s="13"/>
      <c r="BY152" s="13">
        <f t="shared" si="360"/>
        <v>0</v>
      </c>
      <c r="BZ152" s="14">
        <f t="shared" si="361"/>
        <v>48</v>
      </c>
      <c r="CA152" s="19">
        <f t="shared" si="362"/>
        <v>2676</v>
      </c>
      <c r="CB152" s="182"/>
      <c r="CC152" s="182"/>
    </row>
    <row r="153" spans="1:81" ht="15.75" x14ac:dyDescent="0.25">
      <c r="A153" s="19" t="s">
        <v>26</v>
      </c>
      <c r="B153" s="20">
        <v>120</v>
      </c>
      <c r="C153" s="20">
        <v>5</v>
      </c>
      <c r="D153" s="20">
        <f t="shared" si="329"/>
        <v>600</v>
      </c>
      <c r="E153" s="20"/>
      <c r="F153" s="20"/>
      <c r="G153" s="20">
        <f t="shared" si="330"/>
        <v>0</v>
      </c>
      <c r="H153" s="14">
        <f t="shared" si="331"/>
        <v>600</v>
      </c>
      <c r="I153" s="20"/>
      <c r="J153" s="20"/>
      <c r="K153" s="20">
        <f t="shared" si="332"/>
        <v>0</v>
      </c>
      <c r="L153" s="20">
        <v>96</v>
      </c>
      <c r="M153" s="20">
        <v>5</v>
      </c>
      <c r="N153" s="20">
        <f t="shared" si="333"/>
        <v>480</v>
      </c>
      <c r="O153" s="14">
        <f t="shared" si="334"/>
        <v>480</v>
      </c>
      <c r="P153" s="20"/>
      <c r="Q153" s="20"/>
      <c r="R153" s="20">
        <f t="shared" si="335"/>
        <v>0</v>
      </c>
      <c r="S153" s="20">
        <v>96</v>
      </c>
      <c r="T153" s="20">
        <v>5</v>
      </c>
      <c r="U153" s="20">
        <f t="shared" si="336"/>
        <v>480</v>
      </c>
      <c r="V153" s="14">
        <f t="shared" si="337"/>
        <v>480</v>
      </c>
      <c r="W153" s="20">
        <v>96</v>
      </c>
      <c r="X153" s="20">
        <v>5</v>
      </c>
      <c r="Y153" s="20">
        <f t="shared" si="338"/>
        <v>480</v>
      </c>
      <c r="Z153" s="20"/>
      <c r="AA153" s="20"/>
      <c r="AB153" s="20">
        <f t="shared" si="339"/>
        <v>0</v>
      </c>
      <c r="AC153" s="14">
        <f t="shared" si="340"/>
        <v>480</v>
      </c>
      <c r="AD153" s="20">
        <v>15</v>
      </c>
      <c r="AE153" s="20">
        <v>6</v>
      </c>
      <c r="AF153" s="20">
        <f t="shared" si="341"/>
        <v>90</v>
      </c>
      <c r="AG153" s="20"/>
      <c r="AH153" s="20"/>
      <c r="AI153" s="20">
        <f t="shared" si="342"/>
        <v>0</v>
      </c>
      <c r="AJ153" s="14">
        <f t="shared" si="343"/>
        <v>90</v>
      </c>
      <c r="AK153" s="20"/>
      <c r="AL153" s="20"/>
      <c r="AM153" s="20">
        <f t="shared" si="344"/>
        <v>0</v>
      </c>
      <c r="AN153" s="20">
        <v>16</v>
      </c>
      <c r="AO153" s="20">
        <v>6</v>
      </c>
      <c r="AP153" s="20">
        <f t="shared" si="345"/>
        <v>96</v>
      </c>
      <c r="AQ153" s="14">
        <f t="shared" si="346"/>
        <v>96</v>
      </c>
      <c r="AR153" s="20"/>
      <c r="AS153" s="20"/>
      <c r="AT153" s="20">
        <f t="shared" si="347"/>
        <v>0</v>
      </c>
      <c r="AU153" s="20">
        <v>17</v>
      </c>
      <c r="AV153" s="20">
        <v>6</v>
      </c>
      <c r="AW153" s="20">
        <f t="shared" si="348"/>
        <v>102</v>
      </c>
      <c r="AX153" s="14">
        <f t="shared" si="349"/>
        <v>102</v>
      </c>
      <c r="AY153" s="20"/>
      <c r="AZ153" s="20"/>
      <c r="BA153" s="20">
        <f t="shared" si="350"/>
        <v>0</v>
      </c>
      <c r="BB153" s="20">
        <v>21</v>
      </c>
      <c r="BC153" s="20">
        <v>6</v>
      </c>
      <c r="BD153" s="20">
        <f t="shared" si="351"/>
        <v>126</v>
      </c>
      <c r="BE153" s="14">
        <f t="shared" si="352"/>
        <v>126</v>
      </c>
      <c r="BF153" s="20">
        <v>20</v>
      </c>
      <c r="BG153" s="20">
        <v>6</v>
      </c>
      <c r="BH153" s="20">
        <f t="shared" si="353"/>
        <v>120</v>
      </c>
      <c r="BI153" s="20"/>
      <c r="BJ153" s="20"/>
      <c r="BK153" s="20">
        <f t="shared" si="354"/>
        <v>0</v>
      </c>
      <c r="BL153" s="14">
        <f t="shared" si="355"/>
        <v>120</v>
      </c>
      <c r="BM153" s="20">
        <v>9</v>
      </c>
      <c r="BN153" s="20">
        <v>6</v>
      </c>
      <c r="BO153" s="20">
        <f t="shared" si="356"/>
        <v>54</v>
      </c>
      <c r="BP153" s="20"/>
      <c r="BQ153" s="20"/>
      <c r="BR153" s="20">
        <f t="shared" si="357"/>
        <v>0</v>
      </c>
      <c r="BS153" s="14">
        <f t="shared" si="358"/>
        <v>54</v>
      </c>
      <c r="BT153" s="20">
        <v>8</v>
      </c>
      <c r="BU153" s="20">
        <v>6</v>
      </c>
      <c r="BV153" s="20">
        <f t="shared" si="359"/>
        <v>48</v>
      </c>
      <c r="BW153" s="20"/>
      <c r="BX153" s="20"/>
      <c r="BY153" s="20">
        <f t="shared" si="360"/>
        <v>0</v>
      </c>
      <c r="BZ153" s="14">
        <f t="shared" si="361"/>
        <v>48</v>
      </c>
      <c r="CA153" s="19">
        <f t="shared" si="362"/>
        <v>2676</v>
      </c>
      <c r="CB153" s="182"/>
      <c r="CC153" s="182"/>
    </row>
    <row r="154" spans="1:81" ht="15.75" x14ac:dyDescent="0.25">
      <c r="A154" s="21" t="s">
        <v>27</v>
      </c>
      <c r="B154" s="19"/>
      <c r="C154" s="21">
        <f>C145+C146+C147+C148+C149+C150+C151+C152+C153</f>
        <v>45</v>
      </c>
      <c r="D154" s="21">
        <f>D145+D146+D147+D148+D149+D150+D151+D152+D153</f>
        <v>4800</v>
      </c>
      <c r="E154" s="19"/>
      <c r="F154" s="21">
        <f>F145+F146+F147+F148+F149+F150+F151+F152+F153</f>
        <v>0</v>
      </c>
      <c r="G154" s="21">
        <f>G145+G146+G147+G148+G149+G150+G151+G152+G153</f>
        <v>0</v>
      </c>
      <c r="H154" s="22">
        <f>H145+H146+H147+H148+H149+H150+H151+H152+H153</f>
        <v>4800</v>
      </c>
      <c r="I154" s="19"/>
      <c r="J154" s="21">
        <f>J145+J146+J147+J148+J149+J150+J151+J152+J153</f>
        <v>0</v>
      </c>
      <c r="K154" s="21">
        <f>K145+K146+K147+K148+K149+K150+K151+K152+K153</f>
        <v>0</v>
      </c>
      <c r="L154" s="19"/>
      <c r="M154" s="21">
        <f>M145+M146+M147+M148+M149+M150+M151+M152+M153</f>
        <v>45</v>
      </c>
      <c r="N154" s="21">
        <f>N145+N146+N147+N148+N149+N150+N151+N152+N153</f>
        <v>4920</v>
      </c>
      <c r="O154" s="22">
        <f>O145+O146+O147+O148+O149+O150+O151+O152+O153</f>
        <v>4920</v>
      </c>
      <c r="P154" s="19"/>
      <c r="Q154" s="21">
        <f>Q145+Q146+Q147+Q148+Q149+Q150+Q151+Q152+Q153</f>
        <v>0</v>
      </c>
      <c r="R154" s="21">
        <f>R145+R146+R147+R148+R149+R150+R151+R152+R153</f>
        <v>0</v>
      </c>
      <c r="S154" s="19"/>
      <c r="T154" s="21">
        <f>T145+T146+T147+T148+T149+T150+T151+T152+T153</f>
        <v>45</v>
      </c>
      <c r="U154" s="21">
        <f>U145+U146+U147+U148+U149+U150+U151+U152+U153</f>
        <v>4920</v>
      </c>
      <c r="V154" s="22">
        <f>V145+V146+V147+V148+V149+V150+V151+V152+V153</f>
        <v>4920</v>
      </c>
      <c r="W154" s="19"/>
      <c r="X154" s="21">
        <f>X145+X146+X147+X148+X149+X150+X151+X152+X153</f>
        <v>45</v>
      </c>
      <c r="Y154" s="21">
        <f>Y145+Y146+Y147+Y148+Y149+Y150+Y151+Y152+Y153</f>
        <v>4920</v>
      </c>
      <c r="Z154" s="19"/>
      <c r="AA154" s="21">
        <f>AA145+AA146+AA147+AA148+AA149+AA150+AA151+AA152+AA153</f>
        <v>0</v>
      </c>
      <c r="AB154" s="21">
        <f>AB145+AB146+AB147+AB148+AB149+AB150+AB151+AB152+AB153</f>
        <v>0</v>
      </c>
      <c r="AC154" s="22">
        <f>AC145+AC146+AC147+AC148+AC149+AC150+AC151+AC152+AC153</f>
        <v>4920</v>
      </c>
      <c r="AD154" s="19"/>
      <c r="AE154" s="21">
        <f>AE145+AE146+AE147+AE148+AE149+AE150+AE151+AE152+AE153</f>
        <v>54</v>
      </c>
      <c r="AF154" s="21">
        <f>AF145+AF146+AF147+AF148+AF149+AF150+AF151+AF152+AF153</f>
        <v>960</v>
      </c>
      <c r="AG154" s="19"/>
      <c r="AH154" s="21">
        <f>AH145+AH146+AH147+AH148+AH149+AH150+AH151+AH152+AH153</f>
        <v>0</v>
      </c>
      <c r="AI154" s="21">
        <f>AI145+AI146+AI147+AI148+AI149+AI150+AI151+AI152+AI153</f>
        <v>0</v>
      </c>
      <c r="AJ154" s="22">
        <f>AJ145+AJ146+AJ147+AJ148+AJ149+AJ150+AJ151+AJ152+AJ153</f>
        <v>960</v>
      </c>
      <c r="AK154" s="19"/>
      <c r="AL154" s="21">
        <f>AL145+AL146+AL147+AL148+AL149+AL150+AL151+AL152+AL153</f>
        <v>0</v>
      </c>
      <c r="AM154" s="21">
        <f>AM145+AM146+AM147+AM148+AM149+AM150+AM151+AM152+AM153</f>
        <v>0</v>
      </c>
      <c r="AN154" s="19"/>
      <c r="AO154" s="21">
        <f>AO145+AO146+AO147+AO148+AO149+AO150+AO151+AO152+AO153</f>
        <v>54</v>
      </c>
      <c r="AP154" s="21">
        <f>AP145+AP146+AP147+AP148+AP149+AP150+AP151+AP152+AP153</f>
        <v>954</v>
      </c>
      <c r="AQ154" s="22">
        <f>AQ145+AQ146+AQ147+AQ148+AQ149+AQ150+AQ151+AQ152+AQ153</f>
        <v>954</v>
      </c>
      <c r="AR154" s="19"/>
      <c r="AS154" s="21">
        <f>AS145+AS146+AS147+AS148+AS149+AS150+AS151+AS152+AS153</f>
        <v>0</v>
      </c>
      <c r="AT154" s="21">
        <f>AT145+AT146+AT147+AT148+AT149+AT150+AT151+AT152+AT153</f>
        <v>0</v>
      </c>
      <c r="AU154" s="19"/>
      <c r="AV154" s="21">
        <f>AV145+AV146+AV147+AV148+AV149+AV150+AV151+AV152+AV153</f>
        <v>54</v>
      </c>
      <c r="AW154" s="21">
        <f>AW145+AW146+AW147+AW148+AW149+AW150+AW151+AW152+AW153</f>
        <v>1068</v>
      </c>
      <c r="AX154" s="22">
        <f>AX145+AX146+AX147+AX148+AX149+AX150+AX151+AX152+AX153</f>
        <v>1068</v>
      </c>
      <c r="AY154" s="19"/>
      <c r="AZ154" s="21">
        <f>AZ145+AZ146+AZ147+AZ148+AZ149+AZ150+AZ151+AZ152+AZ153</f>
        <v>0</v>
      </c>
      <c r="BA154" s="21">
        <f>BA145+BA146+BA147+BA148+BA149+BA150+BA151+BA152+BA153</f>
        <v>0</v>
      </c>
      <c r="BB154" s="19"/>
      <c r="BC154" s="21">
        <f>BC145+BC146+BC147+BC148+BC149+BC150+BC151+BC152+BC153</f>
        <v>54</v>
      </c>
      <c r="BD154" s="21">
        <f>BD145+BD146+BD147+BD148+BD149+BD150+BD151+BD152+BD153</f>
        <v>1344</v>
      </c>
      <c r="BE154" s="22">
        <f>BE145+BE146+BE147+BE148+BE149+BE150+BE151+BE152+BE153</f>
        <v>1344</v>
      </c>
      <c r="BF154" s="19"/>
      <c r="BG154" s="21">
        <f>BG145+BG146+BG147+BG148+BG149+BG150+BG151+BG152+BG153</f>
        <v>54</v>
      </c>
      <c r="BH154" s="21">
        <f>BH145+BH146+BH147+BH148+BH149+BH150+BH151+BH152+BH153</f>
        <v>990</v>
      </c>
      <c r="BI154" s="19"/>
      <c r="BJ154" s="21">
        <f>BJ145+BJ146+BJ147+BJ148+BJ149+BJ150+BJ151+BJ152+BJ153</f>
        <v>0</v>
      </c>
      <c r="BK154" s="21">
        <f>BK145+BK146+BK147+BK148+BK149+BK150+BK151+BK152+BK153</f>
        <v>0</v>
      </c>
      <c r="BL154" s="22">
        <f>BL145+BL146+BL147+BL148+BL149+BL150+BL151+BL152+BL153</f>
        <v>990</v>
      </c>
      <c r="BM154" s="19"/>
      <c r="BN154" s="21">
        <f>BN145+BN146+BN147+BN148+BN149+BN150+BN151+BN152+BN153</f>
        <v>24</v>
      </c>
      <c r="BO154" s="21">
        <f>BO145+BO146+BO147+BO148+BO149+BO150+BO151+BO152+BO153</f>
        <v>216</v>
      </c>
      <c r="BP154" s="19"/>
      <c r="BQ154" s="21">
        <f>BQ145+BQ146+BQ147+BQ148+BQ149+BQ150+BQ151+BQ152+BQ153</f>
        <v>0</v>
      </c>
      <c r="BR154" s="21">
        <f>BR145+BR146+BR147+BR148+BR149+BR150+BR151+BR152+BR153</f>
        <v>0</v>
      </c>
      <c r="BS154" s="22">
        <f>BS145+BS146+BS147+BS148+BS149+BS150+BS151+BS152+BS153</f>
        <v>216</v>
      </c>
      <c r="BT154" s="19"/>
      <c r="BU154" s="21">
        <f>BU145+BU146+BU147+BU148+BU149+BU150+BU151+BU152+BU153</f>
        <v>54</v>
      </c>
      <c r="BV154" s="21">
        <f>BV145+BV146+BV147+BV148+BV149+BV150+BV151+BV152+BV153</f>
        <v>402</v>
      </c>
      <c r="BW154" s="19"/>
      <c r="BX154" s="21">
        <f>BX145+BX146+BX147+BX148+BX149+BX150+BX151+BX152+BX153</f>
        <v>0</v>
      </c>
      <c r="BY154" s="21">
        <f>BY145+BY146+BY147+BY148+BY149+BY150+BY151+BY152+BY153</f>
        <v>0</v>
      </c>
      <c r="BZ154" s="22">
        <f>BZ145+BZ146+BZ147+BZ148+BZ149+BZ150+BZ151+BZ152+BZ153</f>
        <v>402</v>
      </c>
      <c r="CA154" s="152">
        <f>CA145+CA146+CA147+CA148+CA149+CA150+CA151+CA152+CA153</f>
        <v>25494</v>
      </c>
      <c r="CB154" s="182"/>
      <c r="CC154" s="182"/>
    </row>
    <row r="155" spans="1:81" ht="15" customHeight="1" x14ac:dyDescent="0.25">
      <c r="A155" s="7"/>
      <c r="B155" s="262" t="s">
        <v>7</v>
      </c>
      <c r="C155" s="262"/>
      <c r="D155" s="262"/>
      <c r="E155" s="262" t="s">
        <v>8</v>
      </c>
      <c r="F155" s="262"/>
      <c r="G155" s="262"/>
      <c r="H155" s="263" t="s">
        <v>9</v>
      </c>
      <c r="I155" s="262" t="s">
        <v>7</v>
      </c>
      <c r="J155" s="262"/>
      <c r="K155" s="262"/>
      <c r="L155" s="262" t="s">
        <v>8</v>
      </c>
      <c r="M155" s="262"/>
      <c r="N155" s="262"/>
      <c r="O155" s="263" t="s">
        <v>9</v>
      </c>
      <c r="P155" s="262" t="s">
        <v>7</v>
      </c>
      <c r="Q155" s="262"/>
      <c r="R155" s="262"/>
      <c r="S155" s="262" t="s">
        <v>8</v>
      </c>
      <c r="T155" s="262"/>
      <c r="U155" s="262"/>
      <c r="V155" s="263" t="s">
        <v>9</v>
      </c>
      <c r="W155" s="262" t="s">
        <v>7</v>
      </c>
      <c r="X155" s="262"/>
      <c r="Y155" s="262"/>
      <c r="Z155" s="262" t="s">
        <v>8</v>
      </c>
      <c r="AA155" s="262"/>
      <c r="AB155" s="262"/>
      <c r="AC155" s="263" t="s">
        <v>9</v>
      </c>
      <c r="AD155" s="262" t="s">
        <v>7</v>
      </c>
      <c r="AE155" s="262"/>
      <c r="AF155" s="262"/>
      <c r="AG155" s="262" t="s">
        <v>8</v>
      </c>
      <c r="AH155" s="262"/>
      <c r="AI155" s="262"/>
      <c r="AJ155" s="263" t="s">
        <v>9</v>
      </c>
      <c r="AK155" s="262" t="s">
        <v>7</v>
      </c>
      <c r="AL155" s="262"/>
      <c r="AM155" s="262"/>
      <c r="AN155" s="262" t="s">
        <v>8</v>
      </c>
      <c r="AO155" s="262"/>
      <c r="AP155" s="262"/>
      <c r="AQ155" s="263" t="s">
        <v>9</v>
      </c>
      <c r="AR155" s="262" t="s">
        <v>7</v>
      </c>
      <c r="AS155" s="262"/>
      <c r="AT155" s="262"/>
      <c r="AU155" s="262" t="s">
        <v>8</v>
      </c>
      <c r="AV155" s="262"/>
      <c r="AW155" s="262"/>
      <c r="AX155" s="263" t="s">
        <v>9</v>
      </c>
      <c r="AY155" s="262" t="s">
        <v>7</v>
      </c>
      <c r="AZ155" s="262"/>
      <c r="BA155" s="262"/>
      <c r="BB155" s="262" t="s">
        <v>8</v>
      </c>
      <c r="BC155" s="262"/>
      <c r="BD155" s="262"/>
      <c r="BE155" s="263" t="s">
        <v>9</v>
      </c>
      <c r="BF155" s="262" t="s">
        <v>7</v>
      </c>
      <c r="BG155" s="262"/>
      <c r="BH155" s="262"/>
      <c r="BI155" s="262" t="s">
        <v>8</v>
      </c>
      <c r="BJ155" s="262"/>
      <c r="BK155" s="262"/>
      <c r="BL155" s="263" t="s">
        <v>9</v>
      </c>
      <c r="BM155" s="262" t="s">
        <v>7</v>
      </c>
      <c r="BN155" s="262"/>
      <c r="BO155" s="262"/>
      <c r="BP155" s="262" t="s">
        <v>8</v>
      </c>
      <c r="BQ155" s="262"/>
      <c r="BR155" s="262"/>
      <c r="BS155" s="263" t="s">
        <v>9</v>
      </c>
      <c r="BT155" s="262" t="s">
        <v>7</v>
      </c>
      <c r="BU155" s="262"/>
      <c r="BV155" s="262"/>
      <c r="BW155" s="262" t="s">
        <v>8</v>
      </c>
      <c r="BX155" s="262"/>
      <c r="BY155" s="262"/>
      <c r="BZ155" s="263" t="s">
        <v>9</v>
      </c>
      <c r="CA155" s="151"/>
      <c r="CB155" s="3"/>
      <c r="CC155" s="3"/>
    </row>
    <row r="156" spans="1:81" ht="47.25" x14ac:dyDescent="0.25">
      <c r="A156" s="24" t="s">
        <v>43</v>
      </c>
      <c r="B156" s="11" t="s">
        <v>11</v>
      </c>
      <c r="C156" s="11" t="s">
        <v>12</v>
      </c>
      <c r="D156" s="11" t="s">
        <v>13</v>
      </c>
      <c r="E156" s="11" t="s">
        <v>11</v>
      </c>
      <c r="F156" s="11" t="s">
        <v>12</v>
      </c>
      <c r="G156" s="11" t="s">
        <v>13</v>
      </c>
      <c r="H156" s="263"/>
      <c r="I156" s="11" t="s">
        <v>11</v>
      </c>
      <c r="J156" s="11" t="s">
        <v>12</v>
      </c>
      <c r="K156" s="11" t="s">
        <v>13</v>
      </c>
      <c r="L156" s="11" t="s">
        <v>11</v>
      </c>
      <c r="M156" s="11" t="s">
        <v>12</v>
      </c>
      <c r="N156" s="11" t="s">
        <v>13</v>
      </c>
      <c r="O156" s="263"/>
      <c r="P156" s="11" t="s">
        <v>11</v>
      </c>
      <c r="Q156" s="11" t="s">
        <v>12</v>
      </c>
      <c r="R156" s="11" t="s">
        <v>13</v>
      </c>
      <c r="S156" s="11" t="s">
        <v>11</v>
      </c>
      <c r="T156" s="11" t="s">
        <v>12</v>
      </c>
      <c r="U156" s="11" t="s">
        <v>13</v>
      </c>
      <c r="V156" s="263"/>
      <c r="W156" s="11" t="s">
        <v>11</v>
      </c>
      <c r="X156" s="11" t="s">
        <v>12</v>
      </c>
      <c r="Y156" s="11" t="s">
        <v>13</v>
      </c>
      <c r="Z156" s="11" t="s">
        <v>11</v>
      </c>
      <c r="AA156" s="11" t="s">
        <v>12</v>
      </c>
      <c r="AB156" s="11" t="s">
        <v>13</v>
      </c>
      <c r="AC156" s="263"/>
      <c r="AD156" s="11" t="s">
        <v>11</v>
      </c>
      <c r="AE156" s="11" t="s">
        <v>12</v>
      </c>
      <c r="AF156" s="11" t="s">
        <v>13</v>
      </c>
      <c r="AG156" s="11" t="s">
        <v>11</v>
      </c>
      <c r="AH156" s="11" t="s">
        <v>12</v>
      </c>
      <c r="AI156" s="11" t="s">
        <v>13</v>
      </c>
      <c r="AJ156" s="263"/>
      <c r="AK156" s="11" t="s">
        <v>11</v>
      </c>
      <c r="AL156" s="11" t="s">
        <v>12</v>
      </c>
      <c r="AM156" s="11" t="s">
        <v>13</v>
      </c>
      <c r="AN156" s="11" t="s">
        <v>11</v>
      </c>
      <c r="AO156" s="11" t="s">
        <v>12</v>
      </c>
      <c r="AP156" s="11" t="s">
        <v>13</v>
      </c>
      <c r="AQ156" s="263"/>
      <c r="AR156" s="11" t="s">
        <v>11</v>
      </c>
      <c r="AS156" s="11" t="s">
        <v>12</v>
      </c>
      <c r="AT156" s="11" t="s">
        <v>13</v>
      </c>
      <c r="AU156" s="11" t="s">
        <v>11</v>
      </c>
      <c r="AV156" s="11" t="s">
        <v>12</v>
      </c>
      <c r="AW156" s="11" t="s">
        <v>13</v>
      </c>
      <c r="AX156" s="263"/>
      <c r="AY156" s="11" t="s">
        <v>11</v>
      </c>
      <c r="AZ156" s="11" t="s">
        <v>12</v>
      </c>
      <c r="BA156" s="11" t="s">
        <v>13</v>
      </c>
      <c r="BB156" s="11" t="s">
        <v>11</v>
      </c>
      <c r="BC156" s="11" t="s">
        <v>12</v>
      </c>
      <c r="BD156" s="11" t="s">
        <v>13</v>
      </c>
      <c r="BE156" s="263"/>
      <c r="BF156" s="11" t="s">
        <v>11</v>
      </c>
      <c r="BG156" s="11" t="s">
        <v>12</v>
      </c>
      <c r="BH156" s="11" t="s">
        <v>13</v>
      </c>
      <c r="BI156" s="11" t="s">
        <v>11</v>
      </c>
      <c r="BJ156" s="11" t="s">
        <v>12</v>
      </c>
      <c r="BK156" s="11" t="s">
        <v>13</v>
      </c>
      <c r="BL156" s="263"/>
      <c r="BM156" s="11" t="s">
        <v>11</v>
      </c>
      <c r="BN156" s="11" t="s">
        <v>12</v>
      </c>
      <c r="BO156" s="11" t="s">
        <v>13</v>
      </c>
      <c r="BP156" s="11" t="s">
        <v>11</v>
      </c>
      <c r="BQ156" s="11" t="s">
        <v>12</v>
      </c>
      <c r="BR156" s="11" t="s">
        <v>13</v>
      </c>
      <c r="BS156" s="263"/>
      <c r="BT156" s="11" t="s">
        <v>11</v>
      </c>
      <c r="BU156" s="11" t="s">
        <v>12</v>
      </c>
      <c r="BV156" s="11" t="s">
        <v>13</v>
      </c>
      <c r="BW156" s="11" t="s">
        <v>11</v>
      </c>
      <c r="BX156" s="11" t="s">
        <v>12</v>
      </c>
      <c r="BY156" s="11" t="s">
        <v>13</v>
      </c>
      <c r="BZ156" s="263"/>
      <c r="CA156" s="151"/>
      <c r="CB156" s="3"/>
      <c r="CC156" s="3"/>
    </row>
    <row r="157" spans="1:81" ht="15.75" x14ac:dyDescent="0.25">
      <c r="A157" s="12" t="s">
        <v>18</v>
      </c>
      <c r="B157" s="13">
        <v>32</v>
      </c>
      <c r="C157" s="13">
        <v>15</v>
      </c>
      <c r="D157" s="13">
        <f t="shared" ref="D157:D165" si="363">B157*C157</f>
        <v>480</v>
      </c>
      <c r="E157" s="13"/>
      <c r="F157" s="13"/>
      <c r="G157" s="13">
        <f t="shared" ref="G157:G165" si="364">E157*F157</f>
        <v>0</v>
      </c>
      <c r="H157" s="14">
        <f t="shared" ref="H157:H165" si="365">D157+G157</f>
        <v>480</v>
      </c>
      <c r="I157" s="13"/>
      <c r="J157" s="13"/>
      <c r="K157" s="13">
        <f t="shared" ref="K157:K165" si="366">I157*J157</f>
        <v>0</v>
      </c>
      <c r="L157" s="13">
        <v>30</v>
      </c>
      <c r="M157" s="13">
        <v>18</v>
      </c>
      <c r="N157" s="13">
        <f t="shared" ref="N157:N165" si="367">L157*M157</f>
        <v>540</v>
      </c>
      <c r="O157" s="14">
        <f t="shared" ref="O157:O165" si="368">K157+N157</f>
        <v>540</v>
      </c>
      <c r="P157" s="13"/>
      <c r="Q157" s="13"/>
      <c r="R157" s="13">
        <f t="shared" ref="R157:R165" si="369">P157*Q157</f>
        <v>0</v>
      </c>
      <c r="S157" s="13">
        <v>30</v>
      </c>
      <c r="T157" s="13">
        <v>18</v>
      </c>
      <c r="U157" s="13">
        <f t="shared" ref="U157:U165" si="370">S157*T157</f>
        <v>540</v>
      </c>
      <c r="V157" s="14">
        <f t="shared" ref="V157:V165" si="371">R157+U157</f>
        <v>540</v>
      </c>
      <c r="W157" s="13">
        <v>30</v>
      </c>
      <c r="X157" s="13">
        <v>18</v>
      </c>
      <c r="Y157" s="13">
        <f t="shared" ref="Y157:Y165" si="372">W157*X157</f>
        <v>540</v>
      </c>
      <c r="Z157" s="13"/>
      <c r="AA157" s="13"/>
      <c r="AB157" s="13">
        <f t="shared" ref="AB157:AB165" si="373">Z157*AA157</f>
        <v>0</v>
      </c>
      <c r="AC157" s="14">
        <f t="shared" ref="AC157:AC165" si="374">Y157+AB157</f>
        <v>540</v>
      </c>
      <c r="AD157" s="13">
        <v>23</v>
      </c>
      <c r="AE157" s="13">
        <v>18</v>
      </c>
      <c r="AF157" s="13">
        <f t="shared" ref="AF157:AF165" si="375">AD157*AE157</f>
        <v>414</v>
      </c>
      <c r="AG157" s="13"/>
      <c r="AH157" s="13"/>
      <c r="AI157" s="13">
        <f t="shared" ref="AI157:AI165" si="376">AG157*AH157</f>
        <v>0</v>
      </c>
      <c r="AJ157" s="14">
        <f t="shared" ref="AJ157:AJ165" si="377">AF157+AI157</f>
        <v>414</v>
      </c>
      <c r="AK157" s="13">
        <v>21</v>
      </c>
      <c r="AL157" s="13">
        <v>18</v>
      </c>
      <c r="AM157" s="13">
        <f t="shared" ref="AM157:AM165" si="378">AK157*AL157</f>
        <v>378</v>
      </c>
      <c r="AN157" s="13"/>
      <c r="AO157" s="13"/>
      <c r="AP157" s="13">
        <f t="shared" ref="AP157:AP165" si="379">AN157*AO157</f>
        <v>0</v>
      </c>
      <c r="AQ157" s="14">
        <f t="shared" ref="AQ157:AQ165" si="380">AM157+AP157</f>
        <v>378</v>
      </c>
      <c r="AR157" s="13">
        <v>18</v>
      </c>
      <c r="AS157" s="13">
        <v>18</v>
      </c>
      <c r="AT157" s="13">
        <f t="shared" ref="AT157:AT165" si="381">AR157*AS157</f>
        <v>324</v>
      </c>
      <c r="AU157" s="13"/>
      <c r="AV157" s="13"/>
      <c r="AW157" s="13">
        <f t="shared" ref="AW157:AW165" si="382">AU157*AV157</f>
        <v>0</v>
      </c>
      <c r="AX157" s="14">
        <f t="shared" ref="AX157:AX165" si="383">AT157+AW157</f>
        <v>324</v>
      </c>
      <c r="AY157" s="13">
        <v>18</v>
      </c>
      <c r="AZ157" s="13">
        <v>18</v>
      </c>
      <c r="BA157" s="13">
        <f t="shared" ref="BA157:BA165" si="384">AY157*AZ157</f>
        <v>324</v>
      </c>
      <c r="BB157" s="13"/>
      <c r="BC157" s="13"/>
      <c r="BD157" s="13">
        <f t="shared" ref="BD157:BD165" si="385">BB157*BC157</f>
        <v>0</v>
      </c>
      <c r="BE157" s="14">
        <f t="shared" ref="BE157:BE165" si="386">BA157+BD157</f>
        <v>324</v>
      </c>
      <c r="BF157" s="13">
        <v>11</v>
      </c>
      <c r="BG157" s="13">
        <v>18</v>
      </c>
      <c r="BH157" s="13">
        <f t="shared" ref="BH157:BH165" si="387">BF157*BG157</f>
        <v>198</v>
      </c>
      <c r="BI157" s="13"/>
      <c r="BJ157" s="13"/>
      <c r="BK157" s="13">
        <f t="shared" ref="BK157:BK165" si="388">BI157*BJ157</f>
        <v>0</v>
      </c>
      <c r="BL157" s="14">
        <f t="shared" ref="BL157:BL165" si="389">BH157+BK157</f>
        <v>198</v>
      </c>
      <c r="BM157" s="13">
        <v>10</v>
      </c>
      <c r="BN157" s="13">
        <v>18</v>
      </c>
      <c r="BO157" s="13">
        <f t="shared" ref="BO157:BO165" si="390">BM157*BN157</f>
        <v>180</v>
      </c>
      <c r="BP157" s="13"/>
      <c r="BQ157" s="13"/>
      <c r="BR157" s="13">
        <f t="shared" ref="BR157:BR165" si="391">BP157*BQ157</f>
        <v>0</v>
      </c>
      <c r="BS157" s="14">
        <f t="shared" ref="BS157:BS165" si="392">BO157+BR157</f>
        <v>180</v>
      </c>
      <c r="BT157" s="13">
        <v>9</v>
      </c>
      <c r="BU157" s="13">
        <v>18</v>
      </c>
      <c r="BV157" s="13">
        <f t="shared" ref="BV157:BV165" si="393">BT157*BU157</f>
        <v>162</v>
      </c>
      <c r="BW157" s="13"/>
      <c r="BX157" s="13"/>
      <c r="BY157" s="13">
        <f t="shared" ref="BY157:BY165" si="394">BW157*BX157</f>
        <v>0</v>
      </c>
      <c r="BZ157" s="14">
        <f t="shared" ref="BZ157:BZ165" si="395">BV157+BY157</f>
        <v>162</v>
      </c>
      <c r="CA157" s="19">
        <f t="shared" ref="CA157:CA165" si="396">H157+O157+V157+AC157+AJ157+AQ157+AX157+BE157+BL157+BS157+BZ157</f>
        <v>4080</v>
      </c>
      <c r="CB157" s="182"/>
      <c r="CC157" s="182"/>
    </row>
    <row r="158" spans="1:81" ht="15.75" x14ac:dyDescent="0.25">
      <c r="A158" s="12" t="s">
        <v>19</v>
      </c>
      <c r="B158" s="13">
        <v>32</v>
      </c>
      <c r="C158" s="13">
        <v>14</v>
      </c>
      <c r="D158" s="13">
        <f t="shared" si="363"/>
        <v>448</v>
      </c>
      <c r="E158" s="13"/>
      <c r="F158" s="13"/>
      <c r="G158" s="13">
        <f t="shared" si="364"/>
        <v>0</v>
      </c>
      <c r="H158" s="14">
        <f t="shared" si="365"/>
        <v>448</v>
      </c>
      <c r="I158" s="13"/>
      <c r="J158" s="13"/>
      <c r="K158" s="13">
        <f t="shared" si="366"/>
        <v>0</v>
      </c>
      <c r="L158" s="13">
        <v>30</v>
      </c>
      <c r="M158" s="13">
        <v>23</v>
      </c>
      <c r="N158" s="13">
        <f t="shared" si="367"/>
        <v>690</v>
      </c>
      <c r="O158" s="14">
        <f t="shared" si="368"/>
        <v>690</v>
      </c>
      <c r="P158" s="13"/>
      <c r="Q158" s="13"/>
      <c r="R158" s="13">
        <f t="shared" si="369"/>
        <v>0</v>
      </c>
      <c r="S158" s="13">
        <v>30</v>
      </c>
      <c r="T158" s="13">
        <v>23</v>
      </c>
      <c r="U158" s="13">
        <f t="shared" si="370"/>
        <v>690</v>
      </c>
      <c r="V158" s="14">
        <f t="shared" si="371"/>
        <v>690</v>
      </c>
      <c r="W158" s="13">
        <v>30</v>
      </c>
      <c r="X158" s="13">
        <v>23</v>
      </c>
      <c r="Y158" s="13">
        <f t="shared" si="372"/>
        <v>690</v>
      </c>
      <c r="Z158" s="13"/>
      <c r="AA158" s="13"/>
      <c r="AB158" s="13">
        <f t="shared" si="373"/>
        <v>0</v>
      </c>
      <c r="AC158" s="14">
        <f t="shared" si="374"/>
        <v>690</v>
      </c>
      <c r="AD158" s="13">
        <v>23</v>
      </c>
      <c r="AE158" s="13">
        <v>23</v>
      </c>
      <c r="AF158" s="13">
        <f t="shared" si="375"/>
        <v>529</v>
      </c>
      <c r="AG158" s="13"/>
      <c r="AH158" s="13"/>
      <c r="AI158" s="13">
        <f t="shared" si="376"/>
        <v>0</v>
      </c>
      <c r="AJ158" s="14">
        <f t="shared" si="377"/>
        <v>529</v>
      </c>
      <c r="AK158" s="13">
        <v>21</v>
      </c>
      <c r="AL158" s="13">
        <v>23</v>
      </c>
      <c r="AM158" s="13">
        <f t="shared" si="378"/>
        <v>483</v>
      </c>
      <c r="AN158" s="13"/>
      <c r="AO158" s="13"/>
      <c r="AP158" s="13">
        <f t="shared" si="379"/>
        <v>0</v>
      </c>
      <c r="AQ158" s="14">
        <f t="shared" si="380"/>
        <v>483</v>
      </c>
      <c r="AR158" s="13">
        <v>18</v>
      </c>
      <c r="AS158" s="13">
        <v>23</v>
      </c>
      <c r="AT158" s="13">
        <f t="shared" si="381"/>
        <v>414</v>
      </c>
      <c r="AU158" s="13"/>
      <c r="AV158" s="13"/>
      <c r="AW158" s="13">
        <f t="shared" si="382"/>
        <v>0</v>
      </c>
      <c r="AX158" s="14">
        <f t="shared" si="383"/>
        <v>414</v>
      </c>
      <c r="AY158" s="13">
        <v>18</v>
      </c>
      <c r="AZ158" s="13">
        <v>23</v>
      </c>
      <c r="BA158" s="13">
        <f t="shared" si="384"/>
        <v>414</v>
      </c>
      <c r="BB158" s="13"/>
      <c r="BC158" s="13"/>
      <c r="BD158" s="13">
        <f t="shared" si="385"/>
        <v>0</v>
      </c>
      <c r="BE158" s="14">
        <f t="shared" si="386"/>
        <v>414</v>
      </c>
      <c r="BF158" s="13">
        <v>11</v>
      </c>
      <c r="BG158" s="13">
        <v>23</v>
      </c>
      <c r="BH158" s="13">
        <f t="shared" si="387"/>
        <v>253</v>
      </c>
      <c r="BI158" s="13"/>
      <c r="BJ158" s="13"/>
      <c r="BK158" s="13">
        <f t="shared" si="388"/>
        <v>0</v>
      </c>
      <c r="BL158" s="14">
        <f t="shared" si="389"/>
        <v>253</v>
      </c>
      <c r="BM158" s="13">
        <v>10</v>
      </c>
      <c r="BN158" s="13">
        <v>23</v>
      </c>
      <c r="BO158" s="13">
        <f t="shared" si="390"/>
        <v>230</v>
      </c>
      <c r="BP158" s="13"/>
      <c r="BQ158" s="13"/>
      <c r="BR158" s="13">
        <f t="shared" si="391"/>
        <v>0</v>
      </c>
      <c r="BS158" s="14">
        <f t="shared" si="392"/>
        <v>230</v>
      </c>
      <c r="BT158" s="13">
        <v>9</v>
      </c>
      <c r="BU158" s="13">
        <v>23</v>
      </c>
      <c r="BV158" s="13">
        <f t="shared" si="393"/>
        <v>207</v>
      </c>
      <c r="BW158" s="13"/>
      <c r="BX158" s="13"/>
      <c r="BY158" s="13">
        <f t="shared" si="394"/>
        <v>0</v>
      </c>
      <c r="BZ158" s="14">
        <f t="shared" si="395"/>
        <v>207</v>
      </c>
      <c r="CA158" s="19">
        <f t="shared" si="396"/>
        <v>5048</v>
      </c>
      <c r="CB158" s="182"/>
      <c r="CC158" s="182"/>
    </row>
    <row r="159" spans="1:81" ht="15.75" x14ac:dyDescent="0.25">
      <c r="A159" s="12" t="s">
        <v>20</v>
      </c>
      <c r="B159" s="13">
        <v>32</v>
      </c>
      <c r="C159" s="13">
        <v>17</v>
      </c>
      <c r="D159" s="13">
        <f t="shared" si="363"/>
        <v>544</v>
      </c>
      <c r="E159" s="13"/>
      <c r="F159" s="13"/>
      <c r="G159" s="13">
        <f t="shared" si="364"/>
        <v>0</v>
      </c>
      <c r="H159" s="14">
        <f t="shared" si="365"/>
        <v>544</v>
      </c>
      <c r="I159" s="13"/>
      <c r="J159" s="13"/>
      <c r="K159" s="13">
        <f t="shared" si="366"/>
        <v>0</v>
      </c>
      <c r="L159" s="13">
        <v>30</v>
      </c>
      <c r="M159" s="13">
        <v>20</v>
      </c>
      <c r="N159" s="13">
        <f t="shared" si="367"/>
        <v>600</v>
      </c>
      <c r="O159" s="14">
        <f t="shared" si="368"/>
        <v>600</v>
      </c>
      <c r="P159" s="13"/>
      <c r="Q159" s="13"/>
      <c r="R159" s="13">
        <f t="shared" si="369"/>
        <v>0</v>
      </c>
      <c r="S159" s="13">
        <v>30</v>
      </c>
      <c r="T159" s="13">
        <v>20</v>
      </c>
      <c r="U159" s="13">
        <f t="shared" si="370"/>
        <v>600</v>
      </c>
      <c r="V159" s="14">
        <f t="shared" si="371"/>
        <v>600</v>
      </c>
      <c r="W159" s="13">
        <v>30</v>
      </c>
      <c r="X159" s="13">
        <v>20</v>
      </c>
      <c r="Y159" s="13">
        <f t="shared" si="372"/>
        <v>600</v>
      </c>
      <c r="Z159" s="13"/>
      <c r="AA159" s="13"/>
      <c r="AB159" s="13">
        <f t="shared" si="373"/>
        <v>0</v>
      </c>
      <c r="AC159" s="14">
        <f t="shared" si="374"/>
        <v>600</v>
      </c>
      <c r="AD159" s="13">
        <v>23</v>
      </c>
      <c r="AE159" s="13">
        <v>20</v>
      </c>
      <c r="AF159" s="13">
        <f t="shared" si="375"/>
        <v>460</v>
      </c>
      <c r="AG159" s="13"/>
      <c r="AH159" s="13"/>
      <c r="AI159" s="13">
        <f t="shared" si="376"/>
        <v>0</v>
      </c>
      <c r="AJ159" s="14">
        <f t="shared" si="377"/>
        <v>460</v>
      </c>
      <c r="AK159" s="13">
        <v>21</v>
      </c>
      <c r="AL159" s="13">
        <v>20</v>
      </c>
      <c r="AM159" s="13">
        <f t="shared" si="378"/>
        <v>420</v>
      </c>
      <c r="AN159" s="13"/>
      <c r="AO159" s="13"/>
      <c r="AP159" s="13">
        <f t="shared" si="379"/>
        <v>0</v>
      </c>
      <c r="AQ159" s="14">
        <f t="shared" si="380"/>
        <v>420</v>
      </c>
      <c r="AR159" s="13">
        <v>18</v>
      </c>
      <c r="AS159" s="13">
        <v>20</v>
      </c>
      <c r="AT159" s="13">
        <f t="shared" si="381"/>
        <v>360</v>
      </c>
      <c r="AU159" s="13"/>
      <c r="AV159" s="13"/>
      <c r="AW159" s="13">
        <f t="shared" si="382"/>
        <v>0</v>
      </c>
      <c r="AX159" s="14">
        <f t="shared" si="383"/>
        <v>360</v>
      </c>
      <c r="AY159" s="13">
        <v>18</v>
      </c>
      <c r="AZ159" s="13">
        <v>20</v>
      </c>
      <c r="BA159" s="13">
        <f t="shared" si="384"/>
        <v>360</v>
      </c>
      <c r="BB159" s="13"/>
      <c r="BC159" s="13"/>
      <c r="BD159" s="13">
        <f t="shared" si="385"/>
        <v>0</v>
      </c>
      <c r="BE159" s="14">
        <f t="shared" si="386"/>
        <v>360</v>
      </c>
      <c r="BF159" s="13">
        <v>11</v>
      </c>
      <c r="BG159" s="13">
        <v>20</v>
      </c>
      <c r="BH159" s="13">
        <f t="shared" si="387"/>
        <v>220</v>
      </c>
      <c r="BI159" s="13"/>
      <c r="BJ159" s="13"/>
      <c r="BK159" s="13">
        <f t="shared" si="388"/>
        <v>0</v>
      </c>
      <c r="BL159" s="14">
        <f t="shared" si="389"/>
        <v>220</v>
      </c>
      <c r="BM159" s="13">
        <v>10</v>
      </c>
      <c r="BN159" s="13">
        <v>20</v>
      </c>
      <c r="BO159" s="13">
        <f t="shared" si="390"/>
        <v>200</v>
      </c>
      <c r="BP159" s="13"/>
      <c r="BQ159" s="13"/>
      <c r="BR159" s="13">
        <f t="shared" si="391"/>
        <v>0</v>
      </c>
      <c r="BS159" s="14">
        <f t="shared" si="392"/>
        <v>200</v>
      </c>
      <c r="BT159" s="13">
        <v>9</v>
      </c>
      <c r="BU159" s="13">
        <v>20</v>
      </c>
      <c r="BV159" s="13">
        <f t="shared" si="393"/>
        <v>180</v>
      </c>
      <c r="BW159" s="13"/>
      <c r="BX159" s="13"/>
      <c r="BY159" s="13">
        <f t="shared" si="394"/>
        <v>0</v>
      </c>
      <c r="BZ159" s="14">
        <f t="shared" si="395"/>
        <v>180</v>
      </c>
      <c r="CA159" s="19">
        <f t="shared" si="396"/>
        <v>4544</v>
      </c>
      <c r="CB159" s="182"/>
      <c r="CC159" s="182"/>
    </row>
    <row r="160" spans="1:81" ht="15.75" x14ac:dyDescent="0.25">
      <c r="A160" s="12" t="s">
        <v>21</v>
      </c>
      <c r="B160" s="18">
        <v>32</v>
      </c>
      <c r="C160" s="18">
        <v>22</v>
      </c>
      <c r="D160" s="13">
        <f t="shared" si="363"/>
        <v>704</v>
      </c>
      <c r="E160" s="18"/>
      <c r="F160" s="18"/>
      <c r="G160" s="13">
        <f t="shared" si="364"/>
        <v>0</v>
      </c>
      <c r="H160" s="14">
        <f t="shared" si="365"/>
        <v>704</v>
      </c>
      <c r="I160" s="18"/>
      <c r="J160" s="18"/>
      <c r="K160" s="13">
        <f t="shared" si="366"/>
        <v>0</v>
      </c>
      <c r="L160" s="18">
        <v>30</v>
      </c>
      <c r="M160" s="18">
        <v>26</v>
      </c>
      <c r="N160" s="13">
        <f t="shared" si="367"/>
        <v>780</v>
      </c>
      <c r="O160" s="14">
        <f t="shared" si="368"/>
        <v>780</v>
      </c>
      <c r="P160" s="18"/>
      <c r="Q160" s="18"/>
      <c r="R160" s="13">
        <f t="shared" si="369"/>
        <v>0</v>
      </c>
      <c r="S160" s="18">
        <v>30</v>
      </c>
      <c r="T160" s="18">
        <v>26</v>
      </c>
      <c r="U160" s="13">
        <f t="shared" si="370"/>
        <v>780</v>
      </c>
      <c r="V160" s="14">
        <f t="shared" si="371"/>
        <v>780</v>
      </c>
      <c r="W160" s="18">
        <v>30</v>
      </c>
      <c r="X160" s="18">
        <v>26</v>
      </c>
      <c r="Y160" s="13">
        <f t="shared" si="372"/>
        <v>780</v>
      </c>
      <c r="Z160" s="18"/>
      <c r="AA160" s="18"/>
      <c r="AB160" s="13">
        <f t="shared" si="373"/>
        <v>0</v>
      </c>
      <c r="AC160" s="14">
        <f t="shared" si="374"/>
        <v>780</v>
      </c>
      <c r="AD160" s="18">
        <v>23</v>
      </c>
      <c r="AE160" s="18">
        <v>26</v>
      </c>
      <c r="AF160" s="13">
        <f t="shared" si="375"/>
        <v>598</v>
      </c>
      <c r="AG160" s="18"/>
      <c r="AH160" s="18"/>
      <c r="AI160" s="13">
        <f t="shared" si="376"/>
        <v>0</v>
      </c>
      <c r="AJ160" s="14">
        <f t="shared" si="377"/>
        <v>598</v>
      </c>
      <c r="AK160" s="13">
        <v>21</v>
      </c>
      <c r="AL160" s="18">
        <v>26</v>
      </c>
      <c r="AM160" s="13">
        <f t="shared" si="378"/>
        <v>546</v>
      </c>
      <c r="AN160" s="18"/>
      <c r="AO160" s="18"/>
      <c r="AP160" s="13">
        <f t="shared" si="379"/>
        <v>0</v>
      </c>
      <c r="AQ160" s="14">
        <f t="shared" si="380"/>
        <v>546</v>
      </c>
      <c r="AR160" s="18">
        <v>18</v>
      </c>
      <c r="AS160" s="18">
        <v>26</v>
      </c>
      <c r="AT160" s="13">
        <f t="shared" si="381"/>
        <v>468</v>
      </c>
      <c r="AU160" s="18"/>
      <c r="AV160" s="18"/>
      <c r="AW160" s="13">
        <f t="shared" si="382"/>
        <v>0</v>
      </c>
      <c r="AX160" s="14">
        <f t="shared" si="383"/>
        <v>468</v>
      </c>
      <c r="AY160" s="18">
        <v>18</v>
      </c>
      <c r="AZ160" s="18">
        <v>26</v>
      </c>
      <c r="BA160" s="13">
        <f t="shared" si="384"/>
        <v>468</v>
      </c>
      <c r="BB160" s="18"/>
      <c r="BC160" s="18"/>
      <c r="BD160" s="13">
        <f t="shared" si="385"/>
        <v>0</v>
      </c>
      <c r="BE160" s="14">
        <f t="shared" si="386"/>
        <v>468</v>
      </c>
      <c r="BF160" s="13">
        <v>11</v>
      </c>
      <c r="BG160" s="18">
        <v>26</v>
      </c>
      <c r="BH160" s="13">
        <f t="shared" si="387"/>
        <v>286</v>
      </c>
      <c r="BI160" s="18"/>
      <c r="BJ160" s="18"/>
      <c r="BK160" s="13">
        <f t="shared" si="388"/>
        <v>0</v>
      </c>
      <c r="BL160" s="14">
        <f t="shared" si="389"/>
        <v>286</v>
      </c>
      <c r="BM160" s="13">
        <v>10</v>
      </c>
      <c r="BN160" s="18">
        <v>26</v>
      </c>
      <c r="BO160" s="13">
        <f t="shared" si="390"/>
        <v>260</v>
      </c>
      <c r="BP160" s="18"/>
      <c r="BQ160" s="18"/>
      <c r="BR160" s="13">
        <f t="shared" si="391"/>
        <v>0</v>
      </c>
      <c r="BS160" s="14">
        <f t="shared" si="392"/>
        <v>260</v>
      </c>
      <c r="BT160" s="13">
        <v>9</v>
      </c>
      <c r="BU160" s="18">
        <v>26</v>
      </c>
      <c r="BV160" s="13">
        <f t="shared" si="393"/>
        <v>234</v>
      </c>
      <c r="BW160" s="18"/>
      <c r="BX160" s="18"/>
      <c r="BY160" s="13">
        <f t="shared" si="394"/>
        <v>0</v>
      </c>
      <c r="BZ160" s="14">
        <f t="shared" si="395"/>
        <v>234</v>
      </c>
      <c r="CA160" s="19">
        <f t="shared" si="396"/>
        <v>5904</v>
      </c>
      <c r="CB160" s="182"/>
      <c r="CC160" s="182"/>
    </row>
    <row r="161" spans="1:81" ht="15.75" x14ac:dyDescent="0.25">
      <c r="A161" s="12" t="s">
        <v>22</v>
      </c>
      <c r="B161" s="13">
        <v>32</v>
      </c>
      <c r="C161" s="13">
        <v>14</v>
      </c>
      <c r="D161" s="13">
        <f t="shared" si="363"/>
        <v>448</v>
      </c>
      <c r="E161" s="13"/>
      <c r="F161" s="13"/>
      <c r="G161" s="13">
        <f t="shared" si="364"/>
        <v>0</v>
      </c>
      <c r="H161" s="14">
        <f t="shared" si="365"/>
        <v>448</v>
      </c>
      <c r="I161" s="13"/>
      <c r="J161" s="13"/>
      <c r="K161" s="13">
        <f t="shared" si="366"/>
        <v>0</v>
      </c>
      <c r="L161" s="13">
        <v>30</v>
      </c>
      <c r="M161" s="13">
        <v>21</v>
      </c>
      <c r="N161" s="13">
        <f t="shared" si="367"/>
        <v>630</v>
      </c>
      <c r="O161" s="14">
        <f t="shared" si="368"/>
        <v>630</v>
      </c>
      <c r="P161" s="13"/>
      <c r="Q161" s="13"/>
      <c r="R161" s="13">
        <f t="shared" si="369"/>
        <v>0</v>
      </c>
      <c r="S161" s="13">
        <v>30</v>
      </c>
      <c r="T161" s="13">
        <v>21</v>
      </c>
      <c r="U161" s="13">
        <f t="shared" si="370"/>
        <v>630</v>
      </c>
      <c r="V161" s="14">
        <f t="shared" si="371"/>
        <v>630</v>
      </c>
      <c r="W161" s="13">
        <v>30</v>
      </c>
      <c r="X161" s="13">
        <v>21</v>
      </c>
      <c r="Y161" s="13">
        <f t="shared" si="372"/>
        <v>630</v>
      </c>
      <c r="Z161" s="13"/>
      <c r="AA161" s="13"/>
      <c r="AB161" s="13">
        <f t="shared" si="373"/>
        <v>0</v>
      </c>
      <c r="AC161" s="14">
        <f t="shared" si="374"/>
        <v>630</v>
      </c>
      <c r="AD161" s="13">
        <v>23</v>
      </c>
      <c r="AE161" s="13">
        <v>21</v>
      </c>
      <c r="AF161" s="13">
        <f t="shared" si="375"/>
        <v>483</v>
      </c>
      <c r="AG161" s="13"/>
      <c r="AH161" s="13"/>
      <c r="AI161" s="13">
        <f t="shared" si="376"/>
        <v>0</v>
      </c>
      <c r="AJ161" s="14">
        <f t="shared" si="377"/>
        <v>483</v>
      </c>
      <c r="AK161" s="13">
        <v>21</v>
      </c>
      <c r="AL161" s="13">
        <v>21</v>
      </c>
      <c r="AM161" s="13">
        <f t="shared" si="378"/>
        <v>441</v>
      </c>
      <c r="AN161" s="13"/>
      <c r="AO161" s="13"/>
      <c r="AP161" s="13">
        <f t="shared" si="379"/>
        <v>0</v>
      </c>
      <c r="AQ161" s="14">
        <f t="shared" si="380"/>
        <v>441</v>
      </c>
      <c r="AR161" s="13">
        <v>18</v>
      </c>
      <c r="AS161" s="13">
        <v>21</v>
      </c>
      <c r="AT161" s="13">
        <f t="shared" si="381"/>
        <v>378</v>
      </c>
      <c r="AU161" s="13"/>
      <c r="AV161" s="13"/>
      <c r="AW161" s="13">
        <f t="shared" si="382"/>
        <v>0</v>
      </c>
      <c r="AX161" s="14">
        <f t="shared" si="383"/>
        <v>378</v>
      </c>
      <c r="AY161" s="13">
        <v>18</v>
      </c>
      <c r="AZ161" s="13">
        <v>21</v>
      </c>
      <c r="BA161" s="13">
        <f t="shared" si="384"/>
        <v>378</v>
      </c>
      <c r="BB161" s="13"/>
      <c r="BC161" s="13"/>
      <c r="BD161" s="13">
        <f t="shared" si="385"/>
        <v>0</v>
      </c>
      <c r="BE161" s="14">
        <f t="shared" si="386"/>
        <v>378</v>
      </c>
      <c r="BF161" s="13">
        <v>11</v>
      </c>
      <c r="BG161" s="13">
        <v>21</v>
      </c>
      <c r="BH161" s="13">
        <f t="shared" si="387"/>
        <v>231</v>
      </c>
      <c r="BI161" s="13"/>
      <c r="BJ161" s="13"/>
      <c r="BK161" s="13">
        <f t="shared" si="388"/>
        <v>0</v>
      </c>
      <c r="BL161" s="14">
        <f t="shared" si="389"/>
        <v>231</v>
      </c>
      <c r="BM161" s="13">
        <v>10</v>
      </c>
      <c r="BN161" s="13">
        <v>21</v>
      </c>
      <c r="BO161" s="13">
        <f t="shared" si="390"/>
        <v>210</v>
      </c>
      <c r="BP161" s="13"/>
      <c r="BQ161" s="13"/>
      <c r="BR161" s="13">
        <f t="shared" si="391"/>
        <v>0</v>
      </c>
      <c r="BS161" s="14">
        <f t="shared" si="392"/>
        <v>210</v>
      </c>
      <c r="BT161" s="13">
        <v>9</v>
      </c>
      <c r="BU161" s="13">
        <v>21</v>
      </c>
      <c r="BV161" s="13">
        <f t="shared" si="393"/>
        <v>189</v>
      </c>
      <c r="BW161" s="13"/>
      <c r="BX161" s="13"/>
      <c r="BY161" s="13">
        <f t="shared" si="394"/>
        <v>0</v>
      </c>
      <c r="BZ161" s="14">
        <f t="shared" si="395"/>
        <v>189</v>
      </c>
      <c r="CA161" s="19">
        <f t="shared" si="396"/>
        <v>4648</v>
      </c>
      <c r="CB161" s="182"/>
      <c r="CC161" s="182"/>
    </row>
    <row r="162" spans="1:81" ht="15.75" x14ac:dyDescent="0.25">
      <c r="A162" s="12" t="s">
        <v>32</v>
      </c>
      <c r="B162" s="13">
        <v>32</v>
      </c>
      <c r="C162" s="13">
        <v>22</v>
      </c>
      <c r="D162" s="13">
        <f t="shared" si="363"/>
        <v>704</v>
      </c>
      <c r="E162" s="13"/>
      <c r="F162" s="13"/>
      <c r="G162" s="13">
        <f t="shared" si="364"/>
        <v>0</v>
      </c>
      <c r="H162" s="14">
        <f t="shared" si="365"/>
        <v>704</v>
      </c>
      <c r="I162" s="13"/>
      <c r="J162" s="13"/>
      <c r="K162" s="13">
        <f t="shared" si="366"/>
        <v>0</v>
      </c>
      <c r="L162" s="13">
        <v>32</v>
      </c>
      <c r="M162" s="13">
        <v>26</v>
      </c>
      <c r="N162" s="13">
        <f t="shared" si="367"/>
        <v>832</v>
      </c>
      <c r="O162" s="14">
        <f t="shared" si="368"/>
        <v>832</v>
      </c>
      <c r="P162" s="13"/>
      <c r="Q162" s="13"/>
      <c r="R162" s="13">
        <f t="shared" si="369"/>
        <v>0</v>
      </c>
      <c r="S162" s="13">
        <v>30</v>
      </c>
      <c r="T162" s="13">
        <v>26</v>
      </c>
      <c r="U162" s="13">
        <f t="shared" si="370"/>
        <v>780</v>
      </c>
      <c r="V162" s="14">
        <f t="shared" si="371"/>
        <v>780</v>
      </c>
      <c r="W162" s="13">
        <v>30</v>
      </c>
      <c r="X162" s="13">
        <v>26</v>
      </c>
      <c r="Y162" s="13">
        <f t="shared" si="372"/>
        <v>780</v>
      </c>
      <c r="Z162" s="13"/>
      <c r="AA162" s="13"/>
      <c r="AB162" s="13">
        <f t="shared" si="373"/>
        <v>0</v>
      </c>
      <c r="AC162" s="14">
        <f t="shared" si="374"/>
        <v>780</v>
      </c>
      <c r="AD162" s="13">
        <v>23</v>
      </c>
      <c r="AE162" s="13">
        <v>26</v>
      </c>
      <c r="AF162" s="13">
        <f t="shared" si="375"/>
        <v>598</v>
      </c>
      <c r="AG162" s="13"/>
      <c r="AH162" s="13"/>
      <c r="AI162" s="13">
        <f t="shared" si="376"/>
        <v>0</v>
      </c>
      <c r="AJ162" s="14">
        <f t="shared" si="377"/>
        <v>598</v>
      </c>
      <c r="AK162" s="13">
        <v>21</v>
      </c>
      <c r="AL162" s="13">
        <v>26</v>
      </c>
      <c r="AM162" s="13">
        <f t="shared" si="378"/>
        <v>546</v>
      </c>
      <c r="AN162" s="13"/>
      <c r="AO162" s="13"/>
      <c r="AP162" s="13">
        <f t="shared" si="379"/>
        <v>0</v>
      </c>
      <c r="AQ162" s="14">
        <f t="shared" si="380"/>
        <v>546</v>
      </c>
      <c r="AR162" s="13">
        <v>18</v>
      </c>
      <c r="AS162" s="13">
        <v>26</v>
      </c>
      <c r="AT162" s="13">
        <f t="shared" si="381"/>
        <v>468</v>
      </c>
      <c r="AU162" s="13"/>
      <c r="AV162" s="13"/>
      <c r="AW162" s="13">
        <f t="shared" si="382"/>
        <v>0</v>
      </c>
      <c r="AX162" s="14">
        <f t="shared" si="383"/>
        <v>468</v>
      </c>
      <c r="AY162" s="13">
        <v>18</v>
      </c>
      <c r="AZ162" s="13">
        <v>26</v>
      </c>
      <c r="BA162" s="13">
        <f t="shared" si="384"/>
        <v>468</v>
      </c>
      <c r="BB162" s="13"/>
      <c r="BC162" s="13"/>
      <c r="BD162" s="13">
        <f t="shared" si="385"/>
        <v>0</v>
      </c>
      <c r="BE162" s="14">
        <f t="shared" si="386"/>
        <v>468</v>
      </c>
      <c r="BF162" s="13">
        <v>11</v>
      </c>
      <c r="BG162" s="13">
        <v>26</v>
      </c>
      <c r="BH162" s="13">
        <f t="shared" si="387"/>
        <v>286</v>
      </c>
      <c r="BI162" s="13"/>
      <c r="BJ162" s="13"/>
      <c r="BK162" s="13">
        <f t="shared" si="388"/>
        <v>0</v>
      </c>
      <c r="BL162" s="14">
        <f t="shared" si="389"/>
        <v>286</v>
      </c>
      <c r="BM162" s="13">
        <v>10</v>
      </c>
      <c r="BN162" s="13">
        <v>26</v>
      </c>
      <c r="BO162" s="13">
        <f t="shared" si="390"/>
        <v>260</v>
      </c>
      <c r="BP162" s="13"/>
      <c r="BQ162" s="13"/>
      <c r="BR162" s="13">
        <f t="shared" si="391"/>
        <v>0</v>
      </c>
      <c r="BS162" s="14">
        <f t="shared" si="392"/>
        <v>260</v>
      </c>
      <c r="BT162" s="13">
        <v>9</v>
      </c>
      <c r="BU162" s="13">
        <v>26</v>
      </c>
      <c r="BV162" s="13">
        <f t="shared" si="393"/>
        <v>234</v>
      </c>
      <c r="BW162" s="13"/>
      <c r="BX162" s="13"/>
      <c r="BY162" s="13">
        <f t="shared" si="394"/>
        <v>0</v>
      </c>
      <c r="BZ162" s="14">
        <f t="shared" si="395"/>
        <v>234</v>
      </c>
      <c r="CA162" s="19">
        <f t="shared" si="396"/>
        <v>5956</v>
      </c>
      <c r="CB162" s="182"/>
      <c r="CC162" s="182"/>
    </row>
    <row r="163" spans="1:81" ht="15.75" x14ac:dyDescent="0.25">
      <c r="A163" s="12" t="s">
        <v>24</v>
      </c>
      <c r="B163" s="13">
        <v>32</v>
      </c>
      <c r="C163" s="13">
        <v>21</v>
      </c>
      <c r="D163" s="13">
        <f t="shared" si="363"/>
        <v>672</v>
      </c>
      <c r="E163" s="13"/>
      <c r="F163" s="13"/>
      <c r="G163" s="13">
        <f t="shared" si="364"/>
        <v>0</v>
      </c>
      <c r="H163" s="14">
        <f t="shared" si="365"/>
        <v>672</v>
      </c>
      <c r="I163" s="13"/>
      <c r="J163" s="13"/>
      <c r="K163" s="13">
        <f t="shared" si="366"/>
        <v>0</v>
      </c>
      <c r="L163" s="13">
        <v>32</v>
      </c>
      <c r="M163" s="13">
        <v>26</v>
      </c>
      <c r="N163" s="13">
        <f t="shared" si="367"/>
        <v>832</v>
      </c>
      <c r="O163" s="14">
        <f t="shared" si="368"/>
        <v>832</v>
      </c>
      <c r="P163" s="13"/>
      <c r="Q163" s="13"/>
      <c r="R163" s="13">
        <f t="shared" si="369"/>
        <v>0</v>
      </c>
      <c r="S163" s="13">
        <v>30</v>
      </c>
      <c r="T163" s="13">
        <v>26</v>
      </c>
      <c r="U163" s="13">
        <f t="shared" si="370"/>
        <v>780</v>
      </c>
      <c r="V163" s="14">
        <f t="shared" si="371"/>
        <v>780</v>
      </c>
      <c r="W163" s="13">
        <v>30</v>
      </c>
      <c r="X163" s="13">
        <v>26</v>
      </c>
      <c r="Y163" s="13">
        <f t="shared" si="372"/>
        <v>780</v>
      </c>
      <c r="Z163" s="13"/>
      <c r="AA163" s="13"/>
      <c r="AB163" s="13">
        <f t="shared" si="373"/>
        <v>0</v>
      </c>
      <c r="AC163" s="14">
        <f t="shared" si="374"/>
        <v>780</v>
      </c>
      <c r="AD163" s="13">
        <v>23</v>
      </c>
      <c r="AE163" s="13">
        <v>26</v>
      </c>
      <c r="AF163" s="13">
        <f t="shared" si="375"/>
        <v>598</v>
      </c>
      <c r="AG163" s="13"/>
      <c r="AH163" s="13"/>
      <c r="AI163" s="13">
        <f t="shared" si="376"/>
        <v>0</v>
      </c>
      <c r="AJ163" s="14">
        <f t="shared" si="377"/>
        <v>598</v>
      </c>
      <c r="AK163" s="13">
        <v>21</v>
      </c>
      <c r="AL163" s="13">
        <v>26</v>
      </c>
      <c r="AM163" s="13">
        <f t="shared" si="378"/>
        <v>546</v>
      </c>
      <c r="AN163" s="13"/>
      <c r="AO163" s="13"/>
      <c r="AP163" s="13">
        <f t="shared" si="379"/>
        <v>0</v>
      </c>
      <c r="AQ163" s="14">
        <f t="shared" si="380"/>
        <v>546</v>
      </c>
      <c r="AR163" s="13">
        <v>18</v>
      </c>
      <c r="AS163" s="13">
        <v>26</v>
      </c>
      <c r="AT163" s="13">
        <f t="shared" si="381"/>
        <v>468</v>
      </c>
      <c r="AU163" s="13"/>
      <c r="AV163" s="13"/>
      <c r="AW163" s="13">
        <f t="shared" si="382"/>
        <v>0</v>
      </c>
      <c r="AX163" s="14">
        <f t="shared" si="383"/>
        <v>468</v>
      </c>
      <c r="AY163" s="13">
        <v>18</v>
      </c>
      <c r="AZ163" s="13">
        <v>26</v>
      </c>
      <c r="BA163" s="13">
        <f t="shared" si="384"/>
        <v>468</v>
      </c>
      <c r="BB163" s="13"/>
      <c r="BC163" s="13"/>
      <c r="BD163" s="13">
        <f t="shared" si="385"/>
        <v>0</v>
      </c>
      <c r="BE163" s="14">
        <f t="shared" si="386"/>
        <v>468</v>
      </c>
      <c r="BF163" s="13">
        <v>11</v>
      </c>
      <c r="BG163" s="13">
        <v>26</v>
      </c>
      <c r="BH163" s="13">
        <f t="shared" si="387"/>
        <v>286</v>
      </c>
      <c r="BI163" s="13"/>
      <c r="BJ163" s="13"/>
      <c r="BK163" s="13">
        <f t="shared" si="388"/>
        <v>0</v>
      </c>
      <c r="BL163" s="14">
        <f t="shared" si="389"/>
        <v>286</v>
      </c>
      <c r="BM163" s="13">
        <v>10</v>
      </c>
      <c r="BN163" s="13">
        <v>26</v>
      </c>
      <c r="BO163" s="13">
        <f t="shared" si="390"/>
        <v>260</v>
      </c>
      <c r="BP163" s="13"/>
      <c r="BQ163" s="13"/>
      <c r="BR163" s="13">
        <f t="shared" si="391"/>
        <v>0</v>
      </c>
      <c r="BS163" s="14">
        <f t="shared" si="392"/>
        <v>260</v>
      </c>
      <c r="BT163" s="13">
        <v>9</v>
      </c>
      <c r="BU163" s="13">
        <v>26</v>
      </c>
      <c r="BV163" s="13">
        <f t="shared" si="393"/>
        <v>234</v>
      </c>
      <c r="BW163" s="13"/>
      <c r="BX163" s="13"/>
      <c r="BY163" s="13">
        <f t="shared" si="394"/>
        <v>0</v>
      </c>
      <c r="BZ163" s="14">
        <f t="shared" si="395"/>
        <v>234</v>
      </c>
      <c r="CA163" s="19">
        <f t="shared" si="396"/>
        <v>5924</v>
      </c>
      <c r="CB163" s="182"/>
      <c r="CC163" s="182"/>
    </row>
    <row r="164" spans="1:81" ht="15.75" x14ac:dyDescent="0.25">
      <c r="A164" s="12" t="s">
        <v>25</v>
      </c>
      <c r="B164" s="13">
        <v>32</v>
      </c>
      <c r="C164" s="13">
        <v>17</v>
      </c>
      <c r="D164" s="13">
        <f t="shared" si="363"/>
        <v>544</v>
      </c>
      <c r="E164" s="13"/>
      <c r="F164" s="13"/>
      <c r="G164" s="13">
        <f t="shared" si="364"/>
        <v>0</v>
      </c>
      <c r="H164" s="14">
        <f t="shared" si="365"/>
        <v>544</v>
      </c>
      <c r="I164" s="13"/>
      <c r="J164" s="13"/>
      <c r="K164" s="13">
        <f t="shared" si="366"/>
        <v>0</v>
      </c>
      <c r="L164" s="13">
        <v>32</v>
      </c>
      <c r="M164" s="13">
        <v>20</v>
      </c>
      <c r="N164" s="13">
        <f t="shared" si="367"/>
        <v>640</v>
      </c>
      <c r="O164" s="14">
        <f t="shared" si="368"/>
        <v>640</v>
      </c>
      <c r="P164" s="13"/>
      <c r="Q164" s="13"/>
      <c r="R164" s="13">
        <f t="shared" si="369"/>
        <v>0</v>
      </c>
      <c r="S164" s="13">
        <v>30</v>
      </c>
      <c r="T164" s="13">
        <v>20</v>
      </c>
      <c r="U164" s="13">
        <f t="shared" si="370"/>
        <v>600</v>
      </c>
      <c r="V164" s="14">
        <f t="shared" si="371"/>
        <v>600</v>
      </c>
      <c r="W164" s="13">
        <v>30</v>
      </c>
      <c r="X164" s="13">
        <v>20</v>
      </c>
      <c r="Y164" s="13">
        <f t="shared" si="372"/>
        <v>600</v>
      </c>
      <c r="Z164" s="13"/>
      <c r="AA164" s="13"/>
      <c r="AB164" s="13">
        <f t="shared" si="373"/>
        <v>0</v>
      </c>
      <c r="AC164" s="14">
        <f t="shared" si="374"/>
        <v>600</v>
      </c>
      <c r="AD164" s="13">
        <v>23</v>
      </c>
      <c r="AE164" s="13">
        <v>20</v>
      </c>
      <c r="AF164" s="13">
        <f t="shared" si="375"/>
        <v>460</v>
      </c>
      <c r="AG164" s="13"/>
      <c r="AH164" s="13"/>
      <c r="AI164" s="13">
        <f t="shared" si="376"/>
        <v>0</v>
      </c>
      <c r="AJ164" s="14">
        <f t="shared" si="377"/>
        <v>460</v>
      </c>
      <c r="AK164" s="13">
        <v>21</v>
      </c>
      <c r="AL164" s="13">
        <v>20</v>
      </c>
      <c r="AM164" s="13">
        <f t="shared" si="378"/>
        <v>420</v>
      </c>
      <c r="AN164" s="13"/>
      <c r="AO164" s="13"/>
      <c r="AP164" s="13">
        <f t="shared" si="379"/>
        <v>0</v>
      </c>
      <c r="AQ164" s="14">
        <f t="shared" si="380"/>
        <v>420</v>
      </c>
      <c r="AR164" s="13">
        <v>18</v>
      </c>
      <c r="AS164" s="13">
        <v>20</v>
      </c>
      <c r="AT164" s="13">
        <f t="shared" si="381"/>
        <v>360</v>
      </c>
      <c r="AU164" s="13"/>
      <c r="AV164" s="13"/>
      <c r="AW164" s="13">
        <f t="shared" si="382"/>
        <v>0</v>
      </c>
      <c r="AX164" s="14">
        <f t="shared" si="383"/>
        <v>360</v>
      </c>
      <c r="AY164" s="13">
        <v>18</v>
      </c>
      <c r="AZ164" s="13">
        <v>20</v>
      </c>
      <c r="BA164" s="13">
        <f t="shared" si="384"/>
        <v>360</v>
      </c>
      <c r="BB164" s="13"/>
      <c r="BC164" s="13"/>
      <c r="BD164" s="13">
        <f t="shared" si="385"/>
        <v>0</v>
      </c>
      <c r="BE164" s="14">
        <f t="shared" si="386"/>
        <v>360</v>
      </c>
      <c r="BF164" s="13">
        <v>11</v>
      </c>
      <c r="BG164" s="13">
        <v>20</v>
      </c>
      <c r="BH164" s="13">
        <f t="shared" si="387"/>
        <v>220</v>
      </c>
      <c r="BI164" s="13"/>
      <c r="BJ164" s="13"/>
      <c r="BK164" s="13">
        <f t="shared" si="388"/>
        <v>0</v>
      </c>
      <c r="BL164" s="14">
        <f t="shared" si="389"/>
        <v>220</v>
      </c>
      <c r="BM164" s="13">
        <v>10</v>
      </c>
      <c r="BN164" s="13">
        <v>20</v>
      </c>
      <c r="BO164" s="13">
        <f t="shared" si="390"/>
        <v>200</v>
      </c>
      <c r="BP164" s="13"/>
      <c r="BQ164" s="13"/>
      <c r="BR164" s="13">
        <f t="shared" si="391"/>
        <v>0</v>
      </c>
      <c r="BS164" s="14">
        <f t="shared" si="392"/>
        <v>200</v>
      </c>
      <c r="BT164" s="13">
        <v>9</v>
      </c>
      <c r="BU164" s="13">
        <v>20</v>
      </c>
      <c r="BV164" s="13">
        <f t="shared" si="393"/>
        <v>180</v>
      </c>
      <c r="BW164" s="13"/>
      <c r="BX164" s="13"/>
      <c r="BY164" s="13">
        <f t="shared" si="394"/>
        <v>0</v>
      </c>
      <c r="BZ164" s="14">
        <f t="shared" si="395"/>
        <v>180</v>
      </c>
      <c r="CA164" s="19">
        <f t="shared" si="396"/>
        <v>4584</v>
      </c>
      <c r="CB164" s="182"/>
      <c r="CC164" s="182"/>
    </row>
    <row r="165" spans="1:81" ht="15.75" x14ac:dyDescent="0.25">
      <c r="A165" s="19" t="s">
        <v>26</v>
      </c>
      <c r="B165" s="20">
        <v>32</v>
      </c>
      <c r="C165" s="20">
        <v>18</v>
      </c>
      <c r="D165" s="20">
        <f t="shared" si="363"/>
        <v>576</v>
      </c>
      <c r="E165" s="20"/>
      <c r="F165" s="20"/>
      <c r="G165" s="20">
        <f t="shared" si="364"/>
        <v>0</v>
      </c>
      <c r="H165" s="14">
        <f t="shared" si="365"/>
        <v>576</v>
      </c>
      <c r="I165" s="20"/>
      <c r="J165" s="20"/>
      <c r="K165" s="20">
        <f t="shared" si="366"/>
        <v>0</v>
      </c>
      <c r="L165" s="20">
        <v>32</v>
      </c>
      <c r="M165" s="20">
        <v>22</v>
      </c>
      <c r="N165" s="20">
        <f t="shared" si="367"/>
        <v>704</v>
      </c>
      <c r="O165" s="14">
        <f t="shared" si="368"/>
        <v>704</v>
      </c>
      <c r="P165" s="20"/>
      <c r="Q165" s="20"/>
      <c r="R165" s="20">
        <f t="shared" si="369"/>
        <v>0</v>
      </c>
      <c r="S165" s="20">
        <v>30</v>
      </c>
      <c r="T165" s="20">
        <v>22</v>
      </c>
      <c r="U165" s="20">
        <f t="shared" si="370"/>
        <v>660</v>
      </c>
      <c r="V165" s="14">
        <f t="shared" si="371"/>
        <v>660</v>
      </c>
      <c r="W165" s="20">
        <v>30</v>
      </c>
      <c r="X165" s="20">
        <v>22</v>
      </c>
      <c r="Y165" s="20">
        <f t="shared" si="372"/>
        <v>660</v>
      </c>
      <c r="Z165" s="20"/>
      <c r="AA165" s="20"/>
      <c r="AB165" s="20">
        <f t="shared" si="373"/>
        <v>0</v>
      </c>
      <c r="AC165" s="14">
        <f t="shared" si="374"/>
        <v>660</v>
      </c>
      <c r="AD165" s="20">
        <v>23</v>
      </c>
      <c r="AE165" s="20">
        <v>22</v>
      </c>
      <c r="AF165" s="20">
        <f t="shared" si="375"/>
        <v>506</v>
      </c>
      <c r="AG165" s="20"/>
      <c r="AH165" s="20"/>
      <c r="AI165" s="20">
        <f t="shared" si="376"/>
        <v>0</v>
      </c>
      <c r="AJ165" s="14">
        <f t="shared" si="377"/>
        <v>506</v>
      </c>
      <c r="AK165" s="13">
        <v>21</v>
      </c>
      <c r="AL165" s="20">
        <v>22</v>
      </c>
      <c r="AM165" s="20">
        <f t="shared" si="378"/>
        <v>462</v>
      </c>
      <c r="AN165" s="20"/>
      <c r="AO165" s="20"/>
      <c r="AP165" s="20">
        <f t="shared" si="379"/>
        <v>0</v>
      </c>
      <c r="AQ165" s="14">
        <f t="shared" si="380"/>
        <v>462</v>
      </c>
      <c r="AR165" s="20">
        <v>18</v>
      </c>
      <c r="AS165" s="20">
        <v>22</v>
      </c>
      <c r="AT165" s="20">
        <f t="shared" si="381"/>
        <v>396</v>
      </c>
      <c r="AU165" s="20"/>
      <c r="AV165" s="20"/>
      <c r="AW165" s="20">
        <f t="shared" si="382"/>
        <v>0</v>
      </c>
      <c r="AX165" s="14">
        <f t="shared" si="383"/>
        <v>396</v>
      </c>
      <c r="AY165" s="20">
        <v>18</v>
      </c>
      <c r="AZ165" s="20">
        <v>22</v>
      </c>
      <c r="BA165" s="20">
        <f t="shared" si="384"/>
        <v>396</v>
      </c>
      <c r="BB165" s="20"/>
      <c r="BC165" s="20"/>
      <c r="BD165" s="20">
        <f t="shared" si="385"/>
        <v>0</v>
      </c>
      <c r="BE165" s="14">
        <f t="shared" si="386"/>
        <v>396</v>
      </c>
      <c r="BF165" s="13">
        <v>11</v>
      </c>
      <c r="BG165" s="20">
        <v>22</v>
      </c>
      <c r="BH165" s="20">
        <f t="shared" si="387"/>
        <v>242</v>
      </c>
      <c r="BI165" s="20"/>
      <c r="BJ165" s="20"/>
      <c r="BK165" s="20">
        <f t="shared" si="388"/>
        <v>0</v>
      </c>
      <c r="BL165" s="14">
        <f t="shared" si="389"/>
        <v>242</v>
      </c>
      <c r="BM165" s="13">
        <v>10</v>
      </c>
      <c r="BN165" s="20">
        <v>22</v>
      </c>
      <c r="BO165" s="20">
        <f t="shared" si="390"/>
        <v>220</v>
      </c>
      <c r="BP165" s="20"/>
      <c r="BQ165" s="20"/>
      <c r="BR165" s="20">
        <f t="shared" si="391"/>
        <v>0</v>
      </c>
      <c r="BS165" s="14">
        <f t="shared" si="392"/>
        <v>220</v>
      </c>
      <c r="BT165" s="13">
        <v>9</v>
      </c>
      <c r="BU165" s="20">
        <v>22</v>
      </c>
      <c r="BV165" s="20">
        <f t="shared" si="393"/>
        <v>198</v>
      </c>
      <c r="BW165" s="20"/>
      <c r="BX165" s="20"/>
      <c r="BY165" s="20">
        <f t="shared" si="394"/>
        <v>0</v>
      </c>
      <c r="BZ165" s="14">
        <f t="shared" si="395"/>
        <v>198</v>
      </c>
      <c r="CA165" s="19">
        <f t="shared" si="396"/>
        <v>5020</v>
      </c>
      <c r="CB165" s="182"/>
      <c r="CC165" s="182"/>
    </row>
    <row r="166" spans="1:81" ht="15.75" x14ac:dyDescent="0.25">
      <c r="A166" s="21" t="s">
        <v>27</v>
      </c>
      <c r="B166" s="19"/>
      <c r="C166" s="21">
        <f>C157+C158+C159+C160+C161+C162+C163+C164+C165</f>
        <v>160</v>
      </c>
      <c r="D166" s="21">
        <f>D157+D158+D159+D160+D161+D162+D163+D164+D165</f>
        <v>5120</v>
      </c>
      <c r="E166" s="19"/>
      <c r="F166" s="21">
        <f>F157+F158+F159+F160+F161+F162+F163+F164+F165</f>
        <v>0</v>
      </c>
      <c r="G166" s="21">
        <f>G157+G158+G159+G160+G161+G162+G163+G164+G165</f>
        <v>0</v>
      </c>
      <c r="H166" s="22">
        <f>H157+H158+H159+H160+H161+H162+H163+H164+H165</f>
        <v>5120</v>
      </c>
      <c r="I166" s="19"/>
      <c r="J166" s="21">
        <f>J157+J158+J159+J160+J161+J162+J163+J164+J165</f>
        <v>0</v>
      </c>
      <c r="K166" s="21">
        <f>K157+K158+K159+K160+K161+K162+K163+K164+K165</f>
        <v>0</v>
      </c>
      <c r="L166" s="19"/>
      <c r="M166" s="21">
        <f>M157+M158+M159+M160+M161+M162+M163+M164+M165</f>
        <v>202</v>
      </c>
      <c r="N166" s="21">
        <f>N157+N158+N159+N160+N161+N162+N163+N164+N165</f>
        <v>6248</v>
      </c>
      <c r="O166" s="22">
        <f>O157+O158+O159+O160+O161+O162+O163+O164+O165</f>
        <v>6248</v>
      </c>
      <c r="P166" s="19"/>
      <c r="Q166" s="21">
        <f>Q157+Q158+Q159+Q160+Q161+Q162+Q163+Q164+Q165</f>
        <v>0</v>
      </c>
      <c r="R166" s="21">
        <f>R157+R158+R159+R160+R161+R162+R163+R164+R165</f>
        <v>0</v>
      </c>
      <c r="S166" s="19"/>
      <c r="T166" s="21">
        <f>T157+T158+T159+T160+T161+T162+T163+T164+T165</f>
        <v>202</v>
      </c>
      <c r="U166" s="21">
        <f>U157+U158+U159+U160+U161+U162+U163+U164+U165</f>
        <v>6060</v>
      </c>
      <c r="V166" s="22">
        <f>V157+V158+V159+V160+V161+V162+V163+V164+V165</f>
        <v>6060</v>
      </c>
      <c r="W166" s="19"/>
      <c r="X166" s="21">
        <f>X157+X158+X159+X160+X161+X162+X163+X164+X165</f>
        <v>202</v>
      </c>
      <c r="Y166" s="21">
        <f>Y157+Y158+Y159+Y160+Y161+Y162+Y163+Y164+Y165</f>
        <v>6060</v>
      </c>
      <c r="Z166" s="19"/>
      <c r="AA166" s="21">
        <f>AA157+AA158+AA159+AA160+AA161+AA162+AA163+AA164+AA165</f>
        <v>0</v>
      </c>
      <c r="AB166" s="21">
        <f>AB157+AB158+AB159+AB160+AB161+AB162+AB163+AB164+AB165</f>
        <v>0</v>
      </c>
      <c r="AC166" s="22">
        <f>AC157+AC158+AC159+AC160+AC161+AC162+AC163+AC164+AC165</f>
        <v>6060</v>
      </c>
      <c r="AD166" s="19"/>
      <c r="AE166" s="21">
        <f>AE157+AE158+AE159+AE160+AE161+AE162+AE163+AE164+AE165</f>
        <v>202</v>
      </c>
      <c r="AF166" s="21">
        <f>AF157+AF158+AF159+AF160+AF161+AF162+AF163+AF164+AF165</f>
        <v>4646</v>
      </c>
      <c r="AG166" s="19"/>
      <c r="AH166" s="21">
        <f>AH157+AH158+AH159+AH160+AH161+AH162+AH163+AH164+AH165</f>
        <v>0</v>
      </c>
      <c r="AI166" s="21">
        <f>AI157+AI158+AI159+AI160+AI161+AI162+AI163+AI164+AI165</f>
        <v>0</v>
      </c>
      <c r="AJ166" s="22">
        <f>AJ157+AJ158+AJ159+AJ160+AJ161+AJ162+AJ163+AJ164+AJ165</f>
        <v>4646</v>
      </c>
      <c r="AK166" s="19"/>
      <c r="AL166" s="21">
        <f>AL157+AL158+AL159+AL160+AL161+AL162+AL163+AL164+AL165</f>
        <v>202</v>
      </c>
      <c r="AM166" s="21">
        <f>AM157+AM158+AM159+AM160+AM161+AM162+AM163+AM164+AM165</f>
        <v>4242</v>
      </c>
      <c r="AN166" s="19"/>
      <c r="AO166" s="21">
        <f>AO157+AO158+AO159+AO160+AO161+AO162+AO163+AO164+AO165</f>
        <v>0</v>
      </c>
      <c r="AP166" s="21">
        <f>AP157+AP158+AP159+AP160+AP161+AP162+AP163+AP164+AP165</f>
        <v>0</v>
      </c>
      <c r="AQ166" s="22">
        <f>AQ157+AQ158+AQ159+AQ160+AQ161+AQ162+AQ163+AQ164+AQ165</f>
        <v>4242</v>
      </c>
      <c r="AR166" s="19"/>
      <c r="AS166" s="21">
        <f>AS157+AS158+AS159+AS160+AS161+AS162+AS163+AS164+AS165</f>
        <v>202</v>
      </c>
      <c r="AT166" s="21">
        <f>AT157+AT158+AT159+AT160+AT161+AT162+AT163+AT164+AT165</f>
        <v>3636</v>
      </c>
      <c r="AU166" s="19"/>
      <c r="AV166" s="21">
        <f>AV157+AV158+AV159+AV160+AV161+AV162+AV163+AV164+AV165</f>
        <v>0</v>
      </c>
      <c r="AW166" s="21">
        <f>AW157+AW158+AW159+AW160+AW161+AW162+AW163+AW164+AW165</f>
        <v>0</v>
      </c>
      <c r="AX166" s="22">
        <f>AX157+AX158+AX159+AX160+AX161+AX162+AX163+AX164+AX165</f>
        <v>3636</v>
      </c>
      <c r="AY166" s="19"/>
      <c r="AZ166" s="21">
        <f>AZ157+AZ158+AZ159+AZ160+AZ161+AZ162+AZ163+AZ164+AZ165</f>
        <v>202</v>
      </c>
      <c r="BA166" s="21">
        <f>BA157+BA158+BA159+BA160+BA161+BA162+BA163+BA164+BA165</f>
        <v>3636</v>
      </c>
      <c r="BB166" s="19"/>
      <c r="BC166" s="21">
        <f>BC157+BC158+BC159+BC160+BC161+BC162+BC163+BC164+BC165</f>
        <v>0</v>
      </c>
      <c r="BD166" s="21">
        <f>BD157+BD158+BD159+BD160+BD161+BD162+BD163+BD164+BD165</f>
        <v>0</v>
      </c>
      <c r="BE166" s="22">
        <f>BE157+BE158+BE159+BE160+BE161+BE162+BE163+BE164+BE165</f>
        <v>3636</v>
      </c>
      <c r="BF166" s="19"/>
      <c r="BG166" s="21">
        <f>BG157+BG158+BG159+BG160+BG161+BG162+BG163+BG164+BG165</f>
        <v>202</v>
      </c>
      <c r="BH166" s="21">
        <f>BH157+BH158+BH159+BH160+BH161+BH162+BH163+BH164+BH165</f>
        <v>2222</v>
      </c>
      <c r="BI166" s="19"/>
      <c r="BJ166" s="21">
        <f>BJ157+BJ158+BJ159+BJ160+BJ161+BJ162+BJ163+BJ164+BJ165</f>
        <v>0</v>
      </c>
      <c r="BK166" s="21">
        <f>BK157+BK158+BK159+BK160+BK161+BK162+BK163+BK164+BK165</f>
        <v>0</v>
      </c>
      <c r="BL166" s="22">
        <f>BL157+BL158+BL159+BL160+BL161+BL162+BL163+BL164+BL165</f>
        <v>2222</v>
      </c>
      <c r="BM166" s="19"/>
      <c r="BN166" s="21">
        <f>BN157+BN158+BN159+BN160+BN161+BN162+BN163+BN164+BN165</f>
        <v>202</v>
      </c>
      <c r="BO166" s="21">
        <f>BO157+BO158+BO159+BO160+BO161+BO162+BO163+BO164+BO165</f>
        <v>2020</v>
      </c>
      <c r="BP166" s="19"/>
      <c r="BQ166" s="21">
        <f>BQ157+BQ158+BQ159+BQ160+BQ161+BQ162+BQ163+BQ164+BQ165</f>
        <v>0</v>
      </c>
      <c r="BR166" s="21">
        <f>BR157+BR158+BR159+BR160+BR161+BR162+BR163+BR164+BR165</f>
        <v>0</v>
      </c>
      <c r="BS166" s="22">
        <f>BS157+BS158+BS159+BS160+BS161+BS162+BS163+BS164+BS165</f>
        <v>2020</v>
      </c>
      <c r="BT166" s="19"/>
      <c r="BU166" s="21">
        <f>BU157+BU158+BU159+BU160+BU161+BU162+BU163+BU164+BU165</f>
        <v>202</v>
      </c>
      <c r="BV166" s="21">
        <f>BV157+BV158+BV159+BV160+BV161+BV162+BV163+BV164+BV165</f>
        <v>1818</v>
      </c>
      <c r="BW166" s="19"/>
      <c r="BX166" s="21">
        <f>BX157+BX158+BX159+BX160+BX161+BX162+BX163+BX164+BX165</f>
        <v>0</v>
      </c>
      <c r="BY166" s="21">
        <f>BY157+BY158+BY159+BY160+BY161+BY162+BY163+BY164+BY165</f>
        <v>0</v>
      </c>
      <c r="BZ166" s="22">
        <f>BZ157+BZ158+BZ159+BZ160+BZ161+BZ162+BZ163+BZ164+BZ165</f>
        <v>1818</v>
      </c>
      <c r="CA166" s="152">
        <f>CA157+CA158+CA159+CA160+CA161+CA162+CA163+CA164+CA165</f>
        <v>45708</v>
      </c>
      <c r="CB166" s="182"/>
      <c r="CC166" s="182"/>
    </row>
    <row r="167" spans="1:81" ht="17.45" customHeight="1" x14ac:dyDescent="0.25">
      <c r="A167" s="326" t="s">
        <v>44</v>
      </c>
      <c r="B167" s="326"/>
      <c r="C167" s="326"/>
      <c r="D167" s="326"/>
      <c r="E167" s="326"/>
      <c r="F167" s="326"/>
      <c r="G167" s="326"/>
      <c r="H167" s="326"/>
      <c r="I167" s="326"/>
      <c r="J167" s="326"/>
      <c r="K167" s="326"/>
      <c r="L167" s="326"/>
      <c r="M167" s="326"/>
      <c r="N167" s="326"/>
      <c r="O167" s="326"/>
      <c r="P167" s="326"/>
      <c r="Q167" s="326"/>
      <c r="R167" s="326"/>
      <c r="S167" s="326"/>
      <c r="T167" s="326"/>
      <c r="U167" s="326"/>
      <c r="V167" s="326"/>
      <c r="W167" s="326"/>
      <c r="X167" s="326"/>
      <c r="Y167" s="326"/>
      <c r="Z167" s="146"/>
      <c r="AA167" s="146"/>
      <c r="AB167" s="146"/>
      <c r="AC167" s="146"/>
      <c r="AD167" s="146"/>
      <c r="AE167" s="146"/>
      <c r="AF167" s="146"/>
      <c r="AG167" s="146"/>
      <c r="AH167" s="146"/>
      <c r="AI167" s="146"/>
      <c r="AJ167" s="146"/>
      <c r="AK167" s="146"/>
      <c r="AL167" s="146"/>
      <c r="AM167" s="146"/>
      <c r="AN167" s="146"/>
      <c r="AO167" s="146"/>
      <c r="AP167" s="146"/>
      <c r="AQ167" s="146"/>
      <c r="AR167" s="146"/>
      <c r="AS167" s="146"/>
      <c r="AT167" s="146"/>
      <c r="AU167" s="146"/>
      <c r="AV167" s="146"/>
      <c r="AW167" s="146"/>
      <c r="AX167" s="146"/>
      <c r="AY167" s="146"/>
      <c r="AZ167" s="146"/>
      <c r="BA167" s="146"/>
      <c r="BB167" s="146"/>
      <c r="BC167" s="146"/>
      <c r="BD167" s="146"/>
      <c r="BE167" s="146"/>
      <c r="BF167" s="146"/>
      <c r="BG167" s="146"/>
      <c r="BH167" s="146"/>
      <c r="BI167" s="146"/>
      <c r="BJ167" s="146"/>
      <c r="BK167" s="146"/>
      <c r="BL167" s="146"/>
      <c r="BM167" s="146"/>
      <c r="BN167" s="146"/>
      <c r="BO167" s="146"/>
      <c r="BP167" s="146"/>
      <c r="BQ167" s="146"/>
      <c r="BR167" s="146"/>
      <c r="BS167" s="146"/>
      <c r="BT167" s="146"/>
      <c r="BU167" s="146"/>
      <c r="BV167" s="146"/>
      <c r="BW167" s="146"/>
      <c r="BX167" s="146"/>
      <c r="BY167" s="146"/>
      <c r="BZ167" s="146"/>
      <c r="CA167" s="146"/>
      <c r="CB167" s="146"/>
      <c r="CC167" s="146"/>
    </row>
    <row r="168" spans="1:81" ht="15" customHeight="1" x14ac:dyDescent="0.25">
      <c r="A168" s="261" t="s">
        <v>3</v>
      </c>
      <c r="B168" s="262" t="s">
        <v>51</v>
      </c>
      <c r="C168" s="262"/>
      <c r="D168" s="262"/>
      <c r="E168" s="262"/>
      <c r="F168" s="262"/>
      <c r="G168" s="262"/>
      <c r="H168" s="262"/>
      <c r="I168" s="262" t="s">
        <v>52</v>
      </c>
      <c r="J168" s="262"/>
      <c r="K168" s="262"/>
      <c r="L168" s="262"/>
      <c r="M168" s="262"/>
      <c r="N168" s="262"/>
      <c r="O168" s="262"/>
      <c r="P168" s="262" t="s">
        <v>53</v>
      </c>
      <c r="Q168" s="262"/>
      <c r="R168" s="262"/>
      <c r="S168" s="262"/>
      <c r="T168" s="262"/>
      <c r="U168" s="262"/>
      <c r="V168" s="262"/>
      <c r="W168" s="262" t="s">
        <v>54</v>
      </c>
      <c r="X168" s="262"/>
      <c r="Y168" s="262"/>
      <c r="Z168" s="262"/>
      <c r="AA168" s="262"/>
      <c r="AB168" s="262"/>
      <c r="AC168" s="262"/>
      <c r="AD168" s="262" t="s">
        <v>28</v>
      </c>
      <c r="AE168" s="262"/>
      <c r="AF168" s="262"/>
      <c r="AG168" s="262"/>
      <c r="AH168" s="262"/>
      <c r="AI168" s="262"/>
      <c r="AJ168" s="262"/>
      <c r="AK168" s="262" t="s">
        <v>29</v>
      </c>
      <c r="AL168" s="262"/>
      <c r="AM168" s="262"/>
      <c r="AN168" s="262"/>
      <c r="AO168" s="262"/>
      <c r="AP168" s="262"/>
      <c r="AQ168" s="262"/>
      <c r="AR168" s="262" t="s">
        <v>48</v>
      </c>
      <c r="AS168" s="262"/>
      <c r="AT168" s="262"/>
      <c r="AU168" s="262"/>
      <c r="AV168" s="262"/>
      <c r="AW168" s="262"/>
      <c r="AX168" s="262"/>
      <c r="AY168" s="262" t="s">
        <v>49</v>
      </c>
      <c r="AZ168" s="262"/>
      <c r="BA168" s="262"/>
      <c r="BB168" s="262"/>
      <c r="BC168" s="262"/>
      <c r="BD168" s="262"/>
      <c r="BE168" s="262"/>
      <c r="BF168" s="262" t="s">
        <v>50</v>
      </c>
      <c r="BG168" s="262"/>
      <c r="BH168" s="262"/>
      <c r="BI168" s="262"/>
      <c r="BJ168" s="262"/>
      <c r="BK168" s="262"/>
      <c r="BL168" s="262"/>
      <c r="BM168" s="262" t="s">
        <v>4</v>
      </c>
      <c r="BN168" s="262"/>
      <c r="BO168" s="262"/>
      <c r="BP168" s="262"/>
      <c r="BQ168" s="262"/>
      <c r="BR168" s="262"/>
      <c r="BS168" s="262"/>
      <c r="BT168" s="262" t="s">
        <v>5</v>
      </c>
      <c r="BU168" s="262"/>
      <c r="BV168" s="262"/>
      <c r="BW168" s="262"/>
      <c r="BX168" s="262"/>
      <c r="BY168" s="262"/>
      <c r="BZ168" s="262"/>
      <c r="CA168" s="327" t="s">
        <v>103</v>
      </c>
      <c r="CB168" s="182"/>
      <c r="CC168" s="182"/>
    </row>
    <row r="169" spans="1:81" ht="15" customHeight="1" x14ac:dyDescent="0.25">
      <c r="A169" s="261"/>
      <c r="B169" s="262" t="s">
        <v>7</v>
      </c>
      <c r="C169" s="262"/>
      <c r="D169" s="262"/>
      <c r="E169" s="262" t="s">
        <v>8</v>
      </c>
      <c r="F169" s="262"/>
      <c r="G169" s="262"/>
      <c r="H169" s="263" t="s">
        <v>9</v>
      </c>
      <c r="I169" s="262" t="s">
        <v>7</v>
      </c>
      <c r="J169" s="262"/>
      <c r="K169" s="262"/>
      <c r="L169" s="262" t="s">
        <v>8</v>
      </c>
      <c r="M169" s="262"/>
      <c r="N169" s="262"/>
      <c r="O169" s="263" t="s">
        <v>9</v>
      </c>
      <c r="P169" s="262" t="s">
        <v>7</v>
      </c>
      <c r="Q169" s="262"/>
      <c r="R169" s="262"/>
      <c r="S169" s="262" t="s">
        <v>8</v>
      </c>
      <c r="T169" s="262"/>
      <c r="U169" s="262"/>
      <c r="V169" s="263" t="s">
        <v>9</v>
      </c>
      <c r="W169" s="262" t="s">
        <v>7</v>
      </c>
      <c r="X169" s="262"/>
      <c r="Y169" s="262"/>
      <c r="Z169" s="262" t="s">
        <v>8</v>
      </c>
      <c r="AA169" s="262"/>
      <c r="AB169" s="262"/>
      <c r="AC169" s="263" t="s">
        <v>9</v>
      </c>
      <c r="AD169" s="262" t="s">
        <v>7</v>
      </c>
      <c r="AE169" s="262"/>
      <c r="AF169" s="262"/>
      <c r="AG169" s="262" t="s">
        <v>8</v>
      </c>
      <c r="AH169" s="262"/>
      <c r="AI169" s="262"/>
      <c r="AJ169" s="263" t="s">
        <v>9</v>
      </c>
      <c r="AK169" s="262" t="s">
        <v>7</v>
      </c>
      <c r="AL169" s="262"/>
      <c r="AM169" s="262"/>
      <c r="AN169" s="262" t="s">
        <v>8</v>
      </c>
      <c r="AO169" s="262"/>
      <c r="AP169" s="262"/>
      <c r="AQ169" s="263" t="s">
        <v>9</v>
      </c>
      <c r="AR169" s="262" t="s">
        <v>7</v>
      </c>
      <c r="AS169" s="262"/>
      <c r="AT169" s="262"/>
      <c r="AU169" s="262" t="s">
        <v>8</v>
      </c>
      <c r="AV169" s="262"/>
      <c r="AW169" s="262"/>
      <c r="AX169" s="263" t="s">
        <v>9</v>
      </c>
      <c r="AY169" s="262" t="s">
        <v>7</v>
      </c>
      <c r="AZ169" s="262"/>
      <c r="BA169" s="262"/>
      <c r="BB169" s="262" t="s">
        <v>8</v>
      </c>
      <c r="BC169" s="262"/>
      <c r="BD169" s="262"/>
      <c r="BE169" s="263" t="s">
        <v>9</v>
      </c>
      <c r="BF169" s="262" t="s">
        <v>7</v>
      </c>
      <c r="BG169" s="262"/>
      <c r="BH169" s="262"/>
      <c r="BI169" s="262" t="s">
        <v>8</v>
      </c>
      <c r="BJ169" s="262"/>
      <c r="BK169" s="262"/>
      <c r="BL169" s="263" t="s">
        <v>9</v>
      </c>
      <c r="BM169" s="262" t="s">
        <v>7</v>
      </c>
      <c r="BN169" s="262"/>
      <c r="BO169" s="262"/>
      <c r="BP169" s="262" t="s">
        <v>8</v>
      </c>
      <c r="BQ169" s="262"/>
      <c r="BR169" s="262"/>
      <c r="BS169" s="263" t="s">
        <v>9</v>
      </c>
      <c r="BT169" s="262" t="s">
        <v>7</v>
      </c>
      <c r="BU169" s="262"/>
      <c r="BV169" s="262"/>
      <c r="BW169" s="262" t="s">
        <v>8</v>
      </c>
      <c r="BX169" s="262"/>
      <c r="BY169" s="262"/>
      <c r="BZ169" s="263" t="s">
        <v>9</v>
      </c>
      <c r="CA169" s="327"/>
      <c r="CB169" s="182"/>
      <c r="CC169" s="182"/>
    </row>
    <row r="170" spans="1:81" ht="47.25" x14ac:dyDescent="0.25">
      <c r="A170" s="10" t="s">
        <v>45</v>
      </c>
      <c r="B170" s="11" t="s">
        <v>11</v>
      </c>
      <c r="C170" s="11" t="s">
        <v>12</v>
      </c>
      <c r="D170" s="11" t="s">
        <v>13</v>
      </c>
      <c r="E170" s="11" t="s">
        <v>11</v>
      </c>
      <c r="F170" s="11" t="s">
        <v>12</v>
      </c>
      <c r="G170" s="11" t="s">
        <v>13</v>
      </c>
      <c r="H170" s="263"/>
      <c r="I170" s="11" t="s">
        <v>11</v>
      </c>
      <c r="J170" s="11" t="s">
        <v>12</v>
      </c>
      <c r="K170" s="11" t="s">
        <v>13</v>
      </c>
      <c r="L170" s="11" t="s">
        <v>11</v>
      </c>
      <c r="M170" s="11" t="s">
        <v>12</v>
      </c>
      <c r="N170" s="11" t="s">
        <v>13</v>
      </c>
      <c r="O170" s="263"/>
      <c r="P170" s="11" t="s">
        <v>11</v>
      </c>
      <c r="Q170" s="11" t="s">
        <v>12</v>
      </c>
      <c r="R170" s="11" t="s">
        <v>13</v>
      </c>
      <c r="S170" s="11" t="s">
        <v>11</v>
      </c>
      <c r="T170" s="11" t="s">
        <v>12</v>
      </c>
      <c r="U170" s="11" t="s">
        <v>13</v>
      </c>
      <c r="V170" s="263"/>
      <c r="W170" s="11" t="s">
        <v>11</v>
      </c>
      <c r="X170" s="11" t="s">
        <v>12</v>
      </c>
      <c r="Y170" s="11" t="s">
        <v>13</v>
      </c>
      <c r="Z170" s="11" t="s">
        <v>11</v>
      </c>
      <c r="AA170" s="11" t="s">
        <v>12</v>
      </c>
      <c r="AB170" s="11" t="s">
        <v>13</v>
      </c>
      <c r="AC170" s="263"/>
      <c r="AD170" s="11" t="s">
        <v>11</v>
      </c>
      <c r="AE170" s="11" t="s">
        <v>12</v>
      </c>
      <c r="AF170" s="11" t="s">
        <v>13</v>
      </c>
      <c r="AG170" s="11" t="s">
        <v>11</v>
      </c>
      <c r="AH170" s="11" t="s">
        <v>12</v>
      </c>
      <c r="AI170" s="11" t="s">
        <v>13</v>
      </c>
      <c r="AJ170" s="263"/>
      <c r="AK170" s="11" t="s">
        <v>11</v>
      </c>
      <c r="AL170" s="11" t="s">
        <v>12</v>
      </c>
      <c r="AM170" s="11" t="s">
        <v>13</v>
      </c>
      <c r="AN170" s="11" t="s">
        <v>11</v>
      </c>
      <c r="AO170" s="11" t="s">
        <v>12</v>
      </c>
      <c r="AP170" s="11" t="s">
        <v>13</v>
      </c>
      <c r="AQ170" s="263"/>
      <c r="AR170" s="11" t="s">
        <v>11</v>
      </c>
      <c r="AS170" s="11" t="s">
        <v>12</v>
      </c>
      <c r="AT170" s="11" t="s">
        <v>13</v>
      </c>
      <c r="AU170" s="11" t="s">
        <v>11</v>
      </c>
      <c r="AV170" s="11" t="s">
        <v>12</v>
      </c>
      <c r="AW170" s="11" t="s">
        <v>13</v>
      </c>
      <c r="AX170" s="263"/>
      <c r="AY170" s="11" t="s">
        <v>11</v>
      </c>
      <c r="AZ170" s="11" t="s">
        <v>12</v>
      </c>
      <c r="BA170" s="11" t="s">
        <v>13</v>
      </c>
      <c r="BB170" s="11" t="s">
        <v>11</v>
      </c>
      <c r="BC170" s="11" t="s">
        <v>12</v>
      </c>
      <c r="BD170" s="11" t="s">
        <v>13</v>
      </c>
      <c r="BE170" s="263"/>
      <c r="BF170" s="11" t="s">
        <v>11</v>
      </c>
      <c r="BG170" s="11" t="s">
        <v>12</v>
      </c>
      <c r="BH170" s="11" t="s">
        <v>13</v>
      </c>
      <c r="BI170" s="11" t="s">
        <v>11</v>
      </c>
      <c r="BJ170" s="11" t="s">
        <v>12</v>
      </c>
      <c r="BK170" s="11" t="s">
        <v>13</v>
      </c>
      <c r="BL170" s="263"/>
      <c r="BM170" s="11" t="s">
        <v>11</v>
      </c>
      <c r="BN170" s="11" t="s">
        <v>12</v>
      </c>
      <c r="BO170" s="11" t="s">
        <v>13</v>
      </c>
      <c r="BP170" s="11" t="s">
        <v>11</v>
      </c>
      <c r="BQ170" s="11" t="s">
        <v>12</v>
      </c>
      <c r="BR170" s="11" t="s">
        <v>13</v>
      </c>
      <c r="BS170" s="263"/>
      <c r="BT170" s="11" t="s">
        <v>11</v>
      </c>
      <c r="BU170" s="11" t="s">
        <v>12</v>
      </c>
      <c r="BV170" s="11" t="s">
        <v>13</v>
      </c>
      <c r="BW170" s="11" t="s">
        <v>11</v>
      </c>
      <c r="BX170" s="11" t="s">
        <v>12</v>
      </c>
      <c r="BY170" s="11" t="s">
        <v>13</v>
      </c>
      <c r="BZ170" s="263"/>
      <c r="CA170" s="327"/>
      <c r="CB170" s="182"/>
      <c r="CC170" s="182"/>
    </row>
    <row r="171" spans="1:81" ht="15.75" x14ac:dyDescent="0.25">
      <c r="A171" s="12" t="s">
        <v>18</v>
      </c>
      <c r="B171" s="13">
        <v>29</v>
      </c>
      <c r="C171" s="13">
        <v>15</v>
      </c>
      <c r="D171" s="13">
        <f t="shared" ref="D171:D179" si="397">B171*C171</f>
        <v>435</v>
      </c>
      <c r="E171" s="13"/>
      <c r="F171" s="13"/>
      <c r="G171" s="13">
        <f t="shared" ref="G171:G179" si="398">E171*F171</f>
        <v>0</v>
      </c>
      <c r="H171" s="14">
        <f t="shared" ref="H171:H179" si="399">D171+G171</f>
        <v>435</v>
      </c>
      <c r="I171" s="13">
        <v>24</v>
      </c>
      <c r="J171" s="13">
        <v>15</v>
      </c>
      <c r="K171" s="13">
        <f t="shared" ref="K171:K179" si="400">I171*J171</f>
        <v>360</v>
      </c>
      <c r="L171" s="13"/>
      <c r="M171" s="13"/>
      <c r="N171" s="13">
        <f t="shared" ref="N171:N179" si="401">L171*M171</f>
        <v>0</v>
      </c>
      <c r="O171" s="14">
        <f t="shared" ref="O171:O179" si="402">K171+N171</f>
        <v>360</v>
      </c>
      <c r="P171" s="13">
        <v>26</v>
      </c>
      <c r="Q171" s="13">
        <v>15</v>
      </c>
      <c r="R171" s="13">
        <f t="shared" ref="R171:R179" si="403">P171*Q171</f>
        <v>390</v>
      </c>
      <c r="S171" s="13"/>
      <c r="T171" s="13"/>
      <c r="U171" s="13">
        <f t="shared" ref="U171:U179" si="404">S171*T171</f>
        <v>0</v>
      </c>
      <c r="V171" s="14">
        <f t="shared" ref="V171:V179" si="405">R171+U171</f>
        <v>390</v>
      </c>
      <c r="W171" s="13">
        <v>24</v>
      </c>
      <c r="X171" s="13">
        <v>15</v>
      </c>
      <c r="Y171" s="13">
        <f t="shared" ref="Y171:Y179" si="406">W171*X171</f>
        <v>360</v>
      </c>
      <c r="Z171" s="13"/>
      <c r="AA171" s="13"/>
      <c r="AB171" s="13">
        <f t="shared" ref="AB171:AB179" si="407">Z171*AA171</f>
        <v>0</v>
      </c>
      <c r="AC171" s="14">
        <f t="shared" ref="AC171:AC179" si="408">Y171+AB171</f>
        <v>360</v>
      </c>
      <c r="AD171" s="13">
        <v>33</v>
      </c>
      <c r="AE171" s="13">
        <v>15</v>
      </c>
      <c r="AF171" s="13">
        <f t="shared" ref="AF171:AF179" si="409">AD171*AE171</f>
        <v>495</v>
      </c>
      <c r="AG171" s="13"/>
      <c r="AH171" s="13"/>
      <c r="AI171" s="13">
        <f t="shared" ref="AI171:AI179" si="410">AG171*AH171</f>
        <v>0</v>
      </c>
      <c r="AJ171" s="14">
        <f t="shared" ref="AJ171:AJ179" si="411">AF171+AI171</f>
        <v>495</v>
      </c>
      <c r="AK171" s="13">
        <v>21</v>
      </c>
      <c r="AL171" s="13">
        <v>15</v>
      </c>
      <c r="AM171" s="13">
        <f t="shared" ref="AM171:AM179" si="412">AK171*AL171</f>
        <v>315</v>
      </c>
      <c r="AN171" s="13"/>
      <c r="AO171" s="13"/>
      <c r="AP171" s="13">
        <f t="shared" ref="AP171:AP179" si="413">AN171*AO171</f>
        <v>0</v>
      </c>
      <c r="AQ171" s="14">
        <f t="shared" ref="AQ171:AQ179" si="414">AM171+AP171</f>
        <v>315</v>
      </c>
      <c r="AR171" s="13">
        <v>29</v>
      </c>
      <c r="AS171" s="13">
        <v>15</v>
      </c>
      <c r="AT171" s="13">
        <f t="shared" ref="AT171:AT179" si="415">AR171*AS171</f>
        <v>435</v>
      </c>
      <c r="AU171" s="13"/>
      <c r="AV171" s="13"/>
      <c r="AW171" s="13">
        <f t="shared" ref="AW171:AW179" si="416">AU171*AV171</f>
        <v>0</v>
      </c>
      <c r="AX171" s="14">
        <f t="shared" ref="AX171:AX179" si="417">AT171+AW171</f>
        <v>435</v>
      </c>
      <c r="AY171" s="13">
        <v>23</v>
      </c>
      <c r="AZ171" s="13">
        <v>15</v>
      </c>
      <c r="BA171" s="13">
        <f t="shared" ref="BA171:BA179" si="418">AY171*AZ171</f>
        <v>345</v>
      </c>
      <c r="BB171" s="13"/>
      <c r="BC171" s="13"/>
      <c r="BD171" s="13">
        <f t="shared" ref="BD171:BD179" si="419">BB171*BC171</f>
        <v>0</v>
      </c>
      <c r="BE171" s="14">
        <f t="shared" ref="BE171:BE179" si="420">BA171+BD171</f>
        <v>345</v>
      </c>
      <c r="BF171" s="13">
        <v>21</v>
      </c>
      <c r="BG171" s="13">
        <v>15</v>
      </c>
      <c r="BH171" s="13">
        <f t="shared" ref="BH171:BH179" si="421">BF171*BG171</f>
        <v>315</v>
      </c>
      <c r="BI171" s="13"/>
      <c r="BJ171" s="13"/>
      <c r="BK171" s="13">
        <f t="shared" ref="BK171:BK179" si="422">BI171*BJ171</f>
        <v>0</v>
      </c>
      <c r="BL171" s="14">
        <f t="shared" ref="BL171:BL179" si="423">BH171+BK171</f>
        <v>315</v>
      </c>
      <c r="BM171" s="13">
        <v>21</v>
      </c>
      <c r="BN171" s="13">
        <v>15</v>
      </c>
      <c r="BO171" s="13">
        <f t="shared" ref="BO171:BO179" si="424">BM171*BN171</f>
        <v>315</v>
      </c>
      <c r="BP171" s="13"/>
      <c r="BQ171" s="13"/>
      <c r="BR171" s="13">
        <f t="shared" ref="BR171:BR179" si="425">BP171*BQ171</f>
        <v>0</v>
      </c>
      <c r="BS171" s="14">
        <f t="shared" ref="BS171:BS179" si="426">BO171+BR171</f>
        <v>315</v>
      </c>
      <c r="BT171" s="13">
        <v>7</v>
      </c>
      <c r="BU171" s="13">
        <v>15</v>
      </c>
      <c r="BV171" s="13">
        <f t="shared" ref="BV171:BV179" si="427">BT171*BU171</f>
        <v>105</v>
      </c>
      <c r="BW171" s="13"/>
      <c r="BX171" s="13"/>
      <c r="BY171" s="13">
        <f t="shared" ref="BY171:BY179" si="428">BW171*BX171</f>
        <v>0</v>
      </c>
      <c r="BZ171" s="14">
        <f t="shared" ref="BZ171:BZ179" si="429">BV171+BY171</f>
        <v>105</v>
      </c>
      <c r="CA171" s="19">
        <f t="shared" ref="CA171:CA179" si="430">H171+O171+V171+AC171+AJ171+AQ171+AX171+BE171+BL171+BS171+BZ171</f>
        <v>3870</v>
      </c>
      <c r="CB171" s="182"/>
      <c r="CC171" s="182"/>
    </row>
    <row r="172" spans="1:81" ht="15.75" x14ac:dyDescent="0.25">
      <c r="A172" s="12" t="s">
        <v>19</v>
      </c>
      <c r="B172" s="13">
        <v>29</v>
      </c>
      <c r="C172" s="13">
        <v>14</v>
      </c>
      <c r="D172" s="13">
        <f t="shared" si="397"/>
        <v>406</v>
      </c>
      <c r="E172" s="13"/>
      <c r="F172" s="13"/>
      <c r="G172" s="13">
        <f t="shared" si="398"/>
        <v>0</v>
      </c>
      <c r="H172" s="14">
        <f t="shared" si="399"/>
        <v>406</v>
      </c>
      <c r="I172" s="13">
        <v>24</v>
      </c>
      <c r="J172" s="13">
        <v>15</v>
      </c>
      <c r="K172" s="13">
        <f t="shared" si="400"/>
        <v>360</v>
      </c>
      <c r="L172" s="13"/>
      <c r="M172" s="13"/>
      <c r="N172" s="13">
        <f t="shared" si="401"/>
        <v>0</v>
      </c>
      <c r="O172" s="14">
        <f t="shared" si="402"/>
        <v>360</v>
      </c>
      <c r="P172" s="13">
        <v>26</v>
      </c>
      <c r="Q172" s="13">
        <v>15</v>
      </c>
      <c r="R172" s="13">
        <f t="shared" si="403"/>
        <v>390</v>
      </c>
      <c r="S172" s="13"/>
      <c r="T172" s="13"/>
      <c r="U172" s="13">
        <f t="shared" si="404"/>
        <v>0</v>
      </c>
      <c r="V172" s="14">
        <f t="shared" si="405"/>
        <v>390</v>
      </c>
      <c r="W172" s="13">
        <v>24</v>
      </c>
      <c r="X172" s="13">
        <v>15</v>
      </c>
      <c r="Y172" s="13">
        <f t="shared" si="406"/>
        <v>360</v>
      </c>
      <c r="Z172" s="13"/>
      <c r="AA172" s="13"/>
      <c r="AB172" s="13">
        <f t="shared" si="407"/>
        <v>0</v>
      </c>
      <c r="AC172" s="14">
        <f t="shared" si="408"/>
        <v>360</v>
      </c>
      <c r="AD172" s="13">
        <v>33</v>
      </c>
      <c r="AE172" s="13">
        <v>15</v>
      </c>
      <c r="AF172" s="13">
        <f t="shared" si="409"/>
        <v>495</v>
      </c>
      <c r="AG172" s="13"/>
      <c r="AH172" s="13"/>
      <c r="AI172" s="13">
        <f t="shared" si="410"/>
        <v>0</v>
      </c>
      <c r="AJ172" s="14">
        <f t="shared" si="411"/>
        <v>495</v>
      </c>
      <c r="AK172" s="13">
        <v>21</v>
      </c>
      <c r="AL172" s="13">
        <v>15</v>
      </c>
      <c r="AM172" s="13">
        <f t="shared" si="412"/>
        <v>315</v>
      </c>
      <c r="AN172" s="13"/>
      <c r="AO172" s="13"/>
      <c r="AP172" s="13">
        <f t="shared" si="413"/>
        <v>0</v>
      </c>
      <c r="AQ172" s="14">
        <f t="shared" si="414"/>
        <v>315</v>
      </c>
      <c r="AR172" s="13">
        <v>29</v>
      </c>
      <c r="AS172" s="13">
        <v>15</v>
      </c>
      <c r="AT172" s="13">
        <f t="shared" si="415"/>
        <v>435</v>
      </c>
      <c r="AU172" s="13"/>
      <c r="AV172" s="13"/>
      <c r="AW172" s="13">
        <f t="shared" si="416"/>
        <v>0</v>
      </c>
      <c r="AX172" s="14">
        <f t="shared" si="417"/>
        <v>435</v>
      </c>
      <c r="AY172" s="13">
        <v>23</v>
      </c>
      <c r="AZ172" s="13">
        <v>15</v>
      </c>
      <c r="BA172" s="13">
        <f t="shared" si="418"/>
        <v>345</v>
      </c>
      <c r="BB172" s="13"/>
      <c r="BC172" s="13"/>
      <c r="BD172" s="13">
        <f t="shared" si="419"/>
        <v>0</v>
      </c>
      <c r="BE172" s="14">
        <f t="shared" si="420"/>
        <v>345</v>
      </c>
      <c r="BF172" s="13">
        <v>21</v>
      </c>
      <c r="BG172" s="13">
        <v>15</v>
      </c>
      <c r="BH172" s="13">
        <f t="shared" si="421"/>
        <v>315</v>
      </c>
      <c r="BI172" s="13"/>
      <c r="BJ172" s="13"/>
      <c r="BK172" s="13">
        <f t="shared" si="422"/>
        <v>0</v>
      </c>
      <c r="BL172" s="14">
        <f t="shared" si="423"/>
        <v>315</v>
      </c>
      <c r="BM172" s="13">
        <v>21</v>
      </c>
      <c r="BN172" s="13">
        <v>15</v>
      </c>
      <c r="BO172" s="13">
        <f t="shared" si="424"/>
        <v>315</v>
      </c>
      <c r="BP172" s="13"/>
      <c r="BQ172" s="13"/>
      <c r="BR172" s="13">
        <f t="shared" si="425"/>
        <v>0</v>
      </c>
      <c r="BS172" s="14">
        <f t="shared" si="426"/>
        <v>315</v>
      </c>
      <c r="BT172" s="13">
        <v>7</v>
      </c>
      <c r="BU172" s="13">
        <v>15</v>
      </c>
      <c r="BV172" s="13">
        <f t="shared" si="427"/>
        <v>105</v>
      </c>
      <c r="BW172" s="13"/>
      <c r="BX172" s="13"/>
      <c r="BY172" s="13">
        <f t="shared" si="428"/>
        <v>0</v>
      </c>
      <c r="BZ172" s="14">
        <f t="shared" si="429"/>
        <v>105</v>
      </c>
      <c r="CA172" s="19">
        <f t="shared" si="430"/>
        <v>3841</v>
      </c>
      <c r="CB172" s="182"/>
      <c r="CC172" s="182"/>
    </row>
    <row r="173" spans="1:81" ht="15.75" x14ac:dyDescent="0.25">
      <c r="A173" s="12" t="s">
        <v>20</v>
      </c>
      <c r="B173" s="13">
        <v>29</v>
      </c>
      <c r="C173" s="13">
        <v>16</v>
      </c>
      <c r="D173" s="13">
        <f t="shared" si="397"/>
        <v>464</v>
      </c>
      <c r="E173" s="13"/>
      <c r="F173" s="13"/>
      <c r="G173" s="13">
        <f t="shared" si="398"/>
        <v>0</v>
      </c>
      <c r="H173" s="14">
        <f t="shared" si="399"/>
        <v>464</v>
      </c>
      <c r="I173" s="13">
        <v>24</v>
      </c>
      <c r="J173" s="13">
        <v>16</v>
      </c>
      <c r="K173" s="13">
        <f t="shared" si="400"/>
        <v>384</v>
      </c>
      <c r="L173" s="13"/>
      <c r="M173" s="13"/>
      <c r="N173" s="13">
        <f t="shared" si="401"/>
        <v>0</v>
      </c>
      <c r="O173" s="14">
        <f t="shared" si="402"/>
        <v>384</v>
      </c>
      <c r="P173" s="13">
        <v>26</v>
      </c>
      <c r="Q173" s="13">
        <v>16</v>
      </c>
      <c r="R173" s="13">
        <f t="shared" si="403"/>
        <v>416</v>
      </c>
      <c r="S173" s="13"/>
      <c r="T173" s="13"/>
      <c r="U173" s="13">
        <f t="shared" si="404"/>
        <v>0</v>
      </c>
      <c r="V173" s="14">
        <f t="shared" si="405"/>
        <v>416</v>
      </c>
      <c r="W173" s="13">
        <v>24</v>
      </c>
      <c r="X173" s="13">
        <v>16</v>
      </c>
      <c r="Y173" s="13">
        <f t="shared" si="406"/>
        <v>384</v>
      </c>
      <c r="Z173" s="13"/>
      <c r="AA173" s="13"/>
      <c r="AB173" s="13">
        <f t="shared" si="407"/>
        <v>0</v>
      </c>
      <c r="AC173" s="14">
        <f t="shared" si="408"/>
        <v>384</v>
      </c>
      <c r="AD173" s="13">
        <v>33</v>
      </c>
      <c r="AE173" s="13">
        <v>16</v>
      </c>
      <c r="AF173" s="13">
        <f t="shared" si="409"/>
        <v>528</v>
      </c>
      <c r="AG173" s="13"/>
      <c r="AH173" s="13"/>
      <c r="AI173" s="13">
        <f t="shared" si="410"/>
        <v>0</v>
      </c>
      <c r="AJ173" s="14">
        <f t="shared" si="411"/>
        <v>528</v>
      </c>
      <c r="AK173" s="13">
        <v>21</v>
      </c>
      <c r="AL173" s="13">
        <v>16</v>
      </c>
      <c r="AM173" s="13">
        <f t="shared" si="412"/>
        <v>336</v>
      </c>
      <c r="AN173" s="13"/>
      <c r="AO173" s="13"/>
      <c r="AP173" s="13">
        <f t="shared" si="413"/>
        <v>0</v>
      </c>
      <c r="AQ173" s="14">
        <f t="shared" si="414"/>
        <v>336</v>
      </c>
      <c r="AR173" s="13">
        <v>29</v>
      </c>
      <c r="AS173" s="13">
        <v>16</v>
      </c>
      <c r="AT173" s="13">
        <f t="shared" si="415"/>
        <v>464</v>
      </c>
      <c r="AU173" s="13"/>
      <c r="AV173" s="13"/>
      <c r="AW173" s="13">
        <f t="shared" si="416"/>
        <v>0</v>
      </c>
      <c r="AX173" s="14">
        <f t="shared" si="417"/>
        <v>464</v>
      </c>
      <c r="AY173" s="13">
        <v>23</v>
      </c>
      <c r="AZ173" s="13">
        <v>16</v>
      </c>
      <c r="BA173" s="13">
        <f t="shared" si="418"/>
        <v>368</v>
      </c>
      <c r="BB173" s="13"/>
      <c r="BC173" s="13"/>
      <c r="BD173" s="13">
        <f t="shared" si="419"/>
        <v>0</v>
      </c>
      <c r="BE173" s="14">
        <f t="shared" si="420"/>
        <v>368</v>
      </c>
      <c r="BF173" s="13">
        <v>21</v>
      </c>
      <c r="BG173" s="13">
        <v>16</v>
      </c>
      <c r="BH173" s="13">
        <f t="shared" si="421"/>
        <v>336</v>
      </c>
      <c r="BI173" s="13"/>
      <c r="BJ173" s="13"/>
      <c r="BK173" s="13">
        <f t="shared" si="422"/>
        <v>0</v>
      </c>
      <c r="BL173" s="14">
        <f t="shared" si="423"/>
        <v>336</v>
      </c>
      <c r="BM173" s="13">
        <v>21</v>
      </c>
      <c r="BN173" s="13">
        <v>16</v>
      </c>
      <c r="BO173" s="13">
        <f t="shared" si="424"/>
        <v>336</v>
      </c>
      <c r="BP173" s="13"/>
      <c r="BQ173" s="13"/>
      <c r="BR173" s="13">
        <f t="shared" si="425"/>
        <v>0</v>
      </c>
      <c r="BS173" s="14">
        <f t="shared" si="426"/>
        <v>336</v>
      </c>
      <c r="BT173" s="13">
        <v>7</v>
      </c>
      <c r="BU173" s="13">
        <v>16</v>
      </c>
      <c r="BV173" s="13">
        <f t="shared" si="427"/>
        <v>112</v>
      </c>
      <c r="BW173" s="13"/>
      <c r="BX173" s="13"/>
      <c r="BY173" s="13">
        <f t="shared" si="428"/>
        <v>0</v>
      </c>
      <c r="BZ173" s="14">
        <f t="shared" si="429"/>
        <v>112</v>
      </c>
      <c r="CA173" s="19">
        <f t="shared" si="430"/>
        <v>4128</v>
      </c>
      <c r="CB173" s="182"/>
      <c r="CC173" s="182"/>
    </row>
    <row r="174" spans="1:81" ht="15.75" x14ac:dyDescent="0.25">
      <c r="A174" s="12" t="s">
        <v>21</v>
      </c>
      <c r="B174" s="13">
        <v>29</v>
      </c>
      <c r="C174" s="18">
        <v>21</v>
      </c>
      <c r="D174" s="13">
        <f t="shared" si="397"/>
        <v>609</v>
      </c>
      <c r="E174" s="18"/>
      <c r="F174" s="18"/>
      <c r="G174" s="13">
        <f t="shared" si="398"/>
        <v>0</v>
      </c>
      <c r="H174" s="14">
        <f t="shared" si="399"/>
        <v>609</v>
      </c>
      <c r="I174" s="13">
        <v>24</v>
      </c>
      <c r="J174" s="18">
        <v>21</v>
      </c>
      <c r="K174" s="13">
        <f t="shared" si="400"/>
        <v>504</v>
      </c>
      <c r="L174" s="18"/>
      <c r="M174" s="18"/>
      <c r="N174" s="13">
        <f t="shared" si="401"/>
        <v>0</v>
      </c>
      <c r="O174" s="14">
        <f t="shared" si="402"/>
        <v>504</v>
      </c>
      <c r="P174" s="13">
        <v>26</v>
      </c>
      <c r="Q174" s="18">
        <v>21</v>
      </c>
      <c r="R174" s="13">
        <f t="shared" si="403"/>
        <v>546</v>
      </c>
      <c r="S174" s="18"/>
      <c r="T174" s="18"/>
      <c r="U174" s="13">
        <f t="shared" si="404"/>
        <v>0</v>
      </c>
      <c r="V174" s="14">
        <f t="shared" si="405"/>
        <v>546</v>
      </c>
      <c r="W174" s="13">
        <v>24</v>
      </c>
      <c r="X174" s="18">
        <v>21</v>
      </c>
      <c r="Y174" s="13">
        <f t="shared" si="406"/>
        <v>504</v>
      </c>
      <c r="Z174" s="18"/>
      <c r="AA174" s="18"/>
      <c r="AB174" s="13">
        <f t="shared" si="407"/>
        <v>0</v>
      </c>
      <c r="AC174" s="14">
        <f t="shared" si="408"/>
        <v>504</v>
      </c>
      <c r="AD174" s="18">
        <v>33</v>
      </c>
      <c r="AE174" s="18">
        <v>21</v>
      </c>
      <c r="AF174" s="13">
        <f t="shared" si="409"/>
        <v>693</v>
      </c>
      <c r="AG174" s="18"/>
      <c r="AH174" s="18"/>
      <c r="AI174" s="13">
        <f t="shared" si="410"/>
        <v>0</v>
      </c>
      <c r="AJ174" s="14">
        <f t="shared" si="411"/>
        <v>693</v>
      </c>
      <c r="AK174" s="13">
        <v>21</v>
      </c>
      <c r="AL174" s="18">
        <v>21</v>
      </c>
      <c r="AM174" s="13">
        <f t="shared" si="412"/>
        <v>441</v>
      </c>
      <c r="AN174" s="18"/>
      <c r="AO174" s="18"/>
      <c r="AP174" s="13">
        <f t="shared" si="413"/>
        <v>0</v>
      </c>
      <c r="AQ174" s="14">
        <f t="shared" si="414"/>
        <v>441</v>
      </c>
      <c r="AR174" s="13">
        <v>29</v>
      </c>
      <c r="AS174" s="18">
        <v>21</v>
      </c>
      <c r="AT174" s="13">
        <f t="shared" si="415"/>
        <v>609</v>
      </c>
      <c r="AU174" s="18"/>
      <c r="AV174" s="18"/>
      <c r="AW174" s="13">
        <f t="shared" si="416"/>
        <v>0</v>
      </c>
      <c r="AX174" s="14">
        <f t="shared" si="417"/>
        <v>609</v>
      </c>
      <c r="AY174" s="13">
        <v>23</v>
      </c>
      <c r="AZ174" s="18">
        <v>21</v>
      </c>
      <c r="BA174" s="13">
        <f t="shared" si="418"/>
        <v>483</v>
      </c>
      <c r="BB174" s="18"/>
      <c r="BC174" s="18"/>
      <c r="BD174" s="13">
        <f t="shared" si="419"/>
        <v>0</v>
      </c>
      <c r="BE174" s="14">
        <f t="shared" si="420"/>
        <v>483</v>
      </c>
      <c r="BF174" s="13">
        <v>21</v>
      </c>
      <c r="BG174" s="18">
        <v>21</v>
      </c>
      <c r="BH174" s="13">
        <f t="shared" si="421"/>
        <v>441</v>
      </c>
      <c r="BI174" s="18"/>
      <c r="BJ174" s="18"/>
      <c r="BK174" s="13">
        <f t="shared" si="422"/>
        <v>0</v>
      </c>
      <c r="BL174" s="14">
        <f t="shared" si="423"/>
        <v>441</v>
      </c>
      <c r="BM174" s="13">
        <v>21</v>
      </c>
      <c r="BN174" s="18">
        <v>21</v>
      </c>
      <c r="BO174" s="13">
        <f t="shared" si="424"/>
        <v>441</v>
      </c>
      <c r="BP174" s="18"/>
      <c r="BQ174" s="18"/>
      <c r="BR174" s="13">
        <f t="shared" si="425"/>
        <v>0</v>
      </c>
      <c r="BS174" s="14">
        <f t="shared" si="426"/>
        <v>441</v>
      </c>
      <c r="BT174" s="13">
        <v>7</v>
      </c>
      <c r="BU174" s="18">
        <v>21</v>
      </c>
      <c r="BV174" s="13">
        <f t="shared" si="427"/>
        <v>147</v>
      </c>
      <c r="BW174" s="18"/>
      <c r="BX174" s="18"/>
      <c r="BY174" s="13">
        <f t="shared" si="428"/>
        <v>0</v>
      </c>
      <c r="BZ174" s="14">
        <f t="shared" si="429"/>
        <v>147</v>
      </c>
      <c r="CA174" s="19">
        <f t="shared" si="430"/>
        <v>5418</v>
      </c>
      <c r="CB174" s="182"/>
      <c r="CC174" s="182"/>
    </row>
    <row r="175" spans="1:81" ht="15.75" x14ac:dyDescent="0.25">
      <c r="A175" s="12" t="s">
        <v>22</v>
      </c>
      <c r="B175" s="13">
        <v>29</v>
      </c>
      <c r="C175" s="13">
        <v>14</v>
      </c>
      <c r="D175" s="13">
        <f t="shared" si="397"/>
        <v>406</v>
      </c>
      <c r="E175" s="13"/>
      <c r="F175" s="13"/>
      <c r="G175" s="13">
        <f t="shared" si="398"/>
        <v>0</v>
      </c>
      <c r="H175" s="14">
        <f t="shared" si="399"/>
        <v>406</v>
      </c>
      <c r="I175" s="13">
        <v>24</v>
      </c>
      <c r="J175" s="13">
        <v>18</v>
      </c>
      <c r="K175" s="13">
        <f t="shared" si="400"/>
        <v>432</v>
      </c>
      <c r="L175" s="13"/>
      <c r="M175" s="13"/>
      <c r="N175" s="13">
        <f t="shared" si="401"/>
        <v>0</v>
      </c>
      <c r="O175" s="14">
        <f t="shared" si="402"/>
        <v>432</v>
      </c>
      <c r="P175" s="13">
        <v>26</v>
      </c>
      <c r="Q175" s="13">
        <v>18</v>
      </c>
      <c r="R175" s="13">
        <f t="shared" si="403"/>
        <v>468</v>
      </c>
      <c r="S175" s="13"/>
      <c r="T175" s="13"/>
      <c r="U175" s="13">
        <f t="shared" si="404"/>
        <v>0</v>
      </c>
      <c r="V175" s="14">
        <f t="shared" si="405"/>
        <v>468</v>
      </c>
      <c r="W175" s="13">
        <v>24</v>
      </c>
      <c r="X175" s="13">
        <v>18</v>
      </c>
      <c r="Y175" s="13">
        <f t="shared" si="406"/>
        <v>432</v>
      </c>
      <c r="Z175" s="13"/>
      <c r="AA175" s="13"/>
      <c r="AB175" s="13">
        <f t="shared" si="407"/>
        <v>0</v>
      </c>
      <c r="AC175" s="14">
        <f t="shared" si="408"/>
        <v>432</v>
      </c>
      <c r="AD175" s="13">
        <v>33</v>
      </c>
      <c r="AE175" s="13">
        <v>18</v>
      </c>
      <c r="AF175" s="13">
        <f t="shared" si="409"/>
        <v>594</v>
      </c>
      <c r="AG175" s="13"/>
      <c r="AH175" s="13"/>
      <c r="AI175" s="13">
        <f t="shared" si="410"/>
        <v>0</v>
      </c>
      <c r="AJ175" s="14">
        <f t="shared" si="411"/>
        <v>594</v>
      </c>
      <c r="AK175" s="13">
        <v>21</v>
      </c>
      <c r="AL175" s="13">
        <v>18</v>
      </c>
      <c r="AM175" s="13">
        <f t="shared" si="412"/>
        <v>378</v>
      </c>
      <c r="AN175" s="13"/>
      <c r="AO175" s="13"/>
      <c r="AP175" s="13">
        <f t="shared" si="413"/>
        <v>0</v>
      </c>
      <c r="AQ175" s="14">
        <f t="shared" si="414"/>
        <v>378</v>
      </c>
      <c r="AR175" s="13">
        <v>29</v>
      </c>
      <c r="AS175" s="13">
        <v>18</v>
      </c>
      <c r="AT175" s="13">
        <f t="shared" si="415"/>
        <v>522</v>
      </c>
      <c r="AU175" s="13"/>
      <c r="AV175" s="13"/>
      <c r="AW175" s="13">
        <f t="shared" si="416"/>
        <v>0</v>
      </c>
      <c r="AX175" s="14">
        <f t="shared" si="417"/>
        <v>522</v>
      </c>
      <c r="AY175" s="13">
        <v>23</v>
      </c>
      <c r="AZ175" s="13">
        <v>18</v>
      </c>
      <c r="BA175" s="13">
        <f t="shared" si="418"/>
        <v>414</v>
      </c>
      <c r="BB175" s="13"/>
      <c r="BC175" s="13"/>
      <c r="BD175" s="13">
        <f t="shared" si="419"/>
        <v>0</v>
      </c>
      <c r="BE175" s="14">
        <f t="shared" si="420"/>
        <v>414</v>
      </c>
      <c r="BF175" s="13">
        <v>21</v>
      </c>
      <c r="BG175" s="13">
        <v>18</v>
      </c>
      <c r="BH175" s="13">
        <f t="shared" si="421"/>
        <v>378</v>
      </c>
      <c r="BI175" s="13"/>
      <c r="BJ175" s="13"/>
      <c r="BK175" s="13">
        <f t="shared" si="422"/>
        <v>0</v>
      </c>
      <c r="BL175" s="14">
        <f t="shared" si="423"/>
        <v>378</v>
      </c>
      <c r="BM175" s="13">
        <v>21</v>
      </c>
      <c r="BN175" s="13">
        <v>18</v>
      </c>
      <c r="BO175" s="13">
        <f t="shared" si="424"/>
        <v>378</v>
      </c>
      <c r="BP175" s="13"/>
      <c r="BQ175" s="13"/>
      <c r="BR175" s="13">
        <f t="shared" si="425"/>
        <v>0</v>
      </c>
      <c r="BS175" s="14">
        <f t="shared" si="426"/>
        <v>378</v>
      </c>
      <c r="BT175" s="13">
        <v>7</v>
      </c>
      <c r="BU175" s="13">
        <v>14</v>
      </c>
      <c r="BV175" s="13">
        <f t="shared" si="427"/>
        <v>98</v>
      </c>
      <c r="BW175" s="13"/>
      <c r="BX175" s="13"/>
      <c r="BY175" s="13">
        <f t="shared" si="428"/>
        <v>0</v>
      </c>
      <c r="BZ175" s="14">
        <f t="shared" si="429"/>
        <v>98</v>
      </c>
      <c r="CA175" s="19">
        <f t="shared" si="430"/>
        <v>4500</v>
      </c>
      <c r="CB175" s="182"/>
      <c r="CC175" s="182"/>
    </row>
    <row r="176" spans="1:81" ht="15.75" x14ac:dyDescent="0.25">
      <c r="A176" s="12" t="s">
        <v>32</v>
      </c>
      <c r="B176" s="13">
        <v>29</v>
      </c>
      <c r="C176" s="13">
        <v>21</v>
      </c>
      <c r="D176" s="13">
        <f t="shared" si="397"/>
        <v>609</v>
      </c>
      <c r="E176" s="13"/>
      <c r="F176" s="13"/>
      <c r="G176" s="13">
        <f t="shared" si="398"/>
        <v>0</v>
      </c>
      <c r="H176" s="14">
        <f t="shared" si="399"/>
        <v>609</v>
      </c>
      <c r="I176" s="13">
        <v>24</v>
      </c>
      <c r="J176" s="13">
        <v>21</v>
      </c>
      <c r="K176" s="13">
        <f t="shared" si="400"/>
        <v>504</v>
      </c>
      <c r="L176" s="13"/>
      <c r="M176" s="13"/>
      <c r="N176" s="13">
        <f t="shared" si="401"/>
        <v>0</v>
      </c>
      <c r="O176" s="14">
        <f t="shared" si="402"/>
        <v>504</v>
      </c>
      <c r="P176" s="13">
        <v>26</v>
      </c>
      <c r="Q176" s="13">
        <v>21</v>
      </c>
      <c r="R176" s="13">
        <f t="shared" si="403"/>
        <v>546</v>
      </c>
      <c r="S176" s="13"/>
      <c r="T176" s="13"/>
      <c r="U176" s="13">
        <f t="shared" si="404"/>
        <v>0</v>
      </c>
      <c r="V176" s="14">
        <f t="shared" si="405"/>
        <v>546</v>
      </c>
      <c r="W176" s="13">
        <v>24</v>
      </c>
      <c r="X176" s="13">
        <v>21</v>
      </c>
      <c r="Y176" s="13">
        <f t="shared" si="406"/>
        <v>504</v>
      </c>
      <c r="Z176" s="13"/>
      <c r="AA176" s="13"/>
      <c r="AB176" s="13">
        <f t="shared" si="407"/>
        <v>0</v>
      </c>
      <c r="AC176" s="14">
        <f t="shared" si="408"/>
        <v>504</v>
      </c>
      <c r="AD176" s="13">
        <v>33</v>
      </c>
      <c r="AE176" s="13">
        <v>21</v>
      </c>
      <c r="AF176" s="13">
        <f t="shared" si="409"/>
        <v>693</v>
      </c>
      <c r="AG176" s="13"/>
      <c r="AH176" s="13"/>
      <c r="AI176" s="13">
        <f t="shared" si="410"/>
        <v>0</v>
      </c>
      <c r="AJ176" s="14">
        <f t="shared" si="411"/>
        <v>693</v>
      </c>
      <c r="AK176" s="13">
        <v>21</v>
      </c>
      <c r="AL176" s="13">
        <v>21</v>
      </c>
      <c r="AM176" s="13">
        <f t="shared" si="412"/>
        <v>441</v>
      </c>
      <c r="AN176" s="13"/>
      <c r="AO176" s="13"/>
      <c r="AP176" s="13">
        <f t="shared" si="413"/>
        <v>0</v>
      </c>
      <c r="AQ176" s="14">
        <f t="shared" si="414"/>
        <v>441</v>
      </c>
      <c r="AR176" s="13">
        <v>29</v>
      </c>
      <c r="AS176" s="13">
        <v>21</v>
      </c>
      <c r="AT176" s="13">
        <f t="shared" si="415"/>
        <v>609</v>
      </c>
      <c r="AU176" s="13"/>
      <c r="AV176" s="13"/>
      <c r="AW176" s="13">
        <f t="shared" si="416"/>
        <v>0</v>
      </c>
      <c r="AX176" s="14">
        <f t="shared" si="417"/>
        <v>609</v>
      </c>
      <c r="AY176" s="13">
        <v>23</v>
      </c>
      <c r="AZ176" s="13">
        <v>21</v>
      </c>
      <c r="BA176" s="13">
        <f t="shared" si="418"/>
        <v>483</v>
      </c>
      <c r="BB176" s="13"/>
      <c r="BC176" s="13"/>
      <c r="BD176" s="13">
        <f t="shared" si="419"/>
        <v>0</v>
      </c>
      <c r="BE176" s="14">
        <f t="shared" si="420"/>
        <v>483</v>
      </c>
      <c r="BF176" s="13">
        <v>21</v>
      </c>
      <c r="BG176" s="13">
        <v>21</v>
      </c>
      <c r="BH176" s="13">
        <f t="shared" si="421"/>
        <v>441</v>
      </c>
      <c r="BI176" s="13"/>
      <c r="BJ176" s="13"/>
      <c r="BK176" s="13">
        <f t="shared" si="422"/>
        <v>0</v>
      </c>
      <c r="BL176" s="14">
        <f t="shared" si="423"/>
        <v>441</v>
      </c>
      <c r="BM176" s="13">
        <v>21</v>
      </c>
      <c r="BN176" s="13">
        <v>21</v>
      </c>
      <c r="BO176" s="13">
        <f t="shared" si="424"/>
        <v>441</v>
      </c>
      <c r="BP176" s="13"/>
      <c r="BQ176" s="13"/>
      <c r="BR176" s="13">
        <f t="shared" si="425"/>
        <v>0</v>
      </c>
      <c r="BS176" s="14">
        <f t="shared" si="426"/>
        <v>441</v>
      </c>
      <c r="BT176" s="13">
        <v>7</v>
      </c>
      <c r="BU176" s="13">
        <v>21</v>
      </c>
      <c r="BV176" s="13">
        <f t="shared" si="427"/>
        <v>147</v>
      </c>
      <c r="BW176" s="13"/>
      <c r="BX176" s="13"/>
      <c r="BY176" s="13">
        <f t="shared" si="428"/>
        <v>0</v>
      </c>
      <c r="BZ176" s="14">
        <f t="shared" si="429"/>
        <v>147</v>
      </c>
      <c r="CA176" s="19">
        <f t="shared" si="430"/>
        <v>5418</v>
      </c>
      <c r="CB176" s="182"/>
      <c r="CC176" s="182"/>
    </row>
    <row r="177" spans="1:81" ht="15.75" x14ac:dyDescent="0.25">
      <c r="A177" s="12" t="s">
        <v>24</v>
      </c>
      <c r="B177" s="13">
        <v>29</v>
      </c>
      <c r="C177" s="13">
        <v>17</v>
      </c>
      <c r="D177" s="13">
        <f t="shared" si="397"/>
        <v>493</v>
      </c>
      <c r="E177" s="13"/>
      <c r="F177" s="13"/>
      <c r="G177" s="13">
        <f t="shared" si="398"/>
        <v>0</v>
      </c>
      <c r="H177" s="14">
        <f t="shared" si="399"/>
        <v>493</v>
      </c>
      <c r="I177" s="13">
        <v>24</v>
      </c>
      <c r="J177" s="13">
        <v>17</v>
      </c>
      <c r="K177" s="13">
        <f t="shared" si="400"/>
        <v>408</v>
      </c>
      <c r="L177" s="13"/>
      <c r="M177" s="13"/>
      <c r="N177" s="13">
        <f t="shared" si="401"/>
        <v>0</v>
      </c>
      <c r="O177" s="14">
        <f t="shared" si="402"/>
        <v>408</v>
      </c>
      <c r="P177" s="13">
        <v>26</v>
      </c>
      <c r="Q177" s="13">
        <v>17</v>
      </c>
      <c r="R177" s="13">
        <f t="shared" si="403"/>
        <v>442</v>
      </c>
      <c r="S177" s="13"/>
      <c r="T177" s="13"/>
      <c r="U177" s="13">
        <f t="shared" si="404"/>
        <v>0</v>
      </c>
      <c r="V177" s="14">
        <f t="shared" si="405"/>
        <v>442</v>
      </c>
      <c r="W177" s="13">
        <v>24</v>
      </c>
      <c r="X177" s="13">
        <v>17</v>
      </c>
      <c r="Y177" s="13">
        <f t="shared" si="406"/>
        <v>408</v>
      </c>
      <c r="Z177" s="13"/>
      <c r="AA177" s="13"/>
      <c r="AB177" s="13">
        <f t="shared" si="407"/>
        <v>0</v>
      </c>
      <c r="AC177" s="14">
        <f t="shared" si="408"/>
        <v>408</v>
      </c>
      <c r="AD177" s="13">
        <v>33</v>
      </c>
      <c r="AE177" s="13">
        <v>17</v>
      </c>
      <c r="AF177" s="13">
        <f t="shared" si="409"/>
        <v>561</v>
      </c>
      <c r="AG177" s="13"/>
      <c r="AH177" s="13"/>
      <c r="AI177" s="13">
        <f t="shared" si="410"/>
        <v>0</v>
      </c>
      <c r="AJ177" s="14">
        <f t="shared" si="411"/>
        <v>561</v>
      </c>
      <c r="AK177" s="13">
        <v>21</v>
      </c>
      <c r="AL177" s="13">
        <v>17</v>
      </c>
      <c r="AM177" s="13">
        <f t="shared" si="412"/>
        <v>357</v>
      </c>
      <c r="AN177" s="13"/>
      <c r="AO177" s="13"/>
      <c r="AP177" s="13">
        <f t="shared" si="413"/>
        <v>0</v>
      </c>
      <c r="AQ177" s="14">
        <f t="shared" si="414"/>
        <v>357</v>
      </c>
      <c r="AR177" s="13">
        <v>29</v>
      </c>
      <c r="AS177" s="13">
        <v>17</v>
      </c>
      <c r="AT177" s="13">
        <f t="shared" si="415"/>
        <v>493</v>
      </c>
      <c r="AU177" s="13"/>
      <c r="AV177" s="13"/>
      <c r="AW177" s="13">
        <f t="shared" si="416"/>
        <v>0</v>
      </c>
      <c r="AX177" s="14">
        <f t="shared" si="417"/>
        <v>493</v>
      </c>
      <c r="AY177" s="13">
        <v>23</v>
      </c>
      <c r="AZ177" s="13">
        <v>17</v>
      </c>
      <c r="BA177" s="13">
        <f t="shared" si="418"/>
        <v>391</v>
      </c>
      <c r="BB177" s="13"/>
      <c r="BC177" s="13"/>
      <c r="BD177" s="13">
        <f t="shared" si="419"/>
        <v>0</v>
      </c>
      <c r="BE177" s="14">
        <f t="shared" si="420"/>
        <v>391</v>
      </c>
      <c r="BF177" s="13">
        <v>21</v>
      </c>
      <c r="BG177" s="13">
        <v>17</v>
      </c>
      <c r="BH177" s="13">
        <f t="shared" si="421"/>
        <v>357</v>
      </c>
      <c r="BI177" s="13"/>
      <c r="BJ177" s="13"/>
      <c r="BK177" s="13">
        <f t="shared" si="422"/>
        <v>0</v>
      </c>
      <c r="BL177" s="14">
        <f t="shared" si="423"/>
        <v>357</v>
      </c>
      <c r="BM177" s="13">
        <v>21</v>
      </c>
      <c r="BN177" s="13">
        <v>17</v>
      </c>
      <c r="BO177" s="13">
        <f t="shared" si="424"/>
        <v>357</v>
      </c>
      <c r="BP177" s="13"/>
      <c r="BQ177" s="13"/>
      <c r="BR177" s="13">
        <f t="shared" si="425"/>
        <v>0</v>
      </c>
      <c r="BS177" s="14">
        <f t="shared" si="426"/>
        <v>357</v>
      </c>
      <c r="BT177" s="13">
        <v>7</v>
      </c>
      <c r="BU177" s="13">
        <v>17</v>
      </c>
      <c r="BV177" s="13">
        <f t="shared" si="427"/>
        <v>119</v>
      </c>
      <c r="BW177" s="13"/>
      <c r="BX177" s="13"/>
      <c r="BY177" s="13">
        <f t="shared" si="428"/>
        <v>0</v>
      </c>
      <c r="BZ177" s="14">
        <f t="shared" si="429"/>
        <v>119</v>
      </c>
      <c r="CA177" s="19">
        <f t="shared" si="430"/>
        <v>4386</v>
      </c>
      <c r="CB177" s="182"/>
      <c r="CC177" s="182"/>
    </row>
    <row r="178" spans="1:81" ht="15.75" x14ac:dyDescent="0.25">
      <c r="A178" s="12" t="s">
        <v>25</v>
      </c>
      <c r="B178" s="13">
        <v>29</v>
      </c>
      <c r="C178" s="13">
        <v>15</v>
      </c>
      <c r="D178" s="13">
        <f t="shared" si="397"/>
        <v>435</v>
      </c>
      <c r="E178" s="13"/>
      <c r="F178" s="13"/>
      <c r="G178" s="13">
        <f t="shared" si="398"/>
        <v>0</v>
      </c>
      <c r="H178" s="14">
        <f t="shared" si="399"/>
        <v>435</v>
      </c>
      <c r="I178" s="13">
        <v>24</v>
      </c>
      <c r="J178" s="13">
        <v>15</v>
      </c>
      <c r="K178" s="13">
        <f t="shared" si="400"/>
        <v>360</v>
      </c>
      <c r="L178" s="13"/>
      <c r="M178" s="13"/>
      <c r="N178" s="13">
        <f t="shared" si="401"/>
        <v>0</v>
      </c>
      <c r="O178" s="14">
        <f t="shared" si="402"/>
        <v>360</v>
      </c>
      <c r="P178" s="13">
        <v>26</v>
      </c>
      <c r="Q178" s="13">
        <v>15</v>
      </c>
      <c r="R178" s="13">
        <f t="shared" si="403"/>
        <v>390</v>
      </c>
      <c r="S178" s="13"/>
      <c r="T178" s="13"/>
      <c r="U178" s="13">
        <f t="shared" si="404"/>
        <v>0</v>
      </c>
      <c r="V178" s="14">
        <f t="shared" si="405"/>
        <v>390</v>
      </c>
      <c r="W178" s="13">
        <v>24</v>
      </c>
      <c r="X178" s="13">
        <v>15</v>
      </c>
      <c r="Y178" s="13">
        <f t="shared" si="406"/>
        <v>360</v>
      </c>
      <c r="Z178" s="13"/>
      <c r="AA178" s="13"/>
      <c r="AB178" s="13">
        <f t="shared" si="407"/>
        <v>0</v>
      </c>
      <c r="AC178" s="14">
        <f t="shared" si="408"/>
        <v>360</v>
      </c>
      <c r="AD178" s="13">
        <v>33</v>
      </c>
      <c r="AE178" s="13">
        <v>15</v>
      </c>
      <c r="AF178" s="13">
        <f t="shared" si="409"/>
        <v>495</v>
      </c>
      <c r="AG178" s="13"/>
      <c r="AH178" s="13"/>
      <c r="AI178" s="13">
        <f t="shared" si="410"/>
        <v>0</v>
      </c>
      <c r="AJ178" s="14">
        <f t="shared" si="411"/>
        <v>495</v>
      </c>
      <c r="AK178" s="13">
        <v>21</v>
      </c>
      <c r="AL178" s="13">
        <v>15</v>
      </c>
      <c r="AM178" s="13">
        <f t="shared" si="412"/>
        <v>315</v>
      </c>
      <c r="AN178" s="13"/>
      <c r="AO178" s="13"/>
      <c r="AP178" s="13">
        <f t="shared" si="413"/>
        <v>0</v>
      </c>
      <c r="AQ178" s="14">
        <f t="shared" si="414"/>
        <v>315</v>
      </c>
      <c r="AR178" s="13">
        <v>29</v>
      </c>
      <c r="AS178" s="13">
        <v>15</v>
      </c>
      <c r="AT178" s="13">
        <f t="shared" si="415"/>
        <v>435</v>
      </c>
      <c r="AU178" s="13"/>
      <c r="AV178" s="13"/>
      <c r="AW178" s="13">
        <f t="shared" si="416"/>
        <v>0</v>
      </c>
      <c r="AX178" s="14">
        <f t="shared" si="417"/>
        <v>435</v>
      </c>
      <c r="AY178" s="13">
        <v>23</v>
      </c>
      <c r="AZ178" s="13">
        <v>15</v>
      </c>
      <c r="BA178" s="13">
        <f t="shared" si="418"/>
        <v>345</v>
      </c>
      <c r="BB178" s="13"/>
      <c r="BC178" s="13"/>
      <c r="BD178" s="13">
        <f t="shared" si="419"/>
        <v>0</v>
      </c>
      <c r="BE178" s="14">
        <f t="shared" si="420"/>
        <v>345</v>
      </c>
      <c r="BF178" s="13">
        <v>21</v>
      </c>
      <c r="BG178" s="13">
        <v>15</v>
      </c>
      <c r="BH178" s="13">
        <f t="shared" si="421"/>
        <v>315</v>
      </c>
      <c r="BI178" s="13"/>
      <c r="BJ178" s="13"/>
      <c r="BK178" s="13">
        <f t="shared" si="422"/>
        <v>0</v>
      </c>
      <c r="BL178" s="14">
        <f t="shared" si="423"/>
        <v>315</v>
      </c>
      <c r="BM178" s="13">
        <v>21</v>
      </c>
      <c r="BN178" s="13">
        <v>15</v>
      </c>
      <c r="BO178" s="13">
        <f t="shared" si="424"/>
        <v>315</v>
      </c>
      <c r="BP178" s="13"/>
      <c r="BQ178" s="13"/>
      <c r="BR178" s="13">
        <f t="shared" si="425"/>
        <v>0</v>
      </c>
      <c r="BS178" s="14">
        <f t="shared" si="426"/>
        <v>315</v>
      </c>
      <c r="BT178" s="13">
        <v>7</v>
      </c>
      <c r="BU178" s="13">
        <v>15</v>
      </c>
      <c r="BV178" s="13">
        <f t="shared" si="427"/>
        <v>105</v>
      </c>
      <c r="BW178" s="13"/>
      <c r="BX178" s="13"/>
      <c r="BY178" s="13">
        <f t="shared" si="428"/>
        <v>0</v>
      </c>
      <c r="BZ178" s="14">
        <f t="shared" si="429"/>
        <v>105</v>
      </c>
      <c r="CA178" s="19">
        <f t="shared" si="430"/>
        <v>3870</v>
      </c>
      <c r="CB178" s="182"/>
      <c r="CC178" s="182"/>
    </row>
    <row r="179" spans="1:81" ht="15.75" x14ac:dyDescent="0.25">
      <c r="A179" s="19" t="s">
        <v>26</v>
      </c>
      <c r="B179" s="13">
        <v>29</v>
      </c>
      <c r="C179" s="20">
        <v>19</v>
      </c>
      <c r="D179" s="20">
        <f t="shared" si="397"/>
        <v>551</v>
      </c>
      <c r="E179" s="20"/>
      <c r="F179" s="20"/>
      <c r="G179" s="20">
        <f t="shared" si="398"/>
        <v>0</v>
      </c>
      <c r="H179" s="14">
        <f t="shared" si="399"/>
        <v>551</v>
      </c>
      <c r="I179" s="13">
        <v>24</v>
      </c>
      <c r="J179" s="20">
        <v>19</v>
      </c>
      <c r="K179" s="20">
        <f t="shared" si="400"/>
        <v>456</v>
      </c>
      <c r="L179" s="20"/>
      <c r="M179" s="20"/>
      <c r="N179" s="20">
        <f t="shared" si="401"/>
        <v>0</v>
      </c>
      <c r="O179" s="14">
        <f t="shared" si="402"/>
        <v>456</v>
      </c>
      <c r="P179" s="13">
        <v>26</v>
      </c>
      <c r="Q179" s="20">
        <v>19</v>
      </c>
      <c r="R179" s="20">
        <f t="shared" si="403"/>
        <v>494</v>
      </c>
      <c r="S179" s="20"/>
      <c r="T179" s="20"/>
      <c r="U179" s="20">
        <f t="shared" si="404"/>
        <v>0</v>
      </c>
      <c r="V179" s="14">
        <f t="shared" si="405"/>
        <v>494</v>
      </c>
      <c r="W179" s="13">
        <v>24</v>
      </c>
      <c r="X179" s="20">
        <v>19</v>
      </c>
      <c r="Y179" s="20">
        <f t="shared" si="406"/>
        <v>456</v>
      </c>
      <c r="Z179" s="20"/>
      <c r="AA179" s="20"/>
      <c r="AB179" s="20">
        <f t="shared" si="407"/>
        <v>0</v>
      </c>
      <c r="AC179" s="14">
        <f t="shared" si="408"/>
        <v>456</v>
      </c>
      <c r="AD179" s="20">
        <v>33</v>
      </c>
      <c r="AE179" s="20">
        <v>19</v>
      </c>
      <c r="AF179" s="20">
        <f t="shared" si="409"/>
        <v>627</v>
      </c>
      <c r="AG179" s="20"/>
      <c r="AH179" s="20"/>
      <c r="AI179" s="20">
        <f t="shared" si="410"/>
        <v>0</v>
      </c>
      <c r="AJ179" s="14">
        <f t="shared" si="411"/>
        <v>627</v>
      </c>
      <c r="AK179" s="13">
        <v>21</v>
      </c>
      <c r="AL179" s="20">
        <v>19</v>
      </c>
      <c r="AM179" s="20">
        <f t="shared" si="412"/>
        <v>399</v>
      </c>
      <c r="AN179" s="20"/>
      <c r="AO179" s="20"/>
      <c r="AP179" s="20">
        <f t="shared" si="413"/>
        <v>0</v>
      </c>
      <c r="AQ179" s="14">
        <f t="shared" si="414"/>
        <v>399</v>
      </c>
      <c r="AR179" s="13">
        <v>29</v>
      </c>
      <c r="AS179" s="20">
        <v>19</v>
      </c>
      <c r="AT179" s="20">
        <f t="shared" si="415"/>
        <v>551</v>
      </c>
      <c r="AU179" s="20"/>
      <c r="AV179" s="20"/>
      <c r="AW179" s="20">
        <f t="shared" si="416"/>
        <v>0</v>
      </c>
      <c r="AX179" s="14">
        <f t="shared" si="417"/>
        <v>551</v>
      </c>
      <c r="AY179" s="13">
        <v>23</v>
      </c>
      <c r="AZ179" s="20">
        <v>19</v>
      </c>
      <c r="BA179" s="20">
        <f t="shared" si="418"/>
        <v>437</v>
      </c>
      <c r="BB179" s="20"/>
      <c r="BC179" s="20"/>
      <c r="BD179" s="20">
        <f t="shared" si="419"/>
        <v>0</v>
      </c>
      <c r="BE179" s="14">
        <f t="shared" si="420"/>
        <v>437</v>
      </c>
      <c r="BF179" s="13">
        <v>21</v>
      </c>
      <c r="BG179" s="20">
        <v>19</v>
      </c>
      <c r="BH179" s="20">
        <f t="shared" si="421"/>
        <v>399</v>
      </c>
      <c r="BI179" s="20"/>
      <c r="BJ179" s="20"/>
      <c r="BK179" s="20">
        <f t="shared" si="422"/>
        <v>0</v>
      </c>
      <c r="BL179" s="14">
        <f t="shared" si="423"/>
        <v>399</v>
      </c>
      <c r="BM179" s="13">
        <v>21</v>
      </c>
      <c r="BN179" s="20">
        <v>19</v>
      </c>
      <c r="BO179" s="20">
        <f t="shared" si="424"/>
        <v>399</v>
      </c>
      <c r="BP179" s="20"/>
      <c r="BQ179" s="20"/>
      <c r="BR179" s="20">
        <f t="shared" si="425"/>
        <v>0</v>
      </c>
      <c r="BS179" s="14">
        <f t="shared" si="426"/>
        <v>399</v>
      </c>
      <c r="BT179" s="13">
        <v>7</v>
      </c>
      <c r="BU179" s="20">
        <v>19</v>
      </c>
      <c r="BV179" s="20">
        <f t="shared" si="427"/>
        <v>133</v>
      </c>
      <c r="BW179" s="20"/>
      <c r="BX179" s="20"/>
      <c r="BY179" s="20">
        <f t="shared" si="428"/>
        <v>0</v>
      </c>
      <c r="BZ179" s="14">
        <f t="shared" si="429"/>
        <v>133</v>
      </c>
      <c r="CA179" s="19">
        <f t="shared" si="430"/>
        <v>4902</v>
      </c>
      <c r="CB179" s="182"/>
      <c r="CC179" s="182"/>
    </row>
    <row r="180" spans="1:81" ht="15.75" x14ac:dyDescent="0.25">
      <c r="A180" s="21" t="s">
        <v>27</v>
      </c>
      <c r="B180" s="19"/>
      <c r="C180" s="21">
        <f>C171+C172+C173+C174+C175+C176+C177+C178+C179</f>
        <v>152</v>
      </c>
      <c r="D180" s="21">
        <f>D171+D172+D173+D174+D175+D176+D177+D178+D179</f>
        <v>4408</v>
      </c>
      <c r="E180" s="19"/>
      <c r="F180" s="21">
        <f>F171+F172+F173+F174+F175+F176+F177+F178+F179</f>
        <v>0</v>
      </c>
      <c r="G180" s="21">
        <f>G171+G172+G173+G174+G175+G176+G177+G178+G179</f>
        <v>0</v>
      </c>
      <c r="H180" s="22">
        <f>H171+H172+H173+H174+H175+H176+H177+H178+H179</f>
        <v>4408</v>
      </c>
      <c r="I180" s="19"/>
      <c r="J180" s="21">
        <f>J171+J172+J173+J174+J175+J176+J177+J178+J179</f>
        <v>157</v>
      </c>
      <c r="K180" s="21">
        <f>K171+K172+K173+K174+K175+K176+K177+K178+K179</f>
        <v>3768</v>
      </c>
      <c r="L180" s="19"/>
      <c r="M180" s="21">
        <f>M171+M172+M173+M174+M175+M176+M177+M178+M179</f>
        <v>0</v>
      </c>
      <c r="N180" s="21">
        <f>N171+N172+N173+N174+N175+N176+N177+N178+N179</f>
        <v>0</v>
      </c>
      <c r="O180" s="22">
        <f>O171+O172+O173+O174+O175+O176+O177+O178+O179</f>
        <v>3768</v>
      </c>
      <c r="P180" s="19"/>
      <c r="Q180" s="21">
        <f>Q171+Q172+Q173+Q174+Q175+Q176+Q177+Q178+Q179</f>
        <v>157</v>
      </c>
      <c r="R180" s="21">
        <f>R171+R172+R173+R174+R175+R176+R177+R178+R179</f>
        <v>4082</v>
      </c>
      <c r="S180" s="19"/>
      <c r="T180" s="21">
        <f>T171+T172+T173+T174+T175+T176+T177+T178+T179</f>
        <v>0</v>
      </c>
      <c r="U180" s="21">
        <f>U171+U172+U173+U174+U175+U176+U177+U178+U179</f>
        <v>0</v>
      </c>
      <c r="V180" s="22">
        <f>V171+V172+V173+V174+V175+V176+V177+V178+V179</f>
        <v>4082</v>
      </c>
      <c r="W180" s="19"/>
      <c r="X180" s="21">
        <f>X171+X172+X173+X174+X175+X176+X177+X178+X179</f>
        <v>157</v>
      </c>
      <c r="Y180" s="21">
        <f>Y171+Y172+Y173+Y174+Y175+Y176+Y177+Y178+Y179</f>
        <v>3768</v>
      </c>
      <c r="Z180" s="19"/>
      <c r="AA180" s="21">
        <f>AA171+AA172+AA173+AA174+AA175+AA176+AA177+AA178+AA179</f>
        <v>0</v>
      </c>
      <c r="AB180" s="21">
        <f>AB171+AB172+AB173+AB174+AB175+AB176+AB177+AB178+AB179</f>
        <v>0</v>
      </c>
      <c r="AC180" s="22">
        <f>AC171+AC172+AC173+AC174+AC175+AC176+AC177+AC178+AC179</f>
        <v>3768</v>
      </c>
      <c r="AD180" s="19"/>
      <c r="AE180" s="21">
        <f>AE171+AE172+AE173+AE174+AE175+AE176+AE177+AE178+AE179</f>
        <v>157</v>
      </c>
      <c r="AF180" s="21">
        <f>AF171+AF172+AF173+AF174+AF175+AF176+AF177+AF178+AF179</f>
        <v>5181</v>
      </c>
      <c r="AG180" s="19"/>
      <c r="AH180" s="21">
        <f>AH171+AH172+AH173+AH174+AH175+AH176+AH177+AH178+AH179</f>
        <v>0</v>
      </c>
      <c r="AI180" s="21">
        <f>AI171+AI172+AI173+AI174+AI175+AI176+AI177+AI178+AI179</f>
        <v>0</v>
      </c>
      <c r="AJ180" s="22">
        <f>AJ171+AJ172+AJ173+AJ174+AJ175+AJ176+AJ177+AJ178+AJ179</f>
        <v>5181</v>
      </c>
      <c r="AK180" s="19"/>
      <c r="AL180" s="21">
        <f>AL171+AL172+AL173+AL174+AL175+AL176+AL177+AL178+AL179</f>
        <v>157</v>
      </c>
      <c r="AM180" s="21">
        <f>AM171+AM172+AM173+AM174+AM175+AM176+AM177+AM178+AM179</f>
        <v>3297</v>
      </c>
      <c r="AN180" s="19"/>
      <c r="AO180" s="21">
        <f>AO171+AO172+AO173+AO174+AO175+AO176+AO177+AO178+AO179</f>
        <v>0</v>
      </c>
      <c r="AP180" s="21">
        <f>AP171+AP172+AP173+AP174+AP175+AP176+AP177+AP178+AP179</f>
        <v>0</v>
      </c>
      <c r="AQ180" s="22">
        <f>AQ171+AQ172+AQ173+AQ174+AQ175+AQ176+AQ177+AQ178+AQ179</f>
        <v>3297</v>
      </c>
      <c r="AR180" s="19"/>
      <c r="AS180" s="21">
        <f>AS171+AS172+AS173+AS174+AS175+AS176+AS177+AS178+AS179</f>
        <v>157</v>
      </c>
      <c r="AT180" s="21">
        <f>AT171+AT172+AT173+AT174+AT175+AT176+AT177+AT178+AT179</f>
        <v>4553</v>
      </c>
      <c r="AU180" s="19"/>
      <c r="AV180" s="21">
        <f>AV171+AV172+AV173+AV174+AV175+AV176+AV177+AV178+AV179</f>
        <v>0</v>
      </c>
      <c r="AW180" s="21">
        <f>AW171+AW172+AW173+AW174+AW175+AW176+AW177+AW178+AW179</f>
        <v>0</v>
      </c>
      <c r="AX180" s="22">
        <f>AX171+AX172+AX173+AX174+AX175+AX176+AX177+AX178+AX179</f>
        <v>4553</v>
      </c>
      <c r="AY180" s="19"/>
      <c r="AZ180" s="21">
        <f>AZ171+AZ172+AZ173+AZ174+AZ175+AZ176+AZ177+AZ178+AZ179</f>
        <v>157</v>
      </c>
      <c r="BA180" s="21">
        <f>BA171+BA172+BA173+BA174+BA175+BA176+BA177+BA178+BA179</f>
        <v>3611</v>
      </c>
      <c r="BB180" s="19"/>
      <c r="BC180" s="21">
        <f>BC171+BC172+BC173+BC174+BC175+BC176+BC177+BC178+BC179</f>
        <v>0</v>
      </c>
      <c r="BD180" s="21">
        <f>BD171+BD172+BD173+BD174+BD175+BD176+BD177+BD178+BD179</f>
        <v>0</v>
      </c>
      <c r="BE180" s="22">
        <f>BE171+BE172+BE173+BE174+BE175+BE176+BE177+BE178+BE179</f>
        <v>3611</v>
      </c>
      <c r="BF180" s="19"/>
      <c r="BG180" s="21">
        <f>BG171+BG172+BG173+BG174+BG175+BG176+BG177+BG178+BG179</f>
        <v>157</v>
      </c>
      <c r="BH180" s="21">
        <f>BH171+BH172+BH173+BH174+BH175+BH176+BH177+BH178+BH179</f>
        <v>3297</v>
      </c>
      <c r="BI180" s="19"/>
      <c r="BJ180" s="21">
        <f>BJ171+BJ172+BJ173+BJ174+BJ175+BJ176+BJ177+BJ178+BJ179</f>
        <v>0</v>
      </c>
      <c r="BK180" s="21">
        <f>BK171+BK172+BK173+BK174+BK175+BK176+BK177+BK178+BK179</f>
        <v>0</v>
      </c>
      <c r="BL180" s="22">
        <f>BL171+BL172+BL173+BL174+BL175+BL176+BL177+BL178+BL179</f>
        <v>3297</v>
      </c>
      <c r="BM180" s="19"/>
      <c r="BN180" s="21">
        <f>BN171+BN172+BN173+BN174+BN175+BN176+BN177+BN178+BN179</f>
        <v>157</v>
      </c>
      <c r="BO180" s="21">
        <f>BO171+BO172+BO173+BO174+BO175+BO176+BO177+BO178+BO179</f>
        <v>3297</v>
      </c>
      <c r="BP180" s="19"/>
      <c r="BQ180" s="21">
        <f>BQ171+BQ172+BQ173+BQ174+BQ175+BQ176+BQ177+BQ178+BQ179</f>
        <v>0</v>
      </c>
      <c r="BR180" s="21">
        <f>BR171+BR172+BR173+BR174+BR175+BR176+BR177+BR178+BR179</f>
        <v>0</v>
      </c>
      <c r="BS180" s="22">
        <f>BS171+BS172+BS173+BS174+BS175+BS176+BS177+BS178+BS179</f>
        <v>3297</v>
      </c>
      <c r="BT180" s="19"/>
      <c r="BU180" s="21">
        <f>BU171+BU172+BU173+BU174+BU175+BU176+BU177+BU178+BU179</f>
        <v>153</v>
      </c>
      <c r="BV180" s="21">
        <f>BV171+BV172+BV173+BV174+BV175+BV176+BV177+BV178+BV179</f>
        <v>1071</v>
      </c>
      <c r="BW180" s="19"/>
      <c r="BX180" s="21">
        <f>BX171+BX172+BX173+BX174+BX175+BX176+BX177+BX178+BX179</f>
        <v>0</v>
      </c>
      <c r="BY180" s="21">
        <f>BY171+BY172+BY173+BY174+BY175+BY176+BY177+BY178+BY179</f>
        <v>0</v>
      </c>
      <c r="BZ180" s="22">
        <f>BZ171+BZ172+BZ173+BZ174+BZ175+BZ176+BZ177+BZ178+BZ179</f>
        <v>1071</v>
      </c>
      <c r="CA180" s="152">
        <f>CA171+CA172+CA173+CA174+CA175+CA176+CA177+CA178+CA179</f>
        <v>40333</v>
      </c>
      <c r="CB180" s="182"/>
      <c r="CC180" s="182"/>
    </row>
    <row r="181" spans="1:81" ht="47.25" x14ac:dyDescent="0.25">
      <c r="A181" s="270" t="s">
        <v>105</v>
      </c>
      <c r="B181" s="270"/>
      <c r="C181" s="270"/>
      <c r="D181" s="270"/>
      <c r="E181" s="270"/>
      <c r="F181" s="270"/>
      <c r="G181" s="270"/>
      <c r="H181" s="270"/>
      <c r="I181" s="270"/>
      <c r="J181" s="270"/>
      <c r="K181" s="270"/>
      <c r="L181" s="270"/>
      <c r="M181" s="270"/>
      <c r="N181" s="270"/>
      <c r="O181" s="270"/>
      <c r="P181" s="270"/>
      <c r="Q181" s="270"/>
      <c r="R181" s="270"/>
      <c r="S181" s="270"/>
      <c r="T181" s="270"/>
      <c r="U181" s="270"/>
      <c r="V181" s="270"/>
      <c r="W181" s="270"/>
      <c r="X181" s="270"/>
      <c r="Y181" s="270"/>
      <c r="Z181" s="169"/>
      <c r="AA181" s="169"/>
      <c r="AB181" s="169"/>
      <c r="AC181" s="169"/>
      <c r="AD181" s="169"/>
      <c r="AE181" s="169"/>
      <c r="AF181" s="169"/>
      <c r="AG181" s="169"/>
      <c r="AH181" s="169"/>
      <c r="AI181" s="169"/>
      <c r="AJ181" s="169"/>
      <c r="AK181" s="169"/>
      <c r="AL181" s="169"/>
      <c r="AM181" s="169"/>
      <c r="AN181" s="169"/>
      <c r="AO181" s="169"/>
      <c r="AP181" s="169"/>
      <c r="AQ181" s="169"/>
      <c r="AR181" s="169"/>
      <c r="AS181" s="169"/>
      <c r="AT181" s="169"/>
      <c r="AU181" s="169"/>
      <c r="AV181" s="169"/>
      <c r="AW181" s="169"/>
      <c r="AX181" s="169"/>
      <c r="AY181" s="169"/>
      <c r="AZ181" s="169"/>
      <c r="BA181" s="169"/>
      <c r="BB181" s="169"/>
      <c r="BC181" s="169"/>
      <c r="BD181" s="169"/>
      <c r="BE181" s="169"/>
      <c r="BF181" s="169"/>
      <c r="BG181" s="169"/>
      <c r="BH181" s="169"/>
      <c r="BI181" s="169"/>
      <c r="BJ181" s="169"/>
      <c r="BK181" s="169"/>
      <c r="BL181" s="169"/>
      <c r="BM181" s="169"/>
      <c r="BN181" s="169"/>
      <c r="BO181" s="169"/>
      <c r="BP181" s="169"/>
      <c r="BQ181" s="169"/>
      <c r="BR181" s="169"/>
      <c r="BS181" s="169"/>
      <c r="BT181" s="169"/>
      <c r="BU181" s="169"/>
      <c r="BV181" s="169"/>
      <c r="BW181" s="169"/>
      <c r="BX181" s="169"/>
      <c r="BY181" s="169"/>
      <c r="BZ181" s="169"/>
      <c r="CA181" s="169"/>
      <c r="CB181" s="184" t="s">
        <v>108</v>
      </c>
      <c r="CC181" s="185">
        <f>CA22+CA35+CA48+CA61+CA74+CA88+CA101+CA114+CA127+CA141+CA154+CA166+CA180</f>
        <v>843802</v>
      </c>
    </row>
    <row r="182" spans="1:81" ht="17.45" customHeight="1" x14ac:dyDescent="0.25">
      <c r="A182" s="326" t="s">
        <v>2</v>
      </c>
      <c r="B182" s="326"/>
      <c r="C182" s="326"/>
      <c r="D182" s="326"/>
      <c r="E182" s="326"/>
      <c r="F182" s="326"/>
      <c r="G182" s="326"/>
      <c r="H182" s="326"/>
      <c r="I182" s="326"/>
      <c r="J182" s="326"/>
      <c r="K182" s="326"/>
      <c r="L182" s="326"/>
      <c r="M182" s="326"/>
      <c r="N182" s="326"/>
      <c r="O182" s="326"/>
      <c r="P182" s="326"/>
      <c r="Q182" s="326"/>
      <c r="R182" s="326"/>
      <c r="S182" s="326"/>
      <c r="T182" s="326"/>
      <c r="U182" s="326"/>
      <c r="V182" s="326"/>
      <c r="W182" s="326"/>
      <c r="X182" s="326"/>
      <c r="Y182" s="326"/>
      <c r="Z182" s="146"/>
      <c r="AA182" s="146"/>
      <c r="AB182" s="146"/>
      <c r="AC182" s="146"/>
      <c r="AD182" s="146"/>
      <c r="AE182" s="146"/>
      <c r="AF182" s="146"/>
      <c r="AG182" s="146"/>
      <c r="AH182" s="146"/>
      <c r="AI182" s="146"/>
      <c r="AJ182" s="146"/>
      <c r="AK182" s="146"/>
      <c r="AL182" s="146"/>
      <c r="AM182" s="146"/>
      <c r="AN182" s="146"/>
      <c r="AO182" s="146"/>
      <c r="AP182" s="146"/>
      <c r="AQ182" s="146"/>
      <c r="AR182" s="146"/>
      <c r="AS182" s="146"/>
      <c r="AT182" s="146"/>
      <c r="AU182" s="146"/>
      <c r="AV182" s="146"/>
      <c r="AW182" s="146"/>
      <c r="AX182" s="146"/>
      <c r="AY182" s="146"/>
      <c r="AZ182" s="146"/>
      <c r="BA182" s="146"/>
      <c r="BB182" s="146"/>
      <c r="BC182" s="146"/>
      <c r="BD182" s="146"/>
      <c r="BE182" s="146"/>
      <c r="BF182" s="146"/>
      <c r="BG182" s="146"/>
      <c r="BH182" s="146"/>
      <c r="BI182" s="146"/>
      <c r="BJ182" s="146"/>
      <c r="BK182" s="146"/>
      <c r="BL182" s="146"/>
      <c r="BM182" s="146"/>
      <c r="BN182" s="146"/>
      <c r="BO182" s="146"/>
      <c r="BP182" s="146"/>
      <c r="BQ182" s="146"/>
      <c r="BR182" s="146"/>
      <c r="BS182" s="146"/>
      <c r="BT182" s="146"/>
      <c r="BU182" s="146"/>
      <c r="BV182" s="146"/>
      <c r="BW182" s="146"/>
      <c r="BX182" s="146"/>
      <c r="BY182" s="146"/>
      <c r="BZ182" s="146"/>
      <c r="CA182" s="146"/>
      <c r="CB182" s="146"/>
      <c r="CC182" s="146"/>
    </row>
    <row r="183" spans="1:81" ht="15" customHeight="1" x14ac:dyDescent="0.25">
      <c r="A183" s="261" t="s">
        <v>3</v>
      </c>
      <c r="B183" s="262" t="s">
        <v>51</v>
      </c>
      <c r="C183" s="262"/>
      <c r="D183" s="262"/>
      <c r="E183" s="262"/>
      <c r="F183" s="262"/>
      <c r="G183" s="262"/>
      <c r="H183" s="262"/>
      <c r="I183" s="262" t="s">
        <v>52</v>
      </c>
      <c r="J183" s="262"/>
      <c r="K183" s="262"/>
      <c r="L183" s="262"/>
      <c r="M183" s="262"/>
      <c r="N183" s="262"/>
      <c r="O183" s="262"/>
      <c r="P183" s="262" t="s">
        <v>53</v>
      </c>
      <c r="Q183" s="262"/>
      <c r="R183" s="262"/>
      <c r="S183" s="262"/>
      <c r="T183" s="262"/>
      <c r="U183" s="262"/>
      <c r="V183" s="262"/>
      <c r="W183" s="262" t="s">
        <v>54</v>
      </c>
      <c r="X183" s="262"/>
      <c r="Y183" s="262"/>
      <c r="Z183" s="262"/>
      <c r="AA183" s="262"/>
      <c r="AB183" s="262"/>
      <c r="AC183" s="262"/>
      <c r="AD183" s="262" t="s">
        <v>28</v>
      </c>
      <c r="AE183" s="262"/>
      <c r="AF183" s="262"/>
      <c r="AG183" s="262"/>
      <c r="AH183" s="262"/>
      <c r="AI183" s="262"/>
      <c r="AJ183" s="262"/>
      <c r="AK183" s="262" t="s">
        <v>29</v>
      </c>
      <c r="AL183" s="262"/>
      <c r="AM183" s="262"/>
      <c r="AN183" s="262"/>
      <c r="AO183" s="262"/>
      <c r="AP183" s="262"/>
      <c r="AQ183" s="262"/>
      <c r="AR183" s="262" t="s">
        <v>48</v>
      </c>
      <c r="AS183" s="262"/>
      <c r="AT183" s="262"/>
      <c r="AU183" s="262"/>
      <c r="AV183" s="262"/>
      <c r="AW183" s="262"/>
      <c r="AX183" s="262"/>
      <c r="AY183" s="262" t="s">
        <v>49</v>
      </c>
      <c r="AZ183" s="262"/>
      <c r="BA183" s="262"/>
      <c r="BB183" s="262"/>
      <c r="BC183" s="262"/>
      <c r="BD183" s="262"/>
      <c r="BE183" s="262"/>
      <c r="BF183" s="262" t="s">
        <v>50</v>
      </c>
      <c r="BG183" s="262"/>
      <c r="BH183" s="262"/>
      <c r="BI183" s="262"/>
      <c r="BJ183" s="262"/>
      <c r="BK183" s="262"/>
      <c r="BL183" s="262"/>
      <c r="BM183" s="262" t="s">
        <v>4</v>
      </c>
      <c r="BN183" s="262"/>
      <c r="BO183" s="262"/>
      <c r="BP183" s="262"/>
      <c r="BQ183" s="262"/>
      <c r="BR183" s="262"/>
      <c r="BS183" s="262"/>
      <c r="BT183" s="262" t="s">
        <v>5</v>
      </c>
      <c r="BU183" s="262"/>
      <c r="BV183" s="262"/>
      <c r="BW183" s="262"/>
      <c r="BX183" s="262"/>
      <c r="BY183" s="262"/>
      <c r="BZ183" s="262"/>
      <c r="CA183" s="327" t="s">
        <v>103</v>
      </c>
      <c r="CB183" s="182"/>
      <c r="CC183" s="182"/>
    </row>
    <row r="184" spans="1:81" ht="15" customHeight="1" x14ac:dyDescent="0.25">
      <c r="A184" s="261"/>
      <c r="B184" s="262" t="s">
        <v>7</v>
      </c>
      <c r="C184" s="262"/>
      <c r="D184" s="262"/>
      <c r="E184" s="262" t="s">
        <v>8</v>
      </c>
      <c r="F184" s="262"/>
      <c r="G184" s="262"/>
      <c r="H184" s="263" t="s">
        <v>9</v>
      </c>
      <c r="I184" s="262" t="s">
        <v>7</v>
      </c>
      <c r="J184" s="262"/>
      <c r="K184" s="262"/>
      <c r="L184" s="262" t="s">
        <v>8</v>
      </c>
      <c r="M184" s="262"/>
      <c r="N184" s="262"/>
      <c r="O184" s="263" t="s">
        <v>9</v>
      </c>
      <c r="P184" s="262" t="s">
        <v>7</v>
      </c>
      <c r="Q184" s="262"/>
      <c r="R184" s="262"/>
      <c r="S184" s="262" t="s">
        <v>8</v>
      </c>
      <c r="T184" s="262"/>
      <c r="U184" s="262"/>
      <c r="V184" s="263" t="s">
        <v>9</v>
      </c>
      <c r="W184" s="262" t="s">
        <v>7</v>
      </c>
      <c r="X184" s="262"/>
      <c r="Y184" s="262"/>
      <c r="Z184" s="262" t="s">
        <v>8</v>
      </c>
      <c r="AA184" s="262"/>
      <c r="AB184" s="262"/>
      <c r="AC184" s="263" t="s">
        <v>9</v>
      </c>
      <c r="AD184" s="262" t="s">
        <v>7</v>
      </c>
      <c r="AE184" s="262"/>
      <c r="AF184" s="262"/>
      <c r="AG184" s="262" t="s">
        <v>8</v>
      </c>
      <c r="AH184" s="262"/>
      <c r="AI184" s="262"/>
      <c r="AJ184" s="263" t="s">
        <v>9</v>
      </c>
      <c r="AK184" s="262" t="s">
        <v>7</v>
      </c>
      <c r="AL184" s="262"/>
      <c r="AM184" s="262"/>
      <c r="AN184" s="262" t="s">
        <v>8</v>
      </c>
      <c r="AO184" s="262"/>
      <c r="AP184" s="262"/>
      <c r="AQ184" s="263" t="s">
        <v>9</v>
      </c>
      <c r="AR184" s="262" t="s">
        <v>7</v>
      </c>
      <c r="AS184" s="262"/>
      <c r="AT184" s="262"/>
      <c r="AU184" s="262" t="s">
        <v>8</v>
      </c>
      <c r="AV184" s="262"/>
      <c r="AW184" s="262"/>
      <c r="AX184" s="263" t="s">
        <v>9</v>
      </c>
      <c r="AY184" s="262" t="s">
        <v>7</v>
      </c>
      <c r="AZ184" s="262"/>
      <c r="BA184" s="262"/>
      <c r="BB184" s="262" t="s">
        <v>8</v>
      </c>
      <c r="BC184" s="262"/>
      <c r="BD184" s="262"/>
      <c r="BE184" s="263" t="s">
        <v>9</v>
      </c>
      <c r="BF184" s="262" t="s">
        <v>7</v>
      </c>
      <c r="BG184" s="262"/>
      <c r="BH184" s="262"/>
      <c r="BI184" s="262" t="s">
        <v>8</v>
      </c>
      <c r="BJ184" s="262"/>
      <c r="BK184" s="262"/>
      <c r="BL184" s="263" t="s">
        <v>9</v>
      </c>
      <c r="BM184" s="262" t="s">
        <v>7</v>
      </c>
      <c r="BN184" s="262"/>
      <c r="BO184" s="262"/>
      <c r="BP184" s="262" t="s">
        <v>8</v>
      </c>
      <c r="BQ184" s="262"/>
      <c r="BR184" s="262"/>
      <c r="BS184" s="263" t="s">
        <v>9</v>
      </c>
      <c r="BT184" s="262" t="s">
        <v>7</v>
      </c>
      <c r="BU184" s="262"/>
      <c r="BV184" s="262"/>
      <c r="BW184" s="262" t="s">
        <v>8</v>
      </c>
      <c r="BX184" s="262"/>
      <c r="BY184" s="262"/>
      <c r="BZ184" s="263" t="s">
        <v>9</v>
      </c>
      <c r="CA184" s="327"/>
      <c r="CB184" s="182"/>
      <c r="CC184" s="182"/>
    </row>
    <row r="185" spans="1:81" ht="47.25" x14ac:dyDescent="0.25">
      <c r="A185" s="24" t="s">
        <v>10</v>
      </c>
      <c r="B185" s="11" t="s">
        <v>11</v>
      </c>
      <c r="C185" s="11" t="s">
        <v>12</v>
      </c>
      <c r="D185" s="11" t="s">
        <v>13</v>
      </c>
      <c r="E185" s="11" t="s">
        <v>11</v>
      </c>
      <c r="F185" s="11" t="s">
        <v>12</v>
      </c>
      <c r="G185" s="11" t="s">
        <v>13</v>
      </c>
      <c r="H185" s="263"/>
      <c r="I185" s="11" t="s">
        <v>11</v>
      </c>
      <c r="J185" s="11" t="s">
        <v>12</v>
      </c>
      <c r="K185" s="11" t="s">
        <v>13</v>
      </c>
      <c r="L185" s="11" t="s">
        <v>11</v>
      </c>
      <c r="M185" s="11" t="s">
        <v>12</v>
      </c>
      <c r="N185" s="11" t="s">
        <v>13</v>
      </c>
      <c r="O185" s="263"/>
      <c r="P185" s="11" t="s">
        <v>11</v>
      </c>
      <c r="Q185" s="11" t="s">
        <v>12</v>
      </c>
      <c r="R185" s="11" t="s">
        <v>13</v>
      </c>
      <c r="S185" s="11" t="s">
        <v>11</v>
      </c>
      <c r="T185" s="11" t="s">
        <v>12</v>
      </c>
      <c r="U185" s="11" t="s">
        <v>13</v>
      </c>
      <c r="V185" s="263"/>
      <c r="W185" s="11" t="s">
        <v>11</v>
      </c>
      <c r="X185" s="11" t="s">
        <v>12</v>
      </c>
      <c r="Y185" s="11" t="s">
        <v>13</v>
      </c>
      <c r="Z185" s="11" t="s">
        <v>11</v>
      </c>
      <c r="AA185" s="11" t="s">
        <v>12</v>
      </c>
      <c r="AB185" s="11" t="s">
        <v>13</v>
      </c>
      <c r="AC185" s="263"/>
      <c r="AD185" s="11" t="s">
        <v>11</v>
      </c>
      <c r="AE185" s="11" t="s">
        <v>12</v>
      </c>
      <c r="AF185" s="11" t="s">
        <v>13</v>
      </c>
      <c r="AG185" s="11" t="s">
        <v>11</v>
      </c>
      <c r="AH185" s="11" t="s">
        <v>12</v>
      </c>
      <c r="AI185" s="11" t="s">
        <v>13</v>
      </c>
      <c r="AJ185" s="263"/>
      <c r="AK185" s="11" t="s">
        <v>11</v>
      </c>
      <c r="AL185" s="11" t="s">
        <v>12</v>
      </c>
      <c r="AM185" s="11" t="s">
        <v>13</v>
      </c>
      <c r="AN185" s="11" t="s">
        <v>11</v>
      </c>
      <c r="AO185" s="11" t="s">
        <v>12</v>
      </c>
      <c r="AP185" s="11" t="s">
        <v>13</v>
      </c>
      <c r="AQ185" s="263"/>
      <c r="AR185" s="11" t="s">
        <v>11</v>
      </c>
      <c r="AS185" s="11" t="s">
        <v>12</v>
      </c>
      <c r="AT185" s="11" t="s">
        <v>13</v>
      </c>
      <c r="AU185" s="11" t="s">
        <v>11</v>
      </c>
      <c r="AV185" s="11" t="s">
        <v>12</v>
      </c>
      <c r="AW185" s="11" t="s">
        <v>13</v>
      </c>
      <c r="AX185" s="263"/>
      <c r="AY185" s="11" t="s">
        <v>11</v>
      </c>
      <c r="AZ185" s="11" t="s">
        <v>12</v>
      </c>
      <c r="BA185" s="11" t="s">
        <v>13</v>
      </c>
      <c r="BB185" s="11" t="s">
        <v>11</v>
      </c>
      <c r="BC185" s="11" t="s">
        <v>12</v>
      </c>
      <c r="BD185" s="11" t="s">
        <v>13</v>
      </c>
      <c r="BE185" s="263"/>
      <c r="BF185" s="11" t="s">
        <v>11</v>
      </c>
      <c r="BG185" s="11" t="s">
        <v>12</v>
      </c>
      <c r="BH185" s="11" t="s">
        <v>13</v>
      </c>
      <c r="BI185" s="11" t="s">
        <v>11</v>
      </c>
      <c r="BJ185" s="11" t="s">
        <v>12</v>
      </c>
      <c r="BK185" s="11" t="s">
        <v>13</v>
      </c>
      <c r="BL185" s="263"/>
      <c r="BM185" s="11" t="s">
        <v>11</v>
      </c>
      <c r="BN185" s="11" t="s">
        <v>12</v>
      </c>
      <c r="BO185" s="11" t="s">
        <v>13</v>
      </c>
      <c r="BP185" s="11" t="s">
        <v>11</v>
      </c>
      <c r="BQ185" s="11" t="s">
        <v>12</v>
      </c>
      <c r="BR185" s="11" t="s">
        <v>13</v>
      </c>
      <c r="BS185" s="263"/>
      <c r="BT185" s="11" t="s">
        <v>11</v>
      </c>
      <c r="BU185" s="11" t="s">
        <v>12</v>
      </c>
      <c r="BV185" s="11" t="s">
        <v>13</v>
      </c>
      <c r="BW185" s="11" t="s">
        <v>11</v>
      </c>
      <c r="BX185" s="11" t="s">
        <v>12</v>
      </c>
      <c r="BY185" s="11" t="s">
        <v>13</v>
      </c>
      <c r="BZ185" s="263"/>
      <c r="CA185" s="327"/>
      <c r="CB185" s="182"/>
      <c r="CC185" s="182"/>
    </row>
    <row r="186" spans="1:81" ht="15.75" x14ac:dyDescent="0.25">
      <c r="A186" s="12" t="s">
        <v>18</v>
      </c>
      <c r="B186" s="13">
        <v>90</v>
      </c>
      <c r="C186" s="13">
        <v>16</v>
      </c>
      <c r="D186" s="13">
        <f t="shared" ref="D186:D194" si="431">B186*C186</f>
        <v>1440</v>
      </c>
      <c r="E186" s="13"/>
      <c r="F186" s="13"/>
      <c r="G186" s="13">
        <f t="shared" ref="G186:G194" si="432">E186*F186</f>
        <v>0</v>
      </c>
      <c r="H186" s="14">
        <f t="shared" ref="H186:H194" si="433">D186+G186</f>
        <v>1440</v>
      </c>
      <c r="I186" s="13"/>
      <c r="J186" s="13"/>
      <c r="K186" s="13">
        <f t="shared" ref="K186:K194" si="434">I186*J186</f>
        <v>0</v>
      </c>
      <c r="L186" s="13">
        <v>90</v>
      </c>
      <c r="M186" s="13">
        <v>16</v>
      </c>
      <c r="N186" s="13">
        <f t="shared" ref="N186:N194" si="435">L186*M186</f>
        <v>1440</v>
      </c>
      <c r="O186" s="13">
        <f t="shared" ref="O186:O194" si="436">M186*L186</f>
        <v>1440</v>
      </c>
      <c r="P186" s="13"/>
      <c r="Q186" s="13"/>
      <c r="R186" s="13">
        <f t="shared" ref="R186:R194" si="437">P186*Q186</f>
        <v>0</v>
      </c>
      <c r="S186" s="13">
        <v>88</v>
      </c>
      <c r="T186" s="13">
        <v>16</v>
      </c>
      <c r="U186" s="13">
        <f t="shared" ref="U186:U194" si="438">S186*T186</f>
        <v>1408</v>
      </c>
      <c r="V186" s="14">
        <f t="shared" ref="V186:V194" si="439">R186+U186</f>
        <v>1408</v>
      </c>
      <c r="W186" s="13">
        <v>87</v>
      </c>
      <c r="X186" s="13">
        <v>16</v>
      </c>
      <c r="Y186" s="13">
        <f t="shared" ref="Y186:Y194" si="440">W186*X186</f>
        <v>1392</v>
      </c>
      <c r="Z186" s="13"/>
      <c r="AA186" s="13"/>
      <c r="AB186" s="13">
        <f t="shared" ref="AB186:AB194" si="441">Z186*AA186</f>
        <v>0</v>
      </c>
      <c r="AC186" s="14">
        <f t="shared" ref="AC186:AC194" si="442">Y186+AB186</f>
        <v>1392</v>
      </c>
      <c r="AD186" s="13">
        <v>14</v>
      </c>
      <c r="AE186" s="13">
        <v>16</v>
      </c>
      <c r="AF186" s="13">
        <f t="shared" ref="AF186:AF194" si="443">AD186*AE186</f>
        <v>224</v>
      </c>
      <c r="AG186" s="13"/>
      <c r="AH186" s="13"/>
      <c r="AI186" s="13">
        <f t="shared" ref="AI186:AI194" si="444">AG186*AH186</f>
        <v>0</v>
      </c>
      <c r="AJ186" s="14">
        <f t="shared" ref="AJ186:AJ194" si="445">AF186+AI186</f>
        <v>224</v>
      </c>
      <c r="AK186" s="13">
        <v>14</v>
      </c>
      <c r="AL186" s="13">
        <v>16</v>
      </c>
      <c r="AM186" s="13">
        <f t="shared" ref="AM186:AM194" si="446">AK186*AL186</f>
        <v>224</v>
      </c>
      <c r="AN186" s="13">
        <v>15</v>
      </c>
      <c r="AO186" s="13"/>
      <c r="AP186" s="13">
        <f t="shared" ref="AP186:AP194" si="447">AN186*AO186</f>
        <v>0</v>
      </c>
      <c r="AQ186" s="14">
        <f t="shared" ref="AQ186:AQ194" si="448">AM186+AP186</f>
        <v>224</v>
      </c>
      <c r="AR186" s="13">
        <v>15</v>
      </c>
      <c r="AS186" s="13">
        <v>16</v>
      </c>
      <c r="AT186" s="13">
        <f t="shared" ref="AT186:AT194" si="449">AR186*AS186</f>
        <v>240</v>
      </c>
      <c r="AU186" s="13"/>
      <c r="AV186" s="13"/>
      <c r="AW186" s="13">
        <f t="shared" ref="AW186:AW194" si="450">AU186*AV186</f>
        <v>0</v>
      </c>
      <c r="AX186" s="14">
        <f t="shared" ref="AX186:AX194" si="451">AT186+AW186</f>
        <v>240</v>
      </c>
      <c r="AY186" s="13">
        <v>20</v>
      </c>
      <c r="AZ186" s="13">
        <v>16</v>
      </c>
      <c r="BA186" s="13">
        <f t="shared" ref="BA186:BA194" si="452">AY186*AZ186</f>
        <v>320</v>
      </c>
      <c r="BB186" s="13"/>
      <c r="BC186" s="13"/>
      <c r="BD186" s="13">
        <f t="shared" ref="BD186:BD194" si="453">BB186*BC186</f>
        <v>0</v>
      </c>
      <c r="BE186" s="14">
        <f t="shared" ref="BE186:BE194" si="454">BA186+BD186</f>
        <v>320</v>
      </c>
      <c r="BF186" s="13">
        <v>8</v>
      </c>
      <c r="BG186" s="13">
        <v>19</v>
      </c>
      <c r="BH186" s="13">
        <f t="shared" ref="BH186:BH194" si="455">BF186*BG186</f>
        <v>152</v>
      </c>
      <c r="BI186" s="13"/>
      <c r="BJ186" s="13"/>
      <c r="BK186" s="13">
        <f t="shared" ref="BK186:BK194" si="456">BI186*BJ186</f>
        <v>0</v>
      </c>
      <c r="BL186" s="14">
        <f t="shared" ref="BL186:BL194" si="457">BH186+BK186</f>
        <v>152</v>
      </c>
      <c r="BM186" s="13">
        <v>12</v>
      </c>
      <c r="BN186" s="13">
        <v>19</v>
      </c>
      <c r="BO186" s="13">
        <f t="shared" ref="BO186:BO194" si="458">BM186*BN186</f>
        <v>228</v>
      </c>
      <c r="BP186" s="13"/>
      <c r="BQ186" s="13"/>
      <c r="BR186" s="13">
        <f t="shared" ref="BR186:BR194" si="459">BP186*BQ186</f>
        <v>0</v>
      </c>
      <c r="BS186" s="14">
        <f t="shared" ref="BS186:BS194" si="460">BO186+BR186</f>
        <v>228</v>
      </c>
      <c r="BT186" s="13">
        <v>7</v>
      </c>
      <c r="BU186" s="13">
        <v>19</v>
      </c>
      <c r="BV186" s="13">
        <f t="shared" ref="BV186:BV194" si="461">BT186*BU186</f>
        <v>133</v>
      </c>
      <c r="BW186" s="13"/>
      <c r="BX186" s="13"/>
      <c r="BY186" s="13">
        <f t="shared" ref="BY186:BY194" si="462">BW186*BX186</f>
        <v>0</v>
      </c>
      <c r="BZ186" s="14">
        <f t="shared" ref="BZ186:BZ194" si="463">BV186+BY186</f>
        <v>133</v>
      </c>
      <c r="CA186" s="19">
        <f t="shared" ref="CA186:CA194" si="464">H186+O186+V186+AC186+AJ186+AQ186+AX186+BE186+BL186+BS186+BZ186</f>
        <v>7201</v>
      </c>
      <c r="CB186" s="182"/>
      <c r="CC186" s="182"/>
    </row>
    <row r="187" spans="1:81" ht="15.75" x14ac:dyDescent="0.25">
      <c r="A187" s="12" t="s">
        <v>19</v>
      </c>
      <c r="B187" s="13">
        <v>90</v>
      </c>
      <c r="C187" s="13">
        <v>14</v>
      </c>
      <c r="D187" s="13">
        <f t="shared" si="431"/>
        <v>1260</v>
      </c>
      <c r="E187" s="13"/>
      <c r="F187" s="13"/>
      <c r="G187" s="13">
        <f t="shared" si="432"/>
        <v>0</v>
      </c>
      <c r="H187" s="14">
        <f t="shared" si="433"/>
        <v>1260</v>
      </c>
      <c r="I187" s="13"/>
      <c r="J187" s="13"/>
      <c r="K187" s="13">
        <f t="shared" si="434"/>
        <v>0</v>
      </c>
      <c r="L187" s="13">
        <v>90</v>
      </c>
      <c r="M187" s="13">
        <v>19</v>
      </c>
      <c r="N187" s="13">
        <f t="shared" si="435"/>
        <v>1710</v>
      </c>
      <c r="O187" s="13">
        <f t="shared" si="436"/>
        <v>1710</v>
      </c>
      <c r="P187" s="13"/>
      <c r="Q187" s="13"/>
      <c r="R187" s="13">
        <f t="shared" si="437"/>
        <v>0</v>
      </c>
      <c r="S187" s="13">
        <v>88</v>
      </c>
      <c r="T187" s="13">
        <v>19</v>
      </c>
      <c r="U187" s="13">
        <f t="shared" si="438"/>
        <v>1672</v>
      </c>
      <c r="V187" s="14">
        <f t="shared" si="439"/>
        <v>1672</v>
      </c>
      <c r="W187" s="13">
        <v>87</v>
      </c>
      <c r="X187" s="13">
        <v>19</v>
      </c>
      <c r="Y187" s="13">
        <f t="shared" si="440"/>
        <v>1653</v>
      </c>
      <c r="Z187" s="13"/>
      <c r="AA187" s="13"/>
      <c r="AB187" s="13">
        <f t="shared" si="441"/>
        <v>0</v>
      </c>
      <c r="AC187" s="14">
        <f t="shared" si="442"/>
        <v>1653</v>
      </c>
      <c r="AD187" s="13">
        <v>14</v>
      </c>
      <c r="AE187" s="13">
        <v>19</v>
      </c>
      <c r="AF187" s="13">
        <f t="shared" si="443"/>
        <v>266</v>
      </c>
      <c r="AG187" s="13"/>
      <c r="AH187" s="13"/>
      <c r="AI187" s="13">
        <f t="shared" si="444"/>
        <v>0</v>
      </c>
      <c r="AJ187" s="14">
        <f t="shared" si="445"/>
        <v>266</v>
      </c>
      <c r="AK187" s="13">
        <v>14</v>
      </c>
      <c r="AL187" s="13">
        <v>19</v>
      </c>
      <c r="AM187" s="13">
        <f t="shared" si="446"/>
        <v>266</v>
      </c>
      <c r="AN187" s="13">
        <v>15</v>
      </c>
      <c r="AO187" s="13"/>
      <c r="AP187" s="13">
        <f t="shared" si="447"/>
        <v>0</v>
      </c>
      <c r="AQ187" s="14">
        <f t="shared" si="448"/>
        <v>266</v>
      </c>
      <c r="AR187" s="13">
        <v>15</v>
      </c>
      <c r="AS187" s="13">
        <v>19</v>
      </c>
      <c r="AT187" s="13">
        <f t="shared" si="449"/>
        <v>285</v>
      </c>
      <c r="AU187" s="13"/>
      <c r="AV187" s="13"/>
      <c r="AW187" s="13">
        <f t="shared" si="450"/>
        <v>0</v>
      </c>
      <c r="AX187" s="14">
        <f t="shared" si="451"/>
        <v>285</v>
      </c>
      <c r="AY187" s="13">
        <v>20</v>
      </c>
      <c r="AZ187" s="13">
        <v>19</v>
      </c>
      <c r="BA187" s="13">
        <f t="shared" si="452"/>
        <v>380</v>
      </c>
      <c r="BB187" s="13"/>
      <c r="BC187" s="13"/>
      <c r="BD187" s="13">
        <f t="shared" si="453"/>
        <v>0</v>
      </c>
      <c r="BE187" s="14">
        <f t="shared" si="454"/>
        <v>380</v>
      </c>
      <c r="BF187" s="13">
        <v>8</v>
      </c>
      <c r="BG187" s="13">
        <v>23</v>
      </c>
      <c r="BH187" s="13">
        <f t="shared" si="455"/>
        <v>184</v>
      </c>
      <c r="BI187" s="13"/>
      <c r="BJ187" s="13"/>
      <c r="BK187" s="13">
        <f t="shared" si="456"/>
        <v>0</v>
      </c>
      <c r="BL187" s="14">
        <f t="shared" si="457"/>
        <v>184</v>
      </c>
      <c r="BM187" s="13">
        <v>12</v>
      </c>
      <c r="BN187" s="13">
        <v>23</v>
      </c>
      <c r="BO187" s="13">
        <f t="shared" si="458"/>
        <v>276</v>
      </c>
      <c r="BP187" s="13"/>
      <c r="BQ187" s="13"/>
      <c r="BR187" s="13">
        <f t="shared" si="459"/>
        <v>0</v>
      </c>
      <c r="BS187" s="14">
        <f t="shared" si="460"/>
        <v>276</v>
      </c>
      <c r="BT187" s="13">
        <v>7</v>
      </c>
      <c r="BU187" s="13">
        <v>23</v>
      </c>
      <c r="BV187" s="13">
        <f t="shared" si="461"/>
        <v>161</v>
      </c>
      <c r="BW187" s="13"/>
      <c r="BX187" s="13"/>
      <c r="BY187" s="13">
        <f t="shared" si="462"/>
        <v>0</v>
      </c>
      <c r="BZ187" s="14">
        <f t="shared" si="463"/>
        <v>161</v>
      </c>
      <c r="CA187" s="19">
        <f t="shared" si="464"/>
        <v>8113</v>
      </c>
      <c r="CB187" s="182"/>
      <c r="CC187" s="182"/>
    </row>
    <row r="188" spans="1:81" ht="15.75" x14ac:dyDescent="0.25">
      <c r="A188" s="12" t="s">
        <v>20</v>
      </c>
      <c r="B188" s="13">
        <v>90</v>
      </c>
      <c r="C188" s="13">
        <v>18</v>
      </c>
      <c r="D188" s="13">
        <f t="shared" si="431"/>
        <v>1620</v>
      </c>
      <c r="E188" s="13"/>
      <c r="F188" s="13"/>
      <c r="G188" s="13">
        <f t="shared" si="432"/>
        <v>0</v>
      </c>
      <c r="H188" s="14">
        <f t="shared" si="433"/>
        <v>1620</v>
      </c>
      <c r="I188" s="13"/>
      <c r="J188" s="13"/>
      <c r="K188" s="13">
        <f t="shared" si="434"/>
        <v>0</v>
      </c>
      <c r="L188" s="13">
        <v>90</v>
      </c>
      <c r="M188" s="13">
        <v>18</v>
      </c>
      <c r="N188" s="13">
        <f t="shared" si="435"/>
        <v>1620</v>
      </c>
      <c r="O188" s="13">
        <f t="shared" si="436"/>
        <v>1620</v>
      </c>
      <c r="P188" s="13"/>
      <c r="Q188" s="13"/>
      <c r="R188" s="13">
        <f t="shared" si="437"/>
        <v>0</v>
      </c>
      <c r="S188" s="13">
        <v>88</v>
      </c>
      <c r="T188" s="13">
        <v>18</v>
      </c>
      <c r="U188" s="13">
        <f t="shared" si="438"/>
        <v>1584</v>
      </c>
      <c r="V188" s="14">
        <f t="shared" si="439"/>
        <v>1584</v>
      </c>
      <c r="W188" s="13">
        <v>87</v>
      </c>
      <c r="X188" s="13">
        <v>18</v>
      </c>
      <c r="Y188" s="13">
        <f t="shared" si="440"/>
        <v>1566</v>
      </c>
      <c r="Z188" s="13"/>
      <c r="AA188" s="13"/>
      <c r="AB188" s="13">
        <f t="shared" si="441"/>
        <v>0</v>
      </c>
      <c r="AC188" s="14">
        <f t="shared" si="442"/>
        <v>1566</v>
      </c>
      <c r="AD188" s="13">
        <v>14</v>
      </c>
      <c r="AE188" s="13">
        <v>18</v>
      </c>
      <c r="AF188" s="13">
        <f t="shared" si="443"/>
        <v>252</v>
      </c>
      <c r="AG188" s="13"/>
      <c r="AH188" s="13"/>
      <c r="AI188" s="13">
        <f t="shared" si="444"/>
        <v>0</v>
      </c>
      <c r="AJ188" s="14">
        <f t="shared" si="445"/>
        <v>252</v>
      </c>
      <c r="AK188" s="13">
        <v>14</v>
      </c>
      <c r="AL188" s="13">
        <v>18</v>
      </c>
      <c r="AM188" s="13">
        <f t="shared" si="446"/>
        <v>252</v>
      </c>
      <c r="AN188" s="13">
        <v>15</v>
      </c>
      <c r="AO188" s="13"/>
      <c r="AP188" s="13">
        <f t="shared" si="447"/>
        <v>0</v>
      </c>
      <c r="AQ188" s="14">
        <f t="shared" si="448"/>
        <v>252</v>
      </c>
      <c r="AR188" s="13">
        <v>15</v>
      </c>
      <c r="AS188" s="13">
        <v>18</v>
      </c>
      <c r="AT188" s="13">
        <f t="shared" si="449"/>
        <v>270</v>
      </c>
      <c r="AU188" s="13"/>
      <c r="AV188" s="13"/>
      <c r="AW188" s="13">
        <f t="shared" si="450"/>
        <v>0</v>
      </c>
      <c r="AX188" s="14">
        <f t="shared" si="451"/>
        <v>270</v>
      </c>
      <c r="AY188" s="13">
        <v>20</v>
      </c>
      <c r="AZ188" s="13">
        <v>18</v>
      </c>
      <c r="BA188" s="13">
        <f t="shared" si="452"/>
        <v>360</v>
      </c>
      <c r="BB188" s="13"/>
      <c r="BC188" s="13"/>
      <c r="BD188" s="13">
        <f t="shared" si="453"/>
        <v>0</v>
      </c>
      <c r="BE188" s="14">
        <f t="shared" si="454"/>
        <v>360</v>
      </c>
      <c r="BF188" s="13">
        <v>8</v>
      </c>
      <c r="BG188" s="13">
        <v>19</v>
      </c>
      <c r="BH188" s="13">
        <f t="shared" si="455"/>
        <v>152</v>
      </c>
      <c r="BI188" s="13"/>
      <c r="BJ188" s="13"/>
      <c r="BK188" s="13">
        <f t="shared" si="456"/>
        <v>0</v>
      </c>
      <c r="BL188" s="14">
        <f t="shared" si="457"/>
        <v>152</v>
      </c>
      <c r="BM188" s="13">
        <v>12</v>
      </c>
      <c r="BN188" s="13">
        <v>19</v>
      </c>
      <c r="BO188" s="13">
        <f t="shared" si="458"/>
        <v>228</v>
      </c>
      <c r="BP188" s="13"/>
      <c r="BQ188" s="13"/>
      <c r="BR188" s="13">
        <f t="shared" si="459"/>
        <v>0</v>
      </c>
      <c r="BS188" s="14">
        <f t="shared" si="460"/>
        <v>228</v>
      </c>
      <c r="BT188" s="13">
        <v>7</v>
      </c>
      <c r="BU188" s="13">
        <v>19</v>
      </c>
      <c r="BV188" s="13">
        <f t="shared" si="461"/>
        <v>133</v>
      </c>
      <c r="BW188" s="13"/>
      <c r="BX188" s="13"/>
      <c r="BY188" s="13">
        <f t="shared" si="462"/>
        <v>0</v>
      </c>
      <c r="BZ188" s="14">
        <f t="shared" si="463"/>
        <v>133</v>
      </c>
      <c r="CA188" s="19">
        <f t="shared" si="464"/>
        <v>8037</v>
      </c>
      <c r="CB188" s="182"/>
      <c r="CC188" s="182"/>
    </row>
    <row r="189" spans="1:81" ht="15.75" x14ac:dyDescent="0.25">
      <c r="A189" s="12" t="s">
        <v>21</v>
      </c>
      <c r="B189" s="13">
        <v>90</v>
      </c>
      <c r="C189" s="18">
        <v>21</v>
      </c>
      <c r="D189" s="13">
        <f t="shared" si="431"/>
        <v>1890</v>
      </c>
      <c r="E189" s="18"/>
      <c r="F189" s="18"/>
      <c r="G189" s="13">
        <f t="shared" si="432"/>
        <v>0</v>
      </c>
      <c r="H189" s="14">
        <f t="shared" si="433"/>
        <v>1890</v>
      </c>
      <c r="I189" s="13"/>
      <c r="J189" s="18"/>
      <c r="K189" s="13">
        <f t="shared" si="434"/>
        <v>0</v>
      </c>
      <c r="L189" s="13">
        <v>90</v>
      </c>
      <c r="M189" s="18">
        <v>21</v>
      </c>
      <c r="N189" s="13">
        <f t="shared" si="435"/>
        <v>1890</v>
      </c>
      <c r="O189" s="13">
        <f t="shared" si="436"/>
        <v>1890</v>
      </c>
      <c r="P189" s="18"/>
      <c r="Q189" s="18"/>
      <c r="R189" s="13">
        <f t="shared" si="437"/>
        <v>0</v>
      </c>
      <c r="S189" s="13">
        <v>88</v>
      </c>
      <c r="T189" s="18">
        <v>21</v>
      </c>
      <c r="U189" s="13">
        <f t="shared" si="438"/>
        <v>1848</v>
      </c>
      <c r="V189" s="14">
        <f t="shared" si="439"/>
        <v>1848</v>
      </c>
      <c r="W189" s="13">
        <v>87</v>
      </c>
      <c r="X189" s="18">
        <v>21</v>
      </c>
      <c r="Y189" s="13">
        <f t="shared" si="440"/>
        <v>1827</v>
      </c>
      <c r="Z189" s="18"/>
      <c r="AA189" s="18"/>
      <c r="AB189" s="13">
        <f t="shared" si="441"/>
        <v>0</v>
      </c>
      <c r="AC189" s="14">
        <f t="shared" si="442"/>
        <v>1827</v>
      </c>
      <c r="AD189" s="13">
        <v>14</v>
      </c>
      <c r="AE189" s="18">
        <v>21</v>
      </c>
      <c r="AF189" s="13">
        <f t="shared" si="443"/>
        <v>294</v>
      </c>
      <c r="AG189" s="13"/>
      <c r="AH189" s="18"/>
      <c r="AI189" s="13">
        <f t="shared" si="444"/>
        <v>0</v>
      </c>
      <c r="AJ189" s="14">
        <f t="shared" si="445"/>
        <v>294</v>
      </c>
      <c r="AK189" s="13">
        <v>14</v>
      </c>
      <c r="AL189" s="18">
        <v>21</v>
      </c>
      <c r="AM189" s="13">
        <f t="shared" si="446"/>
        <v>294</v>
      </c>
      <c r="AN189" s="13">
        <v>15</v>
      </c>
      <c r="AO189" s="18"/>
      <c r="AP189" s="13">
        <f t="shared" si="447"/>
        <v>0</v>
      </c>
      <c r="AQ189" s="14">
        <f t="shared" si="448"/>
        <v>294</v>
      </c>
      <c r="AR189" s="13">
        <v>15</v>
      </c>
      <c r="AS189" s="18">
        <v>21</v>
      </c>
      <c r="AT189" s="13">
        <f t="shared" si="449"/>
        <v>315</v>
      </c>
      <c r="AU189" s="18"/>
      <c r="AV189" s="18"/>
      <c r="AW189" s="13">
        <f t="shared" si="450"/>
        <v>0</v>
      </c>
      <c r="AX189" s="14">
        <f t="shared" si="451"/>
        <v>315</v>
      </c>
      <c r="AY189" s="13">
        <v>20</v>
      </c>
      <c r="AZ189" s="18">
        <v>21</v>
      </c>
      <c r="BA189" s="13">
        <f t="shared" si="452"/>
        <v>420</v>
      </c>
      <c r="BB189" s="18"/>
      <c r="BC189" s="18"/>
      <c r="BD189" s="13">
        <f t="shared" si="453"/>
        <v>0</v>
      </c>
      <c r="BE189" s="14">
        <f t="shared" si="454"/>
        <v>420</v>
      </c>
      <c r="BF189" s="13">
        <v>8</v>
      </c>
      <c r="BG189" s="18">
        <v>26</v>
      </c>
      <c r="BH189" s="13">
        <f t="shared" si="455"/>
        <v>208</v>
      </c>
      <c r="BI189" s="18"/>
      <c r="BJ189" s="18"/>
      <c r="BK189" s="13">
        <f t="shared" si="456"/>
        <v>0</v>
      </c>
      <c r="BL189" s="14">
        <f t="shared" si="457"/>
        <v>208</v>
      </c>
      <c r="BM189" s="13">
        <v>12</v>
      </c>
      <c r="BN189" s="18">
        <v>26</v>
      </c>
      <c r="BO189" s="13">
        <f t="shared" si="458"/>
        <v>312</v>
      </c>
      <c r="BP189" s="18"/>
      <c r="BQ189" s="18"/>
      <c r="BR189" s="13">
        <f t="shared" si="459"/>
        <v>0</v>
      </c>
      <c r="BS189" s="14">
        <f t="shared" si="460"/>
        <v>312</v>
      </c>
      <c r="BT189" s="13">
        <v>7</v>
      </c>
      <c r="BU189" s="18">
        <v>26</v>
      </c>
      <c r="BV189" s="13">
        <f t="shared" si="461"/>
        <v>182</v>
      </c>
      <c r="BW189" s="18"/>
      <c r="BX189" s="18"/>
      <c r="BY189" s="13">
        <f t="shared" si="462"/>
        <v>0</v>
      </c>
      <c r="BZ189" s="14">
        <f t="shared" si="463"/>
        <v>182</v>
      </c>
      <c r="CA189" s="19">
        <f t="shared" si="464"/>
        <v>9480</v>
      </c>
      <c r="CB189" s="182"/>
      <c r="CC189" s="182"/>
    </row>
    <row r="190" spans="1:81" ht="15.75" x14ac:dyDescent="0.25">
      <c r="A190" s="12" t="s">
        <v>22</v>
      </c>
      <c r="B190" s="13">
        <v>90</v>
      </c>
      <c r="C190" s="13">
        <v>15</v>
      </c>
      <c r="D190" s="13">
        <f t="shared" si="431"/>
        <v>1350</v>
      </c>
      <c r="E190" s="13"/>
      <c r="F190" s="13"/>
      <c r="G190" s="13">
        <f t="shared" si="432"/>
        <v>0</v>
      </c>
      <c r="H190" s="14">
        <f t="shared" si="433"/>
        <v>1350</v>
      </c>
      <c r="I190" s="13"/>
      <c r="J190" s="13"/>
      <c r="K190" s="13">
        <f t="shared" si="434"/>
        <v>0</v>
      </c>
      <c r="L190" s="13">
        <v>90</v>
      </c>
      <c r="M190" s="13">
        <v>15</v>
      </c>
      <c r="N190" s="13">
        <f t="shared" si="435"/>
        <v>1350</v>
      </c>
      <c r="O190" s="13">
        <f t="shared" si="436"/>
        <v>1350</v>
      </c>
      <c r="P190" s="13"/>
      <c r="Q190" s="13"/>
      <c r="R190" s="13">
        <f t="shared" si="437"/>
        <v>0</v>
      </c>
      <c r="S190" s="13">
        <v>88</v>
      </c>
      <c r="T190" s="13">
        <v>15</v>
      </c>
      <c r="U190" s="13">
        <f t="shared" si="438"/>
        <v>1320</v>
      </c>
      <c r="V190" s="14">
        <f t="shared" si="439"/>
        <v>1320</v>
      </c>
      <c r="W190" s="13">
        <v>87</v>
      </c>
      <c r="X190" s="13">
        <v>15</v>
      </c>
      <c r="Y190" s="13">
        <f t="shared" si="440"/>
        <v>1305</v>
      </c>
      <c r="Z190" s="13"/>
      <c r="AA190" s="13"/>
      <c r="AB190" s="13">
        <f t="shared" si="441"/>
        <v>0</v>
      </c>
      <c r="AC190" s="14">
        <f t="shared" si="442"/>
        <v>1305</v>
      </c>
      <c r="AD190" s="13">
        <v>14</v>
      </c>
      <c r="AE190" s="13">
        <v>15</v>
      </c>
      <c r="AF190" s="13">
        <f t="shared" si="443"/>
        <v>210</v>
      </c>
      <c r="AG190" s="13"/>
      <c r="AH190" s="13"/>
      <c r="AI190" s="13">
        <f t="shared" si="444"/>
        <v>0</v>
      </c>
      <c r="AJ190" s="14">
        <f t="shared" si="445"/>
        <v>210</v>
      </c>
      <c r="AK190" s="13">
        <v>14</v>
      </c>
      <c r="AL190" s="13">
        <v>15</v>
      </c>
      <c r="AM190" s="13">
        <f t="shared" si="446"/>
        <v>210</v>
      </c>
      <c r="AN190" s="13">
        <v>15</v>
      </c>
      <c r="AO190" s="13"/>
      <c r="AP190" s="13">
        <f t="shared" si="447"/>
        <v>0</v>
      </c>
      <c r="AQ190" s="14">
        <f t="shared" si="448"/>
        <v>210</v>
      </c>
      <c r="AR190" s="13">
        <v>15</v>
      </c>
      <c r="AS190" s="13">
        <v>15</v>
      </c>
      <c r="AT190" s="13">
        <f t="shared" si="449"/>
        <v>225</v>
      </c>
      <c r="AU190" s="13"/>
      <c r="AV190" s="13"/>
      <c r="AW190" s="13">
        <f t="shared" si="450"/>
        <v>0</v>
      </c>
      <c r="AX190" s="14">
        <f t="shared" si="451"/>
        <v>225</v>
      </c>
      <c r="AY190" s="13">
        <v>20</v>
      </c>
      <c r="AZ190" s="13">
        <v>15</v>
      </c>
      <c r="BA190" s="13">
        <f t="shared" si="452"/>
        <v>300</v>
      </c>
      <c r="BB190" s="13"/>
      <c r="BC190" s="13"/>
      <c r="BD190" s="13">
        <f t="shared" si="453"/>
        <v>0</v>
      </c>
      <c r="BE190" s="14">
        <f t="shared" si="454"/>
        <v>300</v>
      </c>
      <c r="BF190" s="13">
        <v>8</v>
      </c>
      <c r="BG190" s="13">
        <v>16</v>
      </c>
      <c r="BH190" s="13">
        <f t="shared" si="455"/>
        <v>128</v>
      </c>
      <c r="BI190" s="13"/>
      <c r="BJ190" s="13"/>
      <c r="BK190" s="13">
        <f t="shared" si="456"/>
        <v>0</v>
      </c>
      <c r="BL190" s="14">
        <f t="shared" si="457"/>
        <v>128</v>
      </c>
      <c r="BM190" s="13">
        <v>12</v>
      </c>
      <c r="BN190" s="13">
        <v>16</v>
      </c>
      <c r="BO190" s="13">
        <f t="shared" si="458"/>
        <v>192</v>
      </c>
      <c r="BP190" s="13"/>
      <c r="BQ190" s="13"/>
      <c r="BR190" s="13">
        <f t="shared" si="459"/>
        <v>0</v>
      </c>
      <c r="BS190" s="14">
        <f t="shared" si="460"/>
        <v>192</v>
      </c>
      <c r="BT190" s="13">
        <v>7</v>
      </c>
      <c r="BU190" s="13">
        <v>16</v>
      </c>
      <c r="BV190" s="13">
        <f t="shared" si="461"/>
        <v>112</v>
      </c>
      <c r="BW190" s="13"/>
      <c r="BX190" s="13"/>
      <c r="BY190" s="13">
        <f t="shared" si="462"/>
        <v>0</v>
      </c>
      <c r="BZ190" s="14">
        <f t="shared" si="463"/>
        <v>112</v>
      </c>
      <c r="CA190" s="19">
        <f t="shared" si="464"/>
        <v>6702</v>
      </c>
      <c r="CB190" s="182"/>
      <c r="CC190" s="182"/>
    </row>
    <row r="191" spans="1:81" ht="15.75" x14ac:dyDescent="0.25">
      <c r="A191" s="12" t="s">
        <v>32</v>
      </c>
      <c r="B191" s="13">
        <v>90</v>
      </c>
      <c r="C191" s="13">
        <v>22</v>
      </c>
      <c r="D191" s="13">
        <f t="shared" si="431"/>
        <v>1980</v>
      </c>
      <c r="E191" s="13"/>
      <c r="F191" s="13"/>
      <c r="G191" s="13">
        <f t="shared" si="432"/>
        <v>0</v>
      </c>
      <c r="H191" s="14">
        <f t="shared" si="433"/>
        <v>1980</v>
      </c>
      <c r="I191" s="13"/>
      <c r="J191" s="13"/>
      <c r="K191" s="13">
        <f t="shared" si="434"/>
        <v>0</v>
      </c>
      <c r="L191" s="13">
        <v>90</v>
      </c>
      <c r="M191" s="13">
        <v>22</v>
      </c>
      <c r="N191" s="13">
        <f t="shared" si="435"/>
        <v>1980</v>
      </c>
      <c r="O191" s="13">
        <f t="shared" si="436"/>
        <v>1980</v>
      </c>
      <c r="P191" s="13"/>
      <c r="Q191" s="13"/>
      <c r="R191" s="13">
        <f t="shared" si="437"/>
        <v>0</v>
      </c>
      <c r="S191" s="13">
        <v>90</v>
      </c>
      <c r="T191" s="13">
        <v>22</v>
      </c>
      <c r="U191" s="13">
        <f t="shared" si="438"/>
        <v>1980</v>
      </c>
      <c r="V191" s="14">
        <f t="shared" si="439"/>
        <v>1980</v>
      </c>
      <c r="W191" s="13">
        <v>88</v>
      </c>
      <c r="X191" s="13">
        <v>22</v>
      </c>
      <c r="Y191" s="13">
        <f t="shared" si="440"/>
        <v>1936</v>
      </c>
      <c r="Z191" s="13"/>
      <c r="AA191" s="13"/>
      <c r="AB191" s="13">
        <f t="shared" si="441"/>
        <v>0</v>
      </c>
      <c r="AC191" s="14">
        <f t="shared" si="442"/>
        <v>1936</v>
      </c>
      <c r="AD191" s="13">
        <v>16</v>
      </c>
      <c r="AE191" s="13">
        <v>22</v>
      </c>
      <c r="AF191" s="13">
        <f t="shared" si="443"/>
        <v>352</v>
      </c>
      <c r="AG191" s="13"/>
      <c r="AH191" s="13"/>
      <c r="AI191" s="13">
        <f t="shared" si="444"/>
        <v>0</v>
      </c>
      <c r="AJ191" s="14">
        <f t="shared" si="445"/>
        <v>352</v>
      </c>
      <c r="AK191" s="13">
        <v>16</v>
      </c>
      <c r="AL191" s="13">
        <v>22</v>
      </c>
      <c r="AM191" s="13">
        <f t="shared" si="446"/>
        <v>352</v>
      </c>
      <c r="AN191" s="13">
        <v>14</v>
      </c>
      <c r="AO191" s="13"/>
      <c r="AP191" s="13">
        <f t="shared" si="447"/>
        <v>0</v>
      </c>
      <c r="AQ191" s="14">
        <f t="shared" si="448"/>
        <v>352</v>
      </c>
      <c r="AR191" s="13">
        <v>14</v>
      </c>
      <c r="AS191" s="13">
        <v>22</v>
      </c>
      <c r="AT191" s="13">
        <f t="shared" si="449"/>
        <v>308</v>
      </c>
      <c r="AU191" s="13"/>
      <c r="AV191" s="13"/>
      <c r="AW191" s="13">
        <f t="shared" si="450"/>
        <v>0</v>
      </c>
      <c r="AX191" s="14">
        <f t="shared" si="451"/>
        <v>308</v>
      </c>
      <c r="AY191" s="13">
        <v>15</v>
      </c>
      <c r="AZ191" s="13">
        <v>22</v>
      </c>
      <c r="BA191" s="13">
        <f t="shared" si="452"/>
        <v>330</v>
      </c>
      <c r="BB191" s="13"/>
      <c r="BC191" s="13"/>
      <c r="BD191" s="13">
        <f t="shared" si="453"/>
        <v>0</v>
      </c>
      <c r="BE191" s="14">
        <f t="shared" si="454"/>
        <v>330</v>
      </c>
      <c r="BF191" s="13">
        <v>20</v>
      </c>
      <c r="BG191" s="13">
        <v>26</v>
      </c>
      <c r="BH191" s="13">
        <f t="shared" si="455"/>
        <v>520</v>
      </c>
      <c r="BI191" s="13"/>
      <c r="BJ191" s="13"/>
      <c r="BK191" s="13">
        <f t="shared" si="456"/>
        <v>0</v>
      </c>
      <c r="BL191" s="14">
        <f t="shared" si="457"/>
        <v>520</v>
      </c>
      <c r="BM191" s="13">
        <v>8</v>
      </c>
      <c r="BN191" s="13">
        <v>26</v>
      </c>
      <c r="BO191" s="13">
        <f t="shared" si="458"/>
        <v>208</v>
      </c>
      <c r="BP191" s="13"/>
      <c r="BQ191" s="13"/>
      <c r="BR191" s="13">
        <f t="shared" si="459"/>
        <v>0</v>
      </c>
      <c r="BS191" s="14">
        <f t="shared" si="460"/>
        <v>208</v>
      </c>
      <c r="BT191" s="13">
        <v>12</v>
      </c>
      <c r="BU191" s="13">
        <v>26</v>
      </c>
      <c r="BV191" s="13">
        <f t="shared" si="461"/>
        <v>312</v>
      </c>
      <c r="BW191" s="13"/>
      <c r="BX191" s="13"/>
      <c r="BY191" s="13">
        <f t="shared" si="462"/>
        <v>0</v>
      </c>
      <c r="BZ191" s="14">
        <f t="shared" si="463"/>
        <v>312</v>
      </c>
      <c r="CA191" s="19">
        <f t="shared" si="464"/>
        <v>10258</v>
      </c>
      <c r="CB191" s="182"/>
      <c r="CC191" s="182"/>
    </row>
    <row r="192" spans="1:81" ht="15.75" x14ac:dyDescent="0.25">
      <c r="A192" s="12" t="s">
        <v>24</v>
      </c>
      <c r="B192" s="13">
        <v>90</v>
      </c>
      <c r="C192" s="13">
        <v>21</v>
      </c>
      <c r="D192" s="13">
        <f t="shared" si="431"/>
        <v>1890</v>
      </c>
      <c r="E192" s="13"/>
      <c r="F192" s="13"/>
      <c r="G192" s="13">
        <f t="shared" si="432"/>
        <v>0</v>
      </c>
      <c r="H192" s="14">
        <f t="shared" si="433"/>
        <v>1890</v>
      </c>
      <c r="I192" s="13"/>
      <c r="J192" s="13"/>
      <c r="K192" s="13">
        <f t="shared" si="434"/>
        <v>0</v>
      </c>
      <c r="L192" s="13">
        <v>90</v>
      </c>
      <c r="M192" s="13">
        <v>21</v>
      </c>
      <c r="N192" s="13">
        <f t="shared" si="435"/>
        <v>1890</v>
      </c>
      <c r="O192" s="13">
        <f t="shared" si="436"/>
        <v>1890</v>
      </c>
      <c r="P192" s="13"/>
      <c r="Q192" s="13"/>
      <c r="R192" s="13">
        <f t="shared" si="437"/>
        <v>0</v>
      </c>
      <c r="S192" s="13">
        <v>90</v>
      </c>
      <c r="T192" s="13">
        <v>21</v>
      </c>
      <c r="U192" s="13">
        <f t="shared" si="438"/>
        <v>1890</v>
      </c>
      <c r="V192" s="14">
        <f t="shared" si="439"/>
        <v>1890</v>
      </c>
      <c r="W192" s="13">
        <v>88</v>
      </c>
      <c r="X192" s="13">
        <v>21</v>
      </c>
      <c r="Y192" s="13">
        <f t="shared" si="440"/>
        <v>1848</v>
      </c>
      <c r="Z192" s="13"/>
      <c r="AA192" s="13"/>
      <c r="AB192" s="13">
        <f t="shared" si="441"/>
        <v>0</v>
      </c>
      <c r="AC192" s="14">
        <f t="shared" si="442"/>
        <v>1848</v>
      </c>
      <c r="AD192" s="13">
        <v>16</v>
      </c>
      <c r="AE192" s="13">
        <v>21</v>
      </c>
      <c r="AF192" s="13">
        <f t="shared" si="443"/>
        <v>336</v>
      </c>
      <c r="AG192" s="13"/>
      <c r="AH192" s="13"/>
      <c r="AI192" s="13">
        <f t="shared" si="444"/>
        <v>0</v>
      </c>
      <c r="AJ192" s="14">
        <f t="shared" si="445"/>
        <v>336</v>
      </c>
      <c r="AK192" s="13">
        <v>16</v>
      </c>
      <c r="AL192" s="13">
        <v>21</v>
      </c>
      <c r="AM192" s="13">
        <f t="shared" si="446"/>
        <v>336</v>
      </c>
      <c r="AN192" s="13">
        <v>14</v>
      </c>
      <c r="AO192" s="13"/>
      <c r="AP192" s="13">
        <f t="shared" si="447"/>
        <v>0</v>
      </c>
      <c r="AQ192" s="14">
        <f t="shared" si="448"/>
        <v>336</v>
      </c>
      <c r="AR192" s="13">
        <v>14</v>
      </c>
      <c r="AS192" s="13">
        <v>21</v>
      </c>
      <c r="AT192" s="13">
        <f t="shared" si="449"/>
        <v>294</v>
      </c>
      <c r="AU192" s="13"/>
      <c r="AV192" s="13"/>
      <c r="AW192" s="13">
        <f t="shared" si="450"/>
        <v>0</v>
      </c>
      <c r="AX192" s="14">
        <f t="shared" si="451"/>
        <v>294</v>
      </c>
      <c r="AY192" s="13">
        <v>15</v>
      </c>
      <c r="AZ192" s="13">
        <v>21</v>
      </c>
      <c r="BA192" s="13">
        <f t="shared" si="452"/>
        <v>315</v>
      </c>
      <c r="BB192" s="13"/>
      <c r="BC192" s="13"/>
      <c r="BD192" s="13">
        <f t="shared" si="453"/>
        <v>0</v>
      </c>
      <c r="BE192" s="14">
        <f t="shared" si="454"/>
        <v>315</v>
      </c>
      <c r="BF192" s="13">
        <v>20</v>
      </c>
      <c r="BG192" s="13">
        <v>26</v>
      </c>
      <c r="BH192" s="13">
        <f t="shared" si="455"/>
        <v>520</v>
      </c>
      <c r="BI192" s="13"/>
      <c r="BJ192" s="13"/>
      <c r="BK192" s="13">
        <f t="shared" si="456"/>
        <v>0</v>
      </c>
      <c r="BL192" s="14">
        <f t="shared" si="457"/>
        <v>520</v>
      </c>
      <c r="BM192" s="13">
        <v>8</v>
      </c>
      <c r="BN192" s="13">
        <v>26</v>
      </c>
      <c r="BO192" s="13">
        <f t="shared" si="458"/>
        <v>208</v>
      </c>
      <c r="BP192" s="13"/>
      <c r="BQ192" s="13"/>
      <c r="BR192" s="13">
        <f t="shared" si="459"/>
        <v>0</v>
      </c>
      <c r="BS192" s="14">
        <f t="shared" si="460"/>
        <v>208</v>
      </c>
      <c r="BT192" s="13">
        <v>12</v>
      </c>
      <c r="BU192" s="13">
        <v>26</v>
      </c>
      <c r="BV192" s="13">
        <f t="shared" si="461"/>
        <v>312</v>
      </c>
      <c r="BW192" s="13"/>
      <c r="BX192" s="13"/>
      <c r="BY192" s="13">
        <f t="shared" si="462"/>
        <v>0</v>
      </c>
      <c r="BZ192" s="14">
        <f t="shared" si="463"/>
        <v>312</v>
      </c>
      <c r="CA192" s="19">
        <f t="shared" si="464"/>
        <v>9839</v>
      </c>
      <c r="CB192" s="182"/>
      <c r="CC192" s="182"/>
    </row>
    <row r="193" spans="1:81" ht="15.75" x14ac:dyDescent="0.25">
      <c r="A193" s="12" t="s">
        <v>25</v>
      </c>
      <c r="B193" s="13">
        <v>90</v>
      </c>
      <c r="C193" s="13">
        <v>18</v>
      </c>
      <c r="D193" s="13">
        <f t="shared" si="431"/>
        <v>1620</v>
      </c>
      <c r="E193" s="13"/>
      <c r="F193" s="13"/>
      <c r="G193" s="13">
        <f t="shared" si="432"/>
        <v>0</v>
      </c>
      <c r="H193" s="14">
        <f t="shared" si="433"/>
        <v>1620</v>
      </c>
      <c r="I193" s="13"/>
      <c r="J193" s="13"/>
      <c r="K193" s="13">
        <f t="shared" si="434"/>
        <v>0</v>
      </c>
      <c r="L193" s="13">
        <v>90</v>
      </c>
      <c r="M193" s="13">
        <v>18</v>
      </c>
      <c r="N193" s="13">
        <f t="shared" si="435"/>
        <v>1620</v>
      </c>
      <c r="O193" s="13">
        <f t="shared" si="436"/>
        <v>1620</v>
      </c>
      <c r="P193" s="13"/>
      <c r="Q193" s="13"/>
      <c r="R193" s="13">
        <f t="shared" si="437"/>
        <v>0</v>
      </c>
      <c r="S193" s="13">
        <v>90</v>
      </c>
      <c r="T193" s="13">
        <v>18</v>
      </c>
      <c r="U193" s="13">
        <f t="shared" si="438"/>
        <v>1620</v>
      </c>
      <c r="V193" s="14">
        <f t="shared" si="439"/>
        <v>1620</v>
      </c>
      <c r="W193" s="13">
        <v>88</v>
      </c>
      <c r="X193" s="13">
        <v>18</v>
      </c>
      <c r="Y193" s="13">
        <f t="shared" si="440"/>
        <v>1584</v>
      </c>
      <c r="Z193" s="13"/>
      <c r="AA193" s="13"/>
      <c r="AB193" s="13">
        <f t="shared" si="441"/>
        <v>0</v>
      </c>
      <c r="AC193" s="14">
        <f t="shared" si="442"/>
        <v>1584</v>
      </c>
      <c r="AD193" s="13">
        <v>16</v>
      </c>
      <c r="AE193" s="13">
        <v>18</v>
      </c>
      <c r="AF193" s="13">
        <f t="shared" si="443"/>
        <v>288</v>
      </c>
      <c r="AG193" s="13"/>
      <c r="AH193" s="13"/>
      <c r="AI193" s="13">
        <f t="shared" si="444"/>
        <v>0</v>
      </c>
      <c r="AJ193" s="14">
        <f t="shared" si="445"/>
        <v>288</v>
      </c>
      <c r="AK193" s="13">
        <v>16</v>
      </c>
      <c r="AL193" s="13">
        <v>18</v>
      </c>
      <c r="AM193" s="13">
        <f t="shared" si="446"/>
        <v>288</v>
      </c>
      <c r="AN193" s="13">
        <v>14</v>
      </c>
      <c r="AO193" s="13"/>
      <c r="AP193" s="13">
        <f t="shared" si="447"/>
        <v>0</v>
      </c>
      <c r="AQ193" s="14">
        <f t="shared" si="448"/>
        <v>288</v>
      </c>
      <c r="AR193" s="13">
        <v>14</v>
      </c>
      <c r="AS193" s="13">
        <v>18</v>
      </c>
      <c r="AT193" s="13">
        <f t="shared" si="449"/>
        <v>252</v>
      </c>
      <c r="AU193" s="13"/>
      <c r="AV193" s="13"/>
      <c r="AW193" s="13">
        <f t="shared" si="450"/>
        <v>0</v>
      </c>
      <c r="AX193" s="14">
        <f t="shared" si="451"/>
        <v>252</v>
      </c>
      <c r="AY193" s="13">
        <v>15</v>
      </c>
      <c r="AZ193" s="13">
        <v>18</v>
      </c>
      <c r="BA193" s="13">
        <f t="shared" si="452"/>
        <v>270</v>
      </c>
      <c r="BB193" s="13"/>
      <c r="BC193" s="13"/>
      <c r="BD193" s="13">
        <f t="shared" si="453"/>
        <v>0</v>
      </c>
      <c r="BE193" s="14">
        <f t="shared" si="454"/>
        <v>270</v>
      </c>
      <c r="BF193" s="13">
        <v>20</v>
      </c>
      <c r="BG193" s="13">
        <v>21</v>
      </c>
      <c r="BH193" s="13">
        <f t="shared" si="455"/>
        <v>420</v>
      </c>
      <c r="BI193" s="13"/>
      <c r="BJ193" s="13"/>
      <c r="BK193" s="13">
        <f t="shared" si="456"/>
        <v>0</v>
      </c>
      <c r="BL193" s="14">
        <f t="shared" si="457"/>
        <v>420</v>
      </c>
      <c r="BM193" s="13">
        <v>8</v>
      </c>
      <c r="BN193" s="13">
        <v>21</v>
      </c>
      <c r="BO193" s="13">
        <f t="shared" si="458"/>
        <v>168</v>
      </c>
      <c r="BP193" s="13"/>
      <c r="BQ193" s="13"/>
      <c r="BR193" s="13">
        <f t="shared" si="459"/>
        <v>0</v>
      </c>
      <c r="BS193" s="14">
        <f t="shared" si="460"/>
        <v>168</v>
      </c>
      <c r="BT193" s="13">
        <v>12</v>
      </c>
      <c r="BU193" s="13">
        <v>21</v>
      </c>
      <c r="BV193" s="13">
        <f t="shared" si="461"/>
        <v>252</v>
      </c>
      <c r="BW193" s="13"/>
      <c r="BX193" s="13"/>
      <c r="BY193" s="13">
        <f t="shared" si="462"/>
        <v>0</v>
      </c>
      <c r="BZ193" s="14">
        <f t="shared" si="463"/>
        <v>252</v>
      </c>
      <c r="CA193" s="19">
        <f t="shared" si="464"/>
        <v>8382</v>
      </c>
      <c r="CB193" s="182"/>
      <c r="CC193" s="182"/>
    </row>
    <row r="194" spans="1:81" ht="15.75" x14ac:dyDescent="0.25">
      <c r="A194" s="19" t="s">
        <v>26</v>
      </c>
      <c r="B194" s="13">
        <v>90</v>
      </c>
      <c r="C194" s="20">
        <v>22</v>
      </c>
      <c r="D194" s="20">
        <f t="shared" si="431"/>
        <v>1980</v>
      </c>
      <c r="E194" s="20"/>
      <c r="F194" s="20"/>
      <c r="G194" s="20">
        <f t="shared" si="432"/>
        <v>0</v>
      </c>
      <c r="H194" s="14">
        <f t="shared" si="433"/>
        <v>1980</v>
      </c>
      <c r="I194" s="13"/>
      <c r="J194" s="20"/>
      <c r="K194" s="20">
        <f t="shared" si="434"/>
        <v>0</v>
      </c>
      <c r="L194" s="13">
        <v>90</v>
      </c>
      <c r="M194" s="20">
        <v>22</v>
      </c>
      <c r="N194" s="13">
        <f t="shared" si="435"/>
        <v>1980</v>
      </c>
      <c r="O194" s="13">
        <f t="shared" si="436"/>
        <v>1980</v>
      </c>
      <c r="P194" s="20"/>
      <c r="Q194" s="20"/>
      <c r="R194" s="20">
        <f t="shared" si="437"/>
        <v>0</v>
      </c>
      <c r="S194" s="13">
        <v>90</v>
      </c>
      <c r="T194" s="20">
        <v>22</v>
      </c>
      <c r="U194" s="20">
        <f t="shared" si="438"/>
        <v>1980</v>
      </c>
      <c r="V194" s="14">
        <f t="shared" si="439"/>
        <v>1980</v>
      </c>
      <c r="W194" s="13">
        <v>88</v>
      </c>
      <c r="X194" s="20">
        <v>22</v>
      </c>
      <c r="Y194" s="20">
        <f t="shared" si="440"/>
        <v>1936</v>
      </c>
      <c r="Z194" s="20"/>
      <c r="AA194" s="20"/>
      <c r="AB194" s="20">
        <f t="shared" si="441"/>
        <v>0</v>
      </c>
      <c r="AC194" s="14">
        <f t="shared" si="442"/>
        <v>1936</v>
      </c>
      <c r="AD194" s="13">
        <v>16</v>
      </c>
      <c r="AE194" s="20">
        <v>22</v>
      </c>
      <c r="AF194" s="20">
        <f t="shared" si="443"/>
        <v>352</v>
      </c>
      <c r="AG194" s="13"/>
      <c r="AH194" s="20"/>
      <c r="AI194" s="20">
        <f t="shared" si="444"/>
        <v>0</v>
      </c>
      <c r="AJ194" s="14">
        <f t="shared" si="445"/>
        <v>352</v>
      </c>
      <c r="AK194" s="13">
        <v>16</v>
      </c>
      <c r="AL194" s="20">
        <v>22</v>
      </c>
      <c r="AM194" s="20">
        <f t="shared" si="446"/>
        <v>352</v>
      </c>
      <c r="AN194" s="13">
        <v>14</v>
      </c>
      <c r="AO194" s="20"/>
      <c r="AP194" s="20">
        <f t="shared" si="447"/>
        <v>0</v>
      </c>
      <c r="AQ194" s="14">
        <f t="shared" si="448"/>
        <v>352</v>
      </c>
      <c r="AR194" s="13">
        <v>14</v>
      </c>
      <c r="AS194" s="20">
        <v>22</v>
      </c>
      <c r="AT194" s="20">
        <f t="shared" si="449"/>
        <v>308</v>
      </c>
      <c r="AU194" s="20"/>
      <c r="AV194" s="20"/>
      <c r="AW194" s="20">
        <f t="shared" si="450"/>
        <v>0</v>
      </c>
      <c r="AX194" s="14">
        <f t="shared" si="451"/>
        <v>308</v>
      </c>
      <c r="AY194" s="13">
        <v>15</v>
      </c>
      <c r="AZ194" s="20">
        <v>22</v>
      </c>
      <c r="BA194" s="20">
        <f t="shared" si="452"/>
        <v>330</v>
      </c>
      <c r="BB194" s="20"/>
      <c r="BC194" s="20"/>
      <c r="BD194" s="20">
        <f t="shared" si="453"/>
        <v>0</v>
      </c>
      <c r="BE194" s="14">
        <f t="shared" si="454"/>
        <v>330</v>
      </c>
      <c r="BF194" s="13">
        <v>20</v>
      </c>
      <c r="BG194" s="20">
        <v>26</v>
      </c>
      <c r="BH194" s="20">
        <f t="shared" si="455"/>
        <v>520</v>
      </c>
      <c r="BI194" s="20"/>
      <c r="BJ194" s="20"/>
      <c r="BK194" s="20">
        <f t="shared" si="456"/>
        <v>0</v>
      </c>
      <c r="BL194" s="14">
        <f t="shared" si="457"/>
        <v>520</v>
      </c>
      <c r="BM194" s="20">
        <v>8</v>
      </c>
      <c r="BN194" s="20">
        <v>26</v>
      </c>
      <c r="BO194" s="20">
        <f t="shared" si="458"/>
        <v>208</v>
      </c>
      <c r="BP194" s="20"/>
      <c r="BQ194" s="20"/>
      <c r="BR194" s="20">
        <f t="shared" si="459"/>
        <v>0</v>
      </c>
      <c r="BS194" s="14">
        <f t="shared" si="460"/>
        <v>208</v>
      </c>
      <c r="BT194" s="13">
        <v>12</v>
      </c>
      <c r="BU194" s="20">
        <v>26</v>
      </c>
      <c r="BV194" s="20">
        <f t="shared" si="461"/>
        <v>312</v>
      </c>
      <c r="BW194" s="20"/>
      <c r="BX194" s="20"/>
      <c r="BY194" s="20">
        <f t="shared" si="462"/>
        <v>0</v>
      </c>
      <c r="BZ194" s="14">
        <f t="shared" si="463"/>
        <v>312</v>
      </c>
      <c r="CA194" s="19">
        <f t="shared" si="464"/>
        <v>10258</v>
      </c>
      <c r="CB194" s="182"/>
      <c r="CC194" s="182"/>
    </row>
    <row r="195" spans="1:81" ht="15.75" x14ac:dyDescent="0.25">
      <c r="A195" s="21" t="s">
        <v>27</v>
      </c>
      <c r="B195" s="13">
        <f>SUM(B186:B194)</f>
        <v>810</v>
      </c>
      <c r="C195" s="21">
        <f>C186+C187+C188+C189+C190+C191+C192+C193+C194</f>
        <v>167</v>
      </c>
      <c r="D195" s="21">
        <f>D186+D187+D188+D189+D190+D191+D192+D193+D194</f>
        <v>15030</v>
      </c>
      <c r="E195" s="19"/>
      <c r="F195" s="21">
        <f>F186+F187+F188+F189+F190+F191+F192+F193+F194</f>
        <v>0</v>
      </c>
      <c r="G195" s="21">
        <f>G186+G187+G188+G189+G190+G191+G192+G193+G194</f>
        <v>0</v>
      </c>
      <c r="H195" s="22">
        <f>H186+H187+H188+H189+H190+H191+H192+H193+H194</f>
        <v>15030</v>
      </c>
      <c r="I195" s="19"/>
      <c r="J195" s="21">
        <f>J186+J187+J188+J189+J190+J191+J192+J193+J194</f>
        <v>0</v>
      </c>
      <c r="K195" s="21">
        <f>K186+K187+K188+K189+K190+K191+K192+K193+K194</f>
        <v>0</v>
      </c>
      <c r="L195" s="19">
        <f>SUM(L186:L194)</f>
        <v>810</v>
      </c>
      <c r="M195" s="21">
        <f>M186+M187+M188+M189+M190+M191+M192+M193+M194</f>
        <v>172</v>
      </c>
      <c r="N195" s="21">
        <f>N186+N187+N188+N189+N190+N191+N192+N193+N194</f>
        <v>15480</v>
      </c>
      <c r="O195" s="173">
        <v>15480</v>
      </c>
      <c r="P195" s="19"/>
      <c r="Q195" s="21">
        <f>Q186+Q187+Q188+Q189+Q190+Q191+Q192+Q193+Q194</f>
        <v>0</v>
      </c>
      <c r="R195" s="21">
        <f>R186+R187+R188+R189+R190+R191+R192+R193+R194</f>
        <v>0</v>
      </c>
      <c r="S195" s="19">
        <f>SUM(S186:S194)</f>
        <v>800</v>
      </c>
      <c r="T195" s="21">
        <f>T186+T187+T188+T189+T190+T191+T192+T193+T194</f>
        <v>172</v>
      </c>
      <c r="U195" s="21">
        <f>U186+U187+U188+U189+U190+U191+U192+U193+U194</f>
        <v>15302</v>
      </c>
      <c r="V195" s="22">
        <f>V186+V187+V188+V189+V190+V191+V192+V193+V194</f>
        <v>15302</v>
      </c>
      <c r="W195" s="19">
        <f>SUM(W186:W194)</f>
        <v>787</v>
      </c>
      <c r="X195" s="21">
        <f>X186+X187+X188+X189+X190+X191+X192+X193+X194</f>
        <v>172</v>
      </c>
      <c r="Y195" s="21">
        <f>Y186+Y187+Y188+Y189+Y190+Y191+Y192+Y193+Y194</f>
        <v>15047</v>
      </c>
      <c r="Z195" s="19"/>
      <c r="AA195" s="21">
        <f>AA186+AA187+AA188+AA189+AA190+AA191+AA192+AA193+AA194</f>
        <v>0</v>
      </c>
      <c r="AB195" s="21">
        <f>AB186+AB187+AB188+AB189+AB190+AB191+AB192+AB193+AB194</f>
        <v>0</v>
      </c>
      <c r="AC195" s="22">
        <f>AC186+AC187+AC188+AC189+AC190+AC191+AC192+AC193+AC194</f>
        <v>15047</v>
      </c>
      <c r="AD195" s="19">
        <f>SUM(AD186:AD194)</f>
        <v>134</v>
      </c>
      <c r="AE195" s="21">
        <f>AE186+AE187+AE188+AE189+AE190+AE191+AE192+AE193+AE194</f>
        <v>172</v>
      </c>
      <c r="AF195" s="21">
        <f>AF186+AF187+AF188+AF189+AF190+AF191+AF192+AF193+AF194</f>
        <v>2574</v>
      </c>
      <c r="AG195" s="19"/>
      <c r="AH195" s="21">
        <f>AH186+AH187+AH188+AH189+AH190+AH191+AH192+AH193+AH194</f>
        <v>0</v>
      </c>
      <c r="AI195" s="21">
        <f>AI186+AI187+AI188+AI189+AI190+AI191+AI192+AI193+AI194</f>
        <v>0</v>
      </c>
      <c r="AJ195" s="22">
        <f>AJ186+AJ187+AJ188+AJ189+AJ190+AJ191+AJ192+AJ193+AJ194</f>
        <v>2574</v>
      </c>
      <c r="AK195" s="19">
        <f>SUM(AK186:AK194)</f>
        <v>134</v>
      </c>
      <c r="AL195" s="21">
        <f>AL186+AL187+AL188+AL189+AL190+AL191+AL192+AL193+AL194</f>
        <v>172</v>
      </c>
      <c r="AM195" s="21">
        <f>AM186+AM187+AM188+AM189+AM190+AM191+AM192+AM193+AM194</f>
        <v>2574</v>
      </c>
      <c r="AN195" s="19">
        <f>SUM(AN186:AN194)</f>
        <v>131</v>
      </c>
      <c r="AO195" s="21">
        <f>AO186+AO187+AO188+AO189+AO190+AO191+AO192+AO193+AO194</f>
        <v>0</v>
      </c>
      <c r="AP195" s="21">
        <f>AP186+AP187+AP188+AP189+AP190+AP191+AP192+AP193+AP194</f>
        <v>0</v>
      </c>
      <c r="AQ195" s="22">
        <f>AQ186+AQ187+AQ188+AQ189+AQ190+AQ191+AQ192+AQ193+AQ194</f>
        <v>2574</v>
      </c>
      <c r="AR195" s="19">
        <f>SUM(AR186:AR194)</f>
        <v>131</v>
      </c>
      <c r="AS195" s="21">
        <f>AS186+AS187+AS188+AS189+AS190+AS191+AS192+AS193+AS194</f>
        <v>172</v>
      </c>
      <c r="AT195" s="21">
        <f>AT186+AT187+AT188+AT189+AT190+AT191+AT192+AT193+AT194</f>
        <v>2497</v>
      </c>
      <c r="AU195" s="19"/>
      <c r="AV195" s="21">
        <f>AV186+AV187+AV188+AV189+AV190+AV191+AV192+AV193+AV194</f>
        <v>0</v>
      </c>
      <c r="AW195" s="21">
        <f>AW186+AW187+AW188+AW189+AW190+AW191+AW192+AW193+AW194</f>
        <v>0</v>
      </c>
      <c r="AX195" s="22">
        <f>AX186+AX187+AX188+AX189+AX190+AX191+AX192+AX193+AX194</f>
        <v>2497</v>
      </c>
      <c r="AY195" s="19">
        <f>SUM(AY186:AY194)</f>
        <v>160</v>
      </c>
      <c r="AZ195" s="21">
        <f>AZ186+AZ187+AZ188+AZ189+AZ190+AZ191+AZ192+AZ193+AZ194</f>
        <v>172</v>
      </c>
      <c r="BA195" s="21">
        <f>BA186+BA187+BA188+BA189+BA190+BA191+BA192+BA193+BA194</f>
        <v>3025</v>
      </c>
      <c r="BB195" s="19"/>
      <c r="BC195" s="21">
        <f>BC186+BC187+BC188+BC189+BC190+BC191+BC192+BC193+BC194</f>
        <v>0</v>
      </c>
      <c r="BD195" s="21">
        <f>BD186+BD187+BD188+BD189+BD190+BD191+BD192+BD193+BD194</f>
        <v>0</v>
      </c>
      <c r="BE195" s="22">
        <f>BE186+BE187+BE188+BE189+BE190+BE191+BE192+BE193+BE194</f>
        <v>3025</v>
      </c>
      <c r="BF195" s="19">
        <f>SUM(BF186:BF194)</f>
        <v>120</v>
      </c>
      <c r="BG195" s="21">
        <f>BG186+BG187+BG188+BG189+BG190+BG191+BG192+BG193+BG194</f>
        <v>202</v>
      </c>
      <c r="BH195" s="21">
        <f>BH186+BH187+BH188+BH189+BH190+BH191+BH192+BH193+BH194</f>
        <v>2804</v>
      </c>
      <c r="BI195" s="19"/>
      <c r="BJ195" s="21">
        <f>BJ186+BJ187+BJ188+BJ189+BJ190+BJ191+BJ192+BJ193+BJ194</f>
        <v>0</v>
      </c>
      <c r="BK195" s="21">
        <f>BK186+BK187+BK188+BK189+BK190+BK191+BK192+BK193+BK194</f>
        <v>0</v>
      </c>
      <c r="BL195" s="22">
        <f>BL186+BL187+BL188+BL189+BL190+BL191+BL192+BL193+BL194</f>
        <v>2804</v>
      </c>
      <c r="BM195" s="19">
        <f>SUM(BM186:BM194)</f>
        <v>92</v>
      </c>
      <c r="BN195" s="21">
        <f>BN186+BN187+BN188+BN189+BN190+BN191+BN192+BN193+BN194</f>
        <v>202</v>
      </c>
      <c r="BO195" s="21">
        <f>BO186+BO187+BO188+BO189+BO190+BO191+BO192+BO193+BO194</f>
        <v>2028</v>
      </c>
      <c r="BP195" s="19"/>
      <c r="BQ195" s="21">
        <f>BQ186+BQ187+BQ188+BQ189+BQ190+BQ191+BQ192+BQ193+BQ194</f>
        <v>0</v>
      </c>
      <c r="BR195" s="21">
        <f>BR186+BR187+BR188+BR189+BR190+BR191+BR192+BR193+BR194</f>
        <v>0</v>
      </c>
      <c r="BS195" s="22">
        <f>BS186+BS187+BS188+BS189+BS190+BS191+BS192+BS193+BS194</f>
        <v>2028</v>
      </c>
      <c r="BT195" s="19">
        <f>SUM(BT186:BT194)</f>
        <v>83</v>
      </c>
      <c r="BU195" s="21">
        <f>BU186+BU187+BU188+BU189+BU190+BU191+BU192+BU193+BU194</f>
        <v>202</v>
      </c>
      <c r="BV195" s="21">
        <f>BV186+BV187+BV188+BV189+BV190+BV191+BV192+BV193+BV194</f>
        <v>1909</v>
      </c>
      <c r="BW195" s="19"/>
      <c r="BX195" s="21">
        <f>BX186+BX187+BX188+BX189+BX190+BX191+BX192+BX193+BX194</f>
        <v>0</v>
      </c>
      <c r="BY195" s="21">
        <f>BY186+BY187+BY188+BY189+BY190+BY191+BY192+BY193+BY194</f>
        <v>0</v>
      </c>
      <c r="BZ195" s="22">
        <f>BZ186+BZ187+BZ188+BZ189+BZ190+BZ191+BZ192+BZ193+BZ194</f>
        <v>1909</v>
      </c>
      <c r="CA195" s="152">
        <f>CA186+CA187+CA188+CA189+CA190+CA191+CA192+CA193+CA194</f>
        <v>78270</v>
      </c>
      <c r="CB195" s="182"/>
      <c r="CC195" s="182"/>
    </row>
    <row r="196" spans="1:81" ht="15.75" x14ac:dyDescent="0.25">
      <c r="A196" s="182"/>
      <c r="B196" s="182"/>
      <c r="C196" s="182"/>
      <c r="D196" s="182"/>
      <c r="E196" s="182"/>
      <c r="F196" s="182"/>
      <c r="G196" s="182"/>
      <c r="H196" s="182"/>
      <c r="I196" s="182"/>
      <c r="J196" s="182"/>
      <c r="K196" s="182"/>
      <c r="L196" s="182"/>
      <c r="M196" s="182"/>
      <c r="N196" s="182"/>
      <c r="O196" s="182"/>
      <c r="P196" s="182"/>
      <c r="Q196" s="182"/>
      <c r="R196" s="182"/>
      <c r="S196" s="182"/>
      <c r="T196" s="182"/>
      <c r="U196" s="182"/>
      <c r="V196" s="182"/>
      <c r="W196" s="182"/>
      <c r="X196" s="182"/>
      <c r="Y196" s="182"/>
      <c r="Z196" s="182"/>
      <c r="AA196" s="182"/>
      <c r="AB196" s="182"/>
      <c r="AC196" s="182"/>
      <c r="AD196" s="182"/>
      <c r="AE196" s="182"/>
      <c r="AF196" s="182"/>
      <c r="AG196" s="182"/>
      <c r="AH196" s="182"/>
      <c r="AI196" s="182"/>
      <c r="AJ196" s="182"/>
      <c r="AK196" s="182"/>
      <c r="AL196" s="182"/>
      <c r="AM196" s="182"/>
      <c r="AN196" s="182"/>
      <c r="AO196" s="182"/>
      <c r="AP196" s="182"/>
      <c r="AQ196" s="182"/>
      <c r="AR196" s="182"/>
      <c r="AS196" s="182"/>
      <c r="AT196" s="182"/>
      <c r="AU196" s="182"/>
      <c r="AV196" s="182"/>
      <c r="AW196" s="182"/>
      <c r="AX196" s="182"/>
      <c r="AY196" s="182"/>
      <c r="AZ196" s="182"/>
      <c r="BA196" s="182"/>
      <c r="BB196" s="182"/>
      <c r="BC196" s="182"/>
      <c r="BD196" s="182"/>
      <c r="BE196" s="182"/>
      <c r="BF196" s="182"/>
      <c r="BG196" s="182"/>
      <c r="BH196" s="182"/>
      <c r="BI196" s="182"/>
      <c r="BJ196" s="182"/>
      <c r="BK196" s="182"/>
      <c r="BL196" s="182"/>
      <c r="BM196" s="182"/>
      <c r="BN196" s="182"/>
      <c r="BO196" s="182"/>
      <c r="BP196" s="182"/>
      <c r="BQ196" s="182"/>
      <c r="BR196" s="182"/>
      <c r="BS196" s="182"/>
      <c r="BT196" s="182"/>
      <c r="BU196" s="182"/>
      <c r="BV196" s="182"/>
      <c r="BW196" s="182"/>
      <c r="BX196" s="182"/>
      <c r="BY196" s="182"/>
      <c r="BZ196" s="182"/>
      <c r="CA196" s="182"/>
      <c r="CB196" s="182"/>
      <c r="CC196" s="182"/>
    </row>
    <row r="197" spans="1:81" ht="15.75" x14ac:dyDescent="0.25">
      <c r="A197" s="182"/>
      <c r="B197" s="182"/>
      <c r="C197" s="182"/>
      <c r="D197" s="182"/>
      <c r="E197" s="182"/>
      <c r="F197" s="182"/>
      <c r="G197" s="182"/>
      <c r="H197" s="182"/>
      <c r="I197" s="182"/>
      <c r="J197" s="182"/>
      <c r="K197" s="182"/>
      <c r="L197" s="182"/>
      <c r="M197" s="182"/>
      <c r="N197" s="182"/>
      <c r="O197" s="182"/>
      <c r="P197" s="182"/>
      <c r="Q197" s="182"/>
      <c r="R197" s="182"/>
      <c r="S197" s="182"/>
      <c r="T197" s="182"/>
      <c r="U197" s="182"/>
      <c r="V197" s="182"/>
      <c r="W197" s="182"/>
      <c r="X197" s="182"/>
      <c r="Y197" s="182"/>
      <c r="Z197" s="182"/>
      <c r="AA197" s="182"/>
      <c r="AB197" s="182"/>
      <c r="AC197" s="182"/>
      <c r="AD197" s="182"/>
      <c r="AE197" s="182"/>
      <c r="AF197" s="182"/>
      <c r="AG197" s="182"/>
      <c r="AH197" s="182"/>
      <c r="AI197" s="182"/>
      <c r="AJ197" s="182"/>
      <c r="AK197" s="182"/>
      <c r="AL197" s="182"/>
      <c r="AM197" s="182"/>
      <c r="AN197" s="182"/>
      <c r="AO197" s="182"/>
      <c r="AP197" s="182"/>
      <c r="AQ197" s="182"/>
      <c r="AR197" s="182"/>
      <c r="AS197" s="182"/>
      <c r="AT197" s="182"/>
      <c r="AU197" s="182"/>
      <c r="AV197" s="182"/>
      <c r="AW197" s="182"/>
      <c r="AX197" s="182"/>
      <c r="AY197" s="182"/>
      <c r="AZ197" s="182"/>
      <c r="BA197" s="182"/>
      <c r="BB197" s="182"/>
      <c r="BC197" s="182"/>
      <c r="BD197" s="182"/>
      <c r="BE197" s="182"/>
      <c r="BF197" s="182"/>
      <c r="BG197" s="182"/>
      <c r="BH197" s="182"/>
      <c r="BI197" s="182"/>
      <c r="BJ197" s="182"/>
      <c r="BK197" s="182"/>
      <c r="BL197" s="182"/>
      <c r="BM197" s="182"/>
      <c r="BN197" s="182"/>
      <c r="BO197" s="182"/>
      <c r="BP197" s="182"/>
      <c r="BQ197" s="182"/>
      <c r="BR197" s="182"/>
      <c r="BS197" s="182"/>
      <c r="BT197" s="182"/>
      <c r="BU197" s="182"/>
      <c r="BV197" s="182"/>
      <c r="BW197" s="182"/>
      <c r="BX197" s="182"/>
      <c r="BY197" s="182"/>
      <c r="BZ197" s="182"/>
      <c r="CA197" s="182"/>
      <c r="CB197" s="182"/>
      <c r="CC197" s="182"/>
    </row>
    <row r="198" spans="1:81" ht="47.25" x14ac:dyDescent="0.25">
      <c r="A198" s="24" t="s">
        <v>30</v>
      </c>
      <c r="B198" s="11" t="s">
        <v>11</v>
      </c>
      <c r="C198" s="11" t="s">
        <v>12</v>
      </c>
      <c r="D198" s="11" t="s">
        <v>13</v>
      </c>
      <c r="E198" s="11" t="s">
        <v>11</v>
      </c>
      <c r="F198" s="11" t="s">
        <v>12</v>
      </c>
      <c r="G198" s="11" t="s">
        <v>13</v>
      </c>
      <c r="H198" s="9"/>
      <c r="I198" s="11" t="s">
        <v>11</v>
      </c>
      <c r="J198" s="11" t="s">
        <v>12</v>
      </c>
      <c r="K198" s="11" t="s">
        <v>13</v>
      </c>
      <c r="L198" s="11" t="s">
        <v>11</v>
      </c>
      <c r="M198" s="11" t="s">
        <v>12</v>
      </c>
      <c r="N198" s="11" t="s">
        <v>13</v>
      </c>
      <c r="O198" s="9"/>
      <c r="P198" s="11" t="s">
        <v>11</v>
      </c>
      <c r="Q198" s="11" t="s">
        <v>12</v>
      </c>
      <c r="R198" s="11" t="s">
        <v>13</v>
      </c>
      <c r="S198" s="11" t="s">
        <v>11</v>
      </c>
      <c r="T198" s="11" t="s">
        <v>12</v>
      </c>
      <c r="U198" s="11" t="s">
        <v>13</v>
      </c>
      <c r="V198" s="9"/>
      <c r="W198" s="11" t="s">
        <v>11</v>
      </c>
      <c r="X198" s="11" t="s">
        <v>12</v>
      </c>
      <c r="Y198" s="11" t="s">
        <v>13</v>
      </c>
      <c r="Z198" s="11" t="s">
        <v>11</v>
      </c>
      <c r="AA198" s="11" t="s">
        <v>12</v>
      </c>
      <c r="AB198" s="11" t="s">
        <v>13</v>
      </c>
      <c r="AC198" s="9"/>
      <c r="AD198" s="11" t="s">
        <v>11</v>
      </c>
      <c r="AE198" s="11" t="s">
        <v>12</v>
      </c>
      <c r="AF198" s="11" t="s">
        <v>13</v>
      </c>
      <c r="AG198" s="11" t="s">
        <v>11</v>
      </c>
      <c r="AH198" s="11" t="s">
        <v>12</v>
      </c>
      <c r="AI198" s="11" t="s">
        <v>13</v>
      </c>
      <c r="AJ198" s="9"/>
      <c r="AK198" s="11" t="s">
        <v>11</v>
      </c>
      <c r="AL198" s="11" t="s">
        <v>12</v>
      </c>
      <c r="AM198" s="11" t="s">
        <v>13</v>
      </c>
      <c r="AN198" s="11" t="s">
        <v>11</v>
      </c>
      <c r="AO198" s="11" t="s">
        <v>12</v>
      </c>
      <c r="AP198" s="11" t="s">
        <v>13</v>
      </c>
      <c r="AQ198" s="9"/>
      <c r="AR198" s="11" t="s">
        <v>11</v>
      </c>
      <c r="AS198" s="11" t="s">
        <v>12</v>
      </c>
      <c r="AT198" s="11" t="s">
        <v>13</v>
      </c>
      <c r="AU198" s="11" t="s">
        <v>11</v>
      </c>
      <c r="AV198" s="11" t="s">
        <v>12</v>
      </c>
      <c r="AW198" s="11" t="s">
        <v>13</v>
      </c>
      <c r="AX198" s="9"/>
      <c r="AY198" s="11" t="s">
        <v>11</v>
      </c>
      <c r="AZ198" s="11" t="s">
        <v>12</v>
      </c>
      <c r="BA198" s="11" t="s">
        <v>13</v>
      </c>
      <c r="BB198" s="11" t="s">
        <v>11</v>
      </c>
      <c r="BC198" s="11" t="s">
        <v>12</v>
      </c>
      <c r="BD198" s="11" t="s">
        <v>13</v>
      </c>
      <c r="BE198" s="9"/>
      <c r="BF198" s="11" t="s">
        <v>11</v>
      </c>
      <c r="BG198" s="11" t="s">
        <v>12</v>
      </c>
      <c r="BH198" s="11" t="s">
        <v>13</v>
      </c>
      <c r="BI198" s="11" t="s">
        <v>11</v>
      </c>
      <c r="BJ198" s="11" t="s">
        <v>12</v>
      </c>
      <c r="BK198" s="11" t="s">
        <v>13</v>
      </c>
      <c r="BL198" s="9"/>
      <c r="BM198" s="11" t="s">
        <v>11</v>
      </c>
      <c r="BN198" s="11" t="s">
        <v>12</v>
      </c>
      <c r="BO198" s="11" t="s">
        <v>13</v>
      </c>
      <c r="BP198" s="11" t="s">
        <v>11</v>
      </c>
      <c r="BQ198" s="11" t="s">
        <v>12</v>
      </c>
      <c r="BR198" s="11" t="s">
        <v>13</v>
      </c>
      <c r="BS198" s="9"/>
      <c r="BT198" s="11" t="s">
        <v>11</v>
      </c>
      <c r="BU198" s="11" t="s">
        <v>12</v>
      </c>
      <c r="BV198" s="11" t="s">
        <v>13</v>
      </c>
      <c r="BW198" s="11" t="s">
        <v>11</v>
      </c>
      <c r="BX198" s="11" t="s">
        <v>12</v>
      </c>
      <c r="BY198" s="11" t="s">
        <v>13</v>
      </c>
      <c r="BZ198" s="9"/>
      <c r="CA198" s="151"/>
      <c r="CB198" s="182"/>
      <c r="CC198" s="182"/>
    </row>
    <row r="199" spans="1:81" ht="15.75" x14ac:dyDescent="0.25">
      <c r="A199" s="12" t="s">
        <v>18</v>
      </c>
      <c r="B199" s="13">
        <v>60</v>
      </c>
      <c r="C199" s="13">
        <v>15</v>
      </c>
      <c r="D199" s="13">
        <f t="shared" ref="D199:D207" si="465">B199*C199</f>
        <v>900</v>
      </c>
      <c r="E199" s="13">
        <v>0</v>
      </c>
      <c r="F199" s="13">
        <v>0</v>
      </c>
      <c r="G199" s="13">
        <f t="shared" ref="G199:G207" si="466">E199*F199</f>
        <v>0</v>
      </c>
      <c r="H199" s="14">
        <f t="shared" ref="H199:H207" si="467">D199+G199</f>
        <v>900</v>
      </c>
      <c r="I199" s="13">
        <v>35</v>
      </c>
      <c r="J199" s="13">
        <v>15</v>
      </c>
      <c r="K199" s="13">
        <f t="shared" ref="K199:K207" si="468">I199*J199</f>
        <v>525</v>
      </c>
      <c r="L199" s="13">
        <v>0</v>
      </c>
      <c r="M199" s="13">
        <v>0</v>
      </c>
      <c r="N199" s="13">
        <f t="shared" ref="N199:N207" si="469">L199*M199</f>
        <v>0</v>
      </c>
      <c r="O199" s="14">
        <f t="shared" ref="O199:O207" si="470">K199+N199</f>
        <v>525</v>
      </c>
      <c r="P199" s="13">
        <v>33</v>
      </c>
      <c r="Q199" s="13">
        <v>15</v>
      </c>
      <c r="R199" s="13">
        <f t="shared" ref="R199:R207" si="471">P199*Q199</f>
        <v>495</v>
      </c>
      <c r="S199" s="13">
        <v>0</v>
      </c>
      <c r="T199" s="13">
        <v>0</v>
      </c>
      <c r="U199" s="13">
        <f t="shared" ref="U199:U207" si="472">S199*T199</f>
        <v>0</v>
      </c>
      <c r="V199" s="14">
        <f t="shared" ref="V199:V207" si="473">R199+U199</f>
        <v>495</v>
      </c>
      <c r="W199" s="13">
        <v>60</v>
      </c>
      <c r="X199" s="13">
        <v>15</v>
      </c>
      <c r="Y199" s="13">
        <f t="shared" ref="Y199:Y207" si="474">W199*X199</f>
        <v>900</v>
      </c>
      <c r="Z199" s="13">
        <v>0</v>
      </c>
      <c r="AA199" s="13">
        <v>0</v>
      </c>
      <c r="AB199" s="13">
        <f t="shared" ref="AB199:AB207" si="475">Z199*AA199</f>
        <v>0</v>
      </c>
      <c r="AC199" s="14">
        <f t="shared" ref="AC199:AC207" si="476">Y199+AB199</f>
        <v>900</v>
      </c>
      <c r="AD199" s="13">
        <v>17</v>
      </c>
      <c r="AE199" s="13">
        <v>15</v>
      </c>
      <c r="AF199" s="13">
        <f t="shared" ref="AF199:AF207" si="477">AD199*AE199</f>
        <v>255</v>
      </c>
      <c r="AG199" s="13">
        <v>0</v>
      </c>
      <c r="AH199" s="13">
        <v>0</v>
      </c>
      <c r="AI199" s="13">
        <f t="shared" ref="AI199:AI207" si="478">AG199*AH199</f>
        <v>0</v>
      </c>
      <c r="AJ199" s="14">
        <f t="shared" ref="AJ199:AJ207" si="479">AF199+AI199</f>
        <v>255</v>
      </c>
      <c r="AK199" s="13">
        <v>15</v>
      </c>
      <c r="AL199" s="13">
        <v>15</v>
      </c>
      <c r="AM199" s="13">
        <f t="shared" ref="AM199:AM207" si="480">AK199*AL199</f>
        <v>225</v>
      </c>
      <c r="AN199" s="13">
        <v>0</v>
      </c>
      <c r="AO199" s="13">
        <v>0</v>
      </c>
      <c r="AP199" s="13">
        <f t="shared" ref="AP199:AP207" si="481">AN199*AO199</f>
        <v>0</v>
      </c>
      <c r="AQ199" s="14">
        <f t="shared" ref="AQ199:AQ207" si="482">AM199+AP199</f>
        <v>225</v>
      </c>
      <c r="AR199" s="13">
        <v>18</v>
      </c>
      <c r="AS199" s="13">
        <v>15</v>
      </c>
      <c r="AT199" s="13">
        <f t="shared" ref="AT199:AT207" si="483">AR199*AS199</f>
        <v>270</v>
      </c>
      <c r="AU199" s="13">
        <v>0</v>
      </c>
      <c r="AV199" s="13">
        <v>0</v>
      </c>
      <c r="AW199" s="13">
        <f t="shared" ref="AW199:AW207" si="484">AU199*AV199</f>
        <v>0</v>
      </c>
      <c r="AX199" s="14">
        <f t="shared" ref="AX199:AX207" si="485">AT199+AW199</f>
        <v>270</v>
      </c>
      <c r="AY199" s="13">
        <v>10</v>
      </c>
      <c r="AZ199" s="13">
        <v>15</v>
      </c>
      <c r="BA199" s="13">
        <f t="shared" ref="BA199:BA207" si="486">AY199*AZ199</f>
        <v>150</v>
      </c>
      <c r="BB199" s="13">
        <v>0</v>
      </c>
      <c r="BC199" s="13">
        <v>0</v>
      </c>
      <c r="BD199" s="13">
        <f t="shared" ref="BD199:BD207" si="487">BB199*BC199</f>
        <v>0</v>
      </c>
      <c r="BE199" s="14">
        <f t="shared" ref="BE199:BE207" si="488">BA199+BD199</f>
        <v>150</v>
      </c>
      <c r="BF199" s="13">
        <v>18</v>
      </c>
      <c r="BG199" s="13">
        <v>15</v>
      </c>
      <c r="BH199" s="13">
        <f t="shared" ref="BH199:BH207" si="489">BF199*BG199</f>
        <v>270</v>
      </c>
      <c r="BI199" s="13">
        <v>0</v>
      </c>
      <c r="BJ199" s="13">
        <v>0</v>
      </c>
      <c r="BK199" s="13">
        <f t="shared" ref="BK199:BK207" si="490">BI199*BJ199</f>
        <v>0</v>
      </c>
      <c r="BL199" s="14">
        <f t="shared" ref="BL199:BL207" si="491">BH199+BK199</f>
        <v>270</v>
      </c>
      <c r="BM199" s="13">
        <v>20</v>
      </c>
      <c r="BN199" s="13">
        <v>15</v>
      </c>
      <c r="BO199" s="13">
        <f t="shared" ref="BO199:BO207" si="492">BM199*BN199</f>
        <v>300</v>
      </c>
      <c r="BP199" s="13">
        <v>0</v>
      </c>
      <c r="BQ199" s="13">
        <v>0</v>
      </c>
      <c r="BR199" s="13">
        <f t="shared" ref="BR199:BR207" si="493">BP199*BQ199</f>
        <v>0</v>
      </c>
      <c r="BS199" s="14">
        <f t="shared" ref="BS199:BS207" si="494">BO199+BR199</f>
        <v>300</v>
      </c>
      <c r="BT199" s="13">
        <v>13</v>
      </c>
      <c r="BU199" s="13">
        <v>15</v>
      </c>
      <c r="BV199" s="13">
        <f t="shared" ref="BV199:BV207" si="495">BT199*BU199</f>
        <v>195</v>
      </c>
      <c r="BW199" s="13">
        <v>0</v>
      </c>
      <c r="BX199" s="13">
        <v>0</v>
      </c>
      <c r="BY199" s="13">
        <f t="shared" ref="BY199:BY207" si="496">BW199*BX199</f>
        <v>0</v>
      </c>
      <c r="BZ199" s="14">
        <f t="shared" ref="BZ199:BZ207" si="497">BV199+BY199</f>
        <v>195</v>
      </c>
      <c r="CA199" s="19">
        <f t="shared" ref="CA199:CA207" si="498">H199+O199+V199+AC199+AJ199+AQ199+AX199+BE199+BL199+BS199+BZ199</f>
        <v>4485</v>
      </c>
      <c r="CB199" s="182"/>
      <c r="CC199" s="182"/>
    </row>
    <row r="200" spans="1:81" ht="15.75" x14ac:dyDescent="0.25">
      <c r="A200" s="12" t="s">
        <v>19</v>
      </c>
      <c r="B200" s="13">
        <v>60</v>
      </c>
      <c r="C200" s="13">
        <v>14</v>
      </c>
      <c r="D200" s="13">
        <f t="shared" si="465"/>
        <v>840</v>
      </c>
      <c r="E200" s="13">
        <v>0</v>
      </c>
      <c r="F200" s="13">
        <v>0</v>
      </c>
      <c r="G200" s="13">
        <f t="shared" si="466"/>
        <v>0</v>
      </c>
      <c r="H200" s="14">
        <f t="shared" si="467"/>
        <v>840</v>
      </c>
      <c r="I200" s="13">
        <v>35</v>
      </c>
      <c r="J200" s="13">
        <v>19</v>
      </c>
      <c r="K200" s="13">
        <f t="shared" si="468"/>
        <v>665</v>
      </c>
      <c r="L200" s="13">
        <v>0</v>
      </c>
      <c r="M200" s="13">
        <v>0</v>
      </c>
      <c r="N200" s="13">
        <f t="shared" si="469"/>
        <v>0</v>
      </c>
      <c r="O200" s="14">
        <f t="shared" si="470"/>
        <v>665</v>
      </c>
      <c r="P200" s="13">
        <v>33</v>
      </c>
      <c r="Q200" s="13">
        <v>19</v>
      </c>
      <c r="R200" s="13">
        <f t="shared" si="471"/>
        <v>627</v>
      </c>
      <c r="S200" s="13">
        <v>0</v>
      </c>
      <c r="T200" s="13">
        <v>0</v>
      </c>
      <c r="U200" s="13">
        <f t="shared" si="472"/>
        <v>0</v>
      </c>
      <c r="V200" s="14">
        <f t="shared" si="473"/>
        <v>627</v>
      </c>
      <c r="W200" s="13">
        <v>60</v>
      </c>
      <c r="X200" s="13">
        <v>19</v>
      </c>
      <c r="Y200" s="13">
        <f t="shared" si="474"/>
        <v>1140</v>
      </c>
      <c r="Z200" s="13">
        <v>0</v>
      </c>
      <c r="AA200" s="13">
        <v>0</v>
      </c>
      <c r="AB200" s="13">
        <f t="shared" si="475"/>
        <v>0</v>
      </c>
      <c r="AC200" s="14">
        <f t="shared" si="476"/>
        <v>1140</v>
      </c>
      <c r="AD200" s="13">
        <v>17</v>
      </c>
      <c r="AE200" s="13">
        <v>19</v>
      </c>
      <c r="AF200" s="13">
        <f t="shared" si="477"/>
        <v>323</v>
      </c>
      <c r="AG200" s="13">
        <v>0</v>
      </c>
      <c r="AH200" s="13">
        <v>0</v>
      </c>
      <c r="AI200" s="13">
        <f t="shared" si="478"/>
        <v>0</v>
      </c>
      <c r="AJ200" s="14">
        <f t="shared" si="479"/>
        <v>323</v>
      </c>
      <c r="AK200" s="13">
        <v>15</v>
      </c>
      <c r="AL200" s="13">
        <v>19</v>
      </c>
      <c r="AM200" s="13">
        <f t="shared" si="480"/>
        <v>285</v>
      </c>
      <c r="AN200" s="13">
        <v>0</v>
      </c>
      <c r="AO200" s="13">
        <v>0</v>
      </c>
      <c r="AP200" s="13">
        <f t="shared" si="481"/>
        <v>0</v>
      </c>
      <c r="AQ200" s="14">
        <f t="shared" si="482"/>
        <v>285</v>
      </c>
      <c r="AR200" s="13">
        <v>18</v>
      </c>
      <c r="AS200" s="13">
        <v>19</v>
      </c>
      <c r="AT200" s="13">
        <f t="shared" si="483"/>
        <v>342</v>
      </c>
      <c r="AU200" s="13">
        <v>0</v>
      </c>
      <c r="AV200" s="13">
        <v>0</v>
      </c>
      <c r="AW200" s="13">
        <f t="shared" si="484"/>
        <v>0</v>
      </c>
      <c r="AX200" s="14">
        <f t="shared" si="485"/>
        <v>342</v>
      </c>
      <c r="AY200" s="13">
        <v>10</v>
      </c>
      <c r="AZ200" s="13">
        <v>19</v>
      </c>
      <c r="BA200" s="13">
        <f t="shared" si="486"/>
        <v>190</v>
      </c>
      <c r="BB200" s="13">
        <v>0</v>
      </c>
      <c r="BC200" s="13">
        <v>0</v>
      </c>
      <c r="BD200" s="13">
        <f t="shared" si="487"/>
        <v>0</v>
      </c>
      <c r="BE200" s="14">
        <f t="shared" si="488"/>
        <v>190</v>
      </c>
      <c r="BF200" s="13">
        <v>18</v>
      </c>
      <c r="BG200" s="13">
        <v>19</v>
      </c>
      <c r="BH200" s="13">
        <f t="shared" si="489"/>
        <v>342</v>
      </c>
      <c r="BI200" s="13">
        <v>0</v>
      </c>
      <c r="BJ200" s="13">
        <v>0</v>
      </c>
      <c r="BK200" s="13">
        <f t="shared" si="490"/>
        <v>0</v>
      </c>
      <c r="BL200" s="14">
        <f t="shared" si="491"/>
        <v>342</v>
      </c>
      <c r="BM200" s="13">
        <v>20</v>
      </c>
      <c r="BN200" s="13">
        <v>19</v>
      </c>
      <c r="BO200" s="13">
        <f t="shared" si="492"/>
        <v>380</v>
      </c>
      <c r="BP200" s="13">
        <v>0</v>
      </c>
      <c r="BQ200" s="13">
        <v>0</v>
      </c>
      <c r="BR200" s="13">
        <f t="shared" si="493"/>
        <v>0</v>
      </c>
      <c r="BS200" s="14">
        <f t="shared" si="494"/>
        <v>380</v>
      </c>
      <c r="BT200" s="13">
        <v>13</v>
      </c>
      <c r="BU200" s="13">
        <v>19</v>
      </c>
      <c r="BV200" s="13">
        <f t="shared" si="495"/>
        <v>247</v>
      </c>
      <c r="BW200" s="13">
        <v>0</v>
      </c>
      <c r="BX200" s="13">
        <v>0</v>
      </c>
      <c r="BY200" s="13">
        <f t="shared" si="496"/>
        <v>0</v>
      </c>
      <c r="BZ200" s="14">
        <f t="shared" si="497"/>
        <v>247</v>
      </c>
      <c r="CA200" s="19">
        <f t="shared" si="498"/>
        <v>5381</v>
      </c>
      <c r="CB200" s="182"/>
      <c r="CC200" s="182"/>
    </row>
    <row r="201" spans="1:81" ht="15.75" x14ac:dyDescent="0.25">
      <c r="A201" s="12" t="s">
        <v>20</v>
      </c>
      <c r="B201" s="13">
        <v>60</v>
      </c>
      <c r="C201" s="13">
        <v>17</v>
      </c>
      <c r="D201" s="13">
        <f t="shared" si="465"/>
        <v>1020</v>
      </c>
      <c r="E201" s="13">
        <v>0</v>
      </c>
      <c r="F201" s="13">
        <v>0</v>
      </c>
      <c r="G201" s="13">
        <f t="shared" si="466"/>
        <v>0</v>
      </c>
      <c r="H201" s="14">
        <f t="shared" si="467"/>
        <v>1020</v>
      </c>
      <c r="I201" s="13">
        <v>35</v>
      </c>
      <c r="J201" s="13">
        <v>17</v>
      </c>
      <c r="K201" s="13">
        <f t="shared" si="468"/>
        <v>595</v>
      </c>
      <c r="L201" s="13">
        <v>0</v>
      </c>
      <c r="M201" s="13">
        <v>0</v>
      </c>
      <c r="N201" s="13">
        <f t="shared" si="469"/>
        <v>0</v>
      </c>
      <c r="O201" s="14">
        <f t="shared" si="470"/>
        <v>595</v>
      </c>
      <c r="P201" s="13">
        <v>33</v>
      </c>
      <c r="Q201" s="13">
        <v>17</v>
      </c>
      <c r="R201" s="13">
        <f t="shared" si="471"/>
        <v>561</v>
      </c>
      <c r="S201" s="13">
        <v>0</v>
      </c>
      <c r="T201" s="13">
        <v>0</v>
      </c>
      <c r="U201" s="13">
        <f t="shared" si="472"/>
        <v>0</v>
      </c>
      <c r="V201" s="14">
        <f t="shared" si="473"/>
        <v>561</v>
      </c>
      <c r="W201" s="13">
        <v>60</v>
      </c>
      <c r="X201" s="13">
        <v>17</v>
      </c>
      <c r="Y201" s="13">
        <f t="shared" si="474"/>
        <v>1020</v>
      </c>
      <c r="Z201" s="13">
        <v>0</v>
      </c>
      <c r="AA201" s="13">
        <v>0</v>
      </c>
      <c r="AB201" s="13">
        <f t="shared" si="475"/>
        <v>0</v>
      </c>
      <c r="AC201" s="14">
        <f t="shared" si="476"/>
        <v>1020</v>
      </c>
      <c r="AD201" s="13">
        <v>17</v>
      </c>
      <c r="AE201" s="13">
        <v>17</v>
      </c>
      <c r="AF201" s="13">
        <f t="shared" si="477"/>
        <v>289</v>
      </c>
      <c r="AG201" s="13">
        <v>0</v>
      </c>
      <c r="AH201" s="13">
        <v>0</v>
      </c>
      <c r="AI201" s="13">
        <f t="shared" si="478"/>
        <v>0</v>
      </c>
      <c r="AJ201" s="14">
        <f t="shared" si="479"/>
        <v>289</v>
      </c>
      <c r="AK201" s="13">
        <v>15</v>
      </c>
      <c r="AL201" s="13">
        <v>17</v>
      </c>
      <c r="AM201" s="13">
        <f t="shared" si="480"/>
        <v>255</v>
      </c>
      <c r="AN201" s="13">
        <v>0</v>
      </c>
      <c r="AO201" s="13">
        <v>0</v>
      </c>
      <c r="AP201" s="13">
        <f t="shared" si="481"/>
        <v>0</v>
      </c>
      <c r="AQ201" s="14">
        <f t="shared" si="482"/>
        <v>255</v>
      </c>
      <c r="AR201" s="13">
        <v>18</v>
      </c>
      <c r="AS201" s="13">
        <v>17</v>
      </c>
      <c r="AT201" s="13">
        <f t="shared" si="483"/>
        <v>306</v>
      </c>
      <c r="AU201" s="13">
        <v>0</v>
      </c>
      <c r="AV201" s="13">
        <v>0</v>
      </c>
      <c r="AW201" s="13">
        <f t="shared" si="484"/>
        <v>0</v>
      </c>
      <c r="AX201" s="14">
        <f t="shared" si="485"/>
        <v>306</v>
      </c>
      <c r="AY201" s="13">
        <v>10</v>
      </c>
      <c r="AZ201" s="13">
        <v>17</v>
      </c>
      <c r="BA201" s="13">
        <f t="shared" si="486"/>
        <v>170</v>
      </c>
      <c r="BB201" s="13">
        <v>0</v>
      </c>
      <c r="BC201" s="13">
        <v>0</v>
      </c>
      <c r="BD201" s="13">
        <f t="shared" si="487"/>
        <v>0</v>
      </c>
      <c r="BE201" s="14">
        <f t="shared" si="488"/>
        <v>170</v>
      </c>
      <c r="BF201" s="13">
        <v>18</v>
      </c>
      <c r="BG201" s="13">
        <v>17</v>
      </c>
      <c r="BH201" s="13">
        <f t="shared" si="489"/>
        <v>306</v>
      </c>
      <c r="BI201" s="13">
        <v>0</v>
      </c>
      <c r="BJ201" s="13">
        <v>0</v>
      </c>
      <c r="BK201" s="13">
        <f t="shared" si="490"/>
        <v>0</v>
      </c>
      <c r="BL201" s="14">
        <f t="shared" si="491"/>
        <v>306</v>
      </c>
      <c r="BM201" s="13">
        <v>20</v>
      </c>
      <c r="BN201" s="13">
        <v>17</v>
      </c>
      <c r="BO201" s="13">
        <f t="shared" si="492"/>
        <v>340</v>
      </c>
      <c r="BP201" s="13">
        <v>0</v>
      </c>
      <c r="BQ201" s="13">
        <v>0</v>
      </c>
      <c r="BR201" s="13">
        <f t="shared" si="493"/>
        <v>0</v>
      </c>
      <c r="BS201" s="14">
        <f t="shared" si="494"/>
        <v>340</v>
      </c>
      <c r="BT201" s="13">
        <v>13</v>
      </c>
      <c r="BU201" s="13">
        <v>17</v>
      </c>
      <c r="BV201" s="13">
        <f t="shared" si="495"/>
        <v>221</v>
      </c>
      <c r="BW201" s="13">
        <v>0</v>
      </c>
      <c r="BX201" s="13">
        <v>0</v>
      </c>
      <c r="BY201" s="13">
        <f t="shared" si="496"/>
        <v>0</v>
      </c>
      <c r="BZ201" s="14">
        <f t="shared" si="497"/>
        <v>221</v>
      </c>
      <c r="CA201" s="19">
        <f t="shared" si="498"/>
        <v>5083</v>
      </c>
      <c r="CB201" s="182"/>
      <c r="CC201" s="182"/>
    </row>
    <row r="202" spans="1:81" ht="15.75" x14ac:dyDescent="0.25">
      <c r="A202" s="12" t="s">
        <v>21</v>
      </c>
      <c r="B202" s="13">
        <v>60</v>
      </c>
      <c r="C202" s="18">
        <v>22</v>
      </c>
      <c r="D202" s="13">
        <f t="shared" si="465"/>
        <v>1320</v>
      </c>
      <c r="E202" s="13">
        <v>0</v>
      </c>
      <c r="F202" s="13">
        <v>0</v>
      </c>
      <c r="G202" s="13">
        <f t="shared" si="466"/>
        <v>0</v>
      </c>
      <c r="H202" s="14">
        <f t="shared" si="467"/>
        <v>1320</v>
      </c>
      <c r="I202" s="13">
        <v>35</v>
      </c>
      <c r="J202" s="18">
        <v>22</v>
      </c>
      <c r="K202" s="13">
        <f t="shared" si="468"/>
        <v>770</v>
      </c>
      <c r="L202" s="13">
        <v>0</v>
      </c>
      <c r="M202" s="13">
        <v>0</v>
      </c>
      <c r="N202" s="13">
        <f t="shared" si="469"/>
        <v>0</v>
      </c>
      <c r="O202" s="14">
        <f t="shared" si="470"/>
        <v>770</v>
      </c>
      <c r="P202" s="13">
        <v>33</v>
      </c>
      <c r="Q202" s="18">
        <v>22</v>
      </c>
      <c r="R202" s="13">
        <f t="shared" si="471"/>
        <v>726</v>
      </c>
      <c r="S202" s="13">
        <v>0</v>
      </c>
      <c r="T202" s="13">
        <v>0</v>
      </c>
      <c r="U202" s="13">
        <f t="shared" si="472"/>
        <v>0</v>
      </c>
      <c r="V202" s="14">
        <f t="shared" si="473"/>
        <v>726</v>
      </c>
      <c r="W202" s="13">
        <v>60</v>
      </c>
      <c r="X202" s="18">
        <v>22</v>
      </c>
      <c r="Y202" s="13">
        <f t="shared" si="474"/>
        <v>1320</v>
      </c>
      <c r="Z202" s="13">
        <v>0</v>
      </c>
      <c r="AA202" s="13">
        <v>0</v>
      </c>
      <c r="AB202" s="13">
        <f t="shared" si="475"/>
        <v>0</v>
      </c>
      <c r="AC202" s="14">
        <f t="shared" si="476"/>
        <v>1320</v>
      </c>
      <c r="AD202" s="13">
        <v>17</v>
      </c>
      <c r="AE202" s="18">
        <v>22</v>
      </c>
      <c r="AF202" s="13">
        <f t="shared" si="477"/>
        <v>374</v>
      </c>
      <c r="AG202" s="13">
        <v>0</v>
      </c>
      <c r="AH202" s="13">
        <v>0</v>
      </c>
      <c r="AI202" s="13">
        <f t="shared" si="478"/>
        <v>0</v>
      </c>
      <c r="AJ202" s="14">
        <f t="shared" si="479"/>
        <v>374</v>
      </c>
      <c r="AK202" s="13">
        <v>15</v>
      </c>
      <c r="AL202" s="18">
        <v>22</v>
      </c>
      <c r="AM202" s="13">
        <f t="shared" si="480"/>
        <v>330</v>
      </c>
      <c r="AN202" s="13">
        <v>0</v>
      </c>
      <c r="AO202" s="13">
        <v>0</v>
      </c>
      <c r="AP202" s="13">
        <f t="shared" si="481"/>
        <v>0</v>
      </c>
      <c r="AQ202" s="14">
        <f t="shared" si="482"/>
        <v>330</v>
      </c>
      <c r="AR202" s="13">
        <v>18</v>
      </c>
      <c r="AS202" s="18">
        <v>22</v>
      </c>
      <c r="AT202" s="13">
        <f t="shared" si="483"/>
        <v>396</v>
      </c>
      <c r="AU202" s="13">
        <v>0</v>
      </c>
      <c r="AV202" s="13">
        <v>0</v>
      </c>
      <c r="AW202" s="13">
        <f t="shared" si="484"/>
        <v>0</v>
      </c>
      <c r="AX202" s="14">
        <f t="shared" si="485"/>
        <v>396</v>
      </c>
      <c r="AY202" s="13">
        <v>10</v>
      </c>
      <c r="AZ202" s="18">
        <v>22</v>
      </c>
      <c r="BA202" s="13">
        <f t="shared" si="486"/>
        <v>220</v>
      </c>
      <c r="BB202" s="13">
        <v>0</v>
      </c>
      <c r="BC202" s="13">
        <v>0</v>
      </c>
      <c r="BD202" s="13">
        <f t="shared" si="487"/>
        <v>0</v>
      </c>
      <c r="BE202" s="14">
        <f t="shared" si="488"/>
        <v>220</v>
      </c>
      <c r="BF202" s="13">
        <v>18</v>
      </c>
      <c r="BG202" s="18">
        <v>22</v>
      </c>
      <c r="BH202" s="13">
        <f t="shared" si="489"/>
        <v>396</v>
      </c>
      <c r="BI202" s="13">
        <v>0</v>
      </c>
      <c r="BJ202" s="13">
        <v>0</v>
      </c>
      <c r="BK202" s="13">
        <f t="shared" si="490"/>
        <v>0</v>
      </c>
      <c r="BL202" s="14">
        <f t="shared" si="491"/>
        <v>396</v>
      </c>
      <c r="BM202" s="13">
        <v>20</v>
      </c>
      <c r="BN202" s="18">
        <v>22</v>
      </c>
      <c r="BO202" s="13">
        <f t="shared" si="492"/>
        <v>440</v>
      </c>
      <c r="BP202" s="13">
        <v>0</v>
      </c>
      <c r="BQ202" s="13">
        <v>0</v>
      </c>
      <c r="BR202" s="13">
        <f t="shared" si="493"/>
        <v>0</v>
      </c>
      <c r="BS202" s="14">
        <f t="shared" si="494"/>
        <v>440</v>
      </c>
      <c r="BT202" s="13">
        <v>13</v>
      </c>
      <c r="BU202" s="18">
        <v>22</v>
      </c>
      <c r="BV202" s="13">
        <f t="shared" si="495"/>
        <v>286</v>
      </c>
      <c r="BW202" s="13">
        <v>0</v>
      </c>
      <c r="BX202" s="13">
        <v>0</v>
      </c>
      <c r="BY202" s="13">
        <f t="shared" si="496"/>
        <v>0</v>
      </c>
      <c r="BZ202" s="14">
        <f t="shared" si="497"/>
        <v>286</v>
      </c>
      <c r="CA202" s="19">
        <f t="shared" si="498"/>
        <v>6578</v>
      </c>
      <c r="CB202" s="182"/>
      <c r="CC202" s="182"/>
    </row>
    <row r="203" spans="1:81" ht="15.75" x14ac:dyDescent="0.25">
      <c r="A203" s="12" t="s">
        <v>22</v>
      </c>
      <c r="B203" s="13">
        <v>60</v>
      </c>
      <c r="C203" s="13">
        <v>15</v>
      </c>
      <c r="D203" s="13">
        <f t="shared" si="465"/>
        <v>900</v>
      </c>
      <c r="E203" s="13">
        <v>0</v>
      </c>
      <c r="F203" s="13">
        <v>0</v>
      </c>
      <c r="G203" s="13">
        <f t="shared" si="466"/>
        <v>0</v>
      </c>
      <c r="H203" s="14">
        <f t="shared" si="467"/>
        <v>900</v>
      </c>
      <c r="I203" s="13">
        <v>35</v>
      </c>
      <c r="J203" s="13">
        <v>15</v>
      </c>
      <c r="K203" s="13">
        <f t="shared" si="468"/>
        <v>525</v>
      </c>
      <c r="L203" s="13">
        <v>0</v>
      </c>
      <c r="M203" s="13">
        <v>0</v>
      </c>
      <c r="N203" s="13">
        <f t="shared" si="469"/>
        <v>0</v>
      </c>
      <c r="O203" s="14">
        <f t="shared" si="470"/>
        <v>525</v>
      </c>
      <c r="P203" s="13">
        <v>33</v>
      </c>
      <c r="Q203" s="13">
        <v>15</v>
      </c>
      <c r="R203" s="13">
        <f t="shared" si="471"/>
        <v>495</v>
      </c>
      <c r="S203" s="13">
        <v>0</v>
      </c>
      <c r="T203" s="13">
        <v>0</v>
      </c>
      <c r="U203" s="13">
        <f t="shared" si="472"/>
        <v>0</v>
      </c>
      <c r="V203" s="14">
        <f t="shared" si="473"/>
        <v>495</v>
      </c>
      <c r="W203" s="13">
        <v>60</v>
      </c>
      <c r="X203" s="13">
        <v>15</v>
      </c>
      <c r="Y203" s="13">
        <f t="shared" si="474"/>
        <v>900</v>
      </c>
      <c r="Z203" s="13">
        <v>0</v>
      </c>
      <c r="AA203" s="13">
        <v>0</v>
      </c>
      <c r="AB203" s="13">
        <f t="shared" si="475"/>
        <v>0</v>
      </c>
      <c r="AC203" s="14">
        <f t="shared" si="476"/>
        <v>900</v>
      </c>
      <c r="AD203" s="13">
        <v>17</v>
      </c>
      <c r="AE203" s="13">
        <v>15</v>
      </c>
      <c r="AF203" s="13">
        <f t="shared" si="477"/>
        <v>255</v>
      </c>
      <c r="AG203" s="13">
        <v>0</v>
      </c>
      <c r="AH203" s="13">
        <v>0</v>
      </c>
      <c r="AI203" s="13">
        <f t="shared" si="478"/>
        <v>0</v>
      </c>
      <c r="AJ203" s="14">
        <f t="shared" si="479"/>
        <v>255</v>
      </c>
      <c r="AK203" s="13">
        <v>15</v>
      </c>
      <c r="AL203" s="13">
        <v>15</v>
      </c>
      <c r="AM203" s="13">
        <f t="shared" si="480"/>
        <v>225</v>
      </c>
      <c r="AN203" s="13">
        <v>0</v>
      </c>
      <c r="AO203" s="13">
        <v>0</v>
      </c>
      <c r="AP203" s="13">
        <f t="shared" si="481"/>
        <v>0</v>
      </c>
      <c r="AQ203" s="14">
        <f t="shared" si="482"/>
        <v>225</v>
      </c>
      <c r="AR203" s="13">
        <v>18</v>
      </c>
      <c r="AS203" s="13">
        <v>15</v>
      </c>
      <c r="AT203" s="13">
        <f t="shared" si="483"/>
        <v>270</v>
      </c>
      <c r="AU203" s="13">
        <v>0</v>
      </c>
      <c r="AV203" s="13">
        <v>0</v>
      </c>
      <c r="AW203" s="13">
        <f t="shared" si="484"/>
        <v>0</v>
      </c>
      <c r="AX203" s="14">
        <f t="shared" si="485"/>
        <v>270</v>
      </c>
      <c r="AY203" s="13">
        <v>10</v>
      </c>
      <c r="AZ203" s="13">
        <v>15</v>
      </c>
      <c r="BA203" s="13">
        <f t="shared" si="486"/>
        <v>150</v>
      </c>
      <c r="BB203" s="13">
        <v>0</v>
      </c>
      <c r="BC203" s="13">
        <v>0</v>
      </c>
      <c r="BD203" s="13">
        <f t="shared" si="487"/>
        <v>0</v>
      </c>
      <c r="BE203" s="14">
        <f t="shared" si="488"/>
        <v>150</v>
      </c>
      <c r="BF203" s="13">
        <v>18</v>
      </c>
      <c r="BG203" s="13">
        <v>15</v>
      </c>
      <c r="BH203" s="13">
        <f t="shared" si="489"/>
        <v>270</v>
      </c>
      <c r="BI203" s="13">
        <v>0</v>
      </c>
      <c r="BJ203" s="13">
        <v>0</v>
      </c>
      <c r="BK203" s="13">
        <f t="shared" si="490"/>
        <v>0</v>
      </c>
      <c r="BL203" s="14">
        <f t="shared" si="491"/>
        <v>270</v>
      </c>
      <c r="BM203" s="13">
        <v>20</v>
      </c>
      <c r="BN203" s="13">
        <v>15</v>
      </c>
      <c r="BO203" s="13">
        <f t="shared" si="492"/>
        <v>300</v>
      </c>
      <c r="BP203" s="13">
        <v>0</v>
      </c>
      <c r="BQ203" s="13">
        <v>0</v>
      </c>
      <c r="BR203" s="13">
        <f t="shared" si="493"/>
        <v>0</v>
      </c>
      <c r="BS203" s="14">
        <f t="shared" si="494"/>
        <v>300</v>
      </c>
      <c r="BT203" s="13">
        <v>13</v>
      </c>
      <c r="BU203" s="13">
        <v>15</v>
      </c>
      <c r="BV203" s="13">
        <f t="shared" si="495"/>
        <v>195</v>
      </c>
      <c r="BW203" s="13">
        <v>0</v>
      </c>
      <c r="BX203" s="13">
        <v>0</v>
      </c>
      <c r="BY203" s="13">
        <f t="shared" si="496"/>
        <v>0</v>
      </c>
      <c r="BZ203" s="14">
        <f t="shared" si="497"/>
        <v>195</v>
      </c>
      <c r="CA203" s="19">
        <f t="shared" si="498"/>
        <v>4485</v>
      </c>
      <c r="CB203" s="182"/>
      <c r="CC203" s="182"/>
    </row>
    <row r="204" spans="1:81" ht="15.75" x14ac:dyDescent="0.25">
      <c r="A204" s="12" t="s">
        <v>23</v>
      </c>
      <c r="B204" s="13">
        <v>60</v>
      </c>
      <c r="C204" s="13">
        <v>22</v>
      </c>
      <c r="D204" s="13">
        <f t="shared" si="465"/>
        <v>1320</v>
      </c>
      <c r="E204" s="13">
        <v>0</v>
      </c>
      <c r="F204" s="13">
        <v>0</v>
      </c>
      <c r="G204" s="13">
        <f t="shared" si="466"/>
        <v>0</v>
      </c>
      <c r="H204" s="14">
        <f t="shared" si="467"/>
        <v>1320</v>
      </c>
      <c r="I204" s="13">
        <v>60</v>
      </c>
      <c r="J204" s="13">
        <v>22</v>
      </c>
      <c r="K204" s="13">
        <f t="shared" si="468"/>
        <v>1320</v>
      </c>
      <c r="L204" s="13">
        <v>0</v>
      </c>
      <c r="M204" s="13">
        <v>0</v>
      </c>
      <c r="N204" s="13">
        <f t="shared" si="469"/>
        <v>0</v>
      </c>
      <c r="O204" s="14">
        <f t="shared" si="470"/>
        <v>1320</v>
      </c>
      <c r="P204" s="13">
        <v>35</v>
      </c>
      <c r="Q204" s="13">
        <v>22</v>
      </c>
      <c r="R204" s="13">
        <f t="shared" si="471"/>
        <v>770</v>
      </c>
      <c r="S204" s="13">
        <v>0</v>
      </c>
      <c r="T204" s="13">
        <v>0</v>
      </c>
      <c r="U204" s="13">
        <f t="shared" si="472"/>
        <v>0</v>
      </c>
      <c r="V204" s="14">
        <f t="shared" si="473"/>
        <v>770</v>
      </c>
      <c r="W204" s="13">
        <v>33</v>
      </c>
      <c r="X204" s="13">
        <v>22</v>
      </c>
      <c r="Y204" s="13">
        <f t="shared" si="474"/>
        <v>726</v>
      </c>
      <c r="Z204" s="13">
        <v>0</v>
      </c>
      <c r="AA204" s="13">
        <v>0</v>
      </c>
      <c r="AB204" s="13">
        <f t="shared" si="475"/>
        <v>0</v>
      </c>
      <c r="AC204" s="14">
        <f t="shared" si="476"/>
        <v>726</v>
      </c>
      <c r="AD204" s="13">
        <v>20</v>
      </c>
      <c r="AE204" s="13">
        <v>22</v>
      </c>
      <c r="AF204" s="13">
        <f t="shared" si="477"/>
        <v>440</v>
      </c>
      <c r="AG204" s="13">
        <v>0</v>
      </c>
      <c r="AH204" s="13">
        <v>0</v>
      </c>
      <c r="AI204" s="13">
        <f t="shared" si="478"/>
        <v>0</v>
      </c>
      <c r="AJ204" s="14">
        <f t="shared" si="479"/>
        <v>440</v>
      </c>
      <c r="AK204" s="13">
        <v>17</v>
      </c>
      <c r="AL204" s="13">
        <v>22</v>
      </c>
      <c r="AM204" s="13">
        <f t="shared" si="480"/>
        <v>374</v>
      </c>
      <c r="AN204" s="13">
        <v>0</v>
      </c>
      <c r="AO204" s="13">
        <v>0</v>
      </c>
      <c r="AP204" s="13">
        <f t="shared" si="481"/>
        <v>0</v>
      </c>
      <c r="AQ204" s="14">
        <f t="shared" si="482"/>
        <v>374</v>
      </c>
      <c r="AR204" s="13">
        <v>15</v>
      </c>
      <c r="AS204" s="13">
        <v>22</v>
      </c>
      <c r="AT204" s="13">
        <f t="shared" si="483"/>
        <v>330</v>
      </c>
      <c r="AU204" s="13">
        <v>0</v>
      </c>
      <c r="AV204" s="13">
        <v>0</v>
      </c>
      <c r="AW204" s="13">
        <f t="shared" si="484"/>
        <v>0</v>
      </c>
      <c r="AX204" s="14">
        <f t="shared" si="485"/>
        <v>330</v>
      </c>
      <c r="AY204" s="13">
        <v>18</v>
      </c>
      <c r="AZ204" s="13">
        <v>22</v>
      </c>
      <c r="BA204" s="13">
        <f t="shared" si="486"/>
        <v>396</v>
      </c>
      <c r="BB204" s="13">
        <v>0</v>
      </c>
      <c r="BC204" s="13">
        <v>0</v>
      </c>
      <c r="BD204" s="13">
        <f t="shared" si="487"/>
        <v>0</v>
      </c>
      <c r="BE204" s="14">
        <f t="shared" si="488"/>
        <v>396</v>
      </c>
      <c r="BF204" s="13">
        <v>10</v>
      </c>
      <c r="BG204" s="13">
        <v>22</v>
      </c>
      <c r="BH204" s="13">
        <f t="shared" si="489"/>
        <v>220</v>
      </c>
      <c r="BI204" s="13">
        <v>0</v>
      </c>
      <c r="BJ204" s="13">
        <v>0</v>
      </c>
      <c r="BK204" s="13">
        <f t="shared" si="490"/>
        <v>0</v>
      </c>
      <c r="BL204" s="14">
        <f t="shared" si="491"/>
        <v>220</v>
      </c>
      <c r="BM204" s="13">
        <v>18</v>
      </c>
      <c r="BN204" s="13">
        <v>22</v>
      </c>
      <c r="BO204" s="13">
        <f t="shared" si="492"/>
        <v>396</v>
      </c>
      <c r="BP204" s="13">
        <v>0</v>
      </c>
      <c r="BQ204" s="13">
        <v>0</v>
      </c>
      <c r="BR204" s="13">
        <f t="shared" si="493"/>
        <v>0</v>
      </c>
      <c r="BS204" s="14">
        <f t="shared" si="494"/>
        <v>396</v>
      </c>
      <c r="BT204" s="13">
        <v>20</v>
      </c>
      <c r="BU204" s="13">
        <v>22</v>
      </c>
      <c r="BV204" s="13">
        <f t="shared" si="495"/>
        <v>440</v>
      </c>
      <c r="BW204" s="13">
        <v>0</v>
      </c>
      <c r="BX204" s="13">
        <v>0</v>
      </c>
      <c r="BY204" s="13">
        <f t="shared" si="496"/>
        <v>0</v>
      </c>
      <c r="BZ204" s="14">
        <f t="shared" si="497"/>
        <v>440</v>
      </c>
      <c r="CA204" s="19">
        <f t="shared" si="498"/>
        <v>6732</v>
      </c>
      <c r="CB204" s="182"/>
      <c r="CC204" s="182"/>
    </row>
    <row r="205" spans="1:81" ht="15.75" x14ac:dyDescent="0.25">
      <c r="A205" s="12" t="s">
        <v>24</v>
      </c>
      <c r="B205" s="13">
        <v>60</v>
      </c>
      <c r="C205" s="13">
        <v>21</v>
      </c>
      <c r="D205" s="13">
        <f t="shared" si="465"/>
        <v>1260</v>
      </c>
      <c r="E205" s="13">
        <v>0</v>
      </c>
      <c r="F205" s="13">
        <v>0</v>
      </c>
      <c r="G205" s="13">
        <f t="shared" si="466"/>
        <v>0</v>
      </c>
      <c r="H205" s="14">
        <f t="shared" si="467"/>
        <v>1260</v>
      </c>
      <c r="I205" s="13">
        <v>60</v>
      </c>
      <c r="J205" s="13">
        <v>21</v>
      </c>
      <c r="K205" s="13">
        <f t="shared" si="468"/>
        <v>1260</v>
      </c>
      <c r="L205" s="13">
        <v>0</v>
      </c>
      <c r="M205" s="13">
        <v>0</v>
      </c>
      <c r="N205" s="13">
        <f t="shared" si="469"/>
        <v>0</v>
      </c>
      <c r="O205" s="14">
        <f t="shared" si="470"/>
        <v>1260</v>
      </c>
      <c r="P205" s="13">
        <v>35</v>
      </c>
      <c r="Q205" s="13">
        <v>21</v>
      </c>
      <c r="R205" s="13">
        <f t="shared" si="471"/>
        <v>735</v>
      </c>
      <c r="S205" s="13">
        <v>0</v>
      </c>
      <c r="T205" s="13">
        <v>0</v>
      </c>
      <c r="U205" s="13">
        <f t="shared" si="472"/>
        <v>0</v>
      </c>
      <c r="V205" s="14">
        <f t="shared" si="473"/>
        <v>735</v>
      </c>
      <c r="W205" s="13">
        <v>33</v>
      </c>
      <c r="X205" s="13">
        <v>21</v>
      </c>
      <c r="Y205" s="13">
        <f t="shared" si="474"/>
        <v>693</v>
      </c>
      <c r="Z205" s="13">
        <v>0</v>
      </c>
      <c r="AA205" s="13">
        <v>0</v>
      </c>
      <c r="AB205" s="13">
        <f t="shared" si="475"/>
        <v>0</v>
      </c>
      <c r="AC205" s="14">
        <f t="shared" si="476"/>
        <v>693</v>
      </c>
      <c r="AD205" s="13">
        <v>20</v>
      </c>
      <c r="AE205" s="13">
        <v>21</v>
      </c>
      <c r="AF205" s="13">
        <f t="shared" si="477"/>
        <v>420</v>
      </c>
      <c r="AG205" s="13">
        <v>0</v>
      </c>
      <c r="AH205" s="13">
        <v>0</v>
      </c>
      <c r="AI205" s="13">
        <f t="shared" si="478"/>
        <v>0</v>
      </c>
      <c r="AJ205" s="14">
        <f t="shared" si="479"/>
        <v>420</v>
      </c>
      <c r="AK205" s="13">
        <v>17</v>
      </c>
      <c r="AL205" s="13">
        <v>21</v>
      </c>
      <c r="AM205" s="13">
        <f t="shared" si="480"/>
        <v>357</v>
      </c>
      <c r="AN205" s="13">
        <v>0</v>
      </c>
      <c r="AO205" s="13">
        <v>0</v>
      </c>
      <c r="AP205" s="13">
        <f t="shared" si="481"/>
        <v>0</v>
      </c>
      <c r="AQ205" s="14">
        <f t="shared" si="482"/>
        <v>357</v>
      </c>
      <c r="AR205" s="13">
        <v>15</v>
      </c>
      <c r="AS205" s="13">
        <v>21</v>
      </c>
      <c r="AT205" s="13">
        <f t="shared" si="483"/>
        <v>315</v>
      </c>
      <c r="AU205" s="13">
        <v>0</v>
      </c>
      <c r="AV205" s="13">
        <v>0</v>
      </c>
      <c r="AW205" s="13">
        <f t="shared" si="484"/>
        <v>0</v>
      </c>
      <c r="AX205" s="14">
        <f t="shared" si="485"/>
        <v>315</v>
      </c>
      <c r="AY205" s="13">
        <v>18</v>
      </c>
      <c r="AZ205" s="13">
        <v>21</v>
      </c>
      <c r="BA205" s="13">
        <f t="shared" si="486"/>
        <v>378</v>
      </c>
      <c r="BB205" s="13">
        <v>0</v>
      </c>
      <c r="BC205" s="13">
        <v>0</v>
      </c>
      <c r="BD205" s="13">
        <f t="shared" si="487"/>
        <v>0</v>
      </c>
      <c r="BE205" s="14">
        <f t="shared" si="488"/>
        <v>378</v>
      </c>
      <c r="BF205" s="13">
        <v>10</v>
      </c>
      <c r="BG205" s="13">
        <v>21</v>
      </c>
      <c r="BH205" s="13">
        <f t="shared" si="489"/>
        <v>210</v>
      </c>
      <c r="BI205" s="13">
        <v>0</v>
      </c>
      <c r="BJ205" s="13">
        <v>0</v>
      </c>
      <c r="BK205" s="13">
        <f t="shared" si="490"/>
        <v>0</v>
      </c>
      <c r="BL205" s="14">
        <f t="shared" si="491"/>
        <v>210</v>
      </c>
      <c r="BM205" s="13">
        <v>18</v>
      </c>
      <c r="BN205" s="13">
        <v>21</v>
      </c>
      <c r="BO205" s="13">
        <f t="shared" si="492"/>
        <v>378</v>
      </c>
      <c r="BP205" s="13">
        <v>0</v>
      </c>
      <c r="BQ205" s="13">
        <v>0</v>
      </c>
      <c r="BR205" s="13">
        <f t="shared" si="493"/>
        <v>0</v>
      </c>
      <c r="BS205" s="14">
        <f t="shared" si="494"/>
        <v>378</v>
      </c>
      <c r="BT205" s="13">
        <v>20</v>
      </c>
      <c r="BU205" s="13">
        <v>21</v>
      </c>
      <c r="BV205" s="13">
        <f t="shared" si="495"/>
        <v>420</v>
      </c>
      <c r="BW205" s="13">
        <v>0</v>
      </c>
      <c r="BX205" s="13">
        <v>0</v>
      </c>
      <c r="BY205" s="13">
        <f t="shared" si="496"/>
        <v>0</v>
      </c>
      <c r="BZ205" s="14">
        <f t="shared" si="497"/>
        <v>420</v>
      </c>
      <c r="CA205" s="19">
        <f t="shared" si="498"/>
        <v>6426</v>
      </c>
      <c r="CB205" s="182"/>
      <c r="CC205" s="182"/>
    </row>
    <row r="206" spans="1:81" ht="15.75" x14ac:dyDescent="0.25">
      <c r="A206" s="12" t="s">
        <v>25</v>
      </c>
      <c r="B206" s="13">
        <v>60</v>
      </c>
      <c r="C206" s="13">
        <v>17</v>
      </c>
      <c r="D206" s="13">
        <f t="shared" si="465"/>
        <v>1020</v>
      </c>
      <c r="E206" s="13">
        <v>0</v>
      </c>
      <c r="F206" s="13">
        <v>0</v>
      </c>
      <c r="G206" s="13">
        <f t="shared" si="466"/>
        <v>0</v>
      </c>
      <c r="H206" s="14">
        <f t="shared" si="467"/>
        <v>1020</v>
      </c>
      <c r="I206" s="13">
        <v>60</v>
      </c>
      <c r="J206" s="13">
        <v>17</v>
      </c>
      <c r="K206" s="13">
        <f t="shared" si="468"/>
        <v>1020</v>
      </c>
      <c r="L206" s="13">
        <v>0</v>
      </c>
      <c r="M206" s="13">
        <v>0</v>
      </c>
      <c r="N206" s="13">
        <f t="shared" si="469"/>
        <v>0</v>
      </c>
      <c r="O206" s="14">
        <f t="shared" si="470"/>
        <v>1020</v>
      </c>
      <c r="P206" s="13">
        <v>35</v>
      </c>
      <c r="Q206" s="13">
        <v>17</v>
      </c>
      <c r="R206" s="13">
        <f t="shared" si="471"/>
        <v>595</v>
      </c>
      <c r="S206" s="13">
        <v>0</v>
      </c>
      <c r="T206" s="13">
        <v>0</v>
      </c>
      <c r="U206" s="13">
        <f t="shared" si="472"/>
        <v>0</v>
      </c>
      <c r="V206" s="14">
        <f t="shared" si="473"/>
        <v>595</v>
      </c>
      <c r="W206" s="13">
        <v>33</v>
      </c>
      <c r="X206" s="13">
        <v>17</v>
      </c>
      <c r="Y206" s="13">
        <f t="shared" si="474"/>
        <v>561</v>
      </c>
      <c r="Z206" s="13">
        <v>0</v>
      </c>
      <c r="AA206" s="13">
        <v>0</v>
      </c>
      <c r="AB206" s="13">
        <f t="shared" si="475"/>
        <v>0</v>
      </c>
      <c r="AC206" s="14">
        <f t="shared" si="476"/>
        <v>561</v>
      </c>
      <c r="AD206" s="13">
        <v>20</v>
      </c>
      <c r="AE206" s="13">
        <v>17</v>
      </c>
      <c r="AF206" s="13">
        <f t="shared" si="477"/>
        <v>340</v>
      </c>
      <c r="AG206" s="13">
        <v>0</v>
      </c>
      <c r="AH206" s="13">
        <v>0</v>
      </c>
      <c r="AI206" s="13">
        <f t="shared" si="478"/>
        <v>0</v>
      </c>
      <c r="AJ206" s="14">
        <f t="shared" si="479"/>
        <v>340</v>
      </c>
      <c r="AK206" s="13">
        <v>17</v>
      </c>
      <c r="AL206" s="13">
        <v>17</v>
      </c>
      <c r="AM206" s="13">
        <f t="shared" si="480"/>
        <v>289</v>
      </c>
      <c r="AN206" s="13">
        <v>0</v>
      </c>
      <c r="AO206" s="13">
        <v>0</v>
      </c>
      <c r="AP206" s="13">
        <f t="shared" si="481"/>
        <v>0</v>
      </c>
      <c r="AQ206" s="14">
        <f t="shared" si="482"/>
        <v>289</v>
      </c>
      <c r="AR206" s="13">
        <v>15</v>
      </c>
      <c r="AS206" s="13">
        <v>17</v>
      </c>
      <c r="AT206" s="13">
        <f t="shared" si="483"/>
        <v>255</v>
      </c>
      <c r="AU206" s="13">
        <v>0</v>
      </c>
      <c r="AV206" s="13">
        <v>0</v>
      </c>
      <c r="AW206" s="13">
        <f t="shared" si="484"/>
        <v>0</v>
      </c>
      <c r="AX206" s="14">
        <f t="shared" si="485"/>
        <v>255</v>
      </c>
      <c r="AY206" s="13">
        <v>18</v>
      </c>
      <c r="AZ206" s="13">
        <v>17</v>
      </c>
      <c r="BA206" s="13">
        <f t="shared" si="486"/>
        <v>306</v>
      </c>
      <c r="BB206" s="13">
        <v>0</v>
      </c>
      <c r="BC206" s="13">
        <v>0</v>
      </c>
      <c r="BD206" s="13">
        <f t="shared" si="487"/>
        <v>0</v>
      </c>
      <c r="BE206" s="14">
        <f t="shared" si="488"/>
        <v>306</v>
      </c>
      <c r="BF206" s="13">
        <v>10</v>
      </c>
      <c r="BG206" s="13">
        <v>17</v>
      </c>
      <c r="BH206" s="13">
        <f t="shared" si="489"/>
        <v>170</v>
      </c>
      <c r="BI206" s="13">
        <v>0</v>
      </c>
      <c r="BJ206" s="13">
        <v>0</v>
      </c>
      <c r="BK206" s="13">
        <f t="shared" si="490"/>
        <v>0</v>
      </c>
      <c r="BL206" s="14">
        <f t="shared" si="491"/>
        <v>170</v>
      </c>
      <c r="BM206" s="13">
        <v>18</v>
      </c>
      <c r="BN206" s="13">
        <v>17</v>
      </c>
      <c r="BO206" s="13">
        <f t="shared" si="492"/>
        <v>306</v>
      </c>
      <c r="BP206" s="13">
        <v>0</v>
      </c>
      <c r="BQ206" s="13">
        <v>0</v>
      </c>
      <c r="BR206" s="13">
        <f t="shared" si="493"/>
        <v>0</v>
      </c>
      <c r="BS206" s="14">
        <f t="shared" si="494"/>
        <v>306</v>
      </c>
      <c r="BT206" s="13">
        <v>20</v>
      </c>
      <c r="BU206" s="13">
        <v>17</v>
      </c>
      <c r="BV206" s="13">
        <f t="shared" si="495"/>
        <v>340</v>
      </c>
      <c r="BW206" s="13">
        <v>0</v>
      </c>
      <c r="BX206" s="13">
        <v>0</v>
      </c>
      <c r="BY206" s="13">
        <f t="shared" si="496"/>
        <v>0</v>
      </c>
      <c r="BZ206" s="14">
        <f t="shared" si="497"/>
        <v>340</v>
      </c>
      <c r="CA206" s="19">
        <f t="shared" si="498"/>
        <v>5202</v>
      </c>
      <c r="CB206" s="182"/>
      <c r="CC206" s="182"/>
    </row>
    <row r="207" spans="1:81" ht="15.75" x14ac:dyDescent="0.25">
      <c r="A207" s="19" t="s">
        <v>26</v>
      </c>
      <c r="B207" s="13">
        <v>60</v>
      </c>
      <c r="C207" s="20">
        <v>22</v>
      </c>
      <c r="D207" s="20">
        <f t="shared" si="465"/>
        <v>1320</v>
      </c>
      <c r="E207" s="13">
        <v>0</v>
      </c>
      <c r="F207" s="13">
        <v>0</v>
      </c>
      <c r="G207" s="20">
        <f t="shared" si="466"/>
        <v>0</v>
      </c>
      <c r="H207" s="14">
        <f t="shared" si="467"/>
        <v>1320</v>
      </c>
      <c r="I207" s="13">
        <v>60</v>
      </c>
      <c r="J207" s="20">
        <v>22</v>
      </c>
      <c r="K207" s="20">
        <f t="shared" si="468"/>
        <v>1320</v>
      </c>
      <c r="L207" s="13">
        <v>0</v>
      </c>
      <c r="M207" s="13">
        <v>0</v>
      </c>
      <c r="N207" s="20">
        <f t="shared" si="469"/>
        <v>0</v>
      </c>
      <c r="O207" s="14">
        <f t="shared" si="470"/>
        <v>1320</v>
      </c>
      <c r="P207" s="13">
        <v>35</v>
      </c>
      <c r="Q207" s="20">
        <v>22</v>
      </c>
      <c r="R207" s="20">
        <f t="shared" si="471"/>
        <v>770</v>
      </c>
      <c r="S207" s="13">
        <v>0</v>
      </c>
      <c r="T207" s="13">
        <v>0</v>
      </c>
      <c r="U207" s="20">
        <f t="shared" si="472"/>
        <v>0</v>
      </c>
      <c r="V207" s="14">
        <f t="shared" si="473"/>
        <v>770</v>
      </c>
      <c r="W207" s="13">
        <v>33</v>
      </c>
      <c r="X207" s="20">
        <v>22</v>
      </c>
      <c r="Y207" s="20">
        <f t="shared" si="474"/>
        <v>726</v>
      </c>
      <c r="Z207" s="13">
        <v>0</v>
      </c>
      <c r="AA207" s="13">
        <v>0</v>
      </c>
      <c r="AB207" s="20">
        <f t="shared" si="475"/>
        <v>0</v>
      </c>
      <c r="AC207" s="14">
        <f t="shared" si="476"/>
        <v>726</v>
      </c>
      <c r="AD207" s="13">
        <v>20</v>
      </c>
      <c r="AE207" s="20">
        <v>22</v>
      </c>
      <c r="AF207" s="20">
        <f t="shared" si="477"/>
        <v>440</v>
      </c>
      <c r="AG207" s="13">
        <v>0</v>
      </c>
      <c r="AH207" s="13">
        <v>0</v>
      </c>
      <c r="AI207" s="20">
        <f t="shared" si="478"/>
        <v>0</v>
      </c>
      <c r="AJ207" s="14">
        <f t="shared" si="479"/>
        <v>440</v>
      </c>
      <c r="AK207" s="13">
        <v>17</v>
      </c>
      <c r="AL207" s="20">
        <v>22</v>
      </c>
      <c r="AM207" s="20">
        <f t="shared" si="480"/>
        <v>374</v>
      </c>
      <c r="AN207" s="13">
        <v>0</v>
      </c>
      <c r="AO207" s="13">
        <v>0</v>
      </c>
      <c r="AP207" s="20">
        <f t="shared" si="481"/>
        <v>0</v>
      </c>
      <c r="AQ207" s="14">
        <f t="shared" si="482"/>
        <v>374</v>
      </c>
      <c r="AR207" s="13">
        <v>15</v>
      </c>
      <c r="AS207" s="20">
        <v>22</v>
      </c>
      <c r="AT207" s="20">
        <f t="shared" si="483"/>
        <v>330</v>
      </c>
      <c r="AU207" s="13">
        <v>0</v>
      </c>
      <c r="AV207" s="13">
        <v>0</v>
      </c>
      <c r="AW207" s="20">
        <f t="shared" si="484"/>
        <v>0</v>
      </c>
      <c r="AX207" s="14">
        <f t="shared" si="485"/>
        <v>330</v>
      </c>
      <c r="AY207" s="13">
        <v>18</v>
      </c>
      <c r="AZ207" s="20">
        <v>22</v>
      </c>
      <c r="BA207" s="20">
        <f t="shared" si="486"/>
        <v>396</v>
      </c>
      <c r="BB207" s="13">
        <v>0</v>
      </c>
      <c r="BC207" s="13">
        <v>0</v>
      </c>
      <c r="BD207" s="20">
        <f t="shared" si="487"/>
        <v>0</v>
      </c>
      <c r="BE207" s="14">
        <f t="shared" si="488"/>
        <v>396</v>
      </c>
      <c r="BF207" s="20">
        <v>10</v>
      </c>
      <c r="BG207" s="20">
        <v>22</v>
      </c>
      <c r="BH207" s="20">
        <f t="shared" si="489"/>
        <v>220</v>
      </c>
      <c r="BI207" s="13">
        <v>0</v>
      </c>
      <c r="BJ207" s="13">
        <v>0</v>
      </c>
      <c r="BK207" s="20">
        <f t="shared" si="490"/>
        <v>0</v>
      </c>
      <c r="BL207" s="14">
        <f t="shared" si="491"/>
        <v>220</v>
      </c>
      <c r="BM207" s="13">
        <v>18</v>
      </c>
      <c r="BN207" s="20">
        <v>22</v>
      </c>
      <c r="BO207" s="20">
        <f t="shared" si="492"/>
        <v>396</v>
      </c>
      <c r="BP207" s="13">
        <v>0</v>
      </c>
      <c r="BQ207" s="13">
        <v>0</v>
      </c>
      <c r="BR207" s="20">
        <f t="shared" si="493"/>
        <v>0</v>
      </c>
      <c r="BS207" s="14">
        <f t="shared" si="494"/>
        <v>396</v>
      </c>
      <c r="BT207" s="13">
        <v>20</v>
      </c>
      <c r="BU207" s="20">
        <v>22</v>
      </c>
      <c r="BV207" s="20">
        <f t="shared" si="495"/>
        <v>440</v>
      </c>
      <c r="BW207" s="13">
        <v>0</v>
      </c>
      <c r="BX207" s="13">
        <v>0</v>
      </c>
      <c r="BY207" s="20">
        <f t="shared" si="496"/>
        <v>0</v>
      </c>
      <c r="BZ207" s="14">
        <f t="shared" si="497"/>
        <v>440</v>
      </c>
      <c r="CA207" s="19">
        <f t="shared" si="498"/>
        <v>6732</v>
      </c>
      <c r="CB207" s="182"/>
      <c r="CC207" s="182"/>
    </row>
    <row r="208" spans="1:81" ht="15.75" x14ac:dyDescent="0.25">
      <c r="A208" s="21" t="s">
        <v>27</v>
      </c>
      <c r="B208" s="19"/>
      <c r="C208" s="21">
        <f>C199+C200+C201+C202+C203+C204+C205+C206+C207</f>
        <v>165</v>
      </c>
      <c r="D208" s="21">
        <f>D199+D200+D201+D202+D203+D204+D205+D206+D207</f>
        <v>9900</v>
      </c>
      <c r="E208" s="19"/>
      <c r="F208" s="21">
        <f>F199+F200+F201+F202+F203+F204+F205+F206+F207</f>
        <v>0</v>
      </c>
      <c r="G208" s="21">
        <f>G199+G200+G201+G202+G203+G204+G205+G206+G207</f>
        <v>0</v>
      </c>
      <c r="H208" s="22">
        <f>H199+H200+H201+H202+H203+H204+H205+H206+H207</f>
        <v>9900</v>
      </c>
      <c r="I208" s="19"/>
      <c r="J208" s="21">
        <f>J199+J200+J201+J202+J203+J204+J205+J206+J207</f>
        <v>170</v>
      </c>
      <c r="K208" s="21">
        <f>K199+K200+K201+K202+K203+K204+K205+K206+K207</f>
        <v>8000</v>
      </c>
      <c r="L208" s="19"/>
      <c r="M208" s="21">
        <f>M199+M200+M201+M202+M203+M204+M205+M206+M207</f>
        <v>0</v>
      </c>
      <c r="N208" s="21">
        <f>N199+N200+N201+N202+N203+N204+N205+N206+N207</f>
        <v>0</v>
      </c>
      <c r="O208" s="22">
        <f>O199+O200+O201+O202+O203+O204+O205+O206+O207</f>
        <v>8000</v>
      </c>
      <c r="P208" s="19"/>
      <c r="Q208" s="21">
        <f>Q199+Q200+Q201+Q202+Q203+Q204+Q205+Q206+Q207</f>
        <v>170</v>
      </c>
      <c r="R208" s="21">
        <f>R199+R200+R201+R202+R203+R204+R205+R206+R207</f>
        <v>5774</v>
      </c>
      <c r="S208" s="19"/>
      <c r="T208" s="21">
        <f>T199+T200+T201+T202+T203+T204+T205+T206+T207</f>
        <v>0</v>
      </c>
      <c r="U208" s="21">
        <f>U199+U200+U201+U202+U203+U204+U205+U206+U207</f>
        <v>0</v>
      </c>
      <c r="V208" s="22">
        <f>V199+V200+V201+V202+V203+V204+V205+V206+V207</f>
        <v>5774</v>
      </c>
      <c r="W208" s="19"/>
      <c r="X208" s="21">
        <f>X199+X200+X201+X202+X203+X204+X205+X206+X207</f>
        <v>170</v>
      </c>
      <c r="Y208" s="21">
        <f>Y199+Y200+Y201+Y202+Y203+Y204+Y205+Y206+Y207</f>
        <v>7986</v>
      </c>
      <c r="Z208" s="19"/>
      <c r="AA208" s="21">
        <f>AA199+AA200+AA201+AA202+AA203+AA204+AA205+AA206+AA207</f>
        <v>0</v>
      </c>
      <c r="AB208" s="21">
        <f>AB199+AB200+AB201+AB202+AB203+AB204+AB205+AB206+AB207</f>
        <v>0</v>
      </c>
      <c r="AC208" s="22">
        <f>AC199+AC200+AC201+AC202+AC203+AC204+AC205+AC206+AC207</f>
        <v>7986</v>
      </c>
      <c r="AD208" s="19"/>
      <c r="AE208" s="21">
        <f>AE199+AE200+AE201+AE202+AE203+AE204+AE205+AE206+AE207</f>
        <v>170</v>
      </c>
      <c r="AF208" s="21">
        <f>AF199+AF200+AF201+AF202+AF203+AF204+AF205+AF206+AF207</f>
        <v>3136</v>
      </c>
      <c r="AG208" s="19"/>
      <c r="AH208" s="21">
        <f>AH199+AH200+AH201+AH202+AH203+AH204+AH205+AH206+AH207</f>
        <v>0</v>
      </c>
      <c r="AI208" s="21">
        <f>AI199+AI200+AI201+AI202+AI203+AI204+AI205+AI206+AI207</f>
        <v>0</v>
      </c>
      <c r="AJ208" s="22">
        <f>AJ199+AJ200+AJ201+AJ202+AJ203+AJ204+AJ205+AJ206+AJ207</f>
        <v>3136</v>
      </c>
      <c r="AK208" s="19"/>
      <c r="AL208" s="21">
        <f>AL199+AL200+AL201+AL202+AL203+AL204+AL205+AL206+AL207</f>
        <v>170</v>
      </c>
      <c r="AM208" s="21">
        <f>AM199+AM200+AM201+AM202+AM203+AM204+AM205+AM206+AM207</f>
        <v>2714</v>
      </c>
      <c r="AN208" s="19"/>
      <c r="AO208" s="21">
        <f>AO199+AO200+AO201+AO202+AO203+AO204+AO205+AO206+AO207</f>
        <v>0</v>
      </c>
      <c r="AP208" s="21">
        <f>AP199+AP200+AP201+AP202+AP203+AP204+AP205+AP206+AP207</f>
        <v>0</v>
      </c>
      <c r="AQ208" s="22">
        <f>AQ199+AQ200+AQ201+AQ202+AQ203+AQ204+AQ205+AQ206+AQ207</f>
        <v>2714</v>
      </c>
      <c r="AR208" s="19"/>
      <c r="AS208" s="21">
        <f>AS199+AS200+AS201+AS202+AS203+AS204+AS205+AS206+AS207</f>
        <v>170</v>
      </c>
      <c r="AT208" s="21">
        <f>AT199+AT200+AT201+AT202+AT203+AT204+AT205+AT206+AT207</f>
        <v>2814</v>
      </c>
      <c r="AU208" s="19"/>
      <c r="AV208" s="21">
        <f>AV199+AV200+AV201+AV202+AV203+AV204+AV205+AV206+AV207</f>
        <v>0</v>
      </c>
      <c r="AW208" s="21">
        <f>AW199+AW200+AW201+AW202+AW203+AW204+AW205+AW206+AW207</f>
        <v>0</v>
      </c>
      <c r="AX208" s="22">
        <f>AX199+AX200+AX201+AX202+AX203+AX204+AX205+AX206+AX207</f>
        <v>2814</v>
      </c>
      <c r="AY208" s="19"/>
      <c r="AZ208" s="21">
        <f>AZ199+AZ200+AZ201+AZ202+AZ203+AZ204+AZ205+AZ206+AZ207</f>
        <v>170</v>
      </c>
      <c r="BA208" s="21">
        <f>BA199+BA200+BA201+BA202+BA203+BA204+BA205+BA206+BA207</f>
        <v>2356</v>
      </c>
      <c r="BB208" s="19"/>
      <c r="BC208" s="21">
        <f>BC199+BC200+BC201+BC202+BC203+BC204+BC205+BC206+BC207</f>
        <v>0</v>
      </c>
      <c r="BD208" s="21">
        <f>BD199+BD200+BD201+BD202+BD203+BD204+BD205+BD206+BD207</f>
        <v>0</v>
      </c>
      <c r="BE208" s="22">
        <f>BE199+BE200+BE201+BE202+BE203+BE204+BE205+BE206+BE207</f>
        <v>2356</v>
      </c>
      <c r="BF208" s="19"/>
      <c r="BG208" s="21">
        <f>BG199+BG200+BG201+BG202+BG203+BG204+BG205+BG206+BG207</f>
        <v>170</v>
      </c>
      <c r="BH208" s="21">
        <f>BH199+BH200+BH201+BH202+BH203+BH204+BH205+BH206+BH207</f>
        <v>2404</v>
      </c>
      <c r="BI208" s="19"/>
      <c r="BJ208" s="21">
        <f>BJ199+BJ200+BJ201+BJ202+BJ203+BJ204+BJ205+BJ206+BJ207</f>
        <v>0</v>
      </c>
      <c r="BK208" s="21">
        <f>BK199+BK200+BK201+BK202+BK203+BK204+BK205+BK206+BK207</f>
        <v>0</v>
      </c>
      <c r="BL208" s="22">
        <f>BL199+BL200+BL201+BL202+BL203+BL204+BL205+BL206+BL207</f>
        <v>2404</v>
      </c>
      <c r="BM208" s="19"/>
      <c r="BN208" s="21">
        <f>BN199+BN200+BN201+BN202+BN203+BN204+BN205+BN206+BN207</f>
        <v>170</v>
      </c>
      <c r="BO208" s="21">
        <f>BO199+BO200+BO201+BO202+BO203+BO204+BO205+BO206+BO207</f>
        <v>3236</v>
      </c>
      <c r="BP208" s="19"/>
      <c r="BQ208" s="21">
        <f>BQ199+BQ200+BQ201+BQ202+BQ203+BQ204+BQ205+BQ206+BQ207</f>
        <v>0</v>
      </c>
      <c r="BR208" s="21">
        <f>BR199+BR200+BR201+BR202+BR203+BR204+BR205+BR206+BR207</f>
        <v>0</v>
      </c>
      <c r="BS208" s="22">
        <f>BS199+BS200+BS201+BS202+BS203+BS204+BS205+BS206+BS207</f>
        <v>3236</v>
      </c>
      <c r="BT208" s="19"/>
      <c r="BU208" s="21">
        <f>BU199+BU200+BU201+BU202+BU203+BU204+BU205+BU206+BU207</f>
        <v>170</v>
      </c>
      <c r="BV208" s="21">
        <f>BV199+BV200+BV201+BV202+BV203+BV204+BV205+BV206+BV207</f>
        <v>2784</v>
      </c>
      <c r="BW208" s="19"/>
      <c r="BX208" s="21">
        <f>BX199+BX200+BX201+BX202+BX203+BX204+BX205+BX206+BX207</f>
        <v>0</v>
      </c>
      <c r="BY208" s="21">
        <f>BY199+BY200+BY201+BY202+BY203+BY204+BY205+BY206+BY207</f>
        <v>0</v>
      </c>
      <c r="BZ208" s="22">
        <f>BZ199+BZ200+BZ201+BZ202+BZ203+BZ204+BZ205+BZ206+BZ207</f>
        <v>2784</v>
      </c>
      <c r="CA208" s="152">
        <f>CA199+CA200+CA201+CA202+CA203+CA204+CA205+CA206+CA207</f>
        <v>51104</v>
      </c>
      <c r="CB208" s="182"/>
      <c r="CC208" s="182"/>
    </row>
    <row r="209" spans="1:81" ht="15" customHeight="1" x14ac:dyDescent="0.25">
      <c r="A209" s="261" t="s">
        <v>3</v>
      </c>
      <c r="B209" s="262" t="s">
        <v>51</v>
      </c>
      <c r="C209" s="262"/>
      <c r="D209" s="262"/>
      <c r="E209" s="262"/>
      <c r="F209" s="262"/>
      <c r="G209" s="262"/>
      <c r="H209" s="262"/>
      <c r="I209" s="262" t="s">
        <v>52</v>
      </c>
      <c r="J209" s="262"/>
      <c r="K209" s="262"/>
      <c r="L209" s="262"/>
      <c r="M209" s="262"/>
      <c r="N209" s="262"/>
      <c r="O209" s="262"/>
      <c r="P209" s="262" t="s">
        <v>53</v>
      </c>
      <c r="Q209" s="262"/>
      <c r="R209" s="262"/>
      <c r="S209" s="262"/>
      <c r="T209" s="262"/>
      <c r="U209" s="262"/>
      <c r="V209" s="262"/>
      <c r="W209" s="262" t="s">
        <v>54</v>
      </c>
      <c r="X209" s="262"/>
      <c r="Y209" s="262"/>
      <c r="Z209" s="262"/>
      <c r="AA209" s="262"/>
      <c r="AB209" s="262"/>
      <c r="AC209" s="262"/>
      <c r="AD209" s="262" t="s">
        <v>28</v>
      </c>
      <c r="AE209" s="262"/>
      <c r="AF209" s="262"/>
      <c r="AG209" s="262"/>
      <c r="AH209" s="262"/>
      <c r="AI209" s="262"/>
      <c r="AJ209" s="262"/>
      <c r="AK209" s="262" t="s">
        <v>29</v>
      </c>
      <c r="AL209" s="262"/>
      <c r="AM209" s="262"/>
      <c r="AN209" s="262"/>
      <c r="AO209" s="262"/>
      <c r="AP209" s="262"/>
      <c r="AQ209" s="262"/>
      <c r="AR209" s="262" t="s">
        <v>48</v>
      </c>
      <c r="AS209" s="262"/>
      <c r="AT209" s="262"/>
      <c r="AU209" s="262"/>
      <c r="AV209" s="262"/>
      <c r="AW209" s="262"/>
      <c r="AX209" s="262"/>
      <c r="AY209" s="262" t="s">
        <v>49</v>
      </c>
      <c r="AZ209" s="262"/>
      <c r="BA209" s="262"/>
      <c r="BB209" s="262"/>
      <c r="BC209" s="262"/>
      <c r="BD209" s="262"/>
      <c r="BE209" s="262"/>
      <c r="BF209" s="262" t="s">
        <v>50</v>
      </c>
      <c r="BG209" s="262"/>
      <c r="BH209" s="262"/>
      <c r="BI209" s="262"/>
      <c r="BJ209" s="262"/>
      <c r="BK209" s="262"/>
      <c r="BL209" s="262"/>
      <c r="BM209" s="262" t="s">
        <v>4</v>
      </c>
      <c r="BN209" s="262"/>
      <c r="BO209" s="262"/>
      <c r="BP209" s="262"/>
      <c r="BQ209" s="262"/>
      <c r="BR209" s="262"/>
      <c r="BS209" s="262"/>
      <c r="BT209" s="262" t="s">
        <v>5</v>
      </c>
      <c r="BU209" s="262"/>
      <c r="BV209" s="262"/>
      <c r="BW209" s="262"/>
      <c r="BX209" s="262"/>
      <c r="BY209" s="262"/>
      <c r="BZ209" s="262"/>
      <c r="CA209" s="327" t="s">
        <v>103</v>
      </c>
      <c r="CB209" s="182"/>
      <c r="CC209" s="182"/>
    </row>
    <row r="210" spans="1:81" ht="15" customHeight="1" x14ac:dyDescent="0.25">
      <c r="A210" s="261"/>
      <c r="B210" s="262" t="s">
        <v>7</v>
      </c>
      <c r="C210" s="262"/>
      <c r="D210" s="262"/>
      <c r="E210" s="262" t="s">
        <v>8</v>
      </c>
      <c r="F210" s="262"/>
      <c r="G210" s="262"/>
      <c r="H210" s="263" t="s">
        <v>9</v>
      </c>
      <c r="I210" s="262" t="s">
        <v>7</v>
      </c>
      <c r="J210" s="262"/>
      <c r="K210" s="262"/>
      <c r="L210" s="262" t="s">
        <v>8</v>
      </c>
      <c r="M210" s="262"/>
      <c r="N210" s="262"/>
      <c r="O210" s="263" t="s">
        <v>9</v>
      </c>
      <c r="P210" s="262" t="s">
        <v>7</v>
      </c>
      <c r="Q210" s="262"/>
      <c r="R210" s="262"/>
      <c r="S210" s="262" t="s">
        <v>8</v>
      </c>
      <c r="T210" s="262"/>
      <c r="U210" s="262"/>
      <c r="V210" s="263" t="s">
        <v>9</v>
      </c>
      <c r="W210" s="262" t="s">
        <v>7</v>
      </c>
      <c r="X210" s="262"/>
      <c r="Y210" s="262"/>
      <c r="Z210" s="262" t="s">
        <v>8</v>
      </c>
      <c r="AA210" s="262"/>
      <c r="AB210" s="262"/>
      <c r="AC210" s="263" t="s">
        <v>9</v>
      </c>
      <c r="AD210" s="262" t="s">
        <v>7</v>
      </c>
      <c r="AE210" s="262"/>
      <c r="AF210" s="262"/>
      <c r="AG210" s="262" t="s">
        <v>8</v>
      </c>
      <c r="AH210" s="262"/>
      <c r="AI210" s="262"/>
      <c r="AJ210" s="263" t="s">
        <v>9</v>
      </c>
      <c r="AK210" s="262" t="s">
        <v>7</v>
      </c>
      <c r="AL210" s="262"/>
      <c r="AM210" s="262"/>
      <c r="AN210" s="262" t="s">
        <v>8</v>
      </c>
      <c r="AO210" s="262"/>
      <c r="AP210" s="262"/>
      <c r="AQ210" s="263" t="s">
        <v>9</v>
      </c>
      <c r="AR210" s="262" t="s">
        <v>7</v>
      </c>
      <c r="AS210" s="262"/>
      <c r="AT210" s="262"/>
      <c r="AU210" s="262" t="s">
        <v>8</v>
      </c>
      <c r="AV210" s="262"/>
      <c r="AW210" s="262"/>
      <c r="AX210" s="263" t="s">
        <v>9</v>
      </c>
      <c r="AY210" s="262" t="s">
        <v>7</v>
      </c>
      <c r="AZ210" s="262"/>
      <c r="BA210" s="262"/>
      <c r="BB210" s="262" t="s">
        <v>8</v>
      </c>
      <c r="BC210" s="262"/>
      <c r="BD210" s="262"/>
      <c r="BE210" s="263" t="s">
        <v>9</v>
      </c>
      <c r="BF210" s="262" t="s">
        <v>7</v>
      </c>
      <c r="BG210" s="262"/>
      <c r="BH210" s="262"/>
      <c r="BI210" s="262" t="s">
        <v>8</v>
      </c>
      <c r="BJ210" s="262"/>
      <c r="BK210" s="262"/>
      <c r="BL210" s="263" t="s">
        <v>9</v>
      </c>
      <c r="BM210" s="262" t="s">
        <v>7</v>
      </c>
      <c r="BN210" s="262"/>
      <c r="BO210" s="262"/>
      <c r="BP210" s="262" t="s">
        <v>8</v>
      </c>
      <c r="BQ210" s="262"/>
      <c r="BR210" s="262"/>
      <c r="BS210" s="263" t="s">
        <v>9</v>
      </c>
      <c r="BT210" s="262" t="s">
        <v>7</v>
      </c>
      <c r="BU210" s="262"/>
      <c r="BV210" s="262"/>
      <c r="BW210" s="262" t="s">
        <v>8</v>
      </c>
      <c r="BX210" s="262"/>
      <c r="BY210" s="262"/>
      <c r="BZ210" s="263" t="s">
        <v>9</v>
      </c>
      <c r="CA210" s="327"/>
      <c r="CB210" s="182"/>
      <c r="CC210" s="182"/>
    </row>
    <row r="211" spans="1:81" ht="47.25" x14ac:dyDescent="0.25">
      <c r="A211" s="26" t="s">
        <v>31</v>
      </c>
      <c r="B211" s="11" t="s">
        <v>11</v>
      </c>
      <c r="C211" s="11" t="s">
        <v>12</v>
      </c>
      <c r="D211" s="11" t="s">
        <v>13</v>
      </c>
      <c r="E211" s="11" t="s">
        <v>11</v>
      </c>
      <c r="F211" s="11" t="s">
        <v>12</v>
      </c>
      <c r="G211" s="11" t="s">
        <v>13</v>
      </c>
      <c r="H211" s="263"/>
      <c r="I211" s="11" t="s">
        <v>11</v>
      </c>
      <c r="J211" s="11" t="s">
        <v>12</v>
      </c>
      <c r="K211" s="11" t="s">
        <v>13</v>
      </c>
      <c r="L211" s="11" t="s">
        <v>11</v>
      </c>
      <c r="M211" s="11" t="s">
        <v>12</v>
      </c>
      <c r="N211" s="11" t="s">
        <v>13</v>
      </c>
      <c r="O211" s="263"/>
      <c r="P211" s="11" t="s">
        <v>11</v>
      </c>
      <c r="Q211" s="11" t="s">
        <v>12</v>
      </c>
      <c r="R211" s="11" t="s">
        <v>13</v>
      </c>
      <c r="S211" s="11" t="s">
        <v>11</v>
      </c>
      <c r="T211" s="11" t="s">
        <v>12</v>
      </c>
      <c r="U211" s="11" t="s">
        <v>13</v>
      </c>
      <c r="V211" s="263"/>
      <c r="W211" s="11" t="s">
        <v>11</v>
      </c>
      <c r="X211" s="11" t="s">
        <v>12</v>
      </c>
      <c r="Y211" s="11" t="s">
        <v>13</v>
      </c>
      <c r="Z211" s="11" t="s">
        <v>11</v>
      </c>
      <c r="AA211" s="11" t="s">
        <v>12</v>
      </c>
      <c r="AB211" s="11" t="s">
        <v>13</v>
      </c>
      <c r="AC211" s="263"/>
      <c r="AD211" s="11" t="s">
        <v>11</v>
      </c>
      <c r="AE211" s="11" t="s">
        <v>12</v>
      </c>
      <c r="AF211" s="11" t="s">
        <v>13</v>
      </c>
      <c r="AG211" s="11" t="s">
        <v>11</v>
      </c>
      <c r="AH211" s="11" t="s">
        <v>12</v>
      </c>
      <c r="AI211" s="11" t="s">
        <v>13</v>
      </c>
      <c r="AJ211" s="263"/>
      <c r="AK211" s="11" t="s">
        <v>11</v>
      </c>
      <c r="AL211" s="11" t="s">
        <v>12</v>
      </c>
      <c r="AM211" s="11" t="s">
        <v>13</v>
      </c>
      <c r="AN211" s="11" t="s">
        <v>11</v>
      </c>
      <c r="AO211" s="11" t="s">
        <v>12</v>
      </c>
      <c r="AP211" s="11" t="s">
        <v>13</v>
      </c>
      <c r="AQ211" s="263"/>
      <c r="AR211" s="11" t="s">
        <v>11</v>
      </c>
      <c r="AS211" s="11" t="s">
        <v>12</v>
      </c>
      <c r="AT211" s="11" t="s">
        <v>13</v>
      </c>
      <c r="AU211" s="11" t="s">
        <v>11</v>
      </c>
      <c r="AV211" s="11" t="s">
        <v>12</v>
      </c>
      <c r="AW211" s="11" t="s">
        <v>13</v>
      </c>
      <c r="AX211" s="263"/>
      <c r="AY211" s="11" t="s">
        <v>11</v>
      </c>
      <c r="AZ211" s="11" t="s">
        <v>12</v>
      </c>
      <c r="BA211" s="11" t="s">
        <v>13</v>
      </c>
      <c r="BB211" s="11" t="s">
        <v>11</v>
      </c>
      <c r="BC211" s="11" t="s">
        <v>12</v>
      </c>
      <c r="BD211" s="11" t="s">
        <v>13</v>
      </c>
      <c r="BE211" s="263"/>
      <c r="BF211" s="11" t="s">
        <v>11</v>
      </c>
      <c r="BG211" s="11" t="s">
        <v>12</v>
      </c>
      <c r="BH211" s="11" t="s">
        <v>13</v>
      </c>
      <c r="BI211" s="11" t="s">
        <v>11</v>
      </c>
      <c r="BJ211" s="11" t="s">
        <v>12</v>
      </c>
      <c r="BK211" s="11" t="s">
        <v>13</v>
      </c>
      <c r="BL211" s="263"/>
      <c r="BM211" s="11" t="s">
        <v>11</v>
      </c>
      <c r="BN211" s="11" t="s">
        <v>12</v>
      </c>
      <c r="BO211" s="11" t="s">
        <v>13</v>
      </c>
      <c r="BP211" s="11" t="s">
        <v>11</v>
      </c>
      <c r="BQ211" s="11" t="s">
        <v>12</v>
      </c>
      <c r="BR211" s="11" t="s">
        <v>13</v>
      </c>
      <c r="BS211" s="263"/>
      <c r="BT211" s="11" t="s">
        <v>11</v>
      </c>
      <c r="BU211" s="11" t="s">
        <v>12</v>
      </c>
      <c r="BV211" s="11" t="s">
        <v>13</v>
      </c>
      <c r="BW211" s="11" t="s">
        <v>11</v>
      </c>
      <c r="BX211" s="11" t="s">
        <v>12</v>
      </c>
      <c r="BY211" s="11" t="s">
        <v>13</v>
      </c>
      <c r="BZ211" s="263"/>
      <c r="CA211" s="327"/>
      <c r="CB211" s="182"/>
      <c r="CC211" s="182"/>
    </row>
    <row r="212" spans="1:81" ht="15.75" x14ac:dyDescent="0.25">
      <c r="A212" s="12" t="s">
        <v>18</v>
      </c>
      <c r="B212" s="13">
        <v>60</v>
      </c>
      <c r="C212" s="13">
        <v>15</v>
      </c>
      <c r="D212" s="13">
        <f t="shared" ref="D212:D220" si="499">B212*C212</f>
        <v>900</v>
      </c>
      <c r="E212" s="13"/>
      <c r="F212" s="13"/>
      <c r="G212" s="13">
        <f t="shared" ref="G212:G220" si="500">E212*F212</f>
        <v>0</v>
      </c>
      <c r="H212" s="14">
        <f t="shared" ref="H212:H220" si="501">D212+G212</f>
        <v>900</v>
      </c>
      <c r="I212" s="13">
        <v>60</v>
      </c>
      <c r="J212" s="13">
        <v>15</v>
      </c>
      <c r="K212" s="13">
        <f t="shared" ref="K212:K220" si="502">I212*J212</f>
        <v>900</v>
      </c>
      <c r="L212" s="13"/>
      <c r="M212" s="13"/>
      <c r="N212" s="13">
        <f t="shared" ref="N212:N220" si="503">L212*M212</f>
        <v>0</v>
      </c>
      <c r="O212" s="14">
        <f t="shared" ref="O212:O220" si="504">K212+N212</f>
        <v>900</v>
      </c>
      <c r="P212" s="13">
        <v>60</v>
      </c>
      <c r="Q212" s="13">
        <v>15</v>
      </c>
      <c r="R212" s="13">
        <f t="shared" ref="R212:R220" si="505">P212*Q212</f>
        <v>900</v>
      </c>
      <c r="S212" s="13"/>
      <c r="T212" s="13"/>
      <c r="U212" s="13">
        <f t="shared" ref="U212:U220" si="506">S212*T212</f>
        <v>0</v>
      </c>
      <c r="V212" s="14">
        <f t="shared" ref="V212:V220" si="507">R212+U212</f>
        <v>900</v>
      </c>
      <c r="W212" s="13">
        <v>30</v>
      </c>
      <c r="X212" s="13">
        <v>15</v>
      </c>
      <c r="Y212" s="13">
        <f t="shared" ref="Y212:Y220" si="508">W212*X212</f>
        <v>450</v>
      </c>
      <c r="Z212" s="13"/>
      <c r="AA212" s="13"/>
      <c r="AB212" s="13">
        <f t="shared" ref="AB212:AB220" si="509">Z212*AA212</f>
        <v>0</v>
      </c>
      <c r="AC212" s="14">
        <f t="shared" ref="AC212:AC220" si="510">Y212+AB212</f>
        <v>450</v>
      </c>
      <c r="AD212" s="13">
        <v>10</v>
      </c>
      <c r="AE212" s="13">
        <v>15</v>
      </c>
      <c r="AF212" s="13">
        <f t="shared" ref="AF212:AF220" si="511">AD212*AE212</f>
        <v>150</v>
      </c>
      <c r="AG212" s="13"/>
      <c r="AH212" s="13"/>
      <c r="AI212" s="13">
        <f t="shared" ref="AI212:AI220" si="512">AG212*AH212</f>
        <v>0</v>
      </c>
      <c r="AJ212" s="14">
        <f t="shared" ref="AJ212:AJ220" si="513">AF212+AI212</f>
        <v>150</v>
      </c>
      <c r="AK212" s="13">
        <v>12</v>
      </c>
      <c r="AL212" s="13">
        <v>15</v>
      </c>
      <c r="AM212" s="13">
        <f t="shared" ref="AM212:AM220" si="514">AK212*AL212</f>
        <v>180</v>
      </c>
      <c r="AN212" s="13"/>
      <c r="AO212" s="13"/>
      <c r="AP212" s="13">
        <f t="shared" ref="AP212:AP220" si="515">AN212*AO212</f>
        <v>0</v>
      </c>
      <c r="AQ212" s="14">
        <f t="shared" ref="AQ212:AQ220" si="516">AM212+AP212</f>
        <v>180</v>
      </c>
      <c r="AR212" s="13">
        <v>20</v>
      </c>
      <c r="AS212" s="13">
        <v>18</v>
      </c>
      <c r="AT212" s="13">
        <f t="shared" ref="AT212:AT220" si="517">AR212*AS212</f>
        <v>360</v>
      </c>
      <c r="AU212" s="13"/>
      <c r="AV212" s="13"/>
      <c r="AW212" s="13">
        <f t="shared" ref="AW212:AW220" si="518">AU212*AV212</f>
        <v>0</v>
      </c>
      <c r="AX212" s="14">
        <f t="shared" ref="AX212:AX220" si="519">AT212+AW212</f>
        <v>360</v>
      </c>
      <c r="AY212" s="13">
        <v>12</v>
      </c>
      <c r="AZ212" s="13">
        <v>18</v>
      </c>
      <c r="BA212" s="13">
        <f t="shared" ref="BA212:BA220" si="520">AY212*AZ212</f>
        <v>216</v>
      </c>
      <c r="BB212" s="13"/>
      <c r="BC212" s="13"/>
      <c r="BD212" s="13">
        <f t="shared" ref="BD212:BD220" si="521">BB212*BC212</f>
        <v>0</v>
      </c>
      <c r="BE212" s="14">
        <f t="shared" ref="BE212:BE220" si="522">BA212+BD212</f>
        <v>216</v>
      </c>
      <c r="BF212" s="13">
        <v>15</v>
      </c>
      <c r="BG212" s="13">
        <v>18</v>
      </c>
      <c r="BH212" s="13">
        <f t="shared" ref="BH212:BH220" si="523">BF212*BG212</f>
        <v>270</v>
      </c>
      <c r="BI212" s="13"/>
      <c r="BJ212" s="13"/>
      <c r="BK212" s="13">
        <f t="shared" ref="BK212:BK220" si="524">BI212*BJ212</f>
        <v>0</v>
      </c>
      <c r="BL212" s="14">
        <f t="shared" ref="BL212:BL220" si="525">BH212+BK212</f>
        <v>270</v>
      </c>
      <c r="BM212" s="13"/>
      <c r="BN212" s="13"/>
      <c r="BO212" s="13">
        <f t="shared" ref="BO212:BO220" si="526">BM212*BN212</f>
        <v>0</v>
      </c>
      <c r="BP212" s="13"/>
      <c r="BQ212" s="13"/>
      <c r="BR212" s="13">
        <f t="shared" ref="BR212:BR220" si="527">BP212*BQ212</f>
        <v>0</v>
      </c>
      <c r="BS212" s="14">
        <f t="shared" ref="BS212:BS220" si="528">BO212+BR212</f>
        <v>0</v>
      </c>
      <c r="BT212" s="13"/>
      <c r="BU212" s="13"/>
      <c r="BV212" s="13">
        <f t="shared" ref="BV212:BV220" si="529">BT212*BU212</f>
        <v>0</v>
      </c>
      <c r="BW212" s="13"/>
      <c r="BX212" s="13"/>
      <c r="BY212" s="13">
        <f t="shared" ref="BY212:BY220" si="530">BW212*BX212</f>
        <v>0</v>
      </c>
      <c r="BZ212" s="14">
        <f t="shared" ref="BZ212:BZ220" si="531">BV212+BY212</f>
        <v>0</v>
      </c>
      <c r="CA212" s="19">
        <f t="shared" ref="CA212:CA220" si="532">H212+O212+V212+AC212+AJ212+AQ212+AX212+BE212+BL212+BS212+BZ212</f>
        <v>4326</v>
      </c>
      <c r="CB212" s="182"/>
      <c r="CC212" s="182"/>
    </row>
    <row r="213" spans="1:81" ht="15.75" x14ac:dyDescent="0.25">
      <c r="A213" s="12" t="s">
        <v>19</v>
      </c>
      <c r="B213" s="13">
        <v>60</v>
      </c>
      <c r="C213" s="13">
        <v>14</v>
      </c>
      <c r="D213" s="13">
        <f t="shared" si="499"/>
        <v>840</v>
      </c>
      <c r="E213" s="13"/>
      <c r="F213" s="13"/>
      <c r="G213" s="13">
        <f t="shared" si="500"/>
        <v>0</v>
      </c>
      <c r="H213" s="14">
        <f t="shared" si="501"/>
        <v>840</v>
      </c>
      <c r="I213" s="13">
        <v>60</v>
      </c>
      <c r="J213" s="13">
        <v>19</v>
      </c>
      <c r="K213" s="13">
        <f t="shared" si="502"/>
        <v>1140</v>
      </c>
      <c r="L213" s="13"/>
      <c r="M213" s="13"/>
      <c r="N213" s="13">
        <f t="shared" si="503"/>
        <v>0</v>
      </c>
      <c r="O213" s="14">
        <f t="shared" si="504"/>
        <v>1140</v>
      </c>
      <c r="P213" s="13">
        <v>60</v>
      </c>
      <c r="Q213" s="13">
        <v>19</v>
      </c>
      <c r="R213" s="13">
        <f t="shared" si="505"/>
        <v>1140</v>
      </c>
      <c r="S213" s="13"/>
      <c r="T213" s="13"/>
      <c r="U213" s="13">
        <f t="shared" si="506"/>
        <v>0</v>
      </c>
      <c r="V213" s="14">
        <f t="shared" si="507"/>
        <v>1140</v>
      </c>
      <c r="W213" s="13">
        <v>30</v>
      </c>
      <c r="X213" s="13">
        <v>19</v>
      </c>
      <c r="Y213" s="13">
        <f t="shared" si="508"/>
        <v>570</v>
      </c>
      <c r="Z213" s="13"/>
      <c r="AA213" s="13"/>
      <c r="AB213" s="13">
        <f t="shared" si="509"/>
        <v>0</v>
      </c>
      <c r="AC213" s="14">
        <f t="shared" si="510"/>
        <v>570</v>
      </c>
      <c r="AD213" s="13">
        <v>10</v>
      </c>
      <c r="AE213" s="13">
        <v>19</v>
      </c>
      <c r="AF213" s="13">
        <f t="shared" si="511"/>
        <v>190</v>
      </c>
      <c r="AG213" s="13"/>
      <c r="AH213" s="13"/>
      <c r="AI213" s="13">
        <f t="shared" si="512"/>
        <v>0</v>
      </c>
      <c r="AJ213" s="14">
        <f t="shared" si="513"/>
        <v>190</v>
      </c>
      <c r="AK213" s="13">
        <v>12</v>
      </c>
      <c r="AL213" s="13">
        <v>19</v>
      </c>
      <c r="AM213" s="13">
        <f t="shared" si="514"/>
        <v>228</v>
      </c>
      <c r="AN213" s="13"/>
      <c r="AO213" s="13"/>
      <c r="AP213" s="13">
        <f t="shared" si="515"/>
        <v>0</v>
      </c>
      <c r="AQ213" s="14">
        <f t="shared" si="516"/>
        <v>228</v>
      </c>
      <c r="AR213" s="13">
        <v>20</v>
      </c>
      <c r="AS213" s="13">
        <v>23</v>
      </c>
      <c r="AT213" s="13">
        <f t="shared" si="517"/>
        <v>460</v>
      </c>
      <c r="AU213" s="13"/>
      <c r="AV213" s="13"/>
      <c r="AW213" s="13">
        <f t="shared" si="518"/>
        <v>0</v>
      </c>
      <c r="AX213" s="14">
        <f t="shared" si="519"/>
        <v>460</v>
      </c>
      <c r="AY213" s="13">
        <v>12</v>
      </c>
      <c r="AZ213" s="13">
        <v>23</v>
      </c>
      <c r="BA213" s="13">
        <f t="shared" si="520"/>
        <v>276</v>
      </c>
      <c r="BB213" s="13"/>
      <c r="BC213" s="13"/>
      <c r="BD213" s="13">
        <f t="shared" si="521"/>
        <v>0</v>
      </c>
      <c r="BE213" s="14">
        <f t="shared" si="522"/>
        <v>276</v>
      </c>
      <c r="BF213" s="13">
        <v>15</v>
      </c>
      <c r="BG213" s="13">
        <v>23</v>
      </c>
      <c r="BH213" s="13">
        <f t="shared" si="523"/>
        <v>345</v>
      </c>
      <c r="BI213" s="13"/>
      <c r="BJ213" s="13"/>
      <c r="BK213" s="13">
        <f t="shared" si="524"/>
        <v>0</v>
      </c>
      <c r="BL213" s="14">
        <f t="shared" si="525"/>
        <v>345</v>
      </c>
      <c r="BM213" s="13"/>
      <c r="BN213" s="13"/>
      <c r="BO213" s="13">
        <f t="shared" si="526"/>
        <v>0</v>
      </c>
      <c r="BP213" s="13"/>
      <c r="BQ213" s="13"/>
      <c r="BR213" s="13">
        <f t="shared" si="527"/>
        <v>0</v>
      </c>
      <c r="BS213" s="14">
        <f t="shared" si="528"/>
        <v>0</v>
      </c>
      <c r="BT213" s="13"/>
      <c r="BU213" s="13"/>
      <c r="BV213" s="13">
        <f t="shared" si="529"/>
        <v>0</v>
      </c>
      <c r="BW213" s="13"/>
      <c r="BX213" s="13"/>
      <c r="BY213" s="13">
        <f t="shared" si="530"/>
        <v>0</v>
      </c>
      <c r="BZ213" s="14">
        <f t="shared" si="531"/>
        <v>0</v>
      </c>
      <c r="CA213" s="19">
        <f t="shared" si="532"/>
        <v>5189</v>
      </c>
      <c r="CB213" s="182"/>
      <c r="CC213" s="182"/>
    </row>
    <row r="214" spans="1:81" ht="15.75" x14ac:dyDescent="0.25">
      <c r="A214" s="12" t="s">
        <v>20</v>
      </c>
      <c r="B214" s="13">
        <v>60</v>
      </c>
      <c r="C214" s="13">
        <v>17</v>
      </c>
      <c r="D214" s="13">
        <f t="shared" si="499"/>
        <v>1020</v>
      </c>
      <c r="E214" s="13"/>
      <c r="F214" s="13"/>
      <c r="G214" s="13">
        <f t="shared" si="500"/>
        <v>0</v>
      </c>
      <c r="H214" s="14">
        <f t="shared" si="501"/>
        <v>1020</v>
      </c>
      <c r="I214" s="13">
        <v>60</v>
      </c>
      <c r="J214" s="13">
        <v>17</v>
      </c>
      <c r="K214" s="13">
        <f t="shared" si="502"/>
        <v>1020</v>
      </c>
      <c r="L214" s="13"/>
      <c r="M214" s="13"/>
      <c r="N214" s="13">
        <f t="shared" si="503"/>
        <v>0</v>
      </c>
      <c r="O214" s="14">
        <f t="shared" si="504"/>
        <v>1020</v>
      </c>
      <c r="P214" s="13">
        <v>60</v>
      </c>
      <c r="Q214" s="13">
        <v>17</v>
      </c>
      <c r="R214" s="13">
        <f t="shared" si="505"/>
        <v>1020</v>
      </c>
      <c r="S214" s="13"/>
      <c r="T214" s="13"/>
      <c r="U214" s="13">
        <f t="shared" si="506"/>
        <v>0</v>
      </c>
      <c r="V214" s="14">
        <f t="shared" si="507"/>
        <v>1020</v>
      </c>
      <c r="W214" s="13">
        <v>30</v>
      </c>
      <c r="X214" s="13">
        <v>17</v>
      </c>
      <c r="Y214" s="13">
        <f t="shared" si="508"/>
        <v>510</v>
      </c>
      <c r="Z214" s="13"/>
      <c r="AA214" s="13"/>
      <c r="AB214" s="13">
        <f t="shared" si="509"/>
        <v>0</v>
      </c>
      <c r="AC214" s="14">
        <f t="shared" si="510"/>
        <v>510</v>
      </c>
      <c r="AD214" s="13">
        <v>10</v>
      </c>
      <c r="AE214" s="13">
        <v>17</v>
      </c>
      <c r="AF214" s="13">
        <f t="shared" si="511"/>
        <v>170</v>
      </c>
      <c r="AG214" s="13"/>
      <c r="AH214" s="13"/>
      <c r="AI214" s="13">
        <f t="shared" si="512"/>
        <v>0</v>
      </c>
      <c r="AJ214" s="14">
        <f t="shared" si="513"/>
        <v>170</v>
      </c>
      <c r="AK214" s="13">
        <v>12</v>
      </c>
      <c r="AL214" s="13">
        <v>17</v>
      </c>
      <c r="AM214" s="13">
        <f t="shared" si="514"/>
        <v>204</v>
      </c>
      <c r="AN214" s="13"/>
      <c r="AO214" s="13"/>
      <c r="AP214" s="13">
        <f t="shared" si="515"/>
        <v>0</v>
      </c>
      <c r="AQ214" s="14">
        <f t="shared" si="516"/>
        <v>204</v>
      </c>
      <c r="AR214" s="13">
        <v>20</v>
      </c>
      <c r="AS214" s="13">
        <v>20</v>
      </c>
      <c r="AT214" s="13">
        <f t="shared" si="517"/>
        <v>400</v>
      </c>
      <c r="AU214" s="13"/>
      <c r="AV214" s="13"/>
      <c r="AW214" s="13">
        <f t="shared" si="518"/>
        <v>0</v>
      </c>
      <c r="AX214" s="14">
        <f t="shared" si="519"/>
        <v>400</v>
      </c>
      <c r="AY214" s="13">
        <v>12</v>
      </c>
      <c r="AZ214" s="13">
        <v>20</v>
      </c>
      <c r="BA214" s="13">
        <f t="shared" si="520"/>
        <v>240</v>
      </c>
      <c r="BB214" s="13"/>
      <c r="BC214" s="13"/>
      <c r="BD214" s="13">
        <f t="shared" si="521"/>
        <v>0</v>
      </c>
      <c r="BE214" s="14">
        <f t="shared" si="522"/>
        <v>240</v>
      </c>
      <c r="BF214" s="13">
        <v>15</v>
      </c>
      <c r="BG214" s="13">
        <v>20</v>
      </c>
      <c r="BH214" s="13">
        <f t="shared" si="523"/>
        <v>300</v>
      </c>
      <c r="BI214" s="13"/>
      <c r="BJ214" s="13"/>
      <c r="BK214" s="13">
        <f t="shared" si="524"/>
        <v>0</v>
      </c>
      <c r="BL214" s="14">
        <f t="shared" si="525"/>
        <v>300</v>
      </c>
      <c r="BM214" s="13"/>
      <c r="BN214" s="13"/>
      <c r="BO214" s="13">
        <f t="shared" si="526"/>
        <v>0</v>
      </c>
      <c r="BP214" s="13"/>
      <c r="BQ214" s="13"/>
      <c r="BR214" s="13">
        <f t="shared" si="527"/>
        <v>0</v>
      </c>
      <c r="BS214" s="14">
        <f t="shared" si="528"/>
        <v>0</v>
      </c>
      <c r="BT214" s="13"/>
      <c r="BU214" s="13"/>
      <c r="BV214" s="13">
        <f t="shared" si="529"/>
        <v>0</v>
      </c>
      <c r="BW214" s="13"/>
      <c r="BX214" s="13"/>
      <c r="BY214" s="13">
        <f t="shared" si="530"/>
        <v>0</v>
      </c>
      <c r="BZ214" s="14">
        <f t="shared" si="531"/>
        <v>0</v>
      </c>
      <c r="CA214" s="19">
        <f t="shared" si="532"/>
        <v>4884</v>
      </c>
      <c r="CB214" s="182"/>
      <c r="CC214" s="182"/>
    </row>
    <row r="215" spans="1:81" ht="15.75" x14ac:dyDescent="0.25">
      <c r="A215" s="12" t="s">
        <v>21</v>
      </c>
      <c r="B215" s="18">
        <v>60</v>
      </c>
      <c r="C215" s="18">
        <v>22</v>
      </c>
      <c r="D215" s="13">
        <f t="shared" si="499"/>
        <v>1320</v>
      </c>
      <c r="E215" s="18"/>
      <c r="F215" s="18"/>
      <c r="G215" s="13">
        <f t="shared" si="500"/>
        <v>0</v>
      </c>
      <c r="H215" s="14">
        <f t="shared" si="501"/>
        <v>1320</v>
      </c>
      <c r="I215" s="18">
        <v>60</v>
      </c>
      <c r="J215" s="18">
        <v>22</v>
      </c>
      <c r="K215" s="13">
        <f t="shared" si="502"/>
        <v>1320</v>
      </c>
      <c r="L215" s="18"/>
      <c r="M215" s="18"/>
      <c r="N215" s="13">
        <f t="shared" si="503"/>
        <v>0</v>
      </c>
      <c r="O215" s="14">
        <f t="shared" si="504"/>
        <v>1320</v>
      </c>
      <c r="P215" s="18">
        <v>60</v>
      </c>
      <c r="Q215" s="18">
        <v>22</v>
      </c>
      <c r="R215" s="13">
        <f t="shared" si="505"/>
        <v>1320</v>
      </c>
      <c r="S215" s="18"/>
      <c r="T215" s="18"/>
      <c r="U215" s="13">
        <f t="shared" si="506"/>
        <v>0</v>
      </c>
      <c r="V215" s="14">
        <f t="shared" si="507"/>
        <v>1320</v>
      </c>
      <c r="W215" s="18">
        <v>30</v>
      </c>
      <c r="X215" s="18">
        <v>22</v>
      </c>
      <c r="Y215" s="13">
        <f t="shared" si="508"/>
        <v>660</v>
      </c>
      <c r="Z215" s="18"/>
      <c r="AA215" s="18"/>
      <c r="AB215" s="13">
        <f t="shared" si="509"/>
        <v>0</v>
      </c>
      <c r="AC215" s="14">
        <f t="shared" si="510"/>
        <v>660</v>
      </c>
      <c r="AD215" s="20">
        <v>10</v>
      </c>
      <c r="AE215" s="18">
        <v>22</v>
      </c>
      <c r="AF215" s="13">
        <f t="shared" si="511"/>
        <v>220</v>
      </c>
      <c r="AG215" s="18"/>
      <c r="AH215" s="18"/>
      <c r="AI215" s="13">
        <f t="shared" si="512"/>
        <v>0</v>
      </c>
      <c r="AJ215" s="14">
        <f t="shared" si="513"/>
        <v>220</v>
      </c>
      <c r="AK215" s="18">
        <v>12</v>
      </c>
      <c r="AL215" s="18">
        <v>22</v>
      </c>
      <c r="AM215" s="13">
        <f t="shared" si="514"/>
        <v>264</v>
      </c>
      <c r="AN215" s="18"/>
      <c r="AO215" s="18"/>
      <c r="AP215" s="13">
        <f t="shared" si="515"/>
        <v>0</v>
      </c>
      <c r="AQ215" s="14">
        <f t="shared" si="516"/>
        <v>264</v>
      </c>
      <c r="AR215" s="20">
        <v>20</v>
      </c>
      <c r="AS215" s="18">
        <v>26</v>
      </c>
      <c r="AT215" s="13">
        <f t="shared" si="517"/>
        <v>520</v>
      </c>
      <c r="AU215" s="18"/>
      <c r="AV215" s="18"/>
      <c r="AW215" s="13">
        <f t="shared" si="518"/>
        <v>0</v>
      </c>
      <c r="AX215" s="14">
        <f t="shared" si="519"/>
        <v>520</v>
      </c>
      <c r="AY215" s="18">
        <v>12</v>
      </c>
      <c r="AZ215" s="18">
        <v>26</v>
      </c>
      <c r="BA215" s="13">
        <f t="shared" si="520"/>
        <v>312</v>
      </c>
      <c r="BB215" s="18"/>
      <c r="BC215" s="18"/>
      <c r="BD215" s="13">
        <f t="shared" si="521"/>
        <v>0</v>
      </c>
      <c r="BE215" s="14">
        <f t="shared" si="522"/>
        <v>312</v>
      </c>
      <c r="BF215" s="18">
        <v>15</v>
      </c>
      <c r="BG215" s="18">
        <v>26</v>
      </c>
      <c r="BH215" s="13">
        <f t="shared" si="523"/>
        <v>390</v>
      </c>
      <c r="BI215" s="18"/>
      <c r="BJ215" s="18"/>
      <c r="BK215" s="13">
        <f t="shared" si="524"/>
        <v>0</v>
      </c>
      <c r="BL215" s="14">
        <f t="shared" si="525"/>
        <v>390</v>
      </c>
      <c r="BM215" s="18"/>
      <c r="BN215" s="18"/>
      <c r="BO215" s="13">
        <f t="shared" si="526"/>
        <v>0</v>
      </c>
      <c r="BP215" s="18"/>
      <c r="BQ215" s="18"/>
      <c r="BR215" s="13">
        <f t="shared" si="527"/>
        <v>0</v>
      </c>
      <c r="BS215" s="14">
        <f t="shared" si="528"/>
        <v>0</v>
      </c>
      <c r="BT215" s="18"/>
      <c r="BU215" s="18"/>
      <c r="BV215" s="13">
        <f t="shared" si="529"/>
        <v>0</v>
      </c>
      <c r="BW215" s="18"/>
      <c r="BX215" s="18"/>
      <c r="BY215" s="13">
        <f t="shared" si="530"/>
        <v>0</v>
      </c>
      <c r="BZ215" s="14">
        <f t="shared" si="531"/>
        <v>0</v>
      </c>
      <c r="CA215" s="19">
        <f t="shared" si="532"/>
        <v>6326</v>
      </c>
      <c r="CB215" s="182"/>
      <c r="CC215" s="182"/>
    </row>
    <row r="216" spans="1:81" ht="15.75" x14ac:dyDescent="0.25">
      <c r="A216" s="12" t="s">
        <v>22</v>
      </c>
      <c r="B216" s="13">
        <v>60</v>
      </c>
      <c r="C216" s="13">
        <v>19</v>
      </c>
      <c r="D216" s="13">
        <f t="shared" si="499"/>
        <v>1140</v>
      </c>
      <c r="E216" s="13"/>
      <c r="F216" s="13"/>
      <c r="G216" s="13">
        <f t="shared" si="500"/>
        <v>0</v>
      </c>
      <c r="H216" s="14">
        <f t="shared" si="501"/>
        <v>1140</v>
      </c>
      <c r="I216" s="13">
        <v>60</v>
      </c>
      <c r="J216" s="13">
        <v>19</v>
      </c>
      <c r="K216" s="13">
        <f t="shared" si="502"/>
        <v>1140</v>
      </c>
      <c r="L216" s="13"/>
      <c r="M216" s="13"/>
      <c r="N216" s="13">
        <f t="shared" si="503"/>
        <v>0</v>
      </c>
      <c r="O216" s="14">
        <f t="shared" si="504"/>
        <v>1140</v>
      </c>
      <c r="P216" s="13">
        <v>60</v>
      </c>
      <c r="Q216" s="13">
        <v>19</v>
      </c>
      <c r="R216" s="13">
        <f t="shared" si="505"/>
        <v>1140</v>
      </c>
      <c r="S216" s="13"/>
      <c r="T216" s="13"/>
      <c r="U216" s="13">
        <f t="shared" si="506"/>
        <v>0</v>
      </c>
      <c r="V216" s="14">
        <f t="shared" si="507"/>
        <v>1140</v>
      </c>
      <c r="W216" s="13">
        <v>30</v>
      </c>
      <c r="X216" s="13">
        <v>19</v>
      </c>
      <c r="Y216" s="13">
        <f t="shared" si="508"/>
        <v>570</v>
      </c>
      <c r="Z216" s="13"/>
      <c r="AA216" s="13"/>
      <c r="AB216" s="13">
        <f t="shared" si="509"/>
        <v>0</v>
      </c>
      <c r="AC216" s="14">
        <f t="shared" si="510"/>
        <v>570</v>
      </c>
      <c r="AD216" s="13">
        <v>12</v>
      </c>
      <c r="AE216" s="13">
        <v>19</v>
      </c>
      <c r="AF216" s="13">
        <f t="shared" si="511"/>
        <v>228</v>
      </c>
      <c r="AG216" s="13"/>
      <c r="AH216" s="13"/>
      <c r="AI216" s="13">
        <f t="shared" si="512"/>
        <v>0</v>
      </c>
      <c r="AJ216" s="14">
        <f t="shared" si="513"/>
        <v>228</v>
      </c>
      <c r="AK216" s="13">
        <v>12</v>
      </c>
      <c r="AL216" s="13">
        <v>19</v>
      </c>
      <c r="AM216" s="13">
        <f t="shared" si="514"/>
        <v>228</v>
      </c>
      <c r="AN216" s="13"/>
      <c r="AO216" s="13"/>
      <c r="AP216" s="13">
        <f t="shared" si="515"/>
        <v>0</v>
      </c>
      <c r="AQ216" s="14">
        <f t="shared" si="516"/>
        <v>228</v>
      </c>
      <c r="AR216" s="13">
        <v>15</v>
      </c>
      <c r="AS216" s="13">
        <v>23</v>
      </c>
      <c r="AT216" s="13">
        <f t="shared" si="517"/>
        <v>345</v>
      </c>
      <c r="AU216" s="13"/>
      <c r="AV216" s="13"/>
      <c r="AW216" s="13">
        <f t="shared" si="518"/>
        <v>0</v>
      </c>
      <c r="AX216" s="14">
        <f t="shared" si="519"/>
        <v>345</v>
      </c>
      <c r="AY216" s="13">
        <v>12</v>
      </c>
      <c r="AZ216" s="13">
        <v>23</v>
      </c>
      <c r="BA216" s="13">
        <f t="shared" si="520"/>
        <v>276</v>
      </c>
      <c r="BB216" s="13"/>
      <c r="BC216" s="13"/>
      <c r="BD216" s="13">
        <f t="shared" si="521"/>
        <v>0</v>
      </c>
      <c r="BE216" s="14">
        <f t="shared" si="522"/>
        <v>276</v>
      </c>
      <c r="BF216" s="13">
        <v>15</v>
      </c>
      <c r="BG216" s="13">
        <v>23</v>
      </c>
      <c r="BH216" s="13">
        <f t="shared" si="523"/>
        <v>345</v>
      </c>
      <c r="BI216" s="13"/>
      <c r="BJ216" s="13"/>
      <c r="BK216" s="13">
        <f t="shared" si="524"/>
        <v>0</v>
      </c>
      <c r="BL216" s="14">
        <f t="shared" si="525"/>
        <v>345</v>
      </c>
      <c r="BM216" s="13"/>
      <c r="BN216" s="13"/>
      <c r="BO216" s="13">
        <f t="shared" si="526"/>
        <v>0</v>
      </c>
      <c r="BP216" s="13"/>
      <c r="BQ216" s="13"/>
      <c r="BR216" s="13">
        <f t="shared" si="527"/>
        <v>0</v>
      </c>
      <c r="BS216" s="14">
        <f t="shared" si="528"/>
        <v>0</v>
      </c>
      <c r="BT216" s="13"/>
      <c r="BU216" s="13"/>
      <c r="BV216" s="13">
        <f t="shared" si="529"/>
        <v>0</v>
      </c>
      <c r="BW216" s="13"/>
      <c r="BX216" s="13"/>
      <c r="BY216" s="13">
        <f t="shared" si="530"/>
        <v>0</v>
      </c>
      <c r="BZ216" s="14">
        <f t="shared" si="531"/>
        <v>0</v>
      </c>
      <c r="CA216" s="19">
        <f t="shared" si="532"/>
        <v>5412</v>
      </c>
      <c r="CB216" s="182"/>
      <c r="CC216" s="182"/>
    </row>
    <row r="217" spans="1:81" ht="15.75" x14ac:dyDescent="0.25">
      <c r="A217" s="12" t="s">
        <v>32</v>
      </c>
      <c r="B217" s="13">
        <v>60</v>
      </c>
      <c r="C217" s="13">
        <v>22</v>
      </c>
      <c r="D217" s="13">
        <f t="shared" si="499"/>
        <v>1320</v>
      </c>
      <c r="E217" s="13"/>
      <c r="F217" s="13"/>
      <c r="G217" s="13">
        <f t="shared" si="500"/>
        <v>0</v>
      </c>
      <c r="H217" s="14">
        <f t="shared" si="501"/>
        <v>1320</v>
      </c>
      <c r="I217" s="13">
        <v>60</v>
      </c>
      <c r="J217" s="13">
        <v>22</v>
      </c>
      <c r="K217" s="13">
        <f t="shared" si="502"/>
        <v>1320</v>
      </c>
      <c r="L217" s="13"/>
      <c r="M217" s="13"/>
      <c r="N217" s="13">
        <f t="shared" si="503"/>
        <v>0</v>
      </c>
      <c r="O217" s="14">
        <f t="shared" si="504"/>
        <v>1320</v>
      </c>
      <c r="P217" s="13">
        <v>60</v>
      </c>
      <c r="Q217" s="13">
        <v>22</v>
      </c>
      <c r="R217" s="13">
        <f t="shared" si="505"/>
        <v>1320</v>
      </c>
      <c r="S217" s="13"/>
      <c r="T217" s="13"/>
      <c r="U217" s="13">
        <f t="shared" si="506"/>
        <v>0</v>
      </c>
      <c r="V217" s="14">
        <f t="shared" si="507"/>
        <v>1320</v>
      </c>
      <c r="W217" s="13">
        <v>30</v>
      </c>
      <c r="X217" s="13">
        <v>22</v>
      </c>
      <c r="Y217" s="13">
        <f t="shared" si="508"/>
        <v>660</v>
      </c>
      <c r="Z217" s="13"/>
      <c r="AA217" s="13"/>
      <c r="AB217" s="13">
        <f t="shared" si="509"/>
        <v>0</v>
      </c>
      <c r="AC217" s="14">
        <f t="shared" si="510"/>
        <v>660</v>
      </c>
      <c r="AD217" s="13">
        <v>12</v>
      </c>
      <c r="AE217" s="13">
        <v>22</v>
      </c>
      <c r="AF217" s="13">
        <f t="shared" si="511"/>
        <v>264</v>
      </c>
      <c r="AG217" s="13"/>
      <c r="AH217" s="13"/>
      <c r="AI217" s="13">
        <f t="shared" si="512"/>
        <v>0</v>
      </c>
      <c r="AJ217" s="14">
        <f t="shared" si="513"/>
        <v>264</v>
      </c>
      <c r="AK217" s="13">
        <v>13</v>
      </c>
      <c r="AL217" s="13">
        <v>22</v>
      </c>
      <c r="AM217" s="13">
        <f t="shared" si="514"/>
        <v>286</v>
      </c>
      <c r="AN217" s="13"/>
      <c r="AO217" s="13"/>
      <c r="AP217" s="13">
        <f t="shared" si="515"/>
        <v>0</v>
      </c>
      <c r="AQ217" s="14">
        <f t="shared" si="516"/>
        <v>286</v>
      </c>
      <c r="AR217" s="13">
        <v>15</v>
      </c>
      <c r="AS217" s="13">
        <v>26</v>
      </c>
      <c r="AT217" s="13">
        <f t="shared" si="517"/>
        <v>390</v>
      </c>
      <c r="AU217" s="13"/>
      <c r="AV217" s="13"/>
      <c r="AW217" s="13">
        <f t="shared" si="518"/>
        <v>0</v>
      </c>
      <c r="AX217" s="14">
        <f t="shared" si="519"/>
        <v>390</v>
      </c>
      <c r="AY217" s="13">
        <v>20</v>
      </c>
      <c r="AZ217" s="13">
        <v>26</v>
      </c>
      <c r="BA217" s="13">
        <f t="shared" si="520"/>
        <v>520</v>
      </c>
      <c r="BB217" s="13"/>
      <c r="BC217" s="13"/>
      <c r="BD217" s="13">
        <f t="shared" si="521"/>
        <v>0</v>
      </c>
      <c r="BE217" s="14">
        <f t="shared" si="522"/>
        <v>520</v>
      </c>
      <c r="BF217" s="13">
        <v>15</v>
      </c>
      <c r="BG217" s="13">
        <v>26</v>
      </c>
      <c r="BH217" s="13">
        <f t="shared" si="523"/>
        <v>390</v>
      </c>
      <c r="BI217" s="13"/>
      <c r="BJ217" s="13"/>
      <c r="BK217" s="13">
        <f t="shared" si="524"/>
        <v>0</v>
      </c>
      <c r="BL217" s="14">
        <f t="shared" si="525"/>
        <v>390</v>
      </c>
      <c r="BM217" s="13"/>
      <c r="BN217" s="13"/>
      <c r="BO217" s="13">
        <f t="shared" si="526"/>
        <v>0</v>
      </c>
      <c r="BP217" s="13"/>
      <c r="BQ217" s="13"/>
      <c r="BR217" s="13">
        <f t="shared" si="527"/>
        <v>0</v>
      </c>
      <c r="BS217" s="14">
        <f t="shared" si="528"/>
        <v>0</v>
      </c>
      <c r="BT217" s="13"/>
      <c r="BU217" s="13"/>
      <c r="BV217" s="13">
        <f t="shared" si="529"/>
        <v>0</v>
      </c>
      <c r="BW217" s="13"/>
      <c r="BX217" s="13"/>
      <c r="BY217" s="13">
        <f t="shared" si="530"/>
        <v>0</v>
      </c>
      <c r="BZ217" s="14">
        <f t="shared" si="531"/>
        <v>0</v>
      </c>
      <c r="CA217" s="19">
        <f t="shared" si="532"/>
        <v>6470</v>
      </c>
      <c r="CB217" s="182"/>
      <c r="CC217" s="182"/>
    </row>
    <row r="218" spans="1:81" ht="15.75" x14ac:dyDescent="0.25">
      <c r="A218" s="12" t="s">
        <v>24</v>
      </c>
      <c r="B218" s="13">
        <v>60</v>
      </c>
      <c r="C218" s="13">
        <v>22</v>
      </c>
      <c r="D218" s="13">
        <f t="shared" si="499"/>
        <v>1320</v>
      </c>
      <c r="E218" s="13"/>
      <c r="F218" s="13"/>
      <c r="G218" s="13">
        <f t="shared" si="500"/>
        <v>0</v>
      </c>
      <c r="H218" s="14">
        <f t="shared" si="501"/>
        <v>1320</v>
      </c>
      <c r="I218" s="13">
        <v>60</v>
      </c>
      <c r="J218" s="13">
        <v>22</v>
      </c>
      <c r="K218" s="13">
        <f t="shared" si="502"/>
        <v>1320</v>
      </c>
      <c r="L218" s="13"/>
      <c r="M218" s="13"/>
      <c r="N218" s="13">
        <f t="shared" si="503"/>
        <v>0</v>
      </c>
      <c r="O218" s="14">
        <f t="shared" si="504"/>
        <v>1320</v>
      </c>
      <c r="P218" s="13">
        <v>60</v>
      </c>
      <c r="Q218" s="13">
        <v>22</v>
      </c>
      <c r="R218" s="13">
        <f t="shared" si="505"/>
        <v>1320</v>
      </c>
      <c r="S218" s="13"/>
      <c r="T218" s="13"/>
      <c r="U218" s="13">
        <f t="shared" si="506"/>
        <v>0</v>
      </c>
      <c r="V218" s="14">
        <f t="shared" si="507"/>
        <v>1320</v>
      </c>
      <c r="W218" s="13">
        <v>30</v>
      </c>
      <c r="X218" s="13">
        <v>22</v>
      </c>
      <c r="Y218" s="13">
        <f t="shared" si="508"/>
        <v>660</v>
      </c>
      <c r="Z218" s="13"/>
      <c r="AA218" s="13"/>
      <c r="AB218" s="13">
        <f t="shared" si="509"/>
        <v>0</v>
      </c>
      <c r="AC218" s="14">
        <f t="shared" si="510"/>
        <v>660</v>
      </c>
      <c r="AD218" s="13">
        <v>12</v>
      </c>
      <c r="AE218" s="13">
        <v>22</v>
      </c>
      <c r="AF218" s="13">
        <f t="shared" si="511"/>
        <v>264</v>
      </c>
      <c r="AG218" s="13"/>
      <c r="AH218" s="13"/>
      <c r="AI218" s="13">
        <f t="shared" si="512"/>
        <v>0</v>
      </c>
      <c r="AJ218" s="14">
        <f t="shared" si="513"/>
        <v>264</v>
      </c>
      <c r="AK218" s="13">
        <v>13</v>
      </c>
      <c r="AL218" s="13">
        <v>22</v>
      </c>
      <c r="AM218" s="13">
        <f t="shared" si="514"/>
        <v>286</v>
      </c>
      <c r="AN218" s="13"/>
      <c r="AO218" s="13"/>
      <c r="AP218" s="13">
        <f t="shared" si="515"/>
        <v>0</v>
      </c>
      <c r="AQ218" s="14">
        <f t="shared" si="516"/>
        <v>286</v>
      </c>
      <c r="AR218" s="13">
        <v>15</v>
      </c>
      <c r="AS218" s="13">
        <v>27</v>
      </c>
      <c r="AT218" s="13">
        <f t="shared" si="517"/>
        <v>405</v>
      </c>
      <c r="AU218" s="13"/>
      <c r="AV218" s="13"/>
      <c r="AW218" s="13">
        <f t="shared" si="518"/>
        <v>0</v>
      </c>
      <c r="AX218" s="14">
        <f t="shared" si="519"/>
        <v>405</v>
      </c>
      <c r="AY218" s="13">
        <v>20</v>
      </c>
      <c r="AZ218" s="13">
        <v>27</v>
      </c>
      <c r="BA218" s="13">
        <f t="shared" si="520"/>
        <v>540</v>
      </c>
      <c r="BB218" s="13"/>
      <c r="BC218" s="13"/>
      <c r="BD218" s="13">
        <f t="shared" si="521"/>
        <v>0</v>
      </c>
      <c r="BE218" s="14">
        <f t="shared" si="522"/>
        <v>540</v>
      </c>
      <c r="BF218" s="13">
        <v>15</v>
      </c>
      <c r="BG218" s="13">
        <v>27</v>
      </c>
      <c r="BH218" s="13">
        <f t="shared" si="523"/>
        <v>405</v>
      </c>
      <c r="BI218" s="13"/>
      <c r="BJ218" s="13"/>
      <c r="BK218" s="13">
        <f t="shared" si="524"/>
        <v>0</v>
      </c>
      <c r="BL218" s="14">
        <f t="shared" si="525"/>
        <v>405</v>
      </c>
      <c r="BM218" s="13"/>
      <c r="BN218" s="13"/>
      <c r="BO218" s="13">
        <f t="shared" si="526"/>
        <v>0</v>
      </c>
      <c r="BP218" s="13"/>
      <c r="BQ218" s="13"/>
      <c r="BR218" s="13">
        <f t="shared" si="527"/>
        <v>0</v>
      </c>
      <c r="BS218" s="14">
        <f t="shared" si="528"/>
        <v>0</v>
      </c>
      <c r="BT218" s="13"/>
      <c r="BU218" s="13"/>
      <c r="BV218" s="13">
        <f t="shared" si="529"/>
        <v>0</v>
      </c>
      <c r="BW218" s="13"/>
      <c r="BX218" s="13"/>
      <c r="BY218" s="13">
        <f t="shared" si="530"/>
        <v>0</v>
      </c>
      <c r="BZ218" s="14">
        <f t="shared" si="531"/>
        <v>0</v>
      </c>
      <c r="CA218" s="19">
        <f t="shared" si="532"/>
        <v>6520</v>
      </c>
      <c r="CB218" s="182"/>
      <c r="CC218" s="182"/>
    </row>
    <row r="219" spans="1:81" ht="15.75" x14ac:dyDescent="0.25">
      <c r="A219" s="12" t="s">
        <v>25</v>
      </c>
      <c r="B219" s="13">
        <v>60</v>
      </c>
      <c r="C219" s="13">
        <v>16</v>
      </c>
      <c r="D219" s="13">
        <f t="shared" si="499"/>
        <v>960</v>
      </c>
      <c r="E219" s="13"/>
      <c r="F219" s="13"/>
      <c r="G219" s="13">
        <f t="shared" si="500"/>
        <v>0</v>
      </c>
      <c r="H219" s="14">
        <f t="shared" si="501"/>
        <v>960</v>
      </c>
      <c r="I219" s="13">
        <v>60</v>
      </c>
      <c r="J219" s="13">
        <v>16</v>
      </c>
      <c r="K219" s="13">
        <f t="shared" si="502"/>
        <v>960</v>
      </c>
      <c r="L219" s="13"/>
      <c r="M219" s="13"/>
      <c r="N219" s="13">
        <f t="shared" si="503"/>
        <v>0</v>
      </c>
      <c r="O219" s="14">
        <f t="shared" si="504"/>
        <v>960</v>
      </c>
      <c r="P219" s="13">
        <v>60</v>
      </c>
      <c r="Q219" s="13">
        <v>16</v>
      </c>
      <c r="R219" s="13">
        <f t="shared" si="505"/>
        <v>960</v>
      </c>
      <c r="S219" s="13"/>
      <c r="T219" s="13"/>
      <c r="U219" s="13">
        <f t="shared" si="506"/>
        <v>0</v>
      </c>
      <c r="V219" s="14">
        <f t="shared" si="507"/>
        <v>960</v>
      </c>
      <c r="W219" s="13">
        <v>30</v>
      </c>
      <c r="X219" s="13">
        <v>16</v>
      </c>
      <c r="Y219" s="13">
        <f t="shared" si="508"/>
        <v>480</v>
      </c>
      <c r="Z219" s="13"/>
      <c r="AA219" s="13"/>
      <c r="AB219" s="13">
        <f t="shared" si="509"/>
        <v>0</v>
      </c>
      <c r="AC219" s="14">
        <f t="shared" si="510"/>
        <v>480</v>
      </c>
      <c r="AD219" s="13">
        <v>12</v>
      </c>
      <c r="AE219" s="13">
        <v>16</v>
      </c>
      <c r="AF219" s="13">
        <f t="shared" si="511"/>
        <v>192</v>
      </c>
      <c r="AG219" s="13"/>
      <c r="AH219" s="13"/>
      <c r="AI219" s="13">
        <f t="shared" si="512"/>
        <v>0</v>
      </c>
      <c r="AJ219" s="14">
        <f t="shared" si="513"/>
        <v>192</v>
      </c>
      <c r="AK219" s="13">
        <v>13</v>
      </c>
      <c r="AL219" s="13">
        <v>16</v>
      </c>
      <c r="AM219" s="13">
        <f t="shared" si="514"/>
        <v>208</v>
      </c>
      <c r="AN219" s="13"/>
      <c r="AO219" s="13"/>
      <c r="AP219" s="13">
        <f t="shared" si="515"/>
        <v>0</v>
      </c>
      <c r="AQ219" s="14">
        <f t="shared" si="516"/>
        <v>208</v>
      </c>
      <c r="AR219" s="13">
        <v>15</v>
      </c>
      <c r="AS219" s="13">
        <v>19</v>
      </c>
      <c r="AT219" s="13">
        <f t="shared" si="517"/>
        <v>285</v>
      </c>
      <c r="AU219" s="13"/>
      <c r="AV219" s="13"/>
      <c r="AW219" s="13">
        <f t="shared" si="518"/>
        <v>0</v>
      </c>
      <c r="AX219" s="14">
        <f t="shared" si="519"/>
        <v>285</v>
      </c>
      <c r="AY219" s="13">
        <v>20</v>
      </c>
      <c r="AZ219" s="13">
        <v>19</v>
      </c>
      <c r="BA219" s="13">
        <f t="shared" si="520"/>
        <v>380</v>
      </c>
      <c r="BB219" s="13"/>
      <c r="BC219" s="13"/>
      <c r="BD219" s="13">
        <f t="shared" si="521"/>
        <v>0</v>
      </c>
      <c r="BE219" s="14">
        <f t="shared" si="522"/>
        <v>380</v>
      </c>
      <c r="BF219" s="13">
        <v>15</v>
      </c>
      <c r="BG219" s="13">
        <v>19</v>
      </c>
      <c r="BH219" s="13">
        <f t="shared" si="523"/>
        <v>285</v>
      </c>
      <c r="BI219" s="13"/>
      <c r="BJ219" s="13"/>
      <c r="BK219" s="13">
        <f t="shared" si="524"/>
        <v>0</v>
      </c>
      <c r="BL219" s="14">
        <f t="shared" si="525"/>
        <v>285</v>
      </c>
      <c r="BM219" s="13"/>
      <c r="BN219" s="13"/>
      <c r="BO219" s="13">
        <f t="shared" si="526"/>
        <v>0</v>
      </c>
      <c r="BP219" s="13"/>
      <c r="BQ219" s="13"/>
      <c r="BR219" s="13">
        <f t="shared" si="527"/>
        <v>0</v>
      </c>
      <c r="BS219" s="14">
        <f t="shared" si="528"/>
        <v>0</v>
      </c>
      <c r="BT219" s="13"/>
      <c r="BU219" s="13"/>
      <c r="BV219" s="13">
        <f t="shared" si="529"/>
        <v>0</v>
      </c>
      <c r="BW219" s="13"/>
      <c r="BX219" s="13"/>
      <c r="BY219" s="13">
        <f t="shared" si="530"/>
        <v>0</v>
      </c>
      <c r="BZ219" s="14">
        <f t="shared" si="531"/>
        <v>0</v>
      </c>
      <c r="CA219" s="19">
        <f t="shared" si="532"/>
        <v>4710</v>
      </c>
      <c r="CB219" s="182"/>
      <c r="CC219" s="182"/>
    </row>
    <row r="220" spans="1:81" ht="15.75" x14ac:dyDescent="0.25">
      <c r="A220" s="19" t="s">
        <v>26</v>
      </c>
      <c r="B220" s="20">
        <v>60</v>
      </c>
      <c r="C220" s="20">
        <v>19</v>
      </c>
      <c r="D220" s="20">
        <f t="shared" si="499"/>
        <v>1140</v>
      </c>
      <c r="E220" s="20"/>
      <c r="F220" s="20"/>
      <c r="G220" s="20">
        <f t="shared" si="500"/>
        <v>0</v>
      </c>
      <c r="H220" s="14">
        <f t="shared" si="501"/>
        <v>1140</v>
      </c>
      <c r="I220" s="20">
        <v>60</v>
      </c>
      <c r="J220" s="20">
        <v>19</v>
      </c>
      <c r="K220" s="20">
        <f t="shared" si="502"/>
        <v>1140</v>
      </c>
      <c r="L220" s="20"/>
      <c r="M220" s="20"/>
      <c r="N220" s="20">
        <f t="shared" si="503"/>
        <v>0</v>
      </c>
      <c r="O220" s="14">
        <f t="shared" si="504"/>
        <v>1140</v>
      </c>
      <c r="P220" s="20">
        <v>60</v>
      </c>
      <c r="Q220" s="20">
        <v>19</v>
      </c>
      <c r="R220" s="20">
        <f t="shared" si="505"/>
        <v>1140</v>
      </c>
      <c r="S220" s="20"/>
      <c r="T220" s="20"/>
      <c r="U220" s="20">
        <f t="shared" si="506"/>
        <v>0</v>
      </c>
      <c r="V220" s="14">
        <f t="shared" si="507"/>
        <v>1140</v>
      </c>
      <c r="W220" s="20">
        <v>30</v>
      </c>
      <c r="X220" s="20">
        <v>19</v>
      </c>
      <c r="Y220" s="20">
        <f t="shared" si="508"/>
        <v>570</v>
      </c>
      <c r="Z220" s="20"/>
      <c r="AA220" s="20"/>
      <c r="AB220" s="20">
        <f t="shared" si="509"/>
        <v>0</v>
      </c>
      <c r="AC220" s="14">
        <f t="shared" si="510"/>
        <v>570</v>
      </c>
      <c r="AD220" s="20">
        <v>12</v>
      </c>
      <c r="AE220" s="20">
        <v>19</v>
      </c>
      <c r="AF220" s="20">
        <f t="shared" si="511"/>
        <v>228</v>
      </c>
      <c r="AG220" s="20"/>
      <c r="AH220" s="20"/>
      <c r="AI220" s="20">
        <f t="shared" si="512"/>
        <v>0</v>
      </c>
      <c r="AJ220" s="14">
        <f t="shared" si="513"/>
        <v>228</v>
      </c>
      <c r="AK220" s="20">
        <v>13</v>
      </c>
      <c r="AL220" s="20">
        <v>19</v>
      </c>
      <c r="AM220" s="20">
        <f t="shared" si="514"/>
        <v>247</v>
      </c>
      <c r="AN220" s="20"/>
      <c r="AO220" s="20"/>
      <c r="AP220" s="20">
        <f t="shared" si="515"/>
        <v>0</v>
      </c>
      <c r="AQ220" s="14">
        <f t="shared" si="516"/>
        <v>247</v>
      </c>
      <c r="AR220" s="20">
        <v>15</v>
      </c>
      <c r="AS220" s="20">
        <v>23</v>
      </c>
      <c r="AT220" s="20">
        <f t="shared" si="517"/>
        <v>345</v>
      </c>
      <c r="AU220" s="20"/>
      <c r="AV220" s="20"/>
      <c r="AW220" s="20">
        <f t="shared" si="518"/>
        <v>0</v>
      </c>
      <c r="AX220" s="14">
        <f t="shared" si="519"/>
        <v>345</v>
      </c>
      <c r="AY220" s="20">
        <v>20</v>
      </c>
      <c r="AZ220" s="20">
        <v>20</v>
      </c>
      <c r="BA220" s="20">
        <f t="shared" si="520"/>
        <v>400</v>
      </c>
      <c r="BB220" s="20"/>
      <c r="BC220" s="20"/>
      <c r="BD220" s="20">
        <f t="shared" si="521"/>
        <v>0</v>
      </c>
      <c r="BE220" s="14">
        <f t="shared" si="522"/>
        <v>400</v>
      </c>
      <c r="BF220" s="20">
        <v>15</v>
      </c>
      <c r="BG220" s="20">
        <v>20</v>
      </c>
      <c r="BH220" s="20">
        <f t="shared" si="523"/>
        <v>300</v>
      </c>
      <c r="BI220" s="20"/>
      <c r="BJ220" s="20"/>
      <c r="BK220" s="20">
        <f t="shared" si="524"/>
        <v>0</v>
      </c>
      <c r="BL220" s="14">
        <f t="shared" si="525"/>
        <v>300</v>
      </c>
      <c r="BM220" s="20"/>
      <c r="BN220" s="20"/>
      <c r="BO220" s="20">
        <f t="shared" si="526"/>
        <v>0</v>
      </c>
      <c r="BP220" s="20"/>
      <c r="BQ220" s="20"/>
      <c r="BR220" s="20">
        <f t="shared" si="527"/>
        <v>0</v>
      </c>
      <c r="BS220" s="14">
        <f t="shared" si="528"/>
        <v>0</v>
      </c>
      <c r="BT220" s="20"/>
      <c r="BU220" s="20"/>
      <c r="BV220" s="20">
        <f t="shared" si="529"/>
        <v>0</v>
      </c>
      <c r="BW220" s="20"/>
      <c r="BX220" s="20"/>
      <c r="BY220" s="20">
        <f t="shared" si="530"/>
        <v>0</v>
      </c>
      <c r="BZ220" s="14">
        <f t="shared" si="531"/>
        <v>0</v>
      </c>
      <c r="CA220" s="19">
        <f t="shared" si="532"/>
        <v>5510</v>
      </c>
      <c r="CB220" s="182"/>
      <c r="CC220" s="182"/>
    </row>
    <row r="221" spans="1:81" ht="15.75" x14ac:dyDescent="0.25">
      <c r="A221" s="21" t="s">
        <v>27</v>
      </c>
      <c r="B221" s="19"/>
      <c r="C221" s="21">
        <f>C212+C213+C214+C215+C216+C217+C218+C219+C220</f>
        <v>166</v>
      </c>
      <c r="D221" s="21">
        <f>D212+D213+D214+D215+D216+D217+D218+D219+D220</f>
        <v>9960</v>
      </c>
      <c r="E221" s="19"/>
      <c r="F221" s="21">
        <f>F212+F213+F214+F215+F216+F217+F218+F219+F220</f>
        <v>0</v>
      </c>
      <c r="G221" s="21">
        <f>G212+G213+G214+G215+G216+G217+G218+G219+G220</f>
        <v>0</v>
      </c>
      <c r="H221" s="22">
        <f>H212+H213+H214+H215+H216+H217+H218+H219+H220</f>
        <v>9960</v>
      </c>
      <c r="I221" s="19"/>
      <c r="J221" s="21">
        <f>J212+J213+J214+J215+J216+J217+J218+J219+J220</f>
        <v>171</v>
      </c>
      <c r="K221" s="21">
        <f>K212+K213+K214+K215+K216+K217+K218+K219+K220</f>
        <v>10260</v>
      </c>
      <c r="L221" s="19"/>
      <c r="M221" s="21">
        <f>M212+M213+M214+M215+M216+M217+M218+M219+M220</f>
        <v>0</v>
      </c>
      <c r="N221" s="21">
        <f>N212+N213+N214+N215+N216+N217+N218+N219+N220</f>
        <v>0</v>
      </c>
      <c r="O221" s="22">
        <f>O212+O213+O214+O215+O216+O217+O218+O219+O220</f>
        <v>10260</v>
      </c>
      <c r="P221" s="19"/>
      <c r="Q221" s="21">
        <f>Q212+Q213+Q214+Q215+Q216+Q217+Q218+Q219+Q220</f>
        <v>171</v>
      </c>
      <c r="R221" s="21">
        <f>R212+R213+R214+R215+R216+R217+R218+R219+R220</f>
        <v>10260</v>
      </c>
      <c r="S221" s="19"/>
      <c r="T221" s="21">
        <f>T212+T213+T214+T215+T216+T217+T218+T219+T220</f>
        <v>0</v>
      </c>
      <c r="U221" s="21">
        <f>U212+U213+U214+U215+U216+U217+U218+U219+U220</f>
        <v>0</v>
      </c>
      <c r="V221" s="22">
        <f>V212+V213+V214+V215+V216+V217+V218+V219+V220</f>
        <v>10260</v>
      </c>
      <c r="W221" s="19"/>
      <c r="X221" s="21">
        <f>X212+X213+X214+X215+X216+X217+X218+X219+X220</f>
        <v>171</v>
      </c>
      <c r="Y221" s="21">
        <f>Y212+Y213+Y214+Y215+Y216+Y217+Y218+Y219+Y220</f>
        <v>5130</v>
      </c>
      <c r="Z221" s="19"/>
      <c r="AA221" s="21">
        <f>AA212+AA213+AA214+AA215+AA216+AA217+AA218+AA219+AA220</f>
        <v>0</v>
      </c>
      <c r="AB221" s="21">
        <f>AB212+AB213+AB214+AB215+AB216+AB217+AB218+AB219+AB220</f>
        <v>0</v>
      </c>
      <c r="AC221" s="22">
        <f>AC212+AC213+AC214+AC215+AC216+AC217+AC218+AC219+AC220</f>
        <v>5130</v>
      </c>
      <c r="AD221" s="19"/>
      <c r="AE221" s="21">
        <f>AE212+AE213+AE214+AE215+AE216+AE217+AE218+AE219+AE220</f>
        <v>171</v>
      </c>
      <c r="AF221" s="21">
        <f>AF212+AF213+AF214+AF215+AF216+AF217+AF218+AF219+AF220</f>
        <v>1906</v>
      </c>
      <c r="AG221" s="19"/>
      <c r="AH221" s="21">
        <f>AH212+AH213+AH214+AH215+AH216+AH217+AH218+AH219+AH220</f>
        <v>0</v>
      </c>
      <c r="AI221" s="21">
        <f>AI212+AI213+AI214+AI215+AI216+AI217+AI218+AI219+AI220</f>
        <v>0</v>
      </c>
      <c r="AJ221" s="22">
        <f>AJ212+AJ213+AJ214+AJ215+AJ216+AJ217+AJ218+AJ219+AJ220</f>
        <v>1906</v>
      </c>
      <c r="AK221" s="19"/>
      <c r="AL221" s="21">
        <f>AL212+AL213+AL214+AL215+AL216+AL217+AL218+AL219+AL220</f>
        <v>171</v>
      </c>
      <c r="AM221" s="21">
        <f>AM212+AM213+AM214+AM215+AM216+AM217+AM218+AM219+AM220</f>
        <v>2131</v>
      </c>
      <c r="AN221" s="19"/>
      <c r="AO221" s="21">
        <f>AO212+AO213+AO214+AO215+AO216+AO217+AO218+AO219+AO220</f>
        <v>0</v>
      </c>
      <c r="AP221" s="21">
        <f>AP212+AP213+AP214+AP215+AP216+AP217+AP218+AP219+AP220</f>
        <v>0</v>
      </c>
      <c r="AQ221" s="22">
        <f>AQ212+AQ213+AQ214+AQ215+AQ216+AQ217+AQ218+AQ219+AQ220</f>
        <v>2131</v>
      </c>
      <c r="AR221" s="19"/>
      <c r="AS221" s="21">
        <f>AS212+AS213+AS214+AS215+AS216+AS217+AS218+AS219+AS220</f>
        <v>205</v>
      </c>
      <c r="AT221" s="21">
        <f>AT212+AT213+AT214+AT215+AT216+AT217+AT218+AT219+AT220</f>
        <v>3510</v>
      </c>
      <c r="AU221" s="19"/>
      <c r="AV221" s="21">
        <f>AV212+AV213+AV214+AV215+AV216+AV217+AV218+AV219+AV220</f>
        <v>0</v>
      </c>
      <c r="AW221" s="21">
        <f>AW212+AW213+AW214+AW215+AW216+AW217+AW218+AW219+AW220</f>
        <v>0</v>
      </c>
      <c r="AX221" s="22">
        <f>AX212+AX213+AX214+AX215+AX216+AX217+AX218+AX219+AX220</f>
        <v>3510</v>
      </c>
      <c r="AY221" s="19"/>
      <c r="AZ221" s="21">
        <f>AZ212+AZ213+AZ214+AZ215+AZ216+AZ217+AZ218+AZ219+AZ220</f>
        <v>202</v>
      </c>
      <c r="BA221" s="21">
        <f>BA212+BA213+BA214+BA215+BA216+BA217+BA218+BA219+BA220</f>
        <v>3160</v>
      </c>
      <c r="BB221" s="19"/>
      <c r="BC221" s="21">
        <f>BC212+BC213+BC214+BC215+BC216+BC217+BC218+BC219+BC220</f>
        <v>0</v>
      </c>
      <c r="BD221" s="21">
        <f>BD212+BD213+BD214+BD215+BD216+BD217+BD218+BD219+BD220</f>
        <v>0</v>
      </c>
      <c r="BE221" s="22">
        <f>BE212+BE213+BE214+BE215+BE216+BE217+BE218+BE219+BE220</f>
        <v>3160</v>
      </c>
      <c r="BF221" s="19"/>
      <c r="BG221" s="21">
        <f>BG212+BG213+BG214+BG215+BG216+BG217+BG218+BG219+BG220</f>
        <v>202</v>
      </c>
      <c r="BH221" s="21">
        <f>BH212+BH213+BH214+BH215+BH216+BH217+BH218+BH219+BH220</f>
        <v>3030</v>
      </c>
      <c r="BI221" s="19"/>
      <c r="BJ221" s="21">
        <f>BJ212+BJ213+BJ214+BJ215+BJ216+BJ217+BJ218+BJ219+BJ220</f>
        <v>0</v>
      </c>
      <c r="BK221" s="21">
        <f>BK212+BK213+BK214+BK215+BK216+BK217+BK218+BK219+BK220</f>
        <v>0</v>
      </c>
      <c r="BL221" s="22">
        <f>BL212+BL213+BL214+BL215+BL216+BL217+BL218+BL219+BL220</f>
        <v>3030</v>
      </c>
      <c r="BM221" s="19"/>
      <c r="BN221" s="21">
        <f>BN212+BN213+BN214+BN215+BN216+BN217+BN218+BN219+BN220</f>
        <v>0</v>
      </c>
      <c r="BO221" s="21">
        <f>BO212+BO213+BO214+BO215+BO216+BO217+BO218+BO219+BO220</f>
        <v>0</v>
      </c>
      <c r="BP221" s="19"/>
      <c r="BQ221" s="21">
        <f>BQ212+BQ213+BQ214+BQ215+BQ216+BQ217+BQ218+BQ219+BQ220</f>
        <v>0</v>
      </c>
      <c r="BR221" s="21">
        <f>BR212+BR213+BR214+BR215+BR216+BR217+BR218+BR219+BR220</f>
        <v>0</v>
      </c>
      <c r="BS221" s="22">
        <f>BS212+BS213+BS214+BS215+BS216+BS217+BS218+BS219+BS220</f>
        <v>0</v>
      </c>
      <c r="BT221" s="19"/>
      <c r="BU221" s="21">
        <f>BU212+BU213+BU214+BU215+BU216+BU217+BU218+BU219+BU220</f>
        <v>0</v>
      </c>
      <c r="BV221" s="21">
        <f>BV212+BV213+BV214+BV215+BV216+BV217+BV218+BV219+BV220</f>
        <v>0</v>
      </c>
      <c r="BW221" s="19"/>
      <c r="BX221" s="21">
        <f>BX212+BX213+BX214+BX215+BX216+BX217+BX218+BX219+BX220</f>
        <v>0</v>
      </c>
      <c r="BY221" s="21">
        <f>BY212+BY213+BY214+BY215+BY216+BY217+BY218+BY219+BY220</f>
        <v>0</v>
      </c>
      <c r="BZ221" s="22">
        <f>BZ212+BZ213+BZ214+BZ215+BZ216+BZ217+BZ218+BZ219+BZ220</f>
        <v>0</v>
      </c>
      <c r="CA221" s="152">
        <f>CA212+CA213+CA214+CA215+CA216+CA217+CA218+CA219+CA220</f>
        <v>49347</v>
      </c>
      <c r="CB221" s="182"/>
      <c r="CC221" s="182"/>
    </row>
    <row r="222" spans="1:81" ht="15" customHeight="1" x14ac:dyDescent="0.25">
      <c r="A222" s="261" t="s">
        <v>3</v>
      </c>
      <c r="B222" s="262" t="s">
        <v>51</v>
      </c>
      <c r="C222" s="262"/>
      <c r="D222" s="262"/>
      <c r="E222" s="262"/>
      <c r="F222" s="262"/>
      <c r="G222" s="262"/>
      <c r="H222" s="262"/>
      <c r="I222" s="262" t="s">
        <v>52</v>
      </c>
      <c r="J222" s="262"/>
      <c r="K222" s="262"/>
      <c r="L222" s="262"/>
      <c r="M222" s="262"/>
      <c r="N222" s="262"/>
      <c r="O222" s="262"/>
      <c r="P222" s="262" t="s">
        <v>53</v>
      </c>
      <c r="Q222" s="262"/>
      <c r="R222" s="262"/>
      <c r="S222" s="262"/>
      <c r="T222" s="262"/>
      <c r="U222" s="262"/>
      <c r="V222" s="262"/>
      <c r="W222" s="262" t="s">
        <v>54</v>
      </c>
      <c r="X222" s="262"/>
      <c r="Y222" s="262"/>
      <c r="Z222" s="262"/>
      <c r="AA222" s="262"/>
      <c r="AB222" s="262"/>
      <c r="AC222" s="262"/>
      <c r="AD222" s="262" t="s">
        <v>28</v>
      </c>
      <c r="AE222" s="262"/>
      <c r="AF222" s="262"/>
      <c r="AG222" s="262"/>
      <c r="AH222" s="262"/>
      <c r="AI222" s="262"/>
      <c r="AJ222" s="262"/>
      <c r="AK222" s="262" t="s">
        <v>29</v>
      </c>
      <c r="AL222" s="262"/>
      <c r="AM222" s="262"/>
      <c r="AN222" s="262"/>
      <c r="AO222" s="262"/>
      <c r="AP222" s="262"/>
      <c r="AQ222" s="262"/>
      <c r="AR222" s="262" t="s">
        <v>48</v>
      </c>
      <c r="AS222" s="262"/>
      <c r="AT222" s="262"/>
      <c r="AU222" s="262"/>
      <c r="AV222" s="262"/>
      <c r="AW222" s="262"/>
      <c r="AX222" s="262"/>
      <c r="AY222" s="262" t="s">
        <v>49</v>
      </c>
      <c r="AZ222" s="262"/>
      <c r="BA222" s="262"/>
      <c r="BB222" s="262"/>
      <c r="BC222" s="262"/>
      <c r="BD222" s="262"/>
      <c r="BE222" s="262"/>
      <c r="BF222" s="262" t="s">
        <v>50</v>
      </c>
      <c r="BG222" s="262"/>
      <c r="BH222" s="262"/>
      <c r="BI222" s="262"/>
      <c r="BJ222" s="262"/>
      <c r="BK222" s="262"/>
      <c r="BL222" s="262"/>
      <c r="BM222" s="262" t="s">
        <v>4</v>
      </c>
      <c r="BN222" s="262"/>
      <c r="BO222" s="262"/>
      <c r="BP222" s="262"/>
      <c r="BQ222" s="262"/>
      <c r="BR222" s="262"/>
      <c r="BS222" s="262"/>
      <c r="BT222" s="262" t="s">
        <v>5</v>
      </c>
      <c r="BU222" s="262"/>
      <c r="BV222" s="262"/>
      <c r="BW222" s="262"/>
      <c r="BX222" s="262"/>
      <c r="BY222" s="262"/>
      <c r="BZ222" s="262"/>
      <c r="CA222" s="329" t="s">
        <v>103</v>
      </c>
      <c r="CB222" s="182"/>
      <c r="CC222" s="182"/>
    </row>
    <row r="223" spans="1:81" ht="15" customHeight="1" x14ac:dyDescent="0.25">
      <c r="A223" s="261"/>
      <c r="B223" s="264" t="s">
        <v>7</v>
      </c>
      <c r="C223" s="264"/>
      <c r="D223" s="264"/>
      <c r="E223" s="264" t="s">
        <v>8</v>
      </c>
      <c r="F223" s="264"/>
      <c r="G223" s="264"/>
      <c r="H223" s="263" t="s">
        <v>9</v>
      </c>
      <c r="I223" s="264" t="s">
        <v>7</v>
      </c>
      <c r="J223" s="264"/>
      <c r="K223" s="264"/>
      <c r="L223" s="264" t="s">
        <v>8</v>
      </c>
      <c r="M223" s="264"/>
      <c r="N223" s="264"/>
      <c r="O223" s="263" t="s">
        <v>9</v>
      </c>
      <c r="P223" s="264" t="s">
        <v>7</v>
      </c>
      <c r="Q223" s="264"/>
      <c r="R223" s="264"/>
      <c r="S223" s="264" t="s">
        <v>8</v>
      </c>
      <c r="T223" s="264"/>
      <c r="U223" s="264"/>
      <c r="V223" s="263" t="s">
        <v>9</v>
      </c>
      <c r="W223" s="264" t="s">
        <v>7</v>
      </c>
      <c r="X223" s="264"/>
      <c r="Y223" s="264"/>
      <c r="Z223" s="264" t="s">
        <v>8</v>
      </c>
      <c r="AA223" s="264"/>
      <c r="AB223" s="264"/>
      <c r="AC223" s="263" t="s">
        <v>9</v>
      </c>
      <c r="AD223" s="264" t="s">
        <v>7</v>
      </c>
      <c r="AE223" s="264"/>
      <c r="AF223" s="264"/>
      <c r="AG223" s="264" t="s">
        <v>8</v>
      </c>
      <c r="AH223" s="264"/>
      <c r="AI223" s="264"/>
      <c r="AJ223" s="263" t="s">
        <v>9</v>
      </c>
      <c r="AK223" s="264" t="s">
        <v>7</v>
      </c>
      <c r="AL223" s="264"/>
      <c r="AM223" s="264"/>
      <c r="AN223" s="264" t="s">
        <v>8</v>
      </c>
      <c r="AO223" s="264"/>
      <c r="AP223" s="264"/>
      <c r="AQ223" s="263" t="s">
        <v>9</v>
      </c>
      <c r="AR223" s="264" t="s">
        <v>7</v>
      </c>
      <c r="AS223" s="264"/>
      <c r="AT223" s="264"/>
      <c r="AU223" s="264" t="s">
        <v>8</v>
      </c>
      <c r="AV223" s="264"/>
      <c r="AW223" s="264"/>
      <c r="AX223" s="263" t="s">
        <v>9</v>
      </c>
      <c r="AY223" s="264" t="s">
        <v>7</v>
      </c>
      <c r="AZ223" s="264"/>
      <c r="BA223" s="264"/>
      <c r="BB223" s="264" t="s">
        <v>8</v>
      </c>
      <c r="BC223" s="264"/>
      <c r="BD223" s="264"/>
      <c r="BE223" s="263" t="s">
        <v>9</v>
      </c>
      <c r="BF223" s="264" t="s">
        <v>7</v>
      </c>
      <c r="BG223" s="264"/>
      <c r="BH223" s="264"/>
      <c r="BI223" s="264" t="s">
        <v>8</v>
      </c>
      <c r="BJ223" s="264"/>
      <c r="BK223" s="264"/>
      <c r="BL223" s="263" t="s">
        <v>9</v>
      </c>
      <c r="BM223" s="264" t="s">
        <v>7</v>
      </c>
      <c r="BN223" s="264"/>
      <c r="BO223" s="264"/>
      <c r="BP223" s="264" t="s">
        <v>8</v>
      </c>
      <c r="BQ223" s="264"/>
      <c r="BR223" s="264"/>
      <c r="BS223" s="263" t="s">
        <v>9</v>
      </c>
      <c r="BT223" s="264" t="s">
        <v>7</v>
      </c>
      <c r="BU223" s="264"/>
      <c r="BV223" s="264"/>
      <c r="BW223" s="264" t="s">
        <v>8</v>
      </c>
      <c r="BX223" s="264"/>
      <c r="BY223" s="264"/>
      <c r="BZ223" s="263" t="s">
        <v>9</v>
      </c>
      <c r="CA223" s="329"/>
      <c r="CB223" s="182"/>
      <c r="CC223" s="182"/>
    </row>
    <row r="224" spans="1:81" ht="47.25" x14ac:dyDescent="0.25">
      <c r="A224" s="26" t="s">
        <v>33</v>
      </c>
      <c r="B224" s="11" t="s">
        <v>11</v>
      </c>
      <c r="C224" s="11" t="s">
        <v>12</v>
      </c>
      <c r="D224" s="11" t="s">
        <v>13</v>
      </c>
      <c r="E224" s="11" t="s">
        <v>11</v>
      </c>
      <c r="F224" s="11" t="s">
        <v>12</v>
      </c>
      <c r="G224" s="11" t="s">
        <v>13</v>
      </c>
      <c r="H224" s="263"/>
      <c r="I224" s="11" t="s">
        <v>11</v>
      </c>
      <c r="J224" s="11" t="s">
        <v>12</v>
      </c>
      <c r="K224" s="11" t="s">
        <v>13</v>
      </c>
      <c r="L224" s="11" t="s">
        <v>11</v>
      </c>
      <c r="M224" s="11" t="s">
        <v>12</v>
      </c>
      <c r="N224" s="11" t="s">
        <v>13</v>
      </c>
      <c r="O224" s="263"/>
      <c r="P224" s="11" t="s">
        <v>11</v>
      </c>
      <c r="Q224" s="11" t="s">
        <v>12</v>
      </c>
      <c r="R224" s="11" t="s">
        <v>13</v>
      </c>
      <c r="S224" s="11" t="s">
        <v>11</v>
      </c>
      <c r="T224" s="11" t="s">
        <v>12</v>
      </c>
      <c r="U224" s="11" t="s">
        <v>13</v>
      </c>
      <c r="V224" s="263"/>
      <c r="W224" s="11" t="s">
        <v>11</v>
      </c>
      <c r="X224" s="11" t="s">
        <v>12</v>
      </c>
      <c r="Y224" s="11" t="s">
        <v>13</v>
      </c>
      <c r="Z224" s="11" t="s">
        <v>11</v>
      </c>
      <c r="AA224" s="11" t="s">
        <v>12</v>
      </c>
      <c r="AB224" s="11" t="s">
        <v>13</v>
      </c>
      <c r="AC224" s="263"/>
      <c r="AD224" s="11" t="s">
        <v>11</v>
      </c>
      <c r="AE224" s="11" t="s">
        <v>12</v>
      </c>
      <c r="AF224" s="11" t="s">
        <v>13</v>
      </c>
      <c r="AG224" s="11" t="s">
        <v>11</v>
      </c>
      <c r="AH224" s="11" t="s">
        <v>12</v>
      </c>
      <c r="AI224" s="11" t="s">
        <v>13</v>
      </c>
      <c r="AJ224" s="263"/>
      <c r="AK224" s="11" t="s">
        <v>11</v>
      </c>
      <c r="AL224" s="11" t="s">
        <v>12</v>
      </c>
      <c r="AM224" s="11" t="s">
        <v>13</v>
      </c>
      <c r="AN224" s="11" t="s">
        <v>11</v>
      </c>
      <c r="AO224" s="11" t="s">
        <v>12</v>
      </c>
      <c r="AP224" s="11" t="s">
        <v>13</v>
      </c>
      <c r="AQ224" s="263"/>
      <c r="AR224" s="11" t="s">
        <v>11</v>
      </c>
      <c r="AS224" s="11" t="s">
        <v>12</v>
      </c>
      <c r="AT224" s="11" t="s">
        <v>13</v>
      </c>
      <c r="AU224" s="11" t="s">
        <v>11</v>
      </c>
      <c r="AV224" s="11" t="s">
        <v>12</v>
      </c>
      <c r="AW224" s="11" t="s">
        <v>13</v>
      </c>
      <c r="AX224" s="263"/>
      <c r="AY224" s="58" t="s">
        <v>11</v>
      </c>
      <c r="AZ224" s="11" t="s">
        <v>12</v>
      </c>
      <c r="BA224" s="11" t="s">
        <v>13</v>
      </c>
      <c r="BB224" s="11" t="s">
        <v>11</v>
      </c>
      <c r="BC224" s="11" t="s">
        <v>12</v>
      </c>
      <c r="BD224" s="11" t="s">
        <v>13</v>
      </c>
      <c r="BE224" s="263"/>
      <c r="BF224" s="11" t="s">
        <v>11</v>
      </c>
      <c r="BG224" s="11" t="s">
        <v>12</v>
      </c>
      <c r="BH224" s="11" t="s">
        <v>13</v>
      </c>
      <c r="BI224" s="11" t="s">
        <v>11</v>
      </c>
      <c r="BJ224" s="11" t="s">
        <v>12</v>
      </c>
      <c r="BK224" s="11" t="s">
        <v>13</v>
      </c>
      <c r="BL224" s="263"/>
      <c r="BM224" s="11" t="s">
        <v>11</v>
      </c>
      <c r="BN224" s="11" t="s">
        <v>12</v>
      </c>
      <c r="BO224" s="11" t="s">
        <v>13</v>
      </c>
      <c r="BP224" s="11" t="s">
        <v>11</v>
      </c>
      <c r="BQ224" s="11" t="s">
        <v>12</v>
      </c>
      <c r="BR224" s="11" t="s">
        <v>13</v>
      </c>
      <c r="BS224" s="263"/>
      <c r="BT224" s="11" t="s">
        <v>11</v>
      </c>
      <c r="BU224" s="11" t="s">
        <v>12</v>
      </c>
      <c r="BV224" s="11" t="s">
        <v>13</v>
      </c>
      <c r="BW224" s="11" t="s">
        <v>11</v>
      </c>
      <c r="BX224" s="11" t="s">
        <v>12</v>
      </c>
      <c r="BY224" s="11" t="s">
        <v>13</v>
      </c>
      <c r="BZ224" s="263"/>
      <c r="CA224" s="329"/>
      <c r="CB224" s="182"/>
      <c r="CC224" s="182"/>
    </row>
    <row r="225" spans="1:81" ht="15.75" x14ac:dyDescent="0.25">
      <c r="A225" s="12" t="s">
        <v>18</v>
      </c>
      <c r="B225" s="13">
        <v>60</v>
      </c>
      <c r="C225" s="13">
        <v>15</v>
      </c>
      <c r="D225" s="13">
        <f t="shared" ref="D225:D233" si="533">B225*C225</f>
        <v>900</v>
      </c>
      <c r="E225" s="13">
        <v>0</v>
      </c>
      <c r="F225" s="13">
        <f>F209</f>
        <v>0</v>
      </c>
      <c r="G225" s="13">
        <f t="shared" ref="G225:G233" si="534">E225*F225</f>
        <v>0</v>
      </c>
      <c r="H225" s="14">
        <f t="shared" ref="H225:H233" si="535">D225+G225</f>
        <v>900</v>
      </c>
      <c r="I225" s="13"/>
      <c r="J225" s="13">
        <f>J209</f>
        <v>0</v>
      </c>
      <c r="K225" s="13">
        <f t="shared" ref="K225:K233" si="536">I225*J225</f>
        <v>0</v>
      </c>
      <c r="L225" s="13">
        <v>89</v>
      </c>
      <c r="M225" s="13">
        <v>15</v>
      </c>
      <c r="N225" s="13">
        <f t="shared" ref="N225:N233" si="537">L225*M225</f>
        <v>1335</v>
      </c>
      <c r="O225" s="14">
        <f t="shared" ref="O225:O233" si="538">K225+N225</f>
        <v>1335</v>
      </c>
      <c r="P225" s="13">
        <v>0</v>
      </c>
      <c r="Q225" s="13"/>
      <c r="R225" s="13">
        <f t="shared" ref="R225:R233" si="539">P225*Q225</f>
        <v>0</v>
      </c>
      <c r="S225" s="29">
        <v>89</v>
      </c>
      <c r="T225" s="13">
        <v>15</v>
      </c>
      <c r="U225" s="13">
        <f t="shared" ref="U225:U233" si="540">S225*T225</f>
        <v>1335</v>
      </c>
      <c r="V225" s="14">
        <f t="shared" ref="V225:V233" si="541">R225+U225</f>
        <v>1335</v>
      </c>
      <c r="W225" s="13">
        <v>62</v>
      </c>
      <c r="X225" s="13">
        <v>15</v>
      </c>
      <c r="Y225" s="13">
        <f t="shared" ref="Y225:Y233" si="542">W225*X225</f>
        <v>930</v>
      </c>
      <c r="Z225" s="13"/>
      <c r="AA225" s="13"/>
      <c r="AB225" s="13">
        <f t="shared" ref="AB225:AB233" si="543">Z225*AA225</f>
        <v>0</v>
      </c>
      <c r="AC225" s="14">
        <f t="shared" ref="AC225:AC233" si="544">Y225+AB225</f>
        <v>930</v>
      </c>
      <c r="AD225" s="13">
        <v>14</v>
      </c>
      <c r="AE225" s="13">
        <v>15</v>
      </c>
      <c r="AF225" s="13">
        <f t="shared" ref="AF225:AF233" si="545">AD225*AE225</f>
        <v>210</v>
      </c>
      <c r="AG225" s="13">
        <v>0</v>
      </c>
      <c r="AH225" s="13"/>
      <c r="AI225" s="13">
        <f t="shared" ref="AI225:AI233" si="546">AG225*AH225</f>
        <v>0</v>
      </c>
      <c r="AJ225" s="14">
        <f t="shared" ref="AJ225:AJ233" si="547">AF225+AI225</f>
        <v>210</v>
      </c>
      <c r="AK225" s="13"/>
      <c r="AL225" s="13"/>
      <c r="AM225" s="13">
        <f t="shared" ref="AM225:AM233" si="548">AK225*AL225</f>
        <v>0</v>
      </c>
      <c r="AN225" s="13">
        <v>14</v>
      </c>
      <c r="AO225" s="13">
        <v>15</v>
      </c>
      <c r="AP225" s="13">
        <f t="shared" ref="AP225:AP233" si="549">AN225*AO225</f>
        <v>210</v>
      </c>
      <c r="AQ225" s="14">
        <f t="shared" ref="AQ225:AQ233" si="550">AM225+AP225</f>
        <v>210</v>
      </c>
      <c r="AR225" s="13">
        <v>0</v>
      </c>
      <c r="AS225" s="13"/>
      <c r="AT225" s="13">
        <f t="shared" ref="AT225:AT233" si="551">AR225*AS225</f>
        <v>0</v>
      </c>
      <c r="AU225" s="13">
        <v>12</v>
      </c>
      <c r="AV225" s="13">
        <v>15</v>
      </c>
      <c r="AW225" s="13">
        <f t="shared" ref="AW225:AW233" si="552">AU225*AV225</f>
        <v>180</v>
      </c>
      <c r="AX225" s="14">
        <f t="shared" ref="AX225:AX233" si="553">AT225+AW225</f>
        <v>180</v>
      </c>
      <c r="AY225" s="29">
        <v>0</v>
      </c>
      <c r="AZ225" s="13"/>
      <c r="BA225" s="13">
        <f t="shared" ref="BA225:BA233" si="554">AY225*AZ225</f>
        <v>0</v>
      </c>
      <c r="BB225" s="13">
        <v>11</v>
      </c>
      <c r="BC225" s="13">
        <v>15</v>
      </c>
      <c r="BD225" s="13">
        <f t="shared" ref="BD225:BD233" si="555">BB225*BC225</f>
        <v>165</v>
      </c>
      <c r="BE225" s="14">
        <f t="shared" ref="BE225:BE233" si="556">BA225+BD225</f>
        <v>165</v>
      </c>
      <c r="BF225" s="13">
        <v>22</v>
      </c>
      <c r="BG225" s="13">
        <v>15</v>
      </c>
      <c r="BH225" s="13">
        <f t="shared" ref="BH225:BH233" si="557">BF225*BG225</f>
        <v>330</v>
      </c>
      <c r="BI225" s="13">
        <v>0</v>
      </c>
      <c r="BJ225" s="13"/>
      <c r="BK225" s="13">
        <f t="shared" ref="BK225:BK233" si="558">BI225*BJ225</f>
        <v>0</v>
      </c>
      <c r="BL225" s="14">
        <f t="shared" ref="BL225:BL233" si="559">BH225+BK225</f>
        <v>330</v>
      </c>
      <c r="BM225" s="13">
        <v>4</v>
      </c>
      <c r="BN225" s="13">
        <v>18</v>
      </c>
      <c r="BO225" s="13">
        <f t="shared" ref="BO225:BO233" si="560">BM225*BN225</f>
        <v>72</v>
      </c>
      <c r="BP225" s="13"/>
      <c r="BQ225" s="13"/>
      <c r="BR225" s="13">
        <f t="shared" ref="BR225:BR233" si="561">BP225*BQ225</f>
        <v>0</v>
      </c>
      <c r="BS225" s="14">
        <f t="shared" ref="BS225:BS233" si="562">BO225+BR225</f>
        <v>72</v>
      </c>
      <c r="BT225" s="13">
        <v>4</v>
      </c>
      <c r="BU225" s="13">
        <v>18</v>
      </c>
      <c r="BV225" s="13">
        <f t="shared" ref="BV225:BV233" si="563">BT225*BU225</f>
        <v>72</v>
      </c>
      <c r="BW225" s="13">
        <v>0</v>
      </c>
      <c r="BX225" s="13"/>
      <c r="BY225" s="13">
        <f t="shared" ref="BY225:BY233" si="564">BW225*BX225</f>
        <v>0</v>
      </c>
      <c r="BZ225" s="14">
        <f t="shared" ref="BZ225:BZ233" si="565">BV225+BY225</f>
        <v>72</v>
      </c>
      <c r="CA225" s="12">
        <f t="shared" ref="CA225:CA233" si="566">H225+O225+V225+AC225+AJ225+AQ225+AX225+BE225+BL225+BS225+BZ225</f>
        <v>5739</v>
      </c>
      <c r="CB225" s="182"/>
      <c r="CC225" s="182"/>
    </row>
    <row r="226" spans="1:81" ht="15.75" x14ac:dyDescent="0.25">
      <c r="A226" s="12" t="s">
        <v>19</v>
      </c>
      <c r="B226" s="13">
        <v>60</v>
      </c>
      <c r="C226" s="13">
        <v>14</v>
      </c>
      <c r="D226" s="13">
        <f t="shared" si="533"/>
        <v>840</v>
      </c>
      <c r="E226" s="13"/>
      <c r="F226" s="13">
        <f>F210</f>
        <v>0</v>
      </c>
      <c r="G226" s="13">
        <f t="shared" si="534"/>
        <v>0</v>
      </c>
      <c r="H226" s="14">
        <f t="shared" si="535"/>
        <v>840</v>
      </c>
      <c r="I226" s="13"/>
      <c r="J226" s="13">
        <f>J210</f>
        <v>0</v>
      </c>
      <c r="K226" s="13">
        <f t="shared" si="536"/>
        <v>0</v>
      </c>
      <c r="L226" s="13">
        <v>89</v>
      </c>
      <c r="M226" s="13">
        <v>19</v>
      </c>
      <c r="N226" s="13">
        <f t="shared" si="537"/>
        <v>1691</v>
      </c>
      <c r="O226" s="14">
        <f t="shared" si="538"/>
        <v>1691</v>
      </c>
      <c r="P226" s="13"/>
      <c r="Q226" s="13"/>
      <c r="R226" s="13">
        <f t="shared" si="539"/>
        <v>0</v>
      </c>
      <c r="S226" s="13">
        <v>89</v>
      </c>
      <c r="T226" s="13">
        <v>19</v>
      </c>
      <c r="U226" s="13">
        <f t="shared" si="540"/>
        <v>1691</v>
      </c>
      <c r="V226" s="14">
        <f t="shared" si="541"/>
        <v>1691</v>
      </c>
      <c r="W226" s="13">
        <v>62</v>
      </c>
      <c r="X226" s="13">
        <v>19</v>
      </c>
      <c r="Y226" s="13">
        <f t="shared" si="542"/>
        <v>1178</v>
      </c>
      <c r="Z226" s="13"/>
      <c r="AA226" s="13"/>
      <c r="AB226" s="13">
        <f t="shared" si="543"/>
        <v>0</v>
      </c>
      <c r="AC226" s="14">
        <f t="shared" si="544"/>
        <v>1178</v>
      </c>
      <c r="AD226" s="13">
        <v>14</v>
      </c>
      <c r="AE226" s="13">
        <v>19</v>
      </c>
      <c r="AF226" s="13">
        <f t="shared" si="545"/>
        <v>266</v>
      </c>
      <c r="AG226" s="13"/>
      <c r="AH226" s="13"/>
      <c r="AI226" s="13">
        <f t="shared" si="546"/>
        <v>0</v>
      </c>
      <c r="AJ226" s="14">
        <f t="shared" si="547"/>
        <v>266</v>
      </c>
      <c r="AK226" s="13"/>
      <c r="AL226" s="13"/>
      <c r="AM226" s="13">
        <f t="shared" si="548"/>
        <v>0</v>
      </c>
      <c r="AN226" s="13">
        <v>14</v>
      </c>
      <c r="AO226" s="13">
        <v>19</v>
      </c>
      <c r="AP226" s="13">
        <f t="shared" si="549"/>
        <v>266</v>
      </c>
      <c r="AQ226" s="14">
        <f t="shared" si="550"/>
        <v>266</v>
      </c>
      <c r="AR226" s="13"/>
      <c r="AS226" s="13"/>
      <c r="AT226" s="13">
        <f t="shared" si="551"/>
        <v>0</v>
      </c>
      <c r="AU226" s="13">
        <v>12</v>
      </c>
      <c r="AV226" s="13">
        <v>19</v>
      </c>
      <c r="AW226" s="13">
        <f t="shared" si="552"/>
        <v>228</v>
      </c>
      <c r="AX226" s="14">
        <f t="shared" si="553"/>
        <v>228</v>
      </c>
      <c r="AY226" s="29"/>
      <c r="AZ226" s="13"/>
      <c r="BA226" s="13">
        <f t="shared" si="554"/>
        <v>0</v>
      </c>
      <c r="BB226" s="13">
        <v>11</v>
      </c>
      <c r="BC226" s="13">
        <v>19</v>
      </c>
      <c r="BD226" s="13">
        <f t="shared" si="555"/>
        <v>209</v>
      </c>
      <c r="BE226" s="14">
        <f t="shared" si="556"/>
        <v>209</v>
      </c>
      <c r="BF226" s="13">
        <v>22</v>
      </c>
      <c r="BG226" s="13">
        <v>19</v>
      </c>
      <c r="BH226" s="13">
        <f t="shared" si="557"/>
        <v>418</v>
      </c>
      <c r="BI226" s="13"/>
      <c r="BJ226" s="13"/>
      <c r="BK226" s="13">
        <f t="shared" si="558"/>
        <v>0</v>
      </c>
      <c r="BL226" s="14">
        <f t="shared" si="559"/>
        <v>418</v>
      </c>
      <c r="BM226" s="13">
        <v>4</v>
      </c>
      <c r="BN226" s="13">
        <v>23</v>
      </c>
      <c r="BO226" s="13">
        <f t="shared" si="560"/>
        <v>92</v>
      </c>
      <c r="BP226" s="13"/>
      <c r="BQ226" s="13"/>
      <c r="BR226" s="13">
        <f t="shared" si="561"/>
        <v>0</v>
      </c>
      <c r="BS226" s="14">
        <f t="shared" si="562"/>
        <v>92</v>
      </c>
      <c r="BT226" s="13">
        <v>4</v>
      </c>
      <c r="BU226" s="13">
        <v>23</v>
      </c>
      <c r="BV226" s="13">
        <f t="shared" si="563"/>
        <v>92</v>
      </c>
      <c r="BW226" s="13"/>
      <c r="BX226" s="13"/>
      <c r="BY226" s="13">
        <f t="shared" si="564"/>
        <v>0</v>
      </c>
      <c r="BZ226" s="14">
        <f t="shared" si="565"/>
        <v>92</v>
      </c>
      <c r="CA226" s="12">
        <f t="shared" si="566"/>
        <v>6971</v>
      </c>
      <c r="CB226" s="182"/>
      <c r="CC226" s="182"/>
    </row>
    <row r="227" spans="1:81" ht="15.75" x14ac:dyDescent="0.25">
      <c r="A227" s="12" t="s">
        <v>20</v>
      </c>
      <c r="B227" s="13">
        <v>60</v>
      </c>
      <c r="C227" s="13">
        <v>17</v>
      </c>
      <c r="D227" s="13">
        <f t="shared" si="533"/>
        <v>1020</v>
      </c>
      <c r="E227" s="13"/>
      <c r="F227" s="13">
        <v>0</v>
      </c>
      <c r="G227" s="13">
        <f t="shared" si="534"/>
        <v>0</v>
      </c>
      <c r="H227" s="14">
        <f t="shared" si="535"/>
        <v>1020</v>
      </c>
      <c r="I227" s="13"/>
      <c r="J227" s="13">
        <v>0</v>
      </c>
      <c r="K227" s="13">
        <f t="shared" si="536"/>
        <v>0</v>
      </c>
      <c r="L227" s="13">
        <v>89</v>
      </c>
      <c r="M227" s="13">
        <v>17</v>
      </c>
      <c r="N227" s="13">
        <f t="shared" si="537"/>
        <v>1513</v>
      </c>
      <c r="O227" s="14">
        <f t="shared" si="538"/>
        <v>1513</v>
      </c>
      <c r="P227" s="13"/>
      <c r="Q227" s="13"/>
      <c r="R227" s="13">
        <f t="shared" si="539"/>
        <v>0</v>
      </c>
      <c r="S227" s="13">
        <v>89</v>
      </c>
      <c r="T227" s="13">
        <v>17</v>
      </c>
      <c r="U227" s="13">
        <f t="shared" si="540"/>
        <v>1513</v>
      </c>
      <c r="V227" s="14">
        <f t="shared" si="541"/>
        <v>1513</v>
      </c>
      <c r="W227" s="13">
        <v>62</v>
      </c>
      <c r="X227" s="13">
        <v>17</v>
      </c>
      <c r="Y227" s="13">
        <f t="shared" si="542"/>
        <v>1054</v>
      </c>
      <c r="Z227" s="13"/>
      <c r="AA227" s="13"/>
      <c r="AB227" s="13">
        <f t="shared" si="543"/>
        <v>0</v>
      </c>
      <c r="AC227" s="14">
        <f t="shared" si="544"/>
        <v>1054</v>
      </c>
      <c r="AD227" s="13">
        <v>14</v>
      </c>
      <c r="AE227" s="13">
        <v>17</v>
      </c>
      <c r="AF227" s="13">
        <f t="shared" si="545"/>
        <v>238</v>
      </c>
      <c r="AG227" s="13"/>
      <c r="AH227" s="13"/>
      <c r="AI227" s="13">
        <f t="shared" si="546"/>
        <v>0</v>
      </c>
      <c r="AJ227" s="14">
        <f t="shared" si="547"/>
        <v>238</v>
      </c>
      <c r="AK227" s="13"/>
      <c r="AL227" s="13"/>
      <c r="AM227" s="13">
        <f t="shared" si="548"/>
        <v>0</v>
      </c>
      <c r="AN227" s="13">
        <v>14</v>
      </c>
      <c r="AO227" s="13">
        <v>17</v>
      </c>
      <c r="AP227" s="13">
        <f t="shared" si="549"/>
        <v>238</v>
      </c>
      <c r="AQ227" s="14">
        <f t="shared" si="550"/>
        <v>238</v>
      </c>
      <c r="AR227" s="13"/>
      <c r="AS227" s="13"/>
      <c r="AT227" s="13">
        <f t="shared" si="551"/>
        <v>0</v>
      </c>
      <c r="AU227" s="13">
        <v>12</v>
      </c>
      <c r="AV227" s="13">
        <v>17</v>
      </c>
      <c r="AW227" s="13">
        <f t="shared" si="552"/>
        <v>204</v>
      </c>
      <c r="AX227" s="14">
        <f t="shared" si="553"/>
        <v>204</v>
      </c>
      <c r="AY227" s="29"/>
      <c r="AZ227" s="13"/>
      <c r="BA227" s="13">
        <f t="shared" si="554"/>
        <v>0</v>
      </c>
      <c r="BB227" s="13">
        <v>11</v>
      </c>
      <c r="BC227" s="13">
        <v>17</v>
      </c>
      <c r="BD227" s="13">
        <f t="shared" si="555"/>
        <v>187</v>
      </c>
      <c r="BE227" s="14">
        <f t="shared" si="556"/>
        <v>187</v>
      </c>
      <c r="BF227" s="13">
        <v>22</v>
      </c>
      <c r="BG227" s="13">
        <v>17</v>
      </c>
      <c r="BH227" s="13">
        <f t="shared" si="557"/>
        <v>374</v>
      </c>
      <c r="BI227" s="13"/>
      <c r="BJ227" s="13"/>
      <c r="BK227" s="13">
        <f t="shared" si="558"/>
        <v>0</v>
      </c>
      <c r="BL227" s="14">
        <f t="shared" si="559"/>
        <v>374</v>
      </c>
      <c r="BM227" s="13">
        <v>4</v>
      </c>
      <c r="BN227" s="13">
        <v>20</v>
      </c>
      <c r="BO227" s="13">
        <f t="shared" si="560"/>
        <v>80</v>
      </c>
      <c r="BP227" s="13"/>
      <c r="BQ227" s="13"/>
      <c r="BR227" s="13">
        <f t="shared" si="561"/>
        <v>0</v>
      </c>
      <c r="BS227" s="14">
        <f t="shared" si="562"/>
        <v>80</v>
      </c>
      <c r="BT227" s="13">
        <v>4</v>
      </c>
      <c r="BU227" s="13">
        <v>20</v>
      </c>
      <c r="BV227" s="13">
        <f t="shared" si="563"/>
        <v>80</v>
      </c>
      <c r="BW227" s="13"/>
      <c r="BX227" s="13"/>
      <c r="BY227" s="13">
        <f t="shared" si="564"/>
        <v>0</v>
      </c>
      <c r="BZ227" s="14">
        <f t="shared" si="565"/>
        <v>80</v>
      </c>
      <c r="CA227" s="12">
        <f t="shared" si="566"/>
        <v>6501</v>
      </c>
      <c r="CB227" s="182"/>
      <c r="CC227" s="182"/>
    </row>
    <row r="228" spans="1:81" ht="15.75" x14ac:dyDescent="0.25">
      <c r="A228" s="12" t="s">
        <v>21</v>
      </c>
      <c r="B228" s="13">
        <v>60</v>
      </c>
      <c r="C228" s="13">
        <v>22</v>
      </c>
      <c r="D228" s="13">
        <f t="shared" si="533"/>
        <v>1320</v>
      </c>
      <c r="E228" s="13"/>
      <c r="F228" s="13">
        <f t="shared" ref="F228:F233" si="567">F212</f>
        <v>0</v>
      </c>
      <c r="G228" s="13">
        <f t="shared" si="534"/>
        <v>0</v>
      </c>
      <c r="H228" s="14">
        <f t="shared" si="535"/>
        <v>1320</v>
      </c>
      <c r="I228" s="13"/>
      <c r="J228" s="13">
        <f t="shared" ref="J228:J233" si="568">J212</f>
        <v>15</v>
      </c>
      <c r="K228" s="13">
        <f t="shared" si="536"/>
        <v>0</v>
      </c>
      <c r="L228" s="13">
        <v>89</v>
      </c>
      <c r="M228" s="13">
        <v>22</v>
      </c>
      <c r="N228" s="13">
        <f t="shared" si="537"/>
        <v>1958</v>
      </c>
      <c r="O228" s="14">
        <f t="shared" si="538"/>
        <v>1958</v>
      </c>
      <c r="P228" s="13"/>
      <c r="Q228" s="13"/>
      <c r="R228" s="13">
        <f t="shared" si="539"/>
        <v>0</v>
      </c>
      <c r="S228" s="13">
        <v>89</v>
      </c>
      <c r="T228" s="13">
        <v>22</v>
      </c>
      <c r="U228" s="13">
        <f t="shared" si="540"/>
        <v>1958</v>
      </c>
      <c r="V228" s="14">
        <f t="shared" si="541"/>
        <v>1958</v>
      </c>
      <c r="W228" s="13">
        <v>62</v>
      </c>
      <c r="X228" s="13">
        <v>22</v>
      </c>
      <c r="Y228" s="13">
        <f t="shared" si="542"/>
        <v>1364</v>
      </c>
      <c r="Z228" s="13"/>
      <c r="AA228" s="13"/>
      <c r="AB228" s="13">
        <f t="shared" si="543"/>
        <v>0</v>
      </c>
      <c r="AC228" s="14">
        <f t="shared" si="544"/>
        <v>1364</v>
      </c>
      <c r="AD228" s="13">
        <v>14</v>
      </c>
      <c r="AE228" s="13">
        <v>22</v>
      </c>
      <c r="AF228" s="13">
        <f t="shared" si="545"/>
        <v>308</v>
      </c>
      <c r="AG228" s="13"/>
      <c r="AH228" s="13"/>
      <c r="AI228" s="13">
        <f t="shared" si="546"/>
        <v>0</v>
      </c>
      <c r="AJ228" s="14">
        <f t="shared" si="547"/>
        <v>308</v>
      </c>
      <c r="AK228" s="13"/>
      <c r="AL228" s="13"/>
      <c r="AM228" s="13">
        <f t="shared" si="548"/>
        <v>0</v>
      </c>
      <c r="AN228" s="13">
        <v>14</v>
      </c>
      <c r="AO228" s="13">
        <v>22</v>
      </c>
      <c r="AP228" s="13">
        <f t="shared" si="549"/>
        <v>308</v>
      </c>
      <c r="AQ228" s="14">
        <f t="shared" si="550"/>
        <v>308</v>
      </c>
      <c r="AR228" s="13"/>
      <c r="AS228" s="13"/>
      <c r="AT228" s="13">
        <f t="shared" si="551"/>
        <v>0</v>
      </c>
      <c r="AU228" s="13">
        <v>12</v>
      </c>
      <c r="AV228" s="13">
        <v>22</v>
      </c>
      <c r="AW228" s="13">
        <f t="shared" si="552"/>
        <v>264</v>
      </c>
      <c r="AX228" s="14">
        <f t="shared" si="553"/>
        <v>264</v>
      </c>
      <c r="AY228" s="29"/>
      <c r="AZ228" s="13"/>
      <c r="BA228" s="13">
        <f t="shared" si="554"/>
        <v>0</v>
      </c>
      <c r="BB228" s="13">
        <v>11</v>
      </c>
      <c r="BC228" s="13">
        <v>22</v>
      </c>
      <c r="BD228" s="13">
        <f t="shared" si="555"/>
        <v>242</v>
      </c>
      <c r="BE228" s="14">
        <f t="shared" si="556"/>
        <v>242</v>
      </c>
      <c r="BF228" s="13">
        <v>22</v>
      </c>
      <c r="BG228" s="13">
        <v>22</v>
      </c>
      <c r="BH228" s="13">
        <f t="shared" si="557"/>
        <v>484</v>
      </c>
      <c r="BI228" s="13"/>
      <c r="BJ228" s="13"/>
      <c r="BK228" s="13">
        <f t="shared" si="558"/>
        <v>0</v>
      </c>
      <c r="BL228" s="14">
        <f t="shared" si="559"/>
        <v>484</v>
      </c>
      <c r="BM228" s="13">
        <v>4</v>
      </c>
      <c r="BN228" s="13">
        <v>26</v>
      </c>
      <c r="BO228" s="13">
        <f t="shared" si="560"/>
        <v>104</v>
      </c>
      <c r="BP228" s="13"/>
      <c r="BQ228" s="13"/>
      <c r="BR228" s="13">
        <f t="shared" si="561"/>
        <v>0</v>
      </c>
      <c r="BS228" s="14">
        <f t="shared" si="562"/>
        <v>104</v>
      </c>
      <c r="BT228" s="13">
        <v>4</v>
      </c>
      <c r="BU228" s="13">
        <v>26</v>
      </c>
      <c r="BV228" s="13">
        <f t="shared" si="563"/>
        <v>104</v>
      </c>
      <c r="BW228" s="13"/>
      <c r="BX228" s="13"/>
      <c r="BY228" s="13">
        <f t="shared" si="564"/>
        <v>0</v>
      </c>
      <c r="BZ228" s="14">
        <f t="shared" si="565"/>
        <v>104</v>
      </c>
      <c r="CA228" s="12">
        <f t="shared" si="566"/>
        <v>8414</v>
      </c>
      <c r="CB228" s="182"/>
      <c r="CC228" s="182"/>
    </row>
    <row r="229" spans="1:81" ht="15.75" x14ac:dyDescent="0.25">
      <c r="A229" s="28" t="s">
        <v>22</v>
      </c>
      <c r="B229" s="29">
        <v>60</v>
      </c>
      <c r="C229" s="29">
        <v>15</v>
      </c>
      <c r="D229" s="29">
        <f t="shared" si="533"/>
        <v>900</v>
      </c>
      <c r="E229" s="29"/>
      <c r="F229" s="29">
        <f t="shared" si="567"/>
        <v>0</v>
      </c>
      <c r="G229" s="29">
        <f t="shared" si="534"/>
        <v>0</v>
      </c>
      <c r="H229" s="30">
        <f t="shared" si="535"/>
        <v>900</v>
      </c>
      <c r="I229" s="29"/>
      <c r="J229" s="29">
        <f t="shared" si="568"/>
        <v>19</v>
      </c>
      <c r="K229" s="29">
        <f t="shared" si="536"/>
        <v>0</v>
      </c>
      <c r="L229" s="29">
        <v>89</v>
      </c>
      <c r="M229" s="29">
        <v>21</v>
      </c>
      <c r="N229" s="29">
        <f t="shared" si="537"/>
        <v>1869</v>
      </c>
      <c r="O229" s="30">
        <f t="shared" si="538"/>
        <v>1869</v>
      </c>
      <c r="P229" s="29"/>
      <c r="Q229" s="29"/>
      <c r="R229" s="29">
        <f t="shared" si="539"/>
        <v>0</v>
      </c>
      <c r="S229" s="29">
        <v>89</v>
      </c>
      <c r="T229" s="29">
        <v>21</v>
      </c>
      <c r="U229" s="29">
        <f t="shared" si="540"/>
        <v>1869</v>
      </c>
      <c r="V229" s="30">
        <f t="shared" si="541"/>
        <v>1869</v>
      </c>
      <c r="W229" s="29">
        <v>62</v>
      </c>
      <c r="X229" s="29">
        <v>21</v>
      </c>
      <c r="Y229" s="29">
        <f t="shared" si="542"/>
        <v>1302</v>
      </c>
      <c r="Z229" s="29"/>
      <c r="AA229" s="29"/>
      <c r="AB229" s="29">
        <f t="shared" si="543"/>
        <v>0</v>
      </c>
      <c r="AC229" s="30">
        <f t="shared" si="544"/>
        <v>1302</v>
      </c>
      <c r="AD229" s="29">
        <v>14</v>
      </c>
      <c r="AE229" s="29">
        <v>21</v>
      </c>
      <c r="AF229" s="29">
        <f t="shared" si="545"/>
        <v>294</v>
      </c>
      <c r="AG229" s="29"/>
      <c r="AH229" s="29"/>
      <c r="AI229" s="29">
        <f t="shared" si="546"/>
        <v>0</v>
      </c>
      <c r="AJ229" s="30">
        <f t="shared" si="547"/>
        <v>294</v>
      </c>
      <c r="AK229" s="29"/>
      <c r="AL229" s="29"/>
      <c r="AM229" s="29">
        <f t="shared" si="548"/>
        <v>0</v>
      </c>
      <c r="AN229" s="29">
        <v>14</v>
      </c>
      <c r="AO229" s="29">
        <v>21</v>
      </c>
      <c r="AP229" s="29">
        <f t="shared" si="549"/>
        <v>294</v>
      </c>
      <c r="AQ229" s="30">
        <f t="shared" si="550"/>
        <v>294</v>
      </c>
      <c r="AR229" s="29"/>
      <c r="AS229" s="29"/>
      <c r="AT229" s="29">
        <f t="shared" si="551"/>
        <v>0</v>
      </c>
      <c r="AU229" s="29">
        <v>12</v>
      </c>
      <c r="AV229" s="29">
        <v>21</v>
      </c>
      <c r="AW229" s="29">
        <f t="shared" si="552"/>
        <v>252</v>
      </c>
      <c r="AX229" s="30">
        <f t="shared" si="553"/>
        <v>252</v>
      </c>
      <c r="AY229" s="29"/>
      <c r="AZ229" s="29"/>
      <c r="BA229" s="29">
        <f t="shared" si="554"/>
        <v>0</v>
      </c>
      <c r="BB229" s="29">
        <v>11</v>
      </c>
      <c r="BC229" s="29">
        <v>21</v>
      </c>
      <c r="BD229" s="29">
        <f t="shared" si="555"/>
        <v>231</v>
      </c>
      <c r="BE229" s="30">
        <f t="shared" si="556"/>
        <v>231</v>
      </c>
      <c r="BF229" s="29">
        <v>22</v>
      </c>
      <c r="BG229" s="29">
        <v>19</v>
      </c>
      <c r="BH229" s="29">
        <f t="shared" si="557"/>
        <v>418</v>
      </c>
      <c r="BI229" s="29"/>
      <c r="BJ229" s="29"/>
      <c r="BK229" s="29">
        <f t="shared" si="558"/>
        <v>0</v>
      </c>
      <c r="BL229" s="30">
        <f t="shared" si="559"/>
        <v>418</v>
      </c>
      <c r="BM229" s="29">
        <v>4</v>
      </c>
      <c r="BN229" s="29">
        <v>25</v>
      </c>
      <c r="BO229" s="29">
        <f t="shared" si="560"/>
        <v>100</v>
      </c>
      <c r="BP229" s="29"/>
      <c r="BQ229" s="29"/>
      <c r="BR229" s="29">
        <f t="shared" si="561"/>
        <v>0</v>
      </c>
      <c r="BS229" s="30">
        <f t="shared" si="562"/>
        <v>100</v>
      </c>
      <c r="BT229" s="29">
        <v>4</v>
      </c>
      <c r="BU229" s="29">
        <v>19</v>
      </c>
      <c r="BV229" s="29">
        <f t="shared" si="563"/>
        <v>76</v>
      </c>
      <c r="BW229" s="29"/>
      <c r="BX229" s="29"/>
      <c r="BY229" s="29">
        <f t="shared" si="564"/>
        <v>0</v>
      </c>
      <c r="BZ229" s="30">
        <f t="shared" si="565"/>
        <v>76</v>
      </c>
      <c r="CA229" s="28">
        <f t="shared" si="566"/>
        <v>7605</v>
      </c>
      <c r="CB229" s="183"/>
      <c r="CC229" s="183"/>
    </row>
    <row r="230" spans="1:81" ht="15.75" x14ac:dyDescent="0.25">
      <c r="A230" s="28" t="s">
        <v>23</v>
      </c>
      <c r="B230" s="29">
        <v>60</v>
      </c>
      <c r="C230" s="29">
        <v>22</v>
      </c>
      <c r="D230" s="29">
        <f t="shared" si="533"/>
        <v>1320</v>
      </c>
      <c r="E230" s="29"/>
      <c r="F230" s="29">
        <f t="shared" si="567"/>
        <v>0</v>
      </c>
      <c r="G230" s="29">
        <f t="shared" si="534"/>
        <v>0</v>
      </c>
      <c r="H230" s="30">
        <f t="shared" si="535"/>
        <v>1320</v>
      </c>
      <c r="I230" s="29"/>
      <c r="J230" s="29">
        <f t="shared" si="568"/>
        <v>17</v>
      </c>
      <c r="K230" s="29">
        <f t="shared" si="536"/>
        <v>0</v>
      </c>
      <c r="L230" s="29">
        <v>60</v>
      </c>
      <c r="M230" s="29">
        <v>22</v>
      </c>
      <c r="N230" s="29">
        <f t="shared" si="537"/>
        <v>1320</v>
      </c>
      <c r="O230" s="30">
        <f t="shared" si="538"/>
        <v>1320</v>
      </c>
      <c r="P230" s="29"/>
      <c r="Q230" s="29"/>
      <c r="R230" s="29">
        <f t="shared" si="539"/>
        <v>0</v>
      </c>
      <c r="S230" s="29">
        <v>89</v>
      </c>
      <c r="T230" s="29">
        <v>22</v>
      </c>
      <c r="U230" s="29">
        <f t="shared" si="540"/>
        <v>1958</v>
      </c>
      <c r="V230" s="30">
        <f t="shared" si="541"/>
        <v>1958</v>
      </c>
      <c r="W230" s="29">
        <v>89</v>
      </c>
      <c r="X230" s="29">
        <v>22</v>
      </c>
      <c r="Y230" s="29">
        <f t="shared" si="542"/>
        <v>1958</v>
      </c>
      <c r="Z230" s="29"/>
      <c r="AA230" s="29"/>
      <c r="AB230" s="29">
        <f t="shared" si="543"/>
        <v>0</v>
      </c>
      <c r="AC230" s="30">
        <f t="shared" si="544"/>
        <v>1958</v>
      </c>
      <c r="AD230" s="29">
        <v>14</v>
      </c>
      <c r="AE230" s="29">
        <v>22</v>
      </c>
      <c r="AF230" s="29">
        <f t="shared" si="545"/>
        <v>308</v>
      </c>
      <c r="AG230" s="29"/>
      <c r="AH230" s="29"/>
      <c r="AI230" s="29">
        <f t="shared" si="546"/>
        <v>0</v>
      </c>
      <c r="AJ230" s="30">
        <f t="shared" si="547"/>
        <v>308</v>
      </c>
      <c r="AK230" s="29"/>
      <c r="AL230" s="29"/>
      <c r="AM230" s="29">
        <f t="shared" si="548"/>
        <v>0</v>
      </c>
      <c r="AN230" s="29">
        <v>14</v>
      </c>
      <c r="AO230" s="29">
        <v>22</v>
      </c>
      <c r="AP230" s="29">
        <f t="shared" si="549"/>
        <v>308</v>
      </c>
      <c r="AQ230" s="30">
        <f t="shared" si="550"/>
        <v>308</v>
      </c>
      <c r="AR230" s="29"/>
      <c r="AS230" s="29"/>
      <c r="AT230" s="29">
        <f t="shared" si="551"/>
        <v>0</v>
      </c>
      <c r="AU230" s="29">
        <v>14</v>
      </c>
      <c r="AV230" s="29">
        <v>22</v>
      </c>
      <c r="AW230" s="29">
        <f t="shared" si="552"/>
        <v>308</v>
      </c>
      <c r="AX230" s="30">
        <f t="shared" si="553"/>
        <v>308</v>
      </c>
      <c r="AY230" s="29"/>
      <c r="AZ230" s="29"/>
      <c r="BA230" s="29">
        <f t="shared" si="554"/>
        <v>0</v>
      </c>
      <c r="BB230" s="29">
        <v>12</v>
      </c>
      <c r="BC230" s="29">
        <v>22</v>
      </c>
      <c r="BD230" s="29">
        <f t="shared" si="555"/>
        <v>264</v>
      </c>
      <c r="BE230" s="30">
        <f t="shared" si="556"/>
        <v>264</v>
      </c>
      <c r="BF230" s="29">
        <v>11</v>
      </c>
      <c r="BG230" s="29">
        <v>22</v>
      </c>
      <c r="BH230" s="29">
        <f t="shared" si="557"/>
        <v>242</v>
      </c>
      <c r="BI230" s="29"/>
      <c r="BJ230" s="29"/>
      <c r="BK230" s="29">
        <f t="shared" si="558"/>
        <v>0</v>
      </c>
      <c r="BL230" s="30">
        <f t="shared" si="559"/>
        <v>242</v>
      </c>
      <c r="BM230" s="29">
        <v>4</v>
      </c>
      <c r="BN230" s="29">
        <v>26</v>
      </c>
      <c r="BO230" s="29">
        <f t="shared" si="560"/>
        <v>104</v>
      </c>
      <c r="BP230" s="29"/>
      <c r="BQ230" s="29"/>
      <c r="BR230" s="29">
        <f t="shared" si="561"/>
        <v>0</v>
      </c>
      <c r="BS230" s="30">
        <f t="shared" si="562"/>
        <v>104</v>
      </c>
      <c r="BT230" s="29">
        <v>4</v>
      </c>
      <c r="BU230" s="29">
        <v>26</v>
      </c>
      <c r="BV230" s="29">
        <f t="shared" si="563"/>
        <v>104</v>
      </c>
      <c r="BW230" s="29"/>
      <c r="BX230" s="29"/>
      <c r="BY230" s="29">
        <f t="shared" si="564"/>
        <v>0</v>
      </c>
      <c r="BZ230" s="30">
        <f t="shared" si="565"/>
        <v>104</v>
      </c>
      <c r="CA230" s="28">
        <f t="shared" si="566"/>
        <v>8194</v>
      </c>
      <c r="CB230" s="183"/>
      <c r="CC230" s="183"/>
    </row>
    <row r="231" spans="1:81" ht="15.75" x14ac:dyDescent="0.25">
      <c r="A231" s="12" t="s">
        <v>24</v>
      </c>
      <c r="B231" s="13">
        <v>60</v>
      </c>
      <c r="C231" s="13">
        <v>22</v>
      </c>
      <c r="D231" s="13">
        <f t="shared" si="533"/>
        <v>1320</v>
      </c>
      <c r="E231" s="13"/>
      <c r="F231" s="13">
        <f t="shared" si="567"/>
        <v>0</v>
      </c>
      <c r="G231" s="13">
        <f t="shared" si="534"/>
        <v>0</v>
      </c>
      <c r="H231" s="14">
        <f t="shared" si="535"/>
        <v>1320</v>
      </c>
      <c r="I231" s="13"/>
      <c r="J231" s="13">
        <f t="shared" si="568"/>
        <v>22</v>
      </c>
      <c r="K231" s="13">
        <f t="shared" si="536"/>
        <v>0</v>
      </c>
      <c r="L231" s="13">
        <v>60</v>
      </c>
      <c r="M231" s="13">
        <v>22</v>
      </c>
      <c r="N231" s="13">
        <f t="shared" si="537"/>
        <v>1320</v>
      </c>
      <c r="O231" s="14">
        <f t="shared" si="538"/>
        <v>1320</v>
      </c>
      <c r="P231" s="13"/>
      <c r="Q231" s="13"/>
      <c r="R231" s="13">
        <f t="shared" si="539"/>
        <v>0</v>
      </c>
      <c r="S231" s="13">
        <v>89</v>
      </c>
      <c r="T231" s="13">
        <v>22</v>
      </c>
      <c r="U231" s="13">
        <f t="shared" si="540"/>
        <v>1958</v>
      </c>
      <c r="V231" s="14">
        <f t="shared" si="541"/>
        <v>1958</v>
      </c>
      <c r="W231" s="13">
        <v>89</v>
      </c>
      <c r="X231" s="13">
        <v>22</v>
      </c>
      <c r="Y231" s="13">
        <f t="shared" si="542"/>
        <v>1958</v>
      </c>
      <c r="Z231" s="13"/>
      <c r="AA231" s="13"/>
      <c r="AB231" s="13">
        <f t="shared" si="543"/>
        <v>0</v>
      </c>
      <c r="AC231" s="14">
        <f t="shared" si="544"/>
        <v>1958</v>
      </c>
      <c r="AD231" s="13">
        <v>14</v>
      </c>
      <c r="AE231" s="13">
        <v>22</v>
      </c>
      <c r="AF231" s="13">
        <f t="shared" si="545"/>
        <v>308</v>
      </c>
      <c r="AG231" s="13"/>
      <c r="AH231" s="13"/>
      <c r="AI231" s="13">
        <f t="shared" si="546"/>
        <v>0</v>
      </c>
      <c r="AJ231" s="14">
        <f t="shared" si="547"/>
        <v>308</v>
      </c>
      <c r="AK231" s="13"/>
      <c r="AL231" s="13"/>
      <c r="AM231" s="13">
        <f t="shared" si="548"/>
        <v>0</v>
      </c>
      <c r="AN231" s="13">
        <v>14</v>
      </c>
      <c r="AO231" s="13">
        <v>22</v>
      </c>
      <c r="AP231" s="13">
        <f t="shared" si="549"/>
        <v>308</v>
      </c>
      <c r="AQ231" s="14">
        <f t="shared" si="550"/>
        <v>308</v>
      </c>
      <c r="AR231" s="13"/>
      <c r="AS231" s="13"/>
      <c r="AT231" s="13">
        <f t="shared" si="551"/>
        <v>0</v>
      </c>
      <c r="AU231" s="13">
        <v>14</v>
      </c>
      <c r="AV231" s="13">
        <v>22</v>
      </c>
      <c r="AW231" s="13">
        <f t="shared" si="552"/>
        <v>308</v>
      </c>
      <c r="AX231" s="14">
        <f t="shared" si="553"/>
        <v>308</v>
      </c>
      <c r="AY231" s="29"/>
      <c r="AZ231" s="13"/>
      <c r="BA231" s="13">
        <f t="shared" si="554"/>
        <v>0</v>
      </c>
      <c r="BB231" s="13">
        <v>12</v>
      </c>
      <c r="BC231" s="13">
        <v>22</v>
      </c>
      <c r="BD231" s="13">
        <f t="shared" si="555"/>
        <v>264</v>
      </c>
      <c r="BE231" s="14">
        <f t="shared" si="556"/>
        <v>264</v>
      </c>
      <c r="BF231" s="13">
        <v>11</v>
      </c>
      <c r="BG231" s="13">
        <v>22</v>
      </c>
      <c r="BH231" s="13">
        <f t="shared" si="557"/>
        <v>242</v>
      </c>
      <c r="BI231" s="13"/>
      <c r="BJ231" s="13"/>
      <c r="BK231" s="13">
        <f t="shared" si="558"/>
        <v>0</v>
      </c>
      <c r="BL231" s="14">
        <f t="shared" si="559"/>
        <v>242</v>
      </c>
      <c r="BM231" s="13">
        <v>4</v>
      </c>
      <c r="BN231" s="13">
        <v>26</v>
      </c>
      <c r="BO231" s="13">
        <f t="shared" si="560"/>
        <v>104</v>
      </c>
      <c r="BP231" s="13"/>
      <c r="BQ231" s="13"/>
      <c r="BR231" s="13">
        <f t="shared" si="561"/>
        <v>0</v>
      </c>
      <c r="BS231" s="14">
        <f t="shared" si="562"/>
        <v>104</v>
      </c>
      <c r="BT231" s="13">
        <v>4</v>
      </c>
      <c r="BU231" s="13">
        <v>26</v>
      </c>
      <c r="BV231" s="13">
        <f t="shared" si="563"/>
        <v>104</v>
      </c>
      <c r="BW231" s="13"/>
      <c r="BX231" s="13"/>
      <c r="BY231" s="13">
        <f t="shared" si="564"/>
        <v>0</v>
      </c>
      <c r="BZ231" s="14">
        <f t="shared" si="565"/>
        <v>104</v>
      </c>
      <c r="CA231" s="12">
        <f t="shared" si="566"/>
        <v>8194</v>
      </c>
      <c r="CB231" s="182"/>
      <c r="CC231" s="182"/>
    </row>
    <row r="232" spans="1:81" ht="15.75" x14ac:dyDescent="0.25">
      <c r="A232" s="12" t="s">
        <v>25</v>
      </c>
      <c r="B232" s="13">
        <v>60</v>
      </c>
      <c r="C232" s="13">
        <v>16</v>
      </c>
      <c r="D232" s="13">
        <f t="shared" si="533"/>
        <v>960</v>
      </c>
      <c r="E232" s="13"/>
      <c r="F232" s="13">
        <f t="shared" si="567"/>
        <v>0</v>
      </c>
      <c r="G232" s="13">
        <f t="shared" si="534"/>
        <v>0</v>
      </c>
      <c r="H232" s="14">
        <f t="shared" si="535"/>
        <v>960</v>
      </c>
      <c r="I232" s="13"/>
      <c r="J232" s="13">
        <f t="shared" si="568"/>
        <v>19</v>
      </c>
      <c r="K232" s="13">
        <f t="shared" si="536"/>
        <v>0</v>
      </c>
      <c r="L232" s="13">
        <v>60</v>
      </c>
      <c r="M232" s="13">
        <v>16</v>
      </c>
      <c r="N232" s="13">
        <f t="shared" si="537"/>
        <v>960</v>
      </c>
      <c r="O232" s="14">
        <f t="shared" si="538"/>
        <v>960</v>
      </c>
      <c r="P232" s="13"/>
      <c r="Q232" s="13"/>
      <c r="R232" s="13">
        <f t="shared" si="539"/>
        <v>0</v>
      </c>
      <c r="S232" s="13">
        <v>89</v>
      </c>
      <c r="T232" s="13">
        <v>16</v>
      </c>
      <c r="U232" s="13">
        <f t="shared" si="540"/>
        <v>1424</v>
      </c>
      <c r="V232" s="14">
        <f t="shared" si="541"/>
        <v>1424</v>
      </c>
      <c r="W232" s="13">
        <v>89</v>
      </c>
      <c r="X232" s="13">
        <v>16</v>
      </c>
      <c r="Y232" s="13">
        <f t="shared" si="542"/>
        <v>1424</v>
      </c>
      <c r="Z232" s="13"/>
      <c r="AA232" s="13"/>
      <c r="AB232" s="13">
        <f t="shared" si="543"/>
        <v>0</v>
      </c>
      <c r="AC232" s="14">
        <f t="shared" si="544"/>
        <v>1424</v>
      </c>
      <c r="AD232" s="13">
        <v>14</v>
      </c>
      <c r="AE232" s="13">
        <v>16</v>
      </c>
      <c r="AF232" s="13">
        <f t="shared" si="545"/>
        <v>224</v>
      </c>
      <c r="AG232" s="13"/>
      <c r="AH232" s="13"/>
      <c r="AI232" s="13">
        <f t="shared" si="546"/>
        <v>0</v>
      </c>
      <c r="AJ232" s="14">
        <f t="shared" si="547"/>
        <v>224</v>
      </c>
      <c r="AK232" s="13"/>
      <c r="AL232" s="13"/>
      <c r="AM232" s="13">
        <f t="shared" si="548"/>
        <v>0</v>
      </c>
      <c r="AN232" s="13">
        <v>14</v>
      </c>
      <c r="AO232" s="13">
        <v>16</v>
      </c>
      <c r="AP232" s="13">
        <f t="shared" si="549"/>
        <v>224</v>
      </c>
      <c r="AQ232" s="14">
        <f t="shared" si="550"/>
        <v>224</v>
      </c>
      <c r="AR232" s="13"/>
      <c r="AS232" s="13"/>
      <c r="AT232" s="13">
        <f t="shared" si="551"/>
        <v>0</v>
      </c>
      <c r="AU232" s="13">
        <v>14</v>
      </c>
      <c r="AV232" s="13">
        <v>16</v>
      </c>
      <c r="AW232" s="13">
        <f t="shared" si="552"/>
        <v>224</v>
      </c>
      <c r="AX232" s="14">
        <f t="shared" si="553"/>
        <v>224</v>
      </c>
      <c r="AY232" s="29"/>
      <c r="AZ232" s="13"/>
      <c r="BA232" s="13">
        <f t="shared" si="554"/>
        <v>0</v>
      </c>
      <c r="BB232" s="13">
        <v>12</v>
      </c>
      <c r="BC232" s="13">
        <v>16</v>
      </c>
      <c r="BD232" s="13">
        <f t="shared" si="555"/>
        <v>192</v>
      </c>
      <c r="BE232" s="14">
        <f t="shared" si="556"/>
        <v>192</v>
      </c>
      <c r="BF232" s="13">
        <v>11</v>
      </c>
      <c r="BG232" s="13">
        <v>16</v>
      </c>
      <c r="BH232" s="13">
        <f t="shared" si="557"/>
        <v>176</v>
      </c>
      <c r="BI232" s="13"/>
      <c r="BJ232" s="13"/>
      <c r="BK232" s="13">
        <f t="shared" si="558"/>
        <v>0</v>
      </c>
      <c r="BL232" s="14">
        <f t="shared" si="559"/>
        <v>176</v>
      </c>
      <c r="BM232" s="13">
        <v>4</v>
      </c>
      <c r="BN232" s="13">
        <v>19</v>
      </c>
      <c r="BO232" s="13">
        <f t="shared" si="560"/>
        <v>76</v>
      </c>
      <c r="BP232" s="13"/>
      <c r="BQ232" s="13"/>
      <c r="BR232" s="13">
        <f t="shared" si="561"/>
        <v>0</v>
      </c>
      <c r="BS232" s="14">
        <f t="shared" si="562"/>
        <v>76</v>
      </c>
      <c r="BT232" s="13">
        <v>4</v>
      </c>
      <c r="BU232" s="13">
        <v>19</v>
      </c>
      <c r="BV232" s="13">
        <f t="shared" si="563"/>
        <v>76</v>
      </c>
      <c r="BW232" s="13"/>
      <c r="BX232" s="13"/>
      <c r="BY232" s="13">
        <f t="shared" si="564"/>
        <v>0</v>
      </c>
      <c r="BZ232" s="14">
        <f t="shared" si="565"/>
        <v>76</v>
      </c>
      <c r="CA232" s="12">
        <f t="shared" si="566"/>
        <v>5960</v>
      </c>
      <c r="CB232" s="182"/>
      <c r="CC232" s="182"/>
    </row>
    <row r="233" spans="1:81" ht="15.75" x14ac:dyDescent="0.25">
      <c r="A233" s="12" t="s">
        <v>26</v>
      </c>
      <c r="B233" s="13">
        <v>60</v>
      </c>
      <c r="C233" s="13">
        <v>23</v>
      </c>
      <c r="D233" s="13">
        <f t="shared" si="533"/>
        <v>1380</v>
      </c>
      <c r="E233" s="13"/>
      <c r="F233" s="13">
        <f t="shared" si="567"/>
        <v>0</v>
      </c>
      <c r="G233" s="13">
        <f t="shared" si="534"/>
        <v>0</v>
      </c>
      <c r="H233" s="14">
        <f t="shared" si="535"/>
        <v>1380</v>
      </c>
      <c r="I233" s="13"/>
      <c r="J233" s="13">
        <f t="shared" si="568"/>
        <v>22</v>
      </c>
      <c r="K233" s="13">
        <f t="shared" si="536"/>
        <v>0</v>
      </c>
      <c r="L233" s="13">
        <v>60</v>
      </c>
      <c r="M233" s="13">
        <v>23</v>
      </c>
      <c r="N233" s="13">
        <f t="shared" si="537"/>
        <v>1380</v>
      </c>
      <c r="O233" s="14">
        <f t="shared" si="538"/>
        <v>1380</v>
      </c>
      <c r="P233" s="13"/>
      <c r="Q233" s="13"/>
      <c r="R233" s="13">
        <f t="shared" si="539"/>
        <v>0</v>
      </c>
      <c r="S233" s="13">
        <v>89</v>
      </c>
      <c r="T233" s="13">
        <v>23</v>
      </c>
      <c r="U233" s="13">
        <f t="shared" si="540"/>
        <v>2047</v>
      </c>
      <c r="V233" s="14">
        <f t="shared" si="541"/>
        <v>2047</v>
      </c>
      <c r="W233" s="13">
        <v>89</v>
      </c>
      <c r="X233" s="13">
        <v>23</v>
      </c>
      <c r="Y233" s="13">
        <f t="shared" si="542"/>
        <v>2047</v>
      </c>
      <c r="Z233" s="13"/>
      <c r="AA233" s="13"/>
      <c r="AB233" s="13">
        <f t="shared" si="543"/>
        <v>0</v>
      </c>
      <c r="AC233" s="14">
        <f t="shared" si="544"/>
        <v>2047</v>
      </c>
      <c r="AD233" s="13">
        <v>14</v>
      </c>
      <c r="AE233" s="13">
        <v>23</v>
      </c>
      <c r="AF233" s="13">
        <f t="shared" si="545"/>
        <v>322</v>
      </c>
      <c r="AG233" s="13"/>
      <c r="AH233" s="13"/>
      <c r="AI233" s="13">
        <f t="shared" si="546"/>
        <v>0</v>
      </c>
      <c r="AJ233" s="14">
        <f t="shared" si="547"/>
        <v>322</v>
      </c>
      <c r="AK233" s="13"/>
      <c r="AL233" s="13"/>
      <c r="AM233" s="13">
        <f t="shared" si="548"/>
        <v>0</v>
      </c>
      <c r="AN233" s="13">
        <v>14</v>
      </c>
      <c r="AO233" s="13">
        <v>23</v>
      </c>
      <c r="AP233" s="13">
        <f t="shared" si="549"/>
        <v>322</v>
      </c>
      <c r="AQ233" s="14">
        <f t="shared" si="550"/>
        <v>322</v>
      </c>
      <c r="AR233" s="13"/>
      <c r="AS233" s="13"/>
      <c r="AT233" s="13">
        <f t="shared" si="551"/>
        <v>0</v>
      </c>
      <c r="AU233" s="13">
        <v>14</v>
      </c>
      <c r="AV233" s="13">
        <v>23</v>
      </c>
      <c r="AW233" s="13">
        <f t="shared" si="552"/>
        <v>322</v>
      </c>
      <c r="AX233" s="14">
        <f t="shared" si="553"/>
        <v>322</v>
      </c>
      <c r="AY233" s="29"/>
      <c r="AZ233" s="13"/>
      <c r="BA233" s="13">
        <f t="shared" si="554"/>
        <v>0</v>
      </c>
      <c r="BB233" s="13">
        <v>12</v>
      </c>
      <c r="BC233" s="13">
        <v>23</v>
      </c>
      <c r="BD233" s="13">
        <f t="shared" si="555"/>
        <v>276</v>
      </c>
      <c r="BE233" s="14">
        <f t="shared" si="556"/>
        <v>276</v>
      </c>
      <c r="BF233" s="13">
        <v>11</v>
      </c>
      <c r="BG233" s="13">
        <v>23</v>
      </c>
      <c r="BH233" s="13">
        <f t="shared" si="557"/>
        <v>253</v>
      </c>
      <c r="BI233" s="13"/>
      <c r="BJ233" s="13"/>
      <c r="BK233" s="13">
        <f t="shared" si="558"/>
        <v>0</v>
      </c>
      <c r="BL233" s="14">
        <f t="shared" si="559"/>
        <v>253</v>
      </c>
      <c r="BM233" s="13">
        <v>4</v>
      </c>
      <c r="BN233" s="13">
        <v>27</v>
      </c>
      <c r="BO233" s="13">
        <f t="shared" si="560"/>
        <v>108</v>
      </c>
      <c r="BP233" s="13"/>
      <c r="BQ233" s="13"/>
      <c r="BR233" s="13">
        <f t="shared" si="561"/>
        <v>0</v>
      </c>
      <c r="BS233" s="14">
        <f t="shared" si="562"/>
        <v>108</v>
      </c>
      <c r="BT233" s="13">
        <v>4</v>
      </c>
      <c r="BU233" s="13">
        <v>27</v>
      </c>
      <c r="BV233" s="13">
        <f t="shared" si="563"/>
        <v>108</v>
      </c>
      <c r="BW233" s="13"/>
      <c r="BX233" s="13"/>
      <c r="BY233" s="13">
        <f t="shared" si="564"/>
        <v>0</v>
      </c>
      <c r="BZ233" s="14">
        <f t="shared" si="565"/>
        <v>108</v>
      </c>
      <c r="CA233" s="12">
        <f t="shared" si="566"/>
        <v>8565</v>
      </c>
      <c r="CB233" s="182"/>
      <c r="CC233" s="182"/>
    </row>
    <row r="234" spans="1:81" ht="15.75" x14ac:dyDescent="0.25">
      <c r="A234" s="24" t="s">
        <v>27</v>
      </c>
      <c r="B234" s="12"/>
      <c r="C234" s="24">
        <f>C225+C226+C227+C228+C229+C230+C231+C232+C233</f>
        <v>166</v>
      </c>
      <c r="D234" s="24">
        <f>D225+D226+D227+D228+D229+D230+D231+D232+D233</f>
        <v>9960</v>
      </c>
      <c r="E234" s="12"/>
      <c r="F234" s="24">
        <f>F225+F226+F227+F228+F229+F230+F231+F232+F233</f>
        <v>0</v>
      </c>
      <c r="G234" s="24">
        <f>G225+G226+G227+G228+G229+G230+G231+G232+G233</f>
        <v>0</v>
      </c>
      <c r="H234" s="31">
        <f>H225+H226+H227+H228+H229+H230+H231+H232+H233</f>
        <v>9960</v>
      </c>
      <c r="I234" s="12"/>
      <c r="J234" s="24">
        <f>J225+J226+J227+J228+J229+J230+J231+J232+J233</f>
        <v>114</v>
      </c>
      <c r="K234" s="24">
        <f>K225+K226+K227+K228+K229+K230+K231+K232+K233</f>
        <v>0</v>
      </c>
      <c r="L234" s="12"/>
      <c r="M234" s="24">
        <f>M225+M226+M227+M228+M229+M230+M231+M232+M233</f>
        <v>177</v>
      </c>
      <c r="N234" s="24">
        <f>N225+N226+N227+N228+N229+N230+N231+N232+N233</f>
        <v>13346</v>
      </c>
      <c r="O234" s="31">
        <f>O225+O226+O227+O228+O229+O230+O231+O232+O233</f>
        <v>13346</v>
      </c>
      <c r="P234" s="12"/>
      <c r="Q234" s="24">
        <f>Q225+Q226+Q227+Q228+Q229+Q230+Q231+Q232+Q233</f>
        <v>0</v>
      </c>
      <c r="R234" s="24">
        <f>R225+R226+R227+R228+R229+R230+R231+R232+R233</f>
        <v>0</v>
      </c>
      <c r="S234" s="12"/>
      <c r="T234" s="24">
        <f>T225+T226+T227+T228+T229+T230+T231+T232+T233</f>
        <v>177</v>
      </c>
      <c r="U234" s="24">
        <f>U225+U226+U227+U228+U229+U230+U231+U232+U233</f>
        <v>15753</v>
      </c>
      <c r="V234" s="31">
        <f>V225+V226+V227+V228+V229+V230+V231+V232+V233</f>
        <v>15753</v>
      </c>
      <c r="W234" s="12"/>
      <c r="X234" s="24">
        <f>X225+X226+X227+X228+X229+X230+X231+X232+X233</f>
        <v>177</v>
      </c>
      <c r="Y234" s="24">
        <f>Y225+Y226+Y227+Y228+Y229+Y230+Y231+Y232+Y233</f>
        <v>13215</v>
      </c>
      <c r="Z234" s="12"/>
      <c r="AA234" s="24">
        <f>AA225+AA226+AA227+AA228+AA229+AA230+AA231+AA232+AA233</f>
        <v>0</v>
      </c>
      <c r="AB234" s="24">
        <f>AB225+AB226+AB227+AB228+AB229+AB230+AB231+AB232+AB233</f>
        <v>0</v>
      </c>
      <c r="AC234" s="31">
        <f>AC225+AC226+AC227+AC228+AC229+AC230+AC231+AC232+AC233</f>
        <v>13215</v>
      </c>
      <c r="AD234" s="12"/>
      <c r="AE234" s="24">
        <f>AE225+AE226+AE227+AE228+AE229+AE230+AE231+AE232+AE233</f>
        <v>177</v>
      </c>
      <c r="AF234" s="24">
        <f>AF225+AF226+AF227+AF228+AF229+AF230+AF231+AF232+AF233</f>
        <v>2478</v>
      </c>
      <c r="AG234" s="12"/>
      <c r="AH234" s="24">
        <f>AH225+AH226+AH227+AH228+AH229+AH230+AH231+AH232+AH233</f>
        <v>0</v>
      </c>
      <c r="AI234" s="24">
        <f>AI225+AI226+AI227+AI228+AI229+AI230+AI231+AI232+AI233</f>
        <v>0</v>
      </c>
      <c r="AJ234" s="31">
        <f>AJ225+AJ226+AJ227+AJ228+AJ229+AJ230+AJ231+AJ232+AJ233</f>
        <v>2478</v>
      </c>
      <c r="AK234" s="12"/>
      <c r="AL234" s="24">
        <f>AL225+AL226+AL227+AL228+AL229+AL230+AL231+AL232+AL233</f>
        <v>0</v>
      </c>
      <c r="AM234" s="24">
        <f>AM225+AM226+AM227+AM228+AM229+AM230+AM231+AM232+AM233</f>
        <v>0</v>
      </c>
      <c r="AN234" s="12"/>
      <c r="AO234" s="24">
        <f>AO225+AO226+AO227+AO228+AO229+AO230+AO231+AO232+AO233</f>
        <v>177</v>
      </c>
      <c r="AP234" s="24">
        <f>AP225+AP226+AP227+AP228+AP229+AP230+AP231+AP232+AP233</f>
        <v>2478</v>
      </c>
      <c r="AQ234" s="31">
        <f>AQ225+AQ226+AQ227+AQ228+AQ229+AQ230+AQ231+AQ232+AQ233</f>
        <v>2478</v>
      </c>
      <c r="AR234" s="12"/>
      <c r="AS234" s="24">
        <f>AS225+AS226+AS227+AS228+AS229+AS230+AS231+AS232+AS233</f>
        <v>0</v>
      </c>
      <c r="AT234" s="24">
        <f>AT225+AT226+AT227+AT228+AT229+AT230+AT231+AT232+AT233</f>
        <v>0</v>
      </c>
      <c r="AU234" s="12"/>
      <c r="AV234" s="24">
        <f>AV225+AV226+AV227+AV228+AV229+AV230+AV231+AV232+AV233</f>
        <v>177</v>
      </c>
      <c r="AW234" s="24">
        <f>AW225+AW226+AW227+AW228+AW229+AW230+AW231+AW232+AW233</f>
        <v>2290</v>
      </c>
      <c r="AX234" s="31">
        <f>AX225+AX226+AX227+AX228+AX229+AX230+AX231+AX232+AX233</f>
        <v>2290</v>
      </c>
      <c r="AY234" s="28"/>
      <c r="AZ234" s="24">
        <f>AZ225+AZ226+AZ227+AZ228+AZ229+AZ230+AZ231+AZ232+AZ233</f>
        <v>0</v>
      </c>
      <c r="BA234" s="24">
        <f>BA225+BA226+BA227+BA228+BA229+BA230+BA231+BA232+BA233</f>
        <v>0</v>
      </c>
      <c r="BB234" s="12"/>
      <c r="BC234" s="24">
        <f>BC225+BC226+BC227+BC228+BC229+BC230+BC231+BC232+BC233</f>
        <v>177</v>
      </c>
      <c r="BD234" s="24">
        <f>BD225+BD226+BD227+BD228+BD229+BD230+BD231+BD232+BD233</f>
        <v>2030</v>
      </c>
      <c r="BE234" s="31">
        <f>BE225+BE226+BE227+BE228+BE229+BE230+BE231+BE232+BE233</f>
        <v>2030</v>
      </c>
      <c r="BF234" s="12"/>
      <c r="BG234" s="24">
        <f>BG225+BG226+BG227+BG228+BG229+BG230+BG231+BG232+BG233</f>
        <v>175</v>
      </c>
      <c r="BH234" s="24">
        <f>BH225+BH226+BH227+BH228+BH229+BH230+BH231+BH232+BH233</f>
        <v>2937</v>
      </c>
      <c r="BI234" s="12"/>
      <c r="BJ234" s="24">
        <f>BJ225+BJ226+BJ227+BJ228+BJ229+BJ230+BJ231+BJ232+BJ233</f>
        <v>0</v>
      </c>
      <c r="BK234" s="24">
        <f>BK225+BK226+BK227+BK228+BK229+BK230+BK231+BK232+BK233</f>
        <v>0</v>
      </c>
      <c r="BL234" s="31">
        <f>BL225+BL226+BL227+BL228+BL229+BL230+BL231+BL232+BL233</f>
        <v>2937</v>
      </c>
      <c r="BM234" s="12"/>
      <c r="BN234" s="24">
        <f>BN225+BN226+BN227+BN228+BN229+BN230+BN231+BN232+BN233</f>
        <v>210</v>
      </c>
      <c r="BO234" s="24">
        <f>BO225+BO226+BO227+BO228+BO229+BO230+BO231+BO232+BO233</f>
        <v>840</v>
      </c>
      <c r="BP234" s="12"/>
      <c r="BQ234" s="24">
        <f>BQ225+BQ226+BQ227+BQ228+BQ229+BQ230+BQ231+BQ232+BQ233</f>
        <v>0</v>
      </c>
      <c r="BR234" s="24">
        <f>BR225+BR226+BR227+BR228+BR229+BR230+BR231+BR232+BR233</f>
        <v>0</v>
      </c>
      <c r="BS234" s="31">
        <f>BS225+BS226+BS227+BS228+BS229+BS230+BS231+BS232+BS233</f>
        <v>840</v>
      </c>
      <c r="BT234" s="12"/>
      <c r="BU234" s="24">
        <f>BU225+BU226+BU227+BU228+BU229+BU230+BU231+BU232+BU233</f>
        <v>204</v>
      </c>
      <c r="BV234" s="24">
        <f>BV225+BV226+BV227+BV228+BV229+BV230+BV231+BV232+BV233</f>
        <v>816</v>
      </c>
      <c r="BW234" s="12"/>
      <c r="BX234" s="24">
        <f>BX225+BX226+BX227+BX228+BX229+BX230+BX231+BX232+BX233</f>
        <v>0</v>
      </c>
      <c r="BY234" s="24">
        <f>BY225+BY226+BY227+BY228+BY229+BY230+BY231+BY232+BY233</f>
        <v>0</v>
      </c>
      <c r="BZ234" s="31">
        <f>BZ225+BZ226+BZ227+BZ228+BZ229+BZ230+BZ231+BZ232+BZ233</f>
        <v>816</v>
      </c>
      <c r="CA234" s="156">
        <f>SUM(CA225:CA233)</f>
        <v>66143</v>
      </c>
      <c r="CB234" s="182"/>
      <c r="CC234" s="182"/>
    </row>
    <row r="235" spans="1:81" ht="15" customHeight="1" x14ac:dyDescent="0.25">
      <c r="A235" s="261" t="s">
        <v>3</v>
      </c>
      <c r="B235" s="262" t="s">
        <v>51</v>
      </c>
      <c r="C235" s="262"/>
      <c r="D235" s="262"/>
      <c r="E235" s="262"/>
      <c r="F235" s="262"/>
      <c r="G235" s="262"/>
      <c r="H235" s="262"/>
      <c r="I235" s="262" t="s">
        <v>52</v>
      </c>
      <c r="J235" s="262"/>
      <c r="K235" s="262"/>
      <c r="L235" s="262"/>
      <c r="M235" s="262"/>
      <c r="N235" s="262"/>
      <c r="O235" s="262"/>
      <c r="P235" s="262" t="s">
        <v>53</v>
      </c>
      <c r="Q235" s="262"/>
      <c r="R235" s="262"/>
      <c r="S235" s="262"/>
      <c r="T235" s="262"/>
      <c r="U235" s="262"/>
      <c r="V235" s="262"/>
      <c r="W235" s="262" t="s">
        <v>54</v>
      </c>
      <c r="X235" s="262"/>
      <c r="Y235" s="262"/>
      <c r="Z235" s="262"/>
      <c r="AA235" s="262"/>
      <c r="AB235" s="262"/>
      <c r="AC235" s="262"/>
      <c r="AD235" s="262" t="s">
        <v>28</v>
      </c>
      <c r="AE235" s="262"/>
      <c r="AF235" s="262"/>
      <c r="AG235" s="262"/>
      <c r="AH235" s="262"/>
      <c r="AI235" s="262"/>
      <c r="AJ235" s="262"/>
      <c r="AK235" s="262" t="s">
        <v>29</v>
      </c>
      <c r="AL235" s="262"/>
      <c r="AM235" s="262"/>
      <c r="AN235" s="262"/>
      <c r="AO235" s="262"/>
      <c r="AP235" s="262"/>
      <c r="AQ235" s="262"/>
      <c r="AR235" s="262" t="s">
        <v>48</v>
      </c>
      <c r="AS235" s="262"/>
      <c r="AT235" s="262"/>
      <c r="AU235" s="262"/>
      <c r="AV235" s="262"/>
      <c r="AW235" s="262"/>
      <c r="AX235" s="262"/>
      <c r="AY235" s="262" t="s">
        <v>49</v>
      </c>
      <c r="AZ235" s="262"/>
      <c r="BA235" s="262"/>
      <c r="BB235" s="262"/>
      <c r="BC235" s="262"/>
      <c r="BD235" s="262"/>
      <c r="BE235" s="262"/>
      <c r="BF235" s="262" t="s">
        <v>50</v>
      </c>
      <c r="BG235" s="262"/>
      <c r="BH235" s="262"/>
      <c r="BI235" s="262"/>
      <c r="BJ235" s="262"/>
      <c r="BK235" s="262"/>
      <c r="BL235" s="262"/>
      <c r="BM235" s="262" t="s">
        <v>4</v>
      </c>
      <c r="BN235" s="262"/>
      <c r="BO235" s="262"/>
      <c r="BP235" s="262"/>
      <c r="BQ235" s="262"/>
      <c r="BR235" s="262"/>
      <c r="BS235" s="262"/>
      <c r="BT235" s="262" t="s">
        <v>5</v>
      </c>
      <c r="BU235" s="262"/>
      <c r="BV235" s="262"/>
      <c r="BW235" s="262"/>
      <c r="BX235" s="262"/>
      <c r="BY235" s="262"/>
      <c r="BZ235" s="262"/>
      <c r="CA235" s="327" t="s">
        <v>103</v>
      </c>
      <c r="CB235" s="182"/>
      <c r="CC235" s="182"/>
    </row>
    <row r="236" spans="1:81" ht="15" customHeight="1" x14ac:dyDescent="0.25">
      <c r="A236" s="261"/>
      <c r="B236" s="262" t="s">
        <v>7</v>
      </c>
      <c r="C236" s="262"/>
      <c r="D236" s="262"/>
      <c r="E236" s="262" t="s">
        <v>8</v>
      </c>
      <c r="F236" s="262"/>
      <c r="G236" s="262"/>
      <c r="H236" s="263" t="s">
        <v>9</v>
      </c>
      <c r="I236" s="262" t="s">
        <v>7</v>
      </c>
      <c r="J236" s="262"/>
      <c r="K236" s="262"/>
      <c r="L236" s="262" t="s">
        <v>8</v>
      </c>
      <c r="M236" s="262"/>
      <c r="N236" s="262"/>
      <c r="O236" s="263" t="s">
        <v>9</v>
      </c>
      <c r="P236" s="262" t="s">
        <v>7</v>
      </c>
      <c r="Q236" s="262"/>
      <c r="R236" s="262"/>
      <c r="S236" s="262" t="s">
        <v>8</v>
      </c>
      <c r="T236" s="262"/>
      <c r="U236" s="262"/>
      <c r="V236" s="263" t="s">
        <v>9</v>
      </c>
      <c r="W236" s="262" t="s">
        <v>7</v>
      </c>
      <c r="X236" s="262"/>
      <c r="Y236" s="262"/>
      <c r="Z236" s="262" t="s">
        <v>8</v>
      </c>
      <c r="AA236" s="262"/>
      <c r="AB236" s="262"/>
      <c r="AC236" s="263" t="s">
        <v>9</v>
      </c>
      <c r="AD236" s="262" t="s">
        <v>7</v>
      </c>
      <c r="AE236" s="262"/>
      <c r="AF236" s="262"/>
      <c r="AG236" s="262" t="s">
        <v>8</v>
      </c>
      <c r="AH236" s="262"/>
      <c r="AI236" s="262"/>
      <c r="AJ236" s="263" t="s">
        <v>9</v>
      </c>
      <c r="AK236" s="262" t="s">
        <v>7</v>
      </c>
      <c r="AL236" s="262"/>
      <c r="AM236" s="262"/>
      <c r="AN236" s="262" t="s">
        <v>8</v>
      </c>
      <c r="AO236" s="262"/>
      <c r="AP236" s="262"/>
      <c r="AQ236" s="263" t="s">
        <v>9</v>
      </c>
      <c r="AR236" s="262" t="s">
        <v>7</v>
      </c>
      <c r="AS236" s="262"/>
      <c r="AT236" s="262"/>
      <c r="AU236" s="262" t="s">
        <v>8</v>
      </c>
      <c r="AV236" s="262"/>
      <c r="AW236" s="262"/>
      <c r="AX236" s="263" t="s">
        <v>9</v>
      </c>
      <c r="AY236" s="262" t="s">
        <v>7</v>
      </c>
      <c r="AZ236" s="262"/>
      <c r="BA236" s="262"/>
      <c r="BB236" s="262" t="s">
        <v>8</v>
      </c>
      <c r="BC236" s="262"/>
      <c r="BD236" s="262"/>
      <c r="BE236" s="263" t="s">
        <v>9</v>
      </c>
      <c r="BF236" s="262" t="s">
        <v>7</v>
      </c>
      <c r="BG236" s="262"/>
      <c r="BH236" s="262"/>
      <c r="BI236" s="262" t="s">
        <v>8</v>
      </c>
      <c r="BJ236" s="262"/>
      <c r="BK236" s="262"/>
      <c r="BL236" s="263" t="s">
        <v>9</v>
      </c>
      <c r="BM236" s="262" t="s">
        <v>7</v>
      </c>
      <c r="BN236" s="262"/>
      <c r="BO236" s="262"/>
      <c r="BP236" s="262" t="s">
        <v>8</v>
      </c>
      <c r="BQ236" s="262"/>
      <c r="BR236" s="262"/>
      <c r="BS236" s="263" t="s">
        <v>9</v>
      </c>
      <c r="BT236" s="262" t="s">
        <v>7</v>
      </c>
      <c r="BU236" s="262"/>
      <c r="BV236" s="262"/>
      <c r="BW236" s="262" t="s">
        <v>8</v>
      </c>
      <c r="BX236" s="262"/>
      <c r="BY236" s="262"/>
      <c r="BZ236" s="263" t="s">
        <v>9</v>
      </c>
      <c r="CA236" s="327"/>
      <c r="CB236" s="182"/>
      <c r="CC236" s="182"/>
    </row>
    <row r="237" spans="1:81" ht="47.25" x14ac:dyDescent="0.25">
      <c r="A237" s="24" t="s">
        <v>34</v>
      </c>
      <c r="B237" s="11" t="s">
        <v>11</v>
      </c>
      <c r="C237" s="11" t="s">
        <v>12</v>
      </c>
      <c r="D237" s="11" t="s">
        <v>13</v>
      </c>
      <c r="E237" s="11" t="s">
        <v>11</v>
      </c>
      <c r="F237" s="11" t="s">
        <v>12</v>
      </c>
      <c r="G237" s="11" t="s">
        <v>13</v>
      </c>
      <c r="H237" s="263"/>
      <c r="I237" s="11" t="s">
        <v>11</v>
      </c>
      <c r="J237" s="11" t="s">
        <v>12</v>
      </c>
      <c r="K237" s="11" t="s">
        <v>13</v>
      </c>
      <c r="L237" s="11" t="s">
        <v>11</v>
      </c>
      <c r="M237" s="11" t="s">
        <v>12</v>
      </c>
      <c r="N237" s="11" t="s">
        <v>13</v>
      </c>
      <c r="O237" s="263"/>
      <c r="P237" s="11" t="s">
        <v>11</v>
      </c>
      <c r="Q237" s="11" t="s">
        <v>12</v>
      </c>
      <c r="R237" s="11" t="s">
        <v>13</v>
      </c>
      <c r="S237" s="11" t="s">
        <v>11</v>
      </c>
      <c r="T237" s="11" t="s">
        <v>12</v>
      </c>
      <c r="U237" s="11" t="s">
        <v>13</v>
      </c>
      <c r="V237" s="263"/>
      <c r="W237" s="11" t="s">
        <v>11</v>
      </c>
      <c r="X237" s="11" t="s">
        <v>12</v>
      </c>
      <c r="Y237" s="11" t="s">
        <v>13</v>
      </c>
      <c r="Z237" s="11" t="s">
        <v>11</v>
      </c>
      <c r="AA237" s="11" t="s">
        <v>12</v>
      </c>
      <c r="AB237" s="11" t="s">
        <v>13</v>
      </c>
      <c r="AC237" s="263"/>
      <c r="AD237" s="11" t="s">
        <v>11</v>
      </c>
      <c r="AE237" s="11" t="s">
        <v>12</v>
      </c>
      <c r="AF237" s="11" t="s">
        <v>13</v>
      </c>
      <c r="AG237" s="11" t="s">
        <v>11</v>
      </c>
      <c r="AH237" s="11" t="s">
        <v>12</v>
      </c>
      <c r="AI237" s="11" t="s">
        <v>13</v>
      </c>
      <c r="AJ237" s="263"/>
      <c r="AK237" s="11" t="s">
        <v>11</v>
      </c>
      <c r="AL237" s="11" t="s">
        <v>12</v>
      </c>
      <c r="AM237" s="11" t="s">
        <v>13</v>
      </c>
      <c r="AN237" s="11" t="s">
        <v>11</v>
      </c>
      <c r="AO237" s="11" t="s">
        <v>12</v>
      </c>
      <c r="AP237" s="11" t="s">
        <v>13</v>
      </c>
      <c r="AQ237" s="263"/>
      <c r="AR237" s="11" t="s">
        <v>11</v>
      </c>
      <c r="AS237" s="11" t="s">
        <v>12</v>
      </c>
      <c r="AT237" s="11" t="s">
        <v>13</v>
      </c>
      <c r="AU237" s="11" t="s">
        <v>11</v>
      </c>
      <c r="AV237" s="11" t="s">
        <v>12</v>
      </c>
      <c r="AW237" s="11" t="s">
        <v>13</v>
      </c>
      <c r="AX237" s="263"/>
      <c r="AY237" s="11" t="s">
        <v>11</v>
      </c>
      <c r="AZ237" s="11" t="s">
        <v>12</v>
      </c>
      <c r="BA237" s="11" t="s">
        <v>13</v>
      </c>
      <c r="BB237" s="11" t="s">
        <v>11</v>
      </c>
      <c r="BC237" s="11" t="s">
        <v>12</v>
      </c>
      <c r="BD237" s="11" t="s">
        <v>13</v>
      </c>
      <c r="BE237" s="263"/>
      <c r="BF237" s="11" t="s">
        <v>11</v>
      </c>
      <c r="BG237" s="11" t="s">
        <v>12</v>
      </c>
      <c r="BH237" s="11" t="s">
        <v>13</v>
      </c>
      <c r="BI237" s="11" t="s">
        <v>11</v>
      </c>
      <c r="BJ237" s="11" t="s">
        <v>12</v>
      </c>
      <c r="BK237" s="11" t="s">
        <v>13</v>
      </c>
      <c r="BL237" s="263"/>
      <c r="BM237" s="11" t="s">
        <v>11</v>
      </c>
      <c r="BN237" s="11" t="s">
        <v>12</v>
      </c>
      <c r="BO237" s="11" t="s">
        <v>13</v>
      </c>
      <c r="BP237" s="11" t="s">
        <v>11</v>
      </c>
      <c r="BQ237" s="11" t="s">
        <v>12</v>
      </c>
      <c r="BR237" s="11" t="s">
        <v>13</v>
      </c>
      <c r="BS237" s="263"/>
      <c r="BT237" s="11" t="s">
        <v>11</v>
      </c>
      <c r="BU237" s="11" t="s">
        <v>12</v>
      </c>
      <c r="BV237" s="11" t="s">
        <v>13</v>
      </c>
      <c r="BW237" s="11" t="s">
        <v>11</v>
      </c>
      <c r="BX237" s="11" t="s">
        <v>12</v>
      </c>
      <c r="BY237" s="11" t="s">
        <v>13</v>
      </c>
      <c r="BZ237" s="263"/>
      <c r="CA237" s="327"/>
      <c r="CB237" s="182"/>
      <c r="CC237" s="182"/>
    </row>
    <row r="238" spans="1:81" ht="15.75" x14ac:dyDescent="0.25">
      <c r="A238" s="12" t="s">
        <v>18</v>
      </c>
      <c r="B238" s="13">
        <v>330</v>
      </c>
      <c r="C238" s="13">
        <v>15</v>
      </c>
      <c r="D238" s="13">
        <f t="shared" ref="D238:D246" si="569">B238*C238</f>
        <v>4950</v>
      </c>
      <c r="E238" s="13"/>
      <c r="F238" s="13"/>
      <c r="G238" s="13">
        <f t="shared" ref="G238:G246" si="570">E238*F238</f>
        <v>0</v>
      </c>
      <c r="H238" s="14">
        <f t="shared" ref="H238:H246" si="571">D238+G238</f>
        <v>4950</v>
      </c>
      <c r="I238" s="13"/>
      <c r="J238" s="13"/>
      <c r="K238" s="13">
        <f t="shared" ref="K238:K246" si="572">I238*J238</f>
        <v>0</v>
      </c>
      <c r="L238" s="13">
        <v>365</v>
      </c>
      <c r="M238" s="13">
        <v>15</v>
      </c>
      <c r="N238" s="13">
        <f t="shared" ref="N238:N246" si="573">L238*M238</f>
        <v>5475</v>
      </c>
      <c r="O238" s="14">
        <f t="shared" ref="O238:O246" si="574">K238+N238</f>
        <v>5475</v>
      </c>
      <c r="P238" s="13">
        <v>90</v>
      </c>
      <c r="Q238" s="13">
        <v>15</v>
      </c>
      <c r="R238" s="13">
        <f t="shared" ref="R238:R246" si="575">P238*Q238</f>
        <v>1350</v>
      </c>
      <c r="S238" s="13">
        <v>240</v>
      </c>
      <c r="T238" s="13">
        <v>15</v>
      </c>
      <c r="U238" s="13">
        <f t="shared" ref="U238:U246" si="576">S238*T238</f>
        <v>3600</v>
      </c>
      <c r="V238" s="14">
        <f t="shared" ref="V238:V246" si="577">R238+U238</f>
        <v>4950</v>
      </c>
      <c r="W238" s="13">
        <v>330</v>
      </c>
      <c r="X238" s="13">
        <v>15</v>
      </c>
      <c r="Y238" s="13">
        <f t="shared" ref="Y238:Y246" si="578">W238*X238</f>
        <v>4950</v>
      </c>
      <c r="Z238" s="13"/>
      <c r="AA238" s="13"/>
      <c r="AB238" s="13">
        <f t="shared" ref="AB238:AB246" si="579">Z238*AA238</f>
        <v>0</v>
      </c>
      <c r="AC238" s="14">
        <f t="shared" ref="AC238:AC246" si="580">Y238+AB238</f>
        <v>4950</v>
      </c>
      <c r="AD238" s="13"/>
      <c r="AE238" s="13"/>
      <c r="AF238" s="13">
        <f t="shared" ref="AF238:AF246" si="581">AD238*AE238</f>
        <v>0</v>
      </c>
      <c r="AG238" s="13"/>
      <c r="AH238" s="13"/>
      <c r="AI238" s="13">
        <f t="shared" ref="AI238:AI246" si="582">AG238*AH238</f>
        <v>0</v>
      </c>
      <c r="AJ238" s="14">
        <f t="shared" ref="AJ238:AJ246" si="583">AF238+AI238</f>
        <v>0</v>
      </c>
      <c r="AK238" s="13"/>
      <c r="AL238" s="13"/>
      <c r="AM238" s="13">
        <f t="shared" ref="AM238:AM246" si="584">AK238*AL238</f>
        <v>0</v>
      </c>
      <c r="AN238" s="13"/>
      <c r="AO238" s="13"/>
      <c r="AP238" s="13">
        <f t="shared" ref="AP238:AP246" si="585">AN238*AO238</f>
        <v>0</v>
      </c>
      <c r="AQ238" s="14">
        <f t="shared" ref="AQ238:AQ246" si="586">AM238+AP238</f>
        <v>0</v>
      </c>
      <c r="AR238" s="13"/>
      <c r="AS238" s="13"/>
      <c r="AT238" s="13">
        <f t="shared" ref="AT238:AT246" si="587">AR238*AS238</f>
        <v>0</v>
      </c>
      <c r="AU238" s="13"/>
      <c r="AV238" s="13"/>
      <c r="AW238" s="13">
        <f t="shared" ref="AW238:AW246" si="588">AU238*AV238</f>
        <v>0</v>
      </c>
      <c r="AX238" s="14">
        <f t="shared" ref="AX238:AX246" si="589">AT238+AW238</f>
        <v>0</v>
      </c>
      <c r="AY238" s="13"/>
      <c r="AZ238" s="13"/>
      <c r="BA238" s="13">
        <f t="shared" ref="BA238:BA246" si="590">AY238*AZ238</f>
        <v>0</v>
      </c>
      <c r="BB238" s="13"/>
      <c r="BC238" s="13"/>
      <c r="BD238" s="13">
        <f t="shared" ref="BD238:BD246" si="591">BB238*BC238</f>
        <v>0</v>
      </c>
      <c r="BE238" s="14">
        <f t="shared" ref="BE238:BE246" si="592">BA238+BD238</f>
        <v>0</v>
      </c>
      <c r="BF238" s="13"/>
      <c r="BG238" s="13"/>
      <c r="BH238" s="13">
        <f t="shared" ref="BH238:BH246" si="593">BF238*BG238</f>
        <v>0</v>
      </c>
      <c r="BI238" s="13"/>
      <c r="BJ238" s="13"/>
      <c r="BK238" s="13">
        <f t="shared" ref="BK238:BK246" si="594">BI238*BJ238</f>
        <v>0</v>
      </c>
      <c r="BL238" s="14">
        <f t="shared" ref="BL238:BL246" si="595">BH238+BK238</f>
        <v>0</v>
      </c>
      <c r="BM238" s="13"/>
      <c r="BN238" s="13"/>
      <c r="BO238" s="13">
        <f t="shared" ref="BO238:BO246" si="596">BM238*BN238</f>
        <v>0</v>
      </c>
      <c r="BP238" s="13"/>
      <c r="BQ238" s="13"/>
      <c r="BR238" s="13">
        <f t="shared" ref="BR238:BR246" si="597">BP238*BQ238</f>
        <v>0</v>
      </c>
      <c r="BS238" s="14">
        <f t="shared" ref="BS238:BS246" si="598">BO238+BR238</f>
        <v>0</v>
      </c>
      <c r="BT238" s="13"/>
      <c r="BU238" s="13"/>
      <c r="BV238" s="13">
        <f t="shared" ref="BV238:BV246" si="599">BT238*BU238</f>
        <v>0</v>
      </c>
      <c r="BW238" s="13"/>
      <c r="BX238" s="13"/>
      <c r="BY238" s="13">
        <f t="shared" ref="BY238:BY246" si="600">BW238*BX238</f>
        <v>0</v>
      </c>
      <c r="BZ238" s="14">
        <f t="shared" ref="BZ238:BZ246" si="601">BV238+BY238</f>
        <v>0</v>
      </c>
      <c r="CA238" s="19">
        <f t="shared" ref="CA238:CA246" si="602">H238+O238+V238+AC238+AJ238+AQ238+AX238+BE238+BL238+BS238+BZ238</f>
        <v>20325</v>
      </c>
      <c r="CB238" s="182"/>
      <c r="CC238" s="182"/>
    </row>
    <row r="239" spans="1:81" ht="15.75" x14ac:dyDescent="0.25">
      <c r="A239" s="12" t="s">
        <v>19</v>
      </c>
      <c r="B239" s="13">
        <v>330</v>
      </c>
      <c r="C239" s="13">
        <v>14</v>
      </c>
      <c r="D239" s="13">
        <f t="shared" si="569"/>
        <v>4620</v>
      </c>
      <c r="E239" s="13"/>
      <c r="F239" s="13"/>
      <c r="G239" s="13">
        <f t="shared" si="570"/>
        <v>0</v>
      </c>
      <c r="H239" s="14">
        <f t="shared" si="571"/>
        <v>4620</v>
      </c>
      <c r="I239" s="13"/>
      <c r="J239" s="13"/>
      <c r="K239" s="13">
        <f t="shared" si="572"/>
        <v>0</v>
      </c>
      <c r="L239" s="13">
        <v>365</v>
      </c>
      <c r="M239" s="13">
        <v>19</v>
      </c>
      <c r="N239" s="13">
        <f t="shared" si="573"/>
        <v>6935</v>
      </c>
      <c r="O239" s="14">
        <f t="shared" si="574"/>
        <v>6935</v>
      </c>
      <c r="P239" s="13">
        <v>90</v>
      </c>
      <c r="Q239" s="13">
        <v>19</v>
      </c>
      <c r="R239" s="13">
        <f t="shared" si="575"/>
        <v>1710</v>
      </c>
      <c r="S239" s="13">
        <v>240</v>
      </c>
      <c r="T239" s="13">
        <v>19</v>
      </c>
      <c r="U239" s="13">
        <f t="shared" si="576"/>
        <v>4560</v>
      </c>
      <c r="V239" s="14">
        <f t="shared" si="577"/>
        <v>6270</v>
      </c>
      <c r="W239" s="13">
        <v>330</v>
      </c>
      <c r="X239" s="13">
        <v>19</v>
      </c>
      <c r="Y239" s="13">
        <f t="shared" si="578"/>
        <v>6270</v>
      </c>
      <c r="Z239" s="13"/>
      <c r="AA239" s="13"/>
      <c r="AB239" s="13">
        <f t="shared" si="579"/>
        <v>0</v>
      </c>
      <c r="AC239" s="14">
        <f t="shared" si="580"/>
        <v>6270</v>
      </c>
      <c r="AD239" s="13"/>
      <c r="AE239" s="13"/>
      <c r="AF239" s="13">
        <f t="shared" si="581"/>
        <v>0</v>
      </c>
      <c r="AG239" s="13"/>
      <c r="AH239" s="13"/>
      <c r="AI239" s="13">
        <f t="shared" si="582"/>
        <v>0</v>
      </c>
      <c r="AJ239" s="14">
        <f t="shared" si="583"/>
        <v>0</v>
      </c>
      <c r="AK239" s="13"/>
      <c r="AL239" s="13"/>
      <c r="AM239" s="13">
        <f t="shared" si="584"/>
        <v>0</v>
      </c>
      <c r="AN239" s="13"/>
      <c r="AO239" s="13"/>
      <c r="AP239" s="13">
        <f t="shared" si="585"/>
        <v>0</v>
      </c>
      <c r="AQ239" s="14">
        <f t="shared" si="586"/>
        <v>0</v>
      </c>
      <c r="AR239" s="13"/>
      <c r="AS239" s="13"/>
      <c r="AT239" s="13">
        <f t="shared" si="587"/>
        <v>0</v>
      </c>
      <c r="AU239" s="13"/>
      <c r="AV239" s="13"/>
      <c r="AW239" s="13">
        <f t="shared" si="588"/>
        <v>0</v>
      </c>
      <c r="AX239" s="14">
        <f t="shared" si="589"/>
        <v>0</v>
      </c>
      <c r="AY239" s="13"/>
      <c r="AZ239" s="13"/>
      <c r="BA239" s="13">
        <f t="shared" si="590"/>
        <v>0</v>
      </c>
      <c r="BB239" s="13"/>
      <c r="BC239" s="13"/>
      <c r="BD239" s="13">
        <f t="shared" si="591"/>
        <v>0</v>
      </c>
      <c r="BE239" s="14">
        <f t="shared" si="592"/>
        <v>0</v>
      </c>
      <c r="BF239" s="13"/>
      <c r="BG239" s="13"/>
      <c r="BH239" s="13">
        <f t="shared" si="593"/>
        <v>0</v>
      </c>
      <c r="BI239" s="13"/>
      <c r="BJ239" s="13"/>
      <c r="BK239" s="13">
        <f t="shared" si="594"/>
        <v>0</v>
      </c>
      <c r="BL239" s="14">
        <f t="shared" si="595"/>
        <v>0</v>
      </c>
      <c r="BM239" s="13"/>
      <c r="BN239" s="13"/>
      <c r="BO239" s="13">
        <f t="shared" si="596"/>
        <v>0</v>
      </c>
      <c r="BP239" s="13"/>
      <c r="BQ239" s="13"/>
      <c r="BR239" s="13">
        <f t="shared" si="597"/>
        <v>0</v>
      </c>
      <c r="BS239" s="14">
        <f t="shared" si="598"/>
        <v>0</v>
      </c>
      <c r="BT239" s="13"/>
      <c r="BU239" s="13"/>
      <c r="BV239" s="13">
        <f t="shared" si="599"/>
        <v>0</v>
      </c>
      <c r="BW239" s="13"/>
      <c r="BX239" s="13"/>
      <c r="BY239" s="13">
        <f t="shared" si="600"/>
        <v>0</v>
      </c>
      <c r="BZ239" s="14">
        <f t="shared" si="601"/>
        <v>0</v>
      </c>
      <c r="CA239" s="19">
        <f t="shared" si="602"/>
        <v>24095</v>
      </c>
      <c r="CB239" s="182"/>
      <c r="CC239" s="182"/>
    </row>
    <row r="240" spans="1:81" ht="15.75" x14ac:dyDescent="0.25">
      <c r="A240" s="12" t="s">
        <v>20</v>
      </c>
      <c r="B240" s="13">
        <v>330</v>
      </c>
      <c r="C240" s="13">
        <v>14</v>
      </c>
      <c r="D240" s="13">
        <f t="shared" si="569"/>
        <v>4620</v>
      </c>
      <c r="E240" s="13"/>
      <c r="F240" s="13"/>
      <c r="G240" s="13">
        <f t="shared" si="570"/>
        <v>0</v>
      </c>
      <c r="H240" s="14">
        <f t="shared" si="571"/>
        <v>4620</v>
      </c>
      <c r="I240" s="13"/>
      <c r="J240" s="13"/>
      <c r="K240" s="13">
        <f t="shared" si="572"/>
        <v>0</v>
      </c>
      <c r="L240" s="13">
        <v>365</v>
      </c>
      <c r="M240" s="13">
        <v>14</v>
      </c>
      <c r="N240" s="13">
        <f t="shared" si="573"/>
        <v>5110</v>
      </c>
      <c r="O240" s="14">
        <f t="shared" si="574"/>
        <v>5110</v>
      </c>
      <c r="P240" s="13">
        <v>90</v>
      </c>
      <c r="Q240" s="13">
        <v>14</v>
      </c>
      <c r="R240" s="13">
        <f t="shared" si="575"/>
        <v>1260</v>
      </c>
      <c r="S240" s="13">
        <v>240</v>
      </c>
      <c r="T240" s="13">
        <v>14</v>
      </c>
      <c r="U240" s="13">
        <f t="shared" si="576"/>
        <v>3360</v>
      </c>
      <c r="V240" s="14">
        <f t="shared" si="577"/>
        <v>4620</v>
      </c>
      <c r="W240" s="13">
        <v>330</v>
      </c>
      <c r="X240" s="13">
        <v>14</v>
      </c>
      <c r="Y240" s="13">
        <f t="shared" si="578"/>
        <v>4620</v>
      </c>
      <c r="Z240" s="13"/>
      <c r="AA240" s="13"/>
      <c r="AB240" s="13">
        <f t="shared" si="579"/>
        <v>0</v>
      </c>
      <c r="AC240" s="14">
        <f t="shared" si="580"/>
        <v>4620</v>
      </c>
      <c r="AD240" s="13"/>
      <c r="AE240" s="13"/>
      <c r="AF240" s="13">
        <f t="shared" si="581"/>
        <v>0</v>
      </c>
      <c r="AG240" s="13"/>
      <c r="AH240" s="13"/>
      <c r="AI240" s="13">
        <f t="shared" si="582"/>
        <v>0</v>
      </c>
      <c r="AJ240" s="14">
        <f t="shared" si="583"/>
        <v>0</v>
      </c>
      <c r="AK240" s="13"/>
      <c r="AL240" s="13"/>
      <c r="AM240" s="13">
        <f t="shared" si="584"/>
        <v>0</v>
      </c>
      <c r="AN240" s="13"/>
      <c r="AO240" s="13"/>
      <c r="AP240" s="13">
        <f t="shared" si="585"/>
        <v>0</v>
      </c>
      <c r="AQ240" s="14">
        <f t="shared" si="586"/>
        <v>0</v>
      </c>
      <c r="AR240" s="13"/>
      <c r="AS240" s="13"/>
      <c r="AT240" s="13">
        <f t="shared" si="587"/>
        <v>0</v>
      </c>
      <c r="AU240" s="13"/>
      <c r="AV240" s="13"/>
      <c r="AW240" s="13">
        <f t="shared" si="588"/>
        <v>0</v>
      </c>
      <c r="AX240" s="14">
        <f t="shared" si="589"/>
        <v>0</v>
      </c>
      <c r="AY240" s="13"/>
      <c r="AZ240" s="13"/>
      <c r="BA240" s="13">
        <f t="shared" si="590"/>
        <v>0</v>
      </c>
      <c r="BB240" s="13"/>
      <c r="BC240" s="13"/>
      <c r="BD240" s="13">
        <f t="shared" si="591"/>
        <v>0</v>
      </c>
      <c r="BE240" s="14">
        <f t="shared" si="592"/>
        <v>0</v>
      </c>
      <c r="BF240" s="13"/>
      <c r="BG240" s="13"/>
      <c r="BH240" s="13">
        <f t="shared" si="593"/>
        <v>0</v>
      </c>
      <c r="BI240" s="13"/>
      <c r="BJ240" s="13"/>
      <c r="BK240" s="13">
        <f t="shared" si="594"/>
        <v>0</v>
      </c>
      <c r="BL240" s="14">
        <f t="shared" si="595"/>
        <v>0</v>
      </c>
      <c r="BM240" s="13"/>
      <c r="BN240" s="13"/>
      <c r="BO240" s="13">
        <f t="shared" si="596"/>
        <v>0</v>
      </c>
      <c r="BP240" s="13"/>
      <c r="BQ240" s="13"/>
      <c r="BR240" s="13">
        <f t="shared" si="597"/>
        <v>0</v>
      </c>
      <c r="BS240" s="14">
        <f t="shared" si="598"/>
        <v>0</v>
      </c>
      <c r="BT240" s="13"/>
      <c r="BU240" s="13"/>
      <c r="BV240" s="13">
        <f t="shared" si="599"/>
        <v>0</v>
      </c>
      <c r="BW240" s="13"/>
      <c r="BX240" s="13"/>
      <c r="BY240" s="13">
        <f t="shared" si="600"/>
        <v>0</v>
      </c>
      <c r="BZ240" s="14">
        <f t="shared" si="601"/>
        <v>0</v>
      </c>
      <c r="CA240" s="19">
        <f t="shared" si="602"/>
        <v>18970</v>
      </c>
      <c r="CB240" s="182"/>
      <c r="CC240" s="182"/>
    </row>
    <row r="241" spans="1:81" ht="15.75" x14ac:dyDescent="0.25">
      <c r="A241" s="12" t="s">
        <v>21</v>
      </c>
      <c r="B241" s="13">
        <v>330</v>
      </c>
      <c r="C241" s="18">
        <v>22</v>
      </c>
      <c r="D241" s="13">
        <f t="shared" si="569"/>
        <v>7260</v>
      </c>
      <c r="E241" s="18"/>
      <c r="F241" s="18"/>
      <c r="G241" s="13">
        <f t="shared" si="570"/>
        <v>0</v>
      </c>
      <c r="H241" s="14">
        <f t="shared" si="571"/>
        <v>7260</v>
      </c>
      <c r="I241" s="18"/>
      <c r="J241" s="18"/>
      <c r="K241" s="13">
        <f t="shared" si="572"/>
        <v>0</v>
      </c>
      <c r="L241" s="13">
        <v>365</v>
      </c>
      <c r="M241" s="18">
        <v>22</v>
      </c>
      <c r="N241" s="13">
        <f t="shared" si="573"/>
        <v>8030</v>
      </c>
      <c r="O241" s="14">
        <f t="shared" si="574"/>
        <v>8030</v>
      </c>
      <c r="P241" s="13">
        <v>90</v>
      </c>
      <c r="Q241" s="18">
        <v>22</v>
      </c>
      <c r="R241" s="13">
        <f t="shared" si="575"/>
        <v>1980</v>
      </c>
      <c r="S241" s="13">
        <v>240</v>
      </c>
      <c r="T241" s="18">
        <v>22</v>
      </c>
      <c r="U241" s="13">
        <f t="shared" si="576"/>
        <v>5280</v>
      </c>
      <c r="V241" s="14">
        <f t="shared" si="577"/>
        <v>7260</v>
      </c>
      <c r="W241" s="13">
        <v>330</v>
      </c>
      <c r="X241" s="18">
        <v>22</v>
      </c>
      <c r="Y241" s="13">
        <f t="shared" si="578"/>
        <v>7260</v>
      </c>
      <c r="Z241" s="18"/>
      <c r="AA241" s="18"/>
      <c r="AB241" s="13">
        <f t="shared" si="579"/>
        <v>0</v>
      </c>
      <c r="AC241" s="14">
        <f t="shared" si="580"/>
        <v>7260</v>
      </c>
      <c r="AD241" s="18"/>
      <c r="AE241" s="18"/>
      <c r="AF241" s="13">
        <f t="shared" si="581"/>
        <v>0</v>
      </c>
      <c r="AG241" s="18"/>
      <c r="AH241" s="18"/>
      <c r="AI241" s="13">
        <f t="shared" si="582"/>
        <v>0</v>
      </c>
      <c r="AJ241" s="14">
        <f t="shared" si="583"/>
        <v>0</v>
      </c>
      <c r="AK241" s="18"/>
      <c r="AL241" s="18"/>
      <c r="AM241" s="13">
        <f t="shared" si="584"/>
        <v>0</v>
      </c>
      <c r="AN241" s="18"/>
      <c r="AO241" s="18"/>
      <c r="AP241" s="13">
        <f t="shared" si="585"/>
        <v>0</v>
      </c>
      <c r="AQ241" s="14">
        <f t="shared" si="586"/>
        <v>0</v>
      </c>
      <c r="AR241" s="18"/>
      <c r="AS241" s="18"/>
      <c r="AT241" s="13">
        <f t="shared" si="587"/>
        <v>0</v>
      </c>
      <c r="AU241" s="18"/>
      <c r="AV241" s="18"/>
      <c r="AW241" s="13">
        <f t="shared" si="588"/>
        <v>0</v>
      </c>
      <c r="AX241" s="14">
        <f t="shared" si="589"/>
        <v>0</v>
      </c>
      <c r="AY241" s="18"/>
      <c r="AZ241" s="18"/>
      <c r="BA241" s="13">
        <f t="shared" si="590"/>
        <v>0</v>
      </c>
      <c r="BB241" s="18"/>
      <c r="BC241" s="18"/>
      <c r="BD241" s="13">
        <f t="shared" si="591"/>
        <v>0</v>
      </c>
      <c r="BE241" s="14">
        <f t="shared" si="592"/>
        <v>0</v>
      </c>
      <c r="BF241" s="18"/>
      <c r="BG241" s="18"/>
      <c r="BH241" s="13">
        <f t="shared" si="593"/>
        <v>0</v>
      </c>
      <c r="BI241" s="18"/>
      <c r="BJ241" s="18"/>
      <c r="BK241" s="13">
        <f t="shared" si="594"/>
        <v>0</v>
      </c>
      <c r="BL241" s="14">
        <f t="shared" si="595"/>
        <v>0</v>
      </c>
      <c r="BM241" s="18"/>
      <c r="BN241" s="18"/>
      <c r="BO241" s="13">
        <f t="shared" si="596"/>
        <v>0</v>
      </c>
      <c r="BP241" s="18"/>
      <c r="BQ241" s="18"/>
      <c r="BR241" s="13">
        <f t="shared" si="597"/>
        <v>0</v>
      </c>
      <c r="BS241" s="14">
        <f t="shared" si="598"/>
        <v>0</v>
      </c>
      <c r="BT241" s="18"/>
      <c r="BU241" s="18"/>
      <c r="BV241" s="13">
        <f t="shared" si="599"/>
        <v>0</v>
      </c>
      <c r="BW241" s="18"/>
      <c r="BX241" s="18"/>
      <c r="BY241" s="13">
        <f t="shared" si="600"/>
        <v>0</v>
      </c>
      <c r="BZ241" s="14">
        <f t="shared" si="601"/>
        <v>0</v>
      </c>
      <c r="CA241" s="19">
        <f t="shared" si="602"/>
        <v>29810</v>
      </c>
      <c r="CB241" s="182"/>
      <c r="CC241" s="182"/>
    </row>
    <row r="242" spans="1:81" ht="15.75" x14ac:dyDescent="0.25">
      <c r="A242" s="12" t="s">
        <v>22</v>
      </c>
      <c r="B242" s="13">
        <v>330</v>
      </c>
      <c r="C242" s="13">
        <v>19</v>
      </c>
      <c r="D242" s="13">
        <f t="shared" si="569"/>
        <v>6270</v>
      </c>
      <c r="E242" s="13"/>
      <c r="F242" s="13"/>
      <c r="G242" s="13">
        <f t="shared" si="570"/>
        <v>0</v>
      </c>
      <c r="H242" s="14">
        <f t="shared" si="571"/>
        <v>6270</v>
      </c>
      <c r="I242" s="13"/>
      <c r="J242" s="13"/>
      <c r="K242" s="13">
        <f t="shared" si="572"/>
        <v>0</v>
      </c>
      <c r="L242" s="13">
        <v>365</v>
      </c>
      <c r="M242" s="13">
        <v>19</v>
      </c>
      <c r="N242" s="13">
        <f t="shared" si="573"/>
        <v>6935</v>
      </c>
      <c r="O242" s="14">
        <f t="shared" si="574"/>
        <v>6935</v>
      </c>
      <c r="P242" s="13">
        <v>90</v>
      </c>
      <c r="Q242" s="13">
        <v>19</v>
      </c>
      <c r="R242" s="13">
        <f t="shared" si="575"/>
        <v>1710</v>
      </c>
      <c r="S242" s="13">
        <v>240</v>
      </c>
      <c r="T242" s="13">
        <v>19</v>
      </c>
      <c r="U242" s="13">
        <f t="shared" si="576"/>
        <v>4560</v>
      </c>
      <c r="V242" s="14">
        <f t="shared" si="577"/>
        <v>6270</v>
      </c>
      <c r="W242" s="13">
        <v>330</v>
      </c>
      <c r="X242" s="13">
        <v>19</v>
      </c>
      <c r="Y242" s="13">
        <f t="shared" si="578"/>
        <v>6270</v>
      </c>
      <c r="Z242" s="13"/>
      <c r="AA242" s="13"/>
      <c r="AB242" s="13">
        <f t="shared" si="579"/>
        <v>0</v>
      </c>
      <c r="AC242" s="14">
        <f t="shared" si="580"/>
        <v>6270</v>
      </c>
      <c r="AD242" s="13"/>
      <c r="AE242" s="13"/>
      <c r="AF242" s="13">
        <f t="shared" si="581"/>
        <v>0</v>
      </c>
      <c r="AG242" s="13"/>
      <c r="AH242" s="13"/>
      <c r="AI242" s="13">
        <f t="shared" si="582"/>
        <v>0</v>
      </c>
      <c r="AJ242" s="14">
        <f t="shared" si="583"/>
        <v>0</v>
      </c>
      <c r="AK242" s="13"/>
      <c r="AL242" s="13"/>
      <c r="AM242" s="13">
        <f t="shared" si="584"/>
        <v>0</v>
      </c>
      <c r="AN242" s="13"/>
      <c r="AO242" s="13"/>
      <c r="AP242" s="13">
        <f t="shared" si="585"/>
        <v>0</v>
      </c>
      <c r="AQ242" s="14">
        <f t="shared" si="586"/>
        <v>0</v>
      </c>
      <c r="AR242" s="13"/>
      <c r="AS242" s="13"/>
      <c r="AT242" s="13">
        <f t="shared" si="587"/>
        <v>0</v>
      </c>
      <c r="AU242" s="13"/>
      <c r="AV242" s="13"/>
      <c r="AW242" s="13">
        <f t="shared" si="588"/>
        <v>0</v>
      </c>
      <c r="AX242" s="14">
        <f t="shared" si="589"/>
        <v>0</v>
      </c>
      <c r="AY242" s="13"/>
      <c r="AZ242" s="13"/>
      <c r="BA242" s="13">
        <f t="shared" si="590"/>
        <v>0</v>
      </c>
      <c r="BB242" s="13"/>
      <c r="BC242" s="13"/>
      <c r="BD242" s="13">
        <f t="shared" si="591"/>
        <v>0</v>
      </c>
      <c r="BE242" s="14">
        <f t="shared" si="592"/>
        <v>0</v>
      </c>
      <c r="BF242" s="13"/>
      <c r="BG242" s="13"/>
      <c r="BH242" s="13">
        <f t="shared" si="593"/>
        <v>0</v>
      </c>
      <c r="BI242" s="13"/>
      <c r="BJ242" s="13"/>
      <c r="BK242" s="13">
        <f t="shared" si="594"/>
        <v>0</v>
      </c>
      <c r="BL242" s="14">
        <f t="shared" si="595"/>
        <v>0</v>
      </c>
      <c r="BM242" s="13"/>
      <c r="BN242" s="13"/>
      <c r="BO242" s="13">
        <f t="shared" si="596"/>
        <v>0</v>
      </c>
      <c r="BP242" s="13"/>
      <c r="BQ242" s="13"/>
      <c r="BR242" s="13">
        <f t="shared" si="597"/>
        <v>0</v>
      </c>
      <c r="BS242" s="14">
        <f t="shared" si="598"/>
        <v>0</v>
      </c>
      <c r="BT242" s="13"/>
      <c r="BU242" s="13"/>
      <c r="BV242" s="13">
        <f t="shared" si="599"/>
        <v>0</v>
      </c>
      <c r="BW242" s="13"/>
      <c r="BX242" s="13"/>
      <c r="BY242" s="13">
        <f t="shared" si="600"/>
        <v>0</v>
      </c>
      <c r="BZ242" s="14">
        <f t="shared" si="601"/>
        <v>0</v>
      </c>
      <c r="CA242" s="19">
        <f t="shared" si="602"/>
        <v>25745</v>
      </c>
      <c r="CB242" s="182"/>
      <c r="CC242" s="182"/>
    </row>
    <row r="243" spans="1:81" ht="15.75" x14ac:dyDescent="0.25">
      <c r="A243" s="12" t="s">
        <v>32</v>
      </c>
      <c r="B243" s="13">
        <v>330</v>
      </c>
      <c r="C243" s="13">
        <v>22</v>
      </c>
      <c r="D243" s="13">
        <f t="shared" si="569"/>
        <v>7260</v>
      </c>
      <c r="E243" s="13"/>
      <c r="F243" s="13"/>
      <c r="G243" s="13">
        <f t="shared" si="570"/>
        <v>0</v>
      </c>
      <c r="H243" s="14">
        <f t="shared" si="571"/>
        <v>7260</v>
      </c>
      <c r="I243" s="13"/>
      <c r="J243" s="13"/>
      <c r="K243" s="13">
        <f t="shared" si="572"/>
        <v>0</v>
      </c>
      <c r="L243" s="13">
        <v>365</v>
      </c>
      <c r="M243" s="13">
        <v>22</v>
      </c>
      <c r="N243" s="13">
        <f t="shared" si="573"/>
        <v>8030</v>
      </c>
      <c r="O243" s="14">
        <f t="shared" si="574"/>
        <v>8030</v>
      </c>
      <c r="P243" s="13">
        <v>90</v>
      </c>
      <c r="Q243" s="13">
        <v>22</v>
      </c>
      <c r="R243" s="13">
        <f t="shared" si="575"/>
        <v>1980</v>
      </c>
      <c r="S243" s="13">
        <v>240</v>
      </c>
      <c r="T243" s="13">
        <v>22</v>
      </c>
      <c r="U243" s="13">
        <f t="shared" si="576"/>
        <v>5280</v>
      </c>
      <c r="V243" s="14">
        <f t="shared" si="577"/>
        <v>7260</v>
      </c>
      <c r="W243" s="13">
        <v>330</v>
      </c>
      <c r="X243" s="13">
        <v>22</v>
      </c>
      <c r="Y243" s="13">
        <f t="shared" si="578"/>
        <v>7260</v>
      </c>
      <c r="Z243" s="13"/>
      <c r="AA243" s="13"/>
      <c r="AB243" s="13">
        <f t="shared" si="579"/>
        <v>0</v>
      </c>
      <c r="AC243" s="14">
        <f t="shared" si="580"/>
        <v>7260</v>
      </c>
      <c r="AD243" s="13"/>
      <c r="AE243" s="13"/>
      <c r="AF243" s="13">
        <f t="shared" si="581"/>
        <v>0</v>
      </c>
      <c r="AG243" s="13"/>
      <c r="AH243" s="13"/>
      <c r="AI243" s="13">
        <f t="shared" si="582"/>
        <v>0</v>
      </c>
      <c r="AJ243" s="14">
        <f t="shared" si="583"/>
        <v>0</v>
      </c>
      <c r="AK243" s="13"/>
      <c r="AL243" s="13"/>
      <c r="AM243" s="13">
        <f t="shared" si="584"/>
        <v>0</v>
      </c>
      <c r="AN243" s="13"/>
      <c r="AO243" s="13"/>
      <c r="AP243" s="13">
        <f t="shared" si="585"/>
        <v>0</v>
      </c>
      <c r="AQ243" s="14">
        <f t="shared" si="586"/>
        <v>0</v>
      </c>
      <c r="AR243" s="13"/>
      <c r="AS243" s="13"/>
      <c r="AT243" s="13">
        <f t="shared" si="587"/>
        <v>0</v>
      </c>
      <c r="AU243" s="13"/>
      <c r="AV243" s="13"/>
      <c r="AW243" s="13">
        <f t="shared" si="588"/>
        <v>0</v>
      </c>
      <c r="AX243" s="14">
        <f t="shared" si="589"/>
        <v>0</v>
      </c>
      <c r="AY243" s="13"/>
      <c r="AZ243" s="13"/>
      <c r="BA243" s="13">
        <f t="shared" si="590"/>
        <v>0</v>
      </c>
      <c r="BB243" s="13"/>
      <c r="BC243" s="13"/>
      <c r="BD243" s="13">
        <f t="shared" si="591"/>
        <v>0</v>
      </c>
      <c r="BE243" s="14">
        <f t="shared" si="592"/>
        <v>0</v>
      </c>
      <c r="BF243" s="13"/>
      <c r="BG243" s="13"/>
      <c r="BH243" s="13">
        <f t="shared" si="593"/>
        <v>0</v>
      </c>
      <c r="BI243" s="13"/>
      <c r="BJ243" s="13"/>
      <c r="BK243" s="13">
        <f t="shared" si="594"/>
        <v>0</v>
      </c>
      <c r="BL243" s="14">
        <f t="shared" si="595"/>
        <v>0</v>
      </c>
      <c r="BM243" s="13"/>
      <c r="BN243" s="13"/>
      <c r="BO243" s="13">
        <f t="shared" si="596"/>
        <v>0</v>
      </c>
      <c r="BP243" s="13"/>
      <c r="BQ243" s="13"/>
      <c r="BR243" s="13">
        <f t="shared" si="597"/>
        <v>0</v>
      </c>
      <c r="BS243" s="14">
        <f t="shared" si="598"/>
        <v>0</v>
      </c>
      <c r="BT243" s="13"/>
      <c r="BU243" s="13"/>
      <c r="BV243" s="13">
        <f t="shared" si="599"/>
        <v>0</v>
      </c>
      <c r="BW243" s="13"/>
      <c r="BX243" s="13"/>
      <c r="BY243" s="13">
        <f t="shared" si="600"/>
        <v>0</v>
      </c>
      <c r="BZ243" s="14">
        <f t="shared" si="601"/>
        <v>0</v>
      </c>
      <c r="CA243" s="19">
        <f t="shared" si="602"/>
        <v>29810</v>
      </c>
      <c r="CB243" s="182"/>
      <c r="CC243" s="182"/>
    </row>
    <row r="244" spans="1:81" ht="15.75" x14ac:dyDescent="0.25">
      <c r="A244" s="12" t="s">
        <v>24</v>
      </c>
      <c r="B244" s="13">
        <v>330</v>
      </c>
      <c r="C244" s="13">
        <v>22</v>
      </c>
      <c r="D244" s="13">
        <f t="shared" si="569"/>
        <v>7260</v>
      </c>
      <c r="E244" s="13"/>
      <c r="F244" s="13"/>
      <c r="G244" s="13">
        <f t="shared" si="570"/>
        <v>0</v>
      </c>
      <c r="H244" s="14">
        <f t="shared" si="571"/>
        <v>7260</v>
      </c>
      <c r="I244" s="13"/>
      <c r="J244" s="13"/>
      <c r="K244" s="13">
        <f t="shared" si="572"/>
        <v>0</v>
      </c>
      <c r="L244" s="13">
        <v>365</v>
      </c>
      <c r="M244" s="13">
        <v>22</v>
      </c>
      <c r="N244" s="13">
        <f t="shared" si="573"/>
        <v>8030</v>
      </c>
      <c r="O244" s="14">
        <f t="shared" si="574"/>
        <v>8030</v>
      </c>
      <c r="P244" s="13">
        <v>90</v>
      </c>
      <c r="Q244" s="13">
        <v>22</v>
      </c>
      <c r="R244" s="13">
        <f t="shared" si="575"/>
        <v>1980</v>
      </c>
      <c r="S244" s="13">
        <v>240</v>
      </c>
      <c r="T244" s="13">
        <v>22</v>
      </c>
      <c r="U244" s="13">
        <f t="shared" si="576"/>
        <v>5280</v>
      </c>
      <c r="V244" s="14">
        <f t="shared" si="577"/>
        <v>7260</v>
      </c>
      <c r="W244" s="13">
        <v>330</v>
      </c>
      <c r="X244" s="13">
        <v>22</v>
      </c>
      <c r="Y244" s="13">
        <f t="shared" si="578"/>
        <v>7260</v>
      </c>
      <c r="Z244" s="13"/>
      <c r="AA244" s="13"/>
      <c r="AB244" s="13">
        <f t="shared" si="579"/>
        <v>0</v>
      </c>
      <c r="AC244" s="14">
        <f t="shared" si="580"/>
        <v>7260</v>
      </c>
      <c r="AD244" s="13"/>
      <c r="AE244" s="13"/>
      <c r="AF244" s="13">
        <f t="shared" si="581"/>
        <v>0</v>
      </c>
      <c r="AG244" s="13"/>
      <c r="AH244" s="13"/>
      <c r="AI244" s="13">
        <f t="shared" si="582"/>
        <v>0</v>
      </c>
      <c r="AJ244" s="14">
        <f t="shared" si="583"/>
        <v>0</v>
      </c>
      <c r="AK244" s="13"/>
      <c r="AL244" s="13"/>
      <c r="AM244" s="13">
        <f t="shared" si="584"/>
        <v>0</v>
      </c>
      <c r="AN244" s="13"/>
      <c r="AO244" s="13"/>
      <c r="AP244" s="13">
        <f t="shared" si="585"/>
        <v>0</v>
      </c>
      <c r="AQ244" s="14">
        <f t="shared" si="586"/>
        <v>0</v>
      </c>
      <c r="AR244" s="13"/>
      <c r="AS244" s="13"/>
      <c r="AT244" s="13">
        <f t="shared" si="587"/>
        <v>0</v>
      </c>
      <c r="AU244" s="13"/>
      <c r="AV244" s="13"/>
      <c r="AW244" s="13">
        <f t="shared" si="588"/>
        <v>0</v>
      </c>
      <c r="AX244" s="14">
        <f t="shared" si="589"/>
        <v>0</v>
      </c>
      <c r="AY244" s="13"/>
      <c r="AZ244" s="13"/>
      <c r="BA244" s="13">
        <f t="shared" si="590"/>
        <v>0</v>
      </c>
      <c r="BB244" s="13"/>
      <c r="BC244" s="13"/>
      <c r="BD244" s="13">
        <f t="shared" si="591"/>
        <v>0</v>
      </c>
      <c r="BE244" s="14">
        <f t="shared" si="592"/>
        <v>0</v>
      </c>
      <c r="BF244" s="13"/>
      <c r="BG244" s="13"/>
      <c r="BH244" s="13">
        <f t="shared" si="593"/>
        <v>0</v>
      </c>
      <c r="BI244" s="13"/>
      <c r="BJ244" s="13"/>
      <c r="BK244" s="13">
        <f t="shared" si="594"/>
        <v>0</v>
      </c>
      <c r="BL244" s="14">
        <f t="shared" si="595"/>
        <v>0</v>
      </c>
      <c r="BM244" s="13"/>
      <c r="BN244" s="13"/>
      <c r="BO244" s="13">
        <f t="shared" si="596"/>
        <v>0</v>
      </c>
      <c r="BP244" s="13"/>
      <c r="BQ244" s="13"/>
      <c r="BR244" s="13">
        <f t="shared" si="597"/>
        <v>0</v>
      </c>
      <c r="BS244" s="14">
        <f t="shared" si="598"/>
        <v>0</v>
      </c>
      <c r="BT244" s="13"/>
      <c r="BU244" s="13"/>
      <c r="BV244" s="13">
        <f t="shared" si="599"/>
        <v>0</v>
      </c>
      <c r="BW244" s="13"/>
      <c r="BX244" s="13"/>
      <c r="BY244" s="13">
        <f t="shared" si="600"/>
        <v>0</v>
      </c>
      <c r="BZ244" s="14">
        <f t="shared" si="601"/>
        <v>0</v>
      </c>
      <c r="CA244" s="19">
        <f t="shared" si="602"/>
        <v>29810</v>
      </c>
      <c r="CB244" s="182"/>
      <c r="CC244" s="182"/>
    </row>
    <row r="245" spans="1:81" ht="15.75" x14ac:dyDescent="0.25">
      <c r="A245" s="12" t="s">
        <v>25</v>
      </c>
      <c r="B245" s="13">
        <v>330</v>
      </c>
      <c r="C245" s="13">
        <v>16</v>
      </c>
      <c r="D245" s="13">
        <f t="shared" si="569"/>
        <v>5280</v>
      </c>
      <c r="E245" s="13"/>
      <c r="F245" s="13"/>
      <c r="G245" s="13">
        <f t="shared" si="570"/>
        <v>0</v>
      </c>
      <c r="H245" s="14">
        <f t="shared" si="571"/>
        <v>5280</v>
      </c>
      <c r="I245" s="13"/>
      <c r="J245" s="13"/>
      <c r="K245" s="13">
        <f t="shared" si="572"/>
        <v>0</v>
      </c>
      <c r="L245" s="13">
        <v>365</v>
      </c>
      <c r="M245" s="13">
        <v>16</v>
      </c>
      <c r="N245" s="13">
        <f t="shared" si="573"/>
        <v>5840</v>
      </c>
      <c r="O245" s="14">
        <f t="shared" si="574"/>
        <v>5840</v>
      </c>
      <c r="P245" s="13">
        <v>90</v>
      </c>
      <c r="Q245" s="13">
        <v>16</v>
      </c>
      <c r="R245" s="13">
        <f t="shared" si="575"/>
        <v>1440</v>
      </c>
      <c r="S245" s="13">
        <v>240</v>
      </c>
      <c r="T245" s="13">
        <v>16</v>
      </c>
      <c r="U245" s="13">
        <f t="shared" si="576"/>
        <v>3840</v>
      </c>
      <c r="V245" s="14">
        <f t="shared" si="577"/>
        <v>5280</v>
      </c>
      <c r="W245" s="13">
        <v>330</v>
      </c>
      <c r="X245" s="13">
        <v>16</v>
      </c>
      <c r="Y245" s="13">
        <f t="shared" si="578"/>
        <v>5280</v>
      </c>
      <c r="Z245" s="13"/>
      <c r="AA245" s="13"/>
      <c r="AB245" s="13">
        <f t="shared" si="579"/>
        <v>0</v>
      </c>
      <c r="AC245" s="14">
        <f t="shared" si="580"/>
        <v>5280</v>
      </c>
      <c r="AD245" s="13"/>
      <c r="AE245" s="13"/>
      <c r="AF245" s="13">
        <f t="shared" si="581"/>
        <v>0</v>
      </c>
      <c r="AG245" s="13"/>
      <c r="AH245" s="13"/>
      <c r="AI245" s="13">
        <f t="shared" si="582"/>
        <v>0</v>
      </c>
      <c r="AJ245" s="14">
        <f t="shared" si="583"/>
        <v>0</v>
      </c>
      <c r="AK245" s="13"/>
      <c r="AL245" s="13"/>
      <c r="AM245" s="13">
        <f t="shared" si="584"/>
        <v>0</v>
      </c>
      <c r="AN245" s="13"/>
      <c r="AO245" s="13"/>
      <c r="AP245" s="13">
        <f t="shared" si="585"/>
        <v>0</v>
      </c>
      <c r="AQ245" s="14">
        <f t="shared" si="586"/>
        <v>0</v>
      </c>
      <c r="AR245" s="13"/>
      <c r="AS245" s="13"/>
      <c r="AT245" s="13">
        <f t="shared" si="587"/>
        <v>0</v>
      </c>
      <c r="AU245" s="13"/>
      <c r="AV245" s="13"/>
      <c r="AW245" s="13">
        <f t="shared" si="588"/>
        <v>0</v>
      </c>
      <c r="AX245" s="14">
        <f t="shared" si="589"/>
        <v>0</v>
      </c>
      <c r="AY245" s="13"/>
      <c r="AZ245" s="13"/>
      <c r="BA245" s="13">
        <f t="shared" si="590"/>
        <v>0</v>
      </c>
      <c r="BB245" s="13"/>
      <c r="BC245" s="13"/>
      <c r="BD245" s="13">
        <f t="shared" si="591"/>
        <v>0</v>
      </c>
      <c r="BE245" s="14">
        <f t="shared" si="592"/>
        <v>0</v>
      </c>
      <c r="BF245" s="13"/>
      <c r="BG245" s="13"/>
      <c r="BH245" s="13">
        <f t="shared" si="593"/>
        <v>0</v>
      </c>
      <c r="BI245" s="13"/>
      <c r="BJ245" s="13"/>
      <c r="BK245" s="13">
        <f t="shared" si="594"/>
        <v>0</v>
      </c>
      <c r="BL245" s="14">
        <f t="shared" si="595"/>
        <v>0</v>
      </c>
      <c r="BM245" s="13"/>
      <c r="BN245" s="13"/>
      <c r="BO245" s="13">
        <f t="shared" si="596"/>
        <v>0</v>
      </c>
      <c r="BP245" s="13"/>
      <c r="BQ245" s="13"/>
      <c r="BR245" s="13">
        <f t="shared" si="597"/>
        <v>0</v>
      </c>
      <c r="BS245" s="14">
        <f t="shared" si="598"/>
        <v>0</v>
      </c>
      <c r="BT245" s="13"/>
      <c r="BU245" s="13"/>
      <c r="BV245" s="13">
        <f t="shared" si="599"/>
        <v>0</v>
      </c>
      <c r="BW245" s="13"/>
      <c r="BX245" s="13"/>
      <c r="BY245" s="13">
        <f t="shared" si="600"/>
        <v>0</v>
      </c>
      <c r="BZ245" s="14">
        <f t="shared" si="601"/>
        <v>0</v>
      </c>
      <c r="CA245" s="19">
        <f t="shared" si="602"/>
        <v>21680</v>
      </c>
      <c r="CB245" s="182"/>
      <c r="CC245" s="182"/>
    </row>
    <row r="246" spans="1:81" ht="15.75" x14ac:dyDescent="0.25">
      <c r="A246" s="19" t="s">
        <v>26</v>
      </c>
      <c r="B246" s="13">
        <v>330</v>
      </c>
      <c r="C246" s="20">
        <v>19</v>
      </c>
      <c r="D246" s="20">
        <f t="shared" si="569"/>
        <v>6270</v>
      </c>
      <c r="E246" s="20"/>
      <c r="F246" s="20"/>
      <c r="G246" s="20">
        <f t="shared" si="570"/>
        <v>0</v>
      </c>
      <c r="H246" s="14">
        <f t="shared" si="571"/>
        <v>6270</v>
      </c>
      <c r="I246" s="20"/>
      <c r="J246" s="20"/>
      <c r="K246" s="20">
        <f t="shared" si="572"/>
        <v>0</v>
      </c>
      <c r="L246" s="13">
        <v>365</v>
      </c>
      <c r="M246" s="20">
        <v>19</v>
      </c>
      <c r="N246" s="20">
        <f t="shared" si="573"/>
        <v>6935</v>
      </c>
      <c r="O246" s="14">
        <f t="shared" si="574"/>
        <v>6935</v>
      </c>
      <c r="P246" s="13">
        <v>90</v>
      </c>
      <c r="Q246" s="20">
        <v>19</v>
      </c>
      <c r="R246" s="20">
        <f t="shared" si="575"/>
        <v>1710</v>
      </c>
      <c r="S246" s="13">
        <v>240</v>
      </c>
      <c r="T246" s="20">
        <v>19</v>
      </c>
      <c r="U246" s="20">
        <f t="shared" si="576"/>
        <v>4560</v>
      </c>
      <c r="V246" s="14">
        <f t="shared" si="577"/>
        <v>6270</v>
      </c>
      <c r="W246" s="13">
        <v>330</v>
      </c>
      <c r="X246" s="20">
        <v>19</v>
      </c>
      <c r="Y246" s="20">
        <f t="shared" si="578"/>
        <v>6270</v>
      </c>
      <c r="Z246" s="20"/>
      <c r="AA246" s="20"/>
      <c r="AB246" s="20">
        <f t="shared" si="579"/>
        <v>0</v>
      </c>
      <c r="AC246" s="14">
        <f t="shared" si="580"/>
        <v>6270</v>
      </c>
      <c r="AD246" s="20"/>
      <c r="AE246" s="20"/>
      <c r="AF246" s="20">
        <f t="shared" si="581"/>
        <v>0</v>
      </c>
      <c r="AG246" s="20"/>
      <c r="AH246" s="20"/>
      <c r="AI246" s="20">
        <f t="shared" si="582"/>
        <v>0</v>
      </c>
      <c r="AJ246" s="14">
        <f t="shared" si="583"/>
        <v>0</v>
      </c>
      <c r="AK246" s="20"/>
      <c r="AL246" s="20"/>
      <c r="AM246" s="20">
        <f t="shared" si="584"/>
        <v>0</v>
      </c>
      <c r="AN246" s="20"/>
      <c r="AO246" s="20"/>
      <c r="AP246" s="20">
        <f t="shared" si="585"/>
        <v>0</v>
      </c>
      <c r="AQ246" s="14">
        <f t="shared" si="586"/>
        <v>0</v>
      </c>
      <c r="AR246" s="20"/>
      <c r="AS246" s="20"/>
      <c r="AT246" s="20">
        <f t="shared" si="587"/>
        <v>0</v>
      </c>
      <c r="AU246" s="20"/>
      <c r="AV246" s="20"/>
      <c r="AW246" s="20">
        <f t="shared" si="588"/>
        <v>0</v>
      </c>
      <c r="AX246" s="14">
        <f t="shared" si="589"/>
        <v>0</v>
      </c>
      <c r="AY246" s="20"/>
      <c r="AZ246" s="20"/>
      <c r="BA246" s="20">
        <f t="shared" si="590"/>
        <v>0</v>
      </c>
      <c r="BB246" s="20"/>
      <c r="BC246" s="20"/>
      <c r="BD246" s="20">
        <f t="shared" si="591"/>
        <v>0</v>
      </c>
      <c r="BE246" s="14">
        <f t="shared" si="592"/>
        <v>0</v>
      </c>
      <c r="BF246" s="20"/>
      <c r="BG246" s="20"/>
      <c r="BH246" s="20">
        <f t="shared" si="593"/>
        <v>0</v>
      </c>
      <c r="BI246" s="20"/>
      <c r="BJ246" s="20"/>
      <c r="BK246" s="20">
        <f t="shared" si="594"/>
        <v>0</v>
      </c>
      <c r="BL246" s="14">
        <f t="shared" si="595"/>
        <v>0</v>
      </c>
      <c r="BM246" s="20"/>
      <c r="BN246" s="20"/>
      <c r="BO246" s="20">
        <f t="shared" si="596"/>
        <v>0</v>
      </c>
      <c r="BP246" s="20"/>
      <c r="BQ246" s="20"/>
      <c r="BR246" s="20">
        <f t="shared" si="597"/>
        <v>0</v>
      </c>
      <c r="BS246" s="14">
        <f t="shared" si="598"/>
        <v>0</v>
      </c>
      <c r="BT246" s="20"/>
      <c r="BU246" s="20"/>
      <c r="BV246" s="20">
        <f t="shared" si="599"/>
        <v>0</v>
      </c>
      <c r="BW246" s="20"/>
      <c r="BX246" s="20"/>
      <c r="BY246" s="20">
        <f t="shared" si="600"/>
        <v>0</v>
      </c>
      <c r="BZ246" s="14">
        <f t="shared" si="601"/>
        <v>0</v>
      </c>
      <c r="CA246" s="19">
        <f t="shared" si="602"/>
        <v>25745</v>
      </c>
      <c r="CB246" s="182"/>
      <c r="CC246" s="182"/>
    </row>
    <row r="247" spans="1:81" ht="15.75" x14ac:dyDescent="0.25">
      <c r="A247" s="21" t="s">
        <v>27</v>
      </c>
      <c r="B247" s="19"/>
      <c r="C247" s="21">
        <f>C238+C239+C240+C241+C242+C243+C244+C245+C246</f>
        <v>163</v>
      </c>
      <c r="D247" s="21">
        <f>D238+D239+D240+D241+D242+D243+D244+D245+D246</f>
        <v>53790</v>
      </c>
      <c r="E247" s="19"/>
      <c r="F247" s="21">
        <f>F238+F239+F240+F241+F242+F243+F244+F245+F246</f>
        <v>0</v>
      </c>
      <c r="G247" s="21">
        <f>G238+G239+G240+G241+G242+G243+G244+G245+G246</f>
        <v>0</v>
      </c>
      <c r="H247" s="22">
        <f>H238+H239+H240+H241+H242+H243+H244+H245+H246</f>
        <v>53790</v>
      </c>
      <c r="I247" s="19"/>
      <c r="J247" s="21">
        <f>J238+J239+J240+J241+J242+J243+J244+J245+J246</f>
        <v>0</v>
      </c>
      <c r="K247" s="21">
        <f>K238+K239+K240+K241+K242+K243+K244+K245+K246</f>
        <v>0</v>
      </c>
      <c r="L247" s="19"/>
      <c r="M247" s="21">
        <f>M238+M239+M240+M241+M242+M243+M244+M245+M246</f>
        <v>168</v>
      </c>
      <c r="N247" s="21">
        <f>N238+N239+N240+N241+N242+N243+N244+N245+N246</f>
        <v>61320</v>
      </c>
      <c r="O247" s="22">
        <f>O238+O239+O240+O241+O242+O243+O244+O245+O246</f>
        <v>61320</v>
      </c>
      <c r="P247" s="19"/>
      <c r="Q247" s="21">
        <f>Q238+Q239+Q240+Q241+Q242+Q243+Q244+Q245+Q246</f>
        <v>168</v>
      </c>
      <c r="R247" s="21">
        <f>R238+R239+R240+R241+R242+R243+R244+R245+R246</f>
        <v>15120</v>
      </c>
      <c r="S247" s="19"/>
      <c r="T247" s="21">
        <f>T238+T239+T240+T241+T242+T243+T244+T245+T246</f>
        <v>168</v>
      </c>
      <c r="U247" s="21">
        <f>U238+U239+U240+U241+U242+U243+U244+U245+U246</f>
        <v>40320</v>
      </c>
      <c r="V247" s="22">
        <f>V238+V239+V240+V241+V242+V243+V244+V245+V246</f>
        <v>55440</v>
      </c>
      <c r="W247" s="19"/>
      <c r="X247" s="21">
        <f>X238+X239+X240+X241+X242+X243+X244+X245+X246</f>
        <v>168</v>
      </c>
      <c r="Y247" s="21">
        <f>Y238+Y239+Y240+Y241+Y242+Y243+Y244+Y245+Y246</f>
        <v>55440</v>
      </c>
      <c r="Z247" s="19"/>
      <c r="AA247" s="21">
        <f>AA238+AA239+AA240+AA241+AA242+AA243+AA244+AA245+AA246</f>
        <v>0</v>
      </c>
      <c r="AB247" s="21">
        <f>AB238+AB239+AB240+AB241+AB242+AB243+AB244+AB245+AB246</f>
        <v>0</v>
      </c>
      <c r="AC247" s="22">
        <f>AC238+AC239+AC240+AC241+AC242+AC243+AC244+AC245+AC246</f>
        <v>55440</v>
      </c>
      <c r="AD247" s="19"/>
      <c r="AE247" s="21">
        <f>AE238+AE239+AE240+AE241+AE242+AE243+AE244+AE245+AE246</f>
        <v>0</v>
      </c>
      <c r="AF247" s="21">
        <f>AF238+AF239+AF240+AF241+AF242+AF243+AF244+AF245+AF246</f>
        <v>0</v>
      </c>
      <c r="AG247" s="19"/>
      <c r="AH247" s="21">
        <f>AH238+AH239+AH240+AH241+AH242+AH243+AH244+AH245+AH246</f>
        <v>0</v>
      </c>
      <c r="AI247" s="21">
        <f>AI238+AI239+AI240+AI241+AI242+AI243+AI244+AI245+AI246</f>
        <v>0</v>
      </c>
      <c r="AJ247" s="22">
        <f>AJ238+AJ239+AJ240+AJ241+AJ242+AJ243+AJ244+AJ245+AJ246</f>
        <v>0</v>
      </c>
      <c r="AK247" s="19"/>
      <c r="AL247" s="21">
        <f>AL238+AL239+AL240+AL241+AL242+AL243+AL244+AL245+AL246</f>
        <v>0</v>
      </c>
      <c r="AM247" s="21">
        <f>AM238+AM239+AM240+AM241+AM242+AM243+AM244+AM245+AM246</f>
        <v>0</v>
      </c>
      <c r="AN247" s="19"/>
      <c r="AO247" s="21">
        <f>AO238+AO239+AO240+AO241+AO242+AO243+AO244+AO245+AO246</f>
        <v>0</v>
      </c>
      <c r="AP247" s="21">
        <f>AP238+AP239+AP240+AP241+AP242+AP243+AP244+AP245+AP246</f>
        <v>0</v>
      </c>
      <c r="AQ247" s="22">
        <f>AQ238+AQ239+AQ240+AQ241+AQ242+AQ243+AQ244+AQ245+AQ246</f>
        <v>0</v>
      </c>
      <c r="AR247" s="19"/>
      <c r="AS247" s="21">
        <f>AS238+AS239+AS240+AS241+AS242+AS243+AS244+AS245+AS246</f>
        <v>0</v>
      </c>
      <c r="AT247" s="21">
        <f>AT238+AT239+AT240+AT241+AT242+AT243+AT244+AT245+AT246</f>
        <v>0</v>
      </c>
      <c r="AU247" s="19"/>
      <c r="AV247" s="21">
        <f>AV238+AV239+AV240+AV241+AV242+AV243+AV244+AV245+AV246</f>
        <v>0</v>
      </c>
      <c r="AW247" s="21">
        <f>AW238+AW239+AW240+AW241+AW242+AW243+AW244+AW245+AW246</f>
        <v>0</v>
      </c>
      <c r="AX247" s="22">
        <f>AX238+AX239+AX240+AX241+AX242+AX243+AX244+AX245+AX246</f>
        <v>0</v>
      </c>
      <c r="AY247" s="19"/>
      <c r="AZ247" s="21">
        <f>AZ238+AZ239+AZ240+AZ241+AZ242+AZ243+AZ244+AZ245+AZ246</f>
        <v>0</v>
      </c>
      <c r="BA247" s="21">
        <f>BA238+BA239+BA240+BA241+BA242+BA243+BA244+BA245+BA246</f>
        <v>0</v>
      </c>
      <c r="BB247" s="19"/>
      <c r="BC247" s="21">
        <f>BC238+BC239+BC240+BC241+BC242+BC243+BC244+BC245+BC246</f>
        <v>0</v>
      </c>
      <c r="BD247" s="21">
        <f>BD238+BD239+BD240+BD241+BD242+BD243+BD244+BD245+BD246</f>
        <v>0</v>
      </c>
      <c r="BE247" s="22">
        <f>BE238+BE239+BE240+BE241+BE242+BE243+BE244+BE245+BE246</f>
        <v>0</v>
      </c>
      <c r="BF247" s="19"/>
      <c r="BG247" s="21">
        <f>BG238+BG239+BG240+BG241+BG242+BG243+BG244+BG245+BG246</f>
        <v>0</v>
      </c>
      <c r="BH247" s="21">
        <f>BH238+BH239+BH240+BH241+BH242+BH243+BH244+BH245+BH246</f>
        <v>0</v>
      </c>
      <c r="BI247" s="19"/>
      <c r="BJ247" s="21">
        <f>BJ238+BJ239+BJ240+BJ241+BJ242+BJ243+BJ244+BJ245+BJ246</f>
        <v>0</v>
      </c>
      <c r="BK247" s="21">
        <f>BK238+BK239+BK240+BK241+BK242+BK243+BK244+BK245+BK246</f>
        <v>0</v>
      </c>
      <c r="BL247" s="22">
        <f>BL238+BL239+BL240+BL241+BL242+BL243+BL244+BL245+BL246</f>
        <v>0</v>
      </c>
      <c r="BM247" s="19"/>
      <c r="BN247" s="21">
        <f>BN238+BN239+BN240+BN241+BN242+BN243+BN244+BN245+BN246</f>
        <v>0</v>
      </c>
      <c r="BO247" s="21">
        <f>BO238+BO239+BO240+BO241+BO242+BO243+BO244+BO245+BO246</f>
        <v>0</v>
      </c>
      <c r="BP247" s="19"/>
      <c r="BQ247" s="21">
        <f>BQ238+BQ239+BQ240+BQ241+BQ242+BQ243+BQ244+BQ245+BQ246</f>
        <v>0</v>
      </c>
      <c r="BR247" s="21">
        <f>BR238+BR239+BR240+BR241+BR242+BR243+BR244+BR245+BR246</f>
        <v>0</v>
      </c>
      <c r="BS247" s="22">
        <f>BS238+BS239+BS240+BS241+BS242+BS243+BS244+BS245+BS246</f>
        <v>0</v>
      </c>
      <c r="BT247" s="19"/>
      <c r="BU247" s="21">
        <f>BU238+BU239+BU240+BU241+BU242+BU243+BU244+BU245+BU246</f>
        <v>0</v>
      </c>
      <c r="BV247" s="21">
        <f>BV238+BV239+BV240+BV241+BV242+BV243+BV244+BV245+BV246</f>
        <v>0</v>
      </c>
      <c r="BW247" s="19"/>
      <c r="BX247" s="21">
        <f>BX238+BX239+BX240+BX241+BX242+BX243+BX244+BX245+BX246</f>
        <v>0</v>
      </c>
      <c r="BY247" s="21">
        <f>BY238+BY239+BY240+BY241+BY242+BY243+BY244+BY245+BY246</f>
        <v>0</v>
      </c>
      <c r="BZ247" s="22">
        <f>BZ238+BZ239+BZ240+BZ241+BZ242+BZ243+BZ244+BZ245+BZ246</f>
        <v>0</v>
      </c>
      <c r="CA247" s="152">
        <f>CA238+CA239+CA240+CA241+CA242+CA243+CA244+CA245+CA246</f>
        <v>225990</v>
      </c>
      <c r="CB247" s="182"/>
      <c r="CC247" s="182"/>
    </row>
    <row r="248" spans="1:81" ht="17.45" customHeight="1" x14ac:dyDescent="0.25">
      <c r="A248" s="326" t="s">
        <v>35</v>
      </c>
      <c r="B248" s="326"/>
      <c r="C248" s="326"/>
      <c r="D248" s="326"/>
      <c r="E248" s="326"/>
      <c r="F248" s="326"/>
      <c r="G248" s="326"/>
      <c r="H248" s="326"/>
      <c r="I248" s="326"/>
      <c r="J248" s="326"/>
      <c r="K248" s="326"/>
      <c r="L248" s="326"/>
      <c r="M248" s="326"/>
      <c r="N248" s="326"/>
      <c r="O248" s="326"/>
      <c r="P248" s="326"/>
      <c r="Q248" s="326"/>
      <c r="R248" s="326"/>
      <c r="S248" s="326"/>
      <c r="T248" s="326"/>
      <c r="U248" s="326"/>
      <c r="V248" s="326"/>
      <c r="W248" s="326"/>
      <c r="X248" s="326"/>
      <c r="Y248" s="326"/>
      <c r="Z248" s="146"/>
      <c r="AA248" s="146"/>
      <c r="AB248" s="146"/>
      <c r="AC248" s="146"/>
      <c r="AD248" s="146"/>
      <c r="AE248" s="146"/>
      <c r="AF248" s="146"/>
      <c r="AG248" s="146"/>
      <c r="AH248" s="146"/>
      <c r="AI248" s="146"/>
      <c r="AJ248" s="146"/>
      <c r="AK248" s="146"/>
      <c r="AL248" s="146"/>
      <c r="AM248" s="146"/>
      <c r="AN248" s="146"/>
      <c r="AO248" s="146"/>
      <c r="AP248" s="146"/>
      <c r="AQ248" s="146"/>
      <c r="AR248" s="146"/>
      <c r="AS248" s="146"/>
      <c r="AT248" s="146"/>
      <c r="AU248" s="146"/>
      <c r="AV248" s="146"/>
      <c r="AW248" s="146"/>
      <c r="AX248" s="146"/>
      <c r="AY248" s="146"/>
      <c r="AZ248" s="146"/>
      <c r="BA248" s="146"/>
      <c r="BB248" s="146"/>
      <c r="BC248" s="146"/>
      <c r="BD248" s="146"/>
      <c r="BE248" s="146"/>
      <c r="BF248" s="146"/>
      <c r="BG248" s="146"/>
      <c r="BH248" s="146"/>
      <c r="BI248" s="146"/>
      <c r="BJ248" s="146"/>
      <c r="BK248" s="146"/>
      <c r="BL248" s="146"/>
      <c r="BM248" s="146"/>
      <c r="BN248" s="146"/>
      <c r="BO248" s="146"/>
      <c r="BP248" s="146"/>
      <c r="BQ248" s="146"/>
      <c r="BR248" s="146"/>
      <c r="BS248" s="146"/>
      <c r="BT248" s="146"/>
      <c r="BU248" s="146"/>
      <c r="BV248" s="146"/>
      <c r="BW248" s="146"/>
      <c r="BX248" s="146"/>
      <c r="BY248" s="146"/>
      <c r="BZ248" s="146"/>
      <c r="CA248" s="146"/>
      <c r="CB248" s="146"/>
      <c r="CC248" s="146"/>
    </row>
    <row r="249" spans="1:81" ht="15" customHeight="1" x14ac:dyDescent="0.25">
      <c r="A249" s="261" t="s">
        <v>3</v>
      </c>
      <c r="B249" s="262" t="s">
        <v>51</v>
      </c>
      <c r="C249" s="262"/>
      <c r="D249" s="262"/>
      <c r="E249" s="262"/>
      <c r="F249" s="262"/>
      <c r="G249" s="262"/>
      <c r="H249" s="262"/>
      <c r="I249" s="262" t="s">
        <v>52</v>
      </c>
      <c r="J249" s="262"/>
      <c r="K249" s="262"/>
      <c r="L249" s="262"/>
      <c r="M249" s="262"/>
      <c r="N249" s="262"/>
      <c r="O249" s="262"/>
      <c r="P249" s="262" t="s">
        <v>53</v>
      </c>
      <c r="Q249" s="262"/>
      <c r="R249" s="262"/>
      <c r="S249" s="262"/>
      <c r="T249" s="262"/>
      <c r="U249" s="262"/>
      <c r="V249" s="262"/>
      <c r="W249" s="262" t="s">
        <v>54</v>
      </c>
      <c r="X249" s="262"/>
      <c r="Y249" s="262"/>
      <c r="Z249" s="262"/>
      <c r="AA249" s="262"/>
      <c r="AB249" s="262"/>
      <c r="AC249" s="262"/>
      <c r="AD249" s="262" t="s">
        <v>28</v>
      </c>
      <c r="AE249" s="262"/>
      <c r="AF249" s="262"/>
      <c r="AG249" s="262"/>
      <c r="AH249" s="262"/>
      <c r="AI249" s="262"/>
      <c r="AJ249" s="262"/>
      <c r="AK249" s="262" t="s">
        <v>29</v>
      </c>
      <c r="AL249" s="262"/>
      <c r="AM249" s="262"/>
      <c r="AN249" s="262"/>
      <c r="AO249" s="262"/>
      <c r="AP249" s="262"/>
      <c r="AQ249" s="262"/>
      <c r="AR249" s="262" t="s">
        <v>48</v>
      </c>
      <c r="AS249" s="262"/>
      <c r="AT249" s="262"/>
      <c r="AU249" s="262"/>
      <c r="AV249" s="262"/>
      <c r="AW249" s="262"/>
      <c r="AX249" s="262"/>
      <c r="AY249" s="262" t="s">
        <v>49</v>
      </c>
      <c r="AZ249" s="262"/>
      <c r="BA249" s="262"/>
      <c r="BB249" s="262"/>
      <c r="BC249" s="262"/>
      <c r="BD249" s="262"/>
      <c r="BE249" s="262"/>
      <c r="BF249" s="262" t="s">
        <v>50</v>
      </c>
      <c r="BG249" s="262"/>
      <c r="BH249" s="262"/>
      <c r="BI249" s="262"/>
      <c r="BJ249" s="262"/>
      <c r="BK249" s="262"/>
      <c r="BL249" s="262"/>
      <c r="BM249" s="262" t="s">
        <v>4</v>
      </c>
      <c r="BN249" s="262"/>
      <c r="BO249" s="262"/>
      <c r="BP249" s="262"/>
      <c r="BQ249" s="262"/>
      <c r="BR249" s="262"/>
      <c r="BS249" s="262"/>
      <c r="BT249" s="262" t="s">
        <v>5</v>
      </c>
      <c r="BU249" s="262"/>
      <c r="BV249" s="262"/>
      <c r="BW249" s="262"/>
      <c r="BX249" s="262"/>
      <c r="BY249" s="262"/>
      <c r="BZ249" s="262"/>
      <c r="CA249" s="327" t="s">
        <v>103</v>
      </c>
      <c r="CB249" s="182"/>
      <c r="CC249" s="182"/>
    </row>
    <row r="250" spans="1:81" ht="15" customHeight="1" x14ac:dyDescent="0.25">
      <c r="A250" s="261"/>
      <c r="B250" s="262" t="s">
        <v>7</v>
      </c>
      <c r="C250" s="262"/>
      <c r="D250" s="262"/>
      <c r="E250" s="262" t="s">
        <v>8</v>
      </c>
      <c r="F250" s="262"/>
      <c r="G250" s="262"/>
      <c r="H250" s="263" t="s">
        <v>9</v>
      </c>
      <c r="I250" s="262" t="s">
        <v>7</v>
      </c>
      <c r="J250" s="262"/>
      <c r="K250" s="262"/>
      <c r="L250" s="262" t="s">
        <v>8</v>
      </c>
      <c r="M250" s="262"/>
      <c r="N250" s="262"/>
      <c r="O250" s="263" t="s">
        <v>9</v>
      </c>
      <c r="P250" s="262" t="s">
        <v>7</v>
      </c>
      <c r="Q250" s="262"/>
      <c r="R250" s="262"/>
      <c r="S250" s="262" t="s">
        <v>8</v>
      </c>
      <c r="T250" s="262"/>
      <c r="U250" s="262"/>
      <c r="V250" s="263" t="s">
        <v>9</v>
      </c>
      <c r="W250" s="262" t="s">
        <v>7</v>
      </c>
      <c r="X250" s="262"/>
      <c r="Y250" s="262"/>
      <c r="Z250" s="262" t="s">
        <v>8</v>
      </c>
      <c r="AA250" s="262"/>
      <c r="AB250" s="262"/>
      <c r="AC250" s="263" t="s">
        <v>9</v>
      </c>
      <c r="AD250" s="262" t="s">
        <v>7</v>
      </c>
      <c r="AE250" s="262"/>
      <c r="AF250" s="262"/>
      <c r="AG250" s="262" t="s">
        <v>8</v>
      </c>
      <c r="AH250" s="262"/>
      <c r="AI250" s="262"/>
      <c r="AJ250" s="263" t="s">
        <v>9</v>
      </c>
      <c r="AK250" s="262" t="s">
        <v>7</v>
      </c>
      <c r="AL250" s="262"/>
      <c r="AM250" s="262"/>
      <c r="AN250" s="262" t="s">
        <v>8</v>
      </c>
      <c r="AO250" s="262"/>
      <c r="AP250" s="262"/>
      <c r="AQ250" s="263" t="s">
        <v>9</v>
      </c>
      <c r="AR250" s="262" t="s">
        <v>7</v>
      </c>
      <c r="AS250" s="262"/>
      <c r="AT250" s="262"/>
      <c r="AU250" s="262" t="s">
        <v>8</v>
      </c>
      <c r="AV250" s="262"/>
      <c r="AW250" s="262"/>
      <c r="AX250" s="263" t="s">
        <v>9</v>
      </c>
      <c r="AY250" s="262" t="s">
        <v>7</v>
      </c>
      <c r="AZ250" s="262"/>
      <c r="BA250" s="262"/>
      <c r="BB250" s="262" t="s">
        <v>8</v>
      </c>
      <c r="BC250" s="262"/>
      <c r="BD250" s="262"/>
      <c r="BE250" s="263" t="s">
        <v>9</v>
      </c>
      <c r="BF250" s="262" t="s">
        <v>7</v>
      </c>
      <c r="BG250" s="262"/>
      <c r="BH250" s="262"/>
      <c r="BI250" s="262" t="s">
        <v>8</v>
      </c>
      <c r="BJ250" s="262"/>
      <c r="BK250" s="262"/>
      <c r="BL250" s="263" t="s">
        <v>9</v>
      </c>
      <c r="BM250" s="262" t="s">
        <v>7</v>
      </c>
      <c r="BN250" s="262"/>
      <c r="BO250" s="262"/>
      <c r="BP250" s="262" t="s">
        <v>8</v>
      </c>
      <c r="BQ250" s="262"/>
      <c r="BR250" s="262"/>
      <c r="BS250" s="263" t="s">
        <v>9</v>
      </c>
      <c r="BT250" s="262" t="s">
        <v>7</v>
      </c>
      <c r="BU250" s="262"/>
      <c r="BV250" s="262"/>
      <c r="BW250" s="262" t="s">
        <v>8</v>
      </c>
      <c r="BX250" s="262"/>
      <c r="BY250" s="262"/>
      <c r="BZ250" s="263" t="s">
        <v>9</v>
      </c>
      <c r="CA250" s="327"/>
      <c r="CB250" s="182"/>
      <c r="CC250" s="182"/>
    </row>
    <row r="251" spans="1:81" ht="47.25" x14ac:dyDescent="0.25">
      <c r="A251" s="32" t="s">
        <v>36</v>
      </c>
      <c r="B251" s="11" t="s">
        <v>11</v>
      </c>
      <c r="C251" s="11" t="s">
        <v>12</v>
      </c>
      <c r="D251" s="11" t="s">
        <v>13</v>
      </c>
      <c r="E251" s="11" t="s">
        <v>11</v>
      </c>
      <c r="F251" s="11" t="s">
        <v>12</v>
      </c>
      <c r="G251" s="11" t="s">
        <v>13</v>
      </c>
      <c r="H251" s="263"/>
      <c r="I251" s="11" t="s">
        <v>11</v>
      </c>
      <c r="J251" s="11" t="s">
        <v>12</v>
      </c>
      <c r="K251" s="11" t="s">
        <v>13</v>
      </c>
      <c r="L251" s="11" t="s">
        <v>11</v>
      </c>
      <c r="M251" s="11" t="s">
        <v>12</v>
      </c>
      <c r="N251" s="11" t="s">
        <v>13</v>
      </c>
      <c r="O251" s="263"/>
      <c r="P251" s="11" t="s">
        <v>11</v>
      </c>
      <c r="Q251" s="11" t="s">
        <v>12</v>
      </c>
      <c r="R251" s="11" t="s">
        <v>13</v>
      </c>
      <c r="S251" s="11" t="s">
        <v>11</v>
      </c>
      <c r="T251" s="11" t="s">
        <v>12</v>
      </c>
      <c r="U251" s="11" t="s">
        <v>13</v>
      </c>
      <c r="V251" s="263"/>
      <c r="W251" s="11" t="s">
        <v>11</v>
      </c>
      <c r="X251" s="11" t="s">
        <v>12</v>
      </c>
      <c r="Y251" s="11" t="s">
        <v>13</v>
      </c>
      <c r="Z251" s="11" t="s">
        <v>11</v>
      </c>
      <c r="AA251" s="11" t="s">
        <v>12</v>
      </c>
      <c r="AB251" s="11" t="s">
        <v>13</v>
      </c>
      <c r="AC251" s="263"/>
      <c r="AD251" s="11" t="s">
        <v>11</v>
      </c>
      <c r="AE251" s="11" t="s">
        <v>12</v>
      </c>
      <c r="AF251" s="11" t="s">
        <v>13</v>
      </c>
      <c r="AG251" s="11" t="s">
        <v>11</v>
      </c>
      <c r="AH251" s="11" t="s">
        <v>12</v>
      </c>
      <c r="AI251" s="11" t="s">
        <v>13</v>
      </c>
      <c r="AJ251" s="263"/>
      <c r="AK251" s="11" t="s">
        <v>11</v>
      </c>
      <c r="AL251" s="11" t="s">
        <v>12</v>
      </c>
      <c r="AM251" s="11" t="s">
        <v>13</v>
      </c>
      <c r="AN251" s="11" t="s">
        <v>11</v>
      </c>
      <c r="AO251" s="11" t="s">
        <v>12</v>
      </c>
      <c r="AP251" s="11" t="s">
        <v>13</v>
      </c>
      <c r="AQ251" s="263"/>
      <c r="AR251" s="11" t="s">
        <v>11</v>
      </c>
      <c r="AS251" s="11" t="s">
        <v>12</v>
      </c>
      <c r="AT251" s="11" t="s">
        <v>13</v>
      </c>
      <c r="AU251" s="11" t="s">
        <v>11</v>
      </c>
      <c r="AV251" s="11" t="s">
        <v>12</v>
      </c>
      <c r="AW251" s="11" t="s">
        <v>13</v>
      </c>
      <c r="AX251" s="263"/>
      <c r="AY251" s="11" t="s">
        <v>11</v>
      </c>
      <c r="AZ251" s="11" t="s">
        <v>12</v>
      </c>
      <c r="BA251" s="11" t="s">
        <v>13</v>
      </c>
      <c r="BB251" s="11" t="s">
        <v>11</v>
      </c>
      <c r="BC251" s="11" t="s">
        <v>12</v>
      </c>
      <c r="BD251" s="11" t="s">
        <v>13</v>
      </c>
      <c r="BE251" s="263"/>
      <c r="BF251" s="11" t="s">
        <v>11</v>
      </c>
      <c r="BG251" s="11" t="s">
        <v>12</v>
      </c>
      <c r="BH251" s="11" t="s">
        <v>13</v>
      </c>
      <c r="BI251" s="11" t="s">
        <v>11</v>
      </c>
      <c r="BJ251" s="11" t="s">
        <v>12</v>
      </c>
      <c r="BK251" s="11" t="s">
        <v>13</v>
      </c>
      <c r="BL251" s="263"/>
      <c r="BM251" s="11" t="s">
        <v>11</v>
      </c>
      <c r="BN251" s="11" t="s">
        <v>12</v>
      </c>
      <c r="BO251" s="11" t="s">
        <v>13</v>
      </c>
      <c r="BP251" s="11" t="s">
        <v>11</v>
      </c>
      <c r="BQ251" s="11" t="s">
        <v>12</v>
      </c>
      <c r="BR251" s="11" t="s">
        <v>13</v>
      </c>
      <c r="BS251" s="263"/>
      <c r="BT251" s="11" t="s">
        <v>11</v>
      </c>
      <c r="BU251" s="11" t="s">
        <v>12</v>
      </c>
      <c r="BV251" s="11" t="s">
        <v>13</v>
      </c>
      <c r="BW251" s="11" t="s">
        <v>11</v>
      </c>
      <c r="BX251" s="11" t="s">
        <v>12</v>
      </c>
      <c r="BY251" s="11" t="s">
        <v>13</v>
      </c>
      <c r="BZ251" s="263"/>
      <c r="CA251" s="327"/>
      <c r="CB251" s="182"/>
      <c r="CC251" s="182"/>
    </row>
    <row r="252" spans="1:81" ht="15.75" x14ac:dyDescent="0.25">
      <c r="A252" s="12" t="s">
        <v>18</v>
      </c>
      <c r="B252" s="13">
        <v>25</v>
      </c>
      <c r="C252" s="13">
        <v>16</v>
      </c>
      <c r="D252" s="13">
        <f t="shared" ref="D252:D260" si="603">B252*C252</f>
        <v>400</v>
      </c>
      <c r="E252" s="13">
        <v>0</v>
      </c>
      <c r="F252" s="13">
        <v>0</v>
      </c>
      <c r="G252" s="13">
        <f t="shared" ref="G252:G260" si="604">E252*F252</f>
        <v>0</v>
      </c>
      <c r="H252" s="14">
        <f t="shared" ref="H252:H260" si="605">D252+G252</f>
        <v>400</v>
      </c>
      <c r="I252" s="13">
        <v>21</v>
      </c>
      <c r="J252" s="13">
        <v>16</v>
      </c>
      <c r="K252" s="13">
        <f t="shared" ref="K252:K260" si="606">I252*J252</f>
        <v>336</v>
      </c>
      <c r="L252" s="13">
        <v>0</v>
      </c>
      <c r="M252" s="13">
        <v>0</v>
      </c>
      <c r="N252" s="13">
        <f t="shared" ref="N252:N260" si="607">L252*M252</f>
        <v>0</v>
      </c>
      <c r="O252" s="14">
        <f t="shared" ref="O252:O260" si="608">K252+N252</f>
        <v>336</v>
      </c>
      <c r="P252" s="13">
        <v>15</v>
      </c>
      <c r="Q252" s="13">
        <v>16</v>
      </c>
      <c r="R252" s="13">
        <f t="shared" ref="R252:R260" si="609">P252*Q252</f>
        <v>240</v>
      </c>
      <c r="S252" s="13">
        <v>0</v>
      </c>
      <c r="T252" s="13">
        <v>0</v>
      </c>
      <c r="U252" s="13">
        <f t="shared" ref="U252:U260" si="610">S252*T252</f>
        <v>0</v>
      </c>
      <c r="V252" s="14">
        <f t="shared" ref="V252:V260" si="611">R252+U252</f>
        <v>240</v>
      </c>
      <c r="W252" s="13">
        <v>21</v>
      </c>
      <c r="X252" s="13">
        <v>16</v>
      </c>
      <c r="Y252" s="13">
        <f t="shared" ref="Y252:Y260" si="612">W252*X252</f>
        <v>336</v>
      </c>
      <c r="Z252" s="13">
        <v>0</v>
      </c>
      <c r="AA252" s="13">
        <v>0</v>
      </c>
      <c r="AB252" s="13">
        <f t="shared" ref="AB252:AB260" si="613">Z252*AA252</f>
        <v>0</v>
      </c>
      <c r="AC252" s="14">
        <f t="shared" ref="AC252:AC260" si="614">Y252+AB252</f>
        <v>336</v>
      </c>
      <c r="AD252" s="13">
        <v>10</v>
      </c>
      <c r="AE252" s="13">
        <v>16</v>
      </c>
      <c r="AF252" s="13">
        <f t="shared" ref="AF252:AF260" si="615">AD252*AE252</f>
        <v>160</v>
      </c>
      <c r="AG252" s="13">
        <v>0</v>
      </c>
      <c r="AH252" s="13">
        <v>0</v>
      </c>
      <c r="AI252" s="13">
        <f t="shared" ref="AI252:AI260" si="616">AG252*AH252</f>
        <v>0</v>
      </c>
      <c r="AJ252" s="14">
        <f t="shared" ref="AJ252:AJ260" si="617">AF252+AI252</f>
        <v>160</v>
      </c>
      <c r="AK252" s="13">
        <v>7</v>
      </c>
      <c r="AL252" s="13">
        <v>16</v>
      </c>
      <c r="AM252" s="13">
        <f t="shared" ref="AM252:AM260" si="618">AK252*AL252</f>
        <v>112</v>
      </c>
      <c r="AN252" s="13">
        <v>0</v>
      </c>
      <c r="AO252" s="13">
        <v>0</v>
      </c>
      <c r="AP252" s="13">
        <f t="shared" ref="AP252:AP260" si="619">AN252*AO252</f>
        <v>0</v>
      </c>
      <c r="AQ252" s="14">
        <f t="shared" ref="AQ252:AQ260" si="620">AM252+AP252</f>
        <v>112</v>
      </c>
      <c r="AR252" s="13">
        <v>6</v>
      </c>
      <c r="AS252" s="13">
        <v>16</v>
      </c>
      <c r="AT252" s="13">
        <f t="shared" ref="AT252:AT260" si="621">AR252*AS252</f>
        <v>96</v>
      </c>
      <c r="AU252" s="13">
        <v>0</v>
      </c>
      <c r="AV252" s="13">
        <v>0</v>
      </c>
      <c r="AW252" s="13">
        <f t="shared" ref="AW252:AW260" si="622">AU252*AV252</f>
        <v>0</v>
      </c>
      <c r="AX252" s="14">
        <f t="shared" ref="AX252:AX260" si="623">AT252+AW252</f>
        <v>96</v>
      </c>
      <c r="AY252" s="13">
        <v>5</v>
      </c>
      <c r="AZ252" s="13">
        <v>16</v>
      </c>
      <c r="BA252" s="13">
        <f t="shared" ref="BA252:BA260" si="624">AY252*AZ252</f>
        <v>80</v>
      </c>
      <c r="BB252" s="13">
        <v>0</v>
      </c>
      <c r="BC252" s="13">
        <v>0</v>
      </c>
      <c r="BD252" s="13">
        <f t="shared" ref="BD252:BD260" si="625">BB252*BC252</f>
        <v>0</v>
      </c>
      <c r="BE252" s="14">
        <f t="shared" ref="BE252:BE260" si="626">BA252+BD252</f>
        <v>80</v>
      </c>
      <c r="BF252" s="13">
        <v>6</v>
      </c>
      <c r="BG252" s="13">
        <v>19</v>
      </c>
      <c r="BH252" s="13">
        <f t="shared" ref="BH252:BH260" si="627">BF252*BG252</f>
        <v>114</v>
      </c>
      <c r="BI252" s="13">
        <v>0</v>
      </c>
      <c r="BJ252" s="13">
        <v>0</v>
      </c>
      <c r="BK252" s="13">
        <f t="shared" ref="BK252:BK260" si="628">BI252*BJ252</f>
        <v>0</v>
      </c>
      <c r="BL252" s="14">
        <f t="shared" ref="BL252:BL260" si="629">BH252+BK252</f>
        <v>114</v>
      </c>
      <c r="BM252" s="13">
        <v>10</v>
      </c>
      <c r="BN252" s="13">
        <v>19</v>
      </c>
      <c r="BO252" s="13">
        <f t="shared" ref="BO252:BO260" si="630">BM252*BN252</f>
        <v>190</v>
      </c>
      <c r="BP252" s="13">
        <v>0</v>
      </c>
      <c r="BQ252" s="13">
        <v>0</v>
      </c>
      <c r="BR252" s="13">
        <f t="shared" ref="BR252:BR260" si="631">BP252*BQ252</f>
        <v>0</v>
      </c>
      <c r="BS252" s="14">
        <f t="shared" ref="BS252:BS260" si="632">BO252+BR252</f>
        <v>190</v>
      </c>
      <c r="BT252" s="13">
        <v>7</v>
      </c>
      <c r="BU252" s="13">
        <v>19</v>
      </c>
      <c r="BV252" s="13">
        <f t="shared" ref="BV252:BV260" si="633">BT252*BU252</f>
        <v>133</v>
      </c>
      <c r="BW252" s="13">
        <v>0</v>
      </c>
      <c r="BX252" s="13">
        <v>0</v>
      </c>
      <c r="BY252" s="13">
        <f t="shared" ref="BY252:BY260" si="634">BW252*BX252</f>
        <v>0</v>
      </c>
      <c r="BZ252" s="14">
        <f t="shared" ref="BZ252:BZ260" si="635">BV252+BY252</f>
        <v>133</v>
      </c>
      <c r="CA252" s="19">
        <f t="shared" ref="CA252:CA260" si="636">H252+O252+V252+AC252+AJ252+AQ252+AX252+BE252+BL252+BS252+BZ252</f>
        <v>2197</v>
      </c>
      <c r="CB252" s="182"/>
      <c r="CC252" s="182"/>
    </row>
    <row r="253" spans="1:81" ht="15.75" x14ac:dyDescent="0.25">
      <c r="A253" s="12" t="s">
        <v>19</v>
      </c>
      <c r="B253" s="13">
        <v>25</v>
      </c>
      <c r="C253" s="13">
        <v>14</v>
      </c>
      <c r="D253" s="13">
        <f t="shared" si="603"/>
        <v>350</v>
      </c>
      <c r="E253" s="13">
        <v>0</v>
      </c>
      <c r="F253" s="13">
        <v>0</v>
      </c>
      <c r="G253" s="13">
        <f t="shared" si="604"/>
        <v>0</v>
      </c>
      <c r="H253" s="14">
        <f t="shared" si="605"/>
        <v>350</v>
      </c>
      <c r="I253" s="13">
        <v>21</v>
      </c>
      <c r="J253" s="13">
        <v>19</v>
      </c>
      <c r="K253" s="13">
        <f t="shared" si="606"/>
        <v>399</v>
      </c>
      <c r="L253" s="13">
        <v>0</v>
      </c>
      <c r="M253" s="13">
        <v>0</v>
      </c>
      <c r="N253" s="13">
        <f t="shared" si="607"/>
        <v>0</v>
      </c>
      <c r="O253" s="14">
        <f t="shared" si="608"/>
        <v>399</v>
      </c>
      <c r="P253" s="13">
        <v>15</v>
      </c>
      <c r="Q253" s="13">
        <v>19</v>
      </c>
      <c r="R253" s="13">
        <f t="shared" si="609"/>
        <v>285</v>
      </c>
      <c r="S253" s="13">
        <v>0</v>
      </c>
      <c r="T253" s="13">
        <v>0</v>
      </c>
      <c r="U253" s="13">
        <f t="shared" si="610"/>
        <v>0</v>
      </c>
      <c r="V253" s="14">
        <f t="shared" si="611"/>
        <v>285</v>
      </c>
      <c r="W253" s="13">
        <v>21</v>
      </c>
      <c r="X253" s="13">
        <v>19</v>
      </c>
      <c r="Y253" s="13">
        <f t="shared" si="612"/>
        <v>399</v>
      </c>
      <c r="Z253" s="13">
        <v>0</v>
      </c>
      <c r="AA253" s="13">
        <v>0</v>
      </c>
      <c r="AB253" s="13">
        <f t="shared" si="613"/>
        <v>0</v>
      </c>
      <c r="AC253" s="14">
        <f t="shared" si="614"/>
        <v>399</v>
      </c>
      <c r="AD253" s="13">
        <v>10</v>
      </c>
      <c r="AE253" s="13">
        <v>19</v>
      </c>
      <c r="AF253" s="13">
        <f t="shared" si="615"/>
        <v>190</v>
      </c>
      <c r="AG253" s="13">
        <v>0</v>
      </c>
      <c r="AH253" s="13">
        <v>0</v>
      </c>
      <c r="AI253" s="13">
        <f t="shared" si="616"/>
        <v>0</v>
      </c>
      <c r="AJ253" s="14">
        <f t="shared" si="617"/>
        <v>190</v>
      </c>
      <c r="AK253" s="13">
        <v>7</v>
      </c>
      <c r="AL253" s="13">
        <v>19</v>
      </c>
      <c r="AM253" s="13">
        <f t="shared" si="618"/>
        <v>133</v>
      </c>
      <c r="AN253" s="13">
        <v>0</v>
      </c>
      <c r="AO253" s="13">
        <v>0</v>
      </c>
      <c r="AP253" s="13">
        <f t="shared" si="619"/>
        <v>0</v>
      </c>
      <c r="AQ253" s="14">
        <f t="shared" si="620"/>
        <v>133</v>
      </c>
      <c r="AR253" s="13">
        <v>6</v>
      </c>
      <c r="AS253" s="13">
        <v>19</v>
      </c>
      <c r="AT253" s="13">
        <f t="shared" si="621"/>
        <v>114</v>
      </c>
      <c r="AU253" s="13">
        <v>0</v>
      </c>
      <c r="AV253" s="13">
        <v>0</v>
      </c>
      <c r="AW253" s="13">
        <f t="shared" si="622"/>
        <v>0</v>
      </c>
      <c r="AX253" s="14">
        <f t="shared" si="623"/>
        <v>114</v>
      </c>
      <c r="AY253" s="13">
        <v>5</v>
      </c>
      <c r="AZ253" s="13">
        <v>19</v>
      </c>
      <c r="BA253" s="13">
        <f t="shared" si="624"/>
        <v>95</v>
      </c>
      <c r="BB253" s="13">
        <v>0</v>
      </c>
      <c r="BC253" s="13">
        <v>0</v>
      </c>
      <c r="BD253" s="13">
        <f t="shared" si="625"/>
        <v>0</v>
      </c>
      <c r="BE253" s="14">
        <f t="shared" si="626"/>
        <v>95</v>
      </c>
      <c r="BF253" s="13">
        <v>6</v>
      </c>
      <c r="BG253" s="13">
        <v>23</v>
      </c>
      <c r="BH253" s="13">
        <f t="shared" si="627"/>
        <v>138</v>
      </c>
      <c r="BI253" s="13">
        <v>0</v>
      </c>
      <c r="BJ253" s="13">
        <v>0</v>
      </c>
      <c r="BK253" s="13">
        <f t="shared" si="628"/>
        <v>0</v>
      </c>
      <c r="BL253" s="14">
        <f t="shared" si="629"/>
        <v>138</v>
      </c>
      <c r="BM253" s="13">
        <v>10</v>
      </c>
      <c r="BN253" s="13">
        <v>23</v>
      </c>
      <c r="BO253" s="13">
        <f t="shared" si="630"/>
        <v>230</v>
      </c>
      <c r="BP253" s="13">
        <v>0</v>
      </c>
      <c r="BQ253" s="13">
        <v>0</v>
      </c>
      <c r="BR253" s="13">
        <f t="shared" si="631"/>
        <v>0</v>
      </c>
      <c r="BS253" s="14">
        <f t="shared" si="632"/>
        <v>230</v>
      </c>
      <c r="BT253" s="13">
        <v>7</v>
      </c>
      <c r="BU253" s="13">
        <v>23</v>
      </c>
      <c r="BV253" s="13">
        <f t="shared" si="633"/>
        <v>161</v>
      </c>
      <c r="BW253" s="13">
        <v>0</v>
      </c>
      <c r="BX253" s="13">
        <v>0</v>
      </c>
      <c r="BY253" s="13">
        <f t="shared" si="634"/>
        <v>0</v>
      </c>
      <c r="BZ253" s="14">
        <f t="shared" si="635"/>
        <v>161</v>
      </c>
      <c r="CA253" s="19">
        <f t="shared" si="636"/>
        <v>2494</v>
      </c>
      <c r="CB253" s="182"/>
      <c r="CC253" s="182"/>
    </row>
    <row r="254" spans="1:81" ht="15.75" x14ac:dyDescent="0.25">
      <c r="A254" s="12" t="s">
        <v>20</v>
      </c>
      <c r="B254" s="13">
        <v>25</v>
      </c>
      <c r="C254" s="13">
        <v>17</v>
      </c>
      <c r="D254" s="13">
        <f t="shared" si="603"/>
        <v>425</v>
      </c>
      <c r="E254" s="13">
        <v>0</v>
      </c>
      <c r="F254" s="13">
        <v>0</v>
      </c>
      <c r="G254" s="13">
        <f t="shared" si="604"/>
        <v>0</v>
      </c>
      <c r="H254" s="14">
        <f t="shared" si="605"/>
        <v>425</v>
      </c>
      <c r="I254" s="13">
        <v>21</v>
      </c>
      <c r="J254" s="13">
        <v>17</v>
      </c>
      <c r="K254" s="13">
        <f t="shared" si="606"/>
        <v>357</v>
      </c>
      <c r="L254" s="13">
        <v>0</v>
      </c>
      <c r="M254" s="13">
        <v>0</v>
      </c>
      <c r="N254" s="13">
        <f t="shared" si="607"/>
        <v>0</v>
      </c>
      <c r="O254" s="14">
        <f t="shared" si="608"/>
        <v>357</v>
      </c>
      <c r="P254" s="13">
        <v>15</v>
      </c>
      <c r="Q254" s="13">
        <v>17</v>
      </c>
      <c r="R254" s="13">
        <f t="shared" si="609"/>
        <v>255</v>
      </c>
      <c r="S254" s="13">
        <v>0</v>
      </c>
      <c r="T254" s="13">
        <v>0</v>
      </c>
      <c r="U254" s="13">
        <f t="shared" si="610"/>
        <v>0</v>
      </c>
      <c r="V254" s="14">
        <f t="shared" si="611"/>
        <v>255</v>
      </c>
      <c r="W254" s="13">
        <v>21</v>
      </c>
      <c r="X254" s="13">
        <v>17</v>
      </c>
      <c r="Y254" s="13">
        <f t="shared" si="612"/>
        <v>357</v>
      </c>
      <c r="Z254" s="13">
        <v>0</v>
      </c>
      <c r="AA254" s="13">
        <v>0</v>
      </c>
      <c r="AB254" s="13">
        <f t="shared" si="613"/>
        <v>0</v>
      </c>
      <c r="AC254" s="14">
        <f t="shared" si="614"/>
        <v>357</v>
      </c>
      <c r="AD254" s="13">
        <v>10</v>
      </c>
      <c r="AE254" s="13">
        <v>17</v>
      </c>
      <c r="AF254" s="13">
        <f t="shared" si="615"/>
        <v>170</v>
      </c>
      <c r="AG254" s="13">
        <v>0</v>
      </c>
      <c r="AH254" s="13">
        <v>0</v>
      </c>
      <c r="AI254" s="13">
        <f t="shared" si="616"/>
        <v>0</v>
      </c>
      <c r="AJ254" s="14">
        <f t="shared" si="617"/>
        <v>170</v>
      </c>
      <c r="AK254" s="13">
        <v>7</v>
      </c>
      <c r="AL254" s="13">
        <v>17</v>
      </c>
      <c r="AM254" s="13">
        <f t="shared" si="618"/>
        <v>119</v>
      </c>
      <c r="AN254" s="13">
        <v>0</v>
      </c>
      <c r="AO254" s="13">
        <v>0</v>
      </c>
      <c r="AP254" s="13">
        <f t="shared" si="619"/>
        <v>0</v>
      </c>
      <c r="AQ254" s="14">
        <f t="shared" si="620"/>
        <v>119</v>
      </c>
      <c r="AR254" s="13">
        <v>6</v>
      </c>
      <c r="AS254" s="13">
        <v>17</v>
      </c>
      <c r="AT254" s="13">
        <f t="shared" si="621"/>
        <v>102</v>
      </c>
      <c r="AU254" s="13">
        <v>0</v>
      </c>
      <c r="AV254" s="13">
        <v>0</v>
      </c>
      <c r="AW254" s="13">
        <f t="shared" si="622"/>
        <v>0</v>
      </c>
      <c r="AX254" s="14">
        <f t="shared" si="623"/>
        <v>102</v>
      </c>
      <c r="AY254" s="13">
        <v>5</v>
      </c>
      <c r="AZ254" s="13">
        <v>17</v>
      </c>
      <c r="BA254" s="13">
        <f t="shared" si="624"/>
        <v>85</v>
      </c>
      <c r="BB254" s="13">
        <v>0</v>
      </c>
      <c r="BC254" s="13">
        <v>0</v>
      </c>
      <c r="BD254" s="13">
        <f t="shared" si="625"/>
        <v>0</v>
      </c>
      <c r="BE254" s="14">
        <f t="shared" si="626"/>
        <v>85</v>
      </c>
      <c r="BF254" s="13">
        <v>6</v>
      </c>
      <c r="BG254" s="13">
        <v>20</v>
      </c>
      <c r="BH254" s="13">
        <f t="shared" si="627"/>
        <v>120</v>
      </c>
      <c r="BI254" s="13">
        <v>0</v>
      </c>
      <c r="BJ254" s="13">
        <v>0</v>
      </c>
      <c r="BK254" s="13">
        <f t="shared" si="628"/>
        <v>0</v>
      </c>
      <c r="BL254" s="14">
        <f t="shared" si="629"/>
        <v>120</v>
      </c>
      <c r="BM254" s="13">
        <v>10</v>
      </c>
      <c r="BN254" s="13">
        <v>20</v>
      </c>
      <c r="BO254" s="13">
        <f t="shared" si="630"/>
        <v>200</v>
      </c>
      <c r="BP254" s="13">
        <v>0</v>
      </c>
      <c r="BQ254" s="13">
        <v>0</v>
      </c>
      <c r="BR254" s="13">
        <f t="shared" si="631"/>
        <v>0</v>
      </c>
      <c r="BS254" s="14">
        <f t="shared" si="632"/>
        <v>200</v>
      </c>
      <c r="BT254" s="13">
        <v>7</v>
      </c>
      <c r="BU254" s="13">
        <v>20</v>
      </c>
      <c r="BV254" s="13">
        <f t="shared" si="633"/>
        <v>140</v>
      </c>
      <c r="BW254" s="13">
        <v>0</v>
      </c>
      <c r="BX254" s="13">
        <v>0</v>
      </c>
      <c r="BY254" s="13">
        <f t="shared" si="634"/>
        <v>0</v>
      </c>
      <c r="BZ254" s="14">
        <f t="shared" si="635"/>
        <v>140</v>
      </c>
      <c r="CA254" s="19">
        <f t="shared" si="636"/>
        <v>2330</v>
      </c>
      <c r="CB254" s="182"/>
      <c r="CC254" s="182"/>
    </row>
    <row r="255" spans="1:81" ht="15.75" x14ac:dyDescent="0.25">
      <c r="A255" s="12" t="s">
        <v>21</v>
      </c>
      <c r="B255" s="13">
        <v>25</v>
      </c>
      <c r="C255" s="18">
        <v>21</v>
      </c>
      <c r="D255" s="13">
        <f t="shared" si="603"/>
        <v>525</v>
      </c>
      <c r="E255" s="13">
        <v>0</v>
      </c>
      <c r="F255" s="13">
        <v>0</v>
      </c>
      <c r="G255" s="13">
        <f t="shared" si="604"/>
        <v>0</v>
      </c>
      <c r="H255" s="14">
        <f t="shared" si="605"/>
        <v>525</v>
      </c>
      <c r="I255" s="13">
        <v>21</v>
      </c>
      <c r="J255" s="18">
        <v>21</v>
      </c>
      <c r="K255" s="13">
        <f t="shared" si="606"/>
        <v>441</v>
      </c>
      <c r="L255" s="13">
        <v>0</v>
      </c>
      <c r="M255" s="13">
        <v>0</v>
      </c>
      <c r="N255" s="13">
        <f t="shared" si="607"/>
        <v>0</v>
      </c>
      <c r="O255" s="14">
        <f t="shared" si="608"/>
        <v>441</v>
      </c>
      <c r="P255" s="13">
        <v>15</v>
      </c>
      <c r="Q255" s="18">
        <v>21</v>
      </c>
      <c r="R255" s="13">
        <f t="shared" si="609"/>
        <v>315</v>
      </c>
      <c r="S255" s="13">
        <v>0</v>
      </c>
      <c r="T255" s="13">
        <v>0</v>
      </c>
      <c r="U255" s="13">
        <f t="shared" si="610"/>
        <v>0</v>
      </c>
      <c r="V255" s="14">
        <f t="shared" si="611"/>
        <v>315</v>
      </c>
      <c r="W255" s="13">
        <v>21</v>
      </c>
      <c r="X255" s="18">
        <v>21</v>
      </c>
      <c r="Y255" s="13">
        <f t="shared" si="612"/>
        <v>441</v>
      </c>
      <c r="Z255" s="13">
        <v>0</v>
      </c>
      <c r="AA255" s="13">
        <v>0</v>
      </c>
      <c r="AB255" s="13">
        <f t="shared" si="613"/>
        <v>0</v>
      </c>
      <c r="AC255" s="14">
        <f t="shared" si="614"/>
        <v>441</v>
      </c>
      <c r="AD255" s="13">
        <v>10</v>
      </c>
      <c r="AE255" s="18">
        <v>21</v>
      </c>
      <c r="AF255" s="13">
        <f t="shared" si="615"/>
        <v>210</v>
      </c>
      <c r="AG255" s="13">
        <v>0</v>
      </c>
      <c r="AH255" s="13">
        <v>0</v>
      </c>
      <c r="AI255" s="13">
        <f t="shared" si="616"/>
        <v>0</v>
      </c>
      <c r="AJ255" s="14">
        <f t="shared" si="617"/>
        <v>210</v>
      </c>
      <c r="AK255" s="13">
        <v>7</v>
      </c>
      <c r="AL255" s="18">
        <v>21</v>
      </c>
      <c r="AM255" s="13">
        <f t="shared" si="618"/>
        <v>147</v>
      </c>
      <c r="AN255" s="13">
        <v>0</v>
      </c>
      <c r="AO255" s="13">
        <v>0</v>
      </c>
      <c r="AP255" s="13">
        <f t="shared" si="619"/>
        <v>0</v>
      </c>
      <c r="AQ255" s="14">
        <f t="shared" si="620"/>
        <v>147</v>
      </c>
      <c r="AR255" s="13">
        <v>6</v>
      </c>
      <c r="AS255" s="18">
        <v>21</v>
      </c>
      <c r="AT255" s="13">
        <f t="shared" si="621"/>
        <v>126</v>
      </c>
      <c r="AU255" s="13">
        <v>0</v>
      </c>
      <c r="AV255" s="13">
        <v>0</v>
      </c>
      <c r="AW255" s="13">
        <f t="shared" si="622"/>
        <v>0</v>
      </c>
      <c r="AX255" s="14">
        <f t="shared" si="623"/>
        <v>126</v>
      </c>
      <c r="AY255" s="13">
        <v>5</v>
      </c>
      <c r="AZ255" s="18">
        <v>21</v>
      </c>
      <c r="BA255" s="13">
        <f t="shared" si="624"/>
        <v>105</v>
      </c>
      <c r="BB255" s="13">
        <v>0</v>
      </c>
      <c r="BC255" s="13">
        <v>0</v>
      </c>
      <c r="BD255" s="13">
        <f t="shared" si="625"/>
        <v>0</v>
      </c>
      <c r="BE255" s="14">
        <f t="shared" si="626"/>
        <v>105</v>
      </c>
      <c r="BF255" s="13">
        <v>6</v>
      </c>
      <c r="BG255" s="18">
        <v>26</v>
      </c>
      <c r="BH255" s="13">
        <f t="shared" si="627"/>
        <v>156</v>
      </c>
      <c r="BI255" s="13">
        <v>0</v>
      </c>
      <c r="BJ255" s="13">
        <v>0</v>
      </c>
      <c r="BK255" s="13">
        <f t="shared" si="628"/>
        <v>0</v>
      </c>
      <c r="BL255" s="14">
        <f t="shared" si="629"/>
        <v>156</v>
      </c>
      <c r="BM255" s="13">
        <v>10</v>
      </c>
      <c r="BN255" s="18">
        <v>26</v>
      </c>
      <c r="BO255" s="13">
        <f t="shared" si="630"/>
        <v>260</v>
      </c>
      <c r="BP255" s="13">
        <v>0</v>
      </c>
      <c r="BQ255" s="13">
        <v>0</v>
      </c>
      <c r="BR255" s="13">
        <f t="shared" si="631"/>
        <v>0</v>
      </c>
      <c r="BS255" s="14">
        <f t="shared" si="632"/>
        <v>260</v>
      </c>
      <c r="BT255" s="13">
        <v>7</v>
      </c>
      <c r="BU255" s="18">
        <v>26</v>
      </c>
      <c r="BV255" s="13">
        <f t="shared" si="633"/>
        <v>182</v>
      </c>
      <c r="BW255" s="13">
        <v>0</v>
      </c>
      <c r="BX255" s="13">
        <v>0</v>
      </c>
      <c r="BY255" s="13">
        <f t="shared" si="634"/>
        <v>0</v>
      </c>
      <c r="BZ255" s="14">
        <f t="shared" si="635"/>
        <v>182</v>
      </c>
      <c r="CA255" s="19">
        <f t="shared" si="636"/>
        <v>2908</v>
      </c>
      <c r="CB255" s="182"/>
      <c r="CC255" s="182"/>
    </row>
    <row r="256" spans="1:81" ht="15.75" x14ac:dyDescent="0.25">
      <c r="A256" s="12" t="s">
        <v>22</v>
      </c>
      <c r="B256" s="13">
        <v>25</v>
      </c>
      <c r="C256" s="13">
        <v>20</v>
      </c>
      <c r="D256" s="13">
        <f t="shared" si="603"/>
        <v>500</v>
      </c>
      <c r="E256" s="13">
        <v>0</v>
      </c>
      <c r="F256" s="13">
        <v>0</v>
      </c>
      <c r="G256" s="13">
        <f t="shared" si="604"/>
        <v>0</v>
      </c>
      <c r="H256" s="14">
        <f t="shared" si="605"/>
        <v>500</v>
      </c>
      <c r="I256" s="13">
        <v>21</v>
      </c>
      <c r="J256" s="13">
        <v>20</v>
      </c>
      <c r="K256" s="13">
        <f t="shared" si="606"/>
        <v>420</v>
      </c>
      <c r="L256" s="13">
        <v>0</v>
      </c>
      <c r="M256" s="13">
        <v>0</v>
      </c>
      <c r="N256" s="13">
        <f t="shared" si="607"/>
        <v>0</v>
      </c>
      <c r="O256" s="14">
        <f t="shared" si="608"/>
        <v>420</v>
      </c>
      <c r="P256" s="13">
        <v>15</v>
      </c>
      <c r="Q256" s="13">
        <v>20</v>
      </c>
      <c r="R256" s="13">
        <f t="shared" si="609"/>
        <v>300</v>
      </c>
      <c r="S256" s="13">
        <v>0</v>
      </c>
      <c r="T256" s="13">
        <v>0</v>
      </c>
      <c r="U256" s="13">
        <f t="shared" si="610"/>
        <v>0</v>
      </c>
      <c r="V256" s="14">
        <f t="shared" si="611"/>
        <v>300</v>
      </c>
      <c r="W256" s="13">
        <v>21</v>
      </c>
      <c r="X256" s="13">
        <v>20</v>
      </c>
      <c r="Y256" s="13">
        <f t="shared" si="612"/>
        <v>420</v>
      </c>
      <c r="Z256" s="13">
        <v>0</v>
      </c>
      <c r="AA256" s="13">
        <v>0</v>
      </c>
      <c r="AB256" s="13">
        <f t="shared" si="613"/>
        <v>0</v>
      </c>
      <c r="AC256" s="14">
        <f t="shared" si="614"/>
        <v>420</v>
      </c>
      <c r="AD256" s="13">
        <v>10</v>
      </c>
      <c r="AE256" s="13">
        <v>20</v>
      </c>
      <c r="AF256" s="13">
        <f t="shared" si="615"/>
        <v>200</v>
      </c>
      <c r="AG256" s="13">
        <v>0</v>
      </c>
      <c r="AH256" s="13">
        <v>0</v>
      </c>
      <c r="AI256" s="13">
        <f t="shared" si="616"/>
        <v>0</v>
      </c>
      <c r="AJ256" s="14">
        <f t="shared" si="617"/>
        <v>200</v>
      </c>
      <c r="AK256" s="13">
        <v>7</v>
      </c>
      <c r="AL256" s="13">
        <v>20</v>
      </c>
      <c r="AM256" s="13">
        <f t="shared" si="618"/>
        <v>140</v>
      </c>
      <c r="AN256" s="13">
        <v>0</v>
      </c>
      <c r="AO256" s="13">
        <v>0</v>
      </c>
      <c r="AP256" s="13">
        <f t="shared" si="619"/>
        <v>0</v>
      </c>
      <c r="AQ256" s="14">
        <f t="shared" si="620"/>
        <v>140</v>
      </c>
      <c r="AR256" s="13">
        <v>6</v>
      </c>
      <c r="AS256" s="13">
        <v>20</v>
      </c>
      <c r="AT256" s="13">
        <f t="shared" si="621"/>
        <v>120</v>
      </c>
      <c r="AU256" s="13">
        <v>0</v>
      </c>
      <c r="AV256" s="13">
        <v>0</v>
      </c>
      <c r="AW256" s="13">
        <f t="shared" si="622"/>
        <v>0</v>
      </c>
      <c r="AX256" s="14">
        <f t="shared" si="623"/>
        <v>120</v>
      </c>
      <c r="AY256" s="13">
        <v>5</v>
      </c>
      <c r="AZ256" s="13">
        <v>20</v>
      </c>
      <c r="BA256" s="13">
        <f t="shared" si="624"/>
        <v>100</v>
      </c>
      <c r="BB256" s="13">
        <v>0</v>
      </c>
      <c r="BC256" s="13">
        <v>0</v>
      </c>
      <c r="BD256" s="13">
        <f t="shared" si="625"/>
        <v>0</v>
      </c>
      <c r="BE256" s="14">
        <f t="shared" si="626"/>
        <v>100</v>
      </c>
      <c r="BF256" s="13">
        <v>6</v>
      </c>
      <c r="BG256" s="13">
        <v>17</v>
      </c>
      <c r="BH256" s="13">
        <f t="shared" si="627"/>
        <v>102</v>
      </c>
      <c r="BI256" s="13">
        <v>0</v>
      </c>
      <c r="BJ256" s="13">
        <v>0</v>
      </c>
      <c r="BK256" s="13">
        <f t="shared" si="628"/>
        <v>0</v>
      </c>
      <c r="BL256" s="14">
        <f t="shared" si="629"/>
        <v>102</v>
      </c>
      <c r="BM256" s="13">
        <v>10</v>
      </c>
      <c r="BN256" s="13">
        <v>24</v>
      </c>
      <c r="BO256" s="13">
        <f t="shared" si="630"/>
        <v>240</v>
      </c>
      <c r="BP256" s="13">
        <v>0</v>
      </c>
      <c r="BQ256" s="13">
        <v>0</v>
      </c>
      <c r="BR256" s="13">
        <f t="shared" si="631"/>
        <v>0</v>
      </c>
      <c r="BS256" s="14">
        <f t="shared" si="632"/>
        <v>240</v>
      </c>
      <c r="BT256" s="13">
        <v>7</v>
      </c>
      <c r="BU256" s="13">
        <v>17</v>
      </c>
      <c r="BV256" s="13">
        <f t="shared" si="633"/>
        <v>119</v>
      </c>
      <c r="BW256" s="13">
        <v>0</v>
      </c>
      <c r="BX256" s="13">
        <v>0</v>
      </c>
      <c r="BY256" s="13">
        <f t="shared" si="634"/>
        <v>0</v>
      </c>
      <c r="BZ256" s="14">
        <f t="shared" si="635"/>
        <v>119</v>
      </c>
      <c r="CA256" s="19">
        <f t="shared" si="636"/>
        <v>2661</v>
      </c>
      <c r="CB256" s="182"/>
      <c r="CC256" s="182"/>
    </row>
    <row r="257" spans="1:81" ht="15.75" x14ac:dyDescent="0.25">
      <c r="A257" s="12" t="s">
        <v>32</v>
      </c>
      <c r="B257" s="13">
        <v>25</v>
      </c>
      <c r="C257" s="13">
        <v>22</v>
      </c>
      <c r="D257" s="13">
        <f t="shared" si="603"/>
        <v>550</v>
      </c>
      <c r="E257" s="13">
        <v>0</v>
      </c>
      <c r="F257" s="13">
        <v>0</v>
      </c>
      <c r="G257" s="13">
        <f t="shared" si="604"/>
        <v>0</v>
      </c>
      <c r="H257" s="14">
        <f t="shared" si="605"/>
        <v>550</v>
      </c>
      <c r="I257" s="13">
        <v>25</v>
      </c>
      <c r="J257" s="13">
        <v>22</v>
      </c>
      <c r="K257" s="13">
        <f t="shared" si="606"/>
        <v>550</v>
      </c>
      <c r="L257" s="13">
        <v>0</v>
      </c>
      <c r="M257" s="13">
        <v>0</v>
      </c>
      <c r="N257" s="13">
        <f t="shared" si="607"/>
        <v>0</v>
      </c>
      <c r="O257" s="14">
        <f t="shared" si="608"/>
        <v>550</v>
      </c>
      <c r="P257" s="13">
        <v>21</v>
      </c>
      <c r="Q257" s="13">
        <v>22</v>
      </c>
      <c r="R257" s="13">
        <f t="shared" si="609"/>
        <v>462</v>
      </c>
      <c r="S257" s="13">
        <v>0</v>
      </c>
      <c r="T257" s="13">
        <v>0</v>
      </c>
      <c r="U257" s="13">
        <f t="shared" si="610"/>
        <v>0</v>
      </c>
      <c r="V257" s="14">
        <f t="shared" si="611"/>
        <v>462</v>
      </c>
      <c r="W257" s="13">
        <v>15</v>
      </c>
      <c r="X257" s="13">
        <v>22</v>
      </c>
      <c r="Y257" s="13">
        <f t="shared" si="612"/>
        <v>330</v>
      </c>
      <c r="Z257" s="13">
        <v>0</v>
      </c>
      <c r="AA257" s="13">
        <v>0</v>
      </c>
      <c r="AB257" s="13">
        <f t="shared" si="613"/>
        <v>0</v>
      </c>
      <c r="AC257" s="14">
        <f t="shared" si="614"/>
        <v>330</v>
      </c>
      <c r="AD257" s="13">
        <v>10</v>
      </c>
      <c r="AE257" s="13">
        <v>22</v>
      </c>
      <c r="AF257" s="13">
        <f t="shared" si="615"/>
        <v>220</v>
      </c>
      <c r="AG257" s="13">
        <v>0</v>
      </c>
      <c r="AH257" s="13">
        <v>0</v>
      </c>
      <c r="AI257" s="13">
        <f t="shared" si="616"/>
        <v>0</v>
      </c>
      <c r="AJ257" s="14">
        <f t="shared" si="617"/>
        <v>220</v>
      </c>
      <c r="AK257" s="13">
        <v>10</v>
      </c>
      <c r="AL257" s="13">
        <v>22</v>
      </c>
      <c r="AM257" s="13">
        <f t="shared" si="618"/>
        <v>220</v>
      </c>
      <c r="AN257" s="13">
        <v>0</v>
      </c>
      <c r="AO257" s="13">
        <v>0</v>
      </c>
      <c r="AP257" s="13">
        <f t="shared" si="619"/>
        <v>0</v>
      </c>
      <c r="AQ257" s="14">
        <f t="shared" si="620"/>
        <v>220</v>
      </c>
      <c r="AR257" s="13">
        <v>7</v>
      </c>
      <c r="AS257" s="13">
        <v>22</v>
      </c>
      <c r="AT257" s="13">
        <f t="shared" si="621"/>
        <v>154</v>
      </c>
      <c r="AU257" s="13">
        <v>0</v>
      </c>
      <c r="AV257" s="13">
        <v>0</v>
      </c>
      <c r="AW257" s="13">
        <f t="shared" si="622"/>
        <v>0</v>
      </c>
      <c r="AX257" s="14">
        <f t="shared" si="623"/>
        <v>154</v>
      </c>
      <c r="AY257" s="13">
        <v>6</v>
      </c>
      <c r="AZ257" s="13">
        <v>22</v>
      </c>
      <c r="BA257" s="13">
        <f t="shared" si="624"/>
        <v>132</v>
      </c>
      <c r="BB257" s="13">
        <v>0</v>
      </c>
      <c r="BC257" s="13">
        <v>0</v>
      </c>
      <c r="BD257" s="13">
        <f t="shared" si="625"/>
        <v>0</v>
      </c>
      <c r="BE257" s="14">
        <f t="shared" si="626"/>
        <v>132</v>
      </c>
      <c r="BF257" s="13">
        <v>10</v>
      </c>
      <c r="BG257" s="13">
        <v>26</v>
      </c>
      <c r="BH257" s="13">
        <f t="shared" si="627"/>
        <v>260</v>
      </c>
      <c r="BI257" s="13">
        <v>0</v>
      </c>
      <c r="BJ257" s="13">
        <v>0</v>
      </c>
      <c r="BK257" s="13">
        <f t="shared" si="628"/>
        <v>0</v>
      </c>
      <c r="BL257" s="14">
        <f t="shared" si="629"/>
        <v>260</v>
      </c>
      <c r="BM257" s="13">
        <v>6</v>
      </c>
      <c r="BN257" s="13">
        <v>26</v>
      </c>
      <c r="BO257" s="13">
        <f t="shared" si="630"/>
        <v>156</v>
      </c>
      <c r="BP257" s="13">
        <v>0</v>
      </c>
      <c r="BQ257" s="13">
        <v>0</v>
      </c>
      <c r="BR257" s="13">
        <f t="shared" si="631"/>
        <v>0</v>
      </c>
      <c r="BS257" s="14">
        <f t="shared" si="632"/>
        <v>156</v>
      </c>
      <c r="BT257" s="13">
        <v>10</v>
      </c>
      <c r="BU257" s="13">
        <v>26</v>
      </c>
      <c r="BV257" s="13">
        <f t="shared" si="633"/>
        <v>260</v>
      </c>
      <c r="BW257" s="13">
        <v>0</v>
      </c>
      <c r="BX257" s="13">
        <v>0</v>
      </c>
      <c r="BY257" s="13">
        <f t="shared" si="634"/>
        <v>0</v>
      </c>
      <c r="BZ257" s="14">
        <f t="shared" si="635"/>
        <v>260</v>
      </c>
      <c r="CA257" s="19">
        <f t="shared" si="636"/>
        <v>3294</v>
      </c>
      <c r="CB257" s="182"/>
      <c r="CC257" s="182"/>
    </row>
    <row r="258" spans="1:81" ht="15.75" x14ac:dyDescent="0.25">
      <c r="A258" s="12" t="s">
        <v>24</v>
      </c>
      <c r="B258" s="13">
        <v>25</v>
      </c>
      <c r="C258" s="13">
        <v>20</v>
      </c>
      <c r="D258" s="13">
        <f t="shared" si="603"/>
        <v>500</v>
      </c>
      <c r="E258" s="13">
        <v>0</v>
      </c>
      <c r="F258" s="13">
        <v>0</v>
      </c>
      <c r="G258" s="13">
        <f t="shared" si="604"/>
        <v>0</v>
      </c>
      <c r="H258" s="14">
        <f t="shared" si="605"/>
        <v>500</v>
      </c>
      <c r="I258" s="13">
        <v>25</v>
      </c>
      <c r="J258" s="13">
        <v>20</v>
      </c>
      <c r="K258" s="13">
        <f t="shared" si="606"/>
        <v>500</v>
      </c>
      <c r="L258" s="13">
        <v>0</v>
      </c>
      <c r="M258" s="13">
        <v>0</v>
      </c>
      <c r="N258" s="13">
        <f t="shared" si="607"/>
        <v>0</v>
      </c>
      <c r="O258" s="14">
        <f t="shared" si="608"/>
        <v>500</v>
      </c>
      <c r="P258" s="13">
        <v>21</v>
      </c>
      <c r="Q258" s="13">
        <v>20</v>
      </c>
      <c r="R258" s="13">
        <f t="shared" si="609"/>
        <v>420</v>
      </c>
      <c r="S258" s="13">
        <v>0</v>
      </c>
      <c r="T258" s="13">
        <v>0</v>
      </c>
      <c r="U258" s="13">
        <f t="shared" si="610"/>
        <v>0</v>
      </c>
      <c r="V258" s="14">
        <f t="shared" si="611"/>
        <v>420</v>
      </c>
      <c r="W258" s="13">
        <v>15</v>
      </c>
      <c r="X258" s="13">
        <v>20</v>
      </c>
      <c r="Y258" s="13">
        <f t="shared" si="612"/>
        <v>300</v>
      </c>
      <c r="Z258" s="13">
        <v>0</v>
      </c>
      <c r="AA258" s="13">
        <v>0</v>
      </c>
      <c r="AB258" s="13">
        <f t="shared" si="613"/>
        <v>0</v>
      </c>
      <c r="AC258" s="14">
        <f t="shared" si="614"/>
        <v>300</v>
      </c>
      <c r="AD258" s="13">
        <v>10</v>
      </c>
      <c r="AE258" s="13">
        <v>20</v>
      </c>
      <c r="AF258" s="13">
        <f t="shared" si="615"/>
        <v>200</v>
      </c>
      <c r="AG258" s="13">
        <v>0</v>
      </c>
      <c r="AH258" s="13">
        <v>0</v>
      </c>
      <c r="AI258" s="13">
        <f t="shared" si="616"/>
        <v>0</v>
      </c>
      <c r="AJ258" s="14">
        <f t="shared" si="617"/>
        <v>200</v>
      </c>
      <c r="AK258" s="13">
        <v>10</v>
      </c>
      <c r="AL258" s="13">
        <v>20</v>
      </c>
      <c r="AM258" s="13">
        <f t="shared" si="618"/>
        <v>200</v>
      </c>
      <c r="AN258" s="13">
        <v>0</v>
      </c>
      <c r="AO258" s="13">
        <v>0</v>
      </c>
      <c r="AP258" s="13">
        <f t="shared" si="619"/>
        <v>0</v>
      </c>
      <c r="AQ258" s="14">
        <f t="shared" si="620"/>
        <v>200</v>
      </c>
      <c r="AR258" s="13">
        <v>7</v>
      </c>
      <c r="AS258" s="13">
        <v>20</v>
      </c>
      <c r="AT258" s="13">
        <f t="shared" si="621"/>
        <v>140</v>
      </c>
      <c r="AU258" s="13">
        <v>0</v>
      </c>
      <c r="AV258" s="13">
        <v>0</v>
      </c>
      <c r="AW258" s="13">
        <f t="shared" si="622"/>
        <v>0</v>
      </c>
      <c r="AX258" s="14">
        <f t="shared" si="623"/>
        <v>140</v>
      </c>
      <c r="AY258" s="13">
        <v>6</v>
      </c>
      <c r="AZ258" s="13">
        <v>20</v>
      </c>
      <c r="BA258" s="13">
        <f t="shared" si="624"/>
        <v>120</v>
      </c>
      <c r="BB258" s="13">
        <v>0</v>
      </c>
      <c r="BC258" s="13">
        <v>0</v>
      </c>
      <c r="BD258" s="13">
        <f t="shared" si="625"/>
        <v>0</v>
      </c>
      <c r="BE258" s="14">
        <f t="shared" si="626"/>
        <v>120</v>
      </c>
      <c r="BF258" s="13">
        <v>10</v>
      </c>
      <c r="BG258" s="13">
        <v>26</v>
      </c>
      <c r="BH258" s="13">
        <f t="shared" si="627"/>
        <v>260</v>
      </c>
      <c r="BI258" s="13">
        <v>0</v>
      </c>
      <c r="BJ258" s="13">
        <v>0</v>
      </c>
      <c r="BK258" s="13">
        <f t="shared" si="628"/>
        <v>0</v>
      </c>
      <c r="BL258" s="14">
        <f t="shared" si="629"/>
        <v>260</v>
      </c>
      <c r="BM258" s="13">
        <v>6</v>
      </c>
      <c r="BN258" s="13">
        <v>25</v>
      </c>
      <c r="BO258" s="13">
        <f t="shared" si="630"/>
        <v>150</v>
      </c>
      <c r="BP258" s="13">
        <v>0</v>
      </c>
      <c r="BQ258" s="13">
        <v>0</v>
      </c>
      <c r="BR258" s="13">
        <f t="shared" si="631"/>
        <v>0</v>
      </c>
      <c r="BS258" s="14">
        <f t="shared" si="632"/>
        <v>150</v>
      </c>
      <c r="BT258" s="13">
        <v>10</v>
      </c>
      <c r="BU258" s="13">
        <v>26</v>
      </c>
      <c r="BV258" s="13">
        <f t="shared" si="633"/>
        <v>260</v>
      </c>
      <c r="BW258" s="13">
        <v>0</v>
      </c>
      <c r="BX258" s="13">
        <v>0</v>
      </c>
      <c r="BY258" s="13">
        <f t="shared" si="634"/>
        <v>0</v>
      </c>
      <c r="BZ258" s="14">
        <f t="shared" si="635"/>
        <v>260</v>
      </c>
      <c r="CA258" s="19">
        <f t="shared" si="636"/>
        <v>3050</v>
      </c>
      <c r="CB258" s="182"/>
      <c r="CC258" s="182"/>
    </row>
    <row r="259" spans="1:81" ht="15.75" x14ac:dyDescent="0.25">
      <c r="A259" s="12" t="s">
        <v>25</v>
      </c>
      <c r="B259" s="13">
        <v>25</v>
      </c>
      <c r="C259" s="13">
        <v>18</v>
      </c>
      <c r="D259" s="13">
        <f t="shared" si="603"/>
        <v>450</v>
      </c>
      <c r="E259" s="13">
        <v>0</v>
      </c>
      <c r="F259" s="13">
        <v>0</v>
      </c>
      <c r="G259" s="13">
        <f t="shared" si="604"/>
        <v>0</v>
      </c>
      <c r="H259" s="14">
        <f t="shared" si="605"/>
        <v>450</v>
      </c>
      <c r="I259" s="13">
        <v>25</v>
      </c>
      <c r="J259" s="13">
        <v>18</v>
      </c>
      <c r="K259" s="13">
        <f t="shared" si="606"/>
        <v>450</v>
      </c>
      <c r="L259" s="13">
        <v>0</v>
      </c>
      <c r="M259" s="13">
        <v>0</v>
      </c>
      <c r="N259" s="13">
        <f t="shared" si="607"/>
        <v>0</v>
      </c>
      <c r="O259" s="14">
        <f t="shared" si="608"/>
        <v>450</v>
      </c>
      <c r="P259" s="13">
        <v>21</v>
      </c>
      <c r="Q259" s="13">
        <v>18</v>
      </c>
      <c r="R259" s="13">
        <f t="shared" si="609"/>
        <v>378</v>
      </c>
      <c r="S259" s="13">
        <v>0</v>
      </c>
      <c r="T259" s="13">
        <v>0</v>
      </c>
      <c r="U259" s="13">
        <f t="shared" si="610"/>
        <v>0</v>
      </c>
      <c r="V259" s="14">
        <f t="shared" si="611"/>
        <v>378</v>
      </c>
      <c r="W259" s="13">
        <v>15</v>
      </c>
      <c r="X259" s="13">
        <v>18</v>
      </c>
      <c r="Y259" s="13">
        <f t="shared" si="612"/>
        <v>270</v>
      </c>
      <c r="Z259" s="13">
        <v>0</v>
      </c>
      <c r="AA259" s="13">
        <v>0</v>
      </c>
      <c r="AB259" s="13">
        <f t="shared" si="613"/>
        <v>0</v>
      </c>
      <c r="AC259" s="14">
        <f t="shared" si="614"/>
        <v>270</v>
      </c>
      <c r="AD259" s="13">
        <v>10</v>
      </c>
      <c r="AE259" s="13">
        <v>18</v>
      </c>
      <c r="AF259" s="13">
        <f t="shared" si="615"/>
        <v>180</v>
      </c>
      <c r="AG259" s="13">
        <v>0</v>
      </c>
      <c r="AH259" s="13">
        <v>0</v>
      </c>
      <c r="AI259" s="13">
        <f t="shared" si="616"/>
        <v>0</v>
      </c>
      <c r="AJ259" s="14">
        <f t="shared" si="617"/>
        <v>180</v>
      </c>
      <c r="AK259" s="13">
        <v>10</v>
      </c>
      <c r="AL259" s="13">
        <v>18</v>
      </c>
      <c r="AM259" s="13">
        <f t="shared" si="618"/>
        <v>180</v>
      </c>
      <c r="AN259" s="13">
        <v>0</v>
      </c>
      <c r="AO259" s="13">
        <v>0</v>
      </c>
      <c r="AP259" s="13">
        <f t="shared" si="619"/>
        <v>0</v>
      </c>
      <c r="AQ259" s="14">
        <f t="shared" si="620"/>
        <v>180</v>
      </c>
      <c r="AR259" s="13">
        <v>7</v>
      </c>
      <c r="AS259" s="13">
        <v>18</v>
      </c>
      <c r="AT259" s="13">
        <f t="shared" si="621"/>
        <v>126</v>
      </c>
      <c r="AU259" s="13">
        <v>0</v>
      </c>
      <c r="AV259" s="13">
        <v>0</v>
      </c>
      <c r="AW259" s="13">
        <f t="shared" si="622"/>
        <v>0</v>
      </c>
      <c r="AX259" s="14">
        <f t="shared" si="623"/>
        <v>126</v>
      </c>
      <c r="AY259" s="13">
        <v>6</v>
      </c>
      <c r="AZ259" s="13">
        <v>18</v>
      </c>
      <c r="BA259" s="13">
        <f t="shared" si="624"/>
        <v>108</v>
      </c>
      <c r="BB259" s="13">
        <v>0</v>
      </c>
      <c r="BC259" s="13">
        <v>0</v>
      </c>
      <c r="BD259" s="13">
        <f t="shared" si="625"/>
        <v>0</v>
      </c>
      <c r="BE259" s="14">
        <f t="shared" si="626"/>
        <v>108</v>
      </c>
      <c r="BF259" s="13">
        <v>10</v>
      </c>
      <c r="BG259" s="13">
        <v>21</v>
      </c>
      <c r="BH259" s="13">
        <f t="shared" si="627"/>
        <v>210</v>
      </c>
      <c r="BI259" s="13">
        <v>0</v>
      </c>
      <c r="BJ259" s="13">
        <v>0</v>
      </c>
      <c r="BK259" s="13">
        <f t="shared" si="628"/>
        <v>0</v>
      </c>
      <c r="BL259" s="14">
        <f t="shared" si="629"/>
        <v>210</v>
      </c>
      <c r="BM259" s="13">
        <v>6</v>
      </c>
      <c r="BN259" s="13">
        <v>21</v>
      </c>
      <c r="BO259" s="13">
        <f t="shared" si="630"/>
        <v>126</v>
      </c>
      <c r="BP259" s="13">
        <v>0</v>
      </c>
      <c r="BQ259" s="13">
        <v>0</v>
      </c>
      <c r="BR259" s="13">
        <f t="shared" si="631"/>
        <v>0</v>
      </c>
      <c r="BS259" s="14">
        <f t="shared" si="632"/>
        <v>126</v>
      </c>
      <c r="BT259" s="13">
        <v>10</v>
      </c>
      <c r="BU259" s="13">
        <v>21</v>
      </c>
      <c r="BV259" s="13">
        <f t="shared" si="633"/>
        <v>210</v>
      </c>
      <c r="BW259" s="13">
        <v>0</v>
      </c>
      <c r="BX259" s="13">
        <v>0</v>
      </c>
      <c r="BY259" s="13">
        <f t="shared" si="634"/>
        <v>0</v>
      </c>
      <c r="BZ259" s="14">
        <f t="shared" si="635"/>
        <v>210</v>
      </c>
      <c r="CA259" s="19">
        <f t="shared" si="636"/>
        <v>2688</v>
      </c>
      <c r="CB259" s="182"/>
      <c r="CC259" s="182"/>
    </row>
    <row r="260" spans="1:81" ht="15.75" x14ac:dyDescent="0.25">
      <c r="A260" s="19" t="s">
        <v>26</v>
      </c>
      <c r="B260" s="13">
        <v>25</v>
      </c>
      <c r="C260" s="20">
        <v>20</v>
      </c>
      <c r="D260" s="20">
        <f t="shared" si="603"/>
        <v>500</v>
      </c>
      <c r="E260" s="13">
        <v>0</v>
      </c>
      <c r="F260" s="13">
        <v>0</v>
      </c>
      <c r="G260" s="20">
        <f t="shared" si="604"/>
        <v>0</v>
      </c>
      <c r="H260" s="14">
        <f t="shared" si="605"/>
        <v>500</v>
      </c>
      <c r="I260" s="13">
        <v>25</v>
      </c>
      <c r="J260" s="20">
        <v>20</v>
      </c>
      <c r="K260" s="20">
        <f t="shared" si="606"/>
        <v>500</v>
      </c>
      <c r="L260" s="13">
        <v>0</v>
      </c>
      <c r="M260" s="13">
        <v>0</v>
      </c>
      <c r="N260" s="20">
        <f t="shared" si="607"/>
        <v>0</v>
      </c>
      <c r="O260" s="14">
        <f t="shared" si="608"/>
        <v>500</v>
      </c>
      <c r="P260" s="13">
        <v>21</v>
      </c>
      <c r="Q260" s="20">
        <v>20</v>
      </c>
      <c r="R260" s="20">
        <f t="shared" si="609"/>
        <v>420</v>
      </c>
      <c r="S260" s="13">
        <v>0</v>
      </c>
      <c r="T260" s="13">
        <v>0</v>
      </c>
      <c r="U260" s="20">
        <f t="shared" si="610"/>
        <v>0</v>
      </c>
      <c r="V260" s="14">
        <f t="shared" si="611"/>
        <v>420</v>
      </c>
      <c r="W260" s="13">
        <v>15</v>
      </c>
      <c r="X260" s="20">
        <v>20</v>
      </c>
      <c r="Y260" s="20">
        <f t="shared" si="612"/>
        <v>300</v>
      </c>
      <c r="Z260" s="13">
        <v>0</v>
      </c>
      <c r="AA260" s="13">
        <v>0</v>
      </c>
      <c r="AB260" s="20">
        <f t="shared" si="613"/>
        <v>0</v>
      </c>
      <c r="AC260" s="14">
        <f t="shared" si="614"/>
        <v>300</v>
      </c>
      <c r="AD260" s="13">
        <v>10</v>
      </c>
      <c r="AE260" s="20">
        <v>20</v>
      </c>
      <c r="AF260" s="20">
        <f t="shared" si="615"/>
        <v>200</v>
      </c>
      <c r="AG260" s="13">
        <v>0</v>
      </c>
      <c r="AH260" s="13">
        <v>0</v>
      </c>
      <c r="AI260" s="20">
        <f t="shared" si="616"/>
        <v>0</v>
      </c>
      <c r="AJ260" s="14">
        <f t="shared" si="617"/>
        <v>200</v>
      </c>
      <c r="AK260" s="13">
        <v>10</v>
      </c>
      <c r="AL260" s="20">
        <v>20</v>
      </c>
      <c r="AM260" s="20">
        <f t="shared" si="618"/>
        <v>200</v>
      </c>
      <c r="AN260" s="13">
        <v>0</v>
      </c>
      <c r="AO260" s="13">
        <v>0</v>
      </c>
      <c r="AP260" s="20">
        <f t="shared" si="619"/>
        <v>0</v>
      </c>
      <c r="AQ260" s="14">
        <f t="shared" si="620"/>
        <v>200</v>
      </c>
      <c r="AR260" s="13">
        <v>7</v>
      </c>
      <c r="AS260" s="20">
        <v>20</v>
      </c>
      <c r="AT260" s="20">
        <f t="shared" si="621"/>
        <v>140</v>
      </c>
      <c r="AU260" s="13">
        <v>0</v>
      </c>
      <c r="AV260" s="13">
        <v>0</v>
      </c>
      <c r="AW260" s="20">
        <f t="shared" si="622"/>
        <v>0</v>
      </c>
      <c r="AX260" s="14">
        <f t="shared" si="623"/>
        <v>140</v>
      </c>
      <c r="AY260" s="13">
        <v>6</v>
      </c>
      <c r="AZ260" s="20">
        <v>20</v>
      </c>
      <c r="BA260" s="20">
        <f t="shared" si="624"/>
        <v>120</v>
      </c>
      <c r="BB260" s="13">
        <v>0</v>
      </c>
      <c r="BC260" s="13">
        <v>0</v>
      </c>
      <c r="BD260" s="20">
        <f t="shared" si="625"/>
        <v>0</v>
      </c>
      <c r="BE260" s="14">
        <f t="shared" si="626"/>
        <v>120</v>
      </c>
      <c r="BF260" s="13">
        <v>10</v>
      </c>
      <c r="BG260" s="20">
        <v>27</v>
      </c>
      <c r="BH260" s="20">
        <f t="shared" si="627"/>
        <v>270</v>
      </c>
      <c r="BI260" s="13">
        <v>0</v>
      </c>
      <c r="BJ260" s="13">
        <v>0</v>
      </c>
      <c r="BK260" s="20">
        <f t="shared" si="628"/>
        <v>0</v>
      </c>
      <c r="BL260" s="14">
        <f t="shared" si="629"/>
        <v>270</v>
      </c>
      <c r="BM260" s="13">
        <v>6</v>
      </c>
      <c r="BN260" s="20">
        <v>24</v>
      </c>
      <c r="BO260" s="20">
        <f t="shared" si="630"/>
        <v>144</v>
      </c>
      <c r="BP260" s="13">
        <v>0</v>
      </c>
      <c r="BQ260" s="13">
        <v>0</v>
      </c>
      <c r="BR260" s="20">
        <f t="shared" si="631"/>
        <v>0</v>
      </c>
      <c r="BS260" s="14">
        <f t="shared" si="632"/>
        <v>144</v>
      </c>
      <c r="BT260" s="13">
        <v>10</v>
      </c>
      <c r="BU260" s="20">
        <v>27</v>
      </c>
      <c r="BV260" s="20">
        <f t="shared" si="633"/>
        <v>270</v>
      </c>
      <c r="BW260" s="13">
        <v>0</v>
      </c>
      <c r="BX260" s="13">
        <v>0</v>
      </c>
      <c r="BY260" s="20">
        <f t="shared" si="634"/>
        <v>0</v>
      </c>
      <c r="BZ260" s="14">
        <f t="shared" si="635"/>
        <v>270</v>
      </c>
      <c r="CA260" s="19">
        <f t="shared" si="636"/>
        <v>3064</v>
      </c>
      <c r="CB260" s="182"/>
      <c r="CC260" s="182"/>
    </row>
    <row r="261" spans="1:81" ht="15.75" x14ac:dyDescent="0.25">
      <c r="A261" s="21" t="s">
        <v>27</v>
      </c>
      <c r="B261" s="19"/>
      <c r="C261" s="21">
        <f>C252+C253+C254+C255+C256+C257+C258+C259+C260</f>
        <v>168</v>
      </c>
      <c r="D261" s="21">
        <f>D252+D253+D254+D255+D256+D257+D258+D259+D260</f>
        <v>4200</v>
      </c>
      <c r="E261" s="19"/>
      <c r="F261" s="21">
        <f>F252+F253+F254+F255+F256+F257+F258+F259+F260</f>
        <v>0</v>
      </c>
      <c r="G261" s="21">
        <f>G252+G253+G254+G255+G256+G257+G258+G259+G260</f>
        <v>0</v>
      </c>
      <c r="H261" s="22">
        <f>H252+H253+H254+H255+H256+H257+H258+H259+H260</f>
        <v>4200</v>
      </c>
      <c r="I261" s="19"/>
      <c r="J261" s="21">
        <f>J252+J253+J254+J255+J256+J257+J258+J259+J260</f>
        <v>173</v>
      </c>
      <c r="K261" s="21">
        <f>K252+K253+K254+K255+K256+K257+K258+K259+K260</f>
        <v>3953</v>
      </c>
      <c r="L261" s="19"/>
      <c r="M261" s="21">
        <f>M252+M253+M254+M255+M256+M257+M258+M259+M260</f>
        <v>0</v>
      </c>
      <c r="N261" s="21">
        <f>N252+N253+N254+N255+N256+N257+N258+N259+N260</f>
        <v>0</v>
      </c>
      <c r="O261" s="22">
        <f>O252+O253+O254+O255+O256+O257+O258+O259+O260</f>
        <v>3953</v>
      </c>
      <c r="P261" s="19"/>
      <c r="Q261" s="21">
        <f>Q252+Q253+Q254+Q255+Q256+Q257+Q258+Q259+Q260</f>
        <v>173</v>
      </c>
      <c r="R261" s="21">
        <f>R252+R253+R254+R255+R256+R257+R258+R259+R260</f>
        <v>3075</v>
      </c>
      <c r="S261" s="19"/>
      <c r="T261" s="21">
        <f>T252+T253+T254+T255+T256+T257+T258+T259+T260</f>
        <v>0</v>
      </c>
      <c r="U261" s="21">
        <f>U252+U253+U254+U255+U256+U257+U258+U259+U260</f>
        <v>0</v>
      </c>
      <c r="V261" s="22">
        <f>V252+V253+V254+V255+V256+V257+V258+V259+V260</f>
        <v>3075</v>
      </c>
      <c r="W261" s="19"/>
      <c r="X261" s="21">
        <f>X252+X253+X254+X255+X256+X257+X258+X259+X260</f>
        <v>173</v>
      </c>
      <c r="Y261" s="21">
        <f>Y252+Y253+Y254+Y255+Y256+Y257+Y258+Y259+Y260</f>
        <v>3153</v>
      </c>
      <c r="Z261" s="19"/>
      <c r="AA261" s="21">
        <f>AA252+AA253+AA254+AA255+AA256+AA257+AA258+AA259+AA260</f>
        <v>0</v>
      </c>
      <c r="AB261" s="21">
        <f>AB252+AB253+AB254+AB255+AB256+AB257+AB258+AB259+AB260</f>
        <v>0</v>
      </c>
      <c r="AC261" s="22">
        <f>AC252+AC253+AC254+AC255+AC256+AC257+AC258+AC259+AC260</f>
        <v>3153</v>
      </c>
      <c r="AD261" s="19"/>
      <c r="AE261" s="21">
        <f>AE252+AE253+AE254+AE255+AE256+AE257+AE258+AE259+AE260</f>
        <v>173</v>
      </c>
      <c r="AF261" s="21">
        <f>AF252+AF253+AF254+AF255+AF256+AF257+AF258+AF259+AF260</f>
        <v>1730</v>
      </c>
      <c r="AG261" s="19"/>
      <c r="AH261" s="21">
        <f>AH252+AH253+AH254+AH255+AH256+AH257+AH258+AH259+AH260</f>
        <v>0</v>
      </c>
      <c r="AI261" s="21">
        <f>AI252+AI253+AI254+AI255+AI256+AI257+AI258+AI259+AI260</f>
        <v>0</v>
      </c>
      <c r="AJ261" s="22">
        <f>AJ252+AJ253+AJ254+AJ255+AJ256+AJ257+AJ258+AJ259+AJ260</f>
        <v>1730</v>
      </c>
      <c r="AK261" s="19"/>
      <c r="AL261" s="21">
        <f>AL252+AL253+AL254+AL255+AL256+AL257+AL258+AL259+AL260</f>
        <v>173</v>
      </c>
      <c r="AM261" s="21">
        <f>AM252+AM253+AM254+AM255+AM256+AM257+AM258+AM259+AM260</f>
        <v>1451</v>
      </c>
      <c r="AN261" s="19"/>
      <c r="AO261" s="21">
        <f>AO252+AO253+AO254+AO255+AO256+AO257+AO258+AO259+AO260</f>
        <v>0</v>
      </c>
      <c r="AP261" s="21">
        <f>AP252+AP253+AP254+AP255+AP256+AP257+AP258+AP259+AP260</f>
        <v>0</v>
      </c>
      <c r="AQ261" s="22">
        <f>AQ252+AQ253+AQ254+AQ255+AQ256+AQ257+AQ258+AQ259+AQ260</f>
        <v>1451</v>
      </c>
      <c r="AR261" s="19"/>
      <c r="AS261" s="21">
        <f>AS252+AS253+AS254+AS255+AS256+AS257+AS258+AS259+AS260</f>
        <v>173</v>
      </c>
      <c r="AT261" s="21">
        <f>AT252+AT253+AT254+AT255+AT256+AT257+AT258+AT259+AT260</f>
        <v>1118</v>
      </c>
      <c r="AU261" s="19"/>
      <c r="AV261" s="21">
        <f>AV252+AV253+AV254+AV255+AV256+AV257+AV258+AV259+AV260</f>
        <v>0</v>
      </c>
      <c r="AW261" s="21">
        <f>AW252+AW253+AW254+AW255+AW256+AW257+AW258+AW259+AW260</f>
        <v>0</v>
      </c>
      <c r="AX261" s="22">
        <f>AX252+AX253+AX254+AX255+AX256+AX257+AX258+AX259+AX260</f>
        <v>1118</v>
      </c>
      <c r="AY261" s="19"/>
      <c r="AZ261" s="21">
        <f>AZ252+AZ253+AZ254+AZ255+AZ256+AZ257+AZ258+AZ259+AZ260</f>
        <v>173</v>
      </c>
      <c r="BA261" s="21">
        <f>BA252+BA253+BA254+BA255+BA256+BA257+BA258+BA259+BA260</f>
        <v>945</v>
      </c>
      <c r="BB261" s="19"/>
      <c r="BC261" s="21">
        <f>BC252+BC253+BC254+BC255+BC256+BC257+BC258+BC259+BC260</f>
        <v>0</v>
      </c>
      <c r="BD261" s="21">
        <f>BD252+BD253+BD254+BD255+BD256+BD257+BD258+BD259+BD260</f>
        <v>0</v>
      </c>
      <c r="BE261" s="22">
        <f>BE252+BE253+BE254+BE255+BE256+BE257+BE258+BE259+BE260</f>
        <v>945</v>
      </c>
      <c r="BF261" s="19"/>
      <c r="BG261" s="21">
        <f>BG252+BG253+BG254+BG255+BG256+BG257+BG258+BG259+BG260</f>
        <v>205</v>
      </c>
      <c r="BH261" s="21">
        <f>BH252+BH253+BH254+BH255+BH256+BH257+BH258+BH259+BH260</f>
        <v>1630</v>
      </c>
      <c r="BI261" s="19"/>
      <c r="BJ261" s="21">
        <f>BJ252+BJ253+BJ254+BJ255+BJ256+BJ257+BJ258+BJ259+BJ260</f>
        <v>0</v>
      </c>
      <c r="BK261" s="21">
        <f>BK252+BK253+BK254+BK255+BK256+BK257+BK258+BK259+BK260</f>
        <v>0</v>
      </c>
      <c r="BL261" s="22">
        <f>BL252+BL253+BL254+BL255+BL256+BL257+BL258+BL259+BL260</f>
        <v>1630</v>
      </c>
      <c r="BM261" s="19"/>
      <c r="BN261" s="21">
        <f>BN252+BN253+BN254+BN255+BN256+BN257+BN258+BN259+BN260</f>
        <v>208</v>
      </c>
      <c r="BO261" s="21">
        <f>BO252+BO253+BO254+BO255+BO256+BO257+BO258+BO259+BO260</f>
        <v>1696</v>
      </c>
      <c r="BP261" s="19"/>
      <c r="BQ261" s="21">
        <f>BQ252+BQ253+BQ254+BQ255+BQ256+BQ257+BQ258+BQ259+BQ260</f>
        <v>0</v>
      </c>
      <c r="BR261" s="21">
        <f>BR252+BR253+BR254+BR255+BR256+BR257+BR258+BR259+BR260</f>
        <v>0</v>
      </c>
      <c r="BS261" s="22">
        <f>BS252+BS253+BS254+BS255+BS256+BS257+BS258+BS259+BS260</f>
        <v>1696</v>
      </c>
      <c r="BT261" s="19"/>
      <c r="BU261" s="21">
        <f>BU252+BU253+BU254+BU255+BU256+BU257+BU258+BU259+BU260</f>
        <v>205</v>
      </c>
      <c r="BV261" s="21">
        <f>BV252+BV253+BV254+BV255+BV256+BV257+BV258+BV259+BV260</f>
        <v>1735</v>
      </c>
      <c r="BW261" s="19"/>
      <c r="BX261" s="21">
        <f>BX252+BX253+BX254+BX255+BX256+BX257+BX258+BX259+BX260</f>
        <v>0</v>
      </c>
      <c r="BY261" s="21">
        <f>BY252+BY253+BY254+BY255+BY256+BY257+BY258+BY259+BY260</f>
        <v>0</v>
      </c>
      <c r="BZ261" s="22">
        <f>BZ252+BZ253+BZ254+BZ255+BZ256+BZ257+BZ258+BZ259+BZ260</f>
        <v>1735</v>
      </c>
      <c r="CA261" s="152">
        <f>CA252+CA253+CA254+CA255+CA256+CA257+CA258+CA259+CA260</f>
        <v>24686</v>
      </c>
      <c r="CB261" s="182"/>
      <c r="CC261" s="182"/>
    </row>
    <row r="262" spans="1:81" ht="15" customHeight="1" x14ac:dyDescent="0.25">
      <c r="A262" s="261" t="s">
        <v>3</v>
      </c>
      <c r="B262" s="262" t="s">
        <v>51</v>
      </c>
      <c r="C262" s="262"/>
      <c r="D262" s="262"/>
      <c r="E262" s="262"/>
      <c r="F262" s="262"/>
      <c r="G262" s="262"/>
      <c r="H262" s="262"/>
      <c r="I262" s="262" t="s">
        <v>52</v>
      </c>
      <c r="J262" s="262"/>
      <c r="K262" s="262"/>
      <c r="L262" s="262"/>
      <c r="M262" s="262"/>
      <c r="N262" s="262"/>
      <c r="O262" s="262"/>
      <c r="P262" s="262" t="s">
        <v>53</v>
      </c>
      <c r="Q262" s="262"/>
      <c r="R262" s="262"/>
      <c r="S262" s="262"/>
      <c r="T262" s="262"/>
      <c r="U262" s="262"/>
      <c r="V262" s="262"/>
      <c r="W262" s="262" t="s">
        <v>54</v>
      </c>
      <c r="X262" s="262"/>
      <c r="Y262" s="262"/>
      <c r="Z262" s="262"/>
      <c r="AA262" s="262"/>
      <c r="AB262" s="262"/>
      <c r="AC262" s="262"/>
      <c r="AD262" s="262" t="s">
        <v>28</v>
      </c>
      <c r="AE262" s="262"/>
      <c r="AF262" s="262"/>
      <c r="AG262" s="262"/>
      <c r="AH262" s="262"/>
      <c r="AI262" s="262"/>
      <c r="AJ262" s="262"/>
      <c r="AK262" s="262" t="s">
        <v>29</v>
      </c>
      <c r="AL262" s="262"/>
      <c r="AM262" s="262"/>
      <c r="AN262" s="262"/>
      <c r="AO262" s="262"/>
      <c r="AP262" s="262"/>
      <c r="AQ262" s="262"/>
      <c r="AR262" s="262" t="s">
        <v>48</v>
      </c>
      <c r="AS262" s="262"/>
      <c r="AT262" s="262"/>
      <c r="AU262" s="262"/>
      <c r="AV262" s="262"/>
      <c r="AW262" s="262"/>
      <c r="AX262" s="262"/>
      <c r="AY262" s="262" t="s">
        <v>49</v>
      </c>
      <c r="AZ262" s="262"/>
      <c r="BA262" s="262"/>
      <c r="BB262" s="262"/>
      <c r="BC262" s="262"/>
      <c r="BD262" s="262"/>
      <c r="BE262" s="262"/>
      <c r="BF262" s="262" t="s">
        <v>50</v>
      </c>
      <c r="BG262" s="262"/>
      <c r="BH262" s="262"/>
      <c r="BI262" s="262"/>
      <c r="BJ262" s="262"/>
      <c r="BK262" s="262"/>
      <c r="BL262" s="262"/>
      <c r="BM262" s="262" t="s">
        <v>4</v>
      </c>
      <c r="BN262" s="262"/>
      <c r="BO262" s="262"/>
      <c r="BP262" s="262"/>
      <c r="BQ262" s="262"/>
      <c r="BR262" s="262"/>
      <c r="BS262" s="262"/>
      <c r="BT262" s="262" t="s">
        <v>5</v>
      </c>
      <c r="BU262" s="262"/>
      <c r="BV262" s="262"/>
      <c r="BW262" s="262"/>
      <c r="BX262" s="262"/>
      <c r="BY262" s="262"/>
      <c r="BZ262" s="262"/>
      <c r="CA262" s="327" t="s">
        <v>103</v>
      </c>
      <c r="CB262" s="182"/>
      <c r="CC262" s="182"/>
    </row>
    <row r="263" spans="1:81" ht="15" customHeight="1" x14ac:dyDescent="0.25">
      <c r="A263" s="261"/>
      <c r="B263" s="262" t="s">
        <v>7</v>
      </c>
      <c r="C263" s="262"/>
      <c r="D263" s="262"/>
      <c r="E263" s="262" t="s">
        <v>8</v>
      </c>
      <c r="F263" s="262"/>
      <c r="G263" s="262"/>
      <c r="H263" s="263" t="s">
        <v>9</v>
      </c>
      <c r="I263" s="262" t="s">
        <v>7</v>
      </c>
      <c r="J263" s="262"/>
      <c r="K263" s="262"/>
      <c r="L263" s="262" t="s">
        <v>8</v>
      </c>
      <c r="M263" s="262"/>
      <c r="N263" s="262"/>
      <c r="O263" s="263" t="s">
        <v>9</v>
      </c>
      <c r="P263" s="262" t="s">
        <v>7</v>
      </c>
      <c r="Q263" s="262"/>
      <c r="R263" s="262"/>
      <c r="S263" s="262" t="s">
        <v>8</v>
      </c>
      <c r="T263" s="262"/>
      <c r="U263" s="262"/>
      <c r="V263" s="263" t="s">
        <v>9</v>
      </c>
      <c r="W263" s="262" t="s">
        <v>7</v>
      </c>
      <c r="X263" s="262"/>
      <c r="Y263" s="262"/>
      <c r="Z263" s="262" t="s">
        <v>8</v>
      </c>
      <c r="AA263" s="262"/>
      <c r="AB263" s="262"/>
      <c r="AC263" s="263" t="s">
        <v>9</v>
      </c>
      <c r="AD263" s="262" t="s">
        <v>7</v>
      </c>
      <c r="AE263" s="262"/>
      <c r="AF263" s="262"/>
      <c r="AG263" s="262" t="s">
        <v>8</v>
      </c>
      <c r="AH263" s="262"/>
      <c r="AI263" s="262"/>
      <c r="AJ263" s="263" t="s">
        <v>9</v>
      </c>
      <c r="AK263" s="262" t="s">
        <v>7</v>
      </c>
      <c r="AL263" s="262"/>
      <c r="AM263" s="262"/>
      <c r="AN263" s="262" t="s">
        <v>8</v>
      </c>
      <c r="AO263" s="262"/>
      <c r="AP263" s="262"/>
      <c r="AQ263" s="263" t="s">
        <v>9</v>
      </c>
      <c r="AR263" s="262" t="s">
        <v>7</v>
      </c>
      <c r="AS263" s="262"/>
      <c r="AT263" s="262"/>
      <c r="AU263" s="262" t="s">
        <v>8</v>
      </c>
      <c r="AV263" s="262"/>
      <c r="AW263" s="262"/>
      <c r="AX263" s="263" t="s">
        <v>9</v>
      </c>
      <c r="AY263" s="262" t="s">
        <v>7</v>
      </c>
      <c r="AZ263" s="262"/>
      <c r="BA263" s="262"/>
      <c r="BB263" s="262" t="s">
        <v>8</v>
      </c>
      <c r="BC263" s="262"/>
      <c r="BD263" s="262"/>
      <c r="BE263" s="263" t="s">
        <v>9</v>
      </c>
      <c r="BF263" s="262" t="s">
        <v>7</v>
      </c>
      <c r="BG263" s="262"/>
      <c r="BH263" s="262"/>
      <c r="BI263" s="262" t="s">
        <v>8</v>
      </c>
      <c r="BJ263" s="262"/>
      <c r="BK263" s="262"/>
      <c r="BL263" s="263" t="s">
        <v>9</v>
      </c>
      <c r="BM263" s="262" t="s">
        <v>7</v>
      </c>
      <c r="BN263" s="262"/>
      <c r="BO263" s="262"/>
      <c r="BP263" s="262" t="s">
        <v>8</v>
      </c>
      <c r="BQ263" s="262"/>
      <c r="BR263" s="262"/>
      <c r="BS263" s="263" t="s">
        <v>9</v>
      </c>
      <c r="BT263" s="262" t="s">
        <v>7</v>
      </c>
      <c r="BU263" s="262"/>
      <c r="BV263" s="262"/>
      <c r="BW263" s="262" t="s">
        <v>8</v>
      </c>
      <c r="BX263" s="262"/>
      <c r="BY263" s="262"/>
      <c r="BZ263" s="263" t="s">
        <v>9</v>
      </c>
      <c r="CA263" s="327"/>
      <c r="CB263" s="182"/>
      <c r="CC263" s="182"/>
    </row>
    <row r="264" spans="1:81" ht="47.25" x14ac:dyDescent="0.25">
      <c r="A264" s="10" t="s">
        <v>37</v>
      </c>
      <c r="B264" s="11" t="s">
        <v>11</v>
      </c>
      <c r="C264" s="11" t="s">
        <v>12</v>
      </c>
      <c r="D264" s="11" t="s">
        <v>13</v>
      </c>
      <c r="E264" s="11" t="s">
        <v>11</v>
      </c>
      <c r="F264" s="11" t="s">
        <v>12</v>
      </c>
      <c r="G264" s="11" t="s">
        <v>13</v>
      </c>
      <c r="H264" s="263"/>
      <c r="I264" s="11" t="s">
        <v>11</v>
      </c>
      <c r="J264" s="11" t="s">
        <v>12</v>
      </c>
      <c r="K264" s="11" t="s">
        <v>13</v>
      </c>
      <c r="L264" s="11" t="s">
        <v>11</v>
      </c>
      <c r="M264" s="11" t="s">
        <v>12</v>
      </c>
      <c r="N264" s="11" t="s">
        <v>13</v>
      </c>
      <c r="O264" s="263"/>
      <c r="P264" s="11" t="s">
        <v>11</v>
      </c>
      <c r="Q264" s="11" t="s">
        <v>12</v>
      </c>
      <c r="R264" s="11" t="s">
        <v>13</v>
      </c>
      <c r="S264" s="11" t="s">
        <v>11</v>
      </c>
      <c r="T264" s="11" t="s">
        <v>12</v>
      </c>
      <c r="U264" s="11" t="s">
        <v>13</v>
      </c>
      <c r="V264" s="263"/>
      <c r="W264" s="11" t="s">
        <v>11</v>
      </c>
      <c r="X264" s="11" t="s">
        <v>12</v>
      </c>
      <c r="Y264" s="11" t="s">
        <v>13</v>
      </c>
      <c r="Z264" s="11" t="s">
        <v>11</v>
      </c>
      <c r="AA264" s="11" t="s">
        <v>12</v>
      </c>
      <c r="AB264" s="11" t="s">
        <v>13</v>
      </c>
      <c r="AC264" s="263"/>
      <c r="AD264" s="11" t="s">
        <v>11</v>
      </c>
      <c r="AE264" s="11" t="s">
        <v>12</v>
      </c>
      <c r="AF264" s="11" t="s">
        <v>13</v>
      </c>
      <c r="AG264" s="11" t="s">
        <v>11</v>
      </c>
      <c r="AH264" s="11" t="s">
        <v>12</v>
      </c>
      <c r="AI264" s="11" t="s">
        <v>13</v>
      </c>
      <c r="AJ264" s="263"/>
      <c r="AK264" s="11" t="s">
        <v>11</v>
      </c>
      <c r="AL264" s="11" t="s">
        <v>12</v>
      </c>
      <c r="AM264" s="11" t="s">
        <v>13</v>
      </c>
      <c r="AN264" s="11" t="s">
        <v>11</v>
      </c>
      <c r="AO264" s="11" t="s">
        <v>12</v>
      </c>
      <c r="AP264" s="11" t="s">
        <v>13</v>
      </c>
      <c r="AQ264" s="263"/>
      <c r="AR264" s="11" t="s">
        <v>11</v>
      </c>
      <c r="AS264" s="11" t="s">
        <v>12</v>
      </c>
      <c r="AT264" s="11" t="s">
        <v>13</v>
      </c>
      <c r="AU264" s="11" t="s">
        <v>11</v>
      </c>
      <c r="AV264" s="11" t="s">
        <v>12</v>
      </c>
      <c r="AW264" s="11" t="s">
        <v>13</v>
      </c>
      <c r="AX264" s="263"/>
      <c r="AY264" s="11" t="s">
        <v>11</v>
      </c>
      <c r="AZ264" s="11" t="s">
        <v>12</v>
      </c>
      <c r="BA264" s="11" t="s">
        <v>13</v>
      </c>
      <c r="BB264" s="11" t="s">
        <v>11</v>
      </c>
      <c r="BC264" s="11" t="s">
        <v>12</v>
      </c>
      <c r="BD264" s="11" t="s">
        <v>13</v>
      </c>
      <c r="BE264" s="263"/>
      <c r="BF264" s="11" t="s">
        <v>11</v>
      </c>
      <c r="BG264" s="11" t="s">
        <v>12</v>
      </c>
      <c r="BH264" s="11" t="s">
        <v>13</v>
      </c>
      <c r="BI264" s="11" t="s">
        <v>11</v>
      </c>
      <c r="BJ264" s="11" t="s">
        <v>12</v>
      </c>
      <c r="BK264" s="11" t="s">
        <v>13</v>
      </c>
      <c r="BL264" s="263"/>
      <c r="BM264" s="11" t="s">
        <v>11</v>
      </c>
      <c r="BN264" s="11" t="s">
        <v>12</v>
      </c>
      <c r="BO264" s="11" t="s">
        <v>13</v>
      </c>
      <c r="BP264" s="11" t="s">
        <v>11</v>
      </c>
      <c r="BQ264" s="11" t="s">
        <v>12</v>
      </c>
      <c r="BR264" s="11" t="s">
        <v>13</v>
      </c>
      <c r="BS264" s="263"/>
      <c r="BT264" s="11" t="s">
        <v>11</v>
      </c>
      <c r="BU264" s="11" t="s">
        <v>12</v>
      </c>
      <c r="BV264" s="11" t="s">
        <v>13</v>
      </c>
      <c r="BW264" s="11" t="s">
        <v>11</v>
      </c>
      <c r="BX264" s="11" t="s">
        <v>12</v>
      </c>
      <c r="BY264" s="11" t="s">
        <v>13</v>
      </c>
      <c r="BZ264" s="263"/>
      <c r="CA264" s="327"/>
      <c r="CB264" s="182"/>
      <c r="CC264" s="182"/>
    </row>
    <row r="265" spans="1:81" ht="15.75" x14ac:dyDescent="0.25">
      <c r="A265" s="12" t="s">
        <v>18</v>
      </c>
      <c r="B265" s="13"/>
      <c r="C265" s="13"/>
      <c r="D265" s="13">
        <f t="shared" ref="D265:D273" si="637">B265*C265</f>
        <v>0</v>
      </c>
      <c r="E265" s="13"/>
      <c r="F265" s="13"/>
      <c r="G265" s="13">
        <f t="shared" ref="G265:G273" si="638">E265*F265</f>
        <v>0</v>
      </c>
      <c r="H265" s="14">
        <f t="shared" ref="H265:H273" si="639">D265+G265</f>
        <v>0</v>
      </c>
      <c r="I265" s="13"/>
      <c r="J265" s="13"/>
      <c r="K265" s="13">
        <f t="shared" ref="K265:K273" si="640">I265*J265</f>
        <v>0</v>
      </c>
      <c r="L265" s="13"/>
      <c r="M265" s="13"/>
      <c r="N265" s="13">
        <f t="shared" ref="N265:N273" si="641">L265*M265</f>
        <v>0</v>
      </c>
      <c r="O265" s="14">
        <f t="shared" ref="O265:O273" si="642">K265+N265</f>
        <v>0</v>
      </c>
      <c r="P265" s="13"/>
      <c r="Q265" s="13"/>
      <c r="R265" s="13">
        <f t="shared" ref="R265:R273" si="643">P265*Q265</f>
        <v>0</v>
      </c>
      <c r="S265" s="13"/>
      <c r="T265" s="13"/>
      <c r="U265" s="13">
        <f t="shared" ref="U265:U273" si="644">S265*T265</f>
        <v>0</v>
      </c>
      <c r="V265" s="14">
        <f t="shared" ref="V265:V273" si="645">R265+U265</f>
        <v>0</v>
      </c>
      <c r="W265" s="13"/>
      <c r="X265" s="13"/>
      <c r="Y265" s="13">
        <f t="shared" ref="Y265:Y273" si="646">W265*X265</f>
        <v>0</v>
      </c>
      <c r="Z265" s="13"/>
      <c r="AA265" s="13"/>
      <c r="AB265" s="13">
        <f t="shared" ref="AB265:AB273" si="647">Z265*AA265</f>
        <v>0</v>
      </c>
      <c r="AC265" s="14">
        <f t="shared" ref="AC265:AC273" si="648">Y265+AB265</f>
        <v>0</v>
      </c>
      <c r="AD265" s="13">
        <v>62</v>
      </c>
      <c r="AE265" s="13">
        <v>15</v>
      </c>
      <c r="AF265" s="13">
        <f t="shared" ref="AF265:AF273" si="649">AD265*AE265</f>
        <v>930</v>
      </c>
      <c r="AG265" s="13"/>
      <c r="AH265" s="13"/>
      <c r="AI265" s="13">
        <f t="shared" ref="AI265:AI273" si="650">AG265*AH265</f>
        <v>0</v>
      </c>
      <c r="AJ265" s="14">
        <f t="shared" ref="AJ265:AJ273" si="651">AF265+AI265</f>
        <v>930</v>
      </c>
      <c r="AK265" s="13">
        <v>2</v>
      </c>
      <c r="AL265" s="13">
        <v>15</v>
      </c>
      <c r="AM265" s="13">
        <f t="shared" ref="AM265:AM273" si="652">AK265*AL265</f>
        <v>30</v>
      </c>
      <c r="AN265" s="13">
        <v>52</v>
      </c>
      <c r="AO265" s="13">
        <v>15</v>
      </c>
      <c r="AP265" s="13">
        <f t="shared" ref="AP265:AP273" si="653">AN265*AO265</f>
        <v>780</v>
      </c>
      <c r="AQ265" s="14">
        <f t="shared" ref="AQ265:AQ273" si="654">AM265+AP265</f>
        <v>810</v>
      </c>
      <c r="AR265" s="13">
        <v>2</v>
      </c>
      <c r="AS265" s="13">
        <v>15</v>
      </c>
      <c r="AT265" s="13">
        <f t="shared" ref="AT265:AT273" si="655">AR265*AS265</f>
        <v>30</v>
      </c>
      <c r="AU265" s="13">
        <v>27</v>
      </c>
      <c r="AV265" s="13">
        <v>15</v>
      </c>
      <c r="AW265" s="13">
        <f t="shared" ref="AW265:AW273" si="656">AU265*AV265</f>
        <v>405</v>
      </c>
      <c r="AX265" s="14">
        <f t="shared" ref="AX265:AX273" si="657">AT265+AW265</f>
        <v>435</v>
      </c>
      <c r="AY265" s="13">
        <v>37</v>
      </c>
      <c r="AZ265" s="13">
        <v>15</v>
      </c>
      <c r="BA265" s="13">
        <f t="shared" ref="BA265:BA273" si="658">AY265*AZ265</f>
        <v>555</v>
      </c>
      <c r="BB265" s="13"/>
      <c r="BC265" s="13"/>
      <c r="BD265" s="13">
        <f t="shared" ref="BD265:BD273" si="659">BB265*BC265</f>
        <v>0</v>
      </c>
      <c r="BE265" s="14">
        <f t="shared" ref="BE265:BE273" si="660">BA265+BD265</f>
        <v>555</v>
      </c>
      <c r="BF265" s="13">
        <v>37</v>
      </c>
      <c r="BG265" s="13">
        <v>15</v>
      </c>
      <c r="BH265" s="13">
        <f t="shared" ref="BH265:BH273" si="661">BF265*BG265</f>
        <v>555</v>
      </c>
      <c r="BI265" s="13"/>
      <c r="BJ265" s="13"/>
      <c r="BK265" s="13">
        <f t="shared" ref="BK265:BK273" si="662">BI265*BJ265</f>
        <v>0</v>
      </c>
      <c r="BL265" s="14">
        <f t="shared" ref="BL265:BL273" si="663">BH265+BK265</f>
        <v>555</v>
      </c>
      <c r="BM265" s="13">
        <v>17</v>
      </c>
      <c r="BN265" s="13">
        <v>18</v>
      </c>
      <c r="BO265" s="13">
        <f t="shared" ref="BO265:BO273" si="664">BM265*BN265</f>
        <v>306</v>
      </c>
      <c r="BP265" s="13"/>
      <c r="BQ265" s="13"/>
      <c r="BR265" s="13">
        <f t="shared" ref="BR265:BR273" si="665">BP265*BQ265</f>
        <v>0</v>
      </c>
      <c r="BS265" s="14">
        <f t="shared" ref="BS265:BS273" si="666">BO265+BR265</f>
        <v>306</v>
      </c>
      <c r="BT265" s="13">
        <v>15</v>
      </c>
      <c r="BU265" s="13">
        <v>18</v>
      </c>
      <c r="BV265" s="13">
        <f t="shared" ref="BV265:BV273" si="667">BT265*BU265</f>
        <v>270</v>
      </c>
      <c r="BW265" s="13"/>
      <c r="BX265" s="13"/>
      <c r="BY265" s="13">
        <f t="shared" ref="BY265:BY273" si="668">BW265*BX265</f>
        <v>0</v>
      </c>
      <c r="BZ265" s="14">
        <f t="shared" ref="BZ265:BZ273" si="669">BV265+BY265</f>
        <v>270</v>
      </c>
      <c r="CA265" s="19">
        <f t="shared" ref="CA265:CA273" si="670">H265+O265+V265+AC265+AJ265+AQ265+AX265+BE265+BL265+BS265+BZ265</f>
        <v>3861</v>
      </c>
      <c r="CB265" s="182"/>
      <c r="CC265" s="182"/>
    </row>
    <row r="266" spans="1:81" ht="15.75" x14ac:dyDescent="0.25">
      <c r="A266" s="12" t="s">
        <v>19</v>
      </c>
      <c r="B266" s="13"/>
      <c r="C266" s="13"/>
      <c r="D266" s="13">
        <f t="shared" si="637"/>
        <v>0</v>
      </c>
      <c r="E266" s="13"/>
      <c r="F266" s="13"/>
      <c r="G266" s="13">
        <f t="shared" si="638"/>
        <v>0</v>
      </c>
      <c r="H266" s="14">
        <f t="shared" si="639"/>
        <v>0</v>
      </c>
      <c r="I266" s="13"/>
      <c r="J266" s="13"/>
      <c r="K266" s="13">
        <f t="shared" si="640"/>
        <v>0</v>
      </c>
      <c r="L266" s="13"/>
      <c r="M266" s="13"/>
      <c r="N266" s="13">
        <f t="shared" si="641"/>
        <v>0</v>
      </c>
      <c r="O266" s="14">
        <f t="shared" si="642"/>
        <v>0</v>
      </c>
      <c r="P266" s="13"/>
      <c r="Q266" s="13"/>
      <c r="R266" s="13">
        <f t="shared" si="643"/>
        <v>0</v>
      </c>
      <c r="S266" s="13"/>
      <c r="T266" s="13"/>
      <c r="U266" s="13">
        <f t="shared" si="644"/>
        <v>0</v>
      </c>
      <c r="V266" s="14">
        <f t="shared" si="645"/>
        <v>0</v>
      </c>
      <c r="W266" s="13"/>
      <c r="X266" s="13"/>
      <c r="Y266" s="13">
        <f t="shared" si="646"/>
        <v>0</v>
      </c>
      <c r="Z266" s="13"/>
      <c r="AA266" s="13"/>
      <c r="AB266" s="13">
        <f t="shared" si="647"/>
        <v>0</v>
      </c>
      <c r="AC266" s="14">
        <f t="shared" si="648"/>
        <v>0</v>
      </c>
      <c r="AD266" s="13">
        <v>62</v>
      </c>
      <c r="AE266" s="13">
        <v>19</v>
      </c>
      <c r="AF266" s="13">
        <f t="shared" si="649"/>
        <v>1178</v>
      </c>
      <c r="AG266" s="13"/>
      <c r="AH266" s="13"/>
      <c r="AI266" s="13">
        <f t="shared" si="650"/>
        <v>0</v>
      </c>
      <c r="AJ266" s="14">
        <f t="shared" si="651"/>
        <v>1178</v>
      </c>
      <c r="AK266" s="13">
        <v>2</v>
      </c>
      <c r="AL266" s="13">
        <v>19</v>
      </c>
      <c r="AM266" s="13">
        <f t="shared" si="652"/>
        <v>38</v>
      </c>
      <c r="AN266" s="13">
        <v>52</v>
      </c>
      <c r="AO266" s="13">
        <v>19</v>
      </c>
      <c r="AP266" s="13">
        <f t="shared" si="653"/>
        <v>988</v>
      </c>
      <c r="AQ266" s="14">
        <f t="shared" si="654"/>
        <v>1026</v>
      </c>
      <c r="AR266" s="13">
        <v>2</v>
      </c>
      <c r="AS266" s="13">
        <v>19</v>
      </c>
      <c r="AT266" s="13">
        <f t="shared" si="655"/>
        <v>38</v>
      </c>
      <c r="AU266" s="13">
        <v>27</v>
      </c>
      <c r="AV266" s="13">
        <v>19</v>
      </c>
      <c r="AW266" s="13">
        <f t="shared" si="656"/>
        <v>513</v>
      </c>
      <c r="AX266" s="14">
        <f t="shared" si="657"/>
        <v>551</v>
      </c>
      <c r="AY266" s="13">
        <v>37</v>
      </c>
      <c r="AZ266" s="13">
        <v>19</v>
      </c>
      <c r="BA266" s="13">
        <f t="shared" si="658"/>
        <v>703</v>
      </c>
      <c r="BB266" s="13"/>
      <c r="BC266" s="13"/>
      <c r="BD266" s="13">
        <f t="shared" si="659"/>
        <v>0</v>
      </c>
      <c r="BE266" s="14">
        <f t="shared" si="660"/>
        <v>703</v>
      </c>
      <c r="BF266" s="13">
        <v>37</v>
      </c>
      <c r="BG266" s="13">
        <v>19</v>
      </c>
      <c r="BH266" s="13">
        <f t="shared" si="661"/>
        <v>703</v>
      </c>
      <c r="BI266" s="13"/>
      <c r="BJ266" s="13"/>
      <c r="BK266" s="13">
        <f t="shared" si="662"/>
        <v>0</v>
      </c>
      <c r="BL266" s="14">
        <f t="shared" si="663"/>
        <v>703</v>
      </c>
      <c r="BM266" s="13">
        <v>17</v>
      </c>
      <c r="BN266" s="13">
        <v>23</v>
      </c>
      <c r="BO266" s="13">
        <f t="shared" si="664"/>
        <v>391</v>
      </c>
      <c r="BP266" s="13"/>
      <c r="BQ266" s="13"/>
      <c r="BR266" s="13">
        <f t="shared" si="665"/>
        <v>0</v>
      </c>
      <c r="BS266" s="14">
        <f t="shared" si="666"/>
        <v>391</v>
      </c>
      <c r="BT266" s="13">
        <v>15</v>
      </c>
      <c r="BU266" s="13">
        <v>23</v>
      </c>
      <c r="BV266" s="13">
        <f t="shared" si="667"/>
        <v>345</v>
      </c>
      <c r="BW266" s="13"/>
      <c r="BX266" s="13"/>
      <c r="BY266" s="13">
        <f t="shared" si="668"/>
        <v>0</v>
      </c>
      <c r="BZ266" s="14">
        <f t="shared" si="669"/>
        <v>345</v>
      </c>
      <c r="CA266" s="19">
        <f t="shared" si="670"/>
        <v>4897</v>
      </c>
      <c r="CB266" s="182"/>
      <c r="CC266" s="182"/>
    </row>
    <row r="267" spans="1:81" ht="15.75" x14ac:dyDescent="0.25">
      <c r="A267" s="12" t="s">
        <v>20</v>
      </c>
      <c r="B267" s="13"/>
      <c r="C267" s="13"/>
      <c r="D267" s="13">
        <f t="shared" si="637"/>
        <v>0</v>
      </c>
      <c r="E267" s="13"/>
      <c r="F267" s="13"/>
      <c r="G267" s="13">
        <f t="shared" si="638"/>
        <v>0</v>
      </c>
      <c r="H267" s="14">
        <f t="shared" si="639"/>
        <v>0</v>
      </c>
      <c r="I267" s="13"/>
      <c r="J267" s="13"/>
      <c r="K267" s="13">
        <f t="shared" si="640"/>
        <v>0</v>
      </c>
      <c r="L267" s="13"/>
      <c r="M267" s="13"/>
      <c r="N267" s="13">
        <f t="shared" si="641"/>
        <v>0</v>
      </c>
      <c r="O267" s="14">
        <f t="shared" si="642"/>
        <v>0</v>
      </c>
      <c r="P267" s="13"/>
      <c r="Q267" s="13"/>
      <c r="R267" s="13">
        <f t="shared" si="643"/>
        <v>0</v>
      </c>
      <c r="S267" s="13"/>
      <c r="T267" s="13"/>
      <c r="U267" s="13">
        <f t="shared" si="644"/>
        <v>0</v>
      </c>
      <c r="V267" s="14">
        <f t="shared" si="645"/>
        <v>0</v>
      </c>
      <c r="W267" s="13"/>
      <c r="X267" s="13"/>
      <c r="Y267" s="13">
        <f t="shared" si="646"/>
        <v>0</v>
      </c>
      <c r="Z267" s="13"/>
      <c r="AA267" s="13"/>
      <c r="AB267" s="13">
        <f t="shared" si="647"/>
        <v>0</v>
      </c>
      <c r="AC267" s="14">
        <f t="shared" si="648"/>
        <v>0</v>
      </c>
      <c r="AD267" s="13">
        <v>62</v>
      </c>
      <c r="AE267" s="13">
        <v>19</v>
      </c>
      <c r="AF267" s="13">
        <f t="shared" si="649"/>
        <v>1178</v>
      </c>
      <c r="AG267" s="13"/>
      <c r="AH267" s="13"/>
      <c r="AI267" s="13">
        <f t="shared" si="650"/>
        <v>0</v>
      </c>
      <c r="AJ267" s="14">
        <f t="shared" si="651"/>
        <v>1178</v>
      </c>
      <c r="AK267" s="13">
        <v>2</v>
      </c>
      <c r="AL267" s="13">
        <v>19</v>
      </c>
      <c r="AM267" s="13">
        <f t="shared" si="652"/>
        <v>38</v>
      </c>
      <c r="AN267" s="13">
        <v>52</v>
      </c>
      <c r="AO267" s="13">
        <v>19</v>
      </c>
      <c r="AP267" s="13">
        <f t="shared" si="653"/>
        <v>988</v>
      </c>
      <c r="AQ267" s="14">
        <f t="shared" si="654"/>
        <v>1026</v>
      </c>
      <c r="AR267" s="13">
        <v>2</v>
      </c>
      <c r="AS267" s="13">
        <v>19</v>
      </c>
      <c r="AT267" s="13">
        <f t="shared" si="655"/>
        <v>38</v>
      </c>
      <c r="AU267" s="13">
        <v>27</v>
      </c>
      <c r="AV267" s="13">
        <v>19</v>
      </c>
      <c r="AW267" s="13">
        <f t="shared" si="656"/>
        <v>513</v>
      </c>
      <c r="AX267" s="14">
        <f t="shared" si="657"/>
        <v>551</v>
      </c>
      <c r="AY267" s="13">
        <v>37</v>
      </c>
      <c r="AZ267" s="13">
        <v>19</v>
      </c>
      <c r="BA267" s="13">
        <f t="shared" si="658"/>
        <v>703</v>
      </c>
      <c r="BB267" s="13"/>
      <c r="BC267" s="13"/>
      <c r="BD267" s="13">
        <f t="shared" si="659"/>
        <v>0</v>
      </c>
      <c r="BE267" s="14">
        <f t="shared" si="660"/>
        <v>703</v>
      </c>
      <c r="BF267" s="13">
        <v>37</v>
      </c>
      <c r="BG267" s="13">
        <v>19</v>
      </c>
      <c r="BH267" s="13">
        <f t="shared" si="661"/>
        <v>703</v>
      </c>
      <c r="BI267" s="13"/>
      <c r="BJ267" s="13"/>
      <c r="BK267" s="13">
        <f t="shared" si="662"/>
        <v>0</v>
      </c>
      <c r="BL267" s="14">
        <f t="shared" si="663"/>
        <v>703</v>
      </c>
      <c r="BM267" s="13">
        <v>17</v>
      </c>
      <c r="BN267" s="13">
        <v>23</v>
      </c>
      <c r="BO267" s="13">
        <f t="shared" si="664"/>
        <v>391</v>
      </c>
      <c r="BP267" s="13"/>
      <c r="BQ267" s="13"/>
      <c r="BR267" s="13">
        <f t="shared" si="665"/>
        <v>0</v>
      </c>
      <c r="BS267" s="14">
        <f t="shared" si="666"/>
        <v>391</v>
      </c>
      <c r="BT267" s="13">
        <v>15</v>
      </c>
      <c r="BU267" s="13">
        <v>23</v>
      </c>
      <c r="BV267" s="13">
        <f t="shared" si="667"/>
        <v>345</v>
      </c>
      <c r="BW267" s="13"/>
      <c r="BX267" s="13"/>
      <c r="BY267" s="13">
        <f t="shared" si="668"/>
        <v>0</v>
      </c>
      <c r="BZ267" s="14">
        <f t="shared" si="669"/>
        <v>345</v>
      </c>
      <c r="CA267" s="19">
        <f t="shared" si="670"/>
        <v>4897</v>
      </c>
      <c r="CB267" s="182"/>
      <c r="CC267" s="182"/>
    </row>
    <row r="268" spans="1:81" ht="15.75" x14ac:dyDescent="0.25">
      <c r="A268" s="12" t="s">
        <v>21</v>
      </c>
      <c r="B268" s="18"/>
      <c r="C268" s="18"/>
      <c r="D268" s="13">
        <f t="shared" si="637"/>
        <v>0</v>
      </c>
      <c r="E268" s="18"/>
      <c r="F268" s="18"/>
      <c r="G268" s="13">
        <f t="shared" si="638"/>
        <v>0</v>
      </c>
      <c r="H268" s="14">
        <f t="shared" si="639"/>
        <v>0</v>
      </c>
      <c r="I268" s="18"/>
      <c r="J268" s="18"/>
      <c r="K268" s="13">
        <f t="shared" si="640"/>
        <v>0</v>
      </c>
      <c r="L268" s="18"/>
      <c r="M268" s="18"/>
      <c r="N268" s="13">
        <f t="shared" si="641"/>
        <v>0</v>
      </c>
      <c r="O268" s="14">
        <f t="shared" si="642"/>
        <v>0</v>
      </c>
      <c r="P268" s="18"/>
      <c r="Q268" s="18"/>
      <c r="R268" s="13">
        <f t="shared" si="643"/>
        <v>0</v>
      </c>
      <c r="S268" s="18"/>
      <c r="T268" s="18"/>
      <c r="U268" s="13">
        <f t="shared" si="644"/>
        <v>0</v>
      </c>
      <c r="V268" s="14">
        <f t="shared" si="645"/>
        <v>0</v>
      </c>
      <c r="W268" s="18"/>
      <c r="X268" s="18"/>
      <c r="Y268" s="13">
        <f t="shared" si="646"/>
        <v>0</v>
      </c>
      <c r="Z268" s="18"/>
      <c r="AA268" s="18"/>
      <c r="AB268" s="13">
        <f t="shared" si="647"/>
        <v>0</v>
      </c>
      <c r="AC268" s="14">
        <f t="shared" si="648"/>
        <v>0</v>
      </c>
      <c r="AD268" s="13">
        <v>62</v>
      </c>
      <c r="AE268" s="18">
        <v>22</v>
      </c>
      <c r="AF268" s="13">
        <f t="shared" si="649"/>
        <v>1364</v>
      </c>
      <c r="AG268" s="18"/>
      <c r="AH268" s="18"/>
      <c r="AI268" s="13">
        <f t="shared" si="650"/>
        <v>0</v>
      </c>
      <c r="AJ268" s="14">
        <f t="shared" si="651"/>
        <v>1364</v>
      </c>
      <c r="AK268" s="13">
        <v>2</v>
      </c>
      <c r="AL268" s="18">
        <v>22</v>
      </c>
      <c r="AM268" s="13">
        <f t="shared" si="652"/>
        <v>44</v>
      </c>
      <c r="AN268" s="13">
        <v>52</v>
      </c>
      <c r="AO268" s="18">
        <v>22</v>
      </c>
      <c r="AP268" s="13">
        <f t="shared" si="653"/>
        <v>1144</v>
      </c>
      <c r="AQ268" s="14">
        <f t="shared" si="654"/>
        <v>1188</v>
      </c>
      <c r="AR268" s="13">
        <v>2</v>
      </c>
      <c r="AS268" s="18">
        <v>22</v>
      </c>
      <c r="AT268" s="13">
        <f t="shared" si="655"/>
        <v>44</v>
      </c>
      <c r="AU268" s="13">
        <v>27</v>
      </c>
      <c r="AV268" s="18">
        <v>22</v>
      </c>
      <c r="AW268" s="13">
        <f t="shared" si="656"/>
        <v>594</v>
      </c>
      <c r="AX268" s="14">
        <f t="shared" si="657"/>
        <v>638</v>
      </c>
      <c r="AY268" s="13">
        <v>37</v>
      </c>
      <c r="AZ268" s="18">
        <v>22</v>
      </c>
      <c r="BA268" s="13">
        <f t="shared" si="658"/>
        <v>814</v>
      </c>
      <c r="BB268" s="18"/>
      <c r="BC268" s="18"/>
      <c r="BD268" s="13">
        <f t="shared" si="659"/>
        <v>0</v>
      </c>
      <c r="BE268" s="14">
        <f t="shared" si="660"/>
        <v>814</v>
      </c>
      <c r="BF268" s="13">
        <v>37</v>
      </c>
      <c r="BG268" s="18">
        <v>22</v>
      </c>
      <c r="BH268" s="13">
        <f t="shared" si="661"/>
        <v>814</v>
      </c>
      <c r="BI268" s="18"/>
      <c r="BJ268" s="18"/>
      <c r="BK268" s="13">
        <f t="shared" si="662"/>
        <v>0</v>
      </c>
      <c r="BL268" s="14">
        <f t="shared" si="663"/>
        <v>814</v>
      </c>
      <c r="BM268" s="13">
        <v>17</v>
      </c>
      <c r="BN268" s="18">
        <v>26</v>
      </c>
      <c r="BO268" s="13">
        <f t="shared" si="664"/>
        <v>442</v>
      </c>
      <c r="BP268" s="18"/>
      <c r="BQ268" s="18"/>
      <c r="BR268" s="13">
        <f t="shared" si="665"/>
        <v>0</v>
      </c>
      <c r="BS268" s="14">
        <f t="shared" si="666"/>
        <v>442</v>
      </c>
      <c r="BT268" s="13">
        <v>15</v>
      </c>
      <c r="BU268" s="18">
        <v>26</v>
      </c>
      <c r="BV268" s="13">
        <f t="shared" si="667"/>
        <v>390</v>
      </c>
      <c r="BW268" s="18"/>
      <c r="BX268" s="18"/>
      <c r="BY268" s="13">
        <f t="shared" si="668"/>
        <v>0</v>
      </c>
      <c r="BZ268" s="14">
        <f t="shared" si="669"/>
        <v>390</v>
      </c>
      <c r="CA268" s="19">
        <f t="shared" si="670"/>
        <v>5650</v>
      </c>
      <c r="CB268" s="182"/>
      <c r="CC268" s="182"/>
    </row>
    <row r="269" spans="1:81" ht="15.75" x14ac:dyDescent="0.25">
      <c r="A269" s="12" t="s">
        <v>22</v>
      </c>
      <c r="B269" s="13"/>
      <c r="C269" s="13"/>
      <c r="D269" s="13">
        <f t="shared" si="637"/>
        <v>0</v>
      </c>
      <c r="E269" s="13"/>
      <c r="F269" s="13"/>
      <c r="G269" s="13">
        <f t="shared" si="638"/>
        <v>0</v>
      </c>
      <c r="H269" s="14">
        <f t="shared" si="639"/>
        <v>0</v>
      </c>
      <c r="I269" s="13"/>
      <c r="J269" s="13"/>
      <c r="K269" s="13">
        <f t="shared" si="640"/>
        <v>0</v>
      </c>
      <c r="L269" s="13"/>
      <c r="M269" s="13"/>
      <c r="N269" s="13">
        <f t="shared" si="641"/>
        <v>0</v>
      </c>
      <c r="O269" s="14">
        <f t="shared" si="642"/>
        <v>0</v>
      </c>
      <c r="P269" s="13"/>
      <c r="Q269" s="13"/>
      <c r="R269" s="13">
        <f t="shared" si="643"/>
        <v>0</v>
      </c>
      <c r="S269" s="13"/>
      <c r="T269" s="13"/>
      <c r="U269" s="13">
        <f t="shared" si="644"/>
        <v>0</v>
      </c>
      <c r="V269" s="14">
        <f t="shared" si="645"/>
        <v>0</v>
      </c>
      <c r="W269" s="13"/>
      <c r="X269" s="13"/>
      <c r="Y269" s="13">
        <f t="shared" si="646"/>
        <v>0</v>
      </c>
      <c r="Z269" s="13"/>
      <c r="AA269" s="13"/>
      <c r="AB269" s="13">
        <f t="shared" si="647"/>
        <v>0</v>
      </c>
      <c r="AC269" s="14">
        <f t="shared" si="648"/>
        <v>0</v>
      </c>
      <c r="AD269" s="13">
        <v>62</v>
      </c>
      <c r="AE269" s="13">
        <v>15</v>
      </c>
      <c r="AF269" s="13">
        <f t="shared" si="649"/>
        <v>930</v>
      </c>
      <c r="AG269" s="13"/>
      <c r="AH269" s="13"/>
      <c r="AI269" s="13">
        <f t="shared" si="650"/>
        <v>0</v>
      </c>
      <c r="AJ269" s="14">
        <f t="shared" si="651"/>
        <v>930</v>
      </c>
      <c r="AK269" s="13">
        <v>2</v>
      </c>
      <c r="AL269" s="13">
        <v>15</v>
      </c>
      <c r="AM269" s="13">
        <f t="shared" si="652"/>
        <v>30</v>
      </c>
      <c r="AN269" s="13">
        <v>52</v>
      </c>
      <c r="AO269" s="13">
        <v>15</v>
      </c>
      <c r="AP269" s="13">
        <f t="shared" si="653"/>
        <v>780</v>
      </c>
      <c r="AQ269" s="14">
        <f t="shared" si="654"/>
        <v>810</v>
      </c>
      <c r="AR269" s="13">
        <v>2</v>
      </c>
      <c r="AS269" s="13">
        <v>15</v>
      </c>
      <c r="AT269" s="13">
        <f t="shared" si="655"/>
        <v>30</v>
      </c>
      <c r="AU269" s="13">
        <v>27</v>
      </c>
      <c r="AV269" s="13">
        <v>15</v>
      </c>
      <c r="AW269" s="13">
        <f t="shared" si="656"/>
        <v>405</v>
      </c>
      <c r="AX269" s="14">
        <f t="shared" si="657"/>
        <v>435</v>
      </c>
      <c r="AY269" s="13">
        <v>37</v>
      </c>
      <c r="AZ269" s="13">
        <v>15</v>
      </c>
      <c r="BA269" s="13">
        <f t="shared" si="658"/>
        <v>555</v>
      </c>
      <c r="BB269" s="13"/>
      <c r="BC269" s="13"/>
      <c r="BD269" s="13">
        <f t="shared" si="659"/>
        <v>0</v>
      </c>
      <c r="BE269" s="14">
        <f t="shared" si="660"/>
        <v>555</v>
      </c>
      <c r="BF269" s="13">
        <v>37</v>
      </c>
      <c r="BG269" s="13">
        <v>15</v>
      </c>
      <c r="BH269" s="13">
        <f t="shared" si="661"/>
        <v>555</v>
      </c>
      <c r="BI269" s="13"/>
      <c r="BJ269" s="13"/>
      <c r="BK269" s="13">
        <f t="shared" si="662"/>
        <v>0</v>
      </c>
      <c r="BL269" s="14">
        <f t="shared" si="663"/>
        <v>555</v>
      </c>
      <c r="BM269" s="13">
        <v>17</v>
      </c>
      <c r="BN269" s="13">
        <v>18</v>
      </c>
      <c r="BO269" s="13">
        <f t="shared" si="664"/>
        <v>306</v>
      </c>
      <c r="BP269" s="13"/>
      <c r="BQ269" s="13"/>
      <c r="BR269" s="13">
        <f t="shared" si="665"/>
        <v>0</v>
      </c>
      <c r="BS269" s="14">
        <f t="shared" si="666"/>
        <v>306</v>
      </c>
      <c r="BT269" s="13">
        <v>15</v>
      </c>
      <c r="BU269" s="13">
        <v>18</v>
      </c>
      <c r="BV269" s="13">
        <f t="shared" si="667"/>
        <v>270</v>
      </c>
      <c r="BW269" s="13"/>
      <c r="BX269" s="13"/>
      <c r="BY269" s="13">
        <f t="shared" si="668"/>
        <v>0</v>
      </c>
      <c r="BZ269" s="14">
        <f t="shared" si="669"/>
        <v>270</v>
      </c>
      <c r="CA269" s="19">
        <f t="shared" si="670"/>
        <v>3861</v>
      </c>
      <c r="CB269" s="182"/>
      <c r="CC269" s="182"/>
    </row>
    <row r="270" spans="1:81" ht="15.75" x14ac:dyDescent="0.25">
      <c r="A270" s="12" t="s">
        <v>32</v>
      </c>
      <c r="B270" s="13"/>
      <c r="C270" s="13"/>
      <c r="D270" s="13">
        <f t="shared" si="637"/>
        <v>0</v>
      </c>
      <c r="E270" s="13"/>
      <c r="F270" s="13"/>
      <c r="G270" s="13">
        <f t="shared" si="638"/>
        <v>0</v>
      </c>
      <c r="H270" s="14">
        <f t="shared" si="639"/>
        <v>0</v>
      </c>
      <c r="I270" s="13"/>
      <c r="J270" s="13"/>
      <c r="K270" s="13">
        <f t="shared" si="640"/>
        <v>0</v>
      </c>
      <c r="L270" s="13"/>
      <c r="M270" s="13"/>
      <c r="N270" s="13">
        <f t="shared" si="641"/>
        <v>0</v>
      </c>
      <c r="O270" s="14">
        <f t="shared" si="642"/>
        <v>0</v>
      </c>
      <c r="P270" s="13"/>
      <c r="Q270" s="13"/>
      <c r="R270" s="13">
        <f t="shared" si="643"/>
        <v>0</v>
      </c>
      <c r="S270" s="13"/>
      <c r="T270" s="13"/>
      <c r="U270" s="13">
        <f t="shared" si="644"/>
        <v>0</v>
      </c>
      <c r="V270" s="14">
        <f t="shared" si="645"/>
        <v>0</v>
      </c>
      <c r="W270" s="13"/>
      <c r="X270" s="13"/>
      <c r="Y270" s="13">
        <f t="shared" si="646"/>
        <v>0</v>
      </c>
      <c r="Z270" s="13"/>
      <c r="AA270" s="13"/>
      <c r="AB270" s="13">
        <f t="shared" si="647"/>
        <v>0</v>
      </c>
      <c r="AC270" s="14">
        <f t="shared" si="648"/>
        <v>0</v>
      </c>
      <c r="AD270" s="13">
        <v>62</v>
      </c>
      <c r="AE270" s="13">
        <v>22</v>
      </c>
      <c r="AF270" s="13">
        <f t="shared" si="649"/>
        <v>1364</v>
      </c>
      <c r="AG270" s="13"/>
      <c r="AH270" s="13"/>
      <c r="AI270" s="13">
        <f t="shared" si="650"/>
        <v>0</v>
      </c>
      <c r="AJ270" s="14">
        <f t="shared" si="651"/>
        <v>1364</v>
      </c>
      <c r="AK270" s="13">
        <v>2</v>
      </c>
      <c r="AL270" s="13">
        <v>22</v>
      </c>
      <c r="AM270" s="13">
        <f t="shared" si="652"/>
        <v>44</v>
      </c>
      <c r="AN270" s="13">
        <v>52</v>
      </c>
      <c r="AO270" s="13">
        <v>22</v>
      </c>
      <c r="AP270" s="13">
        <f t="shared" si="653"/>
        <v>1144</v>
      </c>
      <c r="AQ270" s="14">
        <f t="shared" si="654"/>
        <v>1188</v>
      </c>
      <c r="AR270" s="13">
        <v>2</v>
      </c>
      <c r="AS270" s="13">
        <v>22</v>
      </c>
      <c r="AT270" s="13">
        <f t="shared" si="655"/>
        <v>44</v>
      </c>
      <c r="AU270" s="13">
        <v>27</v>
      </c>
      <c r="AV270" s="13">
        <v>22</v>
      </c>
      <c r="AW270" s="13">
        <f t="shared" si="656"/>
        <v>594</v>
      </c>
      <c r="AX270" s="14">
        <f t="shared" si="657"/>
        <v>638</v>
      </c>
      <c r="AY270" s="13">
        <v>37</v>
      </c>
      <c r="AZ270" s="13">
        <v>22</v>
      </c>
      <c r="BA270" s="13">
        <f t="shared" si="658"/>
        <v>814</v>
      </c>
      <c r="BB270" s="13"/>
      <c r="BC270" s="13"/>
      <c r="BD270" s="13">
        <f t="shared" si="659"/>
        <v>0</v>
      </c>
      <c r="BE270" s="14">
        <f t="shared" si="660"/>
        <v>814</v>
      </c>
      <c r="BF270" s="13">
        <v>37</v>
      </c>
      <c r="BG270" s="13">
        <v>22</v>
      </c>
      <c r="BH270" s="13">
        <f t="shared" si="661"/>
        <v>814</v>
      </c>
      <c r="BI270" s="13"/>
      <c r="BJ270" s="13"/>
      <c r="BK270" s="13">
        <f t="shared" si="662"/>
        <v>0</v>
      </c>
      <c r="BL270" s="14">
        <f t="shared" si="663"/>
        <v>814</v>
      </c>
      <c r="BM270" s="13">
        <v>17</v>
      </c>
      <c r="BN270" s="13">
        <v>26</v>
      </c>
      <c r="BO270" s="13">
        <f t="shared" si="664"/>
        <v>442</v>
      </c>
      <c r="BP270" s="13"/>
      <c r="BQ270" s="13"/>
      <c r="BR270" s="13">
        <f t="shared" si="665"/>
        <v>0</v>
      </c>
      <c r="BS270" s="14">
        <f t="shared" si="666"/>
        <v>442</v>
      </c>
      <c r="BT270" s="13">
        <v>15</v>
      </c>
      <c r="BU270" s="13">
        <v>26</v>
      </c>
      <c r="BV270" s="13">
        <f t="shared" si="667"/>
        <v>390</v>
      </c>
      <c r="BW270" s="13"/>
      <c r="BX270" s="13"/>
      <c r="BY270" s="13">
        <f t="shared" si="668"/>
        <v>0</v>
      </c>
      <c r="BZ270" s="14">
        <f t="shared" si="669"/>
        <v>390</v>
      </c>
      <c r="CA270" s="19">
        <f t="shared" si="670"/>
        <v>5650</v>
      </c>
      <c r="CB270" s="182"/>
      <c r="CC270" s="182"/>
    </row>
    <row r="271" spans="1:81" ht="15.75" x14ac:dyDescent="0.25">
      <c r="A271" s="12" t="s">
        <v>24</v>
      </c>
      <c r="B271" s="13"/>
      <c r="C271" s="13"/>
      <c r="D271" s="13">
        <f t="shared" si="637"/>
        <v>0</v>
      </c>
      <c r="E271" s="13"/>
      <c r="F271" s="13"/>
      <c r="G271" s="13">
        <f t="shared" si="638"/>
        <v>0</v>
      </c>
      <c r="H271" s="14">
        <f t="shared" si="639"/>
        <v>0</v>
      </c>
      <c r="I271" s="13"/>
      <c r="J271" s="13"/>
      <c r="K271" s="13">
        <f t="shared" si="640"/>
        <v>0</v>
      </c>
      <c r="L271" s="13"/>
      <c r="M271" s="13"/>
      <c r="N271" s="13">
        <f t="shared" si="641"/>
        <v>0</v>
      </c>
      <c r="O271" s="14">
        <f t="shared" si="642"/>
        <v>0</v>
      </c>
      <c r="P271" s="13"/>
      <c r="Q271" s="13"/>
      <c r="R271" s="13">
        <f t="shared" si="643"/>
        <v>0</v>
      </c>
      <c r="S271" s="13"/>
      <c r="T271" s="13"/>
      <c r="U271" s="13">
        <f t="shared" si="644"/>
        <v>0</v>
      </c>
      <c r="V271" s="14">
        <f t="shared" si="645"/>
        <v>0</v>
      </c>
      <c r="W271" s="13"/>
      <c r="X271" s="13"/>
      <c r="Y271" s="13">
        <f t="shared" si="646"/>
        <v>0</v>
      </c>
      <c r="Z271" s="13"/>
      <c r="AA271" s="13"/>
      <c r="AB271" s="13">
        <f t="shared" si="647"/>
        <v>0</v>
      </c>
      <c r="AC271" s="14">
        <f t="shared" si="648"/>
        <v>0</v>
      </c>
      <c r="AD271" s="13">
        <v>62</v>
      </c>
      <c r="AE271" s="13">
        <v>21</v>
      </c>
      <c r="AF271" s="13">
        <f t="shared" si="649"/>
        <v>1302</v>
      </c>
      <c r="AG271" s="13"/>
      <c r="AH271" s="13"/>
      <c r="AI271" s="13">
        <f t="shared" si="650"/>
        <v>0</v>
      </c>
      <c r="AJ271" s="14">
        <f t="shared" si="651"/>
        <v>1302</v>
      </c>
      <c r="AK271" s="13">
        <v>2</v>
      </c>
      <c r="AL271" s="13">
        <v>21</v>
      </c>
      <c r="AM271" s="13">
        <f t="shared" si="652"/>
        <v>42</v>
      </c>
      <c r="AN271" s="13">
        <v>52</v>
      </c>
      <c r="AO271" s="13">
        <v>21</v>
      </c>
      <c r="AP271" s="13">
        <f t="shared" si="653"/>
        <v>1092</v>
      </c>
      <c r="AQ271" s="14">
        <f t="shared" si="654"/>
        <v>1134</v>
      </c>
      <c r="AR271" s="13">
        <v>2</v>
      </c>
      <c r="AS271" s="13">
        <v>21</v>
      </c>
      <c r="AT271" s="13">
        <f t="shared" si="655"/>
        <v>42</v>
      </c>
      <c r="AU271" s="13">
        <v>27</v>
      </c>
      <c r="AV271" s="13">
        <v>21</v>
      </c>
      <c r="AW271" s="13">
        <f t="shared" si="656"/>
        <v>567</v>
      </c>
      <c r="AX271" s="14">
        <f t="shared" si="657"/>
        <v>609</v>
      </c>
      <c r="AY271" s="13">
        <v>37</v>
      </c>
      <c r="AZ271" s="13">
        <v>21</v>
      </c>
      <c r="BA271" s="13">
        <f t="shared" si="658"/>
        <v>777</v>
      </c>
      <c r="BB271" s="13"/>
      <c r="BC271" s="13"/>
      <c r="BD271" s="13">
        <f t="shared" si="659"/>
        <v>0</v>
      </c>
      <c r="BE271" s="14">
        <f t="shared" si="660"/>
        <v>777</v>
      </c>
      <c r="BF271" s="13">
        <v>37</v>
      </c>
      <c r="BG271" s="13">
        <v>21</v>
      </c>
      <c r="BH271" s="13">
        <f t="shared" si="661"/>
        <v>777</v>
      </c>
      <c r="BI271" s="13"/>
      <c r="BJ271" s="13"/>
      <c r="BK271" s="13">
        <f t="shared" si="662"/>
        <v>0</v>
      </c>
      <c r="BL271" s="14">
        <f t="shared" si="663"/>
        <v>777</v>
      </c>
      <c r="BM271" s="13">
        <v>17</v>
      </c>
      <c r="BN271" s="13">
        <v>26</v>
      </c>
      <c r="BO271" s="13">
        <f t="shared" si="664"/>
        <v>442</v>
      </c>
      <c r="BP271" s="13"/>
      <c r="BQ271" s="13"/>
      <c r="BR271" s="13">
        <f t="shared" si="665"/>
        <v>0</v>
      </c>
      <c r="BS271" s="14">
        <f t="shared" si="666"/>
        <v>442</v>
      </c>
      <c r="BT271" s="13">
        <v>15</v>
      </c>
      <c r="BU271" s="13">
        <v>26</v>
      </c>
      <c r="BV271" s="13">
        <f t="shared" si="667"/>
        <v>390</v>
      </c>
      <c r="BW271" s="13"/>
      <c r="BX271" s="13"/>
      <c r="BY271" s="13">
        <f t="shared" si="668"/>
        <v>0</v>
      </c>
      <c r="BZ271" s="14">
        <f t="shared" si="669"/>
        <v>390</v>
      </c>
      <c r="CA271" s="19">
        <f t="shared" si="670"/>
        <v>5431</v>
      </c>
      <c r="CB271" s="182"/>
      <c r="CC271" s="182"/>
    </row>
    <row r="272" spans="1:81" ht="15.75" x14ac:dyDescent="0.25">
      <c r="A272" s="33" t="s">
        <v>25</v>
      </c>
      <c r="B272" s="18"/>
      <c r="C272" s="18"/>
      <c r="D272" s="18">
        <f t="shared" si="637"/>
        <v>0</v>
      </c>
      <c r="E272" s="18"/>
      <c r="F272" s="18"/>
      <c r="G272" s="18">
        <f t="shared" si="638"/>
        <v>0</v>
      </c>
      <c r="H272" s="34">
        <f t="shared" si="639"/>
        <v>0</v>
      </c>
      <c r="I272" s="18"/>
      <c r="J272" s="18"/>
      <c r="K272" s="18">
        <f t="shared" si="640"/>
        <v>0</v>
      </c>
      <c r="L272" s="18"/>
      <c r="M272" s="18"/>
      <c r="N272" s="18">
        <f t="shared" si="641"/>
        <v>0</v>
      </c>
      <c r="O272" s="34">
        <f t="shared" si="642"/>
        <v>0</v>
      </c>
      <c r="P272" s="18"/>
      <c r="Q272" s="18"/>
      <c r="R272" s="18">
        <f t="shared" si="643"/>
        <v>0</v>
      </c>
      <c r="S272" s="18"/>
      <c r="T272" s="18"/>
      <c r="U272" s="18">
        <f t="shared" si="644"/>
        <v>0</v>
      </c>
      <c r="V272" s="34">
        <f t="shared" si="645"/>
        <v>0</v>
      </c>
      <c r="W272" s="18"/>
      <c r="X272" s="18"/>
      <c r="Y272" s="18">
        <f t="shared" si="646"/>
        <v>0</v>
      </c>
      <c r="Z272" s="18"/>
      <c r="AA272" s="18"/>
      <c r="AB272" s="18">
        <f t="shared" si="647"/>
        <v>0</v>
      </c>
      <c r="AC272" s="34">
        <f t="shared" si="648"/>
        <v>0</v>
      </c>
      <c r="AD272" s="18">
        <v>62</v>
      </c>
      <c r="AE272" s="18">
        <v>13</v>
      </c>
      <c r="AF272" s="18">
        <f t="shared" si="649"/>
        <v>806</v>
      </c>
      <c r="AG272" s="18"/>
      <c r="AH272" s="18"/>
      <c r="AI272" s="18">
        <f t="shared" si="650"/>
        <v>0</v>
      </c>
      <c r="AJ272" s="34">
        <f t="shared" si="651"/>
        <v>806</v>
      </c>
      <c r="AK272" s="18">
        <v>2</v>
      </c>
      <c r="AL272" s="18">
        <v>13</v>
      </c>
      <c r="AM272" s="18">
        <f t="shared" si="652"/>
        <v>26</v>
      </c>
      <c r="AN272" s="18">
        <v>52</v>
      </c>
      <c r="AO272" s="18">
        <v>13</v>
      </c>
      <c r="AP272" s="18">
        <f t="shared" si="653"/>
        <v>676</v>
      </c>
      <c r="AQ272" s="34">
        <f t="shared" si="654"/>
        <v>702</v>
      </c>
      <c r="AR272" s="18">
        <v>2</v>
      </c>
      <c r="AS272" s="18">
        <v>13</v>
      </c>
      <c r="AT272" s="18">
        <f t="shared" si="655"/>
        <v>26</v>
      </c>
      <c r="AU272" s="18">
        <v>27</v>
      </c>
      <c r="AV272" s="18">
        <v>13</v>
      </c>
      <c r="AW272" s="18">
        <f t="shared" si="656"/>
        <v>351</v>
      </c>
      <c r="AX272" s="34">
        <f t="shared" si="657"/>
        <v>377</v>
      </c>
      <c r="AY272" s="18">
        <v>37</v>
      </c>
      <c r="AZ272" s="18">
        <v>13</v>
      </c>
      <c r="BA272" s="18">
        <f t="shared" si="658"/>
        <v>481</v>
      </c>
      <c r="BB272" s="18"/>
      <c r="BC272" s="18"/>
      <c r="BD272" s="18">
        <f t="shared" si="659"/>
        <v>0</v>
      </c>
      <c r="BE272" s="34">
        <f t="shared" si="660"/>
        <v>481</v>
      </c>
      <c r="BF272" s="18">
        <v>37</v>
      </c>
      <c r="BG272" s="18">
        <v>13</v>
      </c>
      <c r="BH272" s="18">
        <f t="shared" si="661"/>
        <v>481</v>
      </c>
      <c r="BI272" s="18"/>
      <c r="BJ272" s="18"/>
      <c r="BK272" s="18">
        <f t="shared" si="662"/>
        <v>0</v>
      </c>
      <c r="BL272" s="34">
        <f t="shared" si="663"/>
        <v>481</v>
      </c>
      <c r="BM272" s="18">
        <v>17</v>
      </c>
      <c r="BN272" s="18">
        <v>19</v>
      </c>
      <c r="BO272" s="18">
        <f t="shared" si="664"/>
        <v>323</v>
      </c>
      <c r="BP272" s="18"/>
      <c r="BQ272" s="18"/>
      <c r="BR272" s="18">
        <f t="shared" si="665"/>
        <v>0</v>
      </c>
      <c r="BS272" s="34">
        <f t="shared" si="666"/>
        <v>323</v>
      </c>
      <c r="BT272" s="18">
        <v>15</v>
      </c>
      <c r="BU272" s="18">
        <v>19</v>
      </c>
      <c r="BV272" s="18">
        <f t="shared" si="667"/>
        <v>285</v>
      </c>
      <c r="BW272" s="18"/>
      <c r="BX272" s="18"/>
      <c r="BY272" s="18">
        <f t="shared" si="668"/>
        <v>0</v>
      </c>
      <c r="BZ272" s="34">
        <f t="shared" si="669"/>
        <v>285</v>
      </c>
      <c r="CA272" s="159">
        <f t="shared" si="670"/>
        <v>3455</v>
      </c>
      <c r="CB272" s="182"/>
      <c r="CC272" s="182"/>
    </row>
    <row r="273" spans="1:81" ht="15.75" x14ac:dyDescent="0.25">
      <c r="A273" s="12" t="s">
        <v>26</v>
      </c>
      <c r="B273" s="13"/>
      <c r="C273" s="13"/>
      <c r="D273" s="13">
        <f t="shared" si="637"/>
        <v>0</v>
      </c>
      <c r="E273" s="13"/>
      <c r="F273" s="13"/>
      <c r="G273" s="13">
        <f t="shared" si="638"/>
        <v>0</v>
      </c>
      <c r="H273" s="14">
        <f t="shared" si="639"/>
        <v>0</v>
      </c>
      <c r="I273" s="13"/>
      <c r="J273" s="13"/>
      <c r="K273" s="13">
        <f t="shared" si="640"/>
        <v>0</v>
      </c>
      <c r="L273" s="13"/>
      <c r="M273" s="13"/>
      <c r="N273" s="13">
        <f t="shared" si="641"/>
        <v>0</v>
      </c>
      <c r="O273" s="14">
        <f t="shared" si="642"/>
        <v>0</v>
      </c>
      <c r="P273" s="13"/>
      <c r="Q273" s="13"/>
      <c r="R273" s="13">
        <f t="shared" si="643"/>
        <v>0</v>
      </c>
      <c r="S273" s="13"/>
      <c r="T273" s="13"/>
      <c r="U273" s="13">
        <f t="shared" si="644"/>
        <v>0</v>
      </c>
      <c r="V273" s="14">
        <f t="shared" si="645"/>
        <v>0</v>
      </c>
      <c r="W273" s="13"/>
      <c r="X273" s="13"/>
      <c r="Y273" s="13">
        <f t="shared" si="646"/>
        <v>0</v>
      </c>
      <c r="Z273" s="13"/>
      <c r="AA273" s="13"/>
      <c r="AB273" s="13">
        <f t="shared" si="647"/>
        <v>0</v>
      </c>
      <c r="AC273" s="14">
        <f t="shared" si="648"/>
        <v>0</v>
      </c>
      <c r="AD273" s="13">
        <v>62</v>
      </c>
      <c r="AE273" s="13">
        <v>21</v>
      </c>
      <c r="AF273" s="13">
        <f t="shared" si="649"/>
        <v>1302</v>
      </c>
      <c r="AG273" s="13"/>
      <c r="AH273" s="13"/>
      <c r="AI273" s="13">
        <f t="shared" si="650"/>
        <v>0</v>
      </c>
      <c r="AJ273" s="14">
        <f t="shared" si="651"/>
        <v>1302</v>
      </c>
      <c r="AK273" s="13">
        <v>2</v>
      </c>
      <c r="AL273" s="13">
        <v>21</v>
      </c>
      <c r="AM273" s="13">
        <f t="shared" si="652"/>
        <v>42</v>
      </c>
      <c r="AN273" s="13">
        <v>52</v>
      </c>
      <c r="AO273" s="13">
        <v>21</v>
      </c>
      <c r="AP273" s="13">
        <f t="shared" si="653"/>
        <v>1092</v>
      </c>
      <c r="AQ273" s="14">
        <f t="shared" si="654"/>
        <v>1134</v>
      </c>
      <c r="AR273" s="13">
        <v>2</v>
      </c>
      <c r="AS273" s="13">
        <v>21</v>
      </c>
      <c r="AT273" s="13">
        <f t="shared" si="655"/>
        <v>42</v>
      </c>
      <c r="AU273" s="13">
        <v>27</v>
      </c>
      <c r="AV273" s="13">
        <v>21</v>
      </c>
      <c r="AW273" s="13">
        <f t="shared" si="656"/>
        <v>567</v>
      </c>
      <c r="AX273" s="14">
        <f t="shared" si="657"/>
        <v>609</v>
      </c>
      <c r="AY273" s="13">
        <v>37</v>
      </c>
      <c r="AZ273" s="13">
        <v>21</v>
      </c>
      <c r="BA273" s="13">
        <f t="shared" si="658"/>
        <v>777</v>
      </c>
      <c r="BB273" s="13"/>
      <c r="BC273" s="13"/>
      <c r="BD273" s="13">
        <f t="shared" si="659"/>
        <v>0</v>
      </c>
      <c r="BE273" s="14">
        <f t="shared" si="660"/>
        <v>777</v>
      </c>
      <c r="BF273" s="13">
        <v>37</v>
      </c>
      <c r="BG273" s="13">
        <v>21</v>
      </c>
      <c r="BH273" s="13">
        <f t="shared" si="661"/>
        <v>777</v>
      </c>
      <c r="BI273" s="13"/>
      <c r="BJ273" s="13"/>
      <c r="BK273" s="13">
        <f t="shared" si="662"/>
        <v>0</v>
      </c>
      <c r="BL273" s="14">
        <f t="shared" si="663"/>
        <v>777</v>
      </c>
      <c r="BM273" s="13">
        <v>17</v>
      </c>
      <c r="BN273" s="13">
        <v>26</v>
      </c>
      <c r="BO273" s="13">
        <f t="shared" si="664"/>
        <v>442</v>
      </c>
      <c r="BP273" s="13"/>
      <c r="BQ273" s="13"/>
      <c r="BR273" s="13">
        <f t="shared" si="665"/>
        <v>0</v>
      </c>
      <c r="BS273" s="14">
        <f t="shared" si="666"/>
        <v>442</v>
      </c>
      <c r="BT273" s="13">
        <v>15</v>
      </c>
      <c r="BU273" s="13">
        <v>26</v>
      </c>
      <c r="BV273" s="13">
        <f t="shared" si="667"/>
        <v>390</v>
      </c>
      <c r="BW273" s="13"/>
      <c r="BX273" s="13"/>
      <c r="BY273" s="13">
        <f t="shared" si="668"/>
        <v>0</v>
      </c>
      <c r="BZ273" s="14">
        <f t="shared" si="669"/>
        <v>390</v>
      </c>
      <c r="CA273" s="12">
        <f t="shared" si="670"/>
        <v>5431</v>
      </c>
      <c r="CB273" s="182"/>
      <c r="CC273" s="182"/>
    </row>
    <row r="274" spans="1:81" ht="15.75" x14ac:dyDescent="0.25">
      <c r="A274" s="24" t="s">
        <v>27</v>
      </c>
      <c r="B274" s="12"/>
      <c r="C274" s="24">
        <f>C265+C266+C267+C268+C269+C270+C271+C272+C273</f>
        <v>0</v>
      </c>
      <c r="D274" s="24">
        <f>D265+D266+D267+D268+D269+D270+D271+D272+D273</f>
        <v>0</v>
      </c>
      <c r="E274" s="12"/>
      <c r="F274" s="24">
        <f>F265+F266+F267+F268+F269+F270+F271+F272+F273</f>
        <v>0</v>
      </c>
      <c r="G274" s="24">
        <f>G265+G266+G267+G268+G269+G270+G271+G272+G273</f>
        <v>0</v>
      </c>
      <c r="H274" s="31">
        <f>H265+H266+H267+H268+H269+H270+H271+H272+H273</f>
        <v>0</v>
      </c>
      <c r="I274" s="12"/>
      <c r="J274" s="24">
        <f>J265+J266+J267+J268+J269+J270+J271+J272+J273</f>
        <v>0</v>
      </c>
      <c r="K274" s="24">
        <f>K265+K266+K267+K268+K269+K270+K271+K272+K273</f>
        <v>0</v>
      </c>
      <c r="L274" s="12"/>
      <c r="M274" s="24">
        <f>M265+M266+M267+M268+M269+M270+M271+M272+M273</f>
        <v>0</v>
      </c>
      <c r="N274" s="24">
        <f>N265+N266+N267+N268+N269+N270+N271+N272+N273</f>
        <v>0</v>
      </c>
      <c r="O274" s="31">
        <f>O265+O266+O267+O268+O269+O270+O271+O272+O273</f>
        <v>0</v>
      </c>
      <c r="P274" s="12"/>
      <c r="Q274" s="24">
        <f>Q265+Q266+Q267+Q268+Q269+Q270+Q271+Q272+Q273</f>
        <v>0</v>
      </c>
      <c r="R274" s="24">
        <f>R265+R266+R267+R268+R269+R270+R271+R272+R273</f>
        <v>0</v>
      </c>
      <c r="S274" s="12"/>
      <c r="T274" s="24">
        <f>T265+T266+T267+T268+T269+T270+T271+T272+T273</f>
        <v>0</v>
      </c>
      <c r="U274" s="24">
        <f>U265+U266+U267+U268+U269+U270+U271+U272+U273</f>
        <v>0</v>
      </c>
      <c r="V274" s="31">
        <f>V265+V266+V267+V268+V269+V270+V271+V272+V273</f>
        <v>0</v>
      </c>
      <c r="W274" s="12"/>
      <c r="X274" s="24">
        <f>X265+X266+X267+X268+X269+X270+X271+X272+X273</f>
        <v>0</v>
      </c>
      <c r="Y274" s="24">
        <f>Y265+Y266+Y267+Y268+Y269+Y270+Y271+Y272+Y273</f>
        <v>0</v>
      </c>
      <c r="Z274" s="12"/>
      <c r="AA274" s="24">
        <f>AA265+AA266+AA267+AA268+AA269+AA270+AA271+AA272+AA273</f>
        <v>0</v>
      </c>
      <c r="AB274" s="24">
        <f>AB265+AB266+AB267+AB268+AB269+AB270+AB271+AB272+AB273</f>
        <v>0</v>
      </c>
      <c r="AC274" s="31">
        <f>AC265+AC266+AC267+AC268+AC269+AC270+AC271+AC272+AC273</f>
        <v>0</v>
      </c>
      <c r="AD274" s="12"/>
      <c r="AE274" s="24">
        <f>AE265+AE266+AE267+AE268+AE269+AE270+AE271+AE272+AE273</f>
        <v>167</v>
      </c>
      <c r="AF274" s="24">
        <f>AF265+AF266+AF267+AF268+AF269+AF270+AF271+AF272+AF273</f>
        <v>10354</v>
      </c>
      <c r="AG274" s="12"/>
      <c r="AH274" s="24">
        <f>AH265+AH266+AH267+AH268+AH269+AH270+AH271+AH272+AH273</f>
        <v>0</v>
      </c>
      <c r="AI274" s="24">
        <f>AI265+AI266+AI267+AI268+AI269+AI270+AI271+AI272+AI273</f>
        <v>0</v>
      </c>
      <c r="AJ274" s="31">
        <f>AJ265+AJ266+AJ267+AJ268+AJ269+AJ270+AJ271+AJ272+AJ273</f>
        <v>10354</v>
      </c>
      <c r="AK274" s="12"/>
      <c r="AL274" s="24">
        <f>AL265+AL266+AL267+AL268+AL269+AL270+AL271+AL272+AL273</f>
        <v>167</v>
      </c>
      <c r="AM274" s="24">
        <f>AM265+AM266+AM267+AM268+AM269+AM270+AM271+AM272+AM273</f>
        <v>334</v>
      </c>
      <c r="AN274" s="12"/>
      <c r="AO274" s="24">
        <f>AO265+AO266+AO267+AO268+AO269+AO270+AO271+AO272+AO273</f>
        <v>167</v>
      </c>
      <c r="AP274" s="24">
        <f>AP265+AP266+AP267+AP268+AP269+AP270+AP271+AP272+AP273</f>
        <v>8684</v>
      </c>
      <c r="AQ274" s="31">
        <f>AQ265+AQ266+AQ267+AQ268+AQ269+AQ270+AQ271+AQ272+AQ273</f>
        <v>9018</v>
      </c>
      <c r="AR274" s="12"/>
      <c r="AS274" s="24">
        <f>AS265+AS266+AS267+AS268+AS269+AS270+AS271+AS272+AS273</f>
        <v>167</v>
      </c>
      <c r="AT274" s="24">
        <f>AT265+AT266+AT267+AT268+AT269+AT270+AT271+AT272+AT273</f>
        <v>334</v>
      </c>
      <c r="AU274" s="12"/>
      <c r="AV274" s="24">
        <f>AV265+AV266+AV267+AV268+AV269+AV270+AV271+AV272+AV273</f>
        <v>167</v>
      </c>
      <c r="AW274" s="24">
        <f>AW265+AW266+AW267+AW268+AW269+AW270+AW271+AW272+AW273</f>
        <v>4509</v>
      </c>
      <c r="AX274" s="31">
        <f>AX265+AX266+AX267+AX268+AX269+AX270+AX271+AX272+AX273</f>
        <v>4843</v>
      </c>
      <c r="AY274" s="12"/>
      <c r="AZ274" s="24">
        <f>AZ265+AZ266+AZ267+AZ268+AZ269+AZ270+AZ271+AZ272+AZ273</f>
        <v>167</v>
      </c>
      <c r="BA274" s="24">
        <f>BA265+BA266+BA267+BA268+BA269+BA270+BA271+BA272+BA273</f>
        <v>6179</v>
      </c>
      <c r="BB274" s="12"/>
      <c r="BC274" s="24">
        <f>BC265+BC266+BC267+BC268+BC269+BC270+BC271+BC272+BC273</f>
        <v>0</v>
      </c>
      <c r="BD274" s="24">
        <f>BD265+BD266+BD267+BD268+BD269+BD270+BD271+BD272+BD273</f>
        <v>0</v>
      </c>
      <c r="BE274" s="31">
        <f>BE265+BE266+BE267+BE268+BE269+BE270+BE271+BE272+BE273</f>
        <v>6179</v>
      </c>
      <c r="BF274" s="12"/>
      <c r="BG274" s="24">
        <f>BG265+BG266+BG267+BG268+BG269+BG270+BG271+BG272+BG273</f>
        <v>167</v>
      </c>
      <c r="BH274" s="24">
        <f>BH265+BH266+BH267+BH268+BH269+BH270+BH271+BH272+BH273</f>
        <v>6179</v>
      </c>
      <c r="BI274" s="12"/>
      <c r="BJ274" s="24">
        <f>BJ265+BJ266+BJ267+BJ268+BJ269+BJ270+BJ271+BJ272+BJ273</f>
        <v>0</v>
      </c>
      <c r="BK274" s="24">
        <f>BK265+BK266+BK267+BK268+BK269+BK270+BK271+BK272+BK273</f>
        <v>0</v>
      </c>
      <c r="BL274" s="31">
        <f>BL265+BL266+BL267+BL268+BL269+BL270+BL271+BL272+BL273</f>
        <v>6179</v>
      </c>
      <c r="BM274" s="12"/>
      <c r="BN274" s="24">
        <f>BN265+BN266+BN267+BN268+BN269+BN270+BN271+BN272+BN273</f>
        <v>205</v>
      </c>
      <c r="BO274" s="24">
        <f>BO265+BO266+BO267+BO268+BO269+BO270+BO271+BO272+BO273</f>
        <v>3485</v>
      </c>
      <c r="BP274" s="12"/>
      <c r="BQ274" s="24">
        <f>BQ265+BQ266+BQ267+BQ268+BQ269+BQ270+BQ271+BQ272+BQ273</f>
        <v>0</v>
      </c>
      <c r="BR274" s="24">
        <f>BR265+BR266+BR267+BR268+BR269+BR270+BR271+BR272+BR273</f>
        <v>0</v>
      </c>
      <c r="BS274" s="31">
        <f>BS265+BS266+BS267+BS268+BS269+BS270+BS271+BS272+BS273</f>
        <v>3485</v>
      </c>
      <c r="BT274" s="12"/>
      <c r="BU274" s="24">
        <f>BU265+BU266+BU267+BU268+BU269+BU270+BU271+BU272+BU273</f>
        <v>205</v>
      </c>
      <c r="BV274" s="24">
        <f>BV265+BV266+BV267+BV268+BV269+BV270+BV271+BV272+BV273</f>
        <v>3075</v>
      </c>
      <c r="BW274" s="12"/>
      <c r="BX274" s="24">
        <f>BX265+BX266+BX267+BX268+BX269+BX270+BX271+BX272+BX273</f>
        <v>0</v>
      </c>
      <c r="BY274" s="24">
        <f>BY265+BY266+BY267+BY268+BY269+BY270+BY271+BY272+BY273</f>
        <v>0</v>
      </c>
      <c r="BZ274" s="31">
        <f>BZ265+BZ266+BZ267+BZ268+BZ269+BZ270+BZ271+BZ272+BZ273</f>
        <v>3075</v>
      </c>
      <c r="CA274" s="156">
        <f>CA265+CA266+CA267+CA268+CA269+CA270+CA271+CA272+CA273</f>
        <v>43133</v>
      </c>
      <c r="CB274" s="182"/>
      <c r="CC274" s="182"/>
    </row>
    <row r="275" spans="1:81" ht="15" customHeight="1" x14ac:dyDescent="0.25">
      <c r="A275" s="261" t="s">
        <v>3</v>
      </c>
      <c r="B275" s="262" t="s">
        <v>51</v>
      </c>
      <c r="C275" s="262"/>
      <c r="D275" s="262"/>
      <c r="E275" s="262"/>
      <c r="F275" s="262"/>
      <c r="G275" s="262"/>
      <c r="H275" s="262"/>
      <c r="I275" s="262" t="s">
        <v>52</v>
      </c>
      <c r="J275" s="262"/>
      <c r="K275" s="262"/>
      <c r="L275" s="262"/>
      <c r="M275" s="262"/>
      <c r="N275" s="262"/>
      <c r="O275" s="262"/>
      <c r="P275" s="262" t="s">
        <v>53</v>
      </c>
      <c r="Q275" s="262"/>
      <c r="R275" s="262"/>
      <c r="S275" s="262"/>
      <c r="T275" s="262"/>
      <c r="U275" s="262"/>
      <c r="V275" s="262"/>
      <c r="W275" s="262" t="s">
        <v>54</v>
      </c>
      <c r="X275" s="262"/>
      <c r="Y275" s="262"/>
      <c r="Z275" s="262"/>
      <c r="AA275" s="262"/>
      <c r="AB275" s="262"/>
      <c r="AC275" s="262"/>
      <c r="AD275" s="262" t="s">
        <v>28</v>
      </c>
      <c r="AE275" s="262"/>
      <c r="AF275" s="262"/>
      <c r="AG275" s="262"/>
      <c r="AH275" s="262"/>
      <c r="AI275" s="262"/>
      <c r="AJ275" s="262"/>
      <c r="AK275" s="262" t="s">
        <v>29</v>
      </c>
      <c r="AL275" s="262"/>
      <c r="AM275" s="262"/>
      <c r="AN275" s="262"/>
      <c r="AO275" s="262"/>
      <c r="AP275" s="262"/>
      <c r="AQ275" s="262"/>
      <c r="AR275" s="262" t="s">
        <v>48</v>
      </c>
      <c r="AS275" s="262"/>
      <c r="AT275" s="262"/>
      <c r="AU275" s="262"/>
      <c r="AV275" s="262"/>
      <c r="AW275" s="262"/>
      <c r="AX275" s="262"/>
      <c r="AY275" s="262" t="s">
        <v>49</v>
      </c>
      <c r="AZ275" s="262"/>
      <c r="BA275" s="262"/>
      <c r="BB275" s="262"/>
      <c r="BC275" s="262"/>
      <c r="BD275" s="262"/>
      <c r="BE275" s="262"/>
      <c r="BF275" s="262" t="s">
        <v>50</v>
      </c>
      <c r="BG275" s="262"/>
      <c r="BH275" s="262"/>
      <c r="BI275" s="262"/>
      <c r="BJ275" s="262"/>
      <c r="BK275" s="262"/>
      <c r="BL275" s="262"/>
      <c r="BM275" s="262" t="s">
        <v>4</v>
      </c>
      <c r="BN275" s="262"/>
      <c r="BO275" s="262"/>
      <c r="BP275" s="262"/>
      <c r="BQ275" s="262"/>
      <c r="BR275" s="262"/>
      <c r="BS275" s="262"/>
      <c r="BT275" s="262" t="s">
        <v>5</v>
      </c>
      <c r="BU275" s="262"/>
      <c r="BV275" s="262"/>
      <c r="BW275" s="262"/>
      <c r="BX275" s="262"/>
      <c r="BY275" s="262"/>
      <c r="BZ275" s="262"/>
      <c r="CA275" s="327" t="s">
        <v>103</v>
      </c>
      <c r="CB275" s="182"/>
      <c r="CC275" s="182"/>
    </row>
    <row r="276" spans="1:81" ht="15" customHeight="1" x14ac:dyDescent="0.25">
      <c r="A276" s="261"/>
      <c r="B276" s="262" t="s">
        <v>7</v>
      </c>
      <c r="C276" s="262"/>
      <c r="D276" s="262"/>
      <c r="E276" s="262" t="s">
        <v>8</v>
      </c>
      <c r="F276" s="262"/>
      <c r="G276" s="262"/>
      <c r="H276" s="263" t="s">
        <v>9</v>
      </c>
      <c r="I276" s="262" t="s">
        <v>7</v>
      </c>
      <c r="J276" s="262"/>
      <c r="K276" s="262"/>
      <c r="L276" s="262" t="s">
        <v>8</v>
      </c>
      <c r="M276" s="262"/>
      <c r="N276" s="262"/>
      <c r="O276" s="263" t="s">
        <v>9</v>
      </c>
      <c r="P276" s="262" t="s">
        <v>7</v>
      </c>
      <c r="Q276" s="262"/>
      <c r="R276" s="262"/>
      <c r="S276" s="262" t="s">
        <v>8</v>
      </c>
      <c r="T276" s="262"/>
      <c r="U276" s="262"/>
      <c r="V276" s="263" t="s">
        <v>9</v>
      </c>
      <c r="W276" s="262" t="s">
        <v>7</v>
      </c>
      <c r="X276" s="262"/>
      <c r="Y276" s="262"/>
      <c r="Z276" s="262" t="s">
        <v>8</v>
      </c>
      <c r="AA276" s="262"/>
      <c r="AB276" s="262"/>
      <c r="AC276" s="263" t="s">
        <v>9</v>
      </c>
      <c r="AD276" s="262" t="s">
        <v>7</v>
      </c>
      <c r="AE276" s="262"/>
      <c r="AF276" s="262"/>
      <c r="AG276" s="262" t="s">
        <v>8</v>
      </c>
      <c r="AH276" s="262"/>
      <c r="AI276" s="262"/>
      <c r="AJ276" s="263" t="s">
        <v>9</v>
      </c>
      <c r="AK276" s="262" t="s">
        <v>7</v>
      </c>
      <c r="AL276" s="262"/>
      <c r="AM276" s="262"/>
      <c r="AN276" s="262" t="s">
        <v>8</v>
      </c>
      <c r="AO276" s="262"/>
      <c r="AP276" s="262"/>
      <c r="AQ276" s="263" t="s">
        <v>9</v>
      </c>
      <c r="AR276" s="262" t="s">
        <v>7</v>
      </c>
      <c r="AS276" s="262"/>
      <c r="AT276" s="262"/>
      <c r="AU276" s="262" t="s">
        <v>8</v>
      </c>
      <c r="AV276" s="262"/>
      <c r="AW276" s="262"/>
      <c r="AX276" s="263" t="s">
        <v>9</v>
      </c>
      <c r="AY276" s="262" t="s">
        <v>7</v>
      </c>
      <c r="AZ276" s="262"/>
      <c r="BA276" s="262"/>
      <c r="BB276" s="262" t="s">
        <v>8</v>
      </c>
      <c r="BC276" s="262"/>
      <c r="BD276" s="262"/>
      <c r="BE276" s="263" t="s">
        <v>9</v>
      </c>
      <c r="BF276" s="262" t="s">
        <v>7</v>
      </c>
      <c r="BG276" s="262"/>
      <c r="BH276" s="262"/>
      <c r="BI276" s="262" t="s">
        <v>8</v>
      </c>
      <c r="BJ276" s="262"/>
      <c r="BK276" s="262"/>
      <c r="BL276" s="263" t="s">
        <v>9</v>
      </c>
      <c r="BM276" s="262" t="s">
        <v>7</v>
      </c>
      <c r="BN276" s="262"/>
      <c r="BO276" s="262"/>
      <c r="BP276" s="262" t="s">
        <v>8</v>
      </c>
      <c r="BQ276" s="262"/>
      <c r="BR276" s="262"/>
      <c r="BS276" s="263" t="s">
        <v>9</v>
      </c>
      <c r="BT276" s="262" t="s">
        <v>7</v>
      </c>
      <c r="BU276" s="262"/>
      <c r="BV276" s="262"/>
      <c r="BW276" s="262" t="s">
        <v>8</v>
      </c>
      <c r="BX276" s="262"/>
      <c r="BY276" s="262"/>
      <c r="BZ276" s="263" t="s">
        <v>9</v>
      </c>
      <c r="CA276" s="327"/>
      <c r="CB276" s="182"/>
      <c r="CC276" s="182"/>
    </row>
    <row r="277" spans="1:81" ht="47.25" x14ac:dyDescent="0.25">
      <c r="A277" s="10" t="s">
        <v>38</v>
      </c>
      <c r="B277" s="11" t="s">
        <v>11</v>
      </c>
      <c r="C277" s="11" t="s">
        <v>12</v>
      </c>
      <c r="D277" s="11" t="s">
        <v>13</v>
      </c>
      <c r="E277" s="11" t="s">
        <v>11</v>
      </c>
      <c r="F277" s="11" t="s">
        <v>12</v>
      </c>
      <c r="G277" s="11" t="s">
        <v>13</v>
      </c>
      <c r="H277" s="263"/>
      <c r="I277" s="11" t="s">
        <v>11</v>
      </c>
      <c r="J277" s="11" t="s">
        <v>12</v>
      </c>
      <c r="K277" s="11" t="s">
        <v>13</v>
      </c>
      <c r="L277" s="11" t="s">
        <v>11</v>
      </c>
      <c r="M277" s="11" t="s">
        <v>12</v>
      </c>
      <c r="N277" s="11" t="s">
        <v>13</v>
      </c>
      <c r="O277" s="263"/>
      <c r="P277" s="11" t="s">
        <v>11</v>
      </c>
      <c r="Q277" s="11" t="s">
        <v>12</v>
      </c>
      <c r="R277" s="11" t="s">
        <v>13</v>
      </c>
      <c r="S277" s="11" t="s">
        <v>11</v>
      </c>
      <c r="T277" s="11" t="s">
        <v>12</v>
      </c>
      <c r="U277" s="11" t="s">
        <v>13</v>
      </c>
      <c r="V277" s="263"/>
      <c r="W277" s="11" t="s">
        <v>11</v>
      </c>
      <c r="X277" s="11" t="s">
        <v>12</v>
      </c>
      <c r="Y277" s="11" t="s">
        <v>13</v>
      </c>
      <c r="Z277" s="11" t="s">
        <v>11</v>
      </c>
      <c r="AA277" s="11" t="s">
        <v>12</v>
      </c>
      <c r="AB277" s="11" t="s">
        <v>13</v>
      </c>
      <c r="AC277" s="263"/>
      <c r="AD277" s="11" t="s">
        <v>11</v>
      </c>
      <c r="AE277" s="11" t="s">
        <v>12</v>
      </c>
      <c r="AF277" s="11" t="s">
        <v>13</v>
      </c>
      <c r="AG277" s="11" t="s">
        <v>11</v>
      </c>
      <c r="AH277" s="11" t="s">
        <v>12</v>
      </c>
      <c r="AI277" s="11" t="s">
        <v>13</v>
      </c>
      <c r="AJ277" s="263"/>
      <c r="AK277" s="11" t="s">
        <v>11</v>
      </c>
      <c r="AL277" s="11" t="s">
        <v>12</v>
      </c>
      <c r="AM277" s="11" t="s">
        <v>13</v>
      </c>
      <c r="AN277" s="11" t="s">
        <v>11</v>
      </c>
      <c r="AO277" s="11" t="s">
        <v>12</v>
      </c>
      <c r="AP277" s="11" t="s">
        <v>13</v>
      </c>
      <c r="AQ277" s="263"/>
      <c r="AR277" s="11" t="s">
        <v>11</v>
      </c>
      <c r="AS277" s="11" t="s">
        <v>12</v>
      </c>
      <c r="AT277" s="11" t="s">
        <v>13</v>
      </c>
      <c r="AU277" s="11" t="s">
        <v>11</v>
      </c>
      <c r="AV277" s="11" t="s">
        <v>12</v>
      </c>
      <c r="AW277" s="11" t="s">
        <v>13</v>
      </c>
      <c r="AX277" s="263"/>
      <c r="AY277" s="11" t="s">
        <v>11</v>
      </c>
      <c r="AZ277" s="11" t="s">
        <v>12</v>
      </c>
      <c r="BA277" s="11" t="s">
        <v>13</v>
      </c>
      <c r="BB277" s="11" t="s">
        <v>11</v>
      </c>
      <c r="BC277" s="11" t="s">
        <v>12</v>
      </c>
      <c r="BD277" s="11" t="s">
        <v>13</v>
      </c>
      <c r="BE277" s="263"/>
      <c r="BF277" s="11" t="s">
        <v>11</v>
      </c>
      <c r="BG277" s="11" t="s">
        <v>12</v>
      </c>
      <c r="BH277" s="11" t="s">
        <v>13</v>
      </c>
      <c r="BI277" s="11" t="s">
        <v>11</v>
      </c>
      <c r="BJ277" s="11" t="s">
        <v>12</v>
      </c>
      <c r="BK277" s="11" t="s">
        <v>13</v>
      </c>
      <c r="BL277" s="263"/>
      <c r="BM277" s="11" t="s">
        <v>11</v>
      </c>
      <c r="BN277" s="11" t="s">
        <v>12</v>
      </c>
      <c r="BO277" s="11" t="s">
        <v>13</v>
      </c>
      <c r="BP277" s="11" t="s">
        <v>11</v>
      </c>
      <c r="BQ277" s="11" t="s">
        <v>12</v>
      </c>
      <c r="BR277" s="11" t="s">
        <v>13</v>
      </c>
      <c r="BS277" s="263"/>
      <c r="BT277" s="11" t="s">
        <v>11</v>
      </c>
      <c r="BU277" s="11" t="s">
        <v>12</v>
      </c>
      <c r="BV277" s="11" t="s">
        <v>13</v>
      </c>
      <c r="BW277" s="11" t="s">
        <v>11</v>
      </c>
      <c r="BX277" s="11" t="s">
        <v>12</v>
      </c>
      <c r="BY277" s="11" t="s">
        <v>13</v>
      </c>
      <c r="BZ277" s="263"/>
      <c r="CA277" s="327"/>
      <c r="CB277" s="182"/>
      <c r="CC277" s="182"/>
    </row>
    <row r="278" spans="1:81" ht="15.75" x14ac:dyDescent="0.25">
      <c r="A278" s="12" t="s">
        <v>18</v>
      </c>
      <c r="B278" s="13">
        <v>120</v>
      </c>
      <c r="C278" s="13">
        <v>16</v>
      </c>
      <c r="D278" s="13">
        <v>1920</v>
      </c>
      <c r="E278" s="13"/>
      <c r="F278" s="13"/>
      <c r="G278" s="13">
        <f t="shared" ref="G278:G286" si="671">E278*F278</f>
        <v>0</v>
      </c>
      <c r="H278" s="14">
        <f t="shared" ref="H278:H286" si="672">D278+G278</f>
        <v>1920</v>
      </c>
      <c r="I278" s="13"/>
      <c r="J278" s="13"/>
      <c r="K278" s="13">
        <f t="shared" ref="K278:K286" si="673">I278*J278</f>
        <v>0</v>
      </c>
      <c r="L278" s="13">
        <v>90</v>
      </c>
      <c r="M278" s="13">
        <v>16</v>
      </c>
      <c r="N278" s="13">
        <v>1440</v>
      </c>
      <c r="O278" s="14">
        <f t="shared" ref="O278:O286" si="674">K278+N278</f>
        <v>1440</v>
      </c>
      <c r="P278" s="13"/>
      <c r="Q278" s="13"/>
      <c r="R278" s="13">
        <f t="shared" ref="R278:R286" si="675">P278*Q278</f>
        <v>0</v>
      </c>
      <c r="S278" s="13">
        <v>120</v>
      </c>
      <c r="T278" s="13">
        <v>16</v>
      </c>
      <c r="U278" s="13">
        <v>1920</v>
      </c>
      <c r="V278" s="14">
        <f t="shared" ref="V278:V286" si="676">R278+U278</f>
        <v>1920</v>
      </c>
      <c r="W278" s="13">
        <v>90</v>
      </c>
      <c r="X278" s="13">
        <v>16</v>
      </c>
      <c r="Y278" s="13">
        <v>1440</v>
      </c>
      <c r="Z278" s="13"/>
      <c r="AA278" s="13"/>
      <c r="AB278" s="13">
        <f t="shared" ref="AB278:AB286" si="677">Z278*AA278</f>
        <v>0</v>
      </c>
      <c r="AC278" s="14">
        <f t="shared" ref="AC278:AC286" si="678">Y278+AB278</f>
        <v>1440</v>
      </c>
      <c r="AD278" s="13">
        <v>14</v>
      </c>
      <c r="AE278" s="13">
        <v>16</v>
      </c>
      <c r="AF278" s="13">
        <v>224</v>
      </c>
      <c r="AG278" s="13"/>
      <c r="AH278" s="13"/>
      <c r="AI278" s="13">
        <f t="shared" ref="AI278:AI286" si="679">AG278*AH278</f>
        <v>0</v>
      </c>
      <c r="AJ278" s="14">
        <f t="shared" ref="AJ278:AJ286" si="680">AF278+AI278</f>
        <v>224</v>
      </c>
      <c r="AK278" s="13"/>
      <c r="AL278" s="13"/>
      <c r="AM278" s="13">
        <f t="shared" ref="AM278:AM286" si="681">AK278*AL278</f>
        <v>0</v>
      </c>
      <c r="AN278" s="13">
        <v>11</v>
      </c>
      <c r="AO278" s="13">
        <v>16</v>
      </c>
      <c r="AP278" s="13">
        <v>176</v>
      </c>
      <c r="AQ278" s="14">
        <f t="shared" ref="AQ278:AQ286" si="682">AM278+AP278</f>
        <v>176</v>
      </c>
      <c r="AR278" s="13"/>
      <c r="AS278" s="13"/>
      <c r="AT278" s="13">
        <f t="shared" ref="AT278:AT286" si="683">AR278*AS278</f>
        <v>0</v>
      </c>
      <c r="AU278" s="13">
        <v>17</v>
      </c>
      <c r="AV278" s="13">
        <v>16</v>
      </c>
      <c r="AW278" s="13">
        <v>272</v>
      </c>
      <c r="AX278" s="14">
        <f t="shared" ref="AX278:AX286" si="684">AT278+AW278</f>
        <v>272</v>
      </c>
      <c r="AY278" s="13"/>
      <c r="AZ278" s="13"/>
      <c r="BA278" s="13">
        <f t="shared" ref="BA278:BA286" si="685">AY278*AZ278</f>
        <v>0</v>
      </c>
      <c r="BB278" s="13">
        <v>15</v>
      </c>
      <c r="BC278" s="13">
        <v>16</v>
      </c>
      <c r="BD278" s="13">
        <v>240</v>
      </c>
      <c r="BE278" s="14">
        <f t="shared" ref="BE278:BE286" si="686">BA278+BD278</f>
        <v>240</v>
      </c>
      <c r="BF278" s="13">
        <v>19</v>
      </c>
      <c r="BG278" s="13">
        <v>19</v>
      </c>
      <c r="BH278" s="13">
        <v>285</v>
      </c>
      <c r="BI278" s="13"/>
      <c r="BJ278" s="13"/>
      <c r="BK278" s="13">
        <f t="shared" ref="BK278:BK286" si="687">BI278*BJ278</f>
        <v>0</v>
      </c>
      <c r="BL278" s="14">
        <f t="shared" ref="BL278:BL286" si="688">BH278+BK278</f>
        <v>285</v>
      </c>
      <c r="BM278" s="13">
        <v>17</v>
      </c>
      <c r="BN278" s="13">
        <v>19</v>
      </c>
      <c r="BO278" s="13">
        <v>323</v>
      </c>
      <c r="BP278" s="13"/>
      <c r="BQ278" s="13"/>
      <c r="BR278" s="13">
        <f t="shared" ref="BR278:BR286" si="689">BP278*BQ278</f>
        <v>0</v>
      </c>
      <c r="BS278" s="14">
        <f t="shared" ref="BS278:BS286" si="690">BO278+BR278</f>
        <v>323</v>
      </c>
      <c r="BT278" s="13">
        <v>8</v>
      </c>
      <c r="BU278" s="13">
        <v>19</v>
      </c>
      <c r="BV278" s="13">
        <v>152</v>
      </c>
      <c r="BW278" s="13"/>
      <c r="BX278" s="13"/>
      <c r="BY278" s="13">
        <f t="shared" ref="BY278:BY286" si="691">BW278*BX278</f>
        <v>0</v>
      </c>
      <c r="BZ278" s="14">
        <f t="shared" ref="BZ278:BZ286" si="692">BV278+BY278</f>
        <v>152</v>
      </c>
      <c r="CA278" s="19">
        <f t="shared" ref="CA278:CA286" si="693">H278+O278+V278+AC278+AJ278+AQ278+AX278+BE278+BL278+BS278+BZ278</f>
        <v>8392</v>
      </c>
      <c r="CB278" s="182"/>
      <c r="CC278" s="182"/>
    </row>
    <row r="279" spans="1:81" ht="15.75" x14ac:dyDescent="0.25">
      <c r="A279" s="12" t="s">
        <v>19</v>
      </c>
      <c r="B279" s="13">
        <v>120</v>
      </c>
      <c r="C279" s="13">
        <v>15</v>
      </c>
      <c r="D279" s="13">
        <v>1800</v>
      </c>
      <c r="E279" s="13"/>
      <c r="F279" s="13"/>
      <c r="G279" s="13">
        <f t="shared" si="671"/>
        <v>0</v>
      </c>
      <c r="H279" s="14">
        <f t="shared" si="672"/>
        <v>1800</v>
      </c>
      <c r="I279" s="13"/>
      <c r="J279" s="13"/>
      <c r="K279" s="13">
        <f t="shared" si="673"/>
        <v>0</v>
      </c>
      <c r="L279" s="13">
        <v>90</v>
      </c>
      <c r="M279" s="13">
        <v>20</v>
      </c>
      <c r="N279" s="13">
        <v>1800</v>
      </c>
      <c r="O279" s="14">
        <f t="shared" si="674"/>
        <v>1800</v>
      </c>
      <c r="P279" s="13"/>
      <c r="Q279" s="13"/>
      <c r="R279" s="13">
        <f t="shared" si="675"/>
        <v>0</v>
      </c>
      <c r="S279" s="13">
        <v>120</v>
      </c>
      <c r="T279" s="13">
        <v>20</v>
      </c>
      <c r="U279" s="13">
        <v>2400</v>
      </c>
      <c r="V279" s="14">
        <f t="shared" si="676"/>
        <v>2400</v>
      </c>
      <c r="W279" s="13">
        <v>90</v>
      </c>
      <c r="X279" s="13">
        <v>20</v>
      </c>
      <c r="Y279" s="13">
        <v>1800</v>
      </c>
      <c r="Z279" s="13"/>
      <c r="AA279" s="13"/>
      <c r="AB279" s="13">
        <f t="shared" si="677"/>
        <v>0</v>
      </c>
      <c r="AC279" s="14">
        <f t="shared" si="678"/>
        <v>1800</v>
      </c>
      <c r="AD279" s="13">
        <v>14</v>
      </c>
      <c r="AE279" s="13">
        <v>20</v>
      </c>
      <c r="AF279" s="13">
        <v>280</v>
      </c>
      <c r="AG279" s="13"/>
      <c r="AH279" s="13"/>
      <c r="AI279" s="13">
        <f t="shared" si="679"/>
        <v>0</v>
      </c>
      <c r="AJ279" s="14">
        <f t="shared" si="680"/>
        <v>280</v>
      </c>
      <c r="AK279" s="13"/>
      <c r="AL279" s="13"/>
      <c r="AM279" s="13">
        <f t="shared" si="681"/>
        <v>0</v>
      </c>
      <c r="AN279" s="13">
        <v>11</v>
      </c>
      <c r="AO279" s="13">
        <v>20</v>
      </c>
      <c r="AP279" s="13">
        <v>220</v>
      </c>
      <c r="AQ279" s="14">
        <f t="shared" si="682"/>
        <v>220</v>
      </c>
      <c r="AR279" s="13"/>
      <c r="AS279" s="13"/>
      <c r="AT279" s="13">
        <f t="shared" si="683"/>
        <v>0</v>
      </c>
      <c r="AU279" s="13">
        <v>17</v>
      </c>
      <c r="AV279" s="13">
        <v>20</v>
      </c>
      <c r="AW279" s="13">
        <v>340</v>
      </c>
      <c r="AX279" s="14">
        <f t="shared" si="684"/>
        <v>340</v>
      </c>
      <c r="AY279" s="13"/>
      <c r="AZ279" s="13"/>
      <c r="BA279" s="13">
        <f t="shared" si="685"/>
        <v>0</v>
      </c>
      <c r="BB279" s="13">
        <v>15</v>
      </c>
      <c r="BC279" s="13">
        <v>20</v>
      </c>
      <c r="BD279" s="13">
        <v>300</v>
      </c>
      <c r="BE279" s="14">
        <f t="shared" si="686"/>
        <v>300</v>
      </c>
      <c r="BF279" s="13">
        <v>19</v>
      </c>
      <c r="BG279" s="13">
        <v>21</v>
      </c>
      <c r="BH279" s="13">
        <v>315</v>
      </c>
      <c r="BI279" s="13"/>
      <c r="BJ279" s="13"/>
      <c r="BK279" s="13">
        <f t="shared" si="687"/>
        <v>0</v>
      </c>
      <c r="BL279" s="14">
        <f t="shared" si="688"/>
        <v>315</v>
      </c>
      <c r="BM279" s="13">
        <v>17</v>
      </c>
      <c r="BN279" s="13">
        <v>21</v>
      </c>
      <c r="BO279" s="13">
        <v>357</v>
      </c>
      <c r="BP279" s="13"/>
      <c r="BQ279" s="13"/>
      <c r="BR279" s="13">
        <f t="shared" si="689"/>
        <v>0</v>
      </c>
      <c r="BS279" s="14">
        <f t="shared" si="690"/>
        <v>357</v>
      </c>
      <c r="BT279" s="13">
        <v>8</v>
      </c>
      <c r="BU279" s="13">
        <v>21</v>
      </c>
      <c r="BV279" s="13">
        <v>168</v>
      </c>
      <c r="BW279" s="13"/>
      <c r="BX279" s="13"/>
      <c r="BY279" s="13">
        <f t="shared" si="691"/>
        <v>0</v>
      </c>
      <c r="BZ279" s="14">
        <f t="shared" si="692"/>
        <v>168</v>
      </c>
      <c r="CA279" s="19">
        <f t="shared" si="693"/>
        <v>9780</v>
      </c>
      <c r="CB279" s="182"/>
      <c r="CC279" s="182"/>
    </row>
    <row r="280" spans="1:81" ht="15.75" x14ac:dyDescent="0.25">
      <c r="A280" s="12" t="s">
        <v>20</v>
      </c>
      <c r="B280" s="13">
        <v>120</v>
      </c>
      <c r="C280" s="13">
        <v>21</v>
      </c>
      <c r="D280" s="13">
        <v>2520</v>
      </c>
      <c r="E280" s="13"/>
      <c r="F280" s="13"/>
      <c r="G280" s="13">
        <f t="shared" si="671"/>
        <v>0</v>
      </c>
      <c r="H280" s="14">
        <f t="shared" si="672"/>
        <v>2520</v>
      </c>
      <c r="I280" s="13"/>
      <c r="J280" s="13"/>
      <c r="K280" s="13">
        <f t="shared" si="673"/>
        <v>0</v>
      </c>
      <c r="L280" s="13">
        <v>90</v>
      </c>
      <c r="M280" s="13">
        <v>21</v>
      </c>
      <c r="N280" s="13">
        <v>1890</v>
      </c>
      <c r="O280" s="14">
        <f t="shared" si="674"/>
        <v>1890</v>
      </c>
      <c r="P280" s="13"/>
      <c r="Q280" s="13"/>
      <c r="R280" s="13">
        <f t="shared" si="675"/>
        <v>0</v>
      </c>
      <c r="S280" s="13">
        <v>120</v>
      </c>
      <c r="T280" s="13">
        <v>21</v>
      </c>
      <c r="U280" s="13">
        <v>2520</v>
      </c>
      <c r="V280" s="14">
        <f t="shared" si="676"/>
        <v>2520</v>
      </c>
      <c r="W280" s="13">
        <v>90</v>
      </c>
      <c r="X280" s="13">
        <v>21</v>
      </c>
      <c r="Y280" s="13">
        <v>1890</v>
      </c>
      <c r="Z280" s="13"/>
      <c r="AA280" s="13"/>
      <c r="AB280" s="13">
        <f t="shared" si="677"/>
        <v>0</v>
      </c>
      <c r="AC280" s="14">
        <f t="shared" si="678"/>
        <v>1890</v>
      </c>
      <c r="AD280" s="13">
        <v>14</v>
      </c>
      <c r="AE280" s="13">
        <v>21</v>
      </c>
      <c r="AF280" s="13">
        <v>294</v>
      </c>
      <c r="AG280" s="13"/>
      <c r="AH280" s="13"/>
      <c r="AI280" s="13">
        <f t="shared" si="679"/>
        <v>0</v>
      </c>
      <c r="AJ280" s="14">
        <f t="shared" si="680"/>
        <v>294</v>
      </c>
      <c r="AK280" s="13"/>
      <c r="AL280" s="13"/>
      <c r="AM280" s="13">
        <f t="shared" si="681"/>
        <v>0</v>
      </c>
      <c r="AN280" s="13">
        <v>11</v>
      </c>
      <c r="AO280" s="13">
        <v>21</v>
      </c>
      <c r="AP280" s="13">
        <v>231</v>
      </c>
      <c r="AQ280" s="14">
        <f t="shared" si="682"/>
        <v>231</v>
      </c>
      <c r="AR280" s="13"/>
      <c r="AS280" s="13"/>
      <c r="AT280" s="13">
        <f t="shared" si="683"/>
        <v>0</v>
      </c>
      <c r="AU280" s="13">
        <v>17</v>
      </c>
      <c r="AV280" s="13">
        <v>21</v>
      </c>
      <c r="AW280" s="13">
        <v>357</v>
      </c>
      <c r="AX280" s="14">
        <f t="shared" si="684"/>
        <v>357</v>
      </c>
      <c r="AY280" s="13"/>
      <c r="AZ280" s="13"/>
      <c r="BA280" s="13">
        <f t="shared" si="685"/>
        <v>0</v>
      </c>
      <c r="BB280" s="13">
        <v>15</v>
      </c>
      <c r="BC280" s="13">
        <v>21</v>
      </c>
      <c r="BD280" s="13">
        <v>315</v>
      </c>
      <c r="BE280" s="14">
        <f t="shared" si="686"/>
        <v>315</v>
      </c>
      <c r="BF280" s="13">
        <v>19</v>
      </c>
      <c r="BG280" s="13">
        <v>23</v>
      </c>
      <c r="BH280" s="13">
        <v>345</v>
      </c>
      <c r="BI280" s="13"/>
      <c r="BJ280" s="13"/>
      <c r="BK280" s="13">
        <f t="shared" si="687"/>
        <v>0</v>
      </c>
      <c r="BL280" s="14">
        <f t="shared" si="688"/>
        <v>345</v>
      </c>
      <c r="BM280" s="13">
        <v>17</v>
      </c>
      <c r="BN280" s="13">
        <v>23</v>
      </c>
      <c r="BO280" s="13">
        <v>391</v>
      </c>
      <c r="BP280" s="13"/>
      <c r="BQ280" s="13"/>
      <c r="BR280" s="13">
        <f t="shared" si="689"/>
        <v>0</v>
      </c>
      <c r="BS280" s="14">
        <f t="shared" si="690"/>
        <v>391</v>
      </c>
      <c r="BT280" s="13">
        <v>8</v>
      </c>
      <c r="BU280" s="13">
        <v>23</v>
      </c>
      <c r="BV280" s="13">
        <v>184</v>
      </c>
      <c r="BW280" s="13"/>
      <c r="BX280" s="13"/>
      <c r="BY280" s="13">
        <f t="shared" si="691"/>
        <v>0</v>
      </c>
      <c r="BZ280" s="14">
        <f t="shared" si="692"/>
        <v>184</v>
      </c>
      <c r="CA280" s="19">
        <f t="shared" si="693"/>
        <v>10937</v>
      </c>
      <c r="CB280" s="182"/>
      <c r="CC280" s="182"/>
    </row>
    <row r="281" spans="1:81" ht="15.75" x14ac:dyDescent="0.25">
      <c r="A281" s="12" t="s">
        <v>21</v>
      </c>
      <c r="B281" s="18">
        <v>120</v>
      </c>
      <c r="C281" s="18">
        <v>21</v>
      </c>
      <c r="D281" s="13">
        <v>2520</v>
      </c>
      <c r="E281" s="18"/>
      <c r="F281" s="18"/>
      <c r="G281" s="13">
        <f t="shared" si="671"/>
        <v>0</v>
      </c>
      <c r="H281" s="14">
        <f t="shared" si="672"/>
        <v>2520</v>
      </c>
      <c r="I281" s="18"/>
      <c r="J281" s="18"/>
      <c r="K281" s="13">
        <f t="shared" si="673"/>
        <v>0</v>
      </c>
      <c r="L281" s="18">
        <v>90</v>
      </c>
      <c r="M281" s="18">
        <v>21</v>
      </c>
      <c r="N281" s="13">
        <v>1890</v>
      </c>
      <c r="O281" s="14">
        <f t="shared" si="674"/>
        <v>1890</v>
      </c>
      <c r="P281" s="18"/>
      <c r="Q281" s="18"/>
      <c r="R281" s="13">
        <f t="shared" si="675"/>
        <v>0</v>
      </c>
      <c r="S281" s="18">
        <v>120</v>
      </c>
      <c r="T281" s="18">
        <v>21</v>
      </c>
      <c r="U281" s="13">
        <v>2520</v>
      </c>
      <c r="V281" s="14">
        <f t="shared" si="676"/>
        <v>2520</v>
      </c>
      <c r="W281" s="18">
        <v>90</v>
      </c>
      <c r="X281" s="18">
        <v>21</v>
      </c>
      <c r="Y281" s="13">
        <v>1890</v>
      </c>
      <c r="Z281" s="18"/>
      <c r="AA281" s="18"/>
      <c r="AB281" s="13">
        <f t="shared" si="677"/>
        <v>0</v>
      </c>
      <c r="AC281" s="14">
        <f t="shared" si="678"/>
        <v>1890</v>
      </c>
      <c r="AD281" s="18">
        <v>14</v>
      </c>
      <c r="AE281" s="18">
        <v>21</v>
      </c>
      <c r="AF281" s="13">
        <v>294</v>
      </c>
      <c r="AG281" s="18"/>
      <c r="AH281" s="18"/>
      <c r="AI281" s="13">
        <f t="shared" si="679"/>
        <v>0</v>
      </c>
      <c r="AJ281" s="14">
        <f t="shared" si="680"/>
        <v>294</v>
      </c>
      <c r="AK281" s="18"/>
      <c r="AL281" s="18"/>
      <c r="AM281" s="13">
        <f t="shared" si="681"/>
        <v>0</v>
      </c>
      <c r="AN281" s="18">
        <v>11</v>
      </c>
      <c r="AO281" s="18">
        <v>21</v>
      </c>
      <c r="AP281" s="13">
        <v>231</v>
      </c>
      <c r="AQ281" s="14">
        <f t="shared" si="682"/>
        <v>231</v>
      </c>
      <c r="AR281" s="18"/>
      <c r="AS281" s="18"/>
      <c r="AT281" s="13">
        <f t="shared" si="683"/>
        <v>0</v>
      </c>
      <c r="AU281" s="18">
        <v>17</v>
      </c>
      <c r="AV281" s="18">
        <v>21</v>
      </c>
      <c r="AW281" s="13">
        <v>357</v>
      </c>
      <c r="AX281" s="14">
        <f t="shared" si="684"/>
        <v>357</v>
      </c>
      <c r="AY281" s="18"/>
      <c r="AZ281" s="18"/>
      <c r="BA281" s="13">
        <f t="shared" si="685"/>
        <v>0</v>
      </c>
      <c r="BB281" s="18">
        <v>15</v>
      </c>
      <c r="BC281" s="18">
        <v>21</v>
      </c>
      <c r="BD281" s="13">
        <v>315</v>
      </c>
      <c r="BE281" s="14">
        <f t="shared" si="686"/>
        <v>315</v>
      </c>
      <c r="BF281" s="18">
        <v>19</v>
      </c>
      <c r="BG281" s="18">
        <v>26</v>
      </c>
      <c r="BH281" s="13">
        <v>390</v>
      </c>
      <c r="BI281" s="18"/>
      <c r="BJ281" s="18"/>
      <c r="BK281" s="13">
        <f t="shared" si="687"/>
        <v>0</v>
      </c>
      <c r="BL281" s="14">
        <f t="shared" si="688"/>
        <v>390</v>
      </c>
      <c r="BM281" s="18">
        <v>17</v>
      </c>
      <c r="BN281" s="18">
        <v>26</v>
      </c>
      <c r="BO281" s="13">
        <v>442</v>
      </c>
      <c r="BP281" s="18"/>
      <c r="BQ281" s="18"/>
      <c r="BR281" s="13">
        <f t="shared" si="689"/>
        <v>0</v>
      </c>
      <c r="BS281" s="14">
        <f t="shared" si="690"/>
        <v>442</v>
      </c>
      <c r="BT281" s="18">
        <v>8</v>
      </c>
      <c r="BU281" s="18">
        <v>26</v>
      </c>
      <c r="BV281" s="13">
        <v>208</v>
      </c>
      <c r="BW281" s="18"/>
      <c r="BX281" s="18"/>
      <c r="BY281" s="13">
        <f t="shared" si="691"/>
        <v>0</v>
      </c>
      <c r="BZ281" s="14">
        <f t="shared" si="692"/>
        <v>208</v>
      </c>
      <c r="CA281" s="19">
        <f t="shared" si="693"/>
        <v>11057</v>
      </c>
      <c r="CB281" s="182"/>
      <c r="CC281" s="182"/>
    </row>
    <row r="282" spans="1:81" ht="15.75" x14ac:dyDescent="0.25">
      <c r="A282" s="12" t="s">
        <v>22</v>
      </c>
      <c r="B282" s="13">
        <v>120</v>
      </c>
      <c r="C282" s="13">
        <v>16</v>
      </c>
      <c r="D282" s="13">
        <v>1920</v>
      </c>
      <c r="E282" s="13"/>
      <c r="F282" s="13"/>
      <c r="G282" s="13">
        <f t="shared" si="671"/>
        <v>0</v>
      </c>
      <c r="H282" s="14">
        <f t="shared" si="672"/>
        <v>1920</v>
      </c>
      <c r="I282" s="13"/>
      <c r="J282" s="13"/>
      <c r="K282" s="13">
        <f t="shared" si="673"/>
        <v>0</v>
      </c>
      <c r="L282" s="13">
        <v>90</v>
      </c>
      <c r="M282" s="13">
        <v>16</v>
      </c>
      <c r="N282" s="13">
        <v>1440</v>
      </c>
      <c r="O282" s="14">
        <f t="shared" si="674"/>
        <v>1440</v>
      </c>
      <c r="P282" s="13"/>
      <c r="Q282" s="13"/>
      <c r="R282" s="13">
        <f t="shared" si="675"/>
        <v>0</v>
      </c>
      <c r="S282" s="13">
        <v>120</v>
      </c>
      <c r="T282" s="13">
        <v>16</v>
      </c>
      <c r="U282" s="13">
        <v>1920</v>
      </c>
      <c r="V282" s="14">
        <f t="shared" si="676"/>
        <v>1920</v>
      </c>
      <c r="W282" s="13">
        <v>90</v>
      </c>
      <c r="X282" s="13">
        <v>16</v>
      </c>
      <c r="Y282" s="13">
        <v>1440</v>
      </c>
      <c r="Z282" s="13"/>
      <c r="AA282" s="13"/>
      <c r="AB282" s="13">
        <f t="shared" si="677"/>
        <v>0</v>
      </c>
      <c r="AC282" s="14">
        <f t="shared" si="678"/>
        <v>1440</v>
      </c>
      <c r="AD282" s="13">
        <v>14</v>
      </c>
      <c r="AE282" s="13">
        <v>16</v>
      </c>
      <c r="AF282" s="13">
        <v>224</v>
      </c>
      <c r="AG282" s="13"/>
      <c r="AH282" s="13"/>
      <c r="AI282" s="13">
        <f t="shared" si="679"/>
        <v>0</v>
      </c>
      <c r="AJ282" s="14">
        <f t="shared" si="680"/>
        <v>224</v>
      </c>
      <c r="AK282" s="13"/>
      <c r="AL282" s="13"/>
      <c r="AM282" s="13">
        <f t="shared" si="681"/>
        <v>0</v>
      </c>
      <c r="AN282" s="13">
        <v>11</v>
      </c>
      <c r="AO282" s="13">
        <v>16</v>
      </c>
      <c r="AP282" s="13">
        <v>176</v>
      </c>
      <c r="AQ282" s="14">
        <f t="shared" si="682"/>
        <v>176</v>
      </c>
      <c r="AR282" s="13"/>
      <c r="AS282" s="13"/>
      <c r="AT282" s="13">
        <f t="shared" si="683"/>
        <v>0</v>
      </c>
      <c r="AU282" s="13">
        <v>17</v>
      </c>
      <c r="AV282" s="13">
        <v>16</v>
      </c>
      <c r="AW282" s="13">
        <v>272</v>
      </c>
      <c r="AX282" s="14">
        <f t="shared" si="684"/>
        <v>272</v>
      </c>
      <c r="AY282" s="13"/>
      <c r="AZ282" s="13"/>
      <c r="BA282" s="13">
        <f t="shared" si="685"/>
        <v>0</v>
      </c>
      <c r="BB282" s="13">
        <v>15</v>
      </c>
      <c r="BC282" s="13">
        <v>16</v>
      </c>
      <c r="BD282" s="13">
        <v>240</v>
      </c>
      <c r="BE282" s="14">
        <f t="shared" si="686"/>
        <v>240</v>
      </c>
      <c r="BF282" s="13">
        <v>19</v>
      </c>
      <c r="BG282" s="13">
        <v>19</v>
      </c>
      <c r="BH282" s="13">
        <v>285</v>
      </c>
      <c r="BI282" s="13"/>
      <c r="BJ282" s="13"/>
      <c r="BK282" s="13">
        <f t="shared" si="687"/>
        <v>0</v>
      </c>
      <c r="BL282" s="14">
        <f t="shared" si="688"/>
        <v>285</v>
      </c>
      <c r="BM282" s="13">
        <v>17</v>
      </c>
      <c r="BN282" s="13">
        <v>19</v>
      </c>
      <c r="BO282" s="13">
        <v>323</v>
      </c>
      <c r="BP282" s="13"/>
      <c r="BQ282" s="13"/>
      <c r="BR282" s="13">
        <f t="shared" si="689"/>
        <v>0</v>
      </c>
      <c r="BS282" s="14">
        <f t="shared" si="690"/>
        <v>323</v>
      </c>
      <c r="BT282" s="13">
        <v>8</v>
      </c>
      <c r="BU282" s="13">
        <v>19</v>
      </c>
      <c r="BV282" s="13">
        <v>152</v>
      </c>
      <c r="BW282" s="13"/>
      <c r="BX282" s="13"/>
      <c r="BY282" s="13">
        <f t="shared" si="691"/>
        <v>0</v>
      </c>
      <c r="BZ282" s="14">
        <f t="shared" si="692"/>
        <v>152</v>
      </c>
      <c r="CA282" s="19">
        <f t="shared" si="693"/>
        <v>8392</v>
      </c>
      <c r="CB282" s="182"/>
      <c r="CC282" s="182"/>
    </row>
    <row r="283" spans="1:81" ht="15.75" x14ac:dyDescent="0.25">
      <c r="A283" s="12" t="s">
        <v>32</v>
      </c>
      <c r="B283" s="13">
        <v>90</v>
      </c>
      <c r="C283" s="13">
        <v>22</v>
      </c>
      <c r="D283" s="13">
        <v>1980</v>
      </c>
      <c r="E283" s="13"/>
      <c r="F283" s="13"/>
      <c r="G283" s="13">
        <f t="shared" si="671"/>
        <v>0</v>
      </c>
      <c r="H283" s="14">
        <f t="shared" si="672"/>
        <v>1980</v>
      </c>
      <c r="I283" s="13"/>
      <c r="J283" s="13"/>
      <c r="K283" s="13">
        <f t="shared" si="673"/>
        <v>0</v>
      </c>
      <c r="L283" s="13">
        <v>120</v>
      </c>
      <c r="M283" s="13">
        <v>22</v>
      </c>
      <c r="N283" s="13">
        <v>2640</v>
      </c>
      <c r="O283" s="14">
        <f t="shared" si="674"/>
        <v>2640</v>
      </c>
      <c r="P283" s="13"/>
      <c r="Q283" s="13"/>
      <c r="R283" s="13">
        <f t="shared" si="675"/>
        <v>0</v>
      </c>
      <c r="S283" s="13">
        <v>90</v>
      </c>
      <c r="T283" s="13">
        <v>22</v>
      </c>
      <c r="U283" s="13">
        <v>1980</v>
      </c>
      <c r="V283" s="14">
        <f t="shared" si="676"/>
        <v>1980</v>
      </c>
      <c r="W283" s="13">
        <v>120</v>
      </c>
      <c r="X283" s="13">
        <v>22</v>
      </c>
      <c r="Y283" s="13">
        <v>2640</v>
      </c>
      <c r="Z283" s="13"/>
      <c r="AA283" s="13"/>
      <c r="AB283" s="13">
        <f t="shared" si="677"/>
        <v>0</v>
      </c>
      <c r="AC283" s="14">
        <f t="shared" si="678"/>
        <v>2640</v>
      </c>
      <c r="AD283" s="13">
        <v>14</v>
      </c>
      <c r="AE283" s="13">
        <v>22</v>
      </c>
      <c r="AF283" s="13">
        <v>308</v>
      </c>
      <c r="AG283" s="13"/>
      <c r="AH283" s="13"/>
      <c r="AI283" s="13">
        <f t="shared" si="679"/>
        <v>0</v>
      </c>
      <c r="AJ283" s="14">
        <f t="shared" si="680"/>
        <v>308</v>
      </c>
      <c r="AK283" s="13"/>
      <c r="AL283" s="13"/>
      <c r="AM283" s="13">
        <f t="shared" si="681"/>
        <v>0</v>
      </c>
      <c r="AN283" s="13">
        <v>11</v>
      </c>
      <c r="AO283" s="13">
        <v>22</v>
      </c>
      <c r="AP283" s="13">
        <v>242</v>
      </c>
      <c r="AQ283" s="14">
        <f t="shared" si="682"/>
        <v>242</v>
      </c>
      <c r="AR283" s="13"/>
      <c r="AS283" s="13"/>
      <c r="AT283" s="13">
        <f t="shared" si="683"/>
        <v>0</v>
      </c>
      <c r="AU283" s="13">
        <v>17</v>
      </c>
      <c r="AV283" s="13">
        <v>22</v>
      </c>
      <c r="AW283" s="13">
        <v>374</v>
      </c>
      <c r="AX283" s="14">
        <f t="shared" si="684"/>
        <v>374</v>
      </c>
      <c r="AY283" s="13"/>
      <c r="AZ283" s="13"/>
      <c r="BA283" s="13">
        <f t="shared" si="685"/>
        <v>0</v>
      </c>
      <c r="BB283" s="13">
        <v>15</v>
      </c>
      <c r="BC283" s="13">
        <v>22</v>
      </c>
      <c r="BD283" s="13">
        <v>330</v>
      </c>
      <c r="BE283" s="14">
        <f t="shared" si="686"/>
        <v>330</v>
      </c>
      <c r="BF283" s="13">
        <v>19</v>
      </c>
      <c r="BG283" s="13">
        <v>25</v>
      </c>
      <c r="BH283" s="13">
        <v>375</v>
      </c>
      <c r="BI283" s="13"/>
      <c r="BJ283" s="13"/>
      <c r="BK283" s="13">
        <f t="shared" si="687"/>
        <v>0</v>
      </c>
      <c r="BL283" s="14">
        <f t="shared" si="688"/>
        <v>375</v>
      </c>
      <c r="BM283" s="13">
        <v>17</v>
      </c>
      <c r="BN283" s="13">
        <v>25</v>
      </c>
      <c r="BO283" s="13">
        <v>425</v>
      </c>
      <c r="BP283" s="13"/>
      <c r="BQ283" s="13"/>
      <c r="BR283" s="13">
        <f t="shared" si="689"/>
        <v>0</v>
      </c>
      <c r="BS283" s="14">
        <f t="shared" si="690"/>
        <v>425</v>
      </c>
      <c r="BT283" s="13">
        <v>8</v>
      </c>
      <c r="BU283" s="13">
        <v>25</v>
      </c>
      <c r="BV283" s="13">
        <v>200</v>
      </c>
      <c r="BW283" s="13"/>
      <c r="BX283" s="13"/>
      <c r="BY283" s="13">
        <f t="shared" si="691"/>
        <v>0</v>
      </c>
      <c r="BZ283" s="14">
        <f t="shared" si="692"/>
        <v>200</v>
      </c>
      <c r="CA283" s="19">
        <f t="shared" si="693"/>
        <v>11494</v>
      </c>
      <c r="CB283" s="182"/>
      <c r="CC283" s="182"/>
    </row>
    <row r="284" spans="1:81" ht="15.75" x14ac:dyDescent="0.25">
      <c r="A284" s="12" t="s">
        <v>24</v>
      </c>
      <c r="B284" s="13">
        <v>90</v>
      </c>
      <c r="C284" s="13">
        <v>22</v>
      </c>
      <c r="D284" s="13">
        <v>1980</v>
      </c>
      <c r="E284" s="13"/>
      <c r="F284" s="13"/>
      <c r="G284" s="13">
        <f t="shared" si="671"/>
        <v>0</v>
      </c>
      <c r="H284" s="14">
        <f t="shared" si="672"/>
        <v>1980</v>
      </c>
      <c r="I284" s="13"/>
      <c r="J284" s="13"/>
      <c r="K284" s="13">
        <f t="shared" si="673"/>
        <v>0</v>
      </c>
      <c r="L284" s="13">
        <v>120</v>
      </c>
      <c r="M284" s="13">
        <v>22</v>
      </c>
      <c r="N284" s="13">
        <v>2640</v>
      </c>
      <c r="O284" s="14">
        <f t="shared" si="674"/>
        <v>2640</v>
      </c>
      <c r="P284" s="13"/>
      <c r="Q284" s="13"/>
      <c r="R284" s="13">
        <f t="shared" si="675"/>
        <v>0</v>
      </c>
      <c r="S284" s="13">
        <v>90</v>
      </c>
      <c r="T284" s="13">
        <v>22</v>
      </c>
      <c r="U284" s="13">
        <v>1980</v>
      </c>
      <c r="V284" s="14">
        <f t="shared" si="676"/>
        <v>1980</v>
      </c>
      <c r="W284" s="13">
        <v>120</v>
      </c>
      <c r="X284" s="13">
        <v>22</v>
      </c>
      <c r="Y284" s="13">
        <v>2640</v>
      </c>
      <c r="Z284" s="13"/>
      <c r="AA284" s="13"/>
      <c r="AB284" s="13">
        <f t="shared" si="677"/>
        <v>0</v>
      </c>
      <c r="AC284" s="14">
        <f t="shared" si="678"/>
        <v>2640</v>
      </c>
      <c r="AD284" s="13">
        <v>14</v>
      </c>
      <c r="AE284" s="13">
        <v>22</v>
      </c>
      <c r="AF284" s="13">
        <v>308</v>
      </c>
      <c r="AG284" s="13"/>
      <c r="AH284" s="13"/>
      <c r="AI284" s="13">
        <f t="shared" si="679"/>
        <v>0</v>
      </c>
      <c r="AJ284" s="14">
        <f t="shared" si="680"/>
        <v>308</v>
      </c>
      <c r="AK284" s="13"/>
      <c r="AL284" s="13"/>
      <c r="AM284" s="13">
        <f t="shared" si="681"/>
        <v>0</v>
      </c>
      <c r="AN284" s="13">
        <v>11</v>
      </c>
      <c r="AO284" s="13">
        <v>22</v>
      </c>
      <c r="AP284" s="13">
        <v>242</v>
      </c>
      <c r="AQ284" s="14">
        <f t="shared" si="682"/>
        <v>242</v>
      </c>
      <c r="AR284" s="13"/>
      <c r="AS284" s="13"/>
      <c r="AT284" s="13">
        <f t="shared" si="683"/>
        <v>0</v>
      </c>
      <c r="AU284" s="13">
        <v>17</v>
      </c>
      <c r="AV284" s="13">
        <v>22</v>
      </c>
      <c r="AW284" s="13">
        <v>374</v>
      </c>
      <c r="AX284" s="14">
        <f t="shared" si="684"/>
        <v>374</v>
      </c>
      <c r="AY284" s="13"/>
      <c r="AZ284" s="13"/>
      <c r="BA284" s="13">
        <f t="shared" si="685"/>
        <v>0</v>
      </c>
      <c r="BB284" s="13">
        <v>15</v>
      </c>
      <c r="BC284" s="13">
        <v>22</v>
      </c>
      <c r="BD284" s="13">
        <v>330</v>
      </c>
      <c r="BE284" s="14">
        <f t="shared" si="686"/>
        <v>330</v>
      </c>
      <c r="BF284" s="13">
        <v>19</v>
      </c>
      <c r="BG284" s="13">
        <v>26</v>
      </c>
      <c r="BH284" s="13">
        <v>390</v>
      </c>
      <c r="BI284" s="13"/>
      <c r="BJ284" s="13"/>
      <c r="BK284" s="13">
        <f t="shared" si="687"/>
        <v>0</v>
      </c>
      <c r="BL284" s="14">
        <f t="shared" si="688"/>
        <v>390</v>
      </c>
      <c r="BM284" s="13">
        <v>17</v>
      </c>
      <c r="BN284" s="13">
        <v>26</v>
      </c>
      <c r="BO284" s="13">
        <v>442</v>
      </c>
      <c r="BP284" s="13"/>
      <c r="BQ284" s="13"/>
      <c r="BR284" s="13">
        <f t="shared" si="689"/>
        <v>0</v>
      </c>
      <c r="BS284" s="14">
        <f t="shared" si="690"/>
        <v>442</v>
      </c>
      <c r="BT284" s="13">
        <v>8</v>
      </c>
      <c r="BU284" s="13">
        <v>26</v>
      </c>
      <c r="BV284" s="13">
        <v>208</v>
      </c>
      <c r="BW284" s="13"/>
      <c r="BX284" s="13"/>
      <c r="BY284" s="13">
        <f t="shared" si="691"/>
        <v>0</v>
      </c>
      <c r="BZ284" s="14">
        <f t="shared" si="692"/>
        <v>208</v>
      </c>
      <c r="CA284" s="19">
        <f t="shared" si="693"/>
        <v>11534</v>
      </c>
      <c r="CB284" s="182"/>
      <c r="CC284" s="182"/>
    </row>
    <row r="285" spans="1:81" ht="15.75" x14ac:dyDescent="0.25">
      <c r="A285" s="12" t="s">
        <v>25</v>
      </c>
      <c r="B285" s="13">
        <v>90</v>
      </c>
      <c r="C285" s="13">
        <v>16</v>
      </c>
      <c r="D285" s="13">
        <v>1440</v>
      </c>
      <c r="E285" s="13"/>
      <c r="F285" s="13"/>
      <c r="G285" s="13">
        <f t="shared" si="671"/>
        <v>0</v>
      </c>
      <c r="H285" s="14">
        <f t="shared" si="672"/>
        <v>1440</v>
      </c>
      <c r="I285" s="13"/>
      <c r="J285" s="13"/>
      <c r="K285" s="13">
        <f t="shared" si="673"/>
        <v>0</v>
      </c>
      <c r="L285" s="13">
        <v>120</v>
      </c>
      <c r="M285" s="13">
        <v>16</v>
      </c>
      <c r="N285" s="13">
        <v>1920</v>
      </c>
      <c r="O285" s="14">
        <f t="shared" si="674"/>
        <v>1920</v>
      </c>
      <c r="P285" s="13"/>
      <c r="Q285" s="13"/>
      <c r="R285" s="13">
        <f t="shared" si="675"/>
        <v>0</v>
      </c>
      <c r="S285" s="13">
        <v>90</v>
      </c>
      <c r="T285" s="13">
        <v>16</v>
      </c>
      <c r="U285" s="13">
        <v>1440</v>
      </c>
      <c r="V285" s="14">
        <f t="shared" si="676"/>
        <v>1440</v>
      </c>
      <c r="W285" s="13">
        <v>120</v>
      </c>
      <c r="X285" s="13">
        <v>16</v>
      </c>
      <c r="Y285" s="13">
        <v>1920</v>
      </c>
      <c r="Z285" s="13"/>
      <c r="AA285" s="13"/>
      <c r="AB285" s="13">
        <f t="shared" si="677"/>
        <v>0</v>
      </c>
      <c r="AC285" s="14">
        <f t="shared" si="678"/>
        <v>1920</v>
      </c>
      <c r="AD285" s="13">
        <v>14</v>
      </c>
      <c r="AE285" s="13">
        <v>16</v>
      </c>
      <c r="AF285" s="13">
        <v>224</v>
      </c>
      <c r="AG285" s="13"/>
      <c r="AH285" s="13"/>
      <c r="AI285" s="13">
        <f t="shared" si="679"/>
        <v>0</v>
      </c>
      <c r="AJ285" s="14">
        <f t="shared" si="680"/>
        <v>224</v>
      </c>
      <c r="AK285" s="13"/>
      <c r="AL285" s="13"/>
      <c r="AM285" s="13">
        <f t="shared" si="681"/>
        <v>0</v>
      </c>
      <c r="AN285" s="13">
        <v>11</v>
      </c>
      <c r="AO285" s="13">
        <v>16</v>
      </c>
      <c r="AP285" s="13">
        <v>176</v>
      </c>
      <c r="AQ285" s="14">
        <f t="shared" si="682"/>
        <v>176</v>
      </c>
      <c r="AR285" s="13"/>
      <c r="AS285" s="13"/>
      <c r="AT285" s="13">
        <f t="shared" si="683"/>
        <v>0</v>
      </c>
      <c r="AU285" s="13">
        <v>17</v>
      </c>
      <c r="AV285" s="13">
        <v>16</v>
      </c>
      <c r="AW285" s="13">
        <v>272</v>
      </c>
      <c r="AX285" s="14">
        <f t="shared" si="684"/>
        <v>272</v>
      </c>
      <c r="AY285" s="13"/>
      <c r="AZ285" s="13"/>
      <c r="BA285" s="13">
        <f t="shared" si="685"/>
        <v>0</v>
      </c>
      <c r="BB285" s="13">
        <v>15</v>
      </c>
      <c r="BC285" s="13">
        <v>16</v>
      </c>
      <c r="BD285" s="13">
        <v>240</v>
      </c>
      <c r="BE285" s="14">
        <f t="shared" si="686"/>
        <v>240</v>
      </c>
      <c r="BF285" s="13">
        <v>19</v>
      </c>
      <c r="BG285" s="13">
        <v>19</v>
      </c>
      <c r="BH285" s="13">
        <v>285</v>
      </c>
      <c r="BI285" s="13"/>
      <c r="BJ285" s="13"/>
      <c r="BK285" s="13">
        <f t="shared" si="687"/>
        <v>0</v>
      </c>
      <c r="BL285" s="14">
        <f t="shared" si="688"/>
        <v>285</v>
      </c>
      <c r="BM285" s="13">
        <v>17</v>
      </c>
      <c r="BN285" s="13">
        <v>19</v>
      </c>
      <c r="BO285" s="13">
        <v>323</v>
      </c>
      <c r="BP285" s="13"/>
      <c r="BQ285" s="13"/>
      <c r="BR285" s="13">
        <f t="shared" si="689"/>
        <v>0</v>
      </c>
      <c r="BS285" s="14">
        <f t="shared" si="690"/>
        <v>323</v>
      </c>
      <c r="BT285" s="13">
        <v>8</v>
      </c>
      <c r="BU285" s="13">
        <v>19</v>
      </c>
      <c r="BV285" s="13">
        <v>152</v>
      </c>
      <c r="BW285" s="13"/>
      <c r="BX285" s="13"/>
      <c r="BY285" s="13">
        <f t="shared" si="691"/>
        <v>0</v>
      </c>
      <c r="BZ285" s="14">
        <f t="shared" si="692"/>
        <v>152</v>
      </c>
      <c r="CA285" s="19">
        <f t="shared" si="693"/>
        <v>8392</v>
      </c>
      <c r="CB285" s="182"/>
      <c r="CC285" s="182"/>
    </row>
    <row r="286" spans="1:81" ht="15.75" x14ac:dyDescent="0.25">
      <c r="A286" s="19" t="s">
        <v>26</v>
      </c>
      <c r="B286" s="20">
        <v>90</v>
      </c>
      <c r="C286" s="20">
        <v>19</v>
      </c>
      <c r="D286" s="20">
        <v>1710</v>
      </c>
      <c r="E286" s="20"/>
      <c r="F286" s="20"/>
      <c r="G286" s="20">
        <f t="shared" si="671"/>
        <v>0</v>
      </c>
      <c r="H286" s="14">
        <f t="shared" si="672"/>
        <v>1710</v>
      </c>
      <c r="I286" s="20"/>
      <c r="J286" s="20"/>
      <c r="K286" s="20">
        <f t="shared" si="673"/>
        <v>0</v>
      </c>
      <c r="L286" s="20">
        <v>120</v>
      </c>
      <c r="M286" s="20">
        <v>19</v>
      </c>
      <c r="N286" s="20">
        <v>2280</v>
      </c>
      <c r="O286" s="14">
        <f t="shared" si="674"/>
        <v>2280</v>
      </c>
      <c r="P286" s="20"/>
      <c r="Q286" s="20"/>
      <c r="R286" s="20">
        <f t="shared" si="675"/>
        <v>0</v>
      </c>
      <c r="S286" s="20">
        <v>90</v>
      </c>
      <c r="T286" s="20">
        <v>19</v>
      </c>
      <c r="U286" s="20">
        <v>1710</v>
      </c>
      <c r="V286" s="14">
        <f t="shared" si="676"/>
        <v>1710</v>
      </c>
      <c r="W286" s="20">
        <v>120</v>
      </c>
      <c r="X286" s="20">
        <v>19</v>
      </c>
      <c r="Y286" s="20">
        <v>2280</v>
      </c>
      <c r="Z286" s="20"/>
      <c r="AA286" s="20"/>
      <c r="AB286" s="20">
        <f t="shared" si="677"/>
        <v>0</v>
      </c>
      <c r="AC286" s="14">
        <f t="shared" si="678"/>
        <v>2280</v>
      </c>
      <c r="AD286" s="20">
        <v>14</v>
      </c>
      <c r="AE286" s="20">
        <v>19</v>
      </c>
      <c r="AF286" s="20">
        <v>266</v>
      </c>
      <c r="AG286" s="20"/>
      <c r="AH286" s="20"/>
      <c r="AI286" s="20">
        <f t="shared" si="679"/>
        <v>0</v>
      </c>
      <c r="AJ286" s="14">
        <f t="shared" si="680"/>
        <v>266</v>
      </c>
      <c r="AK286" s="20"/>
      <c r="AL286" s="20"/>
      <c r="AM286" s="20">
        <f t="shared" si="681"/>
        <v>0</v>
      </c>
      <c r="AN286" s="20">
        <v>11</v>
      </c>
      <c r="AO286" s="20">
        <v>19</v>
      </c>
      <c r="AP286" s="20">
        <v>209</v>
      </c>
      <c r="AQ286" s="14">
        <f t="shared" si="682"/>
        <v>209</v>
      </c>
      <c r="AR286" s="20"/>
      <c r="AS286" s="20"/>
      <c r="AT286" s="20">
        <f t="shared" si="683"/>
        <v>0</v>
      </c>
      <c r="AU286" s="20">
        <v>17</v>
      </c>
      <c r="AV286" s="20">
        <v>19</v>
      </c>
      <c r="AW286" s="20">
        <v>323</v>
      </c>
      <c r="AX286" s="14">
        <f t="shared" si="684"/>
        <v>323</v>
      </c>
      <c r="AY286" s="20"/>
      <c r="AZ286" s="20"/>
      <c r="BA286" s="20">
        <f t="shared" si="685"/>
        <v>0</v>
      </c>
      <c r="BB286" s="20">
        <v>15</v>
      </c>
      <c r="BC286" s="20">
        <v>19</v>
      </c>
      <c r="BD286" s="20">
        <v>285</v>
      </c>
      <c r="BE286" s="14">
        <f t="shared" si="686"/>
        <v>285</v>
      </c>
      <c r="BF286" s="20">
        <v>19</v>
      </c>
      <c r="BG286" s="20">
        <v>23</v>
      </c>
      <c r="BH286" s="20">
        <v>345</v>
      </c>
      <c r="BI286" s="20"/>
      <c r="BJ286" s="20"/>
      <c r="BK286" s="20">
        <f t="shared" si="687"/>
        <v>0</v>
      </c>
      <c r="BL286" s="14">
        <f t="shared" si="688"/>
        <v>345</v>
      </c>
      <c r="BM286" s="20">
        <v>17</v>
      </c>
      <c r="BN286" s="20">
        <v>23</v>
      </c>
      <c r="BO286" s="20">
        <v>391</v>
      </c>
      <c r="BP286" s="20"/>
      <c r="BQ286" s="20"/>
      <c r="BR286" s="20">
        <f t="shared" si="689"/>
        <v>0</v>
      </c>
      <c r="BS286" s="14">
        <f t="shared" si="690"/>
        <v>391</v>
      </c>
      <c r="BT286" s="20">
        <v>8</v>
      </c>
      <c r="BU286" s="20">
        <v>23</v>
      </c>
      <c r="BV286" s="20">
        <v>184</v>
      </c>
      <c r="BW286" s="20"/>
      <c r="BX286" s="20"/>
      <c r="BY286" s="20">
        <f t="shared" si="691"/>
        <v>0</v>
      </c>
      <c r="BZ286" s="14">
        <f t="shared" si="692"/>
        <v>184</v>
      </c>
      <c r="CA286" s="19">
        <f t="shared" si="693"/>
        <v>9983</v>
      </c>
      <c r="CB286" s="182"/>
      <c r="CC286" s="182"/>
    </row>
    <row r="287" spans="1:81" ht="15.75" x14ac:dyDescent="0.25">
      <c r="A287" s="21" t="s">
        <v>27</v>
      </c>
      <c r="B287" s="19">
        <v>210</v>
      </c>
      <c r="C287" s="21">
        <v>168</v>
      </c>
      <c r="D287" s="21">
        <v>17790</v>
      </c>
      <c r="E287" s="19"/>
      <c r="F287" s="21">
        <f>F278+F279+F280+F281+F282+F283+F284+F285+F286</f>
        <v>0</v>
      </c>
      <c r="G287" s="21">
        <f>G278+G279+G280+G281+G282+G283+G284+G285+G286</f>
        <v>0</v>
      </c>
      <c r="H287" s="22">
        <f>H278+H279+H280+H281+H282+H283+H284+H285+H286</f>
        <v>17790</v>
      </c>
      <c r="I287" s="19"/>
      <c r="J287" s="21">
        <f>J278+J279+J280+J281+J282+J283+J284+J285+J286</f>
        <v>0</v>
      </c>
      <c r="K287" s="21">
        <f>K278+K279+K280+K281+K282+K283+K284+K285+K286</f>
        <v>0</v>
      </c>
      <c r="L287" s="19">
        <v>210</v>
      </c>
      <c r="M287" s="21">
        <v>173</v>
      </c>
      <c r="N287" s="21">
        <v>17940</v>
      </c>
      <c r="O287" s="22">
        <f>O278+O279+O280+O281+O282+O283+O284+O285+O286</f>
        <v>17940</v>
      </c>
      <c r="P287" s="19"/>
      <c r="Q287" s="21">
        <f>Q278+Q279+Q280+Q281+Q282+Q283+Q284+Q285+Q286</f>
        <v>0</v>
      </c>
      <c r="R287" s="21">
        <f>R278+R279+R280+R281+R282+R283+R284+R285+R286</f>
        <v>0</v>
      </c>
      <c r="S287" s="19">
        <v>210</v>
      </c>
      <c r="T287" s="21">
        <v>173</v>
      </c>
      <c r="U287" s="21">
        <v>18390</v>
      </c>
      <c r="V287" s="22">
        <f>V278+V279+V280+V281+V282+V283+V284+V285+V286</f>
        <v>18390</v>
      </c>
      <c r="W287" s="19">
        <v>210</v>
      </c>
      <c r="X287" s="21">
        <v>173</v>
      </c>
      <c r="Y287" s="21">
        <v>17940</v>
      </c>
      <c r="Z287" s="19"/>
      <c r="AA287" s="21">
        <f>AA278+AA279+AA280+AA281+AA282+AA283+AA284+AA285+AA286</f>
        <v>0</v>
      </c>
      <c r="AB287" s="21">
        <f>AB278+AB279+AB280+AB281+AB282+AB283+AB284+AB285+AB286</f>
        <v>0</v>
      </c>
      <c r="AC287" s="22">
        <f>AC278+AC279+AC280+AC281+AC282+AC283+AC284+AC285+AC286</f>
        <v>17940</v>
      </c>
      <c r="AD287" s="19">
        <v>14</v>
      </c>
      <c r="AE287" s="21">
        <v>173</v>
      </c>
      <c r="AF287" s="21">
        <v>2422</v>
      </c>
      <c r="AG287" s="19"/>
      <c r="AH287" s="21">
        <f>AH278+AH279+AH280+AH281+AH282+AH283+AH284+AH285+AH286</f>
        <v>0</v>
      </c>
      <c r="AI287" s="21">
        <f>AI278+AI279+AI280+AI281+AI282+AI283+AI284+AI285+AI286</f>
        <v>0</v>
      </c>
      <c r="AJ287" s="22">
        <f>AJ278+AJ279+AJ280+AJ281+AJ282+AJ283+AJ284+AJ285+AJ286</f>
        <v>2422</v>
      </c>
      <c r="AK287" s="19"/>
      <c r="AL287" s="21">
        <f>AL278+AL279+AL280+AL281+AL282+AL283+AL284+AL285+AL286</f>
        <v>0</v>
      </c>
      <c r="AM287" s="21">
        <f>AM278+AM279+AM280+AM281+AM282+AM283+AM284+AM285+AM286</f>
        <v>0</v>
      </c>
      <c r="AN287" s="19">
        <v>11</v>
      </c>
      <c r="AO287" s="21">
        <v>173</v>
      </c>
      <c r="AP287" s="21">
        <v>1903</v>
      </c>
      <c r="AQ287" s="22">
        <f>AQ278+AQ279+AQ280+AQ281+AQ282+AQ283+AQ284+AQ285+AQ286</f>
        <v>1903</v>
      </c>
      <c r="AR287" s="19"/>
      <c r="AS287" s="21">
        <f>AS278+AS279+AS280+AS281+AS282+AS283+AS284+AS285+AS286</f>
        <v>0</v>
      </c>
      <c r="AT287" s="21">
        <f>AT278+AT279+AT280+AT281+AT282+AT283+AT284+AT285+AT286</f>
        <v>0</v>
      </c>
      <c r="AU287" s="19">
        <v>17</v>
      </c>
      <c r="AV287" s="21">
        <v>173</v>
      </c>
      <c r="AW287" s="21">
        <v>2941</v>
      </c>
      <c r="AX287" s="22">
        <f>AX278+AX279+AX280+AX281+AX282+AX283+AX284+AX285+AX286</f>
        <v>2941</v>
      </c>
      <c r="AY287" s="19"/>
      <c r="AZ287" s="21">
        <f>AZ278+AZ279+AZ280+AZ281+AZ282+AZ283+AZ284+AZ285+AZ286</f>
        <v>0</v>
      </c>
      <c r="BA287" s="21">
        <f>BA278+BA279+BA280+BA281+BA282+BA283+BA284+BA285+BA286</f>
        <v>0</v>
      </c>
      <c r="BB287" s="19">
        <v>15</v>
      </c>
      <c r="BC287" s="21">
        <v>173</v>
      </c>
      <c r="BD287" s="21">
        <v>2595</v>
      </c>
      <c r="BE287" s="22">
        <f>BE278+BE279+BE280+BE281+BE282+BE283+BE284+BE285+BE286</f>
        <v>2595</v>
      </c>
      <c r="BF287" s="19">
        <v>19</v>
      </c>
      <c r="BG287" s="21">
        <v>201</v>
      </c>
      <c r="BH287" s="21">
        <v>3015</v>
      </c>
      <c r="BI287" s="19"/>
      <c r="BJ287" s="21">
        <f>BJ278+BJ279+BJ280+BJ281+BJ282+BJ283+BJ284+BJ285+BJ286</f>
        <v>0</v>
      </c>
      <c r="BK287" s="21">
        <f>BK278+BK279+BK280+BK281+BK282+BK283+BK284+BK285+BK286</f>
        <v>0</v>
      </c>
      <c r="BL287" s="22">
        <f>BL278+BL279+BL280+BL281+BL282+BL283+BL284+BL285+BL286</f>
        <v>3015</v>
      </c>
      <c r="BM287" s="19">
        <v>17</v>
      </c>
      <c r="BN287" s="21">
        <v>201</v>
      </c>
      <c r="BO287" s="21">
        <v>3417</v>
      </c>
      <c r="BP287" s="19"/>
      <c r="BQ287" s="21">
        <f>BQ278+BQ279+BQ280+BQ281+BQ282+BQ283+BQ284+BQ285+BQ286</f>
        <v>0</v>
      </c>
      <c r="BR287" s="21">
        <f>BR278+BR279+BR280+BR281+BR282+BR283+BR284+BR285+BR286</f>
        <v>0</v>
      </c>
      <c r="BS287" s="22">
        <f>BS278+BS279+BS280+BS281+BS282+BS283+BS284+BS285+BS286</f>
        <v>3417</v>
      </c>
      <c r="BT287" s="19">
        <v>8</v>
      </c>
      <c r="BU287" s="21">
        <v>201</v>
      </c>
      <c r="BV287" s="21">
        <v>1608</v>
      </c>
      <c r="BW287" s="19"/>
      <c r="BX287" s="21">
        <f>BX278+BX279+BX280+BX281+BX282+BX283+BX284+BX285+BX286</f>
        <v>0</v>
      </c>
      <c r="BY287" s="21">
        <f>BY278+BY279+BY280+BY281+BY282+BY283+BY284+BY285+BY286</f>
        <v>0</v>
      </c>
      <c r="BZ287" s="22">
        <f>BZ278+BZ279+BZ280+BZ281+BZ282+BZ283+BZ284+BZ285+BZ286</f>
        <v>1608</v>
      </c>
      <c r="CA287" s="152">
        <f>CA278+CA279+CA280+CA281+CA282+CA283+CA284+CA285+CA286</f>
        <v>89961</v>
      </c>
      <c r="CB287" s="182"/>
      <c r="CC287" s="182"/>
    </row>
    <row r="288" spans="1:81" ht="15" customHeight="1" x14ac:dyDescent="0.25">
      <c r="A288" s="261" t="s">
        <v>3</v>
      </c>
      <c r="B288" s="262" t="s">
        <v>51</v>
      </c>
      <c r="C288" s="262"/>
      <c r="D288" s="262"/>
      <c r="E288" s="262"/>
      <c r="F288" s="262"/>
      <c r="G288" s="262"/>
      <c r="H288" s="262"/>
      <c r="I288" s="262" t="s">
        <v>52</v>
      </c>
      <c r="J288" s="262"/>
      <c r="K288" s="262"/>
      <c r="L288" s="262"/>
      <c r="M288" s="262"/>
      <c r="N288" s="262"/>
      <c r="O288" s="262"/>
      <c r="P288" s="262" t="s">
        <v>53</v>
      </c>
      <c r="Q288" s="262"/>
      <c r="R288" s="262"/>
      <c r="S288" s="262"/>
      <c r="T288" s="262"/>
      <c r="U288" s="262"/>
      <c r="V288" s="262"/>
      <c r="W288" s="262" t="s">
        <v>54</v>
      </c>
      <c r="X288" s="262"/>
      <c r="Y288" s="262"/>
      <c r="Z288" s="262"/>
      <c r="AA288" s="262"/>
      <c r="AB288" s="262"/>
      <c r="AC288" s="262"/>
      <c r="AD288" s="262" t="s">
        <v>28</v>
      </c>
      <c r="AE288" s="262"/>
      <c r="AF288" s="262"/>
      <c r="AG288" s="262"/>
      <c r="AH288" s="262"/>
      <c r="AI288" s="262"/>
      <c r="AJ288" s="262"/>
      <c r="AK288" s="262" t="s">
        <v>29</v>
      </c>
      <c r="AL288" s="262"/>
      <c r="AM288" s="262"/>
      <c r="AN288" s="262"/>
      <c r="AO288" s="262"/>
      <c r="AP288" s="262"/>
      <c r="AQ288" s="262"/>
      <c r="AR288" s="262" t="s">
        <v>48</v>
      </c>
      <c r="AS288" s="262"/>
      <c r="AT288" s="262"/>
      <c r="AU288" s="262"/>
      <c r="AV288" s="262"/>
      <c r="AW288" s="262"/>
      <c r="AX288" s="262"/>
      <c r="AY288" s="262" t="s">
        <v>49</v>
      </c>
      <c r="AZ288" s="262"/>
      <c r="BA288" s="262"/>
      <c r="BB288" s="262"/>
      <c r="BC288" s="262"/>
      <c r="BD288" s="262"/>
      <c r="BE288" s="262"/>
      <c r="BF288" s="262" t="s">
        <v>50</v>
      </c>
      <c r="BG288" s="262"/>
      <c r="BH288" s="262"/>
      <c r="BI288" s="262"/>
      <c r="BJ288" s="262"/>
      <c r="BK288" s="262"/>
      <c r="BL288" s="262"/>
      <c r="BM288" s="262" t="s">
        <v>4</v>
      </c>
      <c r="BN288" s="262"/>
      <c r="BO288" s="262"/>
      <c r="BP288" s="262"/>
      <c r="BQ288" s="262"/>
      <c r="BR288" s="262"/>
      <c r="BS288" s="262"/>
      <c r="BT288" s="262" t="s">
        <v>5</v>
      </c>
      <c r="BU288" s="262"/>
      <c r="BV288" s="262"/>
      <c r="BW288" s="262"/>
      <c r="BX288" s="262"/>
      <c r="BY288" s="262"/>
      <c r="BZ288" s="262"/>
      <c r="CA288" s="327" t="s">
        <v>103</v>
      </c>
      <c r="CB288" s="182"/>
      <c r="CC288" s="182"/>
    </row>
    <row r="289" spans="1:81" ht="15" customHeight="1" x14ac:dyDescent="0.25">
      <c r="A289" s="261"/>
      <c r="B289" s="262" t="s">
        <v>7</v>
      </c>
      <c r="C289" s="262"/>
      <c r="D289" s="262"/>
      <c r="E289" s="262" t="s">
        <v>8</v>
      </c>
      <c r="F289" s="262"/>
      <c r="G289" s="262"/>
      <c r="H289" s="263" t="s">
        <v>9</v>
      </c>
      <c r="I289" s="262" t="s">
        <v>7</v>
      </c>
      <c r="J289" s="262"/>
      <c r="K289" s="262"/>
      <c r="L289" s="262" t="s">
        <v>8</v>
      </c>
      <c r="M289" s="262"/>
      <c r="N289" s="262"/>
      <c r="O289" s="263" t="s">
        <v>9</v>
      </c>
      <c r="P289" s="262" t="s">
        <v>7</v>
      </c>
      <c r="Q289" s="262"/>
      <c r="R289" s="262"/>
      <c r="S289" s="262" t="s">
        <v>8</v>
      </c>
      <c r="T289" s="262"/>
      <c r="U289" s="262"/>
      <c r="V289" s="263" t="s">
        <v>9</v>
      </c>
      <c r="W289" s="262" t="s">
        <v>7</v>
      </c>
      <c r="X289" s="262"/>
      <c r="Y289" s="262"/>
      <c r="Z289" s="262" t="s">
        <v>8</v>
      </c>
      <c r="AA289" s="262"/>
      <c r="AB289" s="262"/>
      <c r="AC289" s="263" t="s">
        <v>9</v>
      </c>
      <c r="AD289" s="262" t="s">
        <v>7</v>
      </c>
      <c r="AE289" s="262"/>
      <c r="AF289" s="262"/>
      <c r="AG289" s="262" t="s">
        <v>8</v>
      </c>
      <c r="AH289" s="262"/>
      <c r="AI289" s="262"/>
      <c r="AJ289" s="263" t="s">
        <v>9</v>
      </c>
      <c r="AK289" s="262" t="s">
        <v>7</v>
      </c>
      <c r="AL289" s="262"/>
      <c r="AM289" s="262"/>
      <c r="AN289" s="262" t="s">
        <v>8</v>
      </c>
      <c r="AO289" s="262"/>
      <c r="AP289" s="262"/>
      <c r="AQ289" s="263" t="s">
        <v>9</v>
      </c>
      <c r="AR289" s="262" t="s">
        <v>7</v>
      </c>
      <c r="AS289" s="262"/>
      <c r="AT289" s="262"/>
      <c r="AU289" s="262" t="s">
        <v>8</v>
      </c>
      <c r="AV289" s="262"/>
      <c r="AW289" s="262"/>
      <c r="AX289" s="263" t="s">
        <v>9</v>
      </c>
      <c r="AY289" s="262" t="s">
        <v>7</v>
      </c>
      <c r="AZ289" s="262"/>
      <c r="BA289" s="262"/>
      <c r="BB289" s="262" t="s">
        <v>8</v>
      </c>
      <c r="BC289" s="262"/>
      <c r="BD289" s="262"/>
      <c r="BE289" s="263" t="s">
        <v>9</v>
      </c>
      <c r="BF289" s="262" t="s">
        <v>7</v>
      </c>
      <c r="BG289" s="262"/>
      <c r="BH289" s="262"/>
      <c r="BI289" s="262" t="s">
        <v>8</v>
      </c>
      <c r="BJ289" s="262"/>
      <c r="BK289" s="262"/>
      <c r="BL289" s="263" t="s">
        <v>9</v>
      </c>
      <c r="BM289" s="262" t="s">
        <v>7</v>
      </c>
      <c r="BN289" s="262"/>
      <c r="BO289" s="262"/>
      <c r="BP289" s="262" t="s">
        <v>8</v>
      </c>
      <c r="BQ289" s="262"/>
      <c r="BR289" s="262"/>
      <c r="BS289" s="263" t="s">
        <v>9</v>
      </c>
      <c r="BT289" s="262" t="s">
        <v>7</v>
      </c>
      <c r="BU289" s="262"/>
      <c r="BV289" s="262"/>
      <c r="BW289" s="262" t="s">
        <v>8</v>
      </c>
      <c r="BX289" s="262"/>
      <c r="BY289" s="262"/>
      <c r="BZ289" s="263" t="s">
        <v>9</v>
      </c>
      <c r="CA289" s="327"/>
      <c r="CB289" s="182"/>
      <c r="CC289" s="182"/>
    </row>
    <row r="290" spans="1:81" ht="47.25" x14ac:dyDescent="0.25">
      <c r="A290" s="10" t="s">
        <v>39</v>
      </c>
      <c r="B290" s="11" t="s">
        <v>11</v>
      </c>
      <c r="C290" s="11" t="s">
        <v>12</v>
      </c>
      <c r="D290" s="11" t="s">
        <v>13</v>
      </c>
      <c r="E290" s="11" t="s">
        <v>11</v>
      </c>
      <c r="F290" s="11" t="s">
        <v>12</v>
      </c>
      <c r="G290" s="11" t="s">
        <v>13</v>
      </c>
      <c r="H290" s="263"/>
      <c r="I290" s="11" t="s">
        <v>11</v>
      </c>
      <c r="J290" s="11" t="s">
        <v>12</v>
      </c>
      <c r="K290" s="11" t="s">
        <v>13</v>
      </c>
      <c r="L290" s="11" t="s">
        <v>11</v>
      </c>
      <c r="M290" s="11" t="s">
        <v>12</v>
      </c>
      <c r="N290" s="11" t="s">
        <v>13</v>
      </c>
      <c r="O290" s="263"/>
      <c r="P290" s="11" t="s">
        <v>11</v>
      </c>
      <c r="Q290" s="11" t="s">
        <v>12</v>
      </c>
      <c r="R290" s="11" t="s">
        <v>13</v>
      </c>
      <c r="S290" s="11" t="s">
        <v>11</v>
      </c>
      <c r="T290" s="11" t="s">
        <v>12</v>
      </c>
      <c r="U290" s="11" t="s">
        <v>13</v>
      </c>
      <c r="V290" s="263"/>
      <c r="W290" s="11" t="s">
        <v>11</v>
      </c>
      <c r="X290" s="11" t="s">
        <v>12</v>
      </c>
      <c r="Y290" s="11" t="s">
        <v>13</v>
      </c>
      <c r="Z290" s="11" t="s">
        <v>11</v>
      </c>
      <c r="AA290" s="11" t="s">
        <v>12</v>
      </c>
      <c r="AB290" s="11" t="s">
        <v>13</v>
      </c>
      <c r="AC290" s="263"/>
      <c r="AD290" s="11" t="s">
        <v>11</v>
      </c>
      <c r="AE290" s="11" t="s">
        <v>12</v>
      </c>
      <c r="AF290" s="11" t="s">
        <v>13</v>
      </c>
      <c r="AG290" s="11" t="s">
        <v>11</v>
      </c>
      <c r="AH290" s="11" t="s">
        <v>12</v>
      </c>
      <c r="AI290" s="11" t="s">
        <v>13</v>
      </c>
      <c r="AJ290" s="263"/>
      <c r="AK290" s="11" t="s">
        <v>11</v>
      </c>
      <c r="AL290" s="11" t="s">
        <v>12</v>
      </c>
      <c r="AM290" s="11" t="s">
        <v>13</v>
      </c>
      <c r="AN290" s="11" t="s">
        <v>11</v>
      </c>
      <c r="AO290" s="11" t="s">
        <v>12</v>
      </c>
      <c r="AP290" s="11" t="s">
        <v>13</v>
      </c>
      <c r="AQ290" s="263"/>
      <c r="AR290" s="11" t="s">
        <v>11</v>
      </c>
      <c r="AS290" s="11" t="s">
        <v>12</v>
      </c>
      <c r="AT290" s="11" t="s">
        <v>13</v>
      </c>
      <c r="AU290" s="11" t="s">
        <v>11</v>
      </c>
      <c r="AV290" s="11" t="s">
        <v>12</v>
      </c>
      <c r="AW290" s="11" t="s">
        <v>13</v>
      </c>
      <c r="AX290" s="263"/>
      <c r="AY290" s="11" t="s">
        <v>11</v>
      </c>
      <c r="AZ290" s="11" t="s">
        <v>12</v>
      </c>
      <c r="BA290" s="11" t="s">
        <v>13</v>
      </c>
      <c r="BB290" s="11" t="s">
        <v>11</v>
      </c>
      <c r="BC290" s="11" t="s">
        <v>12</v>
      </c>
      <c r="BD290" s="11" t="s">
        <v>13</v>
      </c>
      <c r="BE290" s="263"/>
      <c r="BF290" s="11" t="s">
        <v>11</v>
      </c>
      <c r="BG290" s="11" t="s">
        <v>12</v>
      </c>
      <c r="BH290" s="11" t="s">
        <v>13</v>
      </c>
      <c r="BI290" s="11" t="s">
        <v>11</v>
      </c>
      <c r="BJ290" s="11" t="s">
        <v>12</v>
      </c>
      <c r="BK290" s="11" t="s">
        <v>13</v>
      </c>
      <c r="BL290" s="263"/>
      <c r="BM290" s="11" t="s">
        <v>11</v>
      </c>
      <c r="BN290" s="11" t="s">
        <v>12</v>
      </c>
      <c r="BO290" s="11" t="s">
        <v>13</v>
      </c>
      <c r="BP290" s="11" t="s">
        <v>11</v>
      </c>
      <c r="BQ290" s="11" t="s">
        <v>12</v>
      </c>
      <c r="BR290" s="11" t="s">
        <v>13</v>
      </c>
      <c r="BS290" s="263"/>
      <c r="BT290" s="11" t="s">
        <v>11</v>
      </c>
      <c r="BU290" s="11" t="s">
        <v>12</v>
      </c>
      <c r="BV290" s="11" t="s">
        <v>13</v>
      </c>
      <c r="BW290" s="11" t="s">
        <v>11</v>
      </c>
      <c r="BX290" s="11" t="s">
        <v>12</v>
      </c>
      <c r="BY290" s="11" t="s">
        <v>13</v>
      </c>
      <c r="BZ290" s="263"/>
      <c r="CA290" s="327"/>
      <c r="CB290" s="182"/>
      <c r="CC290" s="182"/>
    </row>
    <row r="291" spans="1:81" ht="15.75" x14ac:dyDescent="0.25">
      <c r="A291" s="12" t="s">
        <v>18</v>
      </c>
      <c r="B291" s="13">
        <v>32</v>
      </c>
      <c r="C291" s="13">
        <v>22</v>
      </c>
      <c r="D291" s="13">
        <f t="shared" ref="D291:D299" si="694">B291*C291</f>
        <v>704</v>
      </c>
      <c r="E291" s="13"/>
      <c r="F291" s="13"/>
      <c r="G291" s="13">
        <f t="shared" ref="G291:G299" si="695">E291*F291</f>
        <v>0</v>
      </c>
      <c r="H291" s="14">
        <f t="shared" ref="H291:H299" si="696">D291+G291</f>
        <v>704</v>
      </c>
      <c r="I291" s="13">
        <v>20</v>
      </c>
      <c r="J291" s="13">
        <v>22</v>
      </c>
      <c r="K291" s="13">
        <f t="shared" ref="K291:K299" si="697">I291*J291</f>
        <v>440</v>
      </c>
      <c r="L291" s="13"/>
      <c r="M291" s="13"/>
      <c r="N291" s="13">
        <f t="shared" ref="N291:N299" si="698">L291*M291</f>
        <v>0</v>
      </c>
      <c r="O291" s="14">
        <f t="shared" ref="O291:O299" si="699">K291+N291</f>
        <v>440</v>
      </c>
      <c r="P291" s="13">
        <v>30</v>
      </c>
      <c r="Q291" s="13">
        <v>22</v>
      </c>
      <c r="R291" s="13">
        <f t="shared" ref="R291:R299" si="700">P291*Q291</f>
        <v>660</v>
      </c>
      <c r="S291" s="13"/>
      <c r="T291" s="13"/>
      <c r="U291" s="13">
        <f t="shared" ref="U291:U299" si="701">S291*T291</f>
        <v>0</v>
      </c>
      <c r="V291" s="14">
        <f t="shared" ref="V291:V299" si="702">R291+U291</f>
        <v>660</v>
      </c>
      <c r="W291" s="13">
        <v>30</v>
      </c>
      <c r="X291" s="13">
        <v>22</v>
      </c>
      <c r="Y291" s="13">
        <f t="shared" ref="Y291:Y299" si="703">W291*X291</f>
        <v>660</v>
      </c>
      <c r="Z291" s="13"/>
      <c r="AA291" s="13"/>
      <c r="AB291" s="13">
        <f t="shared" ref="AB291:AB299" si="704">Z291*AA291</f>
        <v>0</v>
      </c>
      <c r="AC291" s="14">
        <f t="shared" ref="AC291:AC299" si="705">Y291+AB291</f>
        <v>660</v>
      </c>
      <c r="AD291" s="13">
        <v>15</v>
      </c>
      <c r="AE291" s="13">
        <v>22</v>
      </c>
      <c r="AF291" s="13">
        <f t="shared" ref="AF291:AF299" si="706">AD291*AE291</f>
        <v>330</v>
      </c>
      <c r="AG291" s="13"/>
      <c r="AH291" s="13"/>
      <c r="AI291" s="13">
        <f t="shared" ref="AI291:AI299" si="707">AG291*AH291</f>
        <v>0</v>
      </c>
      <c r="AJ291" s="14">
        <f t="shared" ref="AJ291:AJ299" si="708">AF291+AI291</f>
        <v>330</v>
      </c>
      <c r="AK291" s="13">
        <v>6</v>
      </c>
      <c r="AL291" s="13">
        <v>22</v>
      </c>
      <c r="AM291" s="13">
        <f t="shared" ref="AM291:AM299" si="709">AK291*AL291</f>
        <v>132</v>
      </c>
      <c r="AN291" s="13"/>
      <c r="AO291" s="13"/>
      <c r="AP291" s="13">
        <f t="shared" ref="AP291:AP299" si="710">AN291*AO291</f>
        <v>0</v>
      </c>
      <c r="AQ291" s="14">
        <f t="shared" ref="AQ291:AQ299" si="711">AM291+AP291</f>
        <v>132</v>
      </c>
      <c r="AR291" s="13">
        <v>12</v>
      </c>
      <c r="AS291" s="13">
        <v>22</v>
      </c>
      <c r="AT291" s="13">
        <f t="shared" ref="AT291:AT299" si="712">AR291*AS291</f>
        <v>264</v>
      </c>
      <c r="AU291" s="13"/>
      <c r="AV291" s="13"/>
      <c r="AW291" s="13">
        <f t="shared" ref="AW291:AW299" si="713">AU291*AV291</f>
        <v>0</v>
      </c>
      <c r="AX291" s="14">
        <f t="shared" ref="AX291:AX299" si="714">AT291+AW291</f>
        <v>264</v>
      </c>
      <c r="AY291" s="13">
        <v>5</v>
      </c>
      <c r="AZ291" s="13">
        <v>22</v>
      </c>
      <c r="BA291" s="13">
        <f t="shared" ref="BA291:BA299" si="715">AY291*AZ291</f>
        <v>110</v>
      </c>
      <c r="BB291" s="13"/>
      <c r="BC291" s="13"/>
      <c r="BD291" s="13">
        <f t="shared" ref="BD291:BD299" si="716">BB291*BC291</f>
        <v>0</v>
      </c>
      <c r="BE291" s="14">
        <f t="shared" ref="BE291:BE299" si="717">BA291+BD291</f>
        <v>110</v>
      </c>
      <c r="BF291" s="13">
        <v>8</v>
      </c>
      <c r="BG291" s="13">
        <v>25</v>
      </c>
      <c r="BH291" s="13">
        <f t="shared" ref="BH291:BH299" si="718">BF291*BG291</f>
        <v>200</v>
      </c>
      <c r="BI291" s="13"/>
      <c r="BJ291" s="13"/>
      <c r="BK291" s="13">
        <f t="shared" ref="BK291:BK299" si="719">BI291*BJ291</f>
        <v>0</v>
      </c>
      <c r="BL291" s="14">
        <f t="shared" ref="BL291:BL299" si="720">BH291+BK291</f>
        <v>200</v>
      </c>
      <c r="BM291" s="13">
        <v>5</v>
      </c>
      <c r="BN291" s="13">
        <v>25</v>
      </c>
      <c r="BO291" s="13">
        <f t="shared" ref="BO291:BO299" si="721">BM291*BN291</f>
        <v>125</v>
      </c>
      <c r="BP291" s="13"/>
      <c r="BQ291" s="13"/>
      <c r="BR291" s="13">
        <f t="shared" ref="BR291:BR299" si="722">BP291*BQ291</f>
        <v>0</v>
      </c>
      <c r="BS291" s="14">
        <f t="shared" ref="BS291:BS299" si="723">BO291+BR291</f>
        <v>125</v>
      </c>
      <c r="BT291" s="13">
        <v>1</v>
      </c>
      <c r="BU291" s="13">
        <v>25</v>
      </c>
      <c r="BV291" s="13">
        <f t="shared" ref="BV291:BV299" si="724">BT291*BU291</f>
        <v>25</v>
      </c>
      <c r="BW291" s="13"/>
      <c r="BX291" s="13"/>
      <c r="BY291" s="13">
        <f t="shared" ref="BY291:BY299" si="725">BW291*BX291</f>
        <v>0</v>
      </c>
      <c r="BZ291" s="14">
        <f t="shared" ref="BZ291:BZ299" si="726">BV291+BY291</f>
        <v>25</v>
      </c>
      <c r="CA291" s="19">
        <f t="shared" ref="CA291:CA299" si="727">H291+O291+V291+AC291+AJ291+AQ291+AX291+BE291+BL291+BS291+BZ291</f>
        <v>3650</v>
      </c>
      <c r="CB291" s="182"/>
      <c r="CC291" s="182"/>
    </row>
    <row r="292" spans="1:81" ht="15.75" x14ac:dyDescent="0.25">
      <c r="A292" s="12" t="s">
        <v>19</v>
      </c>
      <c r="B292" s="13">
        <v>32</v>
      </c>
      <c r="C292" s="13">
        <v>21</v>
      </c>
      <c r="D292" s="13">
        <f t="shared" si="694"/>
        <v>672</v>
      </c>
      <c r="E292" s="13"/>
      <c r="F292" s="13"/>
      <c r="G292" s="13">
        <f t="shared" si="695"/>
        <v>0</v>
      </c>
      <c r="H292" s="14">
        <f t="shared" si="696"/>
        <v>672</v>
      </c>
      <c r="I292" s="13">
        <v>20</v>
      </c>
      <c r="J292" s="13">
        <v>21</v>
      </c>
      <c r="K292" s="13">
        <f t="shared" si="697"/>
        <v>420</v>
      </c>
      <c r="L292" s="13"/>
      <c r="M292" s="13"/>
      <c r="N292" s="13">
        <f t="shared" si="698"/>
        <v>0</v>
      </c>
      <c r="O292" s="14">
        <f t="shared" si="699"/>
        <v>420</v>
      </c>
      <c r="P292" s="13">
        <v>30</v>
      </c>
      <c r="Q292" s="13">
        <v>21</v>
      </c>
      <c r="R292" s="13">
        <f t="shared" si="700"/>
        <v>630</v>
      </c>
      <c r="S292" s="13"/>
      <c r="T292" s="13"/>
      <c r="U292" s="13">
        <f t="shared" si="701"/>
        <v>0</v>
      </c>
      <c r="V292" s="14">
        <f t="shared" si="702"/>
        <v>630</v>
      </c>
      <c r="W292" s="13">
        <v>30</v>
      </c>
      <c r="X292" s="13">
        <v>21</v>
      </c>
      <c r="Y292" s="13">
        <f t="shared" si="703"/>
        <v>630</v>
      </c>
      <c r="Z292" s="13"/>
      <c r="AA292" s="13"/>
      <c r="AB292" s="13">
        <f t="shared" si="704"/>
        <v>0</v>
      </c>
      <c r="AC292" s="14">
        <f t="shared" si="705"/>
        <v>630</v>
      </c>
      <c r="AD292" s="13">
        <v>15</v>
      </c>
      <c r="AE292" s="13">
        <v>21</v>
      </c>
      <c r="AF292" s="13">
        <f t="shared" si="706"/>
        <v>315</v>
      </c>
      <c r="AG292" s="13"/>
      <c r="AH292" s="13"/>
      <c r="AI292" s="13">
        <f t="shared" si="707"/>
        <v>0</v>
      </c>
      <c r="AJ292" s="14">
        <f t="shared" si="708"/>
        <v>315</v>
      </c>
      <c r="AK292" s="13">
        <v>6</v>
      </c>
      <c r="AL292" s="13">
        <v>21</v>
      </c>
      <c r="AM292" s="13">
        <f t="shared" si="709"/>
        <v>126</v>
      </c>
      <c r="AN292" s="13"/>
      <c r="AO292" s="13"/>
      <c r="AP292" s="13">
        <f t="shared" si="710"/>
        <v>0</v>
      </c>
      <c r="AQ292" s="14">
        <f t="shared" si="711"/>
        <v>126</v>
      </c>
      <c r="AR292" s="13">
        <v>12</v>
      </c>
      <c r="AS292" s="13">
        <v>21</v>
      </c>
      <c r="AT292" s="13">
        <f t="shared" si="712"/>
        <v>252</v>
      </c>
      <c r="AU292" s="13"/>
      <c r="AV292" s="13"/>
      <c r="AW292" s="13">
        <f t="shared" si="713"/>
        <v>0</v>
      </c>
      <c r="AX292" s="14">
        <f t="shared" si="714"/>
        <v>252</v>
      </c>
      <c r="AY292" s="13">
        <v>5</v>
      </c>
      <c r="AZ292" s="13">
        <v>21</v>
      </c>
      <c r="BA292" s="13">
        <f t="shared" si="715"/>
        <v>105</v>
      </c>
      <c r="BB292" s="13"/>
      <c r="BC292" s="13"/>
      <c r="BD292" s="13">
        <f t="shared" si="716"/>
        <v>0</v>
      </c>
      <c r="BE292" s="14">
        <f t="shared" si="717"/>
        <v>105</v>
      </c>
      <c r="BF292" s="13">
        <v>8</v>
      </c>
      <c r="BG292" s="13">
        <v>25</v>
      </c>
      <c r="BH292" s="13">
        <f t="shared" si="718"/>
        <v>200</v>
      </c>
      <c r="BI292" s="13"/>
      <c r="BJ292" s="13"/>
      <c r="BK292" s="13">
        <f t="shared" si="719"/>
        <v>0</v>
      </c>
      <c r="BL292" s="14">
        <f t="shared" si="720"/>
        <v>200</v>
      </c>
      <c r="BM292" s="13">
        <v>5</v>
      </c>
      <c r="BN292" s="13">
        <v>25</v>
      </c>
      <c r="BO292" s="13">
        <f t="shared" si="721"/>
        <v>125</v>
      </c>
      <c r="BP292" s="13"/>
      <c r="BQ292" s="13"/>
      <c r="BR292" s="13">
        <f t="shared" si="722"/>
        <v>0</v>
      </c>
      <c r="BS292" s="14">
        <f t="shared" si="723"/>
        <v>125</v>
      </c>
      <c r="BT292" s="13">
        <v>1</v>
      </c>
      <c r="BU292" s="13">
        <v>25</v>
      </c>
      <c r="BV292" s="13">
        <f t="shared" si="724"/>
        <v>25</v>
      </c>
      <c r="BW292" s="13"/>
      <c r="BX292" s="13"/>
      <c r="BY292" s="13">
        <f t="shared" si="725"/>
        <v>0</v>
      </c>
      <c r="BZ292" s="14">
        <f t="shared" si="726"/>
        <v>25</v>
      </c>
      <c r="CA292" s="19">
        <f t="shared" si="727"/>
        <v>3500</v>
      </c>
      <c r="CB292" s="182"/>
      <c r="CC292" s="182"/>
    </row>
    <row r="293" spans="1:81" ht="15.75" x14ac:dyDescent="0.25">
      <c r="A293" s="12" t="s">
        <v>20</v>
      </c>
      <c r="B293" s="13">
        <v>32</v>
      </c>
      <c r="C293" s="13">
        <v>17</v>
      </c>
      <c r="D293" s="13">
        <f t="shared" si="694"/>
        <v>544</v>
      </c>
      <c r="E293" s="13"/>
      <c r="F293" s="13"/>
      <c r="G293" s="13">
        <f t="shared" si="695"/>
        <v>0</v>
      </c>
      <c r="H293" s="14">
        <f t="shared" si="696"/>
        <v>544</v>
      </c>
      <c r="I293" s="13">
        <v>20</v>
      </c>
      <c r="J293" s="13">
        <v>17</v>
      </c>
      <c r="K293" s="13">
        <f t="shared" si="697"/>
        <v>340</v>
      </c>
      <c r="L293" s="13"/>
      <c r="M293" s="13"/>
      <c r="N293" s="13">
        <f t="shared" si="698"/>
        <v>0</v>
      </c>
      <c r="O293" s="14">
        <f t="shared" si="699"/>
        <v>340</v>
      </c>
      <c r="P293" s="13">
        <v>30</v>
      </c>
      <c r="Q293" s="13">
        <v>17</v>
      </c>
      <c r="R293" s="13">
        <f t="shared" si="700"/>
        <v>510</v>
      </c>
      <c r="S293" s="13"/>
      <c r="T293" s="13"/>
      <c r="U293" s="13">
        <f t="shared" si="701"/>
        <v>0</v>
      </c>
      <c r="V293" s="14">
        <f t="shared" si="702"/>
        <v>510</v>
      </c>
      <c r="W293" s="13">
        <v>30</v>
      </c>
      <c r="X293" s="13">
        <v>17</v>
      </c>
      <c r="Y293" s="13">
        <f t="shared" si="703"/>
        <v>510</v>
      </c>
      <c r="Z293" s="13"/>
      <c r="AA293" s="13"/>
      <c r="AB293" s="13">
        <f t="shared" si="704"/>
        <v>0</v>
      </c>
      <c r="AC293" s="14">
        <f t="shared" si="705"/>
        <v>510</v>
      </c>
      <c r="AD293" s="13">
        <v>15</v>
      </c>
      <c r="AE293" s="13">
        <v>17</v>
      </c>
      <c r="AF293" s="13">
        <f t="shared" si="706"/>
        <v>255</v>
      </c>
      <c r="AG293" s="13"/>
      <c r="AH293" s="13"/>
      <c r="AI293" s="13">
        <f t="shared" si="707"/>
        <v>0</v>
      </c>
      <c r="AJ293" s="14">
        <f t="shared" si="708"/>
        <v>255</v>
      </c>
      <c r="AK293" s="13">
        <v>6</v>
      </c>
      <c r="AL293" s="13">
        <v>17</v>
      </c>
      <c r="AM293" s="13">
        <f t="shared" si="709"/>
        <v>102</v>
      </c>
      <c r="AN293" s="13"/>
      <c r="AO293" s="13"/>
      <c r="AP293" s="13">
        <f t="shared" si="710"/>
        <v>0</v>
      </c>
      <c r="AQ293" s="14">
        <f t="shared" si="711"/>
        <v>102</v>
      </c>
      <c r="AR293" s="13">
        <v>12</v>
      </c>
      <c r="AS293" s="13">
        <v>17</v>
      </c>
      <c r="AT293" s="13">
        <f t="shared" si="712"/>
        <v>204</v>
      </c>
      <c r="AU293" s="13"/>
      <c r="AV293" s="13"/>
      <c r="AW293" s="13">
        <f t="shared" si="713"/>
        <v>0</v>
      </c>
      <c r="AX293" s="14">
        <f t="shared" si="714"/>
        <v>204</v>
      </c>
      <c r="AY293" s="13">
        <v>5</v>
      </c>
      <c r="AZ293" s="13">
        <v>17</v>
      </c>
      <c r="BA293" s="13">
        <f t="shared" si="715"/>
        <v>85</v>
      </c>
      <c r="BB293" s="13"/>
      <c r="BC293" s="13"/>
      <c r="BD293" s="13">
        <f t="shared" si="716"/>
        <v>0</v>
      </c>
      <c r="BE293" s="14">
        <f t="shared" si="717"/>
        <v>85</v>
      </c>
      <c r="BF293" s="13">
        <v>8</v>
      </c>
      <c r="BG293" s="13">
        <v>20</v>
      </c>
      <c r="BH293" s="13">
        <f t="shared" si="718"/>
        <v>160</v>
      </c>
      <c r="BI293" s="13"/>
      <c r="BJ293" s="13"/>
      <c r="BK293" s="13">
        <f t="shared" si="719"/>
        <v>0</v>
      </c>
      <c r="BL293" s="14">
        <f t="shared" si="720"/>
        <v>160</v>
      </c>
      <c r="BM293" s="13">
        <v>5</v>
      </c>
      <c r="BN293" s="13">
        <v>20</v>
      </c>
      <c r="BO293" s="13">
        <f t="shared" si="721"/>
        <v>100</v>
      </c>
      <c r="BP293" s="13"/>
      <c r="BQ293" s="13"/>
      <c r="BR293" s="13">
        <f t="shared" si="722"/>
        <v>0</v>
      </c>
      <c r="BS293" s="14">
        <f t="shared" si="723"/>
        <v>100</v>
      </c>
      <c r="BT293" s="13">
        <v>1</v>
      </c>
      <c r="BU293" s="13">
        <v>20</v>
      </c>
      <c r="BV293" s="13">
        <f t="shared" si="724"/>
        <v>20</v>
      </c>
      <c r="BW293" s="13"/>
      <c r="BX293" s="13"/>
      <c r="BY293" s="13">
        <f t="shared" si="725"/>
        <v>0</v>
      </c>
      <c r="BZ293" s="14">
        <f t="shared" si="726"/>
        <v>20</v>
      </c>
      <c r="CA293" s="19">
        <f t="shared" si="727"/>
        <v>2830</v>
      </c>
      <c r="CB293" s="182"/>
      <c r="CC293" s="182"/>
    </row>
    <row r="294" spans="1:81" ht="15.75" x14ac:dyDescent="0.25">
      <c r="A294" s="12" t="s">
        <v>21</v>
      </c>
      <c r="B294" s="13">
        <v>32</v>
      </c>
      <c r="C294" s="20">
        <v>19</v>
      </c>
      <c r="D294" s="20">
        <f t="shared" si="694"/>
        <v>608</v>
      </c>
      <c r="E294" s="20"/>
      <c r="F294" s="20"/>
      <c r="G294" s="20">
        <f t="shared" si="695"/>
        <v>0</v>
      </c>
      <c r="H294" s="14">
        <f t="shared" si="696"/>
        <v>608</v>
      </c>
      <c r="I294" s="13">
        <v>20</v>
      </c>
      <c r="J294" s="20">
        <v>19</v>
      </c>
      <c r="K294" s="20">
        <f t="shared" si="697"/>
        <v>380</v>
      </c>
      <c r="L294" s="20"/>
      <c r="M294" s="20"/>
      <c r="N294" s="20">
        <f t="shared" si="698"/>
        <v>0</v>
      </c>
      <c r="O294" s="14">
        <f t="shared" si="699"/>
        <v>380</v>
      </c>
      <c r="P294" s="20">
        <v>30</v>
      </c>
      <c r="Q294" s="20">
        <v>19</v>
      </c>
      <c r="R294" s="20">
        <f t="shared" si="700"/>
        <v>570</v>
      </c>
      <c r="S294" s="20"/>
      <c r="T294" s="20"/>
      <c r="U294" s="20">
        <f t="shared" si="701"/>
        <v>0</v>
      </c>
      <c r="V294" s="14">
        <f t="shared" si="702"/>
        <v>570</v>
      </c>
      <c r="W294" s="20">
        <v>30</v>
      </c>
      <c r="X294" s="20">
        <v>19</v>
      </c>
      <c r="Y294" s="20">
        <f t="shared" si="703"/>
        <v>570</v>
      </c>
      <c r="Z294" s="20"/>
      <c r="AA294" s="20"/>
      <c r="AB294" s="20">
        <f t="shared" si="704"/>
        <v>0</v>
      </c>
      <c r="AC294" s="14">
        <f t="shared" si="705"/>
        <v>570</v>
      </c>
      <c r="AD294" s="20">
        <v>15</v>
      </c>
      <c r="AE294" s="20">
        <v>19</v>
      </c>
      <c r="AF294" s="20">
        <f t="shared" si="706"/>
        <v>285</v>
      </c>
      <c r="AG294" s="20"/>
      <c r="AH294" s="20"/>
      <c r="AI294" s="20">
        <f t="shared" si="707"/>
        <v>0</v>
      </c>
      <c r="AJ294" s="14">
        <f t="shared" si="708"/>
        <v>285</v>
      </c>
      <c r="AK294" s="20">
        <v>6</v>
      </c>
      <c r="AL294" s="20">
        <v>19</v>
      </c>
      <c r="AM294" s="20">
        <f t="shared" si="709"/>
        <v>114</v>
      </c>
      <c r="AN294" s="20"/>
      <c r="AO294" s="20"/>
      <c r="AP294" s="20">
        <f t="shared" si="710"/>
        <v>0</v>
      </c>
      <c r="AQ294" s="14">
        <f t="shared" si="711"/>
        <v>114</v>
      </c>
      <c r="AR294" s="20">
        <v>12</v>
      </c>
      <c r="AS294" s="20">
        <v>19</v>
      </c>
      <c r="AT294" s="20">
        <f t="shared" si="712"/>
        <v>228</v>
      </c>
      <c r="AU294" s="20"/>
      <c r="AV294" s="20"/>
      <c r="AW294" s="20">
        <f t="shared" si="713"/>
        <v>0</v>
      </c>
      <c r="AX294" s="14">
        <f t="shared" si="714"/>
        <v>228</v>
      </c>
      <c r="AY294" s="20">
        <v>5</v>
      </c>
      <c r="AZ294" s="20">
        <v>19</v>
      </c>
      <c r="BA294" s="20">
        <f t="shared" si="715"/>
        <v>95</v>
      </c>
      <c r="BB294" s="20"/>
      <c r="BC294" s="20"/>
      <c r="BD294" s="20">
        <f t="shared" si="716"/>
        <v>0</v>
      </c>
      <c r="BE294" s="14">
        <f t="shared" si="717"/>
        <v>95</v>
      </c>
      <c r="BF294" s="20">
        <v>8</v>
      </c>
      <c r="BG294" s="20">
        <v>25</v>
      </c>
      <c r="BH294" s="20">
        <f t="shared" si="718"/>
        <v>200</v>
      </c>
      <c r="BI294" s="20"/>
      <c r="BJ294" s="20"/>
      <c r="BK294" s="20">
        <f t="shared" si="719"/>
        <v>0</v>
      </c>
      <c r="BL294" s="14">
        <f t="shared" si="720"/>
        <v>200</v>
      </c>
      <c r="BM294" s="20">
        <v>5</v>
      </c>
      <c r="BN294" s="20">
        <v>23</v>
      </c>
      <c r="BO294" s="20">
        <f t="shared" si="721"/>
        <v>115</v>
      </c>
      <c r="BP294" s="20"/>
      <c r="BQ294" s="20"/>
      <c r="BR294" s="20">
        <f t="shared" si="722"/>
        <v>0</v>
      </c>
      <c r="BS294" s="14">
        <f t="shared" si="723"/>
        <v>115</v>
      </c>
      <c r="BT294" s="20">
        <v>1</v>
      </c>
      <c r="BU294" s="20">
        <v>25</v>
      </c>
      <c r="BV294" s="20">
        <f t="shared" si="724"/>
        <v>25</v>
      </c>
      <c r="BW294" s="20"/>
      <c r="BX294" s="20"/>
      <c r="BY294" s="20">
        <f t="shared" si="725"/>
        <v>0</v>
      </c>
      <c r="BZ294" s="14">
        <f t="shared" si="726"/>
        <v>25</v>
      </c>
      <c r="CA294" s="19">
        <f t="shared" si="727"/>
        <v>3190</v>
      </c>
      <c r="CB294" s="182"/>
      <c r="CC294" s="182"/>
    </row>
    <row r="295" spans="1:81" ht="15.75" x14ac:dyDescent="0.25">
      <c r="A295" s="12" t="s">
        <v>22</v>
      </c>
      <c r="B295" s="13">
        <v>32</v>
      </c>
      <c r="C295" s="13">
        <v>17</v>
      </c>
      <c r="D295" s="13">
        <f t="shared" si="694"/>
        <v>544</v>
      </c>
      <c r="E295" s="13"/>
      <c r="F295" s="13"/>
      <c r="G295" s="13">
        <f t="shared" si="695"/>
        <v>0</v>
      </c>
      <c r="H295" s="14">
        <f t="shared" si="696"/>
        <v>544</v>
      </c>
      <c r="I295" s="13">
        <v>20</v>
      </c>
      <c r="J295" s="13">
        <v>17</v>
      </c>
      <c r="K295" s="13">
        <f t="shared" si="697"/>
        <v>340</v>
      </c>
      <c r="L295" s="13"/>
      <c r="M295" s="13"/>
      <c r="N295" s="13">
        <f t="shared" si="698"/>
        <v>0</v>
      </c>
      <c r="O295" s="14">
        <f t="shared" si="699"/>
        <v>340</v>
      </c>
      <c r="P295" s="13">
        <v>30</v>
      </c>
      <c r="Q295" s="13">
        <v>17</v>
      </c>
      <c r="R295" s="13">
        <f t="shared" si="700"/>
        <v>510</v>
      </c>
      <c r="S295" s="13"/>
      <c r="T295" s="13"/>
      <c r="U295" s="13">
        <f t="shared" si="701"/>
        <v>0</v>
      </c>
      <c r="V295" s="14">
        <f t="shared" si="702"/>
        <v>510</v>
      </c>
      <c r="W295" s="13">
        <v>30</v>
      </c>
      <c r="X295" s="13">
        <v>17</v>
      </c>
      <c r="Y295" s="13">
        <f t="shared" si="703"/>
        <v>510</v>
      </c>
      <c r="Z295" s="13"/>
      <c r="AA295" s="13"/>
      <c r="AB295" s="13">
        <f t="shared" si="704"/>
        <v>0</v>
      </c>
      <c r="AC295" s="14">
        <f t="shared" si="705"/>
        <v>510</v>
      </c>
      <c r="AD295" s="13">
        <v>15</v>
      </c>
      <c r="AE295" s="13">
        <v>17</v>
      </c>
      <c r="AF295" s="13">
        <f t="shared" si="706"/>
        <v>255</v>
      </c>
      <c r="AG295" s="13"/>
      <c r="AH295" s="13"/>
      <c r="AI295" s="13">
        <f t="shared" si="707"/>
        <v>0</v>
      </c>
      <c r="AJ295" s="14">
        <f t="shared" si="708"/>
        <v>255</v>
      </c>
      <c r="AK295" s="13">
        <v>6</v>
      </c>
      <c r="AL295" s="13">
        <v>17</v>
      </c>
      <c r="AM295" s="13">
        <f t="shared" si="709"/>
        <v>102</v>
      </c>
      <c r="AN295" s="13"/>
      <c r="AO295" s="13"/>
      <c r="AP295" s="13">
        <f t="shared" si="710"/>
        <v>0</v>
      </c>
      <c r="AQ295" s="14">
        <f t="shared" si="711"/>
        <v>102</v>
      </c>
      <c r="AR295" s="13">
        <v>12</v>
      </c>
      <c r="AS295" s="13">
        <v>17</v>
      </c>
      <c r="AT295" s="13">
        <f t="shared" si="712"/>
        <v>204</v>
      </c>
      <c r="AU295" s="13"/>
      <c r="AV295" s="13"/>
      <c r="AW295" s="13">
        <f t="shared" si="713"/>
        <v>0</v>
      </c>
      <c r="AX295" s="14">
        <f t="shared" si="714"/>
        <v>204</v>
      </c>
      <c r="AY295" s="13">
        <v>5</v>
      </c>
      <c r="AZ295" s="13">
        <v>17</v>
      </c>
      <c r="BA295" s="13">
        <f t="shared" si="715"/>
        <v>85</v>
      </c>
      <c r="BB295" s="13"/>
      <c r="BC295" s="13"/>
      <c r="BD295" s="13">
        <f t="shared" si="716"/>
        <v>0</v>
      </c>
      <c r="BE295" s="14">
        <f t="shared" si="717"/>
        <v>85</v>
      </c>
      <c r="BF295" s="13">
        <v>8</v>
      </c>
      <c r="BG295" s="13">
        <v>18</v>
      </c>
      <c r="BH295" s="13">
        <f t="shared" si="718"/>
        <v>144</v>
      </c>
      <c r="BI295" s="13"/>
      <c r="BJ295" s="13"/>
      <c r="BK295" s="13">
        <f t="shared" si="719"/>
        <v>0</v>
      </c>
      <c r="BL295" s="14">
        <f t="shared" si="720"/>
        <v>144</v>
      </c>
      <c r="BM295" s="13">
        <v>5</v>
      </c>
      <c r="BN295" s="13">
        <v>20</v>
      </c>
      <c r="BO295" s="13">
        <f t="shared" si="721"/>
        <v>100</v>
      </c>
      <c r="BP295" s="13"/>
      <c r="BQ295" s="13"/>
      <c r="BR295" s="13">
        <f t="shared" si="722"/>
        <v>0</v>
      </c>
      <c r="BS295" s="14">
        <f t="shared" si="723"/>
        <v>100</v>
      </c>
      <c r="BT295" s="13">
        <v>1</v>
      </c>
      <c r="BU295" s="13">
        <v>18</v>
      </c>
      <c r="BV295" s="13">
        <f t="shared" si="724"/>
        <v>18</v>
      </c>
      <c r="BW295" s="13"/>
      <c r="BX295" s="13"/>
      <c r="BY295" s="13">
        <f t="shared" si="725"/>
        <v>0</v>
      </c>
      <c r="BZ295" s="14">
        <f t="shared" si="726"/>
        <v>18</v>
      </c>
      <c r="CA295" s="19">
        <f t="shared" si="727"/>
        <v>2812</v>
      </c>
      <c r="CB295" s="182"/>
      <c r="CC295" s="182"/>
    </row>
    <row r="296" spans="1:81" ht="15.75" x14ac:dyDescent="0.25">
      <c r="A296" s="12" t="s">
        <v>32</v>
      </c>
      <c r="B296" s="13">
        <v>30</v>
      </c>
      <c r="C296" s="13">
        <v>22</v>
      </c>
      <c r="D296" s="13">
        <f t="shared" si="694"/>
        <v>660</v>
      </c>
      <c r="E296" s="13"/>
      <c r="F296" s="13"/>
      <c r="G296" s="13">
        <f t="shared" si="695"/>
        <v>0</v>
      </c>
      <c r="H296" s="14">
        <f t="shared" si="696"/>
        <v>660</v>
      </c>
      <c r="I296" s="13">
        <v>32</v>
      </c>
      <c r="J296" s="13">
        <v>22</v>
      </c>
      <c r="K296" s="13">
        <f t="shared" si="697"/>
        <v>704</v>
      </c>
      <c r="L296" s="13"/>
      <c r="M296" s="13"/>
      <c r="N296" s="13">
        <f t="shared" si="698"/>
        <v>0</v>
      </c>
      <c r="O296" s="14">
        <f t="shared" si="699"/>
        <v>704</v>
      </c>
      <c r="P296" s="13">
        <v>20</v>
      </c>
      <c r="Q296" s="13">
        <v>22</v>
      </c>
      <c r="R296" s="13">
        <f t="shared" si="700"/>
        <v>440</v>
      </c>
      <c r="S296" s="13"/>
      <c r="T296" s="13"/>
      <c r="U296" s="13">
        <f t="shared" si="701"/>
        <v>0</v>
      </c>
      <c r="V296" s="14">
        <f t="shared" si="702"/>
        <v>440</v>
      </c>
      <c r="W296" s="13">
        <v>30</v>
      </c>
      <c r="X296" s="13">
        <v>22</v>
      </c>
      <c r="Y296" s="13">
        <f t="shared" si="703"/>
        <v>660</v>
      </c>
      <c r="Z296" s="13"/>
      <c r="AA296" s="13"/>
      <c r="AB296" s="13">
        <f t="shared" si="704"/>
        <v>0</v>
      </c>
      <c r="AC296" s="14">
        <f t="shared" si="705"/>
        <v>660</v>
      </c>
      <c r="AD296" s="13">
        <v>15</v>
      </c>
      <c r="AE296" s="13">
        <v>22</v>
      </c>
      <c r="AF296" s="13">
        <f t="shared" si="706"/>
        <v>330</v>
      </c>
      <c r="AG296" s="13"/>
      <c r="AH296" s="13"/>
      <c r="AI296" s="13">
        <f t="shared" si="707"/>
        <v>0</v>
      </c>
      <c r="AJ296" s="14">
        <f t="shared" si="708"/>
        <v>330</v>
      </c>
      <c r="AK296" s="13">
        <v>15</v>
      </c>
      <c r="AL296" s="13">
        <v>22</v>
      </c>
      <c r="AM296" s="13">
        <f t="shared" si="709"/>
        <v>330</v>
      </c>
      <c r="AN296" s="13"/>
      <c r="AO296" s="13"/>
      <c r="AP296" s="13">
        <f t="shared" si="710"/>
        <v>0</v>
      </c>
      <c r="AQ296" s="14">
        <f t="shared" si="711"/>
        <v>330</v>
      </c>
      <c r="AR296" s="13">
        <v>8</v>
      </c>
      <c r="AS296" s="13">
        <v>22</v>
      </c>
      <c r="AT296" s="13">
        <f t="shared" si="712"/>
        <v>176</v>
      </c>
      <c r="AU296" s="13"/>
      <c r="AV296" s="13"/>
      <c r="AW296" s="13">
        <f t="shared" si="713"/>
        <v>0</v>
      </c>
      <c r="AX296" s="14">
        <f t="shared" si="714"/>
        <v>176</v>
      </c>
      <c r="AY296" s="13">
        <v>12</v>
      </c>
      <c r="AZ296" s="13">
        <v>22</v>
      </c>
      <c r="BA296" s="13">
        <f t="shared" si="715"/>
        <v>264</v>
      </c>
      <c r="BB296" s="13"/>
      <c r="BC296" s="13"/>
      <c r="BD296" s="13">
        <f t="shared" si="716"/>
        <v>0</v>
      </c>
      <c r="BE296" s="14">
        <f t="shared" si="717"/>
        <v>264</v>
      </c>
      <c r="BF296" s="13">
        <v>5</v>
      </c>
      <c r="BG296" s="13">
        <v>25</v>
      </c>
      <c r="BH296" s="13">
        <f t="shared" si="718"/>
        <v>125</v>
      </c>
      <c r="BI296" s="13"/>
      <c r="BJ296" s="13"/>
      <c r="BK296" s="13">
        <f t="shared" si="719"/>
        <v>0</v>
      </c>
      <c r="BL296" s="14">
        <f t="shared" si="720"/>
        <v>125</v>
      </c>
      <c r="BM296" s="13">
        <v>6</v>
      </c>
      <c r="BN296" s="13">
        <v>25</v>
      </c>
      <c r="BO296" s="13">
        <f t="shared" si="721"/>
        <v>150</v>
      </c>
      <c r="BP296" s="13"/>
      <c r="BQ296" s="13"/>
      <c r="BR296" s="13">
        <f t="shared" si="722"/>
        <v>0</v>
      </c>
      <c r="BS296" s="14">
        <f t="shared" si="723"/>
        <v>150</v>
      </c>
      <c r="BT296" s="13">
        <v>5</v>
      </c>
      <c r="BU296" s="13">
        <v>25</v>
      </c>
      <c r="BV296" s="13">
        <f t="shared" si="724"/>
        <v>125</v>
      </c>
      <c r="BW296" s="13"/>
      <c r="BX296" s="13"/>
      <c r="BY296" s="13">
        <f t="shared" si="725"/>
        <v>0</v>
      </c>
      <c r="BZ296" s="14">
        <f t="shared" si="726"/>
        <v>125</v>
      </c>
      <c r="CA296" s="19">
        <f t="shared" si="727"/>
        <v>3964</v>
      </c>
      <c r="CB296" s="182"/>
      <c r="CC296" s="182"/>
    </row>
    <row r="297" spans="1:81" ht="15.75" x14ac:dyDescent="0.25">
      <c r="A297" s="12" t="s">
        <v>24</v>
      </c>
      <c r="B297" s="13">
        <v>30</v>
      </c>
      <c r="C297" s="13">
        <v>21</v>
      </c>
      <c r="D297" s="13">
        <f t="shared" si="694"/>
        <v>630</v>
      </c>
      <c r="E297" s="13"/>
      <c r="F297" s="13"/>
      <c r="G297" s="13">
        <f t="shared" si="695"/>
        <v>0</v>
      </c>
      <c r="H297" s="14">
        <f t="shared" si="696"/>
        <v>630</v>
      </c>
      <c r="I297" s="13">
        <v>32</v>
      </c>
      <c r="J297" s="13">
        <v>21</v>
      </c>
      <c r="K297" s="13">
        <f t="shared" si="697"/>
        <v>672</v>
      </c>
      <c r="L297" s="13"/>
      <c r="M297" s="13"/>
      <c r="N297" s="13">
        <f t="shared" si="698"/>
        <v>0</v>
      </c>
      <c r="O297" s="14">
        <f t="shared" si="699"/>
        <v>672</v>
      </c>
      <c r="P297" s="13">
        <v>20</v>
      </c>
      <c r="Q297" s="13">
        <v>21</v>
      </c>
      <c r="R297" s="13">
        <f t="shared" si="700"/>
        <v>420</v>
      </c>
      <c r="S297" s="13"/>
      <c r="T297" s="13"/>
      <c r="U297" s="13">
        <f t="shared" si="701"/>
        <v>0</v>
      </c>
      <c r="V297" s="14">
        <f t="shared" si="702"/>
        <v>420</v>
      </c>
      <c r="W297" s="13">
        <v>30</v>
      </c>
      <c r="X297" s="13">
        <v>21</v>
      </c>
      <c r="Y297" s="13">
        <f t="shared" si="703"/>
        <v>630</v>
      </c>
      <c r="Z297" s="13"/>
      <c r="AA297" s="13"/>
      <c r="AB297" s="13">
        <f t="shared" si="704"/>
        <v>0</v>
      </c>
      <c r="AC297" s="14">
        <f t="shared" si="705"/>
        <v>630</v>
      </c>
      <c r="AD297" s="13">
        <v>15</v>
      </c>
      <c r="AE297" s="13">
        <v>21</v>
      </c>
      <c r="AF297" s="13">
        <f t="shared" si="706"/>
        <v>315</v>
      </c>
      <c r="AG297" s="13"/>
      <c r="AH297" s="13"/>
      <c r="AI297" s="13">
        <f t="shared" si="707"/>
        <v>0</v>
      </c>
      <c r="AJ297" s="14">
        <f t="shared" si="708"/>
        <v>315</v>
      </c>
      <c r="AK297" s="13">
        <v>15</v>
      </c>
      <c r="AL297" s="13">
        <v>21</v>
      </c>
      <c r="AM297" s="13">
        <f t="shared" si="709"/>
        <v>315</v>
      </c>
      <c r="AN297" s="13"/>
      <c r="AO297" s="13"/>
      <c r="AP297" s="13">
        <f t="shared" si="710"/>
        <v>0</v>
      </c>
      <c r="AQ297" s="14">
        <f t="shared" si="711"/>
        <v>315</v>
      </c>
      <c r="AR297" s="13">
        <v>8</v>
      </c>
      <c r="AS297" s="13">
        <v>21</v>
      </c>
      <c r="AT297" s="13">
        <f t="shared" si="712"/>
        <v>168</v>
      </c>
      <c r="AU297" s="13"/>
      <c r="AV297" s="13"/>
      <c r="AW297" s="13">
        <f t="shared" si="713"/>
        <v>0</v>
      </c>
      <c r="AX297" s="14">
        <f t="shared" si="714"/>
        <v>168</v>
      </c>
      <c r="AY297" s="13">
        <v>12</v>
      </c>
      <c r="AZ297" s="13">
        <v>21</v>
      </c>
      <c r="BA297" s="13">
        <f t="shared" si="715"/>
        <v>252</v>
      </c>
      <c r="BB297" s="13"/>
      <c r="BC297" s="13"/>
      <c r="BD297" s="13">
        <f t="shared" si="716"/>
        <v>0</v>
      </c>
      <c r="BE297" s="14">
        <f t="shared" si="717"/>
        <v>252</v>
      </c>
      <c r="BF297" s="13">
        <v>5</v>
      </c>
      <c r="BG297" s="13">
        <v>25</v>
      </c>
      <c r="BH297" s="13">
        <f t="shared" si="718"/>
        <v>125</v>
      </c>
      <c r="BI297" s="13"/>
      <c r="BJ297" s="13"/>
      <c r="BK297" s="13">
        <f t="shared" si="719"/>
        <v>0</v>
      </c>
      <c r="BL297" s="14">
        <f t="shared" si="720"/>
        <v>125</v>
      </c>
      <c r="BM297" s="13">
        <v>6</v>
      </c>
      <c r="BN297" s="13">
        <v>25</v>
      </c>
      <c r="BO297" s="13">
        <f t="shared" si="721"/>
        <v>150</v>
      </c>
      <c r="BP297" s="13"/>
      <c r="BQ297" s="13"/>
      <c r="BR297" s="13">
        <f t="shared" si="722"/>
        <v>0</v>
      </c>
      <c r="BS297" s="14">
        <f t="shared" si="723"/>
        <v>150</v>
      </c>
      <c r="BT297" s="13">
        <v>5</v>
      </c>
      <c r="BU297" s="13">
        <v>25</v>
      </c>
      <c r="BV297" s="13">
        <f t="shared" si="724"/>
        <v>125</v>
      </c>
      <c r="BW297" s="13"/>
      <c r="BX297" s="13"/>
      <c r="BY297" s="13">
        <f t="shared" si="725"/>
        <v>0</v>
      </c>
      <c r="BZ297" s="14">
        <f t="shared" si="726"/>
        <v>125</v>
      </c>
      <c r="CA297" s="19">
        <f t="shared" si="727"/>
        <v>3802</v>
      </c>
      <c r="CB297" s="182"/>
      <c r="CC297" s="182"/>
    </row>
    <row r="298" spans="1:81" ht="15.75" x14ac:dyDescent="0.25">
      <c r="A298" s="12" t="s">
        <v>25</v>
      </c>
      <c r="B298" s="13">
        <v>30</v>
      </c>
      <c r="C298" s="13">
        <v>17</v>
      </c>
      <c r="D298" s="13">
        <f t="shared" si="694"/>
        <v>510</v>
      </c>
      <c r="E298" s="13"/>
      <c r="F298" s="13"/>
      <c r="G298" s="13">
        <f t="shared" si="695"/>
        <v>0</v>
      </c>
      <c r="H298" s="14">
        <f t="shared" si="696"/>
        <v>510</v>
      </c>
      <c r="I298" s="13">
        <v>32</v>
      </c>
      <c r="J298" s="13">
        <v>17</v>
      </c>
      <c r="K298" s="13">
        <f t="shared" si="697"/>
        <v>544</v>
      </c>
      <c r="L298" s="13"/>
      <c r="M298" s="13"/>
      <c r="N298" s="13">
        <f t="shared" si="698"/>
        <v>0</v>
      </c>
      <c r="O298" s="14">
        <f t="shared" si="699"/>
        <v>544</v>
      </c>
      <c r="P298" s="13">
        <v>20</v>
      </c>
      <c r="Q298" s="13">
        <v>17</v>
      </c>
      <c r="R298" s="13">
        <f t="shared" si="700"/>
        <v>340</v>
      </c>
      <c r="S298" s="13"/>
      <c r="T298" s="13"/>
      <c r="U298" s="13">
        <f t="shared" si="701"/>
        <v>0</v>
      </c>
      <c r="V298" s="14">
        <f t="shared" si="702"/>
        <v>340</v>
      </c>
      <c r="W298" s="13">
        <v>30</v>
      </c>
      <c r="X298" s="13">
        <v>17</v>
      </c>
      <c r="Y298" s="13">
        <f t="shared" si="703"/>
        <v>510</v>
      </c>
      <c r="Z298" s="13"/>
      <c r="AA298" s="13"/>
      <c r="AB298" s="13">
        <f t="shared" si="704"/>
        <v>0</v>
      </c>
      <c r="AC298" s="14">
        <f t="shared" si="705"/>
        <v>510</v>
      </c>
      <c r="AD298" s="13">
        <v>15</v>
      </c>
      <c r="AE298" s="13">
        <v>17</v>
      </c>
      <c r="AF298" s="13">
        <f t="shared" si="706"/>
        <v>255</v>
      </c>
      <c r="AG298" s="13"/>
      <c r="AH298" s="13"/>
      <c r="AI298" s="13">
        <f t="shared" si="707"/>
        <v>0</v>
      </c>
      <c r="AJ298" s="14">
        <f t="shared" si="708"/>
        <v>255</v>
      </c>
      <c r="AK298" s="13">
        <v>15</v>
      </c>
      <c r="AL298" s="13">
        <v>17</v>
      </c>
      <c r="AM298" s="13">
        <f t="shared" si="709"/>
        <v>255</v>
      </c>
      <c r="AN298" s="13"/>
      <c r="AO298" s="13"/>
      <c r="AP298" s="13">
        <f t="shared" si="710"/>
        <v>0</v>
      </c>
      <c r="AQ298" s="14">
        <f t="shared" si="711"/>
        <v>255</v>
      </c>
      <c r="AR298" s="13">
        <v>8</v>
      </c>
      <c r="AS298" s="13">
        <v>17</v>
      </c>
      <c r="AT298" s="13">
        <f t="shared" si="712"/>
        <v>136</v>
      </c>
      <c r="AU298" s="13"/>
      <c r="AV298" s="13"/>
      <c r="AW298" s="13">
        <f t="shared" si="713"/>
        <v>0</v>
      </c>
      <c r="AX298" s="14">
        <f t="shared" si="714"/>
        <v>136</v>
      </c>
      <c r="AY298" s="13">
        <v>12</v>
      </c>
      <c r="AZ298" s="13">
        <v>17</v>
      </c>
      <c r="BA298" s="13">
        <f t="shared" si="715"/>
        <v>204</v>
      </c>
      <c r="BB298" s="13"/>
      <c r="BC298" s="13"/>
      <c r="BD298" s="13">
        <f t="shared" si="716"/>
        <v>0</v>
      </c>
      <c r="BE298" s="14">
        <f t="shared" si="717"/>
        <v>204</v>
      </c>
      <c r="BF298" s="13">
        <v>5</v>
      </c>
      <c r="BG298" s="13">
        <v>20</v>
      </c>
      <c r="BH298" s="13">
        <f t="shared" si="718"/>
        <v>100</v>
      </c>
      <c r="BI298" s="13"/>
      <c r="BJ298" s="13"/>
      <c r="BK298" s="13">
        <f t="shared" si="719"/>
        <v>0</v>
      </c>
      <c r="BL298" s="14">
        <f t="shared" si="720"/>
        <v>100</v>
      </c>
      <c r="BM298" s="13">
        <v>6</v>
      </c>
      <c r="BN298" s="13">
        <v>20</v>
      </c>
      <c r="BO298" s="13">
        <f t="shared" si="721"/>
        <v>120</v>
      </c>
      <c r="BP298" s="13"/>
      <c r="BQ298" s="13"/>
      <c r="BR298" s="13">
        <f t="shared" si="722"/>
        <v>0</v>
      </c>
      <c r="BS298" s="14">
        <f t="shared" si="723"/>
        <v>120</v>
      </c>
      <c r="BT298" s="13">
        <v>5</v>
      </c>
      <c r="BU298" s="13">
        <v>20</v>
      </c>
      <c r="BV298" s="13">
        <f t="shared" si="724"/>
        <v>100</v>
      </c>
      <c r="BW298" s="13"/>
      <c r="BX298" s="13"/>
      <c r="BY298" s="13">
        <f t="shared" si="725"/>
        <v>0</v>
      </c>
      <c r="BZ298" s="14">
        <f t="shared" si="726"/>
        <v>100</v>
      </c>
      <c r="CA298" s="19">
        <f t="shared" si="727"/>
        <v>3074</v>
      </c>
      <c r="CB298" s="182"/>
      <c r="CC298" s="182"/>
    </row>
    <row r="299" spans="1:81" ht="15.75" x14ac:dyDescent="0.25">
      <c r="A299" s="19" t="s">
        <v>26</v>
      </c>
      <c r="B299" s="20">
        <v>30</v>
      </c>
      <c r="C299" s="20">
        <v>19</v>
      </c>
      <c r="D299" s="20">
        <f t="shared" si="694"/>
        <v>570</v>
      </c>
      <c r="E299" s="20"/>
      <c r="F299" s="20"/>
      <c r="G299" s="20">
        <f t="shared" si="695"/>
        <v>0</v>
      </c>
      <c r="H299" s="14">
        <f t="shared" si="696"/>
        <v>570</v>
      </c>
      <c r="I299" s="20">
        <v>32</v>
      </c>
      <c r="J299" s="20">
        <v>19</v>
      </c>
      <c r="K299" s="20">
        <f t="shared" si="697"/>
        <v>608</v>
      </c>
      <c r="L299" s="20"/>
      <c r="M299" s="20"/>
      <c r="N299" s="20">
        <f t="shared" si="698"/>
        <v>0</v>
      </c>
      <c r="O299" s="14">
        <f t="shared" si="699"/>
        <v>608</v>
      </c>
      <c r="P299" s="20">
        <v>20</v>
      </c>
      <c r="Q299" s="20">
        <v>19</v>
      </c>
      <c r="R299" s="20">
        <f t="shared" si="700"/>
        <v>380</v>
      </c>
      <c r="S299" s="20"/>
      <c r="T299" s="20"/>
      <c r="U299" s="20">
        <f t="shared" si="701"/>
        <v>0</v>
      </c>
      <c r="V299" s="14">
        <f t="shared" si="702"/>
        <v>380</v>
      </c>
      <c r="W299" s="20">
        <v>30</v>
      </c>
      <c r="X299" s="20">
        <v>19</v>
      </c>
      <c r="Y299" s="20">
        <f t="shared" si="703"/>
        <v>570</v>
      </c>
      <c r="Z299" s="20"/>
      <c r="AA299" s="20"/>
      <c r="AB299" s="20">
        <f t="shared" si="704"/>
        <v>0</v>
      </c>
      <c r="AC299" s="14">
        <f t="shared" si="705"/>
        <v>570</v>
      </c>
      <c r="AD299" s="20">
        <v>15</v>
      </c>
      <c r="AE299" s="20">
        <v>19</v>
      </c>
      <c r="AF299" s="20">
        <f t="shared" si="706"/>
        <v>285</v>
      </c>
      <c r="AG299" s="20"/>
      <c r="AH299" s="20"/>
      <c r="AI299" s="20">
        <f t="shared" si="707"/>
        <v>0</v>
      </c>
      <c r="AJ299" s="14">
        <f t="shared" si="708"/>
        <v>285</v>
      </c>
      <c r="AK299" s="20">
        <v>15</v>
      </c>
      <c r="AL299" s="20">
        <v>19</v>
      </c>
      <c r="AM299" s="20">
        <f t="shared" si="709"/>
        <v>285</v>
      </c>
      <c r="AN299" s="20"/>
      <c r="AO299" s="20"/>
      <c r="AP299" s="20">
        <f t="shared" si="710"/>
        <v>0</v>
      </c>
      <c r="AQ299" s="14">
        <f t="shared" si="711"/>
        <v>285</v>
      </c>
      <c r="AR299" s="20">
        <v>8</v>
      </c>
      <c r="AS299" s="20">
        <v>19</v>
      </c>
      <c r="AT299" s="20">
        <f t="shared" si="712"/>
        <v>152</v>
      </c>
      <c r="AU299" s="20"/>
      <c r="AV299" s="20"/>
      <c r="AW299" s="20">
        <f t="shared" si="713"/>
        <v>0</v>
      </c>
      <c r="AX299" s="14">
        <f t="shared" si="714"/>
        <v>152</v>
      </c>
      <c r="AY299" s="20">
        <v>12</v>
      </c>
      <c r="AZ299" s="20">
        <v>19</v>
      </c>
      <c r="BA299" s="20">
        <f t="shared" si="715"/>
        <v>228</v>
      </c>
      <c r="BB299" s="20"/>
      <c r="BC299" s="20"/>
      <c r="BD299" s="20">
        <f t="shared" si="716"/>
        <v>0</v>
      </c>
      <c r="BE299" s="14">
        <f t="shared" si="717"/>
        <v>228</v>
      </c>
      <c r="BF299" s="20">
        <v>5</v>
      </c>
      <c r="BG299" s="20">
        <v>25</v>
      </c>
      <c r="BH299" s="20">
        <f t="shared" si="718"/>
        <v>125</v>
      </c>
      <c r="BI299" s="20"/>
      <c r="BJ299" s="20"/>
      <c r="BK299" s="20">
        <f t="shared" si="719"/>
        <v>0</v>
      </c>
      <c r="BL299" s="14">
        <f t="shared" si="720"/>
        <v>125</v>
      </c>
      <c r="BM299" s="20">
        <v>6</v>
      </c>
      <c r="BN299" s="20">
        <v>23</v>
      </c>
      <c r="BO299" s="20">
        <f t="shared" si="721"/>
        <v>138</v>
      </c>
      <c r="BP299" s="20"/>
      <c r="BQ299" s="20"/>
      <c r="BR299" s="20">
        <f t="shared" si="722"/>
        <v>0</v>
      </c>
      <c r="BS299" s="14">
        <f t="shared" si="723"/>
        <v>138</v>
      </c>
      <c r="BT299" s="20">
        <v>5</v>
      </c>
      <c r="BU299" s="20">
        <v>25</v>
      </c>
      <c r="BV299" s="20">
        <f t="shared" si="724"/>
        <v>125</v>
      </c>
      <c r="BW299" s="20"/>
      <c r="BX299" s="20"/>
      <c r="BY299" s="20">
        <f t="shared" si="725"/>
        <v>0</v>
      </c>
      <c r="BZ299" s="14">
        <f t="shared" si="726"/>
        <v>125</v>
      </c>
      <c r="CA299" s="19">
        <f t="shared" si="727"/>
        <v>3466</v>
      </c>
      <c r="CB299" s="182"/>
      <c r="CC299" s="182"/>
    </row>
    <row r="300" spans="1:81" ht="15.75" x14ac:dyDescent="0.25">
      <c r="A300" s="21" t="s">
        <v>27</v>
      </c>
      <c r="B300" s="19"/>
      <c r="C300" s="21">
        <f>C291+C292+C293+C294+C295+C296+C297+C298+C299</f>
        <v>175</v>
      </c>
      <c r="D300" s="21">
        <f>D291+D292+D293+D294+D295+D296+D297+D298+D299</f>
        <v>5442</v>
      </c>
      <c r="E300" s="19"/>
      <c r="F300" s="21">
        <f>F291+F292+F293+F294+F295+F296+F297+F298+F299</f>
        <v>0</v>
      </c>
      <c r="G300" s="21">
        <f>G291+G292+G293+G294+G295+G296+G297+G298+G299</f>
        <v>0</v>
      </c>
      <c r="H300" s="22">
        <f>H291+H292+H293+H294+H295+H296+H297+H298+H299</f>
        <v>5442</v>
      </c>
      <c r="I300" s="19"/>
      <c r="J300" s="21">
        <f>J291+J292+J293+J294+J295+J296+J297+J298+J299</f>
        <v>175</v>
      </c>
      <c r="K300" s="21">
        <f>K291+K292+K293+K294+K295+K296+K297+K298+K299</f>
        <v>4448</v>
      </c>
      <c r="L300" s="19"/>
      <c r="M300" s="21">
        <f>M291+M292+M293+M294+M295+M296+M297+M298+M299</f>
        <v>0</v>
      </c>
      <c r="N300" s="21">
        <f>N291+N292+N293+N294+N295+N296+N297+N298+N299</f>
        <v>0</v>
      </c>
      <c r="O300" s="22">
        <f>O291+O292+O293+O294+O295+O296+O297+O298+O299</f>
        <v>4448</v>
      </c>
      <c r="P300" s="19"/>
      <c r="Q300" s="21">
        <f>Q291+Q292+Q293+Q294+Q295+Q296+Q297+Q298+Q299</f>
        <v>175</v>
      </c>
      <c r="R300" s="21">
        <f>R291+R292+R293+R294+R295+R296+R297+R298+R299</f>
        <v>4460</v>
      </c>
      <c r="S300" s="19"/>
      <c r="T300" s="21">
        <f>T291+T292+T293+T294+T295+T296+T297+T298+T299</f>
        <v>0</v>
      </c>
      <c r="U300" s="21">
        <f>U291+U292+U293+U294+U295+U296+U297+U298+U299</f>
        <v>0</v>
      </c>
      <c r="V300" s="22">
        <f>V291+V292+V293+V294+V295+V296+V297+V298+V299</f>
        <v>4460</v>
      </c>
      <c r="W300" s="19"/>
      <c r="X300" s="21">
        <f>X291+X292+X293+X294+X295+X296+X297+X298+X299</f>
        <v>175</v>
      </c>
      <c r="Y300" s="21">
        <f>Y291+Y292+Y293+Y294+Y295+Y296+Y297+Y298+Y299</f>
        <v>5250</v>
      </c>
      <c r="Z300" s="19"/>
      <c r="AA300" s="21">
        <f>AA291+AA292+AA293+AA294+AA295+AA296+AA297+AA298+AA299</f>
        <v>0</v>
      </c>
      <c r="AB300" s="21">
        <f>AB291+AB292+AB293+AB294+AB295+AB296+AB297+AB298+AB299</f>
        <v>0</v>
      </c>
      <c r="AC300" s="22">
        <f>AC291+AC292+AC293+AC294+AC295+AC296+AC297+AC298+AC299</f>
        <v>5250</v>
      </c>
      <c r="AD300" s="19"/>
      <c r="AE300" s="21">
        <f>AE291+AE292+AE293+AE294+AE295+AE296+AE297+AE298+AE299</f>
        <v>175</v>
      </c>
      <c r="AF300" s="21">
        <f>AF291+AF292+AF293+AF294+AF295+AF296+AF297+AF298+AF299</f>
        <v>2625</v>
      </c>
      <c r="AG300" s="19"/>
      <c r="AH300" s="21">
        <f>AH291+AH292+AH293+AH294+AH295+AH296+AH297+AH298+AH299</f>
        <v>0</v>
      </c>
      <c r="AI300" s="21">
        <f>AI291+AI292+AI293+AI294+AI295+AI296+AI297+AI298+AI299</f>
        <v>0</v>
      </c>
      <c r="AJ300" s="22">
        <f>AJ291+AJ292+AJ293+AJ294+AJ295+AJ296+AJ297+AJ298+AJ299</f>
        <v>2625</v>
      </c>
      <c r="AK300" s="19"/>
      <c r="AL300" s="21">
        <f>AL291+AL292+AL293+AL294+AL295+AL296+AL297+AL298+AL299</f>
        <v>175</v>
      </c>
      <c r="AM300" s="21">
        <f>AM291+AM292+AM293+AM294+AM295+AM296+AM297+AM298+AM299</f>
        <v>1761</v>
      </c>
      <c r="AN300" s="19"/>
      <c r="AO300" s="21">
        <f>AO291+AO292+AO293+AO294+AO295+AO296+AO297+AO298+AO299</f>
        <v>0</v>
      </c>
      <c r="AP300" s="21">
        <f>AP291+AP292+AP293+AP294+AP295+AP296+AP297+AP298+AP299</f>
        <v>0</v>
      </c>
      <c r="AQ300" s="22">
        <f>AQ291+AQ292+AQ293+AQ294+AQ295+AQ296+AQ297+AQ298+AQ299</f>
        <v>1761</v>
      </c>
      <c r="AR300" s="19"/>
      <c r="AS300" s="21">
        <f>AS291+AS292+AS293+AS294+AS295+AS296+AS297+AS298+AS299</f>
        <v>175</v>
      </c>
      <c r="AT300" s="21">
        <f>AT291+AT292+AT293+AT294+AT295+AT296+AT297+AT298+AT299</f>
        <v>1784</v>
      </c>
      <c r="AU300" s="19"/>
      <c r="AV300" s="21">
        <f>AV291+AV292+AV293+AV294+AV295+AV296+AV297+AV298+AV299</f>
        <v>0</v>
      </c>
      <c r="AW300" s="21">
        <f>AW291+AW292+AW293+AW294+AW295+AW296+AW297+AW298+AW299</f>
        <v>0</v>
      </c>
      <c r="AX300" s="22">
        <f>AX291+AX292+AX293+AX294+AX295+AX296+AX297+AX298+AX299</f>
        <v>1784</v>
      </c>
      <c r="AY300" s="19"/>
      <c r="AZ300" s="21">
        <f>AZ291+AZ292+AZ293+AZ294+AZ295+AZ296+AZ297+AZ298+AZ299</f>
        <v>175</v>
      </c>
      <c r="BA300" s="21">
        <f>BA291+BA292+BA293+BA294+BA295+BA296+BA297+BA298+BA299</f>
        <v>1428</v>
      </c>
      <c r="BB300" s="19"/>
      <c r="BC300" s="21">
        <f>BC291+BC292+BC293+BC294+BC295+BC296+BC297+BC298+BC299</f>
        <v>0</v>
      </c>
      <c r="BD300" s="21">
        <f>BD291+BD292+BD293+BD294+BD295+BD296+BD297+BD298+BD299</f>
        <v>0</v>
      </c>
      <c r="BE300" s="22">
        <f>BE291+BE292+BE293+BE294+BE295+BE296+BE297+BE298+BE299</f>
        <v>1428</v>
      </c>
      <c r="BF300" s="19"/>
      <c r="BG300" s="21">
        <f>BG291+BG292+BG293+BG294+BG295+BG296+BG297+BG298+BG299</f>
        <v>208</v>
      </c>
      <c r="BH300" s="21">
        <f>BH291+BH292+BH293+BH294+BH295+BH296+BH297+BH298+BH299</f>
        <v>1379</v>
      </c>
      <c r="BI300" s="19"/>
      <c r="BJ300" s="21">
        <f>BJ291+BJ292+BJ293+BJ294+BJ295+BJ296+BJ297+BJ298+BJ299</f>
        <v>0</v>
      </c>
      <c r="BK300" s="21">
        <f>BK291+BK292+BK293+BK294+BK295+BK296+BK297+BK298+BK299</f>
        <v>0</v>
      </c>
      <c r="BL300" s="22">
        <f>BL291+BL292+BL293+BL294+BL295+BL296+BL297+BL298+BL299</f>
        <v>1379</v>
      </c>
      <c r="BM300" s="19"/>
      <c r="BN300" s="21">
        <f>BN291+BN292+BN293+BN294+BN295+BN296+BN297+BN298+BN299</f>
        <v>206</v>
      </c>
      <c r="BO300" s="21">
        <f>BO291+BO292+BO293+BO294+BO295+BO296+BO297+BO298+BO299</f>
        <v>1123</v>
      </c>
      <c r="BP300" s="19"/>
      <c r="BQ300" s="21">
        <f>BQ291+BQ292+BQ293+BQ294+BQ295+BQ296+BQ297+BQ298+BQ299</f>
        <v>0</v>
      </c>
      <c r="BR300" s="21">
        <f>BR291+BR292+BR293+BR294+BR295+BR296+BR297+BR298+BR299</f>
        <v>0</v>
      </c>
      <c r="BS300" s="22">
        <f>BS291+BS292+BS293+BS294+BS295+BS296+BS297+BS298+BS299</f>
        <v>1123</v>
      </c>
      <c r="BT300" s="19"/>
      <c r="BU300" s="21">
        <f>BU291+BU292+BU293+BU294+BU295+BU296+BU297+BU298+BU299</f>
        <v>208</v>
      </c>
      <c r="BV300" s="21">
        <f>BV291+BV292+BV293+BV294+BV295+BV296+BV297+BV298+BV299</f>
        <v>588</v>
      </c>
      <c r="BW300" s="19"/>
      <c r="BX300" s="21">
        <f>BX291+BX292+BX293+BX294+BX295+BX296+BX297+BX298+BX299</f>
        <v>0</v>
      </c>
      <c r="BY300" s="21">
        <f>BY291+BY292+BY293+BY294+BY295+BY296+BY297+BY298+BY299</f>
        <v>0</v>
      </c>
      <c r="BZ300" s="22">
        <f>BZ291+BZ292+BZ293+BZ294+BZ295+BZ296+BZ297+BZ298+BZ299</f>
        <v>588</v>
      </c>
      <c r="CA300" s="152">
        <f>CA291+CA292+CA293+CA294+CA295+CA296+CA297+CA298+CA299</f>
        <v>30288</v>
      </c>
      <c r="CB300" s="182"/>
      <c r="CC300" s="182"/>
    </row>
    <row r="301" spans="1:81" ht="17.45" customHeight="1" x14ac:dyDescent="0.25">
      <c r="A301" s="326" t="s">
        <v>40</v>
      </c>
      <c r="B301" s="326"/>
      <c r="C301" s="326"/>
      <c r="D301" s="326"/>
      <c r="E301" s="326"/>
      <c r="F301" s="326"/>
      <c r="G301" s="326"/>
      <c r="H301" s="326"/>
      <c r="I301" s="326"/>
      <c r="J301" s="326"/>
      <c r="K301" s="326"/>
      <c r="L301" s="326"/>
      <c r="M301" s="326"/>
      <c r="N301" s="326"/>
      <c r="O301" s="326"/>
      <c r="P301" s="326"/>
      <c r="Q301" s="326"/>
      <c r="R301" s="326"/>
      <c r="S301" s="326"/>
      <c r="T301" s="326"/>
      <c r="U301" s="326"/>
      <c r="V301" s="326"/>
      <c r="W301" s="326"/>
      <c r="X301" s="326"/>
      <c r="Y301" s="326"/>
      <c r="Z301" s="146"/>
      <c r="AA301" s="146"/>
      <c r="AB301" s="146"/>
      <c r="AC301" s="146"/>
      <c r="AD301" s="146"/>
      <c r="AE301" s="146"/>
      <c r="AF301" s="146"/>
      <c r="AG301" s="146"/>
      <c r="AH301" s="146"/>
      <c r="AI301" s="146"/>
      <c r="AJ301" s="146"/>
      <c r="AK301" s="146"/>
      <c r="AL301" s="146"/>
      <c r="AM301" s="146"/>
      <c r="AN301" s="146"/>
      <c r="AO301" s="146"/>
      <c r="AP301" s="146"/>
      <c r="AQ301" s="146"/>
      <c r="AR301" s="146"/>
      <c r="AS301" s="146"/>
      <c r="AT301" s="146"/>
      <c r="AU301" s="146"/>
      <c r="AV301" s="146"/>
      <c r="AW301" s="146"/>
      <c r="AX301" s="146"/>
      <c r="AY301" s="146"/>
      <c r="AZ301" s="146"/>
      <c r="BA301" s="146"/>
      <c r="BB301" s="146"/>
      <c r="BC301" s="146"/>
      <c r="BD301" s="146"/>
      <c r="BE301" s="146"/>
      <c r="BF301" s="146"/>
      <c r="BG301" s="146"/>
      <c r="BH301" s="146"/>
      <c r="BI301" s="146"/>
      <c r="BJ301" s="146"/>
      <c r="BK301" s="146"/>
      <c r="BL301" s="146"/>
      <c r="BM301" s="146"/>
      <c r="BN301" s="146"/>
      <c r="BO301" s="146"/>
      <c r="BP301" s="146"/>
      <c r="BQ301" s="146"/>
      <c r="BR301" s="146"/>
      <c r="BS301" s="146"/>
      <c r="BT301" s="146"/>
      <c r="BU301" s="146"/>
      <c r="BV301" s="146"/>
      <c r="BW301" s="146"/>
      <c r="BX301" s="146"/>
      <c r="BY301" s="146"/>
      <c r="BZ301" s="146"/>
      <c r="CA301" s="146"/>
      <c r="CB301" s="146"/>
      <c r="CC301" s="146"/>
    </row>
    <row r="302" spans="1:81" ht="15" customHeight="1" x14ac:dyDescent="0.25">
      <c r="A302" s="261" t="s">
        <v>3</v>
      </c>
      <c r="B302" s="262" t="s">
        <v>51</v>
      </c>
      <c r="C302" s="262"/>
      <c r="D302" s="262"/>
      <c r="E302" s="262"/>
      <c r="F302" s="262"/>
      <c r="G302" s="262"/>
      <c r="H302" s="262"/>
      <c r="I302" s="262" t="s">
        <v>52</v>
      </c>
      <c r="J302" s="262"/>
      <c r="K302" s="262"/>
      <c r="L302" s="262"/>
      <c r="M302" s="262"/>
      <c r="N302" s="262"/>
      <c r="O302" s="262"/>
      <c r="P302" s="262" t="s">
        <v>53</v>
      </c>
      <c r="Q302" s="262"/>
      <c r="R302" s="262"/>
      <c r="S302" s="262"/>
      <c r="T302" s="262"/>
      <c r="U302" s="262"/>
      <c r="V302" s="262"/>
      <c r="W302" s="262" t="s">
        <v>54</v>
      </c>
      <c r="X302" s="262"/>
      <c r="Y302" s="262"/>
      <c r="Z302" s="262"/>
      <c r="AA302" s="262"/>
      <c r="AB302" s="262"/>
      <c r="AC302" s="262"/>
      <c r="AD302" s="262" t="s">
        <v>28</v>
      </c>
      <c r="AE302" s="262"/>
      <c r="AF302" s="262"/>
      <c r="AG302" s="262"/>
      <c r="AH302" s="262"/>
      <c r="AI302" s="262"/>
      <c r="AJ302" s="262"/>
      <c r="AK302" s="262" t="s">
        <v>29</v>
      </c>
      <c r="AL302" s="262"/>
      <c r="AM302" s="262"/>
      <c r="AN302" s="262"/>
      <c r="AO302" s="262"/>
      <c r="AP302" s="262"/>
      <c r="AQ302" s="262"/>
      <c r="AR302" s="262" t="s">
        <v>48</v>
      </c>
      <c r="AS302" s="262"/>
      <c r="AT302" s="262"/>
      <c r="AU302" s="262"/>
      <c r="AV302" s="262"/>
      <c r="AW302" s="262"/>
      <c r="AX302" s="262"/>
      <c r="AY302" s="262" t="s">
        <v>49</v>
      </c>
      <c r="AZ302" s="262"/>
      <c r="BA302" s="262"/>
      <c r="BB302" s="262"/>
      <c r="BC302" s="262"/>
      <c r="BD302" s="262"/>
      <c r="BE302" s="262"/>
      <c r="BF302" s="262" t="s">
        <v>50</v>
      </c>
      <c r="BG302" s="262"/>
      <c r="BH302" s="262"/>
      <c r="BI302" s="262"/>
      <c r="BJ302" s="262"/>
      <c r="BK302" s="262"/>
      <c r="BL302" s="262"/>
      <c r="BM302" s="262" t="s">
        <v>4</v>
      </c>
      <c r="BN302" s="262"/>
      <c r="BO302" s="262"/>
      <c r="BP302" s="262"/>
      <c r="BQ302" s="262"/>
      <c r="BR302" s="262"/>
      <c r="BS302" s="262"/>
      <c r="BT302" s="262" t="s">
        <v>5</v>
      </c>
      <c r="BU302" s="262"/>
      <c r="BV302" s="262"/>
      <c r="BW302" s="262"/>
      <c r="BX302" s="262"/>
      <c r="BY302" s="262"/>
      <c r="BZ302" s="262"/>
      <c r="CA302" s="327" t="s">
        <v>103</v>
      </c>
      <c r="CB302" s="182"/>
      <c r="CC302" s="182"/>
    </row>
    <row r="303" spans="1:81" ht="15" customHeight="1" x14ac:dyDescent="0.25">
      <c r="A303" s="261"/>
      <c r="B303" s="262" t="s">
        <v>7</v>
      </c>
      <c r="C303" s="262"/>
      <c r="D303" s="262"/>
      <c r="E303" s="262" t="s">
        <v>8</v>
      </c>
      <c r="F303" s="262"/>
      <c r="G303" s="262"/>
      <c r="H303" s="263" t="s">
        <v>9</v>
      </c>
      <c r="I303" s="262" t="s">
        <v>7</v>
      </c>
      <c r="J303" s="262"/>
      <c r="K303" s="262"/>
      <c r="L303" s="262" t="s">
        <v>8</v>
      </c>
      <c r="M303" s="262"/>
      <c r="N303" s="262"/>
      <c r="O303" s="263" t="s">
        <v>9</v>
      </c>
      <c r="P303" s="262" t="s">
        <v>7</v>
      </c>
      <c r="Q303" s="262"/>
      <c r="R303" s="262"/>
      <c r="S303" s="262" t="s">
        <v>8</v>
      </c>
      <c r="T303" s="262"/>
      <c r="U303" s="262"/>
      <c r="V303" s="263" t="s">
        <v>9</v>
      </c>
      <c r="W303" s="262" t="s">
        <v>7</v>
      </c>
      <c r="X303" s="262"/>
      <c r="Y303" s="262"/>
      <c r="Z303" s="262" t="s">
        <v>8</v>
      </c>
      <c r="AA303" s="262"/>
      <c r="AB303" s="262"/>
      <c r="AC303" s="263" t="s">
        <v>9</v>
      </c>
      <c r="AD303" s="262" t="s">
        <v>7</v>
      </c>
      <c r="AE303" s="262"/>
      <c r="AF303" s="262"/>
      <c r="AG303" s="262" t="s">
        <v>8</v>
      </c>
      <c r="AH303" s="262"/>
      <c r="AI303" s="262"/>
      <c r="AJ303" s="263" t="s">
        <v>9</v>
      </c>
      <c r="AK303" s="262" t="s">
        <v>7</v>
      </c>
      <c r="AL303" s="262"/>
      <c r="AM303" s="262"/>
      <c r="AN303" s="262" t="s">
        <v>8</v>
      </c>
      <c r="AO303" s="262"/>
      <c r="AP303" s="262"/>
      <c r="AQ303" s="263" t="s">
        <v>9</v>
      </c>
      <c r="AR303" s="262" t="s">
        <v>7</v>
      </c>
      <c r="AS303" s="262"/>
      <c r="AT303" s="262"/>
      <c r="AU303" s="262" t="s">
        <v>8</v>
      </c>
      <c r="AV303" s="262"/>
      <c r="AW303" s="262"/>
      <c r="AX303" s="263" t="s">
        <v>9</v>
      </c>
      <c r="AY303" s="262" t="s">
        <v>7</v>
      </c>
      <c r="AZ303" s="262"/>
      <c r="BA303" s="262"/>
      <c r="BB303" s="262" t="s">
        <v>8</v>
      </c>
      <c r="BC303" s="262"/>
      <c r="BD303" s="262"/>
      <c r="BE303" s="263" t="s">
        <v>9</v>
      </c>
      <c r="BF303" s="262" t="s">
        <v>7</v>
      </c>
      <c r="BG303" s="262"/>
      <c r="BH303" s="262"/>
      <c r="BI303" s="262" t="s">
        <v>8</v>
      </c>
      <c r="BJ303" s="262"/>
      <c r="BK303" s="262"/>
      <c r="BL303" s="263" t="s">
        <v>9</v>
      </c>
      <c r="BM303" s="262" t="s">
        <v>7</v>
      </c>
      <c r="BN303" s="262"/>
      <c r="BO303" s="262"/>
      <c r="BP303" s="262" t="s">
        <v>8</v>
      </c>
      <c r="BQ303" s="262"/>
      <c r="BR303" s="262"/>
      <c r="BS303" s="263" t="s">
        <v>9</v>
      </c>
      <c r="BT303" s="262" t="s">
        <v>7</v>
      </c>
      <c r="BU303" s="262"/>
      <c r="BV303" s="262"/>
      <c r="BW303" s="262" t="s">
        <v>8</v>
      </c>
      <c r="BX303" s="262"/>
      <c r="BY303" s="262"/>
      <c r="BZ303" s="263" t="s">
        <v>9</v>
      </c>
      <c r="CA303" s="327"/>
      <c r="CB303" s="182"/>
      <c r="CC303" s="182"/>
    </row>
    <row r="304" spans="1:81" ht="47.25" x14ac:dyDescent="0.25">
      <c r="A304" s="35" t="s">
        <v>41</v>
      </c>
      <c r="B304" s="11" t="s">
        <v>11</v>
      </c>
      <c r="C304" s="11" t="s">
        <v>12</v>
      </c>
      <c r="D304" s="11" t="s">
        <v>13</v>
      </c>
      <c r="E304" s="11" t="s">
        <v>11</v>
      </c>
      <c r="F304" s="11" t="s">
        <v>12</v>
      </c>
      <c r="G304" s="11" t="s">
        <v>13</v>
      </c>
      <c r="H304" s="263"/>
      <c r="I304" s="11" t="s">
        <v>11</v>
      </c>
      <c r="J304" s="11" t="s">
        <v>12</v>
      </c>
      <c r="K304" s="11" t="s">
        <v>13</v>
      </c>
      <c r="L304" s="11" t="s">
        <v>11</v>
      </c>
      <c r="M304" s="11" t="s">
        <v>12</v>
      </c>
      <c r="N304" s="11" t="s">
        <v>13</v>
      </c>
      <c r="O304" s="263"/>
      <c r="P304" s="11" t="s">
        <v>11</v>
      </c>
      <c r="Q304" s="11" t="s">
        <v>12</v>
      </c>
      <c r="R304" s="11" t="s">
        <v>13</v>
      </c>
      <c r="S304" s="11" t="s">
        <v>11</v>
      </c>
      <c r="T304" s="11" t="s">
        <v>12</v>
      </c>
      <c r="U304" s="11" t="s">
        <v>13</v>
      </c>
      <c r="V304" s="263"/>
      <c r="W304" s="11" t="s">
        <v>11</v>
      </c>
      <c r="X304" s="11" t="s">
        <v>12</v>
      </c>
      <c r="Y304" s="11" t="s">
        <v>13</v>
      </c>
      <c r="Z304" s="11" t="s">
        <v>11</v>
      </c>
      <c r="AA304" s="11" t="s">
        <v>12</v>
      </c>
      <c r="AB304" s="11" t="s">
        <v>13</v>
      </c>
      <c r="AC304" s="263"/>
      <c r="AD304" s="11" t="s">
        <v>11</v>
      </c>
      <c r="AE304" s="11" t="s">
        <v>12</v>
      </c>
      <c r="AF304" s="11" t="s">
        <v>13</v>
      </c>
      <c r="AG304" s="11" t="s">
        <v>11</v>
      </c>
      <c r="AH304" s="11" t="s">
        <v>12</v>
      </c>
      <c r="AI304" s="11" t="s">
        <v>13</v>
      </c>
      <c r="AJ304" s="263"/>
      <c r="AK304" s="11" t="s">
        <v>11</v>
      </c>
      <c r="AL304" s="11" t="s">
        <v>12</v>
      </c>
      <c r="AM304" s="11" t="s">
        <v>13</v>
      </c>
      <c r="AN304" s="11" t="s">
        <v>11</v>
      </c>
      <c r="AO304" s="11" t="s">
        <v>12</v>
      </c>
      <c r="AP304" s="11" t="s">
        <v>13</v>
      </c>
      <c r="AQ304" s="263"/>
      <c r="AR304" s="11" t="s">
        <v>11</v>
      </c>
      <c r="AS304" s="11" t="s">
        <v>12</v>
      </c>
      <c r="AT304" s="11" t="s">
        <v>13</v>
      </c>
      <c r="AU304" s="11" t="s">
        <v>11</v>
      </c>
      <c r="AV304" s="11" t="s">
        <v>12</v>
      </c>
      <c r="AW304" s="11" t="s">
        <v>13</v>
      </c>
      <c r="AX304" s="263"/>
      <c r="AY304" s="11" t="s">
        <v>11</v>
      </c>
      <c r="AZ304" s="11" t="s">
        <v>12</v>
      </c>
      <c r="BA304" s="11" t="s">
        <v>13</v>
      </c>
      <c r="BB304" s="11" t="s">
        <v>11</v>
      </c>
      <c r="BC304" s="11" t="s">
        <v>12</v>
      </c>
      <c r="BD304" s="11" t="s">
        <v>13</v>
      </c>
      <c r="BE304" s="263"/>
      <c r="BF304" s="11" t="s">
        <v>11</v>
      </c>
      <c r="BG304" s="11" t="s">
        <v>12</v>
      </c>
      <c r="BH304" s="11" t="s">
        <v>13</v>
      </c>
      <c r="BI304" s="11" t="s">
        <v>11</v>
      </c>
      <c r="BJ304" s="11" t="s">
        <v>12</v>
      </c>
      <c r="BK304" s="11" t="s">
        <v>13</v>
      </c>
      <c r="BL304" s="263"/>
      <c r="BM304" s="11" t="s">
        <v>11</v>
      </c>
      <c r="BN304" s="11" t="s">
        <v>12</v>
      </c>
      <c r="BO304" s="11" t="s">
        <v>13</v>
      </c>
      <c r="BP304" s="11" t="s">
        <v>11</v>
      </c>
      <c r="BQ304" s="11" t="s">
        <v>12</v>
      </c>
      <c r="BR304" s="11" t="s">
        <v>13</v>
      </c>
      <c r="BS304" s="263"/>
      <c r="BT304" s="11" t="s">
        <v>11</v>
      </c>
      <c r="BU304" s="11" t="s">
        <v>12</v>
      </c>
      <c r="BV304" s="11" t="s">
        <v>13</v>
      </c>
      <c r="BW304" s="11" t="s">
        <v>11</v>
      </c>
      <c r="BX304" s="11" t="s">
        <v>12</v>
      </c>
      <c r="BY304" s="11" t="s">
        <v>13</v>
      </c>
      <c r="BZ304" s="263"/>
      <c r="CA304" s="327"/>
      <c r="CB304" s="182"/>
      <c r="CC304" s="182"/>
    </row>
    <row r="305" spans="1:81" ht="15.75" x14ac:dyDescent="0.25">
      <c r="A305" s="12" t="s">
        <v>18</v>
      </c>
      <c r="B305" s="13">
        <v>90</v>
      </c>
      <c r="C305" s="13">
        <v>15</v>
      </c>
      <c r="D305" s="13">
        <f t="shared" ref="D305:D313" si="728">B305*C305</f>
        <v>1350</v>
      </c>
      <c r="E305" s="13">
        <v>0</v>
      </c>
      <c r="F305" s="13">
        <v>0</v>
      </c>
      <c r="G305" s="13">
        <f t="shared" ref="G305:G313" si="729">E305*F305</f>
        <v>0</v>
      </c>
      <c r="H305" s="14">
        <f t="shared" ref="H305:H313" si="730">D305+G305</f>
        <v>1350</v>
      </c>
      <c r="I305" s="13">
        <v>0</v>
      </c>
      <c r="J305" s="13">
        <v>0</v>
      </c>
      <c r="K305" s="13">
        <f t="shared" ref="K305:K313" si="731">I305*J305</f>
        <v>0</v>
      </c>
      <c r="L305" s="13">
        <v>90</v>
      </c>
      <c r="M305" s="13">
        <v>15</v>
      </c>
      <c r="N305" s="13">
        <f t="shared" ref="N305:N313" si="732">L305*M305</f>
        <v>1350</v>
      </c>
      <c r="O305" s="14">
        <f t="shared" ref="O305:O313" si="733">K305+N305</f>
        <v>1350</v>
      </c>
      <c r="P305" s="13">
        <v>0</v>
      </c>
      <c r="Q305" s="13">
        <v>0</v>
      </c>
      <c r="R305" s="13">
        <f t="shared" ref="R305:R313" si="734">P305*Q305</f>
        <v>0</v>
      </c>
      <c r="S305" s="13">
        <v>96</v>
      </c>
      <c r="T305" s="13">
        <v>15</v>
      </c>
      <c r="U305" s="13">
        <f t="shared" ref="U305:U313" si="735">S305*T305</f>
        <v>1440</v>
      </c>
      <c r="V305" s="14">
        <f t="shared" ref="V305:V313" si="736">R305+U305</f>
        <v>1440</v>
      </c>
      <c r="W305" s="13">
        <v>120</v>
      </c>
      <c r="X305" s="13">
        <v>15</v>
      </c>
      <c r="Y305" s="13">
        <f t="shared" ref="Y305:Y313" si="737">W305*X305</f>
        <v>1800</v>
      </c>
      <c r="Z305" s="13">
        <v>0</v>
      </c>
      <c r="AA305" s="13">
        <v>0</v>
      </c>
      <c r="AB305" s="13">
        <f t="shared" ref="AB305:AB313" si="738">Z305*AA305</f>
        <v>0</v>
      </c>
      <c r="AC305" s="14">
        <f t="shared" ref="AC305:AC313" si="739">Y305+AB305</f>
        <v>1800</v>
      </c>
      <c r="AD305" s="13">
        <v>20</v>
      </c>
      <c r="AE305" s="13">
        <v>15</v>
      </c>
      <c r="AF305" s="13">
        <f t="shared" ref="AF305:AF313" si="740">AD305*AE305</f>
        <v>300</v>
      </c>
      <c r="AG305" s="13">
        <v>0</v>
      </c>
      <c r="AH305" s="13">
        <v>0</v>
      </c>
      <c r="AI305" s="13">
        <f t="shared" ref="AI305:AI313" si="741">AG305*AH305</f>
        <v>0</v>
      </c>
      <c r="AJ305" s="14">
        <f t="shared" ref="AJ305:AJ313" si="742">AF305+AI305</f>
        <v>300</v>
      </c>
      <c r="AK305" s="13">
        <v>20</v>
      </c>
      <c r="AL305" s="13">
        <v>15</v>
      </c>
      <c r="AM305" s="13">
        <f t="shared" ref="AM305:AM313" si="743">AK305*AL305</f>
        <v>300</v>
      </c>
      <c r="AN305" s="13">
        <v>0</v>
      </c>
      <c r="AO305" s="13">
        <v>0</v>
      </c>
      <c r="AP305" s="13">
        <f t="shared" ref="AP305:AP313" si="744">AN305*AO305</f>
        <v>0</v>
      </c>
      <c r="AQ305" s="14">
        <f t="shared" ref="AQ305:AQ313" si="745">AM305+AP305</f>
        <v>300</v>
      </c>
      <c r="AR305" s="13">
        <v>20</v>
      </c>
      <c r="AS305" s="13">
        <v>15</v>
      </c>
      <c r="AT305" s="13">
        <f t="shared" ref="AT305:AT313" si="746">AR305*AS305</f>
        <v>300</v>
      </c>
      <c r="AU305" s="13">
        <v>0</v>
      </c>
      <c r="AV305" s="13">
        <v>0</v>
      </c>
      <c r="AW305" s="13">
        <f t="shared" ref="AW305:AW313" si="747">AU305*AV305</f>
        <v>0</v>
      </c>
      <c r="AX305" s="14">
        <f t="shared" ref="AX305:AX313" si="748">AT305+AW305</f>
        <v>300</v>
      </c>
      <c r="AY305" s="13">
        <v>25</v>
      </c>
      <c r="AZ305" s="13">
        <v>15</v>
      </c>
      <c r="BA305" s="13">
        <f t="shared" ref="BA305:BA313" si="749">AY305*AZ305</f>
        <v>375</v>
      </c>
      <c r="BB305" s="13">
        <v>0</v>
      </c>
      <c r="BC305" s="13">
        <v>0</v>
      </c>
      <c r="BD305" s="13">
        <f t="shared" ref="BD305:BD313" si="750">BB305*BC305</f>
        <v>0</v>
      </c>
      <c r="BE305" s="14">
        <f t="shared" ref="BE305:BE313" si="751">BA305+BD305</f>
        <v>375</v>
      </c>
      <c r="BF305" s="13">
        <v>18</v>
      </c>
      <c r="BG305" s="13">
        <v>15</v>
      </c>
      <c r="BH305" s="13">
        <f t="shared" ref="BH305:BH313" si="752">BF305*BG305</f>
        <v>270</v>
      </c>
      <c r="BI305" s="13">
        <v>0</v>
      </c>
      <c r="BJ305" s="13">
        <v>0</v>
      </c>
      <c r="BK305" s="13">
        <f t="shared" ref="BK305:BK313" si="753">BI305*BJ305</f>
        <v>0</v>
      </c>
      <c r="BL305" s="14">
        <f t="shared" ref="BL305:BL313" si="754">BH305+BK305</f>
        <v>270</v>
      </c>
      <c r="BM305" s="13">
        <v>15</v>
      </c>
      <c r="BN305" s="13">
        <v>18</v>
      </c>
      <c r="BO305" s="13">
        <f t="shared" ref="BO305:BO313" si="755">BM305*BN305</f>
        <v>270</v>
      </c>
      <c r="BP305" s="13">
        <v>0</v>
      </c>
      <c r="BQ305" s="13">
        <v>0</v>
      </c>
      <c r="BR305" s="13">
        <f t="shared" ref="BR305:BR313" si="756">BP305*BQ305</f>
        <v>0</v>
      </c>
      <c r="BS305" s="14">
        <f t="shared" ref="BS305:BS313" si="757">BO305+BR305</f>
        <v>270</v>
      </c>
      <c r="BT305" s="13">
        <v>15</v>
      </c>
      <c r="BU305" s="13">
        <v>18</v>
      </c>
      <c r="BV305" s="13">
        <f t="shared" ref="BV305:BV313" si="758">BT305*BU305</f>
        <v>270</v>
      </c>
      <c r="BW305" s="13">
        <v>0</v>
      </c>
      <c r="BX305" s="13">
        <v>0</v>
      </c>
      <c r="BY305" s="13">
        <f t="shared" ref="BY305:BY313" si="759">BW305*BX305</f>
        <v>0</v>
      </c>
      <c r="BZ305" s="14">
        <f t="shared" ref="BZ305:BZ313" si="760">BV305+BY305</f>
        <v>270</v>
      </c>
      <c r="CA305" s="19">
        <f t="shared" ref="CA305:CA313" si="761">H305+O305+V305+AC305+AJ305+AQ305+AX305+BE305+BL305+BS305+BZ305</f>
        <v>8025</v>
      </c>
      <c r="CB305" s="182"/>
      <c r="CC305" s="182"/>
    </row>
    <row r="306" spans="1:81" ht="15.75" x14ac:dyDescent="0.25">
      <c r="A306" s="12" t="s">
        <v>19</v>
      </c>
      <c r="B306" s="13">
        <v>90</v>
      </c>
      <c r="C306" s="13">
        <v>14</v>
      </c>
      <c r="D306" s="13">
        <f t="shared" si="728"/>
        <v>1260</v>
      </c>
      <c r="E306" s="13">
        <v>0</v>
      </c>
      <c r="F306" s="13">
        <v>0</v>
      </c>
      <c r="G306" s="13">
        <f t="shared" si="729"/>
        <v>0</v>
      </c>
      <c r="H306" s="14">
        <f t="shared" si="730"/>
        <v>1260</v>
      </c>
      <c r="I306" s="13">
        <v>0</v>
      </c>
      <c r="J306" s="13">
        <v>0</v>
      </c>
      <c r="K306" s="13">
        <f t="shared" si="731"/>
        <v>0</v>
      </c>
      <c r="L306" s="13">
        <v>90</v>
      </c>
      <c r="M306" s="13">
        <v>19</v>
      </c>
      <c r="N306" s="13">
        <f t="shared" si="732"/>
        <v>1710</v>
      </c>
      <c r="O306" s="14">
        <f t="shared" si="733"/>
        <v>1710</v>
      </c>
      <c r="P306" s="13">
        <v>0</v>
      </c>
      <c r="Q306" s="13">
        <v>0</v>
      </c>
      <c r="R306" s="13">
        <f t="shared" si="734"/>
        <v>0</v>
      </c>
      <c r="S306" s="13">
        <v>96</v>
      </c>
      <c r="T306" s="13">
        <v>19</v>
      </c>
      <c r="U306" s="13">
        <f t="shared" si="735"/>
        <v>1824</v>
      </c>
      <c r="V306" s="14">
        <f t="shared" si="736"/>
        <v>1824</v>
      </c>
      <c r="W306" s="13">
        <v>120</v>
      </c>
      <c r="X306" s="13">
        <v>19</v>
      </c>
      <c r="Y306" s="13">
        <f t="shared" si="737"/>
        <v>2280</v>
      </c>
      <c r="Z306" s="13">
        <v>0</v>
      </c>
      <c r="AA306" s="13">
        <v>0</v>
      </c>
      <c r="AB306" s="13">
        <f t="shared" si="738"/>
        <v>0</v>
      </c>
      <c r="AC306" s="14">
        <f t="shared" si="739"/>
        <v>2280</v>
      </c>
      <c r="AD306" s="13">
        <v>20</v>
      </c>
      <c r="AE306" s="13">
        <v>19</v>
      </c>
      <c r="AF306" s="13">
        <f t="shared" si="740"/>
        <v>380</v>
      </c>
      <c r="AG306" s="13">
        <v>0</v>
      </c>
      <c r="AH306" s="13">
        <v>0</v>
      </c>
      <c r="AI306" s="13">
        <f t="shared" si="741"/>
        <v>0</v>
      </c>
      <c r="AJ306" s="14">
        <f t="shared" si="742"/>
        <v>380</v>
      </c>
      <c r="AK306" s="13">
        <v>20</v>
      </c>
      <c r="AL306" s="13">
        <v>19</v>
      </c>
      <c r="AM306" s="13">
        <f t="shared" si="743"/>
        <v>380</v>
      </c>
      <c r="AN306" s="13">
        <v>0</v>
      </c>
      <c r="AO306" s="13">
        <v>0</v>
      </c>
      <c r="AP306" s="13">
        <f t="shared" si="744"/>
        <v>0</v>
      </c>
      <c r="AQ306" s="14">
        <f t="shared" si="745"/>
        <v>380</v>
      </c>
      <c r="AR306" s="13">
        <v>20</v>
      </c>
      <c r="AS306" s="13">
        <v>19</v>
      </c>
      <c r="AT306" s="13">
        <f t="shared" si="746"/>
        <v>380</v>
      </c>
      <c r="AU306" s="13">
        <v>0</v>
      </c>
      <c r="AV306" s="13">
        <v>0</v>
      </c>
      <c r="AW306" s="13">
        <f t="shared" si="747"/>
        <v>0</v>
      </c>
      <c r="AX306" s="14">
        <f t="shared" si="748"/>
        <v>380</v>
      </c>
      <c r="AY306" s="13">
        <v>25</v>
      </c>
      <c r="AZ306" s="13">
        <v>19</v>
      </c>
      <c r="BA306" s="13">
        <f t="shared" si="749"/>
        <v>475</v>
      </c>
      <c r="BB306" s="13">
        <v>0</v>
      </c>
      <c r="BC306" s="13">
        <v>0</v>
      </c>
      <c r="BD306" s="13">
        <f t="shared" si="750"/>
        <v>0</v>
      </c>
      <c r="BE306" s="14">
        <f t="shared" si="751"/>
        <v>475</v>
      </c>
      <c r="BF306" s="13">
        <v>18</v>
      </c>
      <c r="BG306" s="13">
        <v>19</v>
      </c>
      <c r="BH306" s="13">
        <f t="shared" si="752"/>
        <v>342</v>
      </c>
      <c r="BI306" s="13">
        <v>0</v>
      </c>
      <c r="BJ306" s="13">
        <v>0</v>
      </c>
      <c r="BK306" s="13">
        <f t="shared" si="753"/>
        <v>0</v>
      </c>
      <c r="BL306" s="14">
        <f t="shared" si="754"/>
        <v>342</v>
      </c>
      <c r="BM306" s="13">
        <v>15</v>
      </c>
      <c r="BN306" s="13">
        <v>23</v>
      </c>
      <c r="BO306" s="13">
        <f t="shared" si="755"/>
        <v>345</v>
      </c>
      <c r="BP306" s="13">
        <v>0</v>
      </c>
      <c r="BQ306" s="13">
        <v>0</v>
      </c>
      <c r="BR306" s="13">
        <f t="shared" si="756"/>
        <v>0</v>
      </c>
      <c r="BS306" s="14">
        <f t="shared" si="757"/>
        <v>345</v>
      </c>
      <c r="BT306" s="13">
        <v>15</v>
      </c>
      <c r="BU306" s="13">
        <v>23</v>
      </c>
      <c r="BV306" s="13">
        <f t="shared" si="758"/>
        <v>345</v>
      </c>
      <c r="BW306" s="13">
        <v>0</v>
      </c>
      <c r="BX306" s="13">
        <v>0</v>
      </c>
      <c r="BY306" s="13">
        <f t="shared" si="759"/>
        <v>0</v>
      </c>
      <c r="BZ306" s="14">
        <f t="shared" si="760"/>
        <v>345</v>
      </c>
      <c r="CA306" s="19">
        <f t="shared" si="761"/>
        <v>9721</v>
      </c>
      <c r="CB306" s="182"/>
      <c r="CC306" s="182"/>
    </row>
    <row r="307" spans="1:81" ht="15.75" x14ac:dyDescent="0.25">
      <c r="A307" s="12" t="s">
        <v>20</v>
      </c>
      <c r="B307" s="13">
        <v>90</v>
      </c>
      <c r="C307" s="13">
        <v>17</v>
      </c>
      <c r="D307" s="13">
        <f t="shared" si="728"/>
        <v>1530</v>
      </c>
      <c r="E307" s="13">
        <v>0</v>
      </c>
      <c r="F307" s="13">
        <v>0</v>
      </c>
      <c r="G307" s="13">
        <f t="shared" si="729"/>
        <v>0</v>
      </c>
      <c r="H307" s="14">
        <f t="shared" si="730"/>
        <v>1530</v>
      </c>
      <c r="I307" s="13">
        <v>0</v>
      </c>
      <c r="J307" s="13">
        <v>0</v>
      </c>
      <c r="K307" s="13">
        <f t="shared" si="731"/>
        <v>0</v>
      </c>
      <c r="L307" s="13">
        <v>90</v>
      </c>
      <c r="M307" s="13">
        <v>17</v>
      </c>
      <c r="N307" s="13">
        <f t="shared" si="732"/>
        <v>1530</v>
      </c>
      <c r="O307" s="14">
        <f t="shared" si="733"/>
        <v>1530</v>
      </c>
      <c r="P307" s="13">
        <v>0</v>
      </c>
      <c r="Q307" s="13">
        <v>0</v>
      </c>
      <c r="R307" s="13">
        <f t="shared" si="734"/>
        <v>0</v>
      </c>
      <c r="S307" s="13">
        <v>96</v>
      </c>
      <c r="T307" s="13">
        <v>17</v>
      </c>
      <c r="U307" s="13">
        <f t="shared" si="735"/>
        <v>1632</v>
      </c>
      <c r="V307" s="14">
        <f t="shared" si="736"/>
        <v>1632</v>
      </c>
      <c r="W307" s="13">
        <v>120</v>
      </c>
      <c r="X307" s="13">
        <v>17</v>
      </c>
      <c r="Y307" s="13">
        <f t="shared" si="737"/>
        <v>2040</v>
      </c>
      <c r="Z307" s="13">
        <v>0</v>
      </c>
      <c r="AA307" s="13">
        <v>0</v>
      </c>
      <c r="AB307" s="13">
        <f t="shared" si="738"/>
        <v>0</v>
      </c>
      <c r="AC307" s="14">
        <f t="shared" si="739"/>
        <v>2040</v>
      </c>
      <c r="AD307" s="13">
        <v>20</v>
      </c>
      <c r="AE307" s="13">
        <v>17</v>
      </c>
      <c r="AF307" s="13">
        <f t="shared" si="740"/>
        <v>340</v>
      </c>
      <c r="AG307" s="13">
        <v>0</v>
      </c>
      <c r="AH307" s="13">
        <v>0</v>
      </c>
      <c r="AI307" s="13">
        <f t="shared" si="741"/>
        <v>0</v>
      </c>
      <c r="AJ307" s="14">
        <f t="shared" si="742"/>
        <v>340</v>
      </c>
      <c r="AK307" s="13">
        <v>20</v>
      </c>
      <c r="AL307" s="13">
        <v>17</v>
      </c>
      <c r="AM307" s="13">
        <f t="shared" si="743"/>
        <v>340</v>
      </c>
      <c r="AN307" s="13">
        <v>0</v>
      </c>
      <c r="AO307" s="13">
        <v>0</v>
      </c>
      <c r="AP307" s="13">
        <f t="shared" si="744"/>
        <v>0</v>
      </c>
      <c r="AQ307" s="14">
        <f t="shared" si="745"/>
        <v>340</v>
      </c>
      <c r="AR307" s="13">
        <v>20</v>
      </c>
      <c r="AS307" s="13">
        <v>17</v>
      </c>
      <c r="AT307" s="13">
        <f t="shared" si="746"/>
        <v>340</v>
      </c>
      <c r="AU307" s="13">
        <v>0</v>
      </c>
      <c r="AV307" s="13">
        <v>0</v>
      </c>
      <c r="AW307" s="13">
        <f t="shared" si="747"/>
        <v>0</v>
      </c>
      <c r="AX307" s="14">
        <f t="shared" si="748"/>
        <v>340</v>
      </c>
      <c r="AY307" s="13">
        <v>25</v>
      </c>
      <c r="AZ307" s="13">
        <v>17</v>
      </c>
      <c r="BA307" s="13">
        <f t="shared" si="749"/>
        <v>425</v>
      </c>
      <c r="BB307" s="13">
        <v>0</v>
      </c>
      <c r="BC307" s="13">
        <v>0</v>
      </c>
      <c r="BD307" s="13">
        <f t="shared" si="750"/>
        <v>0</v>
      </c>
      <c r="BE307" s="14">
        <f t="shared" si="751"/>
        <v>425</v>
      </c>
      <c r="BF307" s="13">
        <v>18</v>
      </c>
      <c r="BG307" s="13">
        <v>17</v>
      </c>
      <c r="BH307" s="13">
        <f t="shared" si="752"/>
        <v>306</v>
      </c>
      <c r="BI307" s="13">
        <v>0</v>
      </c>
      <c r="BJ307" s="13">
        <v>0</v>
      </c>
      <c r="BK307" s="13">
        <f t="shared" si="753"/>
        <v>0</v>
      </c>
      <c r="BL307" s="14">
        <f t="shared" si="754"/>
        <v>306</v>
      </c>
      <c r="BM307" s="13">
        <v>15</v>
      </c>
      <c r="BN307" s="13">
        <v>20</v>
      </c>
      <c r="BO307" s="13">
        <f t="shared" si="755"/>
        <v>300</v>
      </c>
      <c r="BP307" s="13">
        <v>0</v>
      </c>
      <c r="BQ307" s="13">
        <v>0</v>
      </c>
      <c r="BR307" s="13">
        <f t="shared" si="756"/>
        <v>0</v>
      </c>
      <c r="BS307" s="14">
        <f t="shared" si="757"/>
        <v>300</v>
      </c>
      <c r="BT307" s="13">
        <v>15</v>
      </c>
      <c r="BU307" s="13">
        <v>20</v>
      </c>
      <c r="BV307" s="13">
        <f t="shared" si="758"/>
        <v>300</v>
      </c>
      <c r="BW307" s="13">
        <v>0</v>
      </c>
      <c r="BX307" s="13">
        <v>0</v>
      </c>
      <c r="BY307" s="13">
        <f t="shared" si="759"/>
        <v>0</v>
      </c>
      <c r="BZ307" s="14">
        <f t="shared" si="760"/>
        <v>300</v>
      </c>
      <c r="CA307" s="19">
        <f t="shared" si="761"/>
        <v>9083</v>
      </c>
      <c r="CB307" s="182"/>
      <c r="CC307" s="182"/>
    </row>
    <row r="308" spans="1:81" ht="15.75" x14ac:dyDescent="0.25">
      <c r="A308" s="12" t="s">
        <v>21</v>
      </c>
      <c r="B308" s="18">
        <v>90</v>
      </c>
      <c r="C308" s="18">
        <v>22</v>
      </c>
      <c r="D308" s="13">
        <f t="shared" si="728"/>
        <v>1980</v>
      </c>
      <c r="E308" s="18">
        <v>0</v>
      </c>
      <c r="F308" s="18">
        <v>0</v>
      </c>
      <c r="G308" s="13">
        <f t="shared" si="729"/>
        <v>0</v>
      </c>
      <c r="H308" s="14">
        <f t="shared" si="730"/>
        <v>1980</v>
      </c>
      <c r="I308" s="18">
        <v>0</v>
      </c>
      <c r="J308" s="18">
        <v>0</v>
      </c>
      <c r="K308" s="13">
        <f t="shared" si="731"/>
        <v>0</v>
      </c>
      <c r="L308" s="18">
        <v>90</v>
      </c>
      <c r="M308" s="18">
        <v>22</v>
      </c>
      <c r="N308" s="13">
        <f t="shared" si="732"/>
        <v>1980</v>
      </c>
      <c r="O308" s="14">
        <f t="shared" si="733"/>
        <v>1980</v>
      </c>
      <c r="P308" s="18">
        <v>0</v>
      </c>
      <c r="Q308" s="18">
        <v>0</v>
      </c>
      <c r="R308" s="13">
        <f t="shared" si="734"/>
        <v>0</v>
      </c>
      <c r="S308" s="18">
        <v>96</v>
      </c>
      <c r="T308" s="18">
        <v>22</v>
      </c>
      <c r="U308" s="13">
        <f t="shared" si="735"/>
        <v>2112</v>
      </c>
      <c r="V308" s="14">
        <f t="shared" si="736"/>
        <v>2112</v>
      </c>
      <c r="W308" s="18">
        <v>120</v>
      </c>
      <c r="X308" s="18">
        <v>22</v>
      </c>
      <c r="Y308" s="13">
        <f t="shared" si="737"/>
        <v>2640</v>
      </c>
      <c r="Z308" s="18">
        <v>0</v>
      </c>
      <c r="AA308" s="18">
        <v>0</v>
      </c>
      <c r="AB308" s="13">
        <f t="shared" si="738"/>
        <v>0</v>
      </c>
      <c r="AC308" s="14">
        <f t="shared" si="739"/>
        <v>2640</v>
      </c>
      <c r="AD308" s="18">
        <v>20</v>
      </c>
      <c r="AE308" s="18">
        <v>22</v>
      </c>
      <c r="AF308" s="13">
        <f t="shared" si="740"/>
        <v>440</v>
      </c>
      <c r="AG308" s="18">
        <v>0</v>
      </c>
      <c r="AH308" s="18">
        <v>0</v>
      </c>
      <c r="AI308" s="13">
        <f t="shared" si="741"/>
        <v>0</v>
      </c>
      <c r="AJ308" s="14">
        <f t="shared" si="742"/>
        <v>440</v>
      </c>
      <c r="AK308" s="18">
        <v>20</v>
      </c>
      <c r="AL308" s="18">
        <v>22</v>
      </c>
      <c r="AM308" s="13">
        <f t="shared" si="743"/>
        <v>440</v>
      </c>
      <c r="AN308" s="18">
        <v>0</v>
      </c>
      <c r="AO308" s="18">
        <v>0</v>
      </c>
      <c r="AP308" s="13">
        <f t="shared" si="744"/>
        <v>0</v>
      </c>
      <c r="AQ308" s="14">
        <f t="shared" si="745"/>
        <v>440</v>
      </c>
      <c r="AR308" s="18">
        <v>20</v>
      </c>
      <c r="AS308" s="18">
        <v>22</v>
      </c>
      <c r="AT308" s="13">
        <f t="shared" si="746"/>
        <v>440</v>
      </c>
      <c r="AU308" s="18">
        <v>0</v>
      </c>
      <c r="AV308" s="18">
        <v>0</v>
      </c>
      <c r="AW308" s="13">
        <f t="shared" si="747"/>
        <v>0</v>
      </c>
      <c r="AX308" s="14">
        <f t="shared" si="748"/>
        <v>440</v>
      </c>
      <c r="AY308" s="18">
        <v>25</v>
      </c>
      <c r="AZ308" s="18">
        <v>22</v>
      </c>
      <c r="BA308" s="13">
        <f t="shared" si="749"/>
        <v>550</v>
      </c>
      <c r="BB308" s="18">
        <v>0</v>
      </c>
      <c r="BC308" s="18">
        <v>0</v>
      </c>
      <c r="BD308" s="13">
        <f t="shared" si="750"/>
        <v>0</v>
      </c>
      <c r="BE308" s="14">
        <f t="shared" si="751"/>
        <v>550</v>
      </c>
      <c r="BF308" s="18">
        <v>18</v>
      </c>
      <c r="BG308" s="18">
        <v>22</v>
      </c>
      <c r="BH308" s="13">
        <f t="shared" si="752"/>
        <v>396</v>
      </c>
      <c r="BI308" s="18">
        <v>0</v>
      </c>
      <c r="BJ308" s="18">
        <v>0</v>
      </c>
      <c r="BK308" s="13">
        <f t="shared" si="753"/>
        <v>0</v>
      </c>
      <c r="BL308" s="14">
        <f t="shared" si="754"/>
        <v>396</v>
      </c>
      <c r="BM308" s="18">
        <v>15</v>
      </c>
      <c r="BN308" s="18">
        <v>26</v>
      </c>
      <c r="BO308" s="13">
        <f t="shared" si="755"/>
        <v>390</v>
      </c>
      <c r="BP308" s="18">
        <v>0</v>
      </c>
      <c r="BQ308" s="18">
        <v>0</v>
      </c>
      <c r="BR308" s="13">
        <f t="shared" si="756"/>
        <v>0</v>
      </c>
      <c r="BS308" s="14">
        <f t="shared" si="757"/>
        <v>390</v>
      </c>
      <c r="BT308" s="18">
        <v>15</v>
      </c>
      <c r="BU308" s="18">
        <v>26</v>
      </c>
      <c r="BV308" s="13">
        <f t="shared" si="758"/>
        <v>390</v>
      </c>
      <c r="BW308" s="18">
        <v>0</v>
      </c>
      <c r="BX308" s="18">
        <v>0</v>
      </c>
      <c r="BY308" s="13">
        <f t="shared" si="759"/>
        <v>0</v>
      </c>
      <c r="BZ308" s="14">
        <f t="shared" si="760"/>
        <v>390</v>
      </c>
      <c r="CA308" s="19">
        <f t="shared" si="761"/>
        <v>11758</v>
      </c>
      <c r="CB308" s="182"/>
      <c r="CC308" s="182"/>
    </row>
    <row r="309" spans="1:81" ht="15.75" x14ac:dyDescent="0.25">
      <c r="A309" s="12" t="s">
        <v>22</v>
      </c>
      <c r="B309" s="13">
        <v>90</v>
      </c>
      <c r="C309" s="13">
        <v>20</v>
      </c>
      <c r="D309" s="13">
        <f t="shared" si="728"/>
        <v>1800</v>
      </c>
      <c r="E309" s="13">
        <v>0</v>
      </c>
      <c r="F309" s="13">
        <v>0</v>
      </c>
      <c r="G309" s="13">
        <f t="shared" si="729"/>
        <v>0</v>
      </c>
      <c r="H309" s="14">
        <f t="shared" si="730"/>
        <v>1800</v>
      </c>
      <c r="I309" s="13">
        <v>0</v>
      </c>
      <c r="J309" s="13">
        <v>0</v>
      </c>
      <c r="K309" s="13">
        <f t="shared" si="731"/>
        <v>0</v>
      </c>
      <c r="L309" s="13">
        <v>90</v>
      </c>
      <c r="M309" s="13">
        <v>20</v>
      </c>
      <c r="N309" s="13">
        <f t="shared" si="732"/>
        <v>1800</v>
      </c>
      <c r="O309" s="14">
        <f t="shared" si="733"/>
        <v>1800</v>
      </c>
      <c r="P309" s="13">
        <v>0</v>
      </c>
      <c r="Q309" s="13">
        <v>0</v>
      </c>
      <c r="R309" s="13">
        <f t="shared" si="734"/>
        <v>0</v>
      </c>
      <c r="S309" s="13">
        <v>96</v>
      </c>
      <c r="T309" s="13">
        <v>20</v>
      </c>
      <c r="U309" s="13">
        <f t="shared" si="735"/>
        <v>1920</v>
      </c>
      <c r="V309" s="14">
        <f t="shared" si="736"/>
        <v>1920</v>
      </c>
      <c r="W309" s="13">
        <v>120</v>
      </c>
      <c r="X309" s="13">
        <v>20</v>
      </c>
      <c r="Y309" s="13">
        <f t="shared" si="737"/>
        <v>2400</v>
      </c>
      <c r="Z309" s="13">
        <v>0</v>
      </c>
      <c r="AA309" s="13">
        <v>0</v>
      </c>
      <c r="AB309" s="13">
        <f t="shared" si="738"/>
        <v>0</v>
      </c>
      <c r="AC309" s="14">
        <f t="shared" si="739"/>
        <v>2400</v>
      </c>
      <c r="AD309" s="13">
        <v>20</v>
      </c>
      <c r="AE309" s="13">
        <v>20</v>
      </c>
      <c r="AF309" s="13">
        <f t="shared" si="740"/>
        <v>400</v>
      </c>
      <c r="AG309" s="13">
        <v>0</v>
      </c>
      <c r="AH309" s="13">
        <v>0</v>
      </c>
      <c r="AI309" s="13">
        <f t="shared" si="741"/>
        <v>0</v>
      </c>
      <c r="AJ309" s="14">
        <f t="shared" si="742"/>
        <v>400</v>
      </c>
      <c r="AK309" s="13">
        <v>20</v>
      </c>
      <c r="AL309" s="13">
        <v>20</v>
      </c>
      <c r="AM309" s="13">
        <f t="shared" si="743"/>
        <v>400</v>
      </c>
      <c r="AN309" s="13">
        <v>0</v>
      </c>
      <c r="AO309" s="13">
        <v>0</v>
      </c>
      <c r="AP309" s="13">
        <f t="shared" si="744"/>
        <v>0</v>
      </c>
      <c r="AQ309" s="14">
        <f t="shared" si="745"/>
        <v>400</v>
      </c>
      <c r="AR309" s="13">
        <v>20</v>
      </c>
      <c r="AS309" s="13">
        <v>20</v>
      </c>
      <c r="AT309" s="13">
        <f t="shared" si="746"/>
        <v>400</v>
      </c>
      <c r="AU309" s="13">
        <v>0</v>
      </c>
      <c r="AV309" s="13">
        <v>0</v>
      </c>
      <c r="AW309" s="13">
        <f t="shared" si="747"/>
        <v>0</v>
      </c>
      <c r="AX309" s="14">
        <f t="shared" si="748"/>
        <v>400</v>
      </c>
      <c r="AY309" s="13">
        <v>25</v>
      </c>
      <c r="AZ309" s="13">
        <v>20</v>
      </c>
      <c r="BA309" s="13">
        <f t="shared" si="749"/>
        <v>500</v>
      </c>
      <c r="BB309" s="13">
        <v>0</v>
      </c>
      <c r="BC309" s="13">
        <v>0</v>
      </c>
      <c r="BD309" s="13">
        <f t="shared" si="750"/>
        <v>0</v>
      </c>
      <c r="BE309" s="14">
        <f t="shared" si="751"/>
        <v>500</v>
      </c>
      <c r="BF309" s="13">
        <v>18</v>
      </c>
      <c r="BG309" s="13">
        <v>20</v>
      </c>
      <c r="BH309" s="13">
        <f t="shared" si="752"/>
        <v>360</v>
      </c>
      <c r="BI309" s="13">
        <v>0</v>
      </c>
      <c r="BJ309" s="13">
        <v>0</v>
      </c>
      <c r="BK309" s="13">
        <f t="shared" si="753"/>
        <v>0</v>
      </c>
      <c r="BL309" s="14">
        <f t="shared" si="754"/>
        <v>360</v>
      </c>
      <c r="BM309" s="13">
        <v>15</v>
      </c>
      <c r="BN309" s="13">
        <v>25</v>
      </c>
      <c r="BO309" s="13">
        <f t="shared" si="755"/>
        <v>375</v>
      </c>
      <c r="BP309" s="13">
        <v>0</v>
      </c>
      <c r="BQ309" s="13">
        <v>0</v>
      </c>
      <c r="BR309" s="13">
        <f t="shared" si="756"/>
        <v>0</v>
      </c>
      <c r="BS309" s="14">
        <f t="shared" si="757"/>
        <v>375</v>
      </c>
      <c r="BT309" s="13">
        <v>15</v>
      </c>
      <c r="BU309" s="13">
        <v>25</v>
      </c>
      <c r="BV309" s="13">
        <f t="shared" si="758"/>
        <v>375</v>
      </c>
      <c r="BW309" s="13">
        <v>0</v>
      </c>
      <c r="BX309" s="13">
        <v>0</v>
      </c>
      <c r="BY309" s="13">
        <f t="shared" si="759"/>
        <v>0</v>
      </c>
      <c r="BZ309" s="14">
        <f t="shared" si="760"/>
        <v>375</v>
      </c>
      <c r="CA309" s="19">
        <f t="shared" si="761"/>
        <v>10730</v>
      </c>
      <c r="CB309" s="182"/>
      <c r="CC309" s="182"/>
    </row>
    <row r="310" spans="1:81" ht="15.75" x14ac:dyDescent="0.25">
      <c r="A310" s="12" t="s">
        <v>32</v>
      </c>
      <c r="B310" s="13">
        <v>90</v>
      </c>
      <c r="C310" s="13">
        <v>22</v>
      </c>
      <c r="D310" s="13">
        <f t="shared" si="728"/>
        <v>1980</v>
      </c>
      <c r="E310" s="13">
        <v>0</v>
      </c>
      <c r="F310" s="13">
        <v>0</v>
      </c>
      <c r="G310" s="13">
        <f t="shared" si="729"/>
        <v>0</v>
      </c>
      <c r="H310" s="14">
        <f t="shared" si="730"/>
        <v>1980</v>
      </c>
      <c r="I310" s="13">
        <v>0</v>
      </c>
      <c r="J310" s="13">
        <v>0</v>
      </c>
      <c r="K310" s="13">
        <f t="shared" si="731"/>
        <v>0</v>
      </c>
      <c r="L310" s="13">
        <v>90</v>
      </c>
      <c r="M310" s="13">
        <v>22</v>
      </c>
      <c r="N310" s="13">
        <f t="shared" si="732"/>
        <v>1980</v>
      </c>
      <c r="O310" s="14">
        <f t="shared" si="733"/>
        <v>1980</v>
      </c>
      <c r="P310" s="13">
        <v>0</v>
      </c>
      <c r="Q310" s="13">
        <v>0</v>
      </c>
      <c r="R310" s="13">
        <f t="shared" si="734"/>
        <v>0</v>
      </c>
      <c r="S310" s="13">
        <v>96</v>
      </c>
      <c r="T310" s="13">
        <v>22</v>
      </c>
      <c r="U310" s="13">
        <f t="shared" si="735"/>
        <v>2112</v>
      </c>
      <c r="V310" s="14">
        <f t="shared" si="736"/>
        <v>2112</v>
      </c>
      <c r="W310" s="13">
        <v>120</v>
      </c>
      <c r="X310" s="13">
        <v>22</v>
      </c>
      <c r="Y310" s="13">
        <f t="shared" si="737"/>
        <v>2640</v>
      </c>
      <c r="Z310" s="13">
        <v>0</v>
      </c>
      <c r="AA310" s="13">
        <v>0</v>
      </c>
      <c r="AB310" s="13">
        <f t="shared" si="738"/>
        <v>0</v>
      </c>
      <c r="AC310" s="14">
        <f t="shared" si="739"/>
        <v>2640</v>
      </c>
      <c r="AD310" s="13">
        <v>20</v>
      </c>
      <c r="AE310" s="13">
        <v>22</v>
      </c>
      <c r="AF310" s="13">
        <f t="shared" si="740"/>
        <v>440</v>
      </c>
      <c r="AG310" s="13">
        <v>0</v>
      </c>
      <c r="AH310" s="13">
        <v>0</v>
      </c>
      <c r="AI310" s="13">
        <f t="shared" si="741"/>
        <v>0</v>
      </c>
      <c r="AJ310" s="14">
        <f t="shared" si="742"/>
        <v>440</v>
      </c>
      <c r="AK310" s="13">
        <v>20</v>
      </c>
      <c r="AL310" s="13">
        <v>22</v>
      </c>
      <c r="AM310" s="13">
        <f t="shared" si="743"/>
        <v>440</v>
      </c>
      <c r="AN310" s="13">
        <v>0</v>
      </c>
      <c r="AO310" s="13">
        <v>0</v>
      </c>
      <c r="AP310" s="13">
        <f t="shared" si="744"/>
        <v>0</v>
      </c>
      <c r="AQ310" s="14">
        <f t="shared" si="745"/>
        <v>440</v>
      </c>
      <c r="AR310" s="13">
        <v>20</v>
      </c>
      <c r="AS310" s="13">
        <v>22</v>
      </c>
      <c r="AT310" s="13">
        <f t="shared" si="746"/>
        <v>440</v>
      </c>
      <c r="AU310" s="13">
        <v>0</v>
      </c>
      <c r="AV310" s="13">
        <v>0</v>
      </c>
      <c r="AW310" s="13">
        <f t="shared" si="747"/>
        <v>0</v>
      </c>
      <c r="AX310" s="14">
        <f t="shared" si="748"/>
        <v>440</v>
      </c>
      <c r="AY310" s="13">
        <v>25</v>
      </c>
      <c r="AZ310" s="13">
        <v>22</v>
      </c>
      <c r="BA310" s="13">
        <f t="shared" si="749"/>
        <v>550</v>
      </c>
      <c r="BB310" s="13">
        <v>0</v>
      </c>
      <c r="BC310" s="13">
        <v>0</v>
      </c>
      <c r="BD310" s="13">
        <f t="shared" si="750"/>
        <v>0</v>
      </c>
      <c r="BE310" s="14">
        <f t="shared" si="751"/>
        <v>550</v>
      </c>
      <c r="BF310" s="13">
        <v>18</v>
      </c>
      <c r="BG310" s="13">
        <v>22</v>
      </c>
      <c r="BH310" s="13">
        <f t="shared" si="752"/>
        <v>396</v>
      </c>
      <c r="BI310" s="13">
        <v>0</v>
      </c>
      <c r="BJ310" s="13">
        <v>0</v>
      </c>
      <c r="BK310" s="13">
        <f t="shared" si="753"/>
        <v>0</v>
      </c>
      <c r="BL310" s="14">
        <f t="shared" si="754"/>
        <v>396</v>
      </c>
      <c r="BM310" s="13">
        <v>15</v>
      </c>
      <c r="BN310" s="13">
        <v>26</v>
      </c>
      <c r="BO310" s="13">
        <f t="shared" si="755"/>
        <v>390</v>
      </c>
      <c r="BP310" s="13">
        <v>0</v>
      </c>
      <c r="BQ310" s="13">
        <v>0</v>
      </c>
      <c r="BR310" s="13">
        <f t="shared" si="756"/>
        <v>0</v>
      </c>
      <c r="BS310" s="14">
        <f t="shared" si="757"/>
        <v>390</v>
      </c>
      <c r="BT310" s="13">
        <v>15</v>
      </c>
      <c r="BU310" s="13">
        <v>26</v>
      </c>
      <c r="BV310" s="13">
        <f t="shared" si="758"/>
        <v>390</v>
      </c>
      <c r="BW310" s="13">
        <v>0</v>
      </c>
      <c r="BX310" s="13">
        <v>0</v>
      </c>
      <c r="BY310" s="13">
        <f t="shared" si="759"/>
        <v>0</v>
      </c>
      <c r="BZ310" s="14">
        <f t="shared" si="760"/>
        <v>390</v>
      </c>
      <c r="CA310" s="19">
        <f t="shared" si="761"/>
        <v>11758</v>
      </c>
      <c r="CB310" s="182"/>
      <c r="CC310" s="182"/>
    </row>
    <row r="311" spans="1:81" ht="15.75" x14ac:dyDescent="0.25">
      <c r="A311" s="12" t="s">
        <v>24</v>
      </c>
      <c r="B311" s="13">
        <v>90</v>
      </c>
      <c r="C311" s="13">
        <v>22</v>
      </c>
      <c r="D311" s="13">
        <f t="shared" si="728"/>
        <v>1980</v>
      </c>
      <c r="E311" s="13">
        <v>0</v>
      </c>
      <c r="F311" s="13">
        <v>0</v>
      </c>
      <c r="G311" s="13">
        <f t="shared" si="729"/>
        <v>0</v>
      </c>
      <c r="H311" s="14">
        <f t="shared" si="730"/>
        <v>1980</v>
      </c>
      <c r="I311" s="13">
        <v>0</v>
      </c>
      <c r="J311" s="13">
        <v>0</v>
      </c>
      <c r="K311" s="13">
        <f t="shared" si="731"/>
        <v>0</v>
      </c>
      <c r="L311" s="13">
        <v>90</v>
      </c>
      <c r="M311" s="13">
        <v>22</v>
      </c>
      <c r="N311" s="13">
        <f t="shared" si="732"/>
        <v>1980</v>
      </c>
      <c r="O311" s="14">
        <f t="shared" si="733"/>
        <v>1980</v>
      </c>
      <c r="P311" s="13">
        <v>0</v>
      </c>
      <c r="Q311" s="13">
        <v>0</v>
      </c>
      <c r="R311" s="13">
        <f t="shared" si="734"/>
        <v>0</v>
      </c>
      <c r="S311" s="13">
        <v>96</v>
      </c>
      <c r="T311" s="13">
        <v>22</v>
      </c>
      <c r="U311" s="13">
        <f t="shared" si="735"/>
        <v>2112</v>
      </c>
      <c r="V311" s="14">
        <f t="shared" si="736"/>
        <v>2112</v>
      </c>
      <c r="W311" s="13">
        <v>120</v>
      </c>
      <c r="X311" s="13">
        <v>22</v>
      </c>
      <c r="Y311" s="13">
        <f t="shared" si="737"/>
        <v>2640</v>
      </c>
      <c r="Z311" s="13">
        <v>0</v>
      </c>
      <c r="AA311" s="13">
        <v>0</v>
      </c>
      <c r="AB311" s="13">
        <f t="shared" si="738"/>
        <v>0</v>
      </c>
      <c r="AC311" s="14">
        <f t="shared" si="739"/>
        <v>2640</v>
      </c>
      <c r="AD311" s="13">
        <v>20</v>
      </c>
      <c r="AE311" s="13">
        <v>22</v>
      </c>
      <c r="AF311" s="13">
        <f t="shared" si="740"/>
        <v>440</v>
      </c>
      <c r="AG311" s="13">
        <v>0</v>
      </c>
      <c r="AH311" s="13">
        <v>0</v>
      </c>
      <c r="AI311" s="13">
        <f t="shared" si="741"/>
        <v>0</v>
      </c>
      <c r="AJ311" s="14">
        <f t="shared" si="742"/>
        <v>440</v>
      </c>
      <c r="AK311" s="13">
        <v>20</v>
      </c>
      <c r="AL311" s="13">
        <v>22</v>
      </c>
      <c r="AM311" s="13">
        <f t="shared" si="743"/>
        <v>440</v>
      </c>
      <c r="AN311" s="13">
        <v>0</v>
      </c>
      <c r="AO311" s="13">
        <v>0</v>
      </c>
      <c r="AP311" s="13">
        <f t="shared" si="744"/>
        <v>0</v>
      </c>
      <c r="AQ311" s="14">
        <f t="shared" si="745"/>
        <v>440</v>
      </c>
      <c r="AR311" s="13">
        <v>20</v>
      </c>
      <c r="AS311" s="13">
        <v>22</v>
      </c>
      <c r="AT311" s="13">
        <f t="shared" si="746"/>
        <v>440</v>
      </c>
      <c r="AU311" s="13">
        <v>0</v>
      </c>
      <c r="AV311" s="13">
        <v>0</v>
      </c>
      <c r="AW311" s="13">
        <f t="shared" si="747"/>
        <v>0</v>
      </c>
      <c r="AX311" s="14">
        <f t="shared" si="748"/>
        <v>440</v>
      </c>
      <c r="AY311" s="13">
        <v>25</v>
      </c>
      <c r="AZ311" s="13">
        <v>22</v>
      </c>
      <c r="BA311" s="13">
        <f t="shared" si="749"/>
        <v>550</v>
      </c>
      <c r="BB311" s="13">
        <v>0</v>
      </c>
      <c r="BC311" s="13">
        <v>0</v>
      </c>
      <c r="BD311" s="13">
        <f t="shared" si="750"/>
        <v>0</v>
      </c>
      <c r="BE311" s="14">
        <f t="shared" si="751"/>
        <v>550</v>
      </c>
      <c r="BF311" s="13">
        <v>18</v>
      </c>
      <c r="BG311" s="13">
        <v>22</v>
      </c>
      <c r="BH311" s="13">
        <f t="shared" si="752"/>
        <v>396</v>
      </c>
      <c r="BI311" s="13">
        <v>0</v>
      </c>
      <c r="BJ311" s="13">
        <v>0</v>
      </c>
      <c r="BK311" s="13">
        <f t="shared" si="753"/>
        <v>0</v>
      </c>
      <c r="BL311" s="14">
        <f t="shared" si="754"/>
        <v>396</v>
      </c>
      <c r="BM311" s="13">
        <v>15</v>
      </c>
      <c r="BN311" s="13">
        <v>27</v>
      </c>
      <c r="BO311" s="13">
        <f t="shared" si="755"/>
        <v>405</v>
      </c>
      <c r="BP311" s="13">
        <v>0</v>
      </c>
      <c r="BQ311" s="13">
        <v>0</v>
      </c>
      <c r="BR311" s="13">
        <f t="shared" si="756"/>
        <v>0</v>
      </c>
      <c r="BS311" s="14">
        <f t="shared" si="757"/>
        <v>405</v>
      </c>
      <c r="BT311" s="13">
        <v>15</v>
      </c>
      <c r="BU311" s="13">
        <v>27</v>
      </c>
      <c r="BV311" s="13">
        <f t="shared" si="758"/>
        <v>405</v>
      </c>
      <c r="BW311" s="13">
        <v>0</v>
      </c>
      <c r="BX311" s="13">
        <v>0</v>
      </c>
      <c r="BY311" s="13">
        <f t="shared" si="759"/>
        <v>0</v>
      </c>
      <c r="BZ311" s="14">
        <f t="shared" si="760"/>
        <v>405</v>
      </c>
      <c r="CA311" s="19">
        <f t="shared" si="761"/>
        <v>11788</v>
      </c>
      <c r="CB311" s="182"/>
      <c r="CC311" s="182"/>
    </row>
    <row r="312" spans="1:81" ht="15.75" x14ac:dyDescent="0.25">
      <c r="A312" s="12" t="s">
        <v>25</v>
      </c>
      <c r="B312" s="13">
        <v>90</v>
      </c>
      <c r="C312" s="13">
        <v>16</v>
      </c>
      <c r="D312" s="13">
        <f t="shared" si="728"/>
        <v>1440</v>
      </c>
      <c r="E312" s="13">
        <v>0</v>
      </c>
      <c r="F312" s="13">
        <v>0</v>
      </c>
      <c r="G312" s="13">
        <f t="shared" si="729"/>
        <v>0</v>
      </c>
      <c r="H312" s="14">
        <f t="shared" si="730"/>
        <v>1440</v>
      </c>
      <c r="I312" s="13">
        <v>0</v>
      </c>
      <c r="J312" s="13">
        <v>0</v>
      </c>
      <c r="K312" s="13">
        <f t="shared" si="731"/>
        <v>0</v>
      </c>
      <c r="L312" s="13">
        <v>90</v>
      </c>
      <c r="M312" s="13">
        <v>16</v>
      </c>
      <c r="N312" s="13">
        <f t="shared" si="732"/>
        <v>1440</v>
      </c>
      <c r="O312" s="14">
        <f t="shared" si="733"/>
        <v>1440</v>
      </c>
      <c r="P312" s="13">
        <v>0</v>
      </c>
      <c r="Q312" s="13">
        <v>0</v>
      </c>
      <c r="R312" s="13">
        <f t="shared" si="734"/>
        <v>0</v>
      </c>
      <c r="S312" s="13">
        <v>96</v>
      </c>
      <c r="T312" s="13">
        <v>16</v>
      </c>
      <c r="U312" s="13">
        <f t="shared" si="735"/>
        <v>1536</v>
      </c>
      <c r="V312" s="14">
        <f t="shared" si="736"/>
        <v>1536</v>
      </c>
      <c r="W312" s="13">
        <v>120</v>
      </c>
      <c r="X312" s="13">
        <v>16</v>
      </c>
      <c r="Y312" s="13">
        <f t="shared" si="737"/>
        <v>1920</v>
      </c>
      <c r="Z312" s="13">
        <v>0</v>
      </c>
      <c r="AA312" s="13">
        <v>0</v>
      </c>
      <c r="AB312" s="13">
        <f t="shared" si="738"/>
        <v>0</v>
      </c>
      <c r="AC312" s="14">
        <f t="shared" si="739"/>
        <v>1920</v>
      </c>
      <c r="AD312" s="13">
        <v>20</v>
      </c>
      <c r="AE312" s="13">
        <v>16</v>
      </c>
      <c r="AF312" s="13">
        <f t="shared" si="740"/>
        <v>320</v>
      </c>
      <c r="AG312" s="13">
        <v>0</v>
      </c>
      <c r="AH312" s="13">
        <v>0</v>
      </c>
      <c r="AI312" s="13">
        <f t="shared" si="741"/>
        <v>0</v>
      </c>
      <c r="AJ312" s="14">
        <f t="shared" si="742"/>
        <v>320</v>
      </c>
      <c r="AK312" s="13">
        <v>20</v>
      </c>
      <c r="AL312" s="13">
        <v>16</v>
      </c>
      <c r="AM312" s="13">
        <f t="shared" si="743"/>
        <v>320</v>
      </c>
      <c r="AN312" s="13">
        <v>0</v>
      </c>
      <c r="AO312" s="13">
        <v>0</v>
      </c>
      <c r="AP312" s="13">
        <f t="shared" si="744"/>
        <v>0</v>
      </c>
      <c r="AQ312" s="14">
        <f t="shared" si="745"/>
        <v>320</v>
      </c>
      <c r="AR312" s="13">
        <v>20</v>
      </c>
      <c r="AS312" s="13">
        <v>16</v>
      </c>
      <c r="AT312" s="13">
        <f t="shared" si="746"/>
        <v>320</v>
      </c>
      <c r="AU312" s="13">
        <v>0</v>
      </c>
      <c r="AV312" s="13">
        <v>0</v>
      </c>
      <c r="AW312" s="13">
        <f t="shared" si="747"/>
        <v>0</v>
      </c>
      <c r="AX312" s="14">
        <f t="shared" si="748"/>
        <v>320</v>
      </c>
      <c r="AY312" s="13">
        <v>25</v>
      </c>
      <c r="AZ312" s="13">
        <v>16</v>
      </c>
      <c r="BA312" s="13">
        <f t="shared" si="749"/>
        <v>400</v>
      </c>
      <c r="BB312" s="13">
        <v>0</v>
      </c>
      <c r="BC312" s="13">
        <v>0</v>
      </c>
      <c r="BD312" s="13">
        <f t="shared" si="750"/>
        <v>0</v>
      </c>
      <c r="BE312" s="14">
        <f t="shared" si="751"/>
        <v>400</v>
      </c>
      <c r="BF312" s="13">
        <v>18</v>
      </c>
      <c r="BG312" s="13">
        <v>16</v>
      </c>
      <c r="BH312" s="13">
        <f t="shared" si="752"/>
        <v>288</v>
      </c>
      <c r="BI312" s="13">
        <v>0</v>
      </c>
      <c r="BJ312" s="13">
        <v>0</v>
      </c>
      <c r="BK312" s="13">
        <f t="shared" si="753"/>
        <v>0</v>
      </c>
      <c r="BL312" s="14">
        <f t="shared" si="754"/>
        <v>288</v>
      </c>
      <c r="BM312" s="13">
        <v>15</v>
      </c>
      <c r="BN312" s="13">
        <v>19</v>
      </c>
      <c r="BO312" s="13">
        <f t="shared" si="755"/>
        <v>285</v>
      </c>
      <c r="BP312" s="13">
        <v>0</v>
      </c>
      <c r="BQ312" s="13">
        <v>0</v>
      </c>
      <c r="BR312" s="13">
        <f t="shared" si="756"/>
        <v>0</v>
      </c>
      <c r="BS312" s="14">
        <f t="shared" si="757"/>
        <v>285</v>
      </c>
      <c r="BT312" s="13">
        <v>15</v>
      </c>
      <c r="BU312" s="13">
        <v>19</v>
      </c>
      <c r="BV312" s="13">
        <f t="shared" si="758"/>
        <v>285</v>
      </c>
      <c r="BW312" s="13">
        <v>0</v>
      </c>
      <c r="BX312" s="13">
        <v>0</v>
      </c>
      <c r="BY312" s="13">
        <f t="shared" si="759"/>
        <v>0</v>
      </c>
      <c r="BZ312" s="14">
        <f t="shared" si="760"/>
        <v>285</v>
      </c>
      <c r="CA312" s="19">
        <f t="shared" si="761"/>
        <v>8554</v>
      </c>
      <c r="CB312" s="182"/>
      <c r="CC312" s="182"/>
    </row>
    <row r="313" spans="1:81" ht="15.75" x14ac:dyDescent="0.25">
      <c r="A313" s="19" t="s">
        <v>26</v>
      </c>
      <c r="B313" s="20">
        <v>90</v>
      </c>
      <c r="C313" s="20">
        <v>19</v>
      </c>
      <c r="D313" s="20">
        <f t="shared" si="728"/>
        <v>1710</v>
      </c>
      <c r="E313" s="20">
        <v>0</v>
      </c>
      <c r="F313" s="20">
        <v>0</v>
      </c>
      <c r="G313" s="20">
        <f t="shared" si="729"/>
        <v>0</v>
      </c>
      <c r="H313" s="14">
        <f t="shared" si="730"/>
        <v>1710</v>
      </c>
      <c r="I313" s="20">
        <v>0</v>
      </c>
      <c r="J313" s="20">
        <v>0</v>
      </c>
      <c r="K313" s="20">
        <f t="shared" si="731"/>
        <v>0</v>
      </c>
      <c r="L313" s="20">
        <v>90</v>
      </c>
      <c r="M313" s="20">
        <v>19</v>
      </c>
      <c r="N313" s="20">
        <f t="shared" si="732"/>
        <v>1710</v>
      </c>
      <c r="O313" s="14">
        <f t="shared" si="733"/>
        <v>1710</v>
      </c>
      <c r="P313" s="20"/>
      <c r="Q313" s="20"/>
      <c r="R313" s="20">
        <f t="shared" si="734"/>
        <v>0</v>
      </c>
      <c r="S313" s="20">
        <v>96</v>
      </c>
      <c r="T313" s="20">
        <v>19</v>
      </c>
      <c r="U313" s="20">
        <f t="shared" si="735"/>
        <v>1824</v>
      </c>
      <c r="V313" s="14">
        <f t="shared" si="736"/>
        <v>1824</v>
      </c>
      <c r="W313" s="20">
        <v>120</v>
      </c>
      <c r="X313" s="20">
        <v>19</v>
      </c>
      <c r="Y313" s="20">
        <f t="shared" si="737"/>
        <v>2280</v>
      </c>
      <c r="Z313" s="20">
        <v>0</v>
      </c>
      <c r="AA313" s="20">
        <v>0</v>
      </c>
      <c r="AB313" s="20">
        <f t="shared" si="738"/>
        <v>0</v>
      </c>
      <c r="AC313" s="14">
        <f t="shared" si="739"/>
        <v>2280</v>
      </c>
      <c r="AD313" s="20">
        <v>20</v>
      </c>
      <c r="AE313" s="20">
        <v>19</v>
      </c>
      <c r="AF313" s="20">
        <f t="shared" si="740"/>
        <v>380</v>
      </c>
      <c r="AG313" s="20">
        <v>0</v>
      </c>
      <c r="AH313" s="20">
        <v>0</v>
      </c>
      <c r="AI313" s="20">
        <f t="shared" si="741"/>
        <v>0</v>
      </c>
      <c r="AJ313" s="14">
        <f t="shared" si="742"/>
        <v>380</v>
      </c>
      <c r="AK313" s="20">
        <v>20</v>
      </c>
      <c r="AL313" s="20">
        <v>19</v>
      </c>
      <c r="AM313" s="20">
        <f t="shared" si="743"/>
        <v>380</v>
      </c>
      <c r="AN313" s="20">
        <v>0</v>
      </c>
      <c r="AO313" s="20">
        <v>0</v>
      </c>
      <c r="AP313" s="20">
        <f t="shared" si="744"/>
        <v>0</v>
      </c>
      <c r="AQ313" s="14">
        <f t="shared" si="745"/>
        <v>380</v>
      </c>
      <c r="AR313" s="20">
        <v>20</v>
      </c>
      <c r="AS313" s="20">
        <v>19</v>
      </c>
      <c r="AT313" s="20">
        <f t="shared" si="746"/>
        <v>380</v>
      </c>
      <c r="AU313" s="20">
        <v>0</v>
      </c>
      <c r="AV313" s="20">
        <v>0</v>
      </c>
      <c r="AW313" s="20">
        <f t="shared" si="747"/>
        <v>0</v>
      </c>
      <c r="AX313" s="14">
        <f t="shared" si="748"/>
        <v>380</v>
      </c>
      <c r="AY313" s="20">
        <v>25</v>
      </c>
      <c r="AZ313" s="20">
        <v>19</v>
      </c>
      <c r="BA313" s="20">
        <f t="shared" si="749"/>
        <v>475</v>
      </c>
      <c r="BB313" s="20">
        <v>0</v>
      </c>
      <c r="BC313" s="20">
        <v>0</v>
      </c>
      <c r="BD313" s="20">
        <f t="shared" si="750"/>
        <v>0</v>
      </c>
      <c r="BE313" s="14">
        <f t="shared" si="751"/>
        <v>475</v>
      </c>
      <c r="BF313" s="20">
        <v>18</v>
      </c>
      <c r="BG313" s="20">
        <v>19</v>
      </c>
      <c r="BH313" s="20">
        <f t="shared" si="752"/>
        <v>342</v>
      </c>
      <c r="BI313" s="20">
        <v>0</v>
      </c>
      <c r="BJ313" s="20">
        <v>0</v>
      </c>
      <c r="BK313" s="20">
        <f t="shared" si="753"/>
        <v>0</v>
      </c>
      <c r="BL313" s="14">
        <f t="shared" si="754"/>
        <v>342</v>
      </c>
      <c r="BM313" s="20">
        <v>15</v>
      </c>
      <c r="BN313" s="20">
        <v>23</v>
      </c>
      <c r="BO313" s="20">
        <f t="shared" si="755"/>
        <v>345</v>
      </c>
      <c r="BP313" s="20">
        <v>0</v>
      </c>
      <c r="BQ313" s="20">
        <v>0</v>
      </c>
      <c r="BR313" s="20">
        <f t="shared" si="756"/>
        <v>0</v>
      </c>
      <c r="BS313" s="14">
        <f t="shared" si="757"/>
        <v>345</v>
      </c>
      <c r="BT313" s="20">
        <v>15</v>
      </c>
      <c r="BU313" s="20">
        <v>23</v>
      </c>
      <c r="BV313" s="20">
        <f t="shared" si="758"/>
        <v>345</v>
      </c>
      <c r="BW313" s="20">
        <v>0</v>
      </c>
      <c r="BX313" s="20">
        <v>0</v>
      </c>
      <c r="BY313" s="20">
        <f t="shared" si="759"/>
        <v>0</v>
      </c>
      <c r="BZ313" s="14">
        <f t="shared" si="760"/>
        <v>345</v>
      </c>
      <c r="CA313" s="19">
        <f t="shared" si="761"/>
        <v>10171</v>
      </c>
      <c r="CB313" s="182"/>
      <c r="CC313" s="182"/>
    </row>
    <row r="314" spans="1:81" ht="15.75" x14ac:dyDescent="0.25">
      <c r="A314" s="21" t="s">
        <v>27</v>
      </c>
      <c r="B314" s="19"/>
      <c r="C314" s="21">
        <f>C305+C306+C307+C308+C309+C310+C311+C312+C313</f>
        <v>167</v>
      </c>
      <c r="D314" s="21">
        <f>D305+D306+D307+D308+D309+D310+D311+D312+D313</f>
        <v>15030</v>
      </c>
      <c r="E314" s="19"/>
      <c r="F314" s="21">
        <f>F305+F306+F307+F308+F309+F310+F311+F312+F313</f>
        <v>0</v>
      </c>
      <c r="G314" s="21">
        <f>G305+G306+G307+G308+G309+G310+G311+G312+G313</f>
        <v>0</v>
      </c>
      <c r="H314" s="22">
        <f>H305+H306+H307+H308+H309+H310+H311+H312+H313</f>
        <v>15030</v>
      </c>
      <c r="I314" s="19"/>
      <c r="J314" s="21">
        <f>J305+J306+J307+J308+J309+J310+J311+J312+J313</f>
        <v>0</v>
      </c>
      <c r="K314" s="21">
        <f>K305+K306+K307+K308+K309+K310+K311+K312+K313</f>
        <v>0</v>
      </c>
      <c r="L314" s="19"/>
      <c r="M314" s="21">
        <f>M305+M306+M307+M308+M309+M310+M311+M312+M313</f>
        <v>172</v>
      </c>
      <c r="N314" s="21">
        <f>N305+N306+N307+N308+N309+N310+N311+N312+N313</f>
        <v>15480</v>
      </c>
      <c r="O314" s="22">
        <f>O305+O306+O307+O308+O309+O310+O311+O312+O313</f>
        <v>15480</v>
      </c>
      <c r="P314" s="19"/>
      <c r="Q314" s="21">
        <f>Q305+Q306+Q307+Q308+Q309+Q310+Q311+Q312+Q313</f>
        <v>0</v>
      </c>
      <c r="R314" s="21">
        <f>R305+R306+R307+R308+R309+R310+R311+R312+R313</f>
        <v>0</v>
      </c>
      <c r="S314" s="19"/>
      <c r="T314" s="21">
        <f>T305+T306+T307+T308+T309+T310+T311+T312+T313</f>
        <v>172</v>
      </c>
      <c r="U314" s="21">
        <f>U305+U306+U307+U308+U309+U310+U311+U312+U313</f>
        <v>16512</v>
      </c>
      <c r="V314" s="22">
        <f>V305+V306+V307+V308+V309+V310+V311+V312+V313</f>
        <v>16512</v>
      </c>
      <c r="W314" s="19"/>
      <c r="X314" s="21">
        <f>X305+X306+X307+X308+X309+X310+X311+X312+X313</f>
        <v>172</v>
      </c>
      <c r="Y314" s="21">
        <f>Y305+Y306+Y307+Y308+Y309+Y310+Y311+Y312+Y313</f>
        <v>20640</v>
      </c>
      <c r="Z314" s="19"/>
      <c r="AA314" s="21">
        <f>AA305+AA306+AA307+AA308+AA309+AA310+AA311+AA312+AA313</f>
        <v>0</v>
      </c>
      <c r="AB314" s="21">
        <f>AB305+AB306+AB307+AB308+AB309+AB310+AB311+AB312+AB313</f>
        <v>0</v>
      </c>
      <c r="AC314" s="22">
        <f>AC305+AC306+AC307+AC308+AC309+AC310+AC311+AC312+AC313</f>
        <v>20640</v>
      </c>
      <c r="AD314" s="19"/>
      <c r="AE314" s="21">
        <f>AE305+AE306+AE307+AE308+AE309+AE310+AE311+AE312+AE313</f>
        <v>172</v>
      </c>
      <c r="AF314" s="21">
        <f>AF305+AF306+AF307+AF308+AF309+AF310+AF311+AF312+AF313</f>
        <v>3440</v>
      </c>
      <c r="AG314" s="19"/>
      <c r="AH314" s="21">
        <f>AH305+AH306+AH307+AH308+AH309+AH310+AH311+AH312+AH313</f>
        <v>0</v>
      </c>
      <c r="AI314" s="21">
        <f>AI305+AI306+AI307+AI308+AI309+AI310+AI311+AI312+AI313</f>
        <v>0</v>
      </c>
      <c r="AJ314" s="22">
        <f>AJ305+AJ306+AJ307+AJ308+AJ309+AJ310+AJ311+AJ312+AJ313</f>
        <v>3440</v>
      </c>
      <c r="AK314" s="19"/>
      <c r="AL314" s="21">
        <f>AL305+AL306+AL307+AL308+AL309+AL310+AL311+AL312+AL313</f>
        <v>172</v>
      </c>
      <c r="AM314" s="21">
        <f>AM305+AM306+AM307+AM308+AM309+AM310+AM311+AM312+AM313</f>
        <v>3440</v>
      </c>
      <c r="AN314" s="19"/>
      <c r="AO314" s="21">
        <f>AO305+AO306+AO307+AO308+AO309+AO310+AO311+AO312+AO313</f>
        <v>0</v>
      </c>
      <c r="AP314" s="21">
        <f>AP305+AP306+AP307+AP308+AP309+AP310+AP311+AP312+AP313</f>
        <v>0</v>
      </c>
      <c r="AQ314" s="22">
        <f>AQ305+AQ306+AQ307+AQ308+AQ309+AQ310+AQ311+AQ312+AQ313</f>
        <v>3440</v>
      </c>
      <c r="AR314" s="19"/>
      <c r="AS314" s="21">
        <f>AS305+AS306+AS307+AS308+AS309+AS310+AS311+AS312+AS313</f>
        <v>172</v>
      </c>
      <c r="AT314" s="21">
        <f>AT305+AT306+AT307+AT308+AT309+AT310+AT311+AT312+AT313</f>
        <v>3440</v>
      </c>
      <c r="AU314" s="19"/>
      <c r="AV314" s="21">
        <f>AV305+AV306+AV307+AV308+AV309+AV310+AV311+AV312+AV313</f>
        <v>0</v>
      </c>
      <c r="AW314" s="21">
        <f>AW305+AW306+AW307+AW308+AW309+AW310+AW311+AW312+AW313</f>
        <v>0</v>
      </c>
      <c r="AX314" s="22">
        <f>AX305+AX306+AX307+AX308+AX309+AX310+AX311+AX312+AX313</f>
        <v>3440</v>
      </c>
      <c r="AY314" s="19"/>
      <c r="AZ314" s="21">
        <f>AZ305+AZ306+AZ307+AZ308+AZ309+AZ310+AZ311+AZ312+AZ313</f>
        <v>172</v>
      </c>
      <c r="BA314" s="21">
        <f>BA305+BA306+BA307+BA308+BA309+BA310+BA311+BA312+BA313</f>
        <v>4300</v>
      </c>
      <c r="BB314" s="19"/>
      <c r="BC314" s="21">
        <f>BC305+BC306+BC307+BC308+BC309+BC310+BC311+BC312+BC313</f>
        <v>0</v>
      </c>
      <c r="BD314" s="21">
        <f>BD305+BD306+BD307+BD308+BD309+BD310+BD311+BD312+BD313</f>
        <v>0</v>
      </c>
      <c r="BE314" s="22">
        <f>BE305+BE306+BE307+BE308+BE309+BE310+BE311+BE312+BE313</f>
        <v>4300</v>
      </c>
      <c r="BF314" s="19"/>
      <c r="BG314" s="21">
        <f>BG305+BG306+BG307+BG308+BG309+BG310+BG311+BG312+BG313</f>
        <v>172</v>
      </c>
      <c r="BH314" s="21">
        <f>BH305+BH306+BH307+BH308+BH309+BH310+BH311+BH312+BH313</f>
        <v>3096</v>
      </c>
      <c r="BI314" s="19"/>
      <c r="BJ314" s="21">
        <f>BJ305+BJ306+BJ307+BJ308+BJ309+BJ310+BJ311+BJ312+BJ313</f>
        <v>0</v>
      </c>
      <c r="BK314" s="21">
        <f>BK305+BK306+BK307+BK308+BK309+BK310+BK311+BK312+BK313</f>
        <v>0</v>
      </c>
      <c r="BL314" s="22">
        <f>BL305+BL306+BL307+BL308+BL309+BL310+BL311+BL312+BL313</f>
        <v>3096</v>
      </c>
      <c r="BM314" s="19"/>
      <c r="BN314" s="21">
        <f>BN305+BN306+BN307+BN308+BN309+BN310+BN311+BN312+BN313</f>
        <v>207</v>
      </c>
      <c r="BO314" s="21">
        <f>BO305+BO306+BO307+BO308+BO309+BO310+BO311+BO312+BO313</f>
        <v>3105</v>
      </c>
      <c r="BP314" s="19"/>
      <c r="BQ314" s="21">
        <f>BQ305+BQ306+BQ307+BQ308+BQ309+BQ310+BQ311+BQ312+BQ313</f>
        <v>0</v>
      </c>
      <c r="BR314" s="21">
        <f>BR305+BR306+BR307+BR308+BR309+BR310+BR311+BR312+BR313</f>
        <v>0</v>
      </c>
      <c r="BS314" s="22">
        <f>BS305+BS306+BS307+BS308+BS309+BS310+BS311+BS312+BS313</f>
        <v>3105</v>
      </c>
      <c r="BT314" s="19"/>
      <c r="BU314" s="21">
        <f>BU305+BU306+BU307+BU308+BU309+BU310+BU311+BU312+BU313</f>
        <v>207</v>
      </c>
      <c r="BV314" s="21">
        <f>BV305+BV306+BV307+BV308+BV309+BV310+BV311+BV312+BV313</f>
        <v>3105</v>
      </c>
      <c r="BW314" s="19"/>
      <c r="BX314" s="21">
        <f>BX305+BX306+BX307+BX308+BX309+BX310+BX311+BX312+BX313</f>
        <v>0</v>
      </c>
      <c r="BY314" s="21">
        <f>BY305+BY306+BY307+BY308+BY309+BY310+BY311+BY312+BY313</f>
        <v>0</v>
      </c>
      <c r="BZ314" s="22">
        <f>BZ305+BZ306+BZ307+BZ308+BZ309+BZ310+BZ311+BZ312+BZ313</f>
        <v>3105</v>
      </c>
      <c r="CA314" s="152">
        <f>CA305+CA306+CA307+CA308+CA309+CA310+CA311+CA312+CA313</f>
        <v>91588</v>
      </c>
      <c r="CB314" s="182"/>
      <c r="CC314" s="182"/>
    </row>
    <row r="315" spans="1:81" ht="15" customHeight="1" x14ac:dyDescent="0.25">
      <c r="A315" s="261" t="s">
        <v>3</v>
      </c>
      <c r="B315" s="262" t="s">
        <v>51</v>
      </c>
      <c r="C315" s="262"/>
      <c r="D315" s="262"/>
      <c r="E315" s="262"/>
      <c r="F315" s="262"/>
      <c r="G315" s="262"/>
      <c r="H315" s="262"/>
      <c r="I315" s="262" t="s">
        <v>52</v>
      </c>
      <c r="J315" s="262"/>
      <c r="K315" s="262"/>
      <c r="L315" s="262"/>
      <c r="M315" s="262"/>
      <c r="N315" s="262"/>
      <c r="O315" s="262"/>
      <c r="P315" s="262" t="s">
        <v>53</v>
      </c>
      <c r="Q315" s="262"/>
      <c r="R315" s="262"/>
      <c r="S315" s="262"/>
      <c r="T315" s="262"/>
      <c r="U315" s="262"/>
      <c r="V315" s="262"/>
      <c r="W315" s="262" t="s">
        <v>54</v>
      </c>
      <c r="X315" s="262"/>
      <c r="Y315" s="262"/>
      <c r="Z315" s="262"/>
      <c r="AA315" s="262"/>
      <c r="AB315" s="262"/>
      <c r="AC315" s="262"/>
      <c r="AD315" s="262" t="s">
        <v>28</v>
      </c>
      <c r="AE315" s="262"/>
      <c r="AF315" s="262"/>
      <c r="AG315" s="262"/>
      <c r="AH315" s="262"/>
      <c r="AI315" s="262"/>
      <c r="AJ315" s="262"/>
      <c r="AK315" s="262" t="s">
        <v>29</v>
      </c>
      <c r="AL315" s="262"/>
      <c r="AM315" s="262"/>
      <c r="AN315" s="262"/>
      <c r="AO315" s="262"/>
      <c r="AP315" s="262"/>
      <c r="AQ315" s="262"/>
      <c r="AR315" s="262" t="s">
        <v>48</v>
      </c>
      <c r="AS315" s="262"/>
      <c r="AT315" s="262"/>
      <c r="AU315" s="262"/>
      <c r="AV315" s="262"/>
      <c r="AW315" s="262"/>
      <c r="AX315" s="262"/>
      <c r="AY315" s="262" t="s">
        <v>49</v>
      </c>
      <c r="AZ315" s="262"/>
      <c r="BA315" s="262"/>
      <c r="BB315" s="262"/>
      <c r="BC315" s="262"/>
      <c r="BD315" s="262"/>
      <c r="BE315" s="262"/>
      <c r="BF315" s="262" t="s">
        <v>50</v>
      </c>
      <c r="BG315" s="262"/>
      <c r="BH315" s="262"/>
      <c r="BI315" s="262"/>
      <c r="BJ315" s="262"/>
      <c r="BK315" s="262"/>
      <c r="BL315" s="262"/>
      <c r="BM315" s="262" t="s">
        <v>4</v>
      </c>
      <c r="BN315" s="262"/>
      <c r="BO315" s="262"/>
      <c r="BP315" s="262"/>
      <c r="BQ315" s="262"/>
      <c r="BR315" s="262"/>
      <c r="BS315" s="262"/>
      <c r="BT315" s="262" t="s">
        <v>5</v>
      </c>
      <c r="BU315" s="262"/>
      <c r="BV315" s="262"/>
      <c r="BW315" s="262"/>
      <c r="BX315" s="262"/>
      <c r="BY315" s="262"/>
      <c r="BZ315" s="262"/>
      <c r="CA315" s="327" t="s">
        <v>103</v>
      </c>
      <c r="CB315" s="182"/>
      <c r="CC315" s="182"/>
    </row>
    <row r="316" spans="1:81" ht="15" customHeight="1" x14ac:dyDescent="0.25">
      <c r="A316" s="261"/>
      <c r="B316" s="262" t="s">
        <v>7</v>
      </c>
      <c r="C316" s="262"/>
      <c r="D316" s="262"/>
      <c r="E316" s="262" t="s">
        <v>8</v>
      </c>
      <c r="F316" s="262"/>
      <c r="G316" s="262"/>
      <c r="H316" s="263" t="s">
        <v>9</v>
      </c>
      <c r="I316" s="262" t="s">
        <v>7</v>
      </c>
      <c r="J316" s="262"/>
      <c r="K316" s="262"/>
      <c r="L316" s="262" t="s">
        <v>8</v>
      </c>
      <c r="M316" s="262"/>
      <c r="N316" s="262"/>
      <c r="O316" s="263" t="s">
        <v>9</v>
      </c>
      <c r="P316" s="262" t="s">
        <v>7</v>
      </c>
      <c r="Q316" s="262"/>
      <c r="R316" s="262"/>
      <c r="S316" s="262" t="s">
        <v>8</v>
      </c>
      <c r="T316" s="262"/>
      <c r="U316" s="262"/>
      <c r="V316" s="263" t="s">
        <v>9</v>
      </c>
      <c r="W316" s="262" t="s">
        <v>7</v>
      </c>
      <c r="X316" s="262"/>
      <c r="Y316" s="262"/>
      <c r="Z316" s="262" t="s">
        <v>8</v>
      </c>
      <c r="AA316" s="262"/>
      <c r="AB316" s="262"/>
      <c r="AC316" s="263" t="s">
        <v>9</v>
      </c>
      <c r="AD316" s="262" t="s">
        <v>7</v>
      </c>
      <c r="AE316" s="262"/>
      <c r="AF316" s="262"/>
      <c r="AG316" s="262" t="s">
        <v>8</v>
      </c>
      <c r="AH316" s="262"/>
      <c r="AI316" s="262"/>
      <c r="AJ316" s="263" t="s">
        <v>9</v>
      </c>
      <c r="AK316" s="262" t="s">
        <v>7</v>
      </c>
      <c r="AL316" s="262"/>
      <c r="AM316" s="262"/>
      <c r="AN316" s="262" t="s">
        <v>8</v>
      </c>
      <c r="AO316" s="262"/>
      <c r="AP316" s="262"/>
      <c r="AQ316" s="263" t="s">
        <v>9</v>
      </c>
      <c r="AR316" s="262" t="s">
        <v>7</v>
      </c>
      <c r="AS316" s="262"/>
      <c r="AT316" s="262"/>
      <c r="AU316" s="262" t="s">
        <v>8</v>
      </c>
      <c r="AV316" s="262"/>
      <c r="AW316" s="262"/>
      <c r="AX316" s="263" t="s">
        <v>9</v>
      </c>
      <c r="AY316" s="262" t="s">
        <v>7</v>
      </c>
      <c r="AZ316" s="262"/>
      <c r="BA316" s="262"/>
      <c r="BB316" s="262" t="s">
        <v>8</v>
      </c>
      <c r="BC316" s="262"/>
      <c r="BD316" s="262"/>
      <c r="BE316" s="263" t="s">
        <v>9</v>
      </c>
      <c r="BF316" s="262" t="s">
        <v>7</v>
      </c>
      <c r="BG316" s="262"/>
      <c r="BH316" s="262"/>
      <c r="BI316" s="262" t="s">
        <v>8</v>
      </c>
      <c r="BJ316" s="262"/>
      <c r="BK316" s="262"/>
      <c r="BL316" s="263" t="s">
        <v>9</v>
      </c>
      <c r="BM316" s="262" t="s">
        <v>7</v>
      </c>
      <c r="BN316" s="262"/>
      <c r="BO316" s="262"/>
      <c r="BP316" s="262" t="s">
        <v>8</v>
      </c>
      <c r="BQ316" s="262"/>
      <c r="BR316" s="262"/>
      <c r="BS316" s="263" t="s">
        <v>9</v>
      </c>
      <c r="BT316" s="262" t="s">
        <v>7</v>
      </c>
      <c r="BU316" s="262"/>
      <c r="BV316" s="262"/>
      <c r="BW316" s="262" t="s">
        <v>8</v>
      </c>
      <c r="BX316" s="262"/>
      <c r="BY316" s="262"/>
      <c r="BZ316" s="263" t="s">
        <v>9</v>
      </c>
      <c r="CA316" s="327"/>
      <c r="CB316" s="182"/>
      <c r="CC316" s="182"/>
    </row>
    <row r="317" spans="1:81" ht="47.25" x14ac:dyDescent="0.25">
      <c r="A317" s="24" t="s">
        <v>42</v>
      </c>
      <c r="B317" s="11" t="s">
        <v>11</v>
      </c>
      <c r="C317" s="11" t="s">
        <v>12</v>
      </c>
      <c r="D317" s="11" t="s">
        <v>13</v>
      </c>
      <c r="E317" s="11" t="s">
        <v>11</v>
      </c>
      <c r="F317" s="11" t="s">
        <v>12</v>
      </c>
      <c r="G317" s="11" t="s">
        <v>13</v>
      </c>
      <c r="H317" s="263"/>
      <c r="I317" s="11" t="s">
        <v>11</v>
      </c>
      <c r="J317" s="11" t="s">
        <v>12</v>
      </c>
      <c r="K317" s="11" t="s">
        <v>13</v>
      </c>
      <c r="L317" s="11" t="s">
        <v>11</v>
      </c>
      <c r="M317" s="11" t="s">
        <v>12</v>
      </c>
      <c r="N317" s="11" t="s">
        <v>13</v>
      </c>
      <c r="O317" s="263"/>
      <c r="P317" s="11" t="s">
        <v>11</v>
      </c>
      <c r="Q317" s="11" t="s">
        <v>12</v>
      </c>
      <c r="R317" s="11" t="s">
        <v>13</v>
      </c>
      <c r="S317" s="11" t="s">
        <v>11</v>
      </c>
      <c r="T317" s="11" t="s">
        <v>12</v>
      </c>
      <c r="U317" s="11" t="s">
        <v>13</v>
      </c>
      <c r="V317" s="263"/>
      <c r="W317" s="11" t="s">
        <v>11</v>
      </c>
      <c r="X317" s="11" t="s">
        <v>12</v>
      </c>
      <c r="Y317" s="11" t="s">
        <v>13</v>
      </c>
      <c r="Z317" s="11" t="s">
        <v>11</v>
      </c>
      <c r="AA317" s="11" t="s">
        <v>12</v>
      </c>
      <c r="AB317" s="11" t="s">
        <v>13</v>
      </c>
      <c r="AC317" s="263"/>
      <c r="AD317" s="11" t="s">
        <v>11</v>
      </c>
      <c r="AE317" s="11" t="s">
        <v>12</v>
      </c>
      <c r="AF317" s="11" t="s">
        <v>13</v>
      </c>
      <c r="AG317" s="11" t="s">
        <v>11</v>
      </c>
      <c r="AH317" s="11" t="s">
        <v>12</v>
      </c>
      <c r="AI317" s="11" t="s">
        <v>13</v>
      </c>
      <c r="AJ317" s="263"/>
      <c r="AK317" s="11" t="s">
        <v>11</v>
      </c>
      <c r="AL317" s="11" t="s">
        <v>12</v>
      </c>
      <c r="AM317" s="11" t="s">
        <v>13</v>
      </c>
      <c r="AN317" s="11" t="s">
        <v>11</v>
      </c>
      <c r="AO317" s="11" t="s">
        <v>12</v>
      </c>
      <c r="AP317" s="11" t="s">
        <v>13</v>
      </c>
      <c r="AQ317" s="263"/>
      <c r="AR317" s="11" t="s">
        <v>11</v>
      </c>
      <c r="AS317" s="11" t="s">
        <v>12</v>
      </c>
      <c r="AT317" s="11" t="s">
        <v>13</v>
      </c>
      <c r="AU317" s="11" t="s">
        <v>11</v>
      </c>
      <c r="AV317" s="11" t="s">
        <v>12</v>
      </c>
      <c r="AW317" s="11" t="s">
        <v>13</v>
      </c>
      <c r="AX317" s="263"/>
      <c r="AY317" s="11" t="s">
        <v>11</v>
      </c>
      <c r="AZ317" s="11" t="s">
        <v>12</v>
      </c>
      <c r="BA317" s="11" t="s">
        <v>13</v>
      </c>
      <c r="BB317" s="11" t="s">
        <v>11</v>
      </c>
      <c r="BC317" s="11" t="s">
        <v>12</v>
      </c>
      <c r="BD317" s="11" t="s">
        <v>13</v>
      </c>
      <c r="BE317" s="263"/>
      <c r="BF317" s="11" t="s">
        <v>11</v>
      </c>
      <c r="BG317" s="11" t="s">
        <v>12</v>
      </c>
      <c r="BH317" s="11" t="s">
        <v>13</v>
      </c>
      <c r="BI317" s="11" t="s">
        <v>11</v>
      </c>
      <c r="BJ317" s="11" t="s">
        <v>12</v>
      </c>
      <c r="BK317" s="11" t="s">
        <v>13</v>
      </c>
      <c r="BL317" s="263"/>
      <c r="BM317" s="11" t="s">
        <v>11</v>
      </c>
      <c r="BN317" s="11" t="s">
        <v>12</v>
      </c>
      <c r="BO317" s="11" t="s">
        <v>13</v>
      </c>
      <c r="BP317" s="11" t="s">
        <v>11</v>
      </c>
      <c r="BQ317" s="11" t="s">
        <v>12</v>
      </c>
      <c r="BR317" s="11" t="s">
        <v>13</v>
      </c>
      <c r="BS317" s="263"/>
      <c r="BT317" s="11" t="s">
        <v>11</v>
      </c>
      <c r="BU317" s="11" t="s">
        <v>12</v>
      </c>
      <c r="BV317" s="11" t="s">
        <v>13</v>
      </c>
      <c r="BW317" s="11" t="s">
        <v>11</v>
      </c>
      <c r="BX317" s="11" t="s">
        <v>12</v>
      </c>
      <c r="BY317" s="11" t="s">
        <v>13</v>
      </c>
      <c r="BZ317" s="263"/>
      <c r="CA317" s="327"/>
      <c r="CB317" s="182"/>
      <c r="CC317" s="182"/>
    </row>
    <row r="318" spans="1:81" ht="15.75" x14ac:dyDescent="0.25">
      <c r="A318" s="12" t="s">
        <v>18</v>
      </c>
      <c r="B318" s="13">
        <v>120</v>
      </c>
      <c r="C318" s="13">
        <v>5</v>
      </c>
      <c r="D318" s="13">
        <f t="shared" ref="D318:D326" si="762">B318*C318</f>
        <v>600</v>
      </c>
      <c r="E318" s="13"/>
      <c r="F318" s="13"/>
      <c r="G318" s="13">
        <f t="shared" ref="G318:G326" si="763">E318*F318</f>
        <v>0</v>
      </c>
      <c r="H318" s="14">
        <f t="shared" ref="H318:H326" si="764">D318+G318</f>
        <v>600</v>
      </c>
      <c r="I318" s="13"/>
      <c r="J318" s="13"/>
      <c r="K318" s="13">
        <f t="shared" ref="K318:K326" si="765">I318*J318</f>
        <v>0</v>
      </c>
      <c r="L318" s="13">
        <v>90</v>
      </c>
      <c r="M318" s="13">
        <v>5</v>
      </c>
      <c r="N318" s="13">
        <f t="shared" ref="N318:N326" si="766">L318*M318</f>
        <v>450</v>
      </c>
      <c r="O318" s="14">
        <f t="shared" ref="O318:O326" si="767">K318+N318</f>
        <v>450</v>
      </c>
      <c r="P318" s="13"/>
      <c r="Q318" s="13"/>
      <c r="R318" s="13">
        <f t="shared" ref="R318:R326" si="768">P318*Q318</f>
        <v>0</v>
      </c>
      <c r="S318" s="13">
        <v>90</v>
      </c>
      <c r="T318" s="13">
        <v>5</v>
      </c>
      <c r="U318" s="13">
        <f t="shared" ref="U318:U326" si="769">S318*T318</f>
        <v>450</v>
      </c>
      <c r="V318" s="14">
        <f t="shared" ref="V318:V326" si="770">R318+U318</f>
        <v>450</v>
      </c>
      <c r="W318" s="13">
        <v>90</v>
      </c>
      <c r="X318" s="13"/>
      <c r="Y318" s="13">
        <f t="shared" ref="Y318:Y326" si="771">W318*X318</f>
        <v>0</v>
      </c>
      <c r="Z318" s="13"/>
      <c r="AA318" s="13"/>
      <c r="AB318" s="13">
        <f t="shared" ref="AB318:AB326" si="772">Z318*AA318</f>
        <v>0</v>
      </c>
      <c r="AC318" s="14">
        <f t="shared" ref="AC318:AC326" si="773">Y318+AB318</f>
        <v>0</v>
      </c>
      <c r="AD318" s="13">
        <v>17</v>
      </c>
      <c r="AE318" s="13">
        <v>6</v>
      </c>
      <c r="AF318" s="13">
        <f t="shared" ref="AF318:AF326" si="774">AD318*AE318</f>
        <v>102</v>
      </c>
      <c r="AG318" s="13"/>
      <c r="AH318" s="13"/>
      <c r="AI318" s="13">
        <f t="shared" ref="AI318:AI326" si="775">AG318*AH318</f>
        <v>0</v>
      </c>
      <c r="AJ318" s="14">
        <f t="shared" ref="AJ318:AJ326" si="776">AF318+AI318</f>
        <v>102</v>
      </c>
      <c r="AK318" s="13"/>
      <c r="AL318" s="13"/>
      <c r="AM318" s="13">
        <f t="shared" ref="AM318:AM326" si="777">AK318*AL318</f>
        <v>0</v>
      </c>
      <c r="AN318" s="13">
        <v>21</v>
      </c>
      <c r="AO318" s="13">
        <v>6</v>
      </c>
      <c r="AP318" s="13">
        <f t="shared" ref="AP318:AP326" si="778">AN318*AO318</f>
        <v>126</v>
      </c>
      <c r="AQ318" s="14">
        <f t="shared" ref="AQ318:AQ326" si="779">AM318+AP318</f>
        <v>126</v>
      </c>
      <c r="AR318" s="13"/>
      <c r="AS318" s="13"/>
      <c r="AT318" s="13">
        <f t="shared" ref="AT318:AT326" si="780">AR318*AS318</f>
        <v>0</v>
      </c>
      <c r="AU318" s="13">
        <v>19</v>
      </c>
      <c r="AV318" s="13">
        <v>6</v>
      </c>
      <c r="AW318" s="13">
        <f t="shared" ref="AW318:AW326" si="781">AU318*AV318</f>
        <v>114</v>
      </c>
      <c r="AX318" s="14">
        <f t="shared" ref="AX318:AX326" si="782">AT318+AW318</f>
        <v>114</v>
      </c>
      <c r="AY318" s="13"/>
      <c r="AZ318" s="13"/>
      <c r="BA318" s="13">
        <f t="shared" ref="BA318:BA326" si="783">AY318*AZ318</f>
        <v>0</v>
      </c>
      <c r="BB318" s="13">
        <v>25</v>
      </c>
      <c r="BC318" s="13">
        <v>6</v>
      </c>
      <c r="BD318" s="13">
        <f t="shared" ref="BD318:BD326" si="784">BB318*BC318</f>
        <v>150</v>
      </c>
      <c r="BE318" s="14">
        <f t="shared" ref="BE318:BE326" si="785">BA318+BD318</f>
        <v>150</v>
      </c>
      <c r="BF318" s="13">
        <v>15</v>
      </c>
      <c r="BG318" s="13">
        <v>6</v>
      </c>
      <c r="BH318" s="13">
        <f t="shared" ref="BH318:BH326" si="786">BF318*BG318</f>
        <v>90</v>
      </c>
      <c r="BI318" s="13"/>
      <c r="BJ318" s="13"/>
      <c r="BK318" s="13">
        <f t="shared" ref="BK318:BK326" si="787">BI318*BJ318</f>
        <v>0</v>
      </c>
      <c r="BL318" s="14">
        <f t="shared" ref="BL318:BL326" si="788">BH318+BK318</f>
        <v>90</v>
      </c>
      <c r="BM318" s="13">
        <v>5</v>
      </c>
      <c r="BN318" s="13">
        <v>6</v>
      </c>
      <c r="BO318" s="13">
        <f t="shared" ref="BO318:BO326" si="789">BM318*BN318</f>
        <v>30</v>
      </c>
      <c r="BP318" s="13"/>
      <c r="BQ318" s="13"/>
      <c r="BR318" s="13">
        <f t="shared" ref="BR318:BR326" si="790">BP318*BQ318</f>
        <v>0</v>
      </c>
      <c r="BS318" s="14">
        <f t="shared" ref="BS318:BS326" si="791">BO318+BR318</f>
        <v>30</v>
      </c>
      <c r="BT318" s="13">
        <v>5</v>
      </c>
      <c r="BU318" s="13">
        <v>6</v>
      </c>
      <c r="BV318" s="13">
        <f t="shared" ref="BV318:BV326" si="792">BT318*BU318</f>
        <v>30</v>
      </c>
      <c r="BW318" s="13"/>
      <c r="BX318" s="13"/>
      <c r="BY318" s="13">
        <f t="shared" ref="BY318:BY326" si="793">BW318*BX318</f>
        <v>0</v>
      </c>
      <c r="BZ318" s="14">
        <f t="shared" ref="BZ318:BZ326" si="794">BV318+BY318</f>
        <v>30</v>
      </c>
      <c r="CA318" s="19">
        <f t="shared" ref="CA318:CA326" si="795">H318+O318+V318+AC318+AJ318+AQ318+AX318+BE318+BL318+BS318+BZ318</f>
        <v>2142</v>
      </c>
      <c r="CB318" s="182"/>
      <c r="CC318" s="182"/>
    </row>
    <row r="319" spans="1:81" ht="15.75" x14ac:dyDescent="0.25">
      <c r="A319" s="12" t="s">
        <v>19</v>
      </c>
      <c r="B319" s="13">
        <v>120</v>
      </c>
      <c r="C319" s="13">
        <v>5</v>
      </c>
      <c r="D319" s="13">
        <f t="shared" si="762"/>
        <v>600</v>
      </c>
      <c r="E319" s="13"/>
      <c r="F319" s="13"/>
      <c r="G319" s="13">
        <f t="shared" si="763"/>
        <v>0</v>
      </c>
      <c r="H319" s="14">
        <f t="shared" si="764"/>
        <v>600</v>
      </c>
      <c r="I319" s="13"/>
      <c r="J319" s="13"/>
      <c r="K319" s="13">
        <f t="shared" si="765"/>
        <v>0</v>
      </c>
      <c r="L319" s="13">
        <v>90</v>
      </c>
      <c r="M319" s="13">
        <v>5</v>
      </c>
      <c r="N319" s="13">
        <f t="shared" si="766"/>
        <v>450</v>
      </c>
      <c r="O319" s="14">
        <f t="shared" si="767"/>
        <v>450</v>
      </c>
      <c r="P319" s="13"/>
      <c r="Q319" s="13"/>
      <c r="R319" s="13">
        <f t="shared" si="768"/>
        <v>0</v>
      </c>
      <c r="S319" s="13">
        <v>90</v>
      </c>
      <c r="T319" s="13">
        <v>5</v>
      </c>
      <c r="U319" s="13">
        <f t="shared" si="769"/>
        <v>450</v>
      </c>
      <c r="V319" s="14">
        <f t="shared" si="770"/>
        <v>450</v>
      </c>
      <c r="W319" s="13">
        <v>90</v>
      </c>
      <c r="X319" s="13"/>
      <c r="Y319" s="13">
        <f t="shared" si="771"/>
        <v>0</v>
      </c>
      <c r="Z319" s="13"/>
      <c r="AA319" s="13"/>
      <c r="AB319" s="13">
        <f t="shared" si="772"/>
        <v>0</v>
      </c>
      <c r="AC319" s="14">
        <f t="shared" si="773"/>
        <v>0</v>
      </c>
      <c r="AD319" s="13">
        <v>17</v>
      </c>
      <c r="AE319" s="13">
        <v>6</v>
      </c>
      <c r="AF319" s="13">
        <f t="shared" si="774"/>
        <v>102</v>
      </c>
      <c r="AG319" s="13"/>
      <c r="AH319" s="13"/>
      <c r="AI319" s="13">
        <f t="shared" si="775"/>
        <v>0</v>
      </c>
      <c r="AJ319" s="14">
        <f t="shared" si="776"/>
        <v>102</v>
      </c>
      <c r="AK319" s="13"/>
      <c r="AL319" s="13"/>
      <c r="AM319" s="13">
        <f t="shared" si="777"/>
        <v>0</v>
      </c>
      <c r="AN319" s="13">
        <v>21</v>
      </c>
      <c r="AO319" s="13">
        <v>6</v>
      </c>
      <c r="AP319" s="13">
        <f t="shared" si="778"/>
        <v>126</v>
      </c>
      <c r="AQ319" s="14">
        <f t="shared" si="779"/>
        <v>126</v>
      </c>
      <c r="AR319" s="13"/>
      <c r="AS319" s="13"/>
      <c r="AT319" s="13">
        <f t="shared" si="780"/>
        <v>0</v>
      </c>
      <c r="AU319" s="13">
        <v>19</v>
      </c>
      <c r="AV319" s="13">
        <v>6</v>
      </c>
      <c r="AW319" s="13">
        <f t="shared" si="781"/>
        <v>114</v>
      </c>
      <c r="AX319" s="14">
        <f t="shared" si="782"/>
        <v>114</v>
      </c>
      <c r="AY319" s="13"/>
      <c r="AZ319" s="13"/>
      <c r="BA319" s="13">
        <f t="shared" si="783"/>
        <v>0</v>
      </c>
      <c r="BB319" s="13">
        <v>25</v>
      </c>
      <c r="BC319" s="13">
        <v>6</v>
      </c>
      <c r="BD319" s="13">
        <f t="shared" si="784"/>
        <v>150</v>
      </c>
      <c r="BE319" s="14">
        <f t="shared" si="785"/>
        <v>150</v>
      </c>
      <c r="BF319" s="13">
        <v>15</v>
      </c>
      <c r="BG319" s="13">
        <v>6</v>
      </c>
      <c r="BH319" s="13">
        <f t="shared" si="786"/>
        <v>90</v>
      </c>
      <c r="BI319" s="13"/>
      <c r="BJ319" s="13"/>
      <c r="BK319" s="13">
        <f t="shared" si="787"/>
        <v>0</v>
      </c>
      <c r="BL319" s="14">
        <f t="shared" si="788"/>
        <v>90</v>
      </c>
      <c r="BM319" s="13">
        <v>5</v>
      </c>
      <c r="BN319" s="13">
        <v>6</v>
      </c>
      <c r="BO319" s="13">
        <f t="shared" si="789"/>
        <v>30</v>
      </c>
      <c r="BP319" s="13"/>
      <c r="BQ319" s="13"/>
      <c r="BR319" s="13">
        <f t="shared" si="790"/>
        <v>0</v>
      </c>
      <c r="BS319" s="14">
        <f t="shared" si="791"/>
        <v>30</v>
      </c>
      <c r="BT319" s="13">
        <v>5</v>
      </c>
      <c r="BU319" s="13">
        <v>6</v>
      </c>
      <c r="BV319" s="13">
        <f t="shared" si="792"/>
        <v>30</v>
      </c>
      <c r="BW319" s="13"/>
      <c r="BX319" s="13"/>
      <c r="BY319" s="13">
        <f t="shared" si="793"/>
        <v>0</v>
      </c>
      <c r="BZ319" s="14">
        <f t="shared" si="794"/>
        <v>30</v>
      </c>
      <c r="CA319" s="19">
        <f t="shared" si="795"/>
        <v>2142</v>
      </c>
      <c r="CB319" s="182"/>
      <c r="CC319" s="182"/>
    </row>
    <row r="320" spans="1:81" ht="15.75" x14ac:dyDescent="0.25">
      <c r="A320" s="12" t="s">
        <v>20</v>
      </c>
      <c r="B320" s="13">
        <v>120</v>
      </c>
      <c r="C320" s="13">
        <v>5</v>
      </c>
      <c r="D320" s="13">
        <f t="shared" si="762"/>
        <v>600</v>
      </c>
      <c r="E320" s="13"/>
      <c r="F320" s="13"/>
      <c r="G320" s="13">
        <f t="shared" si="763"/>
        <v>0</v>
      </c>
      <c r="H320" s="14">
        <f t="shared" si="764"/>
        <v>600</v>
      </c>
      <c r="I320" s="13"/>
      <c r="J320" s="13"/>
      <c r="K320" s="13">
        <f t="shared" si="765"/>
        <v>0</v>
      </c>
      <c r="L320" s="13">
        <v>90</v>
      </c>
      <c r="M320" s="13">
        <v>5</v>
      </c>
      <c r="N320" s="13">
        <f t="shared" si="766"/>
        <v>450</v>
      </c>
      <c r="O320" s="14">
        <f t="shared" si="767"/>
        <v>450</v>
      </c>
      <c r="P320" s="13"/>
      <c r="Q320" s="13"/>
      <c r="R320" s="13">
        <f t="shared" si="768"/>
        <v>0</v>
      </c>
      <c r="S320" s="13">
        <v>90</v>
      </c>
      <c r="T320" s="13">
        <v>5</v>
      </c>
      <c r="U320" s="13">
        <f t="shared" si="769"/>
        <v>450</v>
      </c>
      <c r="V320" s="14">
        <f t="shared" si="770"/>
        <v>450</v>
      </c>
      <c r="W320" s="13">
        <v>90</v>
      </c>
      <c r="X320" s="13"/>
      <c r="Y320" s="13">
        <f t="shared" si="771"/>
        <v>0</v>
      </c>
      <c r="Z320" s="13"/>
      <c r="AA320" s="13"/>
      <c r="AB320" s="13">
        <f t="shared" si="772"/>
        <v>0</v>
      </c>
      <c r="AC320" s="14">
        <f t="shared" si="773"/>
        <v>0</v>
      </c>
      <c r="AD320" s="13">
        <v>17</v>
      </c>
      <c r="AE320" s="13">
        <v>6</v>
      </c>
      <c r="AF320" s="13">
        <f t="shared" si="774"/>
        <v>102</v>
      </c>
      <c r="AG320" s="13"/>
      <c r="AH320" s="13"/>
      <c r="AI320" s="13">
        <f t="shared" si="775"/>
        <v>0</v>
      </c>
      <c r="AJ320" s="14">
        <f t="shared" si="776"/>
        <v>102</v>
      </c>
      <c r="AK320" s="13"/>
      <c r="AL320" s="13"/>
      <c r="AM320" s="13">
        <f t="shared" si="777"/>
        <v>0</v>
      </c>
      <c r="AN320" s="13">
        <v>21</v>
      </c>
      <c r="AO320" s="13">
        <v>6</v>
      </c>
      <c r="AP320" s="13">
        <f t="shared" si="778"/>
        <v>126</v>
      </c>
      <c r="AQ320" s="14">
        <f t="shared" si="779"/>
        <v>126</v>
      </c>
      <c r="AR320" s="13"/>
      <c r="AS320" s="13"/>
      <c r="AT320" s="13">
        <f t="shared" si="780"/>
        <v>0</v>
      </c>
      <c r="AU320" s="13">
        <v>19</v>
      </c>
      <c r="AV320" s="13">
        <v>6</v>
      </c>
      <c r="AW320" s="13">
        <f t="shared" si="781"/>
        <v>114</v>
      </c>
      <c r="AX320" s="14">
        <f t="shared" si="782"/>
        <v>114</v>
      </c>
      <c r="AY320" s="13"/>
      <c r="AZ320" s="13"/>
      <c r="BA320" s="13">
        <f t="shared" si="783"/>
        <v>0</v>
      </c>
      <c r="BB320" s="13">
        <v>25</v>
      </c>
      <c r="BC320" s="13">
        <v>6</v>
      </c>
      <c r="BD320" s="13">
        <f t="shared" si="784"/>
        <v>150</v>
      </c>
      <c r="BE320" s="14">
        <f t="shared" si="785"/>
        <v>150</v>
      </c>
      <c r="BF320" s="13">
        <v>15</v>
      </c>
      <c r="BG320" s="13">
        <v>6</v>
      </c>
      <c r="BH320" s="13">
        <f t="shared" si="786"/>
        <v>90</v>
      </c>
      <c r="BI320" s="13"/>
      <c r="BJ320" s="13"/>
      <c r="BK320" s="13">
        <f t="shared" si="787"/>
        <v>0</v>
      </c>
      <c r="BL320" s="14">
        <f t="shared" si="788"/>
        <v>90</v>
      </c>
      <c r="BM320" s="13">
        <v>5</v>
      </c>
      <c r="BN320" s="13">
        <v>6</v>
      </c>
      <c r="BO320" s="13">
        <f t="shared" si="789"/>
        <v>30</v>
      </c>
      <c r="BP320" s="13"/>
      <c r="BQ320" s="13"/>
      <c r="BR320" s="13">
        <f t="shared" si="790"/>
        <v>0</v>
      </c>
      <c r="BS320" s="14">
        <f t="shared" si="791"/>
        <v>30</v>
      </c>
      <c r="BT320" s="13">
        <v>5</v>
      </c>
      <c r="BU320" s="13">
        <v>6</v>
      </c>
      <c r="BV320" s="13">
        <f t="shared" si="792"/>
        <v>30</v>
      </c>
      <c r="BW320" s="13"/>
      <c r="BX320" s="13"/>
      <c r="BY320" s="13">
        <f t="shared" si="793"/>
        <v>0</v>
      </c>
      <c r="BZ320" s="14">
        <f t="shared" si="794"/>
        <v>30</v>
      </c>
      <c r="CA320" s="19">
        <f t="shared" si="795"/>
        <v>2142</v>
      </c>
      <c r="CB320" s="182"/>
      <c r="CC320" s="182"/>
    </row>
    <row r="321" spans="1:81" ht="15.75" x14ac:dyDescent="0.25">
      <c r="A321" s="12" t="s">
        <v>21</v>
      </c>
      <c r="B321" s="18">
        <v>120</v>
      </c>
      <c r="C321" s="18">
        <v>5</v>
      </c>
      <c r="D321" s="13">
        <f t="shared" si="762"/>
        <v>600</v>
      </c>
      <c r="E321" s="18"/>
      <c r="F321" s="18"/>
      <c r="G321" s="13">
        <f t="shared" si="763"/>
        <v>0</v>
      </c>
      <c r="H321" s="14">
        <f t="shared" si="764"/>
        <v>600</v>
      </c>
      <c r="I321" s="18"/>
      <c r="J321" s="18"/>
      <c r="K321" s="13">
        <f t="shared" si="765"/>
        <v>0</v>
      </c>
      <c r="L321" s="18">
        <v>90</v>
      </c>
      <c r="M321" s="18">
        <v>5</v>
      </c>
      <c r="N321" s="13">
        <f t="shared" si="766"/>
        <v>450</v>
      </c>
      <c r="O321" s="14">
        <f t="shared" si="767"/>
        <v>450</v>
      </c>
      <c r="P321" s="18"/>
      <c r="Q321" s="18"/>
      <c r="R321" s="13">
        <f t="shared" si="768"/>
        <v>0</v>
      </c>
      <c r="S321" s="18">
        <v>90</v>
      </c>
      <c r="T321" s="18">
        <v>5</v>
      </c>
      <c r="U321" s="13">
        <f t="shared" si="769"/>
        <v>450</v>
      </c>
      <c r="V321" s="14">
        <f t="shared" si="770"/>
        <v>450</v>
      </c>
      <c r="W321" s="18">
        <v>90</v>
      </c>
      <c r="X321" s="18"/>
      <c r="Y321" s="13">
        <f t="shared" si="771"/>
        <v>0</v>
      </c>
      <c r="Z321" s="18"/>
      <c r="AA321" s="18"/>
      <c r="AB321" s="13">
        <f t="shared" si="772"/>
        <v>0</v>
      </c>
      <c r="AC321" s="14">
        <f t="shared" si="773"/>
        <v>0</v>
      </c>
      <c r="AD321" s="18">
        <v>17</v>
      </c>
      <c r="AE321" s="18">
        <v>6</v>
      </c>
      <c r="AF321" s="13">
        <f t="shared" si="774"/>
        <v>102</v>
      </c>
      <c r="AG321" s="18"/>
      <c r="AH321" s="18"/>
      <c r="AI321" s="13">
        <f t="shared" si="775"/>
        <v>0</v>
      </c>
      <c r="AJ321" s="14">
        <f t="shared" si="776"/>
        <v>102</v>
      </c>
      <c r="AK321" s="18"/>
      <c r="AL321" s="18"/>
      <c r="AM321" s="13">
        <f t="shared" si="777"/>
        <v>0</v>
      </c>
      <c r="AN321" s="18">
        <v>21</v>
      </c>
      <c r="AO321" s="18">
        <v>6</v>
      </c>
      <c r="AP321" s="13">
        <f t="shared" si="778"/>
        <v>126</v>
      </c>
      <c r="AQ321" s="14">
        <f t="shared" si="779"/>
        <v>126</v>
      </c>
      <c r="AR321" s="18"/>
      <c r="AS321" s="18"/>
      <c r="AT321" s="13">
        <f t="shared" si="780"/>
        <v>0</v>
      </c>
      <c r="AU321" s="18">
        <v>19</v>
      </c>
      <c r="AV321" s="18">
        <v>6</v>
      </c>
      <c r="AW321" s="13">
        <f t="shared" si="781"/>
        <v>114</v>
      </c>
      <c r="AX321" s="14">
        <f t="shared" si="782"/>
        <v>114</v>
      </c>
      <c r="AY321" s="18"/>
      <c r="AZ321" s="18"/>
      <c r="BA321" s="13">
        <f t="shared" si="783"/>
        <v>0</v>
      </c>
      <c r="BB321" s="18">
        <v>25</v>
      </c>
      <c r="BC321" s="18">
        <v>6</v>
      </c>
      <c r="BD321" s="13">
        <f t="shared" si="784"/>
        <v>150</v>
      </c>
      <c r="BE321" s="14">
        <f t="shared" si="785"/>
        <v>150</v>
      </c>
      <c r="BF321" s="18">
        <v>15</v>
      </c>
      <c r="BG321" s="18">
        <v>6</v>
      </c>
      <c r="BH321" s="13">
        <f t="shared" si="786"/>
        <v>90</v>
      </c>
      <c r="BI321" s="18"/>
      <c r="BJ321" s="18"/>
      <c r="BK321" s="13">
        <f t="shared" si="787"/>
        <v>0</v>
      </c>
      <c r="BL321" s="14">
        <f t="shared" si="788"/>
        <v>90</v>
      </c>
      <c r="BM321" s="18">
        <v>5</v>
      </c>
      <c r="BN321" s="18">
        <v>6</v>
      </c>
      <c r="BO321" s="13">
        <f t="shared" si="789"/>
        <v>30</v>
      </c>
      <c r="BP321" s="18"/>
      <c r="BQ321" s="18"/>
      <c r="BR321" s="13">
        <f t="shared" si="790"/>
        <v>0</v>
      </c>
      <c r="BS321" s="14">
        <f t="shared" si="791"/>
        <v>30</v>
      </c>
      <c r="BT321" s="18">
        <v>5</v>
      </c>
      <c r="BU321" s="18">
        <v>6</v>
      </c>
      <c r="BV321" s="13">
        <f t="shared" si="792"/>
        <v>30</v>
      </c>
      <c r="BW321" s="18"/>
      <c r="BX321" s="18"/>
      <c r="BY321" s="13">
        <f t="shared" si="793"/>
        <v>0</v>
      </c>
      <c r="BZ321" s="14">
        <f t="shared" si="794"/>
        <v>30</v>
      </c>
      <c r="CA321" s="19">
        <f t="shared" si="795"/>
        <v>2142</v>
      </c>
      <c r="CB321" s="182"/>
      <c r="CC321" s="182"/>
    </row>
    <row r="322" spans="1:81" ht="15.75" x14ac:dyDescent="0.25">
      <c r="A322" s="12" t="s">
        <v>22</v>
      </c>
      <c r="B322" s="13">
        <v>120</v>
      </c>
      <c r="C322" s="13">
        <v>5</v>
      </c>
      <c r="D322" s="13">
        <f t="shared" si="762"/>
        <v>600</v>
      </c>
      <c r="E322" s="13"/>
      <c r="F322" s="13"/>
      <c r="G322" s="13">
        <f t="shared" si="763"/>
        <v>0</v>
      </c>
      <c r="H322" s="14">
        <f t="shared" si="764"/>
        <v>600</v>
      </c>
      <c r="I322" s="13"/>
      <c r="J322" s="13"/>
      <c r="K322" s="13">
        <f t="shared" si="765"/>
        <v>0</v>
      </c>
      <c r="L322" s="13">
        <v>90</v>
      </c>
      <c r="M322" s="13">
        <v>5</v>
      </c>
      <c r="N322" s="13">
        <f t="shared" si="766"/>
        <v>450</v>
      </c>
      <c r="O322" s="14">
        <f t="shared" si="767"/>
        <v>450</v>
      </c>
      <c r="P322" s="13"/>
      <c r="Q322" s="13"/>
      <c r="R322" s="13">
        <f t="shared" si="768"/>
        <v>0</v>
      </c>
      <c r="S322" s="13">
        <v>90</v>
      </c>
      <c r="T322" s="13">
        <v>5</v>
      </c>
      <c r="U322" s="13">
        <f t="shared" si="769"/>
        <v>450</v>
      </c>
      <c r="V322" s="14">
        <f t="shared" si="770"/>
        <v>450</v>
      </c>
      <c r="W322" s="13">
        <v>90</v>
      </c>
      <c r="X322" s="13"/>
      <c r="Y322" s="13">
        <f t="shared" si="771"/>
        <v>0</v>
      </c>
      <c r="Z322" s="13"/>
      <c r="AA322" s="13"/>
      <c r="AB322" s="13">
        <f t="shared" si="772"/>
        <v>0</v>
      </c>
      <c r="AC322" s="14">
        <f t="shared" si="773"/>
        <v>0</v>
      </c>
      <c r="AD322" s="13">
        <v>17</v>
      </c>
      <c r="AE322" s="13">
        <v>6</v>
      </c>
      <c r="AF322" s="13">
        <f t="shared" si="774"/>
        <v>102</v>
      </c>
      <c r="AG322" s="13"/>
      <c r="AH322" s="13"/>
      <c r="AI322" s="13">
        <f t="shared" si="775"/>
        <v>0</v>
      </c>
      <c r="AJ322" s="14">
        <f t="shared" si="776"/>
        <v>102</v>
      </c>
      <c r="AK322" s="13"/>
      <c r="AL322" s="13"/>
      <c r="AM322" s="13">
        <f t="shared" si="777"/>
        <v>0</v>
      </c>
      <c r="AN322" s="13">
        <v>21</v>
      </c>
      <c r="AO322" s="13">
        <v>6</v>
      </c>
      <c r="AP322" s="13">
        <f t="shared" si="778"/>
        <v>126</v>
      </c>
      <c r="AQ322" s="14">
        <f t="shared" si="779"/>
        <v>126</v>
      </c>
      <c r="AR322" s="13"/>
      <c r="AS322" s="13"/>
      <c r="AT322" s="13">
        <f t="shared" si="780"/>
        <v>0</v>
      </c>
      <c r="AU322" s="13">
        <v>19</v>
      </c>
      <c r="AV322" s="13">
        <v>6</v>
      </c>
      <c r="AW322" s="13">
        <f t="shared" si="781"/>
        <v>114</v>
      </c>
      <c r="AX322" s="14">
        <f t="shared" si="782"/>
        <v>114</v>
      </c>
      <c r="AY322" s="13"/>
      <c r="AZ322" s="13"/>
      <c r="BA322" s="13">
        <f t="shared" si="783"/>
        <v>0</v>
      </c>
      <c r="BB322" s="13">
        <v>25</v>
      </c>
      <c r="BC322" s="13">
        <v>6</v>
      </c>
      <c r="BD322" s="13">
        <f t="shared" si="784"/>
        <v>150</v>
      </c>
      <c r="BE322" s="14">
        <f t="shared" si="785"/>
        <v>150</v>
      </c>
      <c r="BF322" s="13">
        <v>15</v>
      </c>
      <c r="BG322" s="13">
        <v>6</v>
      </c>
      <c r="BH322" s="13">
        <f t="shared" si="786"/>
        <v>90</v>
      </c>
      <c r="BI322" s="13"/>
      <c r="BJ322" s="13"/>
      <c r="BK322" s="13">
        <f t="shared" si="787"/>
        <v>0</v>
      </c>
      <c r="BL322" s="14">
        <f t="shared" si="788"/>
        <v>90</v>
      </c>
      <c r="BM322" s="13">
        <v>5</v>
      </c>
      <c r="BN322" s="13">
        <v>6</v>
      </c>
      <c r="BO322" s="13">
        <f t="shared" si="789"/>
        <v>30</v>
      </c>
      <c r="BP322" s="13"/>
      <c r="BQ322" s="13"/>
      <c r="BR322" s="13">
        <f t="shared" si="790"/>
        <v>0</v>
      </c>
      <c r="BS322" s="14">
        <f t="shared" si="791"/>
        <v>30</v>
      </c>
      <c r="BT322" s="13">
        <v>5</v>
      </c>
      <c r="BU322" s="13">
        <v>6</v>
      </c>
      <c r="BV322" s="13">
        <f t="shared" si="792"/>
        <v>30</v>
      </c>
      <c r="BW322" s="13"/>
      <c r="BX322" s="13"/>
      <c r="BY322" s="13">
        <f t="shared" si="793"/>
        <v>0</v>
      </c>
      <c r="BZ322" s="14">
        <f t="shared" si="794"/>
        <v>30</v>
      </c>
      <c r="CA322" s="19">
        <f t="shared" si="795"/>
        <v>2142</v>
      </c>
      <c r="CB322" s="182"/>
      <c r="CC322" s="182"/>
    </row>
    <row r="323" spans="1:81" ht="15.75" x14ac:dyDescent="0.25">
      <c r="A323" s="12" t="s">
        <v>32</v>
      </c>
      <c r="B323" s="13">
        <v>90</v>
      </c>
      <c r="C323" s="13">
        <v>5</v>
      </c>
      <c r="D323" s="13">
        <f t="shared" si="762"/>
        <v>450</v>
      </c>
      <c r="E323" s="13"/>
      <c r="F323" s="13"/>
      <c r="G323" s="13">
        <f t="shared" si="763"/>
        <v>0</v>
      </c>
      <c r="H323" s="14">
        <f t="shared" si="764"/>
        <v>450</v>
      </c>
      <c r="I323" s="13"/>
      <c r="J323" s="13"/>
      <c r="K323" s="13">
        <f t="shared" si="765"/>
        <v>0</v>
      </c>
      <c r="L323" s="13">
        <v>120</v>
      </c>
      <c r="M323" s="13">
        <v>5</v>
      </c>
      <c r="N323" s="13">
        <f t="shared" si="766"/>
        <v>600</v>
      </c>
      <c r="O323" s="14">
        <f t="shared" si="767"/>
        <v>600</v>
      </c>
      <c r="P323" s="13"/>
      <c r="Q323" s="13"/>
      <c r="R323" s="13">
        <f t="shared" si="768"/>
        <v>0</v>
      </c>
      <c r="S323" s="13">
        <v>120</v>
      </c>
      <c r="T323" s="13">
        <v>5</v>
      </c>
      <c r="U323" s="13">
        <f t="shared" si="769"/>
        <v>600</v>
      </c>
      <c r="V323" s="14">
        <f t="shared" si="770"/>
        <v>600</v>
      </c>
      <c r="W323" s="13">
        <v>120</v>
      </c>
      <c r="X323" s="13"/>
      <c r="Y323" s="13">
        <f t="shared" si="771"/>
        <v>0</v>
      </c>
      <c r="Z323" s="13"/>
      <c r="AA323" s="13"/>
      <c r="AB323" s="13">
        <f t="shared" si="772"/>
        <v>0</v>
      </c>
      <c r="AC323" s="14">
        <f t="shared" si="773"/>
        <v>0</v>
      </c>
      <c r="AD323" s="13">
        <v>19</v>
      </c>
      <c r="AE323" s="13">
        <v>6</v>
      </c>
      <c r="AF323" s="13">
        <f t="shared" si="774"/>
        <v>114</v>
      </c>
      <c r="AG323" s="13"/>
      <c r="AH323" s="13"/>
      <c r="AI323" s="13">
        <f t="shared" si="775"/>
        <v>0</v>
      </c>
      <c r="AJ323" s="14">
        <f t="shared" si="776"/>
        <v>114</v>
      </c>
      <c r="AK323" s="13"/>
      <c r="AL323" s="13"/>
      <c r="AM323" s="13">
        <f t="shared" si="777"/>
        <v>0</v>
      </c>
      <c r="AN323" s="13">
        <v>19</v>
      </c>
      <c r="AO323" s="13">
        <v>6</v>
      </c>
      <c r="AP323" s="13">
        <f t="shared" si="778"/>
        <v>114</v>
      </c>
      <c r="AQ323" s="14">
        <f t="shared" si="779"/>
        <v>114</v>
      </c>
      <c r="AR323" s="13"/>
      <c r="AS323" s="13"/>
      <c r="AT323" s="13">
        <f t="shared" si="780"/>
        <v>0</v>
      </c>
      <c r="AU323" s="13">
        <v>22</v>
      </c>
      <c r="AV323" s="13">
        <v>6</v>
      </c>
      <c r="AW323" s="13">
        <f t="shared" si="781"/>
        <v>132</v>
      </c>
      <c r="AX323" s="14">
        <f t="shared" si="782"/>
        <v>132</v>
      </c>
      <c r="AY323" s="13"/>
      <c r="AZ323" s="13"/>
      <c r="BA323" s="13">
        <f t="shared" si="783"/>
        <v>0</v>
      </c>
      <c r="BB323" s="13">
        <v>20</v>
      </c>
      <c r="BC323" s="13">
        <v>6</v>
      </c>
      <c r="BD323" s="13">
        <f t="shared" si="784"/>
        <v>120</v>
      </c>
      <c r="BE323" s="14">
        <f t="shared" si="785"/>
        <v>120</v>
      </c>
      <c r="BF323" s="13">
        <v>17</v>
      </c>
      <c r="BG323" s="13">
        <v>6</v>
      </c>
      <c r="BH323" s="13">
        <f t="shared" si="786"/>
        <v>102</v>
      </c>
      <c r="BI323" s="13"/>
      <c r="BJ323" s="13"/>
      <c r="BK323" s="13">
        <f t="shared" si="787"/>
        <v>0</v>
      </c>
      <c r="BL323" s="14">
        <f t="shared" si="788"/>
        <v>102</v>
      </c>
      <c r="BM323" s="13">
        <v>4</v>
      </c>
      <c r="BN323" s="13">
        <v>6</v>
      </c>
      <c r="BO323" s="13">
        <f t="shared" si="789"/>
        <v>24</v>
      </c>
      <c r="BP323" s="13"/>
      <c r="BQ323" s="13"/>
      <c r="BR323" s="13">
        <f t="shared" si="790"/>
        <v>0</v>
      </c>
      <c r="BS323" s="14">
        <f t="shared" si="791"/>
        <v>24</v>
      </c>
      <c r="BT323" s="13">
        <v>6</v>
      </c>
      <c r="BU323" s="13">
        <v>6</v>
      </c>
      <c r="BV323" s="13">
        <f t="shared" si="792"/>
        <v>36</v>
      </c>
      <c r="BW323" s="13"/>
      <c r="BX323" s="13"/>
      <c r="BY323" s="13">
        <f t="shared" si="793"/>
        <v>0</v>
      </c>
      <c r="BZ323" s="14">
        <f t="shared" si="794"/>
        <v>36</v>
      </c>
      <c r="CA323" s="19">
        <f t="shared" si="795"/>
        <v>2292</v>
      </c>
      <c r="CB323" s="182"/>
      <c r="CC323" s="182"/>
    </row>
    <row r="324" spans="1:81" ht="15.75" x14ac:dyDescent="0.25">
      <c r="A324" s="12" t="s">
        <v>24</v>
      </c>
      <c r="B324" s="13">
        <v>90</v>
      </c>
      <c r="C324" s="13">
        <v>5</v>
      </c>
      <c r="D324" s="13">
        <f t="shared" si="762"/>
        <v>450</v>
      </c>
      <c r="E324" s="13"/>
      <c r="F324" s="13"/>
      <c r="G324" s="13">
        <f t="shared" si="763"/>
        <v>0</v>
      </c>
      <c r="H324" s="14">
        <f t="shared" si="764"/>
        <v>450</v>
      </c>
      <c r="I324" s="13"/>
      <c r="J324" s="13"/>
      <c r="K324" s="13">
        <f t="shared" si="765"/>
        <v>0</v>
      </c>
      <c r="L324" s="13">
        <v>120</v>
      </c>
      <c r="M324" s="13">
        <v>5</v>
      </c>
      <c r="N324" s="13">
        <f t="shared" si="766"/>
        <v>600</v>
      </c>
      <c r="O324" s="14">
        <f t="shared" si="767"/>
        <v>600</v>
      </c>
      <c r="P324" s="13"/>
      <c r="Q324" s="13"/>
      <c r="R324" s="13">
        <f t="shared" si="768"/>
        <v>0</v>
      </c>
      <c r="S324" s="13">
        <v>120</v>
      </c>
      <c r="T324" s="13">
        <v>5</v>
      </c>
      <c r="U324" s="13">
        <f t="shared" si="769"/>
        <v>600</v>
      </c>
      <c r="V324" s="14">
        <f t="shared" si="770"/>
        <v>600</v>
      </c>
      <c r="W324" s="13">
        <v>120</v>
      </c>
      <c r="X324" s="13"/>
      <c r="Y324" s="13">
        <f t="shared" si="771"/>
        <v>0</v>
      </c>
      <c r="Z324" s="13"/>
      <c r="AA324" s="13"/>
      <c r="AB324" s="13">
        <f t="shared" si="772"/>
        <v>0</v>
      </c>
      <c r="AC324" s="14">
        <f t="shared" si="773"/>
        <v>0</v>
      </c>
      <c r="AD324" s="13">
        <v>19</v>
      </c>
      <c r="AE324" s="13">
        <v>6</v>
      </c>
      <c r="AF324" s="13">
        <f t="shared" si="774"/>
        <v>114</v>
      </c>
      <c r="AG324" s="13"/>
      <c r="AH324" s="13"/>
      <c r="AI324" s="13">
        <f t="shared" si="775"/>
        <v>0</v>
      </c>
      <c r="AJ324" s="14">
        <f t="shared" si="776"/>
        <v>114</v>
      </c>
      <c r="AK324" s="13"/>
      <c r="AL324" s="13"/>
      <c r="AM324" s="13">
        <f t="shared" si="777"/>
        <v>0</v>
      </c>
      <c r="AN324" s="13">
        <v>19</v>
      </c>
      <c r="AO324" s="13">
        <v>6</v>
      </c>
      <c r="AP324" s="13">
        <f t="shared" si="778"/>
        <v>114</v>
      </c>
      <c r="AQ324" s="14">
        <f t="shared" si="779"/>
        <v>114</v>
      </c>
      <c r="AR324" s="13"/>
      <c r="AS324" s="13"/>
      <c r="AT324" s="13">
        <f t="shared" si="780"/>
        <v>0</v>
      </c>
      <c r="AU324" s="13">
        <v>22</v>
      </c>
      <c r="AV324" s="13">
        <v>6</v>
      </c>
      <c r="AW324" s="13">
        <f t="shared" si="781"/>
        <v>132</v>
      </c>
      <c r="AX324" s="14">
        <f t="shared" si="782"/>
        <v>132</v>
      </c>
      <c r="AY324" s="13"/>
      <c r="AZ324" s="13"/>
      <c r="BA324" s="13">
        <f t="shared" si="783"/>
        <v>0</v>
      </c>
      <c r="BB324" s="13">
        <v>20</v>
      </c>
      <c r="BC324" s="13">
        <v>6</v>
      </c>
      <c r="BD324" s="13">
        <f t="shared" si="784"/>
        <v>120</v>
      </c>
      <c r="BE324" s="14">
        <f t="shared" si="785"/>
        <v>120</v>
      </c>
      <c r="BF324" s="13">
        <v>17</v>
      </c>
      <c r="BG324" s="13">
        <v>6</v>
      </c>
      <c r="BH324" s="13">
        <f t="shared" si="786"/>
        <v>102</v>
      </c>
      <c r="BI324" s="13"/>
      <c r="BJ324" s="13"/>
      <c r="BK324" s="13">
        <f t="shared" si="787"/>
        <v>0</v>
      </c>
      <c r="BL324" s="14">
        <f t="shared" si="788"/>
        <v>102</v>
      </c>
      <c r="BM324" s="13">
        <v>4</v>
      </c>
      <c r="BN324" s="13">
        <v>6</v>
      </c>
      <c r="BO324" s="13">
        <f t="shared" si="789"/>
        <v>24</v>
      </c>
      <c r="BP324" s="13"/>
      <c r="BQ324" s="13"/>
      <c r="BR324" s="13">
        <f t="shared" si="790"/>
        <v>0</v>
      </c>
      <c r="BS324" s="14">
        <f t="shared" si="791"/>
        <v>24</v>
      </c>
      <c r="BT324" s="13">
        <v>6</v>
      </c>
      <c r="BU324" s="13">
        <v>6</v>
      </c>
      <c r="BV324" s="13">
        <f t="shared" si="792"/>
        <v>36</v>
      </c>
      <c r="BW324" s="13"/>
      <c r="BX324" s="13"/>
      <c r="BY324" s="13">
        <f t="shared" si="793"/>
        <v>0</v>
      </c>
      <c r="BZ324" s="14">
        <f t="shared" si="794"/>
        <v>36</v>
      </c>
      <c r="CA324" s="19">
        <f t="shared" si="795"/>
        <v>2292</v>
      </c>
      <c r="CB324" s="182"/>
      <c r="CC324" s="182"/>
    </row>
    <row r="325" spans="1:81" ht="15.75" x14ac:dyDescent="0.25">
      <c r="A325" s="12" t="s">
        <v>25</v>
      </c>
      <c r="B325" s="13">
        <v>90</v>
      </c>
      <c r="C325" s="13">
        <v>5</v>
      </c>
      <c r="D325" s="13">
        <f t="shared" si="762"/>
        <v>450</v>
      </c>
      <c r="E325" s="13"/>
      <c r="F325" s="13"/>
      <c r="G325" s="13">
        <f t="shared" si="763"/>
        <v>0</v>
      </c>
      <c r="H325" s="14">
        <f t="shared" si="764"/>
        <v>450</v>
      </c>
      <c r="I325" s="13"/>
      <c r="J325" s="13"/>
      <c r="K325" s="13">
        <f t="shared" si="765"/>
        <v>0</v>
      </c>
      <c r="L325" s="13">
        <v>120</v>
      </c>
      <c r="M325" s="13">
        <v>5</v>
      </c>
      <c r="N325" s="13">
        <f t="shared" si="766"/>
        <v>600</v>
      </c>
      <c r="O325" s="14">
        <f t="shared" si="767"/>
        <v>600</v>
      </c>
      <c r="P325" s="13"/>
      <c r="Q325" s="13"/>
      <c r="R325" s="13">
        <f t="shared" si="768"/>
        <v>0</v>
      </c>
      <c r="S325" s="13">
        <v>120</v>
      </c>
      <c r="T325" s="13">
        <v>5</v>
      </c>
      <c r="U325" s="13">
        <f t="shared" si="769"/>
        <v>600</v>
      </c>
      <c r="V325" s="14">
        <f t="shared" si="770"/>
        <v>600</v>
      </c>
      <c r="W325" s="13">
        <v>120</v>
      </c>
      <c r="X325" s="13"/>
      <c r="Y325" s="13">
        <f t="shared" si="771"/>
        <v>0</v>
      </c>
      <c r="Z325" s="13"/>
      <c r="AA325" s="13"/>
      <c r="AB325" s="13">
        <f t="shared" si="772"/>
        <v>0</v>
      </c>
      <c r="AC325" s="14">
        <f t="shared" si="773"/>
        <v>0</v>
      </c>
      <c r="AD325" s="13">
        <v>19</v>
      </c>
      <c r="AE325" s="13">
        <v>6</v>
      </c>
      <c r="AF325" s="13">
        <f t="shared" si="774"/>
        <v>114</v>
      </c>
      <c r="AG325" s="13"/>
      <c r="AH325" s="13"/>
      <c r="AI325" s="13">
        <f t="shared" si="775"/>
        <v>0</v>
      </c>
      <c r="AJ325" s="14">
        <f t="shared" si="776"/>
        <v>114</v>
      </c>
      <c r="AK325" s="13"/>
      <c r="AL325" s="13"/>
      <c r="AM325" s="13">
        <f t="shared" si="777"/>
        <v>0</v>
      </c>
      <c r="AN325" s="13">
        <v>19</v>
      </c>
      <c r="AO325" s="13">
        <v>6</v>
      </c>
      <c r="AP325" s="13">
        <f t="shared" si="778"/>
        <v>114</v>
      </c>
      <c r="AQ325" s="14">
        <f t="shared" si="779"/>
        <v>114</v>
      </c>
      <c r="AR325" s="13"/>
      <c r="AS325" s="13"/>
      <c r="AT325" s="13">
        <f t="shared" si="780"/>
        <v>0</v>
      </c>
      <c r="AU325" s="13">
        <v>22</v>
      </c>
      <c r="AV325" s="13">
        <v>6</v>
      </c>
      <c r="AW325" s="13">
        <f t="shared" si="781"/>
        <v>132</v>
      </c>
      <c r="AX325" s="14">
        <f t="shared" si="782"/>
        <v>132</v>
      </c>
      <c r="AY325" s="13"/>
      <c r="AZ325" s="13"/>
      <c r="BA325" s="13">
        <f t="shared" si="783"/>
        <v>0</v>
      </c>
      <c r="BB325" s="13">
        <v>20</v>
      </c>
      <c r="BC325" s="13">
        <v>6</v>
      </c>
      <c r="BD325" s="13">
        <f t="shared" si="784"/>
        <v>120</v>
      </c>
      <c r="BE325" s="14">
        <f t="shared" si="785"/>
        <v>120</v>
      </c>
      <c r="BF325" s="13">
        <v>17</v>
      </c>
      <c r="BG325" s="13">
        <v>6</v>
      </c>
      <c r="BH325" s="13">
        <f t="shared" si="786"/>
        <v>102</v>
      </c>
      <c r="BI325" s="13"/>
      <c r="BJ325" s="13"/>
      <c r="BK325" s="13">
        <f t="shared" si="787"/>
        <v>0</v>
      </c>
      <c r="BL325" s="14">
        <f t="shared" si="788"/>
        <v>102</v>
      </c>
      <c r="BM325" s="13">
        <v>4</v>
      </c>
      <c r="BN325" s="13">
        <v>6</v>
      </c>
      <c r="BO325" s="13">
        <f t="shared" si="789"/>
        <v>24</v>
      </c>
      <c r="BP325" s="13"/>
      <c r="BQ325" s="13"/>
      <c r="BR325" s="13">
        <f t="shared" si="790"/>
        <v>0</v>
      </c>
      <c r="BS325" s="14">
        <f t="shared" si="791"/>
        <v>24</v>
      </c>
      <c r="BT325" s="13">
        <v>6</v>
      </c>
      <c r="BU325" s="13">
        <v>6</v>
      </c>
      <c r="BV325" s="13">
        <f t="shared" si="792"/>
        <v>36</v>
      </c>
      <c r="BW325" s="13"/>
      <c r="BX325" s="13"/>
      <c r="BY325" s="13">
        <f t="shared" si="793"/>
        <v>0</v>
      </c>
      <c r="BZ325" s="14">
        <f t="shared" si="794"/>
        <v>36</v>
      </c>
      <c r="CA325" s="19">
        <f t="shared" si="795"/>
        <v>2292</v>
      </c>
      <c r="CB325" s="182"/>
      <c r="CC325" s="182"/>
    </row>
    <row r="326" spans="1:81" ht="15.75" x14ac:dyDescent="0.25">
      <c r="A326" s="19" t="s">
        <v>26</v>
      </c>
      <c r="B326" s="20">
        <v>90</v>
      </c>
      <c r="C326" s="20">
        <v>5</v>
      </c>
      <c r="D326" s="20">
        <f t="shared" si="762"/>
        <v>450</v>
      </c>
      <c r="E326" s="20"/>
      <c r="F326" s="20"/>
      <c r="G326" s="20">
        <f t="shared" si="763"/>
        <v>0</v>
      </c>
      <c r="H326" s="14">
        <f t="shared" si="764"/>
        <v>450</v>
      </c>
      <c r="I326" s="20"/>
      <c r="J326" s="20"/>
      <c r="K326" s="20">
        <f t="shared" si="765"/>
        <v>0</v>
      </c>
      <c r="L326" s="20">
        <v>120</v>
      </c>
      <c r="M326" s="20">
        <v>5</v>
      </c>
      <c r="N326" s="20">
        <f t="shared" si="766"/>
        <v>600</v>
      </c>
      <c r="O326" s="14">
        <f t="shared" si="767"/>
        <v>600</v>
      </c>
      <c r="P326" s="20"/>
      <c r="Q326" s="20"/>
      <c r="R326" s="20">
        <f t="shared" si="768"/>
        <v>0</v>
      </c>
      <c r="S326" s="20">
        <v>120</v>
      </c>
      <c r="T326" s="20">
        <v>5</v>
      </c>
      <c r="U326" s="20">
        <f t="shared" si="769"/>
        <v>600</v>
      </c>
      <c r="V326" s="14">
        <f t="shared" si="770"/>
        <v>600</v>
      </c>
      <c r="W326" s="20">
        <v>120</v>
      </c>
      <c r="X326" s="20"/>
      <c r="Y326" s="20">
        <f t="shared" si="771"/>
        <v>0</v>
      </c>
      <c r="Z326" s="20"/>
      <c r="AA326" s="20"/>
      <c r="AB326" s="20">
        <f t="shared" si="772"/>
        <v>0</v>
      </c>
      <c r="AC326" s="14">
        <f t="shared" si="773"/>
        <v>0</v>
      </c>
      <c r="AD326" s="20">
        <v>19</v>
      </c>
      <c r="AE326" s="20">
        <v>6</v>
      </c>
      <c r="AF326" s="20">
        <f t="shared" si="774"/>
        <v>114</v>
      </c>
      <c r="AG326" s="20"/>
      <c r="AH326" s="20"/>
      <c r="AI326" s="20">
        <f t="shared" si="775"/>
        <v>0</v>
      </c>
      <c r="AJ326" s="14">
        <f t="shared" si="776"/>
        <v>114</v>
      </c>
      <c r="AK326" s="20"/>
      <c r="AL326" s="20"/>
      <c r="AM326" s="20">
        <f t="shared" si="777"/>
        <v>0</v>
      </c>
      <c r="AN326" s="20">
        <v>19</v>
      </c>
      <c r="AO326" s="20">
        <v>6</v>
      </c>
      <c r="AP326" s="20">
        <f t="shared" si="778"/>
        <v>114</v>
      </c>
      <c r="AQ326" s="14">
        <f t="shared" si="779"/>
        <v>114</v>
      </c>
      <c r="AR326" s="20"/>
      <c r="AS326" s="20"/>
      <c r="AT326" s="20">
        <f t="shared" si="780"/>
        <v>0</v>
      </c>
      <c r="AU326" s="20">
        <v>22</v>
      </c>
      <c r="AV326" s="20">
        <v>6</v>
      </c>
      <c r="AW326" s="20">
        <f t="shared" si="781"/>
        <v>132</v>
      </c>
      <c r="AX326" s="14">
        <f t="shared" si="782"/>
        <v>132</v>
      </c>
      <c r="AY326" s="20"/>
      <c r="AZ326" s="20"/>
      <c r="BA326" s="20">
        <f t="shared" si="783"/>
        <v>0</v>
      </c>
      <c r="BB326" s="20">
        <v>20</v>
      </c>
      <c r="BC326" s="20">
        <v>6</v>
      </c>
      <c r="BD326" s="20">
        <f t="shared" si="784"/>
        <v>120</v>
      </c>
      <c r="BE326" s="14">
        <f t="shared" si="785"/>
        <v>120</v>
      </c>
      <c r="BF326" s="20">
        <v>17</v>
      </c>
      <c r="BG326" s="20">
        <v>6</v>
      </c>
      <c r="BH326" s="20">
        <f t="shared" si="786"/>
        <v>102</v>
      </c>
      <c r="BI326" s="20"/>
      <c r="BJ326" s="20"/>
      <c r="BK326" s="20">
        <f t="shared" si="787"/>
        <v>0</v>
      </c>
      <c r="BL326" s="14">
        <f t="shared" si="788"/>
        <v>102</v>
      </c>
      <c r="BM326" s="20">
        <v>4</v>
      </c>
      <c r="BN326" s="20">
        <v>6</v>
      </c>
      <c r="BO326" s="20">
        <f t="shared" si="789"/>
        <v>24</v>
      </c>
      <c r="BP326" s="20"/>
      <c r="BQ326" s="20"/>
      <c r="BR326" s="20">
        <f t="shared" si="790"/>
        <v>0</v>
      </c>
      <c r="BS326" s="14">
        <f t="shared" si="791"/>
        <v>24</v>
      </c>
      <c r="BT326" s="20">
        <v>6</v>
      </c>
      <c r="BU326" s="20">
        <v>6</v>
      </c>
      <c r="BV326" s="20">
        <f t="shared" si="792"/>
        <v>36</v>
      </c>
      <c r="BW326" s="20"/>
      <c r="BX326" s="20"/>
      <c r="BY326" s="20">
        <f t="shared" si="793"/>
        <v>0</v>
      </c>
      <c r="BZ326" s="14">
        <f t="shared" si="794"/>
        <v>36</v>
      </c>
      <c r="CA326" s="19">
        <f t="shared" si="795"/>
        <v>2292</v>
      </c>
      <c r="CB326" s="182"/>
      <c r="CC326" s="182"/>
    </row>
    <row r="327" spans="1:81" ht="15.75" x14ac:dyDescent="0.25">
      <c r="A327" s="21" t="s">
        <v>27</v>
      </c>
      <c r="B327" s="19"/>
      <c r="C327" s="21">
        <f>C318+C319+C320+C321+C322+C323+C324+C325+C326</f>
        <v>45</v>
      </c>
      <c r="D327" s="21">
        <f>D318+D319+D320+D321+D322+D323+D324+D325+D326</f>
        <v>4800</v>
      </c>
      <c r="E327" s="19"/>
      <c r="F327" s="21">
        <f>F318+F319+F320+F321+F322+F323+F324+F325+F326</f>
        <v>0</v>
      </c>
      <c r="G327" s="21">
        <f>G318+G319+G320+G321+G322+G323+G324+G325+G326</f>
        <v>0</v>
      </c>
      <c r="H327" s="22">
        <f>H318+H319+H320+H321+H322+H323+H324+H325+H326</f>
        <v>4800</v>
      </c>
      <c r="I327" s="19"/>
      <c r="J327" s="21">
        <f>J318+J319+J320+J321+J322+J323+J324+J325+J326</f>
        <v>0</v>
      </c>
      <c r="K327" s="21">
        <f>K318+K319+K320+K321+K322+K323+K324+K325+K326</f>
        <v>0</v>
      </c>
      <c r="L327" s="19"/>
      <c r="M327" s="21">
        <f>M318+M319+M320+M321+M322+M323+M324+M325+M326</f>
        <v>45</v>
      </c>
      <c r="N327" s="21">
        <f>N318+N319+N320+N321+N322+N323+N324+N325+N326</f>
        <v>4650</v>
      </c>
      <c r="O327" s="22">
        <f>O318+O319+O320+O321+O322+O323+O324+O325+O326</f>
        <v>4650</v>
      </c>
      <c r="P327" s="19"/>
      <c r="Q327" s="21">
        <f>Q318+Q319+Q320+Q321+Q322+Q323+Q324+Q325+Q326</f>
        <v>0</v>
      </c>
      <c r="R327" s="21">
        <f>R318+R319+R320+R321+R322+R323+R324+R325+R326</f>
        <v>0</v>
      </c>
      <c r="S327" s="19"/>
      <c r="T327" s="21">
        <f>T318+T319+T320+T321+T322+T323+T324+T325+T326</f>
        <v>45</v>
      </c>
      <c r="U327" s="21">
        <f>U318+U319+U320+U321+U322+U323+U324+U325+U326</f>
        <v>4650</v>
      </c>
      <c r="V327" s="22">
        <f>V318+V319+V320+V321+V322+V323+V324+V325+V326</f>
        <v>4650</v>
      </c>
      <c r="W327" s="19"/>
      <c r="X327" s="21">
        <f>X318+X319+X320+X321+X322+X323+X324+X325+X326</f>
        <v>0</v>
      </c>
      <c r="Y327" s="21">
        <f>Y318+Y319+Y320+Y321+Y322+Y323+Y324+Y325+Y326</f>
        <v>0</v>
      </c>
      <c r="Z327" s="19"/>
      <c r="AA327" s="21">
        <f>AA318+AA319+AA320+AA321+AA322+AA323+AA324+AA325+AA326</f>
        <v>0</v>
      </c>
      <c r="AB327" s="21">
        <f>AB318+AB319+AB320+AB321+AB322+AB323+AB324+AB325+AB326</f>
        <v>0</v>
      </c>
      <c r="AC327" s="22">
        <f>AC318+AC319+AC320+AC321+AC322+AC323+AC324+AC325+AC326</f>
        <v>0</v>
      </c>
      <c r="AD327" s="19"/>
      <c r="AE327" s="21">
        <f>AE318+AE319+AE320+AE321+AE322+AE323+AE324+AE325+AE326</f>
        <v>54</v>
      </c>
      <c r="AF327" s="21">
        <f>AF318+AF319+AF320+AF321+AF322+AF323+AF324+AF325+AF326</f>
        <v>966</v>
      </c>
      <c r="AG327" s="19"/>
      <c r="AH327" s="21">
        <f>AH318+AH319+AH320+AH321+AH322+AH323+AH324+AH325+AH326</f>
        <v>0</v>
      </c>
      <c r="AI327" s="21">
        <f>AI318+AI319+AI320+AI321+AI322+AI323+AI324+AI325+AI326</f>
        <v>0</v>
      </c>
      <c r="AJ327" s="22">
        <f>AJ318+AJ319+AJ320+AJ321+AJ322+AJ323+AJ324+AJ325+AJ326</f>
        <v>966</v>
      </c>
      <c r="AK327" s="19"/>
      <c r="AL327" s="21">
        <f>AL318+AL319+AL320+AL321+AL322+AL323+AL324+AL325+AL326</f>
        <v>0</v>
      </c>
      <c r="AM327" s="21">
        <f>AM318+AM319+AM320+AM321+AM322+AM323+AM324+AM325+AM326</f>
        <v>0</v>
      </c>
      <c r="AN327" s="19"/>
      <c r="AO327" s="21">
        <f>AO318+AO319+AO320+AO321+AO322+AO323+AO324+AO325+AO326</f>
        <v>54</v>
      </c>
      <c r="AP327" s="21">
        <f>AP318+AP319+AP320+AP321+AP322+AP323+AP324+AP325+AP326</f>
        <v>1086</v>
      </c>
      <c r="AQ327" s="22">
        <f>AQ318+AQ319+AQ320+AQ321+AQ322+AQ323+AQ324+AQ325+AQ326</f>
        <v>1086</v>
      </c>
      <c r="AR327" s="19"/>
      <c r="AS327" s="21">
        <f>AS318+AS319+AS320+AS321+AS322+AS323+AS324+AS325+AS326</f>
        <v>0</v>
      </c>
      <c r="AT327" s="21">
        <f>AT318+AT319+AT320+AT321+AT322+AT323+AT324+AT325+AT326</f>
        <v>0</v>
      </c>
      <c r="AU327" s="19"/>
      <c r="AV327" s="21">
        <f>AV318+AV319+AV320+AV321+AV322+AV323+AV324+AV325+AV326</f>
        <v>54</v>
      </c>
      <c r="AW327" s="21">
        <f>AW318+AW319+AW320+AW321+AW322+AW323+AW324+AW325+AW326</f>
        <v>1098</v>
      </c>
      <c r="AX327" s="22">
        <f>AX318+AX319+AX320+AX321+AX322+AX323+AX324+AX325+AX326</f>
        <v>1098</v>
      </c>
      <c r="AY327" s="19"/>
      <c r="AZ327" s="21">
        <f>AZ318+AZ319+AZ320+AZ321+AZ322+AZ323+AZ324+AZ325+AZ326</f>
        <v>0</v>
      </c>
      <c r="BA327" s="21">
        <f>BA318+BA319+BA320+BA321+BA322+BA323+BA324+BA325+BA326</f>
        <v>0</v>
      </c>
      <c r="BB327" s="19"/>
      <c r="BC327" s="21">
        <f>BC318+BC319+BC320+BC321+BC322+BC323+BC324+BC325+BC326</f>
        <v>54</v>
      </c>
      <c r="BD327" s="21">
        <f>BD318+BD319+BD320+BD321+BD322+BD323+BD324+BD325+BD326</f>
        <v>1230</v>
      </c>
      <c r="BE327" s="22">
        <f>BE318+BE319+BE320+BE321+BE322+BE323+BE324+BE325+BE326</f>
        <v>1230</v>
      </c>
      <c r="BF327" s="19"/>
      <c r="BG327" s="21">
        <f>BG318+BG319+BG320+BG321+BG322+BG323+BG324+BG325+BG326</f>
        <v>54</v>
      </c>
      <c r="BH327" s="21">
        <f>BH318+BH319+BH320+BH321+BH322+BH323+BH324+BH325+BH326</f>
        <v>858</v>
      </c>
      <c r="BI327" s="19"/>
      <c r="BJ327" s="21">
        <f>BJ318+BJ319+BJ320+BJ321+BJ322+BJ323+BJ324+BJ325+BJ326</f>
        <v>0</v>
      </c>
      <c r="BK327" s="21">
        <f>BK318+BK319+BK320+BK321+BK322+BK323+BK324+BK325+BK326</f>
        <v>0</v>
      </c>
      <c r="BL327" s="22">
        <f>BL318+BL319+BL320+BL321+BL322+BL323+BL324+BL325+BL326</f>
        <v>858</v>
      </c>
      <c r="BM327" s="19"/>
      <c r="BN327" s="21">
        <f>BN318+BN319+BN320+BN321+BN322+BN323+BN324+BN325+BN326</f>
        <v>54</v>
      </c>
      <c r="BO327" s="21">
        <f>BO318+BO319+BO320+BO321+BO322+BO323+BO324+BO325+BO326</f>
        <v>246</v>
      </c>
      <c r="BP327" s="19"/>
      <c r="BQ327" s="21">
        <f>BQ318+BQ319+BQ320+BQ321+BQ322+BQ323+BQ324+BQ325+BQ326</f>
        <v>0</v>
      </c>
      <c r="BR327" s="21">
        <f>BR318+BR319+BR320+BR321+BR322+BR323+BR324+BR325+BR326</f>
        <v>0</v>
      </c>
      <c r="BS327" s="22">
        <f>BS318+BS319+BS320+BS321+BS322+BS323+BS324+BS325+BS326</f>
        <v>246</v>
      </c>
      <c r="BT327" s="19"/>
      <c r="BU327" s="21">
        <f>BU318+BU319+BU320+BU321+BU322+BU323+BU324+BU325+BU326</f>
        <v>54</v>
      </c>
      <c r="BV327" s="21">
        <f>BV318+BV319+BV320+BV321+BV322+BV323+BV324+BV325+BV326</f>
        <v>294</v>
      </c>
      <c r="BW327" s="19"/>
      <c r="BX327" s="21">
        <f>BX318+BX319+BX320+BX321+BX322+BX323+BX324+BX325+BX326</f>
        <v>0</v>
      </c>
      <c r="BY327" s="21">
        <f>BY318+BY319+BY320+BY321+BY322+BY323+BY324+BY325+BY326</f>
        <v>0</v>
      </c>
      <c r="BZ327" s="22">
        <f>BZ318+BZ319+BZ320+BZ321+BZ322+BZ323+BZ324+BZ325+BZ326</f>
        <v>294</v>
      </c>
      <c r="CA327" s="152">
        <f>CA318+CA319+CA320+CA321+CA322+CA323+CA324+CA325+CA326</f>
        <v>19878</v>
      </c>
      <c r="CB327" s="182"/>
      <c r="CC327" s="182"/>
    </row>
    <row r="328" spans="1:81" ht="15" customHeight="1" x14ac:dyDescent="0.25">
      <c r="A328" s="7"/>
      <c r="B328" s="262" t="s">
        <v>7</v>
      </c>
      <c r="C328" s="262"/>
      <c r="D328" s="262"/>
      <c r="E328" s="262" t="s">
        <v>8</v>
      </c>
      <c r="F328" s="262"/>
      <c r="G328" s="262"/>
      <c r="H328" s="263" t="s">
        <v>9</v>
      </c>
      <c r="I328" s="262" t="s">
        <v>7</v>
      </c>
      <c r="J328" s="262"/>
      <c r="K328" s="262"/>
      <c r="L328" s="262" t="s">
        <v>8</v>
      </c>
      <c r="M328" s="262"/>
      <c r="N328" s="262"/>
      <c r="O328" s="263" t="s">
        <v>9</v>
      </c>
      <c r="P328" s="262" t="s">
        <v>7</v>
      </c>
      <c r="Q328" s="262"/>
      <c r="R328" s="262"/>
      <c r="S328" s="262" t="s">
        <v>8</v>
      </c>
      <c r="T328" s="262"/>
      <c r="U328" s="262"/>
      <c r="V328" s="263" t="s">
        <v>9</v>
      </c>
      <c r="W328" s="262" t="s">
        <v>7</v>
      </c>
      <c r="X328" s="262"/>
      <c r="Y328" s="262"/>
      <c r="Z328" s="262" t="s">
        <v>8</v>
      </c>
      <c r="AA328" s="262"/>
      <c r="AB328" s="262"/>
      <c r="AC328" s="263" t="s">
        <v>9</v>
      </c>
      <c r="AD328" s="262" t="s">
        <v>7</v>
      </c>
      <c r="AE328" s="262"/>
      <c r="AF328" s="262"/>
      <c r="AG328" s="262" t="s">
        <v>8</v>
      </c>
      <c r="AH328" s="262"/>
      <c r="AI328" s="262"/>
      <c r="AJ328" s="263" t="s">
        <v>9</v>
      </c>
      <c r="AK328" s="262" t="s">
        <v>7</v>
      </c>
      <c r="AL328" s="262"/>
      <c r="AM328" s="262"/>
      <c r="AN328" s="262" t="s">
        <v>8</v>
      </c>
      <c r="AO328" s="262"/>
      <c r="AP328" s="262"/>
      <c r="AQ328" s="263" t="s">
        <v>9</v>
      </c>
      <c r="AR328" s="262" t="s">
        <v>7</v>
      </c>
      <c r="AS328" s="262"/>
      <c r="AT328" s="262"/>
      <c r="AU328" s="262" t="s">
        <v>8</v>
      </c>
      <c r="AV328" s="262"/>
      <c r="AW328" s="262"/>
      <c r="AX328" s="263" t="s">
        <v>9</v>
      </c>
      <c r="AY328" s="262" t="s">
        <v>7</v>
      </c>
      <c r="AZ328" s="262"/>
      <c r="BA328" s="262"/>
      <c r="BB328" s="262" t="s">
        <v>8</v>
      </c>
      <c r="BC328" s="262"/>
      <c r="BD328" s="262"/>
      <c r="BE328" s="263" t="s">
        <v>9</v>
      </c>
      <c r="BF328" s="262" t="s">
        <v>7</v>
      </c>
      <c r="BG328" s="262"/>
      <c r="BH328" s="262"/>
      <c r="BI328" s="262" t="s">
        <v>8</v>
      </c>
      <c r="BJ328" s="262"/>
      <c r="BK328" s="262"/>
      <c r="BL328" s="263" t="s">
        <v>9</v>
      </c>
      <c r="BM328" s="262" t="s">
        <v>7</v>
      </c>
      <c r="BN328" s="262"/>
      <c r="BO328" s="262"/>
      <c r="BP328" s="262" t="s">
        <v>8</v>
      </c>
      <c r="BQ328" s="262"/>
      <c r="BR328" s="262"/>
      <c r="BS328" s="263" t="s">
        <v>9</v>
      </c>
      <c r="BT328" s="262" t="s">
        <v>7</v>
      </c>
      <c r="BU328" s="262"/>
      <c r="BV328" s="262"/>
      <c r="BW328" s="262" t="s">
        <v>8</v>
      </c>
      <c r="BX328" s="262"/>
      <c r="BY328" s="262"/>
      <c r="BZ328" s="263" t="s">
        <v>9</v>
      </c>
      <c r="CA328" s="151"/>
      <c r="CB328" s="182"/>
      <c r="CC328" s="182"/>
    </row>
    <row r="329" spans="1:81" ht="47.25" x14ac:dyDescent="0.25">
      <c r="A329" s="24" t="s">
        <v>43</v>
      </c>
      <c r="B329" s="11" t="s">
        <v>11</v>
      </c>
      <c r="C329" s="11" t="s">
        <v>12</v>
      </c>
      <c r="D329" s="11" t="s">
        <v>13</v>
      </c>
      <c r="E329" s="11" t="s">
        <v>11</v>
      </c>
      <c r="F329" s="11" t="s">
        <v>12</v>
      </c>
      <c r="G329" s="11" t="s">
        <v>13</v>
      </c>
      <c r="H329" s="263"/>
      <c r="I329" s="11" t="s">
        <v>11</v>
      </c>
      <c r="J329" s="11" t="s">
        <v>12</v>
      </c>
      <c r="K329" s="11" t="s">
        <v>13</v>
      </c>
      <c r="L329" s="11" t="s">
        <v>11</v>
      </c>
      <c r="M329" s="11" t="s">
        <v>12</v>
      </c>
      <c r="N329" s="11" t="s">
        <v>13</v>
      </c>
      <c r="O329" s="263"/>
      <c r="P329" s="11" t="s">
        <v>11</v>
      </c>
      <c r="Q329" s="11" t="s">
        <v>12</v>
      </c>
      <c r="R329" s="11" t="s">
        <v>13</v>
      </c>
      <c r="S329" s="11" t="s">
        <v>11</v>
      </c>
      <c r="T329" s="11" t="s">
        <v>12</v>
      </c>
      <c r="U329" s="11" t="s">
        <v>13</v>
      </c>
      <c r="V329" s="263"/>
      <c r="W329" s="11" t="s">
        <v>11</v>
      </c>
      <c r="X329" s="11" t="s">
        <v>12</v>
      </c>
      <c r="Y329" s="11" t="s">
        <v>13</v>
      </c>
      <c r="Z329" s="11" t="s">
        <v>11</v>
      </c>
      <c r="AA329" s="11" t="s">
        <v>12</v>
      </c>
      <c r="AB329" s="11" t="s">
        <v>13</v>
      </c>
      <c r="AC329" s="263"/>
      <c r="AD329" s="11" t="s">
        <v>11</v>
      </c>
      <c r="AE329" s="11" t="s">
        <v>12</v>
      </c>
      <c r="AF329" s="11" t="s">
        <v>13</v>
      </c>
      <c r="AG329" s="11" t="s">
        <v>11</v>
      </c>
      <c r="AH329" s="11" t="s">
        <v>12</v>
      </c>
      <c r="AI329" s="11" t="s">
        <v>13</v>
      </c>
      <c r="AJ329" s="263"/>
      <c r="AK329" s="11" t="s">
        <v>11</v>
      </c>
      <c r="AL329" s="11" t="s">
        <v>12</v>
      </c>
      <c r="AM329" s="11" t="s">
        <v>13</v>
      </c>
      <c r="AN329" s="11" t="s">
        <v>11</v>
      </c>
      <c r="AO329" s="11" t="s">
        <v>12</v>
      </c>
      <c r="AP329" s="11" t="s">
        <v>13</v>
      </c>
      <c r="AQ329" s="263"/>
      <c r="AR329" s="11" t="s">
        <v>11</v>
      </c>
      <c r="AS329" s="11" t="s">
        <v>12</v>
      </c>
      <c r="AT329" s="11" t="s">
        <v>13</v>
      </c>
      <c r="AU329" s="11" t="s">
        <v>11</v>
      </c>
      <c r="AV329" s="11" t="s">
        <v>12</v>
      </c>
      <c r="AW329" s="11" t="s">
        <v>13</v>
      </c>
      <c r="AX329" s="263"/>
      <c r="AY329" s="11" t="s">
        <v>11</v>
      </c>
      <c r="AZ329" s="11" t="s">
        <v>12</v>
      </c>
      <c r="BA329" s="11" t="s">
        <v>13</v>
      </c>
      <c r="BB329" s="11" t="s">
        <v>11</v>
      </c>
      <c r="BC329" s="11" t="s">
        <v>12</v>
      </c>
      <c r="BD329" s="11" t="s">
        <v>13</v>
      </c>
      <c r="BE329" s="263"/>
      <c r="BF329" s="11" t="s">
        <v>11</v>
      </c>
      <c r="BG329" s="11" t="s">
        <v>12</v>
      </c>
      <c r="BH329" s="11" t="s">
        <v>13</v>
      </c>
      <c r="BI329" s="11" t="s">
        <v>11</v>
      </c>
      <c r="BJ329" s="11" t="s">
        <v>12</v>
      </c>
      <c r="BK329" s="11" t="s">
        <v>13</v>
      </c>
      <c r="BL329" s="263"/>
      <c r="BM329" s="11" t="s">
        <v>11</v>
      </c>
      <c r="BN329" s="11" t="s">
        <v>12</v>
      </c>
      <c r="BO329" s="11" t="s">
        <v>13</v>
      </c>
      <c r="BP329" s="11" t="s">
        <v>11</v>
      </c>
      <c r="BQ329" s="11" t="s">
        <v>12</v>
      </c>
      <c r="BR329" s="11" t="s">
        <v>13</v>
      </c>
      <c r="BS329" s="263"/>
      <c r="BT329" s="11" t="s">
        <v>11</v>
      </c>
      <c r="BU329" s="11" t="s">
        <v>12</v>
      </c>
      <c r="BV329" s="11" t="s">
        <v>13</v>
      </c>
      <c r="BW329" s="11" t="s">
        <v>11</v>
      </c>
      <c r="BX329" s="11" t="s">
        <v>12</v>
      </c>
      <c r="BY329" s="11" t="s">
        <v>13</v>
      </c>
      <c r="BZ329" s="263"/>
      <c r="CA329" s="151"/>
      <c r="CB329" s="182"/>
      <c r="CC329" s="182"/>
    </row>
    <row r="330" spans="1:81" ht="15.75" x14ac:dyDescent="0.25">
      <c r="A330" s="12" t="s">
        <v>18</v>
      </c>
      <c r="B330" s="13">
        <v>32</v>
      </c>
      <c r="C330" s="13">
        <v>16</v>
      </c>
      <c r="D330" s="13">
        <f t="shared" ref="D330:D338" si="796">B330*C330</f>
        <v>512</v>
      </c>
      <c r="E330" s="13"/>
      <c r="F330" s="13"/>
      <c r="G330" s="13">
        <f t="shared" ref="G330:G338" si="797">E330*F330</f>
        <v>0</v>
      </c>
      <c r="H330" s="14">
        <f t="shared" ref="H330:H338" si="798">D330+G330</f>
        <v>512</v>
      </c>
      <c r="I330" s="13"/>
      <c r="J330" s="13"/>
      <c r="K330" s="13">
        <f t="shared" ref="K330:K338" si="799">I330*J330</f>
        <v>0</v>
      </c>
      <c r="L330" s="13">
        <v>32</v>
      </c>
      <c r="M330" s="13">
        <v>19</v>
      </c>
      <c r="N330" s="13">
        <f t="shared" ref="N330:N338" si="800">L330*M330</f>
        <v>608</v>
      </c>
      <c r="O330" s="14">
        <f t="shared" ref="O330:O338" si="801">K330+N330</f>
        <v>608</v>
      </c>
      <c r="P330" s="13"/>
      <c r="Q330" s="13"/>
      <c r="R330" s="13">
        <f t="shared" ref="R330:R338" si="802">P330*Q330</f>
        <v>0</v>
      </c>
      <c r="S330" s="13">
        <v>30</v>
      </c>
      <c r="T330" s="13">
        <v>19</v>
      </c>
      <c r="U330" s="13">
        <f t="shared" ref="U330:U338" si="803">S330*T330</f>
        <v>570</v>
      </c>
      <c r="V330" s="14">
        <f t="shared" ref="V330:V338" si="804">R330+U330</f>
        <v>570</v>
      </c>
      <c r="W330" s="13">
        <v>30</v>
      </c>
      <c r="X330" s="13">
        <v>19</v>
      </c>
      <c r="Y330" s="13">
        <f t="shared" ref="Y330:Y338" si="805">W330*X330</f>
        <v>570</v>
      </c>
      <c r="Z330" s="13"/>
      <c r="AA330" s="13"/>
      <c r="AB330" s="13">
        <f t="shared" ref="AB330:AB338" si="806">Z330*AA330</f>
        <v>0</v>
      </c>
      <c r="AC330" s="14">
        <f t="shared" ref="AC330:AC338" si="807">Y330+AB330</f>
        <v>570</v>
      </c>
      <c r="AD330" s="13">
        <v>23</v>
      </c>
      <c r="AE330" s="13">
        <v>19</v>
      </c>
      <c r="AF330" s="13">
        <f t="shared" ref="AF330:AF338" si="808">AD330*AE330</f>
        <v>437</v>
      </c>
      <c r="AG330" s="13"/>
      <c r="AH330" s="13"/>
      <c r="AI330" s="13">
        <f t="shared" ref="AI330:AI338" si="809">AG330*AH330</f>
        <v>0</v>
      </c>
      <c r="AJ330" s="14">
        <f t="shared" ref="AJ330:AJ338" si="810">AF330+AI330</f>
        <v>437</v>
      </c>
      <c r="AK330" s="13">
        <v>21</v>
      </c>
      <c r="AL330" s="13">
        <v>19</v>
      </c>
      <c r="AM330" s="13">
        <f t="shared" ref="AM330:AM338" si="811">AK330*AL330</f>
        <v>399</v>
      </c>
      <c r="AN330" s="13"/>
      <c r="AO330" s="13"/>
      <c r="AP330" s="13">
        <f t="shared" ref="AP330:AP338" si="812">AN330*AO330</f>
        <v>0</v>
      </c>
      <c r="AQ330" s="14">
        <f t="shared" ref="AQ330:AQ338" si="813">AM330+AP330</f>
        <v>399</v>
      </c>
      <c r="AR330" s="13">
        <v>18</v>
      </c>
      <c r="AS330" s="13">
        <v>19</v>
      </c>
      <c r="AT330" s="13">
        <f t="shared" ref="AT330:AT338" si="814">AR330*AS330</f>
        <v>342</v>
      </c>
      <c r="AU330" s="13"/>
      <c r="AV330" s="13"/>
      <c r="AW330" s="13">
        <f t="shared" ref="AW330:AW338" si="815">AU330*AV330</f>
        <v>0</v>
      </c>
      <c r="AX330" s="14">
        <f t="shared" ref="AX330:AX338" si="816">AT330+AW330</f>
        <v>342</v>
      </c>
      <c r="AY330" s="13">
        <v>18</v>
      </c>
      <c r="AZ330" s="13">
        <v>19</v>
      </c>
      <c r="BA330" s="13">
        <f t="shared" ref="BA330:BA338" si="817">AY330*AZ330</f>
        <v>342</v>
      </c>
      <c r="BB330" s="13"/>
      <c r="BC330" s="13"/>
      <c r="BD330" s="13">
        <f t="shared" ref="BD330:BD338" si="818">BB330*BC330</f>
        <v>0</v>
      </c>
      <c r="BE330" s="14">
        <f t="shared" ref="BE330:BE338" si="819">BA330+BD330</f>
        <v>342</v>
      </c>
      <c r="BF330" s="13">
        <v>11</v>
      </c>
      <c r="BG330" s="13">
        <v>19</v>
      </c>
      <c r="BH330" s="13">
        <f t="shared" ref="BH330:BH338" si="820">BF330*BG330</f>
        <v>209</v>
      </c>
      <c r="BI330" s="13"/>
      <c r="BJ330" s="13"/>
      <c r="BK330" s="13">
        <f t="shared" ref="BK330:BK338" si="821">BI330*BJ330</f>
        <v>0</v>
      </c>
      <c r="BL330" s="14">
        <f t="shared" ref="BL330:BL338" si="822">BH330+BK330</f>
        <v>209</v>
      </c>
      <c r="BM330" s="13">
        <v>10</v>
      </c>
      <c r="BN330" s="13">
        <v>19</v>
      </c>
      <c r="BO330" s="13">
        <f t="shared" ref="BO330:BO338" si="823">BM330*BN330</f>
        <v>190</v>
      </c>
      <c r="BP330" s="13"/>
      <c r="BQ330" s="13"/>
      <c r="BR330" s="13">
        <f t="shared" ref="BR330:BR338" si="824">BP330*BQ330</f>
        <v>0</v>
      </c>
      <c r="BS330" s="14">
        <f t="shared" ref="BS330:BS338" si="825">BO330+BR330</f>
        <v>190</v>
      </c>
      <c r="BT330" s="13">
        <v>9</v>
      </c>
      <c r="BU330" s="13">
        <v>19</v>
      </c>
      <c r="BV330" s="13">
        <f t="shared" ref="BV330:BV338" si="826">BT330*BU330</f>
        <v>171</v>
      </c>
      <c r="BW330" s="13"/>
      <c r="BX330" s="13"/>
      <c r="BY330" s="13">
        <f t="shared" ref="BY330:BY338" si="827">BW330*BX330</f>
        <v>0</v>
      </c>
      <c r="BZ330" s="14">
        <f t="shared" ref="BZ330:BZ338" si="828">BV330+BY330</f>
        <v>171</v>
      </c>
      <c r="CA330" s="19">
        <f t="shared" ref="CA330:CA338" si="829">H330+O330+V330+AC330+AJ330+AQ330+AX330+BE330+BL330+BS330+BZ330</f>
        <v>4350</v>
      </c>
      <c r="CB330" s="182"/>
      <c r="CC330" s="182"/>
    </row>
    <row r="331" spans="1:81" ht="15.75" x14ac:dyDescent="0.25">
      <c r="A331" s="12" t="s">
        <v>19</v>
      </c>
      <c r="B331" s="13">
        <v>32</v>
      </c>
      <c r="C331" s="13">
        <v>14</v>
      </c>
      <c r="D331" s="13">
        <f t="shared" si="796"/>
        <v>448</v>
      </c>
      <c r="E331" s="13"/>
      <c r="F331" s="13"/>
      <c r="G331" s="13">
        <f t="shared" si="797"/>
        <v>0</v>
      </c>
      <c r="H331" s="14">
        <f t="shared" si="798"/>
        <v>448</v>
      </c>
      <c r="I331" s="13"/>
      <c r="J331" s="13"/>
      <c r="K331" s="13">
        <f t="shared" si="799"/>
        <v>0</v>
      </c>
      <c r="L331" s="13">
        <v>32</v>
      </c>
      <c r="M331" s="13">
        <v>23</v>
      </c>
      <c r="N331" s="13">
        <f t="shared" si="800"/>
        <v>736</v>
      </c>
      <c r="O331" s="14">
        <f t="shared" si="801"/>
        <v>736</v>
      </c>
      <c r="P331" s="13"/>
      <c r="Q331" s="13"/>
      <c r="R331" s="13">
        <f t="shared" si="802"/>
        <v>0</v>
      </c>
      <c r="S331" s="13">
        <v>30</v>
      </c>
      <c r="T331" s="13">
        <v>23</v>
      </c>
      <c r="U331" s="13">
        <f t="shared" si="803"/>
        <v>690</v>
      </c>
      <c r="V331" s="14">
        <f t="shared" si="804"/>
        <v>690</v>
      </c>
      <c r="W331" s="13">
        <v>30</v>
      </c>
      <c r="X331" s="13">
        <v>23</v>
      </c>
      <c r="Y331" s="13">
        <f t="shared" si="805"/>
        <v>690</v>
      </c>
      <c r="Z331" s="13"/>
      <c r="AA331" s="13"/>
      <c r="AB331" s="13">
        <f t="shared" si="806"/>
        <v>0</v>
      </c>
      <c r="AC331" s="14">
        <f t="shared" si="807"/>
        <v>690</v>
      </c>
      <c r="AD331" s="13">
        <v>23</v>
      </c>
      <c r="AE331" s="13">
        <v>23</v>
      </c>
      <c r="AF331" s="13">
        <f t="shared" si="808"/>
        <v>529</v>
      </c>
      <c r="AG331" s="13"/>
      <c r="AH331" s="13"/>
      <c r="AI331" s="13">
        <f t="shared" si="809"/>
        <v>0</v>
      </c>
      <c r="AJ331" s="14">
        <f t="shared" si="810"/>
        <v>529</v>
      </c>
      <c r="AK331" s="13">
        <v>21</v>
      </c>
      <c r="AL331" s="13">
        <v>23</v>
      </c>
      <c r="AM331" s="13">
        <f t="shared" si="811"/>
        <v>483</v>
      </c>
      <c r="AN331" s="13"/>
      <c r="AO331" s="13"/>
      <c r="AP331" s="13">
        <f t="shared" si="812"/>
        <v>0</v>
      </c>
      <c r="AQ331" s="14">
        <f t="shared" si="813"/>
        <v>483</v>
      </c>
      <c r="AR331" s="13">
        <v>18</v>
      </c>
      <c r="AS331" s="13">
        <v>23</v>
      </c>
      <c r="AT331" s="13">
        <f t="shared" si="814"/>
        <v>414</v>
      </c>
      <c r="AU331" s="13"/>
      <c r="AV331" s="13"/>
      <c r="AW331" s="13">
        <f t="shared" si="815"/>
        <v>0</v>
      </c>
      <c r="AX331" s="14">
        <f t="shared" si="816"/>
        <v>414</v>
      </c>
      <c r="AY331" s="13">
        <v>18</v>
      </c>
      <c r="AZ331" s="13">
        <v>23</v>
      </c>
      <c r="BA331" s="13">
        <f t="shared" si="817"/>
        <v>414</v>
      </c>
      <c r="BB331" s="13"/>
      <c r="BC331" s="13"/>
      <c r="BD331" s="13">
        <f t="shared" si="818"/>
        <v>0</v>
      </c>
      <c r="BE331" s="14">
        <f t="shared" si="819"/>
        <v>414</v>
      </c>
      <c r="BF331" s="13">
        <v>11</v>
      </c>
      <c r="BG331" s="13">
        <v>23</v>
      </c>
      <c r="BH331" s="13">
        <f t="shared" si="820"/>
        <v>253</v>
      </c>
      <c r="BI331" s="13"/>
      <c r="BJ331" s="13"/>
      <c r="BK331" s="13">
        <f t="shared" si="821"/>
        <v>0</v>
      </c>
      <c r="BL331" s="14">
        <f t="shared" si="822"/>
        <v>253</v>
      </c>
      <c r="BM331" s="13">
        <v>10</v>
      </c>
      <c r="BN331" s="13">
        <v>23</v>
      </c>
      <c r="BO331" s="13">
        <f t="shared" si="823"/>
        <v>230</v>
      </c>
      <c r="BP331" s="13"/>
      <c r="BQ331" s="13"/>
      <c r="BR331" s="13">
        <f t="shared" si="824"/>
        <v>0</v>
      </c>
      <c r="BS331" s="14">
        <f t="shared" si="825"/>
        <v>230</v>
      </c>
      <c r="BT331" s="13">
        <v>9</v>
      </c>
      <c r="BU331" s="13">
        <v>23</v>
      </c>
      <c r="BV331" s="13">
        <f t="shared" si="826"/>
        <v>207</v>
      </c>
      <c r="BW331" s="13"/>
      <c r="BX331" s="13"/>
      <c r="BY331" s="13">
        <f t="shared" si="827"/>
        <v>0</v>
      </c>
      <c r="BZ331" s="14">
        <f t="shared" si="828"/>
        <v>207</v>
      </c>
      <c r="CA331" s="19">
        <f t="shared" si="829"/>
        <v>5094</v>
      </c>
      <c r="CB331" s="182"/>
      <c r="CC331" s="182"/>
    </row>
    <row r="332" spans="1:81" ht="15.75" x14ac:dyDescent="0.25">
      <c r="A332" s="12" t="s">
        <v>20</v>
      </c>
      <c r="B332" s="13">
        <v>32</v>
      </c>
      <c r="C332" s="13">
        <v>17</v>
      </c>
      <c r="D332" s="13">
        <f t="shared" si="796"/>
        <v>544</v>
      </c>
      <c r="E332" s="13"/>
      <c r="F332" s="13"/>
      <c r="G332" s="13">
        <f t="shared" si="797"/>
        <v>0</v>
      </c>
      <c r="H332" s="14">
        <f t="shared" si="798"/>
        <v>544</v>
      </c>
      <c r="I332" s="13"/>
      <c r="J332" s="13"/>
      <c r="K332" s="13">
        <f t="shared" si="799"/>
        <v>0</v>
      </c>
      <c r="L332" s="13">
        <v>32</v>
      </c>
      <c r="M332" s="13">
        <v>20</v>
      </c>
      <c r="N332" s="13">
        <f t="shared" si="800"/>
        <v>640</v>
      </c>
      <c r="O332" s="14">
        <f t="shared" si="801"/>
        <v>640</v>
      </c>
      <c r="P332" s="13"/>
      <c r="Q332" s="13"/>
      <c r="R332" s="13">
        <f t="shared" si="802"/>
        <v>0</v>
      </c>
      <c r="S332" s="13">
        <v>30</v>
      </c>
      <c r="T332" s="13">
        <v>20</v>
      </c>
      <c r="U332" s="13">
        <f t="shared" si="803"/>
        <v>600</v>
      </c>
      <c r="V332" s="14">
        <f t="shared" si="804"/>
        <v>600</v>
      </c>
      <c r="W332" s="13">
        <v>30</v>
      </c>
      <c r="X332" s="13">
        <v>20</v>
      </c>
      <c r="Y332" s="13">
        <f t="shared" si="805"/>
        <v>600</v>
      </c>
      <c r="Z332" s="13"/>
      <c r="AA332" s="13"/>
      <c r="AB332" s="13">
        <f t="shared" si="806"/>
        <v>0</v>
      </c>
      <c r="AC332" s="14">
        <f t="shared" si="807"/>
        <v>600</v>
      </c>
      <c r="AD332" s="13">
        <v>23</v>
      </c>
      <c r="AE332" s="13">
        <v>20</v>
      </c>
      <c r="AF332" s="13">
        <f t="shared" si="808"/>
        <v>460</v>
      </c>
      <c r="AG332" s="13"/>
      <c r="AH332" s="13"/>
      <c r="AI332" s="13">
        <f t="shared" si="809"/>
        <v>0</v>
      </c>
      <c r="AJ332" s="14">
        <f t="shared" si="810"/>
        <v>460</v>
      </c>
      <c r="AK332" s="13">
        <v>21</v>
      </c>
      <c r="AL332" s="13">
        <v>20</v>
      </c>
      <c r="AM332" s="13">
        <f t="shared" si="811"/>
        <v>420</v>
      </c>
      <c r="AN332" s="13"/>
      <c r="AO332" s="13"/>
      <c r="AP332" s="13">
        <f t="shared" si="812"/>
        <v>0</v>
      </c>
      <c r="AQ332" s="14">
        <f t="shared" si="813"/>
        <v>420</v>
      </c>
      <c r="AR332" s="13">
        <v>18</v>
      </c>
      <c r="AS332" s="13">
        <v>20</v>
      </c>
      <c r="AT332" s="13">
        <f t="shared" si="814"/>
        <v>360</v>
      </c>
      <c r="AU332" s="13"/>
      <c r="AV332" s="13"/>
      <c r="AW332" s="13">
        <f t="shared" si="815"/>
        <v>0</v>
      </c>
      <c r="AX332" s="14">
        <f t="shared" si="816"/>
        <v>360</v>
      </c>
      <c r="AY332" s="13">
        <v>18</v>
      </c>
      <c r="AZ332" s="13">
        <v>20</v>
      </c>
      <c r="BA332" s="13">
        <f t="shared" si="817"/>
        <v>360</v>
      </c>
      <c r="BB332" s="13"/>
      <c r="BC332" s="13"/>
      <c r="BD332" s="13">
        <f t="shared" si="818"/>
        <v>0</v>
      </c>
      <c r="BE332" s="14">
        <f t="shared" si="819"/>
        <v>360</v>
      </c>
      <c r="BF332" s="13">
        <v>11</v>
      </c>
      <c r="BG332" s="13">
        <v>20</v>
      </c>
      <c r="BH332" s="13">
        <f t="shared" si="820"/>
        <v>220</v>
      </c>
      <c r="BI332" s="13"/>
      <c r="BJ332" s="13"/>
      <c r="BK332" s="13">
        <f t="shared" si="821"/>
        <v>0</v>
      </c>
      <c r="BL332" s="14">
        <f t="shared" si="822"/>
        <v>220</v>
      </c>
      <c r="BM332" s="13">
        <v>10</v>
      </c>
      <c r="BN332" s="13">
        <v>20</v>
      </c>
      <c r="BO332" s="13">
        <f t="shared" si="823"/>
        <v>200</v>
      </c>
      <c r="BP332" s="13"/>
      <c r="BQ332" s="13"/>
      <c r="BR332" s="13">
        <f t="shared" si="824"/>
        <v>0</v>
      </c>
      <c r="BS332" s="14">
        <f t="shared" si="825"/>
        <v>200</v>
      </c>
      <c r="BT332" s="13">
        <v>9</v>
      </c>
      <c r="BU332" s="13">
        <v>20</v>
      </c>
      <c r="BV332" s="13">
        <f t="shared" si="826"/>
        <v>180</v>
      </c>
      <c r="BW332" s="13"/>
      <c r="BX332" s="13"/>
      <c r="BY332" s="13">
        <f t="shared" si="827"/>
        <v>0</v>
      </c>
      <c r="BZ332" s="14">
        <f t="shared" si="828"/>
        <v>180</v>
      </c>
      <c r="CA332" s="19">
        <f t="shared" si="829"/>
        <v>4584</v>
      </c>
      <c r="CB332" s="182"/>
      <c r="CC332" s="182"/>
    </row>
    <row r="333" spans="1:81" ht="15.75" x14ac:dyDescent="0.25">
      <c r="A333" s="12" t="s">
        <v>21</v>
      </c>
      <c r="B333" s="18">
        <v>32</v>
      </c>
      <c r="C333" s="18">
        <v>21</v>
      </c>
      <c r="D333" s="13">
        <f t="shared" si="796"/>
        <v>672</v>
      </c>
      <c r="E333" s="18"/>
      <c r="F333" s="18"/>
      <c r="G333" s="13">
        <f t="shared" si="797"/>
        <v>0</v>
      </c>
      <c r="H333" s="14">
        <f t="shared" si="798"/>
        <v>672</v>
      </c>
      <c r="I333" s="18"/>
      <c r="J333" s="18"/>
      <c r="K333" s="13">
        <f t="shared" si="799"/>
        <v>0</v>
      </c>
      <c r="L333" s="18">
        <v>32</v>
      </c>
      <c r="M333" s="18">
        <v>26</v>
      </c>
      <c r="N333" s="13">
        <f t="shared" si="800"/>
        <v>832</v>
      </c>
      <c r="O333" s="14">
        <f t="shared" si="801"/>
        <v>832</v>
      </c>
      <c r="P333" s="18"/>
      <c r="Q333" s="18"/>
      <c r="R333" s="13">
        <f t="shared" si="802"/>
        <v>0</v>
      </c>
      <c r="S333" s="18">
        <v>30</v>
      </c>
      <c r="T333" s="18">
        <v>26</v>
      </c>
      <c r="U333" s="13">
        <f t="shared" si="803"/>
        <v>780</v>
      </c>
      <c r="V333" s="14">
        <f t="shared" si="804"/>
        <v>780</v>
      </c>
      <c r="W333" s="18">
        <v>30</v>
      </c>
      <c r="X333" s="18">
        <v>26</v>
      </c>
      <c r="Y333" s="13">
        <f t="shared" si="805"/>
        <v>780</v>
      </c>
      <c r="Z333" s="18"/>
      <c r="AA333" s="18"/>
      <c r="AB333" s="13">
        <f t="shared" si="806"/>
        <v>0</v>
      </c>
      <c r="AC333" s="14">
        <f t="shared" si="807"/>
        <v>780</v>
      </c>
      <c r="AD333" s="13">
        <v>23</v>
      </c>
      <c r="AE333" s="18">
        <v>26</v>
      </c>
      <c r="AF333" s="13">
        <f t="shared" si="808"/>
        <v>598</v>
      </c>
      <c r="AG333" s="18"/>
      <c r="AH333" s="18"/>
      <c r="AI333" s="13">
        <f t="shared" si="809"/>
        <v>0</v>
      </c>
      <c r="AJ333" s="14">
        <f t="shared" si="810"/>
        <v>598</v>
      </c>
      <c r="AK333" s="13">
        <v>21</v>
      </c>
      <c r="AL333" s="18">
        <v>26</v>
      </c>
      <c r="AM333" s="13">
        <f t="shared" si="811"/>
        <v>546</v>
      </c>
      <c r="AN333" s="18"/>
      <c r="AO333" s="18"/>
      <c r="AP333" s="13">
        <f t="shared" si="812"/>
        <v>0</v>
      </c>
      <c r="AQ333" s="14">
        <f t="shared" si="813"/>
        <v>546</v>
      </c>
      <c r="AR333" s="13">
        <v>18</v>
      </c>
      <c r="AS333" s="18">
        <v>26</v>
      </c>
      <c r="AT333" s="13">
        <f t="shared" si="814"/>
        <v>468</v>
      </c>
      <c r="AU333" s="18"/>
      <c r="AV333" s="18"/>
      <c r="AW333" s="13">
        <f t="shared" si="815"/>
        <v>0</v>
      </c>
      <c r="AX333" s="14">
        <f t="shared" si="816"/>
        <v>468</v>
      </c>
      <c r="AY333" s="13">
        <v>18</v>
      </c>
      <c r="AZ333" s="18">
        <v>26</v>
      </c>
      <c r="BA333" s="13">
        <f t="shared" si="817"/>
        <v>468</v>
      </c>
      <c r="BB333" s="18"/>
      <c r="BC333" s="18"/>
      <c r="BD333" s="13">
        <f t="shared" si="818"/>
        <v>0</v>
      </c>
      <c r="BE333" s="14">
        <f t="shared" si="819"/>
        <v>468</v>
      </c>
      <c r="BF333" s="13">
        <v>11</v>
      </c>
      <c r="BG333" s="18">
        <v>26</v>
      </c>
      <c r="BH333" s="13">
        <f t="shared" si="820"/>
        <v>286</v>
      </c>
      <c r="BI333" s="18"/>
      <c r="BJ333" s="18"/>
      <c r="BK333" s="13">
        <f t="shared" si="821"/>
        <v>0</v>
      </c>
      <c r="BL333" s="14">
        <f t="shared" si="822"/>
        <v>286</v>
      </c>
      <c r="BM333" s="13">
        <v>10</v>
      </c>
      <c r="BN333" s="18">
        <v>26</v>
      </c>
      <c r="BO333" s="13">
        <f t="shared" si="823"/>
        <v>260</v>
      </c>
      <c r="BP333" s="18"/>
      <c r="BQ333" s="18"/>
      <c r="BR333" s="13">
        <f t="shared" si="824"/>
        <v>0</v>
      </c>
      <c r="BS333" s="14">
        <f t="shared" si="825"/>
        <v>260</v>
      </c>
      <c r="BT333" s="13">
        <v>9</v>
      </c>
      <c r="BU333" s="18">
        <v>26</v>
      </c>
      <c r="BV333" s="13">
        <f t="shared" si="826"/>
        <v>234</v>
      </c>
      <c r="BW333" s="18"/>
      <c r="BX333" s="18"/>
      <c r="BY333" s="13">
        <f t="shared" si="827"/>
        <v>0</v>
      </c>
      <c r="BZ333" s="14">
        <f t="shared" si="828"/>
        <v>234</v>
      </c>
      <c r="CA333" s="19">
        <f t="shared" si="829"/>
        <v>5924</v>
      </c>
      <c r="CB333" s="182"/>
      <c r="CC333" s="182"/>
    </row>
    <row r="334" spans="1:81" ht="15.75" x14ac:dyDescent="0.25">
      <c r="A334" s="12" t="s">
        <v>22</v>
      </c>
      <c r="B334" s="13">
        <v>32</v>
      </c>
      <c r="C334" s="13">
        <v>13</v>
      </c>
      <c r="D334" s="13">
        <f t="shared" si="796"/>
        <v>416</v>
      </c>
      <c r="E334" s="13"/>
      <c r="F334" s="13"/>
      <c r="G334" s="13">
        <f t="shared" si="797"/>
        <v>0</v>
      </c>
      <c r="H334" s="14">
        <f t="shared" si="798"/>
        <v>416</v>
      </c>
      <c r="I334" s="13"/>
      <c r="J334" s="13"/>
      <c r="K334" s="13">
        <f t="shared" si="799"/>
        <v>0</v>
      </c>
      <c r="L334" s="13">
        <v>32</v>
      </c>
      <c r="M334" s="13">
        <v>22</v>
      </c>
      <c r="N334" s="13">
        <f t="shared" si="800"/>
        <v>704</v>
      </c>
      <c r="O334" s="14">
        <f t="shared" si="801"/>
        <v>704</v>
      </c>
      <c r="P334" s="13"/>
      <c r="Q334" s="13"/>
      <c r="R334" s="13">
        <f t="shared" si="802"/>
        <v>0</v>
      </c>
      <c r="S334" s="13">
        <v>30</v>
      </c>
      <c r="T334" s="13">
        <v>22</v>
      </c>
      <c r="U334" s="13">
        <f t="shared" si="803"/>
        <v>660</v>
      </c>
      <c r="V334" s="14">
        <f t="shared" si="804"/>
        <v>660</v>
      </c>
      <c r="W334" s="13">
        <v>30</v>
      </c>
      <c r="X334" s="13">
        <v>22</v>
      </c>
      <c r="Y334" s="13">
        <f t="shared" si="805"/>
        <v>660</v>
      </c>
      <c r="Z334" s="13"/>
      <c r="AA334" s="13"/>
      <c r="AB334" s="13">
        <f t="shared" si="806"/>
        <v>0</v>
      </c>
      <c r="AC334" s="14">
        <f t="shared" si="807"/>
        <v>660</v>
      </c>
      <c r="AD334" s="13">
        <v>23</v>
      </c>
      <c r="AE334" s="13">
        <v>22</v>
      </c>
      <c r="AF334" s="13">
        <f t="shared" si="808"/>
        <v>506</v>
      </c>
      <c r="AG334" s="13"/>
      <c r="AH334" s="13"/>
      <c r="AI334" s="13">
        <f t="shared" si="809"/>
        <v>0</v>
      </c>
      <c r="AJ334" s="14">
        <f t="shared" si="810"/>
        <v>506</v>
      </c>
      <c r="AK334" s="13">
        <v>21</v>
      </c>
      <c r="AL334" s="13">
        <v>22</v>
      </c>
      <c r="AM334" s="13">
        <f t="shared" si="811"/>
        <v>462</v>
      </c>
      <c r="AN334" s="13"/>
      <c r="AO334" s="13"/>
      <c r="AP334" s="13">
        <f t="shared" si="812"/>
        <v>0</v>
      </c>
      <c r="AQ334" s="14">
        <f t="shared" si="813"/>
        <v>462</v>
      </c>
      <c r="AR334" s="13">
        <v>18</v>
      </c>
      <c r="AS334" s="13">
        <v>22</v>
      </c>
      <c r="AT334" s="13">
        <f t="shared" si="814"/>
        <v>396</v>
      </c>
      <c r="AU334" s="13"/>
      <c r="AV334" s="13"/>
      <c r="AW334" s="13">
        <f t="shared" si="815"/>
        <v>0</v>
      </c>
      <c r="AX334" s="14">
        <f t="shared" si="816"/>
        <v>396</v>
      </c>
      <c r="AY334" s="13">
        <v>18</v>
      </c>
      <c r="AZ334" s="13">
        <v>22</v>
      </c>
      <c r="BA334" s="13">
        <f t="shared" si="817"/>
        <v>396</v>
      </c>
      <c r="BB334" s="13"/>
      <c r="BC334" s="13"/>
      <c r="BD334" s="13">
        <f t="shared" si="818"/>
        <v>0</v>
      </c>
      <c r="BE334" s="14">
        <f t="shared" si="819"/>
        <v>396</v>
      </c>
      <c r="BF334" s="13">
        <v>11</v>
      </c>
      <c r="BG334" s="13">
        <v>22</v>
      </c>
      <c r="BH334" s="13">
        <f t="shared" si="820"/>
        <v>242</v>
      </c>
      <c r="BI334" s="13"/>
      <c r="BJ334" s="13"/>
      <c r="BK334" s="13">
        <f t="shared" si="821"/>
        <v>0</v>
      </c>
      <c r="BL334" s="14">
        <f t="shared" si="822"/>
        <v>242</v>
      </c>
      <c r="BM334" s="13">
        <v>10</v>
      </c>
      <c r="BN334" s="13">
        <v>22</v>
      </c>
      <c r="BO334" s="13">
        <f t="shared" si="823"/>
        <v>220</v>
      </c>
      <c r="BP334" s="13"/>
      <c r="BQ334" s="13"/>
      <c r="BR334" s="13">
        <f t="shared" si="824"/>
        <v>0</v>
      </c>
      <c r="BS334" s="14">
        <f t="shared" si="825"/>
        <v>220</v>
      </c>
      <c r="BT334" s="13">
        <v>9</v>
      </c>
      <c r="BU334" s="13">
        <v>22</v>
      </c>
      <c r="BV334" s="13">
        <f t="shared" si="826"/>
        <v>198</v>
      </c>
      <c r="BW334" s="13"/>
      <c r="BX334" s="13"/>
      <c r="BY334" s="13">
        <f t="shared" si="827"/>
        <v>0</v>
      </c>
      <c r="BZ334" s="14">
        <f t="shared" si="828"/>
        <v>198</v>
      </c>
      <c r="CA334" s="19">
        <f t="shared" si="829"/>
        <v>4860</v>
      </c>
      <c r="CB334" s="182"/>
      <c r="CC334" s="182"/>
    </row>
    <row r="335" spans="1:81" ht="15.75" x14ac:dyDescent="0.25">
      <c r="A335" s="12" t="s">
        <v>32</v>
      </c>
      <c r="B335" s="13">
        <v>32</v>
      </c>
      <c r="C335" s="13">
        <v>22</v>
      </c>
      <c r="D335" s="13">
        <f t="shared" si="796"/>
        <v>704</v>
      </c>
      <c r="E335" s="13"/>
      <c r="F335" s="13"/>
      <c r="G335" s="13">
        <f t="shared" si="797"/>
        <v>0</v>
      </c>
      <c r="H335" s="14">
        <f t="shared" si="798"/>
        <v>704</v>
      </c>
      <c r="I335" s="13"/>
      <c r="J335" s="13"/>
      <c r="K335" s="13">
        <f t="shared" si="799"/>
        <v>0</v>
      </c>
      <c r="L335" s="13">
        <v>32</v>
      </c>
      <c r="M335" s="13">
        <v>26</v>
      </c>
      <c r="N335" s="13">
        <f t="shared" si="800"/>
        <v>832</v>
      </c>
      <c r="O335" s="14">
        <f t="shared" si="801"/>
        <v>832</v>
      </c>
      <c r="P335" s="13"/>
      <c r="Q335" s="13"/>
      <c r="R335" s="13">
        <f t="shared" si="802"/>
        <v>0</v>
      </c>
      <c r="S335" s="13">
        <v>32</v>
      </c>
      <c r="T335" s="13">
        <v>26</v>
      </c>
      <c r="U335" s="13">
        <f t="shared" si="803"/>
        <v>832</v>
      </c>
      <c r="V335" s="14">
        <f t="shared" si="804"/>
        <v>832</v>
      </c>
      <c r="W335" s="13">
        <v>30</v>
      </c>
      <c r="X335" s="13">
        <v>26</v>
      </c>
      <c r="Y335" s="13">
        <f t="shared" si="805"/>
        <v>780</v>
      </c>
      <c r="Z335" s="13"/>
      <c r="AA335" s="13"/>
      <c r="AB335" s="13">
        <f t="shared" si="806"/>
        <v>0</v>
      </c>
      <c r="AC335" s="14">
        <f t="shared" si="807"/>
        <v>780</v>
      </c>
      <c r="AD335" s="13">
        <v>23</v>
      </c>
      <c r="AE335" s="13">
        <v>26</v>
      </c>
      <c r="AF335" s="13">
        <f t="shared" si="808"/>
        <v>598</v>
      </c>
      <c r="AG335" s="13"/>
      <c r="AH335" s="13"/>
      <c r="AI335" s="13">
        <f t="shared" si="809"/>
        <v>0</v>
      </c>
      <c r="AJ335" s="14">
        <f t="shared" si="810"/>
        <v>598</v>
      </c>
      <c r="AK335" s="13">
        <v>21</v>
      </c>
      <c r="AL335" s="13">
        <v>26</v>
      </c>
      <c r="AM335" s="13">
        <f t="shared" si="811"/>
        <v>546</v>
      </c>
      <c r="AN335" s="13"/>
      <c r="AO335" s="13"/>
      <c r="AP335" s="13">
        <f t="shared" si="812"/>
        <v>0</v>
      </c>
      <c r="AQ335" s="14">
        <f t="shared" si="813"/>
        <v>546</v>
      </c>
      <c r="AR335" s="13">
        <v>18</v>
      </c>
      <c r="AS335" s="13">
        <v>26</v>
      </c>
      <c r="AT335" s="13">
        <f t="shared" si="814"/>
        <v>468</v>
      </c>
      <c r="AU335" s="13"/>
      <c r="AV335" s="13"/>
      <c r="AW335" s="13">
        <f t="shared" si="815"/>
        <v>0</v>
      </c>
      <c r="AX335" s="14">
        <f t="shared" si="816"/>
        <v>468</v>
      </c>
      <c r="AY335" s="13">
        <v>18</v>
      </c>
      <c r="AZ335" s="13">
        <v>26</v>
      </c>
      <c r="BA335" s="13">
        <f t="shared" si="817"/>
        <v>468</v>
      </c>
      <c r="BB335" s="13"/>
      <c r="BC335" s="13"/>
      <c r="BD335" s="13">
        <f t="shared" si="818"/>
        <v>0</v>
      </c>
      <c r="BE335" s="14">
        <f t="shared" si="819"/>
        <v>468</v>
      </c>
      <c r="BF335" s="13">
        <v>11</v>
      </c>
      <c r="BG335" s="13">
        <v>26</v>
      </c>
      <c r="BH335" s="13">
        <f t="shared" si="820"/>
        <v>286</v>
      </c>
      <c r="BI335" s="13"/>
      <c r="BJ335" s="13"/>
      <c r="BK335" s="13">
        <f t="shared" si="821"/>
        <v>0</v>
      </c>
      <c r="BL335" s="14">
        <f t="shared" si="822"/>
        <v>286</v>
      </c>
      <c r="BM335" s="13">
        <v>10</v>
      </c>
      <c r="BN335" s="13">
        <v>26</v>
      </c>
      <c r="BO335" s="13">
        <f t="shared" si="823"/>
        <v>260</v>
      </c>
      <c r="BP335" s="13"/>
      <c r="BQ335" s="13"/>
      <c r="BR335" s="13">
        <f t="shared" si="824"/>
        <v>0</v>
      </c>
      <c r="BS335" s="14">
        <f t="shared" si="825"/>
        <v>260</v>
      </c>
      <c r="BT335" s="13">
        <v>9</v>
      </c>
      <c r="BU335" s="13">
        <v>26</v>
      </c>
      <c r="BV335" s="13">
        <f t="shared" si="826"/>
        <v>234</v>
      </c>
      <c r="BW335" s="13"/>
      <c r="BX335" s="13"/>
      <c r="BY335" s="13">
        <f t="shared" si="827"/>
        <v>0</v>
      </c>
      <c r="BZ335" s="14">
        <f t="shared" si="828"/>
        <v>234</v>
      </c>
      <c r="CA335" s="19">
        <f t="shared" si="829"/>
        <v>6008</v>
      </c>
      <c r="CB335" s="182"/>
      <c r="CC335" s="182"/>
    </row>
    <row r="336" spans="1:81" ht="15.75" x14ac:dyDescent="0.25">
      <c r="A336" s="12" t="s">
        <v>24</v>
      </c>
      <c r="B336" s="13">
        <v>32</v>
      </c>
      <c r="C336" s="13">
        <v>20</v>
      </c>
      <c r="D336" s="13">
        <f t="shared" si="796"/>
        <v>640</v>
      </c>
      <c r="E336" s="13"/>
      <c r="F336" s="13"/>
      <c r="G336" s="13">
        <f t="shared" si="797"/>
        <v>0</v>
      </c>
      <c r="H336" s="14">
        <f t="shared" si="798"/>
        <v>640</v>
      </c>
      <c r="I336" s="13"/>
      <c r="J336" s="13"/>
      <c r="K336" s="13">
        <f t="shared" si="799"/>
        <v>0</v>
      </c>
      <c r="L336" s="13">
        <v>32</v>
      </c>
      <c r="M336" s="13">
        <v>25</v>
      </c>
      <c r="N336" s="13">
        <f t="shared" si="800"/>
        <v>800</v>
      </c>
      <c r="O336" s="14">
        <f t="shared" si="801"/>
        <v>800</v>
      </c>
      <c r="P336" s="13"/>
      <c r="Q336" s="13"/>
      <c r="R336" s="13">
        <f t="shared" si="802"/>
        <v>0</v>
      </c>
      <c r="S336" s="13">
        <v>32</v>
      </c>
      <c r="T336" s="13">
        <v>25</v>
      </c>
      <c r="U336" s="13">
        <f t="shared" si="803"/>
        <v>800</v>
      </c>
      <c r="V336" s="14">
        <f t="shared" si="804"/>
        <v>800</v>
      </c>
      <c r="W336" s="13">
        <v>30</v>
      </c>
      <c r="X336" s="13">
        <v>25</v>
      </c>
      <c r="Y336" s="13">
        <f t="shared" si="805"/>
        <v>750</v>
      </c>
      <c r="Z336" s="13"/>
      <c r="AA336" s="13"/>
      <c r="AB336" s="13">
        <f t="shared" si="806"/>
        <v>0</v>
      </c>
      <c r="AC336" s="14">
        <f t="shared" si="807"/>
        <v>750</v>
      </c>
      <c r="AD336" s="13">
        <v>23</v>
      </c>
      <c r="AE336" s="13">
        <v>25</v>
      </c>
      <c r="AF336" s="13">
        <f t="shared" si="808"/>
        <v>575</v>
      </c>
      <c r="AG336" s="13"/>
      <c r="AH336" s="13"/>
      <c r="AI336" s="13">
        <f t="shared" si="809"/>
        <v>0</v>
      </c>
      <c r="AJ336" s="14">
        <f t="shared" si="810"/>
        <v>575</v>
      </c>
      <c r="AK336" s="13">
        <v>21</v>
      </c>
      <c r="AL336" s="13">
        <v>25</v>
      </c>
      <c r="AM336" s="13">
        <f t="shared" si="811"/>
        <v>525</v>
      </c>
      <c r="AN336" s="13"/>
      <c r="AO336" s="13"/>
      <c r="AP336" s="13">
        <f t="shared" si="812"/>
        <v>0</v>
      </c>
      <c r="AQ336" s="14">
        <f t="shared" si="813"/>
        <v>525</v>
      </c>
      <c r="AR336" s="13">
        <v>18</v>
      </c>
      <c r="AS336" s="13">
        <v>25</v>
      </c>
      <c r="AT336" s="13">
        <f t="shared" si="814"/>
        <v>450</v>
      </c>
      <c r="AU336" s="13"/>
      <c r="AV336" s="13"/>
      <c r="AW336" s="13">
        <f t="shared" si="815"/>
        <v>0</v>
      </c>
      <c r="AX336" s="14">
        <f t="shared" si="816"/>
        <v>450</v>
      </c>
      <c r="AY336" s="13">
        <v>18</v>
      </c>
      <c r="AZ336" s="13">
        <v>25</v>
      </c>
      <c r="BA336" s="13">
        <f t="shared" si="817"/>
        <v>450</v>
      </c>
      <c r="BB336" s="13"/>
      <c r="BC336" s="13"/>
      <c r="BD336" s="13">
        <f t="shared" si="818"/>
        <v>0</v>
      </c>
      <c r="BE336" s="14">
        <f t="shared" si="819"/>
        <v>450</v>
      </c>
      <c r="BF336" s="13">
        <v>11</v>
      </c>
      <c r="BG336" s="13">
        <v>25</v>
      </c>
      <c r="BH336" s="13">
        <f t="shared" si="820"/>
        <v>275</v>
      </c>
      <c r="BI336" s="13"/>
      <c r="BJ336" s="13"/>
      <c r="BK336" s="13">
        <f t="shared" si="821"/>
        <v>0</v>
      </c>
      <c r="BL336" s="14">
        <f t="shared" si="822"/>
        <v>275</v>
      </c>
      <c r="BM336" s="13">
        <v>10</v>
      </c>
      <c r="BN336" s="13">
        <v>25</v>
      </c>
      <c r="BO336" s="13">
        <f t="shared" si="823"/>
        <v>250</v>
      </c>
      <c r="BP336" s="13"/>
      <c r="BQ336" s="13"/>
      <c r="BR336" s="13">
        <f t="shared" si="824"/>
        <v>0</v>
      </c>
      <c r="BS336" s="14">
        <f t="shared" si="825"/>
        <v>250</v>
      </c>
      <c r="BT336" s="13">
        <v>9</v>
      </c>
      <c r="BU336" s="13">
        <v>25</v>
      </c>
      <c r="BV336" s="13">
        <f t="shared" si="826"/>
        <v>225</v>
      </c>
      <c r="BW336" s="13"/>
      <c r="BX336" s="13"/>
      <c r="BY336" s="13">
        <f t="shared" si="827"/>
        <v>0</v>
      </c>
      <c r="BZ336" s="14">
        <f t="shared" si="828"/>
        <v>225</v>
      </c>
      <c r="CA336" s="19">
        <f t="shared" si="829"/>
        <v>5740</v>
      </c>
      <c r="CB336" s="182"/>
      <c r="CC336" s="182"/>
    </row>
    <row r="337" spans="1:81" ht="15.75" x14ac:dyDescent="0.25">
      <c r="A337" s="12" t="s">
        <v>25</v>
      </c>
      <c r="B337" s="13">
        <v>32</v>
      </c>
      <c r="C337" s="13">
        <v>18</v>
      </c>
      <c r="D337" s="13">
        <f t="shared" si="796"/>
        <v>576</v>
      </c>
      <c r="E337" s="13"/>
      <c r="F337" s="13"/>
      <c r="G337" s="13">
        <f t="shared" si="797"/>
        <v>0</v>
      </c>
      <c r="H337" s="14">
        <f t="shared" si="798"/>
        <v>576</v>
      </c>
      <c r="I337" s="13"/>
      <c r="J337" s="13"/>
      <c r="K337" s="13">
        <f t="shared" si="799"/>
        <v>0</v>
      </c>
      <c r="L337" s="13">
        <v>32</v>
      </c>
      <c r="M337" s="13">
        <v>21</v>
      </c>
      <c r="N337" s="13">
        <f t="shared" si="800"/>
        <v>672</v>
      </c>
      <c r="O337" s="14">
        <f t="shared" si="801"/>
        <v>672</v>
      </c>
      <c r="P337" s="13"/>
      <c r="Q337" s="13"/>
      <c r="R337" s="13">
        <f t="shared" si="802"/>
        <v>0</v>
      </c>
      <c r="S337" s="13">
        <v>32</v>
      </c>
      <c r="T337" s="13">
        <v>21</v>
      </c>
      <c r="U337" s="13">
        <f t="shared" si="803"/>
        <v>672</v>
      </c>
      <c r="V337" s="14">
        <f t="shared" si="804"/>
        <v>672</v>
      </c>
      <c r="W337" s="13">
        <v>30</v>
      </c>
      <c r="X337" s="13">
        <v>21</v>
      </c>
      <c r="Y337" s="13">
        <f t="shared" si="805"/>
        <v>630</v>
      </c>
      <c r="Z337" s="13"/>
      <c r="AA337" s="13"/>
      <c r="AB337" s="13">
        <f t="shared" si="806"/>
        <v>0</v>
      </c>
      <c r="AC337" s="14">
        <f t="shared" si="807"/>
        <v>630</v>
      </c>
      <c r="AD337" s="13">
        <v>23</v>
      </c>
      <c r="AE337" s="13">
        <v>21</v>
      </c>
      <c r="AF337" s="13">
        <f t="shared" si="808"/>
        <v>483</v>
      </c>
      <c r="AG337" s="13"/>
      <c r="AH337" s="13"/>
      <c r="AI337" s="13">
        <f t="shared" si="809"/>
        <v>0</v>
      </c>
      <c r="AJ337" s="14">
        <f t="shared" si="810"/>
        <v>483</v>
      </c>
      <c r="AK337" s="13">
        <v>21</v>
      </c>
      <c r="AL337" s="13">
        <v>21</v>
      </c>
      <c r="AM337" s="13">
        <f t="shared" si="811"/>
        <v>441</v>
      </c>
      <c r="AN337" s="13"/>
      <c r="AO337" s="13"/>
      <c r="AP337" s="13">
        <f t="shared" si="812"/>
        <v>0</v>
      </c>
      <c r="AQ337" s="14">
        <f t="shared" si="813"/>
        <v>441</v>
      </c>
      <c r="AR337" s="13">
        <v>18</v>
      </c>
      <c r="AS337" s="13">
        <v>21</v>
      </c>
      <c r="AT337" s="13">
        <f t="shared" si="814"/>
        <v>378</v>
      </c>
      <c r="AU337" s="13"/>
      <c r="AV337" s="13"/>
      <c r="AW337" s="13">
        <f t="shared" si="815"/>
        <v>0</v>
      </c>
      <c r="AX337" s="14">
        <f t="shared" si="816"/>
        <v>378</v>
      </c>
      <c r="AY337" s="13">
        <v>18</v>
      </c>
      <c r="AZ337" s="13">
        <v>21</v>
      </c>
      <c r="BA337" s="13">
        <f t="shared" si="817"/>
        <v>378</v>
      </c>
      <c r="BB337" s="13"/>
      <c r="BC337" s="13"/>
      <c r="BD337" s="13">
        <f t="shared" si="818"/>
        <v>0</v>
      </c>
      <c r="BE337" s="14">
        <f t="shared" si="819"/>
        <v>378</v>
      </c>
      <c r="BF337" s="13">
        <v>11</v>
      </c>
      <c r="BG337" s="13">
        <v>21</v>
      </c>
      <c r="BH337" s="13">
        <f t="shared" si="820"/>
        <v>231</v>
      </c>
      <c r="BI337" s="13"/>
      <c r="BJ337" s="13"/>
      <c r="BK337" s="13">
        <f t="shared" si="821"/>
        <v>0</v>
      </c>
      <c r="BL337" s="14">
        <f t="shared" si="822"/>
        <v>231</v>
      </c>
      <c r="BM337" s="13">
        <v>10</v>
      </c>
      <c r="BN337" s="13">
        <v>21</v>
      </c>
      <c r="BO337" s="13">
        <f t="shared" si="823"/>
        <v>210</v>
      </c>
      <c r="BP337" s="13"/>
      <c r="BQ337" s="13"/>
      <c r="BR337" s="13">
        <f t="shared" si="824"/>
        <v>0</v>
      </c>
      <c r="BS337" s="14">
        <f t="shared" si="825"/>
        <v>210</v>
      </c>
      <c r="BT337" s="13">
        <v>9</v>
      </c>
      <c r="BU337" s="13">
        <v>21</v>
      </c>
      <c r="BV337" s="13">
        <f t="shared" si="826"/>
        <v>189</v>
      </c>
      <c r="BW337" s="13"/>
      <c r="BX337" s="13"/>
      <c r="BY337" s="13">
        <f t="shared" si="827"/>
        <v>0</v>
      </c>
      <c r="BZ337" s="14">
        <f t="shared" si="828"/>
        <v>189</v>
      </c>
      <c r="CA337" s="19">
        <f t="shared" si="829"/>
        <v>4860</v>
      </c>
      <c r="CB337" s="182"/>
      <c r="CC337" s="182"/>
    </row>
    <row r="338" spans="1:81" ht="15.75" x14ac:dyDescent="0.25">
      <c r="A338" s="19" t="s">
        <v>26</v>
      </c>
      <c r="B338" s="20">
        <v>32</v>
      </c>
      <c r="C338" s="20">
        <v>17</v>
      </c>
      <c r="D338" s="20">
        <f t="shared" si="796"/>
        <v>544</v>
      </c>
      <c r="E338" s="20"/>
      <c r="F338" s="20"/>
      <c r="G338" s="20">
        <f t="shared" si="797"/>
        <v>0</v>
      </c>
      <c r="H338" s="14">
        <f t="shared" si="798"/>
        <v>544</v>
      </c>
      <c r="I338" s="20"/>
      <c r="J338" s="20"/>
      <c r="K338" s="20">
        <f t="shared" si="799"/>
        <v>0</v>
      </c>
      <c r="L338" s="20">
        <v>32</v>
      </c>
      <c r="M338" s="20">
        <v>21</v>
      </c>
      <c r="N338" s="20">
        <f t="shared" si="800"/>
        <v>672</v>
      </c>
      <c r="O338" s="14">
        <f t="shared" si="801"/>
        <v>672</v>
      </c>
      <c r="P338" s="20"/>
      <c r="Q338" s="20"/>
      <c r="R338" s="20">
        <f t="shared" si="802"/>
        <v>0</v>
      </c>
      <c r="S338" s="20">
        <v>32</v>
      </c>
      <c r="T338" s="20">
        <v>21</v>
      </c>
      <c r="U338" s="20">
        <f t="shared" si="803"/>
        <v>672</v>
      </c>
      <c r="V338" s="14">
        <f t="shared" si="804"/>
        <v>672</v>
      </c>
      <c r="W338" s="20">
        <v>30</v>
      </c>
      <c r="X338" s="20">
        <v>21</v>
      </c>
      <c r="Y338" s="20">
        <f t="shared" si="805"/>
        <v>630</v>
      </c>
      <c r="Z338" s="20"/>
      <c r="AA338" s="20"/>
      <c r="AB338" s="20">
        <f t="shared" si="806"/>
        <v>0</v>
      </c>
      <c r="AC338" s="14">
        <f t="shared" si="807"/>
        <v>630</v>
      </c>
      <c r="AD338" s="13">
        <v>23</v>
      </c>
      <c r="AE338" s="20">
        <v>21</v>
      </c>
      <c r="AF338" s="20">
        <f t="shared" si="808"/>
        <v>483</v>
      </c>
      <c r="AG338" s="20"/>
      <c r="AH338" s="20"/>
      <c r="AI338" s="20">
        <f t="shared" si="809"/>
        <v>0</v>
      </c>
      <c r="AJ338" s="14">
        <f t="shared" si="810"/>
        <v>483</v>
      </c>
      <c r="AK338" s="13">
        <v>21</v>
      </c>
      <c r="AL338" s="20">
        <v>21</v>
      </c>
      <c r="AM338" s="20">
        <f t="shared" si="811"/>
        <v>441</v>
      </c>
      <c r="AN338" s="20"/>
      <c r="AO338" s="20"/>
      <c r="AP338" s="20">
        <f t="shared" si="812"/>
        <v>0</v>
      </c>
      <c r="AQ338" s="14">
        <f t="shared" si="813"/>
        <v>441</v>
      </c>
      <c r="AR338" s="13">
        <v>18</v>
      </c>
      <c r="AS338" s="20">
        <v>21</v>
      </c>
      <c r="AT338" s="20">
        <f t="shared" si="814"/>
        <v>378</v>
      </c>
      <c r="AU338" s="20"/>
      <c r="AV338" s="20"/>
      <c r="AW338" s="20">
        <f t="shared" si="815"/>
        <v>0</v>
      </c>
      <c r="AX338" s="14">
        <f t="shared" si="816"/>
        <v>378</v>
      </c>
      <c r="AY338" s="13">
        <v>18</v>
      </c>
      <c r="AZ338" s="20">
        <v>21</v>
      </c>
      <c r="BA338" s="20">
        <f t="shared" si="817"/>
        <v>378</v>
      </c>
      <c r="BB338" s="20"/>
      <c r="BC338" s="20"/>
      <c r="BD338" s="20">
        <f t="shared" si="818"/>
        <v>0</v>
      </c>
      <c r="BE338" s="14">
        <f t="shared" si="819"/>
        <v>378</v>
      </c>
      <c r="BF338" s="13">
        <v>11</v>
      </c>
      <c r="BG338" s="20">
        <v>21</v>
      </c>
      <c r="BH338" s="20">
        <f t="shared" si="820"/>
        <v>231</v>
      </c>
      <c r="BI338" s="20"/>
      <c r="BJ338" s="20"/>
      <c r="BK338" s="20">
        <f t="shared" si="821"/>
        <v>0</v>
      </c>
      <c r="BL338" s="14">
        <f t="shared" si="822"/>
        <v>231</v>
      </c>
      <c r="BM338" s="13">
        <v>10</v>
      </c>
      <c r="BN338" s="20">
        <v>21</v>
      </c>
      <c r="BO338" s="20">
        <f t="shared" si="823"/>
        <v>210</v>
      </c>
      <c r="BP338" s="20"/>
      <c r="BQ338" s="20"/>
      <c r="BR338" s="20">
        <f t="shared" si="824"/>
        <v>0</v>
      </c>
      <c r="BS338" s="14">
        <f t="shared" si="825"/>
        <v>210</v>
      </c>
      <c r="BT338" s="13">
        <v>9</v>
      </c>
      <c r="BU338" s="20">
        <v>21</v>
      </c>
      <c r="BV338" s="20">
        <f t="shared" si="826"/>
        <v>189</v>
      </c>
      <c r="BW338" s="20"/>
      <c r="BX338" s="20"/>
      <c r="BY338" s="20">
        <f t="shared" si="827"/>
        <v>0</v>
      </c>
      <c r="BZ338" s="14">
        <f t="shared" si="828"/>
        <v>189</v>
      </c>
      <c r="CA338" s="19">
        <f t="shared" si="829"/>
        <v>4828</v>
      </c>
      <c r="CB338" s="182"/>
      <c r="CC338" s="182"/>
    </row>
    <row r="339" spans="1:81" ht="15.75" x14ac:dyDescent="0.25">
      <c r="A339" s="21" t="s">
        <v>27</v>
      </c>
      <c r="B339" s="19"/>
      <c r="C339" s="21">
        <f>C330+C331+C332+C333+C334+C335+C336+C337+C338</f>
        <v>158</v>
      </c>
      <c r="D339" s="21">
        <f>D330+D331+D332+D333+D334+D335+D336+D337+D338</f>
        <v>5056</v>
      </c>
      <c r="E339" s="19"/>
      <c r="F339" s="21">
        <f>F330+F331+F332+F333+F334+F335+F336+F337+F338</f>
        <v>0</v>
      </c>
      <c r="G339" s="21">
        <f>G330+G331+G332+G333+G334+G335+G336+G337+G338</f>
        <v>0</v>
      </c>
      <c r="H339" s="22">
        <f>H330+H331+H332+H333+H334+H335+H336+H337+H338</f>
        <v>5056</v>
      </c>
      <c r="I339" s="19"/>
      <c r="J339" s="21">
        <f>J330+J331+J332+J333+J334+J335+J336+J337+J338</f>
        <v>0</v>
      </c>
      <c r="K339" s="21">
        <f>K330+K331+K332+K333+K334+K335+K336+K337+K338</f>
        <v>0</v>
      </c>
      <c r="L339" s="19"/>
      <c r="M339" s="21">
        <f>M330+M331+M332+M333+M334+M335+M336+M337+M338</f>
        <v>203</v>
      </c>
      <c r="N339" s="21">
        <f>N330+N331+N332+N333+N334+N335+N336+N337+N338</f>
        <v>6496</v>
      </c>
      <c r="O339" s="22">
        <f>O330+O331+O332+O333+O334+O335+O336+O337+O338</f>
        <v>6496</v>
      </c>
      <c r="P339" s="19"/>
      <c r="Q339" s="21">
        <f>Q330+Q331+Q332+Q333+Q334+Q335+Q336+Q337+Q338</f>
        <v>0</v>
      </c>
      <c r="R339" s="21">
        <f>R330+R331+R332+R333+R334+R335+R336+R337+R338</f>
        <v>0</v>
      </c>
      <c r="S339" s="19"/>
      <c r="T339" s="21">
        <f>T330+T331+T332+T333+T334+T335+T336+T337+T338</f>
        <v>203</v>
      </c>
      <c r="U339" s="21">
        <f>U330+U331+U332+U333+U334+U335+U336+U337+U338</f>
        <v>6276</v>
      </c>
      <c r="V339" s="22">
        <f>V330+V331+V332+V333+V334+V335+V336+V337+V338</f>
        <v>6276</v>
      </c>
      <c r="W339" s="19"/>
      <c r="X339" s="21">
        <f>X330+X331+X332+X333+X334+X335+X336+X337+X338</f>
        <v>203</v>
      </c>
      <c r="Y339" s="21">
        <f>Y330+Y331+Y332+Y333+Y334+Y335+Y336+Y337+Y338</f>
        <v>6090</v>
      </c>
      <c r="Z339" s="19"/>
      <c r="AA339" s="21">
        <f>AA330+AA331+AA332+AA333+AA334+AA335+AA336+AA337+AA338</f>
        <v>0</v>
      </c>
      <c r="AB339" s="21">
        <f>AB330+AB331+AB332+AB333+AB334+AB335+AB336+AB337+AB338</f>
        <v>0</v>
      </c>
      <c r="AC339" s="22">
        <f>AC330+AC331+AC332+AC333+AC334+AC335+AC336+AC337+AC338</f>
        <v>6090</v>
      </c>
      <c r="AD339" s="19"/>
      <c r="AE339" s="21">
        <f>AE330+AE331+AE332+AE333+AE334+AE335+AE336+AE337+AE338</f>
        <v>203</v>
      </c>
      <c r="AF339" s="21">
        <f>AF330+AF331+AF332+AF333+AF334+AF335+AF336+AF337+AF338</f>
        <v>4669</v>
      </c>
      <c r="AG339" s="19"/>
      <c r="AH339" s="21">
        <f>AH330+AH331+AH332+AH333+AH334+AH335+AH336+AH337+AH338</f>
        <v>0</v>
      </c>
      <c r="AI339" s="21">
        <f>AI330+AI331+AI332+AI333+AI334+AI335+AI336+AI337+AI338</f>
        <v>0</v>
      </c>
      <c r="AJ339" s="22">
        <f>AJ330+AJ331+AJ332+AJ333+AJ334+AJ335+AJ336+AJ337+AJ338</f>
        <v>4669</v>
      </c>
      <c r="AK339" s="19"/>
      <c r="AL339" s="21">
        <f>AL330+AL331+AL332+AL333+AL334+AL335+AL336+AL337+AL338</f>
        <v>203</v>
      </c>
      <c r="AM339" s="21">
        <f>AM330+AM331+AM332+AM333+AM334+AM335+AM336+AM337+AM338</f>
        <v>4263</v>
      </c>
      <c r="AN339" s="19"/>
      <c r="AO339" s="21">
        <f>AO330+AO331+AO332+AO333+AO334+AO335+AO336+AO337+AO338</f>
        <v>0</v>
      </c>
      <c r="AP339" s="21">
        <f>AP330+AP331+AP332+AP333+AP334+AP335+AP336+AP337+AP338</f>
        <v>0</v>
      </c>
      <c r="AQ339" s="22">
        <f>AQ330+AQ331+AQ332+AQ333+AQ334+AQ335+AQ336+AQ337+AQ338</f>
        <v>4263</v>
      </c>
      <c r="AR339" s="19"/>
      <c r="AS339" s="21">
        <f>AS330+AS331+AS332+AS333+AS334+AS335+AS336+AS337+AS338</f>
        <v>203</v>
      </c>
      <c r="AT339" s="21">
        <f>AT330+AT331+AT332+AT333+AT334+AT335+AT336+AT337+AT338</f>
        <v>3654</v>
      </c>
      <c r="AU339" s="19"/>
      <c r="AV339" s="21">
        <f>AV330+AV331+AV332+AV333+AV334+AV335+AV336+AV337+AV338</f>
        <v>0</v>
      </c>
      <c r="AW339" s="21">
        <f>AW330+AW331+AW332+AW333+AW334+AW335+AW336+AW337+AW338</f>
        <v>0</v>
      </c>
      <c r="AX339" s="22">
        <f>AX330+AX331+AX332+AX333+AX334+AX335+AX336+AX337+AX338</f>
        <v>3654</v>
      </c>
      <c r="AY339" s="19"/>
      <c r="AZ339" s="21">
        <f>AZ330+AZ331+AZ332+AZ333+AZ334+AZ335+AZ336+AZ337+AZ338</f>
        <v>203</v>
      </c>
      <c r="BA339" s="21">
        <f>BA330+BA331+BA332+BA333+BA334+BA335+BA336+BA337+BA338</f>
        <v>3654</v>
      </c>
      <c r="BB339" s="19"/>
      <c r="BC339" s="21">
        <f>BC330+BC331+BC332+BC333+BC334+BC335+BC336+BC337+BC338</f>
        <v>0</v>
      </c>
      <c r="BD339" s="21">
        <f>BD330+BD331+BD332+BD333+BD334+BD335+BD336+BD337+BD338</f>
        <v>0</v>
      </c>
      <c r="BE339" s="22">
        <f>BE330+BE331+BE332+BE333+BE334+BE335+BE336+BE337+BE338</f>
        <v>3654</v>
      </c>
      <c r="BF339" s="19"/>
      <c r="BG339" s="21">
        <f>BG330+BG331+BG332+BG333+BG334+BG335+BG336+BG337+BG338</f>
        <v>203</v>
      </c>
      <c r="BH339" s="21">
        <f>BH330+BH331+BH332+BH333+BH334+BH335+BH336+BH337+BH338</f>
        <v>2233</v>
      </c>
      <c r="BI339" s="19"/>
      <c r="BJ339" s="21">
        <f>BJ330+BJ331+BJ332+BJ333+BJ334+BJ335+BJ336+BJ337+BJ338</f>
        <v>0</v>
      </c>
      <c r="BK339" s="21">
        <f>BK330+BK331+BK332+BK333+BK334+BK335+BK336+BK337+BK338</f>
        <v>0</v>
      </c>
      <c r="BL339" s="22">
        <f>BL330+BL331+BL332+BL333+BL334+BL335+BL336+BL337+BL338</f>
        <v>2233</v>
      </c>
      <c r="BM339" s="19"/>
      <c r="BN339" s="21">
        <f>BN330+BN331+BN332+BN333+BN334+BN335+BN336+BN337+BN338</f>
        <v>203</v>
      </c>
      <c r="BO339" s="21">
        <f>BO330+BO331+BO332+BO333+BO334+BO335+BO336+BO337+BO338</f>
        <v>2030</v>
      </c>
      <c r="BP339" s="19"/>
      <c r="BQ339" s="21">
        <f>BQ330+BQ331+BQ332+BQ333+BQ334+BQ335+BQ336+BQ337+BQ338</f>
        <v>0</v>
      </c>
      <c r="BR339" s="21">
        <f>BR330+BR331+BR332+BR333+BR334+BR335+BR336+BR337+BR338</f>
        <v>0</v>
      </c>
      <c r="BS339" s="22">
        <f>BS330+BS331+BS332+BS333+BS334+BS335+BS336+BS337+BS338</f>
        <v>2030</v>
      </c>
      <c r="BT339" s="19"/>
      <c r="BU339" s="21">
        <f>BU330+BU331+BU332+BU333+BU334+BU335+BU336+BU337+BU338</f>
        <v>203</v>
      </c>
      <c r="BV339" s="21">
        <f>BV330+BV331+BV332+BV333+BV334+BV335+BV336+BV337+BV338</f>
        <v>1827</v>
      </c>
      <c r="BW339" s="19"/>
      <c r="BX339" s="21">
        <f>BX330+BX331+BX332+BX333+BX334+BX335+BX336+BX337+BX338</f>
        <v>0</v>
      </c>
      <c r="BY339" s="21">
        <f>BY330+BY331+BY332+BY333+BY334+BY335+BY336+BY337+BY338</f>
        <v>0</v>
      </c>
      <c r="BZ339" s="22">
        <f>BZ330+BZ331+BZ332+BZ333+BZ334+BZ335+BZ336+BZ337+BZ338</f>
        <v>1827</v>
      </c>
      <c r="CA339" s="152">
        <f>CA330+CA331+CA332+CA333+CA334+CA335+CA336+CA337+CA338</f>
        <v>46248</v>
      </c>
      <c r="CB339" s="182"/>
      <c r="CC339" s="182"/>
    </row>
    <row r="340" spans="1:81" ht="17.45" customHeight="1" x14ac:dyDescent="0.25">
      <c r="A340" s="326" t="s">
        <v>44</v>
      </c>
      <c r="B340" s="326"/>
      <c r="C340" s="326"/>
      <c r="D340" s="326"/>
      <c r="E340" s="326"/>
      <c r="F340" s="326"/>
      <c r="G340" s="326"/>
      <c r="H340" s="326"/>
      <c r="I340" s="326"/>
      <c r="J340" s="326"/>
      <c r="K340" s="326"/>
      <c r="L340" s="326"/>
      <c r="M340" s="326"/>
      <c r="N340" s="326"/>
      <c r="O340" s="326"/>
      <c r="P340" s="326"/>
      <c r="Q340" s="326"/>
      <c r="R340" s="326"/>
      <c r="S340" s="326"/>
      <c r="T340" s="326"/>
      <c r="U340" s="326"/>
      <c r="V340" s="326"/>
      <c r="W340" s="326"/>
      <c r="X340" s="326"/>
      <c r="Y340" s="326"/>
      <c r="Z340" s="146"/>
      <c r="AA340" s="146"/>
      <c r="AB340" s="146"/>
      <c r="AC340" s="146"/>
      <c r="AD340" s="146"/>
      <c r="AE340" s="146"/>
      <c r="AF340" s="146"/>
      <c r="AG340" s="146"/>
      <c r="AH340" s="146"/>
      <c r="AI340" s="146"/>
      <c r="AJ340" s="146"/>
      <c r="AK340" s="146"/>
      <c r="AL340" s="146"/>
      <c r="AM340" s="146"/>
      <c r="AN340" s="146"/>
      <c r="AO340" s="146"/>
      <c r="AP340" s="146"/>
      <c r="AQ340" s="146"/>
      <c r="AR340" s="146"/>
      <c r="AS340" s="146"/>
      <c r="AT340" s="146"/>
      <c r="AU340" s="146"/>
      <c r="AV340" s="146"/>
      <c r="AW340" s="146"/>
      <c r="AX340" s="146"/>
      <c r="AY340" s="146"/>
      <c r="AZ340" s="146"/>
      <c r="BA340" s="146"/>
      <c r="BB340" s="146"/>
      <c r="BC340" s="146"/>
      <c r="BD340" s="146"/>
      <c r="BE340" s="146"/>
      <c r="BF340" s="146"/>
      <c r="BG340" s="146"/>
      <c r="BH340" s="146"/>
      <c r="BI340" s="146"/>
      <c r="BJ340" s="146"/>
      <c r="BK340" s="146"/>
      <c r="BL340" s="146"/>
      <c r="BM340" s="146"/>
      <c r="BN340" s="146"/>
      <c r="BO340" s="146"/>
      <c r="BP340" s="146"/>
      <c r="BQ340" s="146"/>
      <c r="BR340" s="146"/>
      <c r="BS340" s="146"/>
      <c r="BT340" s="146"/>
      <c r="BU340" s="146"/>
      <c r="BV340" s="146"/>
      <c r="BW340" s="146"/>
      <c r="BX340" s="146"/>
      <c r="BY340" s="146"/>
      <c r="BZ340" s="146"/>
      <c r="CA340" s="146"/>
      <c r="CB340" s="146"/>
      <c r="CC340" s="146"/>
    </row>
    <row r="341" spans="1:81" ht="15" customHeight="1" x14ac:dyDescent="0.25">
      <c r="A341" s="261" t="s">
        <v>3</v>
      </c>
      <c r="B341" s="262" t="s">
        <v>51</v>
      </c>
      <c r="C341" s="262"/>
      <c r="D341" s="262"/>
      <c r="E341" s="262"/>
      <c r="F341" s="262"/>
      <c r="G341" s="262"/>
      <c r="H341" s="262"/>
      <c r="I341" s="262" t="s">
        <v>52</v>
      </c>
      <c r="J341" s="262"/>
      <c r="K341" s="262"/>
      <c r="L341" s="262"/>
      <c r="M341" s="262"/>
      <c r="N341" s="262"/>
      <c r="O341" s="262"/>
      <c r="P341" s="262" t="s">
        <v>53</v>
      </c>
      <c r="Q341" s="262"/>
      <c r="R341" s="262"/>
      <c r="S341" s="262"/>
      <c r="T341" s="262"/>
      <c r="U341" s="262"/>
      <c r="V341" s="262"/>
      <c r="W341" s="262" t="s">
        <v>54</v>
      </c>
      <c r="X341" s="262"/>
      <c r="Y341" s="262"/>
      <c r="Z341" s="262"/>
      <c r="AA341" s="262"/>
      <c r="AB341" s="262"/>
      <c r="AC341" s="262"/>
      <c r="AD341" s="262" t="s">
        <v>28</v>
      </c>
      <c r="AE341" s="262"/>
      <c r="AF341" s="262"/>
      <c r="AG341" s="262"/>
      <c r="AH341" s="262"/>
      <c r="AI341" s="262"/>
      <c r="AJ341" s="262"/>
      <c r="AK341" s="262" t="s">
        <v>29</v>
      </c>
      <c r="AL341" s="262"/>
      <c r="AM341" s="262"/>
      <c r="AN341" s="262"/>
      <c r="AO341" s="262"/>
      <c r="AP341" s="262"/>
      <c r="AQ341" s="262"/>
      <c r="AR341" s="262" t="s">
        <v>48</v>
      </c>
      <c r="AS341" s="262"/>
      <c r="AT341" s="262"/>
      <c r="AU341" s="262"/>
      <c r="AV341" s="262"/>
      <c r="AW341" s="262"/>
      <c r="AX341" s="262"/>
      <c r="AY341" s="262" t="s">
        <v>49</v>
      </c>
      <c r="AZ341" s="262"/>
      <c r="BA341" s="262"/>
      <c r="BB341" s="262"/>
      <c r="BC341" s="262"/>
      <c r="BD341" s="262"/>
      <c r="BE341" s="262"/>
      <c r="BF341" s="262" t="s">
        <v>50</v>
      </c>
      <c r="BG341" s="262"/>
      <c r="BH341" s="262"/>
      <c r="BI341" s="262"/>
      <c r="BJ341" s="262"/>
      <c r="BK341" s="262"/>
      <c r="BL341" s="262"/>
      <c r="BM341" s="262" t="s">
        <v>4</v>
      </c>
      <c r="BN341" s="262"/>
      <c r="BO341" s="262"/>
      <c r="BP341" s="262"/>
      <c r="BQ341" s="262"/>
      <c r="BR341" s="262"/>
      <c r="BS341" s="262"/>
      <c r="BT341" s="262" t="s">
        <v>5</v>
      </c>
      <c r="BU341" s="262"/>
      <c r="BV341" s="262"/>
      <c r="BW341" s="262"/>
      <c r="BX341" s="262"/>
      <c r="BY341" s="262"/>
      <c r="BZ341" s="262"/>
      <c r="CA341" s="327" t="s">
        <v>103</v>
      </c>
      <c r="CB341" s="182"/>
      <c r="CC341" s="182"/>
    </row>
    <row r="342" spans="1:81" ht="15" customHeight="1" x14ac:dyDescent="0.25">
      <c r="A342" s="261"/>
      <c r="B342" s="262" t="s">
        <v>7</v>
      </c>
      <c r="C342" s="262"/>
      <c r="D342" s="262"/>
      <c r="E342" s="262" t="s">
        <v>8</v>
      </c>
      <c r="F342" s="262"/>
      <c r="G342" s="262"/>
      <c r="H342" s="263" t="s">
        <v>9</v>
      </c>
      <c r="I342" s="262" t="s">
        <v>7</v>
      </c>
      <c r="J342" s="262"/>
      <c r="K342" s="262"/>
      <c r="L342" s="262" t="s">
        <v>8</v>
      </c>
      <c r="M342" s="262"/>
      <c r="N342" s="262"/>
      <c r="O342" s="263" t="s">
        <v>9</v>
      </c>
      <c r="P342" s="262" t="s">
        <v>7</v>
      </c>
      <c r="Q342" s="262"/>
      <c r="R342" s="262"/>
      <c r="S342" s="262" t="s">
        <v>8</v>
      </c>
      <c r="T342" s="262"/>
      <c r="U342" s="262"/>
      <c r="V342" s="263" t="s">
        <v>9</v>
      </c>
      <c r="W342" s="262" t="s">
        <v>7</v>
      </c>
      <c r="X342" s="262"/>
      <c r="Y342" s="262"/>
      <c r="Z342" s="262" t="s">
        <v>8</v>
      </c>
      <c r="AA342" s="262"/>
      <c r="AB342" s="262"/>
      <c r="AC342" s="263" t="s">
        <v>9</v>
      </c>
      <c r="AD342" s="262" t="s">
        <v>7</v>
      </c>
      <c r="AE342" s="262"/>
      <c r="AF342" s="262"/>
      <c r="AG342" s="262" t="s">
        <v>8</v>
      </c>
      <c r="AH342" s="262"/>
      <c r="AI342" s="262"/>
      <c r="AJ342" s="263" t="s">
        <v>9</v>
      </c>
      <c r="AK342" s="262" t="s">
        <v>7</v>
      </c>
      <c r="AL342" s="262"/>
      <c r="AM342" s="262"/>
      <c r="AN342" s="262" t="s">
        <v>8</v>
      </c>
      <c r="AO342" s="262"/>
      <c r="AP342" s="262"/>
      <c r="AQ342" s="263" t="s">
        <v>9</v>
      </c>
      <c r="AR342" s="262" t="s">
        <v>7</v>
      </c>
      <c r="AS342" s="262"/>
      <c r="AT342" s="262"/>
      <c r="AU342" s="262" t="s">
        <v>8</v>
      </c>
      <c r="AV342" s="262"/>
      <c r="AW342" s="262"/>
      <c r="AX342" s="263" t="s">
        <v>9</v>
      </c>
      <c r="AY342" s="262" t="s">
        <v>7</v>
      </c>
      <c r="AZ342" s="262"/>
      <c r="BA342" s="262"/>
      <c r="BB342" s="262" t="s">
        <v>8</v>
      </c>
      <c r="BC342" s="262"/>
      <c r="BD342" s="262"/>
      <c r="BE342" s="263" t="s">
        <v>9</v>
      </c>
      <c r="BF342" s="262" t="s">
        <v>7</v>
      </c>
      <c r="BG342" s="262"/>
      <c r="BH342" s="262"/>
      <c r="BI342" s="262" t="s">
        <v>8</v>
      </c>
      <c r="BJ342" s="262"/>
      <c r="BK342" s="262"/>
      <c r="BL342" s="263" t="s">
        <v>9</v>
      </c>
      <c r="BM342" s="262" t="s">
        <v>7</v>
      </c>
      <c r="BN342" s="262"/>
      <c r="BO342" s="262"/>
      <c r="BP342" s="262" t="s">
        <v>8</v>
      </c>
      <c r="BQ342" s="262"/>
      <c r="BR342" s="262"/>
      <c r="BS342" s="263" t="s">
        <v>9</v>
      </c>
      <c r="BT342" s="262" t="s">
        <v>7</v>
      </c>
      <c r="BU342" s="262"/>
      <c r="BV342" s="262"/>
      <c r="BW342" s="262" t="s">
        <v>8</v>
      </c>
      <c r="BX342" s="262"/>
      <c r="BY342" s="262"/>
      <c r="BZ342" s="263" t="s">
        <v>9</v>
      </c>
      <c r="CA342" s="327"/>
      <c r="CB342" s="182"/>
      <c r="CC342" s="182"/>
    </row>
    <row r="343" spans="1:81" ht="47.25" x14ac:dyDescent="0.25">
      <c r="A343" s="10" t="s">
        <v>45</v>
      </c>
      <c r="B343" s="11" t="s">
        <v>11</v>
      </c>
      <c r="C343" s="11" t="s">
        <v>12</v>
      </c>
      <c r="D343" s="11" t="s">
        <v>13</v>
      </c>
      <c r="E343" s="11" t="s">
        <v>11</v>
      </c>
      <c r="F343" s="11" t="s">
        <v>12</v>
      </c>
      <c r="G343" s="11" t="s">
        <v>13</v>
      </c>
      <c r="H343" s="263"/>
      <c r="I343" s="11" t="s">
        <v>11</v>
      </c>
      <c r="J343" s="11" t="s">
        <v>12</v>
      </c>
      <c r="K343" s="11" t="s">
        <v>13</v>
      </c>
      <c r="L343" s="11" t="s">
        <v>11</v>
      </c>
      <c r="M343" s="11" t="s">
        <v>12</v>
      </c>
      <c r="N343" s="11" t="s">
        <v>13</v>
      </c>
      <c r="O343" s="263"/>
      <c r="P343" s="11" t="s">
        <v>11</v>
      </c>
      <c r="Q343" s="11" t="s">
        <v>12</v>
      </c>
      <c r="R343" s="11" t="s">
        <v>13</v>
      </c>
      <c r="S343" s="11" t="s">
        <v>11</v>
      </c>
      <c r="T343" s="11" t="s">
        <v>12</v>
      </c>
      <c r="U343" s="11" t="s">
        <v>13</v>
      </c>
      <c r="V343" s="263"/>
      <c r="W343" s="11" t="s">
        <v>11</v>
      </c>
      <c r="X343" s="11" t="s">
        <v>12</v>
      </c>
      <c r="Y343" s="11" t="s">
        <v>13</v>
      </c>
      <c r="Z343" s="11" t="s">
        <v>11</v>
      </c>
      <c r="AA343" s="11" t="s">
        <v>12</v>
      </c>
      <c r="AB343" s="11" t="s">
        <v>13</v>
      </c>
      <c r="AC343" s="263"/>
      <c r="AD343" s="11" t="s">
        <v>11</v>
      </c>
      <c r="AE343" s="11" t="s">
        <v>12</v>
      </c>
      <c r="AF343" s="11" t="s">
        <v>13</v>
      </c>
      <c r="AG343" s="11" t="s">
        <v>11</v>
      </c>
      <c r="AH343" s="11" t="s">
        <v>12</v>
      </c>
      <c r="AI343" s="11" t="s">
        <v>13</v>
      </c>
      <c r="AJ343" s="263"/>
      <c r="AK343" s="11" t="s">
        <v>11</v>
      </c>
      <c r="AL343" s="11" t="s">
        <v>12</v>
      </c>
      <c r="AM343" s="11" t="s">
        <v>13</v>
      </c>
      <c r="AN343" s="11" t="s">
        <v>11</v>
      </c>
      <c r="AO343" s="11" t="s">
        <v>12</v>
      </c>
      <c r="AP343" s="11" t="s">
        <v>13</v>
      </c>
      <c r="AQ343" s="263"/>
      <c r="AR343" s="11" t="s">
        <v>11</v>
      </c>
      <c r="AS343" s="11" t="s">
        <v>12</v>
      </c>
      <c r="AT343" s="11" t="s">
        <v>13</v>
      </c>
      <c r="AU343" s="11" t="s">
        <v>11</v>
      </c>
      <c r="AV343" s="11" t="s">
        <v>12</v>
      </c>
      <c r="AW343" s="11" t="s">
        <v>13</v>
      </c>
      <c r="AX343" s="263"/>
      <c r="AY343" s="11" t="s">
        <v>11</v>
      </c>
      <c r="AZ343" s="11" t="s">
        <v>12</v>
      </c>
      <c r="BA343" s="11" t="s">
        <v>13</v>
      </c>
      <c r="BB343" s="11" t="s">
        <v>11</v>
      </c>
      <c r="BC343" s="11" t="s">
        <v>12</v>
      </c>
      <c r="BD343" s="11" t="s">
        <v>13</v>
      </c>
      <c r="BE343" s="263"/>
      <c r="BF343" s="11" t="s">
        <v>11</v>
      </c>
      <c r="BG343" s="11" t="s">
        <v>12</v>
      </c>
      <c r="BH343" s="11" t="s">
        <v>13</v>
      </c>
      <c r="BI343" s="11" t="s">
        <v>11</v>
      </c>
      <c r="BJ343" s="11" t="s">
        <v>12</v>
      </c>
      <c r="BK343" s="11" t="s">
        <v>13</v>
      </c>
      <c r="BL343" s="263"/>
      <c r="BM343" s="11" t="s">
        <v>11</v>
      </c>
      <c r="BN343" s="11" t="s">
        <v>12</v>
      </c>
      <c r="BO343" s="11" t="s">
        <v>13</v>
      </c>
      <c r="BP343" s="11" t="s">
        <v>11</v>
      </c>
      <c r="BQ343" s="11" t="s">
        <v>12</v>
      </c>
      <c r="BR343" s="11" t="s">
        <v>13</v>
      </c>
      <c r="BS343" s="263"/>
      <c r="BT343" s="11" t="s">
        <v>11</v>
      </c>
      <c r="BU343" s="11" t="s">
        <v>12</v>
      </c>
      <c r="BV343" s="11" t="s">
        <v>13</v>
      </c>
      <c r="BW343" s="11" t="s">
        <v>11</v>
      </c>
      <c r="BX343" s="11" t="s">
        <v>12</v>
      </c>
      <c r="BY343" s="11" t="s">
        <v>13</v>
      </c>
      <c r="BZ343" s="263"/>
      <c r="CA343" s="327"/>
      <c r="CB343" s="182"/>
      <c r="CC343" s="182"/>
    </row>
    <row r="344" spans="1:81" ht="15.75" x14ac:dyDescent="0.25">
      <c r="A344" s="12" t="s">
        <v>18</v>
      </c>
      <c r="B344" s="13">
        <v>30</v>
      </c>
      <c r="C344" s="13">
        <v>15</v>
      </c>
      <c r="D344" s="13">
        <f t="shared" ref="D344:D352" si="830">B344*C344</f>
        <v>450</v>
      </c>
      <c r="E344" s="13"/>
      <c r="F344" s="13"/>
      <c r="G344" s="13">
        <f t="shared" ref="G344:G352" si="831">E344*F344</f>
        <v>0</v>
      </c>
      <c r="H344" s="14">
        <f t="shared" ref="H344:H352" si="832">D344+G344</f>
        <v>450</v>
      </c>
      <c r="I344" s="13">
        <v>30</v>
      </c>
      <c r="J344" s="13">
        <v>15</v>
      </c>
      <c r="K344" s="13">
        <f t="shared" ref="K344:K352" si="833">I344*J344</f>
        <v>450</v>
      </c>
      <c r="L344" s="13"/>
      <c r="M344" s="13"/>
      <c r="N344" s="13">
        <f t="shared" ref="N344:N352" si="834">L344*M344</f>
        <v>0</v>
      </c>
      <c r="O344" s="14">
        <f t="shared" ref="O344:O352" si="835">K344+N344</f>
        <v>450</v>
      </c>
      <c r="P344" s="13">
        <v>25</v>
      </c>
      <c r="Q344" s="13">
        <v>15</v>
      </c>
      <c r="R344" s="13">
        <f t="shared" ref="R344:R352" si="836">P344*Q344</f>
        <v>375</v>
      </c>
      <c r="S344" s="13"/>
      <c r="T344" s="13"/>
      <c r="U344" s="13">
        <f t="shared" ref="U344:U352" si="837">S344*T344</f>
        <v>0</v>
      </c>
      <c r="V344" s="14">
        <f t="shared" ref="V344:V352" si="838">R344+U344</f>
        <v>375</v>
      </c>
      <c r="W344" s="13">
        <v>27</v>
      </c>
      <c r="X344" s="13">
        <v>15</v>
      </c>
      <c r="Y344" s="13">
        <f t="shared" ref="Y344:Y352" si="839">W344*X344</f>
        <v>405</v>
      </c>
      <c r="Z344" s="13"/>
      <c r="AA344" s="13"/>
      <c r="AB344" s="13">
        <f t="shared" ref="AB344:AB352" si="840">Z344*AA344</f>
        <v>0</v>
      </c>
      <c r="AC344" s="14">
        <f t="shared" ref="AC344:AC352" si="841">Y344+AB344</f>
        <v>405</v>
      </c>
      <c r="AD344" s="13">
        <v>25</v>
      </c>
      <c r="AE344" s="13">
        <v>15</v>
      </c>
      <c r="AF344" s="13">
        <f t="shared" ref="AF344:AF352" si="842">AD344*AE344</f>
        <v>375</v>
      </c>
      <c r="AG344" s="13"/>
      <c r="AH344" s="13"/>
      <c r="AI344" s="13">
        <f t="shared" ref="AI344:AI352" si="843">AG344*AH344</f>
        <v>0</v>
      </c>
      <c r="AJ344" s="14">
        <f t="shared" ref="AJ344:AJ352" si="844">AF344+AI344</f>
        <v>375</v>
      </c>
      <c r="AK344" s="13">
        <v>34</v>
      </c>
      <c r="AL344" s="13">
        <v>15</v>
      </c>
      <c r="AM344" s="13">
        <f t="shared" ref="AM344:AM352" si="845">AK344*AL344</f>
        <v>510</v>
      </c>
      <c r="AN344" s="13"/>
      <c r="AO344" s="13"/>
      <c r="AP344" s="13">
        <f t="shared" ref="AP344:AP352" si="846">AN344*AO344</f>
        <v>0</v>
      </c>
      <c r="AQ344" s="14">
        <f t="shared" ref="AQ344:AQ352" si="847">AM344+AP344</f>
        <v>510</v>
      </c>
      <c r="AR344" s="13">
        <v>23</v>
      </c>
      <c r="AS344" s="13">
        <v>15</v>
      </c>
      <c r="AT344" s="13">
        <f t="shared" ref="AT344:AT352" si="848">AR344*AS344</f>
        <v>345</v>
      </c>
      <c r="AU344" s="13"/>
      <c r="AV344" s="13"/>
      <c r="AW344" s="13">
        <f t="shared" ref="AW344:AW352" si="849">AU344*AV344</f>
        <v>0</v>
      </c>
      <c r="AX344" s="14">
        <f t="shared" ref="AX344:AX352" si="850">AT344+AW344</f>
        <v>345</v>
      </c>
      <c r="AY344" s="13">
        <v>30</v>
      </c>
      <c r="AZ344" s="13">
        <v>15</v>
      </c>
      <c r="BA344" s="13">
        <f t="shared" ref="BA344:BA352" si="851">AY344*AZ344</f>
        <v>450</v>
      </c>
      <c r="BB344" s="13"/>
      <c r="BC344" s="13"/>
      <c r="BD344" s="13">
        <f t="shared" ref="BD344:BD352" si="852">BB344*BC344</f>
        <v>0</v>
      </c>
      <c r="BE344" s="14">
        <f t="shared" ref="BE344:BE352" si="853">BA344+BD344</f>
        <v>450</v>
      </c>
      <c r="BF344" s="13">
        <v>25</v>
      </c>
      <c r="BG344" s="13">
        <v>15</v>
      </c>
      <c r="BH344" s="13">
        <f t="shared" ref="BH344:BH352" si="854">BF344*BG344</f>
        <v>375</v>
      </c>
      <c r="BI344" s="13"/>
      <c r="BJ344" s="13"/>
      <c r="BK344" s="13">
        <f t="shared" ref="BK344:BK352" si="855">BI344*BJ344</f>
        <v>0</v>
      </c>
      <c r="BL344" s="14">
        <f t="shared" ref="BL344:BL352" si="856">BH344+BK344</f>
        <v>375</v>
      </c>
      <c r="BM344" s="13">
        <v>22</v>
      </c>
      <c r="BN344" s="13">
        <v>15</v>
      </c>
      <c r="BO344" s="13">
        <f t="shared" ref="BO344:BO352" si="857">BM344*BN344</f>
        <v>330</v>
      </c>
      <c r="BP344" s="13"/>
      <c r="BQ344" s="13"/>
      <c r="BR344" s="13">
        <f t="shared" ref="BR344:BR352" si="858">BP344*BQ344</f>
        <v>0</v>
      </c>
      <c r="BS344" s="14">
        <f t="shared" ref="BS344:BS352" si="859">BO344+BR344</f>
        <v>330</v>
      </c>
      <c r="BT344" s="13">
        <v>21</v>
      </c>
      <c r="BU344" s="13">
        <v>15</v>
      </c>
      <c r="BV344" s="13">
        <f t="shared" ref="BV344:BV352" si="860">BT344*BU344</f>
        <v>315</v>
      </c>
      <c r="BW344" s="13"/>
      <c r="BX344" s="13"/>
      <c r="BY344" s="13">
        <f t="shared" ref="BY344:BY352" si="861">BW344*BX344</f>
        <v>0</v>
      </c>
      <c r="BZ344" s="14">
        <f t="shared" ref="BZ344:BZ352" si="862">BV344+BY344</f>
        <v>315</v>
      </c>
      <c r="CA344" s="19">
        <f t="shared" ref="CA344:CA352" si="863">H344+O344+V344+AC344+AJ344+AQ344+AX344+BE344+BL344+BS344+BZ344</f>
        <v>4380</v>
      </c>
      <c r="CB344" s="182"/>
      <c r="CC344" s="182"/>
    </row>
    <row r="345" spans="1:81" ht="15.75" x14ac:dyDescent="0.25">
      <c r="A345" s="12" t="s">
        <v>19</v>
      </c>
      <c r="B345" s="13">
        <v>30</v>
      </c>
      <c r="C345" s="13">
        <v>14</v>
      </c>
      <c r="D345" s="13">
        <f t="shared" si="830"/>
        <v>420</v>
      </c>
      <c r="E345" s="13"/>
      <c r="F345" s="13"/>
      <c r="G345" s="13">
        <f t="shared" si="831"/>
        <v>0</v>
      </c>
      <c r="H345" s="14">
        <f t="shared" si="832"/>
        <v>420</v>
      </c>
      <c r="I345" s="13">
        <v>30</v>
      </c>
      <c r="J345" s="13">
        <v>20</v>
      </c>
      <c r="K345" s="13">
        <f t="shared" si="833"/>
        <v>600</v>
      </c>
      <c r="L345" s="13"/>
      <c r="M345" s="13"/>
      <c r="N345" s="13">
        <f t="shared" si="834"/>
        <v>0</v>
      </c>
      <c r="O345" s="14">
        <f t="shared" si="835"/>
        <v>600</v>
      </c>
      <c r="P345" s="13">
        <v>25</v>
      </c>
      <c r="Q345" s="13">
        <v>20</v>
      </c>
      <c r="R345" s="13">
        <f t="shared" si="836"/>
        <v>500</v>
      </c>
      <c r="S345" s="13"/>
      <c r="T345" s="13"/>
      <c r="U345" s="13">
        <f t="shared" si="837"/>
        <v>0</v>
      </c>
      <c r="V345" s="14">
        <f t="shared" si="838"/>
        <v>500</v>
      </c>
      <c r="W345" s="13">
        <v>27</v>
      </c>
      <c r="X345" s="13">
        <v>20</v>
      </c>
      <c r="Y345" s="13">
        <f t="shared" si="839"/>
        <v>540</v>
      </c>
      <c r="Z345" s="13"/>
      <c r="AA345" s="13"/>
      <c r="AB345" s="13">
        <f t="shared" si="840"/>
        <v>0</v>
      </c>
      <c r="AC345" s="14">
        <f t="shared" si="841"/>
        <v>540</v>
      </c>
      <c r="AD345" s="13">
        <v>25</v>
      </c>
      <c r="AE345" s="13">
        <v>20</v>
      </c>
      <c r="AF345" s="13">
        <f t="shared" si="842"/>
        <v>500</v>
      </c>
      <c r="AG345" s="13"/>
      <c r="AH345" s="13"/>
      <c r="AI345" s="13">
        <f t="shared" si="843"/>
        <v>0</v>
      </c>
      <c r="AJ345" s="14">
        <f t="shared" si="844"/>
        <v>500</v>
      </c>
      <c r="AK345" s="13">
        <v>34</v>
      </c>
      <c r="AL345" s="13">
        <v>20</v>
      </c>
      <c r="AM345" s="13">
        <f t="shared" si="845"/>
        <v>680</v>
      </c>
      <c r="AN345" s="13"/>
      <c r="AO345" s="13"/>
      <c r="AP345" s="13">
        <f t="shared" si="846"/>
        <v>0</v>
      </c>
      <c r="AQ345" s="14">
        <f t="shared" si="847"/>
        <v>680</v>
      </c>
      <c r="AR345" s="13">
        <v>23</v>
      </c>
      <c r="AS345" s="13">
        <v>20</v>
      </c>
      <c r="AT345" s="13">
        <f t="shared" si="848"/>
        <v>460</v>
      </c>
      <c r="AU345" s="13"/>
      <c r="AV345" s="13"/>
      <c r="AW345" s="13">
        <f t="shared" si="849"/>
        <v>0</v>
      </c>
      <c r="AX345" s="14">
        <f t="shared" si="850"/>
        <v>460</v>
      </c>
      <c r="AY345" s="13">
        <v>30</v>
      </c>
      <c r="AZ345" s="13">
        <v>20</v>
      </c>
      <c r="BA345" s="13">
        <f t="shared" si="851"/>
        <v>600</v>
      </c>
      <c r="BB345" s="13"/>
      <c r="BC345" s="13"/>
      <c r="BD345" s="13">
        <f t="shared" si="852"/>
        <v>0</v>
      </c>
      <c r="BE345" s="14">
        <f t="shared" si="853"/>
        <v>600</v>
      </c>
      <c r="BF345" s="13">
        <v>25</v>
      </c>
      <c r="BG345" s="13">
        <v>20</v>
      </c>
      <c r="BH345" s="13">
        <f t="shared" si="854"/>
        <v>500</v>
      </c>
      <c r="BI345" s="13"/>
      <c r="BJ345" s="13"/>
      <c r="BK345" s="13">
        <f t="shared" si="855"/>
        <v>0</v>
      </c>
      <c r="BL345" s="14">
        <f t="shared" si="856"/>
        <v>500</v>
      </c>
      <c r="BM345" s="13">
        <v>22</v>
      </c>
      <c r="BN345" s="13">
        <v>20</v>
      </c>
      <c r="BO345" s="13">
        <f t="shared" si="857"/>
        <v>440</v>
      </c>
      <c r="BP345" s="13"/>
      <c r="BQ345" s="13"/>
      <c r="BR345" s="13">
        <f t="shared" si="858"/>
        <v>0</v>
      </c>
      <c r="BS345" s="14">
        <f t="shared" si="859"/>
        <v>440</v>
      </c>
      <c r="BT345" s="13">
        <v>21</v>
      </c>
      <c r="BU345" s="13">
        <v>20</v>
      </c>
      <c r="BV345" s="13">
        <f t="shared" si="860"/>
        <v>420</v>
      </c>
      <c r="BW345" s="13"/>
      <c r="BX345" s="13"/>
      <c r="BY345" s="13">
        <f t="shared" si="861"/>
        <v>0</v>
      </c>
      <c r="BZ345" s="14">
        <f t="shared" si="862"/>
        <v>420</v>
      </c>
      <c r="CA345" s="19">
        <f t="shared" si="863"/>
        <v>5660</v>
      </c>
      <c r="CB345" s="182"/>
      <c r="CC345" s="182"/>
    </row>
    <row r="346" spans="1:81" ht="15.75" x14ac:dyDescent="0.25">
      <c r="A346" s="12" t="s">
        <v>20</v>
      </c>
      <c r="B346" s="13">
        <v>30</v>
      </c>
      <c r="C346" s="13">
        <v>18</v>
      </c>
      <c r="D346" s="13">
        <f t="shared" si="830"/>
        <v>540</v>
      </c>
      <c r="E346" s="13"/>
      <c r="F346" s="13"/>
      <c r="G346" s="13">
        <f t="shared" si="831"/>
        <v>0</v>
      </c>
      <c r="H346" s="14">
        <f t="shared" si="832"/>
        <v>540</v>
      </c>
      <c r="I346" s="13">
        <v>30</v>
      </c>
      <c r="J346" s="13">
        <v>18</v>
      </c>
      <c r="K346" s="13">
        <f t="shared" si="833"/>
        <v>540</v>
      </c>
      <c r="L346" s="13"/>
      <c r="M346" s="13"/>
      <c r="N346" s="13">
        <f t="shared" si="834"/>
        <v>0</v>
      </c>
      <c r="O346" s="14">
        <f t="shared" si="835"/>
        <v>540</v>
      </c>
      <c r="P346" s="13">
        <v>25</v>
      </c>
      <c r="Q346" s="13">
        <v>18</v>
      </c>
      <c r="R346" s="13">
        <f t="shared" si="836"/>
        <v>450</v>
      </c>
      <c r="S346" s="13"/>
      <c r="T346" s="13"/>
      <c r="U346" s="13">
        <f t="shared" si="837"/>
        <v>0</v>
      </c>
      <c r="V346" s="14">
        <f t="shared" si="838"/>
        <v>450</v>
      </c>
      <c r="W346" s="13">
        <v>27</v>
      </c>
      <c r="X346" s="13">
        <v>18</v>
      </c>
      <c r="Y346" s="13">
        <f t="shared" si="839"/>
        <v>486</v>
      </c>
      <c r="Z346" s="13"/>
      <c r="AA346" s="13"/>
      <c r="AB346" s="13">
        <f t="shared" si="840"/>
        <v>0</v>
      </c>
      <c r="AC346" s="14">
        <f t="shared" si="841"/>
        <v>486</v>
      </c>
      <c r="AD346" s="13">
        <v>25</v>
      </c>
      <c r="AE346" s="13">
        <v>18</v>
      </c>
      <c r="AF346" s="13">
        <f t="shared" si="842"/>
        <v>450</v>
      </c>
      <c r="AG346" s="13"/>
      <c r="AH346" s="13"/>
      <c r="AI346" s="13">
        <f t="shared" si="843"/>
        <v>0</v>
      </c>
      <c r="AJ346" s="14">
        <f t="shared" si="844"/>
        <v>450</v>
      </c>
      <c r="AK346" s="13">
        <v>34</v>
      </c>
      <c r="AL346" s="13">
        <v>18</v>
      </c>
      <c r="AM346" s="13">
        <f t="shared" si="845"/>
        <v>612</v>
      </c>
      <c r="AN346" s="13"/>
      <c r="AO346" s="13"/>
      <c r="AP346" s="13">
        <f t="shared" si="846"/>
        <v>0</v>
      </c>
      <c r="AQ346" s="14">
        <f t="shared" si="847"/>
        <v>612</v>
      </c>
      <c r="AR346" s="13">
        <v>23</v>
      </c>
      <c r="AS346" s="13">
        <v>18</v>
      </c>
      <c r="AT346" s="13">
        <f t="shared" si="848"/>
        <v>414</v>
      </c>
      <c r="AU346" s="13"/>
      <c r="AV346" s="13"/>
      <c r="AW346" s="13">
        <f t="shared" si="849"/>
        <v>0</v>
      </c>
      <c r="AX346" s="14">
        <f t="shared" si="850"/>
        <v>414</v>
      </c>
      <c r="AY346" s="13">
        <v>30</v>
      </c>
      <c r="AZ346" s="13">
        <v>18</v>
      </c>
      <c r="BA346" s="13">
        <f t="shared" si="851"/>
        <v>540</v>
      </c>
      <c r="BB346" s="13"/>
      <c r="BC346" s="13"/>
      <c r="BD346" s="13">
        <f t="shared" si="852"/>
        <v>0</v>
      </c>
      <c r="BE346" s="14">
        <f t="shared" si="853"/>
        <v>540</v>
      </c>
      <c r="BF346" s="13">
        <v>25</v>
      </c>
      <c r="BG346" s="13">
        <v>18</v>
      </c>
      <c r="BH346" s="13">
        <f t="shared" si="854"/>
        <v>450</v>
      </c>
      <c r="BI346" s="13"/>
      <c r="BJ346" s="13"/>
      <c r="BK346" s="13">
        <f t="shared" si="855"/>
        <v>0</v>
      </c>
      <c r="BL346" s="14">
        <f t="shared" si="856"/>
        <v>450</v>
      </c>
      <c r="BM346" s="13">
        <v>22</v>
      </c>
      <c r="BN346" s="13">
        <v>18</v>
      </c>
      <c r="BO346" s="13">
        <f t="shared" si="857"/>
        <v>396</v>
      </c>
      <c r="BP346" s="13"/>
      <c r="BQ346" s="13"/>
      <c r="BR346" s="13">
        <f t="shared" si="858"/>
        <v>0</v>
      </c>
      <c r="BS346" s="14">
        <f t="shared" si="859"/>
        <v>396</v>
      </c>
      <c r="BT346" s="13">
        <v>21</v>
      </c>
      <c r="BU346" s="13">
        <v>18</v>
      </c>
      <c r="BV346" s="13">
        <f t="shared" si="860"/>
        <v>378</v>
      </c>
      <c r="BW346" s="13"/>
      <c r="BX346" s="13"/>
      <c r="BY346" s="13">
        <f t="shared" si="861"/>
        <v>0</v>
      </c>
      <c r="BZ346" s="14">
        <f t="shared" si="862"/>
        <v>378</v>
      </c>
      <c r="CA346" s="19">
        <f t="shared" si="863"/>
        <v>5256</v>
      </c>
      <c r="CB346" s="182"/>
      <c r="CC346" s="182"/>
    </row>
    <row r="347" spans="1:81" ht="15.75" x14ac:dyDescent="0.25">
      <c r="A347" s="12" t="s">
        <v>21</v>
      </c>
      <c r="B347" s="13">
        <v>30</v>
      </c>
      <c r="C347" s="18">
        <v>21</v>
      </c>
      <c r="D347" s="13">
        <f t="shared" si="830"/>
        <v>630</v>
      </c>
      <c r="E347" s="18"/>
      <c r="F347" s="18"/>
      <c r="G347" s="13">
        <f t="shared" si="831"/>
        <v>0</v>
      </c>
      <c r="H347" s="14">
        <f t="shared" si="832"/>
        <v>630</v>
      </c>
      <c r="I347" s="13">
        <v>30</v>
      </c>
      <c r="J347" s="18">
        <v>21</v>
      </c>
      <c r="K347" s="13">
        <f t="shared" si="833"/>
        <v>630</v>
      </c>
      <c r="L347" s="18"/>
      <c r="M347" s="18"/>
      <c r="N347" s="13">
        <f t="shared" si="834"/>
        <v>0</v>
      </c>
      <c r="O347" s="14">
        <f t="shared" si="835"/>
        <v>630</v>
      </c>
      <c r="P347" s="13">
        <v>25</v>
      </c>
      <c r="Q347" s="18">
        <v>21</v>
      </c>
      <c r="R347" s="13">
        <f t="shared" si="836"/>
        <v>525</v>
      </c>
      <c r="S347" s="18"/>
      <c r="T347" s="18"/>
      <c r="U347" s="13">
        <f t="shared" si="837"/>
        <v>0</v>
      </c>
      <c r="V347" s="14">
        <f t="shared" si="838"/>
        <v>525</v>
      </c>
      <c r="W347" s="13">
        <v>27</v>
      </c>
      <c r="X347" s="18">
        <v>21</v>
      </c>
      <c r="Y347" s="13">
        <f t="shared" si="839"/>
        <v>567</v>
      </c>
      <c r="Z347" s="18"/>
      <c r="AA347" s="18"/>
      <c r="AB347" s="13">
        <f t="shared" si="840"/>
        <v>0</v>
      </c>
      <c r="AC347" s="14">
        <f t="shared" si="841"/>
        <v>567</v>
      </c>
      <c r="AD347" s="13">
        <v>25</v>
      </c>
      <c r="AE347" s="18">
        <v>21</v>
      </c>
      <c r="AF347" s="13">
        <f t="shared" si="842"/>
        <v>525</v>
      </c>
      <c r="AG347" s="18"/>
      <c r="AH347" s="18"/>
      <c r="AI347" s="13">
        <f t="shared" si="843"/>
        <v>0</v>
      </c>
      <c r="AJ347" s="14">
        <f t="shared" si="844"/>
        <v>525</v>
      </c>
      <c r="AK347" s="13">
        <v>34</v>
      </c>
      <c r="AL347" s="18">
        <v>21</v>
      </c>
      <c r="AM347" s="13">
        <f t="shared" si="845"/>
        <v>714</v>
      </c>
      <c r="AN347" s="18"/>
      <c r="AO347" s="18"/>
      <c r="AP347" s="13">
        <f t="shared" si="846"/>
        <v>0</v>
      </c>
      <c r="AQ347" s="14">
        <f t="shared" si="847"/>
        <v>714</v>
      </c>
      <c r="AR347" s="13">
        <v>23</v>
      </c>
      <c r="AS347" s="18">
        <v>21</v>
      </c>
      <c r="AT347" s="13">
        <f t="shared" si="848"/>
        <v>483</v>
      </c>
      <c r="AU347" s="18"/>
      <c r="AV347" s="18"/>
      <c r="AW347" s="13">
        <f t="shared" si="849"/>
        <v>0</v>
      </c>
      <c r="AX347" s="14">
        <f t="shared" si="850"/>
        <v>483</v>
      </c>
      <c r="AY347" s="13">
        <v>30</v>
      </c>
      <c r="AZ347" s="18">
        <v>21</v>
      </c>
      <c r="BA347" s="13">
        <f t="shared" si="851"/>
        <v>630</v>
      </c>
      <c r="BB347" s="18"/>
      <c r="BC347" s="18"/>
      <c r="BD347" s="13">
        <f t="shared" si="852"/>
        <v>0</v>
      </c>
      <c r="BE347" s="14">
        <f t="shared" si="853"/>
        <v>630</v>
      </c>
      <c r="BF347" s="13">
        <v>25</v>
      </c>
      <c r="BG347" s="18">
        <v>21</v>
      </c>
      <c r="BH347" s="13">
        <f t="shared" si="854"/>
        <v>525</v>
      </c>
      <c r="BI347" s="18"/>
      <c r="BJ347" s="18"/>
      <c r="BK347" s="13">
        <f t="shared" si="855"/>
        <v>0</v>
      </c>
      <c r="BL347" s="14">
        <f t="shared" si="856"/>
        <v>525</v>
      </c>
      <c r="BM347" s="13">
        <v>22</v>
      </c>
      <c r="BN347" s="18">
        <v>21</v>
      </c>
      <c r="BO347" s="13">
        <f t="shared" si="857"/>
        <v>462</v>
      </c>
      <c r="BP347" s="18"/>
      <c r="BQ347" s="18"/>
      <c r="BR347" s="13">
        <f t="shared" si="858"/>
        <v>0</v>
      </c>
      <c r="BS347" s="14">
        <f t="shared" si="859"/>
        <v>462</v>
      </c>
      <c r="BT347" s="13">
        <v>21</v>
      </c>
      <c r="BU347" s="18">
        <v>21</v>
      </c>
      <c r="BV347" s="13">
        <f t="shared" si="860"/>
        <v>441</v>
      </c>
      <c r="BW347" s="18"/>
      <c r="BX347" s="18"/>
      <c r="BY347" s="13">
        <f t="shared" si="861"/>
        <v>0</v>
      </c>
      <c r="BZ347" s="14">
        <f t="shared" si="862"/>
        <v>441</v>
      </c>
      <c r="CA347" s="19">
        <f t="shared" si="863"/>
        <v>6132</v>
      </c>
      <c r="CB347" s="182"/>
      <c r="CC347" s="182"/>
    </row>
    <row r="348" spans="1:81" ht="15.75" x14ac:dyDescent="0.25">
      <c r="A348" s="12" t="s">
        <v>22</v>
      </c>
      <c r="B348" s="13">
        <v>30</v>
      </c>
      <c r="C348" s="13">
        <v>14</v>
      </c>
      <c r="D348" s="13">
        <f t="shared" si="830"/>
        <v>420</v>
      </c>
      <c r="E348" s="13"/>
      <c r="F348" s="13"/>
      <c r="G348" s="13">
        <f t="shared" si="831"/>
        <v>0</v>
      </c>
      <c r="H348" s="14">
        <f t="shared" si="832"/>
        <v>420</v>
      </c>
      <c r="I348" s="13">
        <v>30</v>
      </c>
      <c r="J348" s="13">
        <v>18</v>
      </c>
      <c r="K348" s="13">
        <f t="shared" si="833"/>
        <v>540</v>
      </c>
      <c r="L348" s="13"/>
      <c r="M348" s="13"/>
      <c r="N348" s="13">
        <f t="shared" si="834"/>
        <v>0</v>
      </c>
      <c r="O348" s="14">
        <f t="shared" si="835"/>
        <v>540</v>
      </c>
      <c r="P348" s="13">
        <v>25</v>
      </c>
      <c r="Q348" s="13">
        <v>18</v>
      </c>
      <c r="R348" s="13">
        <f t="shared" si="836"/>
        <v>450</v>
      </c>
      <c r="S348" s="13"/>
      <c r="T348" s="13"/>
      <c r="U348" s="13">
        <f t="shared" si="837"/>
        <v>0</v>
      </c>
      <c r="V348" s="14">
        <f t="shared" si="838"/>
        <v>450</v>
      </c>
      <c r="W348" s="13">
        <v>27</v>
      </c>
      <c r="X348" s="13">
        <v>18</v>
      </c>
      <c r="Y348" s="13">
        <f t="shared" si="839"/>
        <v>486</v>
      </c>
      <c r="Z348" s="13"/>
      <c r="AA348" s="13"/>
      <c r="AB348" s="13">
        <f t="shared" si="840"/>
        <v>0</v>
      </c>
      <c r="AC348" s="14">
        <f t="shared" si="841"/>
        <v>486</v>
      </c>
      <c r="AD348" s="13">
        <v>25</v>
      </c>
      <c r="AE348" s="13">
        <v>18</v>
      </c>
      <c r="AF348" s="13">
        <f t="shared" si="842"/>
        <v>450</v>
      </c>
      <c r="AG348" s="13"/>
      <c r="AH348" s="13"/>
      <c r="AI348" s="13">
        <f t="shared" si="843"/>
        <v>0</v>
      </c>
      <c r="AJ348" s="14">
        <f t="shared" si="844"/>
        <v>450</v>
      </c>
      <c r="AK348" s="13">
        <v>34</v>
      </c>
      <c r="AL348" s="13">
        <v>18</v>
      </c>
      <c r="AM348" s="13">
        <f t="shared" si="845"/>
        <v>612</v>
      </c>
      <c r="AN348" s="13"/>
      <c r="AO348" s="13"/>
      <c r="AP348" s="13">
        <f t="shared" si="846"/>
        <v>0</v>
      </c>
      <c r="AQ348" s="14">
        <f t="shared" si="847"/>
        <v>612</v>
      </c>
      <c r="AR348" s="13">
        <v>23</v>
      </c>
      <c r="AS348" s="13">
        <v>18</v>
      </c>
      <c r="AT348" s="13">
        <f t="shared" si="848"/>
        <v>414</v>
      </c>
      <c r="AU348" s="13"/>
      <c r="AV348" s="13"/>
      <c r="AW348" s="13">
        <f t="shared" si="849"/>
        <v>0</v>
      </c>
      <c r="AX348" s="14">
        <f t="shared" si="850"/>
        <v>414</v>
      </c>
      <c r="AY348" s="13">
        <v>30</v>
      </c>
      <c r="AZ348" s="13">
        <v>18</v>
      </c>
      <c r="BA348" s="13">
        <f t="shared" si="851"/>
        <v>540</v>
      </c>
      <c r="BB348" s="13"/>
      <c r="BC348" s="13"/>
      <c r="BD348" s="13">
        <f t="shared" si="852"/>
        <v>0</v>
      </c>
      <c r="BE348" s="14">
        <f t="shared" si="853"/>
        <v>540</v>
      </c>
      <c r="BF348" s="13">
        <v>25</v>
      </c>
      <c r="BG348" s="13">
        <v>18</v>
      </c>
      <c r="BH348" s="13">
        <f t="shared" si="854"/>
        <v>450</v>
      </c>
      <c r="BI348" s="13"/>
      <c r="BJ348" s="13"/>
      <c r="BK348" s="13">
        <f t="shared" si="855"/>
        <v>0</v>
      </c>
      <c r="BL348" s="14">
        <f t="shared" si="856"/>
        <v>450</v>
      </c>
      <c r="BM348" s="13">
        <v>22</v>
      </c>
      <c r="BN348" s="13">
        <v>18</v>
      </c>
      <c r="BO348" s="13">
        <f t="shared" si="857"/>
        <v>396</v>
      </c>
      <c r="BP348" s="13"/>
      <c r="BQ348" s="13"/>
      <c r="BR348" s="13">
        <f t="shared" si="858"/>
        <v>0</v>
      </c>
      <c r="BS348" s="14">
        <f t="shared" si="859"/>
        <v>396</v>
      </c>
      <c r="BT348" s="13">
        <v>21</v>
      </c>
      <c r="BU348" s="13">
        <v>14</v>
      </c>
      <c r="BV348" s="13">
        <f t="shared" si="860"/>
        <v>294</v>
      </c>
      <c r="BW348" s="13"/>
      <c r="BX348" s="13"/>
      <c r="BY348" s="13">
        <f t="shared" si="861"/>
        <v>0</v>
      </c>
      <c r="BZ348" s="14">
        <f t="shared" si="862"/>
        <v>294</v>
      </c>
      <c r="CA348" s="19">
        <f t="shared" si="863"/>
        <v>5052</v>
      </c>
      <c r="CB348" s="182"/>
      <c r="CC348" s="182"/>
    </row>
    <row r="349" spans="1:81" ht="15.75" x14ac:dyDescent="0.25">
      <c r="A349" s="12" t="s">
        <v>32</v>
      </c>
      <c r="B349" s="13">
        <v>30</v>
      </c>
      <c r="C349" s="13">
        <v>22</v>
      </c>
      <c r="D349" s="13">
        <f t="shared" si="830"/>
        <v>660</v>
      </c>
      <c r="E349" s="13"/>
      <c r="F349" s="13"/>
      <c r="G349" s="13">
        <f t="shared" si="831"/>
        <v>0</v>
      </c>
      <c r="H349" s="14">
        <f t="shared" si="832"/>
        <v>660</v>
      </c>
      <c r="I349" s="13">
        <v>30</v>
      </c>
      <c r="J349" s="13">
        <v>22</v>
      </c>
      <c r="K349" s="13">
        <f t="shared" si="833"/>
        <v>660</v>
      </c>
      <c r="L349" s="13"/>
      <c r="M349" s="13"/>
      <c r="N349" s="13">
        <f t="shared" si="834"/>
        <v>0</v>
      </c>
      <c r="O349" s="14">
        <f t="shared" si="835"/>
        <v>660</v>
      </c>
      <c r="P349" s="13">
        <v>25</v>
      </c>
      <c r="Q349" s="13">
        <v>22</v>
      </c>
      <c r="R349" s="13">
        <f t="shared" si="836"/>
        <v>550</v>
      </c>
      <c r="S349" s="13"/>
      <c r="T349" s="13"/>
      <c r="U349" s="13">
        <f t="shared" si="837"/>
        <v>0</v>
      </c>
      <c r="V349" s="14">
        <f t="shared" si="838"/>
        <v>550</v>
      </c>
      <c r="W349" s="13">
        <v>27</v>
      </c>
      <c r="X349" s="13">
        <v>22</v>
      </c>
      <c r="Y349" s="13">
        <f t="shared" si="839"/>
        <v>594</v>
      </c>
      <c r="Z349" s="13"/>
      <c r="AA349" s="13"/>
      <c r="AB349" s="13">
        <f t="shared" si="840"/>
        <v>0</v>
      </c>
      <c r="AC349" s="14">
        <f t="shared" si="841"/>
        <v>594</v>
      </c>
      <c r="AD349" s="13">
        <v>25</v>
      </c>
      <c r="AE349" s="13">
        <v>22</v>
      </c>
      <c r="AF349" s="13">
        <f t="shared" si="842"/>
        <v>550</v>
      </c>
      <c r="AG349" s="13"/>
      <c r="AH349" s="13"/>
      <c r="AI349" s="13">
        <f t="shared" si="843"/>
        <v>0</v>
      </c>
      <c r="AJ349" s="14">
        <f t="shared" si="844"/>
        <v>550</v>
      </c>
      <c r="AK349" s="13">
        <v>34</v>
      </c>
      <c r="AL349" s="13">
        <v>22</v>
      </c>
      <c r="AM349" s="13">
        <f t="shared" si="845"/>
        <v>748</v>
      </c>
      <c r="AN349" s="13"/>
      <c r="AO349" s="13"/>
      <c r="AP349" s="13">
        <f t="shared" si="846"/>
        <v>0</v>
      </c>
      <c r="AQ349" s="14">
        <f t="shared" si="847"/>
        <v>748</v>
      </c>
      <c r="AR349" s="13">
        <v>23</v>
      </c>
      <c r="AS349" s="13">
        <v>22</v>
      </c>
      <c r="AT349" s="13">
        <f t="shared" si="848"/>
        <v>506</v>
      </c>
      <c r="AU349" s="13"/>
      <c r="AV349" s="13"/>
      <c r="AW349" s="13">
        <f t="shared" si="849"/>
        <v>0</v>
      </c>
      <c r="AX349" s="14">
        <f t="shared" si="850"/>
        <v>506</v>
      </c>
      <c r="AY349" s="13">
        <v>30</v>
      </c>
      <c r="AZ349" s="13">
        <v>22</v>
      </c>
      <c r="BA349" s="13">
        <f t="shared" si="851"/>
        <v>660</v>
      </c>
      <c r="BB349" s="13"/>
      <c r="BC349" s="13"/>
      <c r="BD349" s="13">
        <f t="shared" si="852"/>
        <v>0</v>
      </c>
      <c r="BE349" s="14">
        <f t="shared" si="853"/>
        <v>660</v>
      </c>
      <c r="BF349" s="13">
        <v>25</v>
      </c>
      <c r="BG349" s="13">
        <v>22</v>
      </c>
      <c r="BH349" s="13">
        <f t="shared" si="854"/>
        <v>550</v>
      </c>
      <c r="BI349" s="13"/>
      <c r="BJ349" s="13"/>
      <c r="BK349" s="13">
        <f t="shared" si="855"/>
        <v>0</v>
      </c>
      <c r="BL349" s="14">
        <f t="shared" si="856"/>
        <v>550</v>
      </c>
      <c r="BM349" s="13">
        <v>22</v>
      </c>
      <c r="BN349" s="13">
        <v>22</v>
      </c>
      <c r="BO349" s="13">
        <f t="shared" si="857"/>
        <v>484</v>
      </c>
      <c r="BP349" s="13"/>
      <c r="BQ349" s="13"/>
      <c r="BR349" s="13">
        <f t="shared" si="858"/>
        <v>0</v>
      </c>
      <c r="BS349" s="14">
        <f t="shared" si="859"/>
        <v>484</v>
      </c>
      <c r="BT349" s="13">
        <v>21</v>
      </c>
      <c r="BU349" s="13">
        <v>22</v>
      </c>
      <c r="BV349" s="13">
        <f t="shared" si="860"/>
        <v>462</v>
      </c>
      <c r="BW349" s="13"/>
      <c r="BX349" s="13"/>
      <c r="BY349" s="13">
        <f t="shared" si="861"/>
        <v>0</v>
      </c>
      <c r="BZ349" s="14">
        <f t="shared" si="862"/>
        <v>462</v>
      </c>
      <c r="CA349" s="19">
        <f t="shared" si="863"/>
        <v>6424</v>
      </c>
      <c r="CB349" s="182"/>
      <c r="CC349" s="182"/>
    </row>
    <row r="350" spans="1:81" ht="15.75" x14ac:dyDescent="0.25">
      <c r="A350" s="12" t="s">
        <v>24</v>
      </c>
      <c r="B350" s="13">
        <v>30</v>
      </c>
      <c r="C350" s="13">
        <v>15</v>
      </c>
      <c r="D350" s="13">
        <f t="shared" si="830"/>
        <v>450</v>
      </c>
      <c r="E350" s="13"/>
      <c r="F350" s="13"/>
      <c r="G350" s="13">
        <f t="shared" si="831"/>
        <v>0</v>
      </c>
      <c r="H350" s="14">
        <f t="shared" si="832"/>
        <v>450</v>
      </c>
      <c r="I350" s="13">
        <v>30</v>
      </c>
      <c r="J350" s="13">
        <v>15</v>
      </c>
      <c r="K350" s="13">
        <f t="shared" si="833"/>
        <v>450</v>
      </c>
      <c r="L350" s="13"/>
      <c r="M350" s="13"/>
      <c r="N350" s="13">
        <f t="shared" si="834"/>
        <v>0</v>
      </c>
      <c r="O350" s="14">
        <f t="shared" si="835"/>
        <v>450</v>
      </c>
      <c r="P350" s="13">
        <v>25</v>
      </c>
      <c r="Q350" s="13">
        <v>15</v>
      </c>
      <c r="R350" s="13">
        <f t="shared" si="836"/>
        <v>375</v>
      </c>
      <c r="S350" s="13"/>
      <c r="T350" s="13"/>
      <c r="U350" s="13">
        <f t="shared" si="837"/>
        <v>0</v>
      </c>
      <c r="V350" s="14">
        <f t="shared" si="838"/>
        <v>375</v>
      </c>
      <c r="W350" s="13">
        <v>27</v>
      </c>
      <c r="X350" s="13">
        <v>15</v>
      </c>
      <c r="Y350" s="13">
        <f t="shared" si="839"/>
        <v>405</v>
      </c>
      <c r="Z350" s="13"/>
      <c r="AA350" s="13"/>
      <c r="AB350" s="13">
        <f t="shared" si="840"/>
        <v>0</v>
      </c>
      <c r="AC350" s="14">
        <f t="shared" si="841"/>
        <v>405</v>
      </c>
      <c r="AD350" s="13">
        <v>25</v>
      </c>
      <c r="AE350" s="13">
        <v>15</v>
      </c>
      <c r="AF350" s="13">
        <f t="shared" si="842"/>
        <v>375</v>
      </c>
      <c r="AG350" s="13"/>
      <c r="AH350" s="13"/>
      <c r="AI350" s="13">
        <f t="shared" si="843"/>
        <v>0</v>
      </c>
      <c r="AJ350" s="14">
        <f t="shared" si="844"/>
        <v>375</v>
      </c>
      <c r="AK350" s="13">
        <v>34</v>
      </c>
      <c r="AL350" s="13">
        <v>15</v>
      </c>
      <c r="AM350" s="13">
        <f t="shared" si="845"/>
        <v>510</v>
      </c>
      <c r="AN350" s="13"/>
      <c r="AO350" s="13"/>
      <c r="AP350" s="13">
        <f t="shared" si="846"/>
        <v>0</v>
      </c>
      <c r="AQ350" s="14">
        <f t="shared" si="847"/>
        <v>510</v>
      </c>
      <c r="AR350" s="13">
        <v>23</v>
      </c>
      <c r="AS350" s="13">
        <v>15</v>
      </c>
      <c r="AT350" s="13">
        <f t="shared" si="848"/>
        <v>345</v>
      </c>
      <c r="AU350" s="13"/>
      <c r="AV350" s="13"/>
      <c r="AW350" s="13">
        <f t="shared" si="849"/>
        <v>0</v>
      </c>
      <c r="AX350" s="14">
        <f t="shared" si="850"/>
        <v>345</v>
      </c>
      <c r="AY350" s="13">
        <v>30</v>
      </c>
      <c r="AZ350" s="13">
        <v>15</v>
      </c>
      <c r="BA350" s="13">
        <f t="shared" si="851"/>
        <v>450</v>
      </c>
      <c r="BB350" s="13"/>
      <c r="BC350" s="13"/>
      <c r="BD350" s="13">
        <f t="shared" si="852"/>
        <v>0</v>
      </c>
      <c r="BE350" s="14">
        <f t="shared" si="853"/>
        <v>450</v>
      </c>
      <c r="BF350" s="13">
        <v>25</v>
      </c>
      <c r="BG350" s="13">
        <v>15</v>
      </c>
      <c r="BH350" s="13">
        <f t="shared" si="854"/>
        <v>375</v>
      </c>
      <c r="BI350" s="13"/>
      <c r="BJ350" s="13"/>
      <c r="BK350" s="13">
        <f t="shared" si="855"/>
        <v>0</v>
      </c>
      <c r="BL350" s="14">
        <f t="shared" si="856"/>
        <v>375</v>
      </c>
      <c r="BM350" s="13">
        <v>22</v>
      </c>
      <c r="BN350" s="13">
        <v>15</v>
      </c>
      <c r="BO350" s="13">
        <f t="shared" si="857"/>
        <v>330</v>
      </c>
      <c r="BP350" s="13"/>
      <c r="BQ350" s="13"/>
      <c r="BR350" s="13">
        <f t="shared" si="858"/>
        <v>0</v>
      </c>
      <c r="BS350" s="14">
        <f t="shared" si="859"/>
        <v>330</v>
      </c>
      <c r="BT350" s="13">
        <v>21</v>
      </c>
      <c r="BU350" s="13">
        <v>15</v>
      </c>
      <c r="BV350" s="13">
        <f t="shared" si="860"/>
        <v>315</v>
      </c>
      <c r="BW350" s="13"/>
      <c r="BX350" s="13"/>
      <c r="BY350" s="13">
        <f t="shared" si="861"/>
        <v>0</v>
      </c>
      <c r="BZ350" s="14">
        <f t="shared" si="862"/>
        <v>315</v>
      </c>
      <c r="CA350" s="19">
        <f t="shared" si="863"/>
        <v>4380</v>
      </c>
      <c r="CB350" s="182"/>
      <c r="CC350" s="182"/>
    </row>
    <row r="351" spans="1:81" ht="15.75" x14ac:dyDescent="0.25">
      <c r="A351" s="12" t="s">
        <v>25</v>
      </c>
      <c r="B351" s="13">
        <v>30</v>
      </c>
      <c r="C351" s="13">
        <v>21</v>
      </c>
      <c r="D351" s="13">
        <f t="shared" si="830"/>
        <v>630</v>
      </c>
      <c r="E351" s="13"/>
      <c r="F351" s="13"/>
      <c r="G351" s="13">
        <f t="shared" si="831"/>
        <v>0</v>
      </c>
      <c r="H351" s="14">
        <f t="shared" si="832"/>
        <v>630</v>
      </c>
      <c r="I351" s="13">
        <v>30</v>
      </c>
      <c r="J351" s="13">
        <v>21</v>
      </c>
      <c r="K351" s="13">
        <f t="shared" si="833"/>
        <v>630</v>
      </c>
      <c r="L351" s="13"/>
      <c r="M351" s="13"/>
      <c r="N351" s="13">
        <f t="shared" si="834"/>
        <v>0</v>
      </c>
      <c r="O351" s="14">
        <f t="shared" si="835"/>
        <v>630</v>
      </c>
      <c r="P351" s="13">
        <v>25</v>
      </c>
      <c r="Q351" s="13">
        <v>21</v>
      </c>
      <c r="R351" s="13">
        <f t="shared" si="836"/>
        <v>525</v>
      </c>
      <c r="S351" s="13"/>
      <c r="T351" s="13"/>
      <c r="U351" s="13">
        <f t="shared" si="837"/>
        <v>0</v>
      </c>
      <c r="V351" s="14">
        <f t="shared" si="838"/>
        <v>525</v>
      </c>
      <c r="W351" s="13">
        <v>27</v>
      </c>
      <c r="X351" s="13">
        <v>21</v>
      </c>
      <c r="Y351" s="13">
        <f t="shared" si="839"/>
        <v>567</v>
      </c>
      <c r="Z351" s="13"/>
      <c r="AA351" s="13"/>
      <c r="AB351" s="13">
        <f t="shared" si="840"/>
        <v>0</v>
      </c>
      <c r="AC351" s="14">
        <f t="shared" si="841"/>
        <v>567</v>
      </c>
      <c r="AD351" s="13">
        <v>25</v>
      </c>
      <c r="AE351" s="13">
        <v>21</v>
      </c>
      <c r="AF351" s="13">
        <f t="shared" si="842"/>
        <v>525</v>
      </c>
      <c r="AG351" s="13"/>
      <c r="AH351" s="13"/>
      <c r="AI351" s="13">
        <f t="shared" si="843"/>
        <v>0</v>
      </c>
      <c r="AJ351" s="14">
        <f t="shared" si="844"/>
        <v>525</v>
      </c>
      <c r="AK351" s="13">
        <v>34</v>
      </c>
      <c r="AL351" s="13">
        <v>21</v>
      </c>
      <c r="AM351" s="13">
        <f t="shared" si="845"/>
        <v>714</v>
      </c>
      <c r="AN351" s="13"/>
      <c r="AO351" s="13"/>
      <c r="AP351" s="13">
        <f t="shared" si="846"/>
        <v>0</v>
      </c>
      <c r="AQ351" s="14">
        <f t="shared" si="847"/>
        <v>714</v>
      </c>
      <c r="AR351" s="13">
        <v>23</v>
      </c>
      <c r="AS351" s="13">
        <v>21</v>
      </c>
      <c r="AT351" s="13">
        <f t="shared" si="848"/>
        <v>483</v>
      </c>
      <c r="AU351" s="13"/>
      <c r="AV351" s="13"/>
      <c r="AW351" s="13">
        <f t="shared" si="849"/>
        <v>0</v>
      </c>
      <c r="AX351" s="14">
        <f t="shared" si="850"/>
        <v>483</v>
      </c>
      <c r="AY351" s="13">
        <v>30</v>
      </c>
      <c r="AZ351" s="13">
        <v>21</v>
      </c>
      <c r="BA351" s="13">
        <f t="shared" si="851"/>
        <v>630</v>
      </c>
      <c r="BB351" s="13"/>
      <c r="BC351" s="13"/>
      <c r="BD351" s="13">
        <f t="shared" si="852"/>
        <v>0</v>
      </c>
      <c r="BE351" s="14">
        <f t="shared" si="853"/>
        <v>630</v>
      </c>
      <c r="BF351" s="13">
        <v>25</v>
      </c>
      <c r="BG351" s="13">
        <v>21</v>
      </c>
      <c r="BH351" s="13">
        <f t="shared" si="854"/>
        <v>525</v>
      </c>
      <c r="BI351" s="13"/>
      <c r="BJ351" s="13"/>
      <c r="BK351" s="13">
        <f t="shared" si="855"/>
        <v>0</v>
      </c>
      <c r="BL351" s="14">
        <f t="shared" si="856"/>
        <v>525</v>
      </c>
      <c r="BM351" s="13">
        <v>22</v>
      </c>
      <c r="BN351" s="13">
        <v>21</v>
      </c>
      <c r="BO351" s="13">
        <f t="shared" si="857"/>
        <v>462</v>
      </c>
      <c r="BP351" s="13"/>
      <c r="BQ351" s="13"/>
      <c r="BR351" s="13">
        <f t="shared" si="858"/>
        <v>0</v>
      </c>
      <c r="BS351" s="14">
        <f t="shared" si="859"/>
        <v>462</v>
      </c>
      <c r="BT351" s="13">
        <v>21</v>
      </c>
      <c r="BU351" s="13">
        <v>21</v>
      </c>
      <c r="BV351" s="13">
        <f t="shared" si="860"/>
        <v>441</v>
      </c>
      <c r="BW351" s="13"/>
      <c r="BX351" s="13"/>
      <c r="BY351" s="13">
        <f t="shared" si="861"/>
        <v>0</v>
      </c>
      <c r="BZ351" s="14">
        <f t="shared" si="862"/>
        <v>441</v>
      </c>
      <c r="CA351" s="19">
        <f t="shared" si="863"/>
        <v>6132</v>
      </c>
      <c r="CB351" s="182"/>
      <c r="CC351" s="182"/>
    </row>
    <row r="352" spans="1:81" ht="15.75" x14ac:dyDescent="0.25">
      <c r="A352" s="19" t="s">
        <v>26</v>
      </c>
      <c r="B352" s="13">
        <v>30</v>
      </c>
      <c r="C352" s="20">
        <v>17</v>
      </c>
      <c r="D352" s="20">
        <f t="shared" si="830"/>
        <v>510</v>
      </c>
      <c r="E352" s="20"/>
      <c r="F352" s="20"/>
      <c r="G352" s="20">
        <f t="shared" si="831"/>
        <v>0</v>
      </c>
      <c r="H352" s="14">
        <f t="shared" si="832"/>
        <v>510</v>
      </c>
      <c r="I352" s="13">
        <v>30</v>
      </c>
      <c r="J352" s="20">
        <v>17</v>
      </c>
      <c r="K352" s="20">
        <f t="shared" si="833"/>
        <v>510</v>
      </c>
      <c r="L352" s="20"/>
      <c r="M352" s="20"/>
      <c r="N352" s="20">
        <f t="shared" si="834"/>
        <v>0</v>
      </c>
      <c r="O352" s="14">
        <f t="shared" si="835"/>
        <v>510</v>
      </c>
      <c r="P352" s="13">
        <v>25</v>
      </c>
      <c r="Q352" s="20">
        <v>17</v>
      </c>
      <c r="R352" s="20">
        <f t="shared" si="836"/>
        <v>425</v>
      </c>
      <c r="S352" s="20"/>
      <c r="T352" s="20"/>
      <c r="U352" s="20">
        <f t="shared" si="837"/>
        <v>0</v>
      </c>
      <c r="V352" s="14">
        <f t="shared" si="838"/>
        <v>425</v>
      </c>
      <c r="W352" s="13">
        <v>27</v>
      </c>
      <c r="X352" s="20">
        <v>17</v>
      </c>
      <c r="Y352" s="20">
        <f t="shared" si="839"/>
        <v>459</v>
      </c>
      <c r="Z352" s="20"/>
      <c r="AA352" s="20"/>
      <c r="AB352" s="20">
        <f t="shared" si="840"/>
        <v>0</v>
      </c>
      <c r="AC352" s="14">
        <f t="shared" si="841"/>
        <v>459</v>
      </c>
      <c r="AD352" s="13">
        <v>25</v>
      </c>
      <c r="AE352" s="20">
        <v>17</v>
      </c>
      <c r="AF352" s="20">
        <f t="shared" si="842"/>
        <v>425</v>
      </c>
      <c r="AG352" s="20"/>
      <c r="AH352" s="20"/>
      <c r="AI352" s="20">
        <f t="shared" si="843"/>
        <v>0</v>
      </c>
      <c r="AJ352" s="14">
        <f t="shared" si="844"/>
        <v>425</v>
      </c>
      <c r="AK352" s="13">
        <v>34</v>
      </c>
      <c r="AL352" s="20">
        <v>17</v>
      </c>
      <c r="AM352" s="20">
        <f t="shared" si="845"/>
        <v>578</v>
      </c>
      <c r="AN352" s="20"/>
      <c r="AO352" s="20"/>
      <c r="AP352" s="20">
        <f t="shared" si="846"/>
        <v>0</v>
      </c>
      <c r="AQ352" s="14">
        <f t="shared" si="847"/>
        <v>578</v>
      </c>
      <c r="AR352" s="13">
        <v>23</v>
      </c>
      <c r="AS352" s="20">
        <v>17</v>
      </c>
      <c r="AT352" s="20">
        <f t="shared" si="848"/>
        <v>391</v>
      </c>
      <c r="AU352" s="20"/>
      <c r="AV352" s="20"/>
      <c r="AW352" s="20">
        <f t="shared" si="849"/>
        <v>0</v>
      </c>
      <c r="AX352" s="14">
        <f t="shared" si="850"/>
        <v>391</v>
      </c>
      <c r="AY352" s="13">
        <v>30</v>
      </c>
      <c r="AZ352" s="20">
        <v>17</v>
      </c>
      <c r="BA352" s="20">
        <f t="shared" si="851"/>
        <v>510</v>
      </c>
      <c r="BB352" s="20"/>
      <c r="BC352" s="20"/>
      <c r="BD352" s="20">
        <f t="shared" si="852"/>
        <v>0</v>
      </c>
      <c r="BE352" s="14">
        <f t="shared" si="853"/>
        <v>510</v>
      </c>
      <c r="BF352" s="13">
        <v>25</v>
      </c>
      <c r="BG352" s="20">
        <v>17</v>
      </c>
      <c r="BH352" s="20">
        <f t="shared" si="854"/>
        <v>425</v>
      </c>
      <c r="BI352" s="20"/>
      <c r="BJ352" s="20"/>
      <c r="BK352" s="20">
        <f t="shared" si="855"/>
        <v>0</v>
      </c>
      <c r="BL352" s="14">
        <f t="shared" si="856"/>
        <v>425</v>
      </c>
      <c r="BM352" s="13">
        <v>22</v>
      </c>
      <c r="BN352" s="20">
        <v>17</v>
      </c>
      <c r="BO352" s="20">
        <f t="shared" si="857"/>
        <v>374</v>
      </c>
      <c r="BP352" s="20"/>
      <c r="BQ352" s="20"/>
      <c r="BR352" s="20">
        <f t="shared" si="858"/>
        <v>0</v>
      </c>
      <c r="BS352" s="14">
        <f t="shared" si="859"/>
        <v>374</v>
      </c>
      <c r="BT352" s="13">
        <v>21</v>
      </c>
      <c r="BU352" s="20">
        <v>17</v>
      </c>
      <c r="BV352" s="20">
        <f t="shared" si="860"/>
        <v>357</v>
      </c>
      <c r="BW352" s="20"/>
      <c r="BX352" s="20"/>
      <c r="BY352" s="20">
        <f t="shared" si="861"/>
        <v>0</v>
      </c>
      <c r="BZ352" s="14">
        <f t="shared" si="862"/>
        <v>357</v>
      </c>
      <c r="CA352" s="19">
        <f t="shared" si="863"/>
        <v>4964</v>
      </c>
      <c r="CB352" s="182"/>
      <c r="CC352" s="182"/>
    </row>
    <row r="353" spans="1:81" ht="15.75" x14ac:dyDescent="0.25">
      <c r="A353" s="21" t="s">
        <v>27</v>
      </c>
      <c r="B353" s="19"/>
      <c r="C353" s="21">
        <f>C344+C345+C346+C347+C348+C349+C350+C351+C352</f>
        <v>157</v>
      </c>
      <c r="D353" s="21">
        <f>D344+D345+D346+D347+D348+D349+D350+D351+D352</f>
        <v>4710</v>
      </c>
      <c r="E353" s="19"/>
      <c r="F353" s="21">
        <f>F344+F345+F346+F347+F348+F349+F350+F351+F352</f>
        <v>0</v>
      </c>
      <c r="G353" s="21">
        <f>G344+G345+G346+G347+G348+G349+G350+G351+G352</f>
        <v>0</v>
      </c>
      <c r="H353" s="22">
        <f>H344+H345+H346+H347+H348+H349+H350+H351+H352</f>
        <v>4710</v>
      </c>
      <c r="I353" s="19"/>
      <c r="J353" s="21">
        <f>J344+J345+J346+J347+J348+J349+J350+J351+J352</f>
        <v>167</v>
      </c>
      <c r="K353" s="21">
        <f>K344+K345+K346+K347+K348+K349+K350+K351+K352</f>
        <v>5010</v>
      </c>
      <c r="L353" s="19"/>
      <c r="M353" s="21">
        <f>M344+M345+M346+M347+M348+M349+M350+M351+M352</f>
        <v>0</v>
      </c>
      <c r="N353" s="21">
        <f>N344+N345+N346+N347+N348+N349+N350+N351+N352</f>
        <v>0</v>
      </c>
      <c r="O353" s="22">
        <f>O344+O345+O346+O347+O348+O349+O350+O351+O352</f>
        <v>5010</v>
      </c>
      <c r="P353" s="19"/>
      <c r="Q353" s="21">
        <f>Q344+Q345+Q346+Q347+Q348+Q349+Q350+Q351+Q352</f>
        <v>167</v>
      </c>
      <c r="R353" s="21">
        <f>R344+R345+R346+R347+R348+R349+R350+R351+R352</f>
        <v>4175</v>
      </c>
      <c r="S353" s="19"/>
      <c r="T353" s="21">
        <f>T344+T345+T346+T347+T348+T349+T350+T351+T352</f>
        <v>0</v>
      </c>
      <c r="U353" s="21">
        <f>U344+U345+U346+U347+U348+U349+U350+U351+U352</f>
        <v>0</v>
      </c>
      <c r="V353" s="22">
        <f>V344+V345+V346+V347+V348+V349+V350+V351+V352</f>
        <v>4175</v>
      </c>
      <c r="W353" s="19"/>
      <c r="X353" s="21">
        <f>X344+X345+X346+X347+X348+X349+X350+X351+X352</f>
        <v>167</v>
      </c>
      <c r="Y353" s="21">
        <f>Y344+Y345+Y346+Y347+Y348+Y349+Y350+Y351+Y352</f>
        <v>4509</v>
      </c>
      <c r="Z353" s="19"/>
      <c r="AA353" s="21">
        <f>AA344+AA345+AA346+AA347+AA348+AA349+AA350+AA351+AA352</f>
        <v>0</v>
      </c>
      <c r="AB353" s="21">
        <f>AB344+AB345+AB346+AB347+AB348+AB349+AB350+AB351+AB352</f>
        <v>0</v>
      </c>
      <c r="AC353" s="22">
        <f>AC344+AC345+AC346+AC347+AC348+AC349+AC350+AC351+AC352</f>
        <v>4509</v>
      </c>
      <c r="AD353" s="19"/>
      <c r="AE353" s="21">
        <f>AE344+AE345+AE346+AE347+AE348+AE349+AE350+AE351+AE352</f>
        <v>167</v>
      </c>
      <c r="AF353" s="21">
        <f>AF344+AF345+AF346+AF347+AF348+AF349+AF350+AF351+AF352</f>
        <v>4175</v>
      </c>
      <c r="AG353" s="19"/>
      <c r="AH353" s="21">
        <f>AH344+AH345+AH346+AH347+AH348+AH349+AH350+AH351+AH352</f>
        <v>0</v>
      </c>
      <c r="AI353" s="21">
        <f>AI344+AI345+AI346+AI347+AI348+AI349+AI350+AI351+AI352</f>
        <v>0</v>
      </c>
      <c r="AJ353" s="22">
        <f>AJ344+AJ345+AJ346+AJ347+AJ348+AJ349+AJ350+AJ351+AJ352</f>
        <v>4175</v>
      </c>
      <c r="AK353" s="19"/>
      <c r="AL353" s="21">
        <f>AL344+AL345+AL346+AL347+AL348+AL349+AL350+AL351+AL352</f>
        <v>167</v>
      </c>
      <c r="AM353" s="21">
        <f>AM344+AM345+AM346+AM347+AM348+AM349+AM350+AM351+AM352</f>
        <v>5678</v>
      </c>
      <c r="AN353" s="19"/>
      <c r="AO353" s="21">
        <f>AO344+AO345+AO346+AO347+AO348+AO349+AO350+AO351+AO352</f>
        <v>0</v>
      </c>
      <c r="AP353" s="21">
        <f>AP344+AP345+AP346+AP347+AP348+AP349+AP350+AP351+AP352</f>
        <v>0</v>
      </c>
      <c r="AQ353" s="22">
        <f>AQ344+AQ345+AQ346+AQ347+AQ348+AQ349+AQ350+AQ351+AQ352</f>
        <v>5678</v>
      </c>
      <c r="AR353" s="19"/>
      <c r="AS353" s="21">
        <f>AS344+AS345+AS346+AS347+AS348+AS349+AS350+AS351+AS352</f>
        <v>167</v>
      </c>
      <c r="AT353" s="21">
        <f>AT344+AT345+AT346+AT347+AT348+AT349+AT350+AT351+AT352</f>
        <v>3841</v>
      </c>
      <c r="AU353" s="19"/>
      <c r="AV353" s="21">
        <f>AV344+AV345+AV346+AV347+AV348+AV349+AV350+AV351+AV352</f>
        <v>0</v>
      </c>
      <c r="AW353" s="21">
        <f>AW344+AW345+AW346+AW347+AW348+AW349+AW350+AW351+AW352</f>
        <v>0</v>
      </c>
      <c r="AX353" s="22">
        <f>AX344+AX345+AX346+AX347+AX348+AX349+AX350+AX351+AX352</f>
        <v>3841</v>
      </c>
      <c r="AY353" s="19"/>
      <c r="AZ353" s="21">
        <f>AZ344+AZ345+AZ346+AZ347+AZ348+AZ349+AZ350+AZ351+AZ352</f>
        <v>167</v>
      </c>
      <c r="BA353" s="21">
        <f>BA344+BA345+BA346+BA347+BA348+BA349+BA350+BA351+BA352</f>
        <v>5010</v>
      </c>
      <c r="BB353" s="19"/>
      <c r="BC353" s="21">
        <f>BC344+BC345+BC346+BC347+BC348+BC349+BC350+BC351+BC352</f>
        <v>0</v>
      </c>
      <c r="BD353" s="21">
        <f>BD344+BD345+BD346+BD347+BD348+BD349+BD350+BD351+BD352</f>
        <v>0</v>
      </c>
      <c r="BE353" s="22">
        <f>BE344+BE345+BE346+BE347+BE348+BE349+BE350+BE351+BE352</f>
        <v>5010</v>
      </c>
      <c r="BF353" s="19"/>
      <c r="BG353" s="21">
        <f>BG344+BG345+BG346+BG347+BG348+BG349+BG350+BG351+BG352</f>
        <v>167</v>
      </c>
      <c r="BH353" s="21">
        <f>BH344+BH345+BH346+BH347+BH348+BH349+BH350+BH351+BH352</f>
        <v>4175</v>
      </c>
      <c r="BI353" s="19"/>
      <c r="BJ353" s="21">
        <f>BJ344+BJ345+BJ346+BJ347+BJ348+BJ349+BJ350+BJ351+BJ352</f>
        <v>0</v>
      </c>
      <c r="BK353" s="21">
        <f>BK344+BK345+BK346+BK347+BK348+BK349+BK350+BK351+BK352</f>
        <v>0</v>
      </c>
      <c r="BL353" s="22">
        <f>BL344+BL345+BL346+BL347+BL348+BL349+BL350+BL351+BL352</f>
        <v>4175</v>
      </c>
      <c r="BM353" s="19"/>
      <c r="BN353" s="21">
        <f>BN344+BN345+BN346+BN347+BN348+BN349+BN350+BN351+BN352</f>
        <v>167</v>
      </c>
      <c r="BO353" s="21">
        <f>BO344+BO345+BO346+BO347+BO348+BO349+BO350+BO351+BO352</f>
        <v>3674</v>
      </c>
      <c r="BP353" s="19"/>
      <c r="BQ353" s="21">
        <f>BQ344+BQ345+BQ346+BQ347+BQ348+BQ349+BQ350+BQ351+BQ352</f>
        <v>0</v>
      </c>
      <c r="BR353" s="21">
        <f>BR344+BR345+BR346+BR347+BR348+BR349+BR350+BR351+BR352</f>
        <v>0</v>
      </c>
      <c r="BS353" s="22">
        <f>BS344+BS345+BS346+BS347+BS348+BS349+BS350+BS351+BS352</f>
        <v>3674</v>
      </c>
      <c r="BT353" s="19"/>
      <c r="BU353" s="21">
        <f>BU344+BU345+BU346+BU347+BU348+BU349+BU350+BU351+BU352</f>
        <v>163</v>
      </c>
      <c r="BV353" s="21">
        <f>BV344+BV345+BV346+BV347+BV348+BV349+BV350+BV351+BV352</f>
        <v>3423</v>
      </c>
      <c r="BW353" s="19"/>
      <c r="BX353" s="21">
        <f>BX344+BX345+BX346+BX347+BX348+BX349+BX350+BX351+BX352</f>
        <v>0</v>
      </c>
      <c r="BY353" s="21">
        <f>BY344+BY345+BY346+BY347+BY348+BY349+BY350+BY351+BY352</f>
        <v>0</v>
      </c>
      <c r="BZ353" s="22">
        <f>BZ344+BZ345+BZ346+BZ347+BZ348+BZ349+BZ350+BZ351+BZ352</f>
        <v>3423</v>
      </c>
      <c r="CA353" s="152">
        <f>CA344+CA345+CA346+CA347+CA348+CA349+CA350+CA351+CA352</f>
        <v>48380</v>
      </c>
      <c r="CB353" s="182"/>
      <c r="CC353" s="182"/>
    </row>
    <row r="354" spans="1:81" ht="47.25" x14ac:dyDescent="0.25">
      <c r="A354" s="270" t="s">
        <v>106</v>
      </c>
      <c r="B354" s="270"/>
      <c r="C354" s="270"/>
      <c r="D354" s="270"/>
      <c r="E354" s="270"/>
      <c r="F354" s="270"/>
      <c r="G354" s="270"/>
      <c r="H354" s="270"/>
      <c r="I354" s="270"/>
      <c r="J354" s="270"/>
      <c r="K354" s="270"/>
      <c r="L354" s="270"/>
      <c r="M354" s="270"/>
      <c r="N354" s="270"/>
      <c r="O354" s="270"/>
      <c r="P354" s="270"/>
      <c r="Q354" s="270"/>
      <c r="R354" s="270"/>
      <c r="S354" s="270"/>
      <c r="T354" s="270"/>
      <c r="U354" s="270"/>
      <c r="V354" s="270"/>
      <c r="W354" s="270"/>
      <c r="X354" s="270"/>
      <c r="Y354" s="270"/>
      <c r="Z354" s="177"/>
      <c r="AA354" s="177"/>
      <c r="AB354" s="177"/>
      <c r="AC354" s="177"/>
      <c r="AD354" s="177"/>
      <c r="AE354" s="177"/>
      <c r="AF354" s="177"/>
      <c r="AG354" s="177"/>
      <c r="AH354" s="177"/>
      <c r="AI354" s="177"/>
      <c r="AJ354" s="177"/>
      <c r="AK354" s="177"/>
      <c r="AL354" s="177"/>
      <c r="AM354" s="177"/>
      <c r="AN354" s="177"/>
      <c r="AO354" s="177"/>
      <c r="AP354" s="177"/>
      <c r="AQ354" s="177"/>
      <c r="AR354" s="177"/>
      <c r="AS354" s="177"/>
      <c r="AT354" s="177"/>
      <c r="AU354" s="177"/>
      <c r="AV354" s="177"/>
      <c r="AW354" s="177"/>
      <c r="AX354" s="177"/>
      <c r="AY354" s="177"/>
      <c r="AZ354" s="177"/>
      <c r="BA354" s="177"/>
      <c r="BB354" s="177"/>
      <c r="BC354" s="177"/>
      <c r="BD354" s="177"/>
      <c r="BE354" s="177"/>
      <c r="BF354" s="177"/>
      <c r="BG354" s="177"/>
      <c r="BH354" s="177"/>
      <c r="BI354" s="177"/>
      <c r="BJ354" s="177"/>
      <c r="BK354" s="177"/>
      <c r="BL354" s="177"/>
      <c r="BM354" s="177"/>
      <c r="BN354" s="177"/>
      <c r="BO354" s="177"/>
      <c r="BP354" s="177"/>
      <c r="BQ354" s="177"/>
      <c r="BR354" s="177"/>
      <c r="BS354" s="177"/>
      <c r="BT354" s="177"/>
      <c r="BU354" s="177"/>
      <c r="BV354" s="177"/>
      <c r="BW354" s="177"/>
      <c r="BX354" s="177"/>
      <c r="BY354" s="177"/>
      <c r="BZ354" s="177"/>
      <c r="CA354" s="177"/>
      <c r="CB354" s="184" t="s">
        <v>109</v>
      </c>
      <c r="CC354" s="186">
        <f>CA195+CA208+CA221+CA234+CA247+CA261+CA274+CA287+CA300+CA314+CA327+CA339+CA353</f>
        <v>865016</v>
      </c>
    </row>
    <row r="355" spans="1:81" ht="17.45" customHeight="1" x14ac:dyDescent="0.25">
      <c r="A355" s="326" t="s">
        <v>2</v>
      </c>
      <c r="B355" s="326"/>
      <c r="C355" s="326"/>
      <c r="D355" s="326"/>
      <c r="E355" s="326"/>
      <c r="F355" s="326"/>
      <c r="G355" s="326"/>
      <c r="H355" s="326"/>
      <c r="I355" s="326"/>
      <c r="J355" s="326"/>
      <c r="K355" s="326"/>
      <c r="L355" s="326"/>
      <c r="M355" s="326"/>
      <c r="N355" s="326"/>
      <c r="O355" s="326"/>
      <c r="P355" s="326"/>
      <c r="Q355" s="326"/>
      <c r="R355" s="326"/>
      <c r="S355" s="326"/>
      <c r="T355" s="326"/>
      <c r="U355" s="326"/>
      <c r="V355" s="326"/>
      <c r="W355" s="326"/>
      <c r="X355" s="326"/>
      <c r="Y355" s="326"/>
      <c r="Z355" s="146"/>
      <c r="AA355" s="146"/>
      <c r="AB355" s="146"/>
      <c r="AC355" s="146"/>
      <c r="AD355" s="146"/>
      <c r="AE355" s="146"/>
      <c r="AF355" s="146"/>
      <c r="AG355" s="146"/>
      <c r="AH355" s="146"/>
      <c r="AI355" s="146"/>
      <c r="AJ355" s="146"/>
      <c r="AK355" s="146"/>
      <c r="AL355" s="146"/>
      <c r="AM355" s="146"/>
      <c r="AN355" s="146"/>
      <c r="AO355" s="146"/>
      <c r="AP355" s="146"/>
      <c r="AQ355" s="146"/>
      <c r="AR355" s="146"/>
      <c r="AS355" s="146"/>
      <c r="AT355" s="146"/>
      <c r="AU355" s="146"/>
      <c r="AV355" s="146"/>
      <c r="AW355" s="146"/>
      <c r="AX355" s="146"/>
      <c r="AY355" s="146"/>
      <c r="AZ355" s="146"/>
      <c r="BA355" s="146"/>
      <c r="BB355" s="146"/>
      <c r="BC355" s="146"/>
      <c r="BD355" s="146"/>
      <c r="BE355" s="146"/>
      <c r="BF355" s="146"/>
      <c r="BG355" s="146"/>
      <c r="BH355" s="146"/>
      <c r="BI355" s="146"/>
      <c r="BJ355" s="146"/>
      <c r="BK355" s="146"/>
      <c r="BL355" s="146"/>
      <c r="BM355" s="146"/>
      <c r="BN355" s="146"/>
      <c r="BO355" s="146"/>
      <c r="BP355" s="146"/>
      <c r="BQ355" s="146"/>
      <c r="BR355" s="146"/>
      <c r="BS355" s="146"/>
      <c r="BT355" s="146"/>
      <c r="BU355" s="146"/>
      <c r="BV355" s="146"/>
      <c r="BW355" s="146"/>
      <c r="BX355" s="146"/>
      <c r="BY355" s="146"/>
      <c r="BZ355" s="146"/>
      <c r="CA355" s="146"/>
      <c r="CB355" s="146"/>
      <c r="CC355" s="146"/>
    </row>
    <row r="356" spans="1:81" ht="15" customHeight="1" x14ac:dyDescent="0.25">
      <c r="A356" s="261" t="s">
        <v>3</v>
      </c>
      <c r="B356" s="262" t="s">
        <v>51</v>
      </c>
      <c r="C356" s="262"/>
      <c r="D356" s="262"/>
      <c r="E356" s="262"/>
      <c r="F356" s="262"/>
      <c r="G356" s="262"/>
      <c r="H356" s="262"/>
      <c r="I356" s="262" t="s">
        <v>52</v>
      </c>
      <c r="J356" s="262"/>
      <c r="K356" s="262"/>
      <c r="L356" s="262"/>
      <c r="M356" s="262"/>
      <c r="N356" s="262"/>
      <c r="O356" s="262"/>
      <c r="P356" s="262" t="s">
        <v>53</v>
      </c>
      <c r="Q356" s="262"/>
      <c r="R356" s="262"/>
      <c r="S356" s="262"/>
      <c r="T356" s="262"/>
      <c r="U356" s="262"/>
      <c r="V356" s="262"/>
      <c r="W356" s="262" t="s">
        <v>54</v>
      </c>
      <c r="X356" s="262"/>
      <c r="Y356" s="262"/>
      <c r="Z356" s="262"/>
      <c r="AA356" s="262"/>
      <c r="AB356" s="262"/>
      <c r="AC356" s="262"/>
      <c r="AD356" s="262" t="s">
        <v>28</v>
      </c>
      <c r="AE356" s="262"/>
      <c r="AF356" s="262"/>
      <c r="AG356" s="262"/>
      <c r="AH356" s="262"/>
      <c r="AI356" s="262"/>
      <c r="AJ356" s="262"/>
      <c r="AK356" s="262" t="s">
        <v>29</v>
      </c>
      <c r="AL356" s="262"/>
      <c r="AM356" s="262"/>
      <c r="AN356" s="262"/>
      <c r="AO356" s="262"/>
      <c r="AP356" s="262"/>
      <c r="AQ356" s="262"/>
      <c r="AR356" s="262" t="s">
        <v>48</v>
      </c>
      <c r="AS356" s="262"/>
      <c r="AT356" s="262"/>
      <c r="AU356" s="262"/>
      <c r="AV356" s="262"/>
      <c r="AW356" s="262"/>
      <c r="AX356" s="262"/>
      <c r="AY356" s="262" t="s">
        <v>49</v>
      </c>
      <c r="AZ356" s="262"/>
      <c r="BA356" s="262"/>
      <c r="BB356" s="262"/>
      <c r="BC356" s="262"/>
      <c r="BD356" s="262"/>
      <c r="BE356" s="262"/>
      <c r="BF356" s="262" t="s">
        <v>50</v>
      </c>
      <c r="BG356" s="262"/>
      <c r="BH356" s="262"/>
      <c r="BI356" s="262"/>
      <c r="BJ356" s="262"/>
      <c r="BK356" s="262"/>
      <c r="BL356" s="262"/>
      <c r="BM356" s="262" t="s">
        <v>4</v>
      </c>
      <c r="BN356" s="262"/>
      <c r="BO356" s="262"/>
      <c r="BP356" s="262"/>
      <c r="BQ356" s="262"/>
      <c r="BR356" s="262"/>
      <c r="BS356" s="262"/>
      <c r="BT356" s="262" t="s">
        <v>5</v>
      </c>
      <c r="BU356" s="262"/>
      <c r="BV356" s="262"/>
      <c r="BW356" s="262"/>
      <c r="BX356" s="262"/>
      <c r="BY356" s="262"/>
      <c r="BZ356" s="262"/>
      <c r="CA356" s="327" t="s">
        <v>103</v>
      </c>
      <c r="CB356" s="182"/>
      <c r="CC356" s="182"/>
    </row>
    <row r="357" spans="1:81" ht="15" customHeight="1" x14ac:dyDescent="0.25">
      <c r="A357" s="261"/>
      <c r="B357" s="262" t="s">
        <v>7</v>
      </c>
      <c r="C357" s="262"/>
      <c r="D357" s="262"/>
      <c r="E357" s="262" t="s">
        <v>8</v>
      </c>
      <c r="F357" s="262"/>
      <c r="G357" s="262"/>
      <c r="H357" s="263" t="s">
        <v>9</v>
      </c>
      <c r="I357" s="262" t="s">
        <v>7</v>
      </c>
      <c r="J357" s="262"/>
      <c r="K357" s="262"/>
      <c r="L357" s="262" t="s">
        <v>8</v>
      </c>
      <c r="M357" s="262"/>
      <c r="N357" s="262"/>
      <c r="O357" s="263" t="s">
        <v>9</v>
      </c>
      <c r="P357" s="262" t="s">
        <v>7</v>
      </c>
      <c r="Q357" s="262"/>
      <c r="R357" s="262"/>
      <c r="S357" s="262" t="s">
        <v>8</v>
      </c>
      <c r="T357" s="262"/>
      <c r="U357" s="262"/>
      <c r="V357" s="263" t="s">
        <v>9</v>
      </c>
      <c r="W357" s="262" t="s">
        <v>7</v>
      </c>
      <c r="X357" s="262"/>
      <c r="Y357" s="262"/>
      <c r="Z357" s="262" t="s">
        <v>8</v>
      </c>
      <c r="AA357" s="262"/>
      <c r="AB357" s="262"/>
      <c r="AC357" s="263" t="s">
        <v>9</v>
      </c>
      <c r="AD357" s="262" t="s">
        <v>7</v>
      </c>
      <c r="AE357" s="262"/>
      <c r="AF357" s="262"/>
      <c r="AG357" s="262" t="s">
        <v>8</v>
      </c>
      <c r="AH357" s="262"/>
      <c r="AI357" s="262"/>
      <c r="AJ357" s="263" t="s">
        <v>9</v>
      </c>
      <c r="AK357" s="262" t="s">
        <v>7</v>
      </c>
      <c r="AL357" s="262"/>
      <c r="AM357" s="262"/>
      <c r="AN357" s="262" t="s">
        <v>8</v>
      </c>
      <c r="AO357" s="262"/>
      <c r="AP357" s="262"/>
      <c r="AQ357" s="263" t="s">
        <v>9</v>
      </c>
      <c r="AR357" s="262" t="s">
        <v>7</v>
      </c>
      <c r="AS357" s="262"/>
      <c r="AT357" s="262"/>
      <c r="AU357" s="262" t="s">
        <v>8</v>
      </c>
      <c r="AV357" s="262"/>
      <c r="AW357" s="262"/>
      <c r="AX357" s="263" t="s">
        <v>9</v>
      </c>
      <c r="AY357" s="262" t="s">
        <v>7</v>
      </c>
      <c r="AZ357" s="262"/>
      <c r="BA357" s="262"/>
      <c r="BB357" s="262" t="s">
        <v>8</v>
      </c>
      <c r="BC357" s="262"/>
      <c r="BD357" s="262"/>
      <c r="BE357" s="263" t="s">
        <v>9</v>
      </c>
      <c r="BF357" s="262" t="s">
        <v>7</v>
      </c>
      <c r="BG357" s="262"/>
      <c r="BH357" s="262"/>
      <c r="BI357" s="262" t="s">
        <v>8</v>
      </c>
      <c r="BJ357" s="262"/>
      <c r="BK357" s="262"/>
      <c r="BL357" s="263" t="s">
        <v>9</v>
      </c>
      <c r="BM357" s="262" t="s">
        <v>7</v>
      </c>
      <c r="BN357" s="262"/>
      <c r="BO357" s="262"/>
      <c r="BP357" s="262" t="s">
        <v>8</v>
      </c>
      <c r="BQ357" s="262"/>
      <c r="BR357" s="262"/>
      <c r="BS357" s="263" t="s">
        <v>9</v>
      </c>
      <c r="BT357" s="262" t="s">
        <v>7</v>
      </c>
      <c r="BU357" s="262"/>
      <c r="BV357" s="262"/>
      <c r="BW357" s="262" t="s">
        <v>8</v>
      </c>
      <c r="BX357" s="262"/>
      <c r="BY357" s="262"/>
      <c r="BZ357" s="263" t="s">
        <v>9</v>
      </c>
      <c r="CA357" s="327"/>
      <c r="CB357" s="182"/>
      <c r="CC357" s="182"/>
    </row>
    <row r="358" spans="1:81" ht="47.25" x14ac:dyDescent="0.25">
      <c r="A358" s="10" t="s">
        <v>10</v>
      </c>
      <c r="B358" s="11" t="s">
        <v>11</v>
      </c>
      <c r="C358" s="11" t="s">
        <v>12</v>
      </c>
      <c r="D358" s="11" t="s">
        <v>13</v>
      </c>
      <c r="E358" s="11" t="s">
        <v>11</v>
      </c>
      <c r="F358" s="11" t="s">
        <v>12</v>
      </c>
      <c r="G358" s="11" t="s">
        <v>13</v>
      </c>
      <c r="H358" s="263"/>
      <c r="I358" s="11" t="s">
        <v>11</v>
      </c>
      <c r="J358" s="11" t="s">
        <v>12</v>
      </c>
      <c r="K358" s="11" t="s">
        <v>13</v>
      </c>
      <c r="L358" s="11" t="s">
        <v>11</v>
      </c>
      <c r="M358" s="11" t="s">
        <v>12</v>
      </c>
      <c r="N358" s="11" t="s">
        <v>13</v>
      </c>
      <c r="O358" s="263"/>
      <c r="P358" s="11" t="s">
        <v>11</v>
      </c>
      <c r="Q358" s="11" t="s">
        <v>12</v>
      </c>
      <c r="R358" s="11" t="s">
        <v>13</v>
      </c>
      <c r="S358" s="11" t="s">
        <v>11</v>
      </c>
      <c r="T358" s="11" t="s">
        <v>12</v>
      </c>
      <c r="U358" s="11" t="s">
        <v>13</v>
      </c>
      <c r="V358" s="263"/>
      <c r="W358" s="11" t="s">
        <v>11</v>
      </c>
      <c r="X358" s="11" t="s">
        <v>12</v>
      </c>
      <c r="Y358" s="11" t="s">
        <v>13</v>
      </c>
      <c r="Z358" s="11" t="s">
        <v>11</v>
      </c>
      <c r="AA358" s="11" t="s">
        <v>12</v>
      </c>
      <c r="AB358" s="11" t="s">
        <v>13</v>
      </c>
      <c r="AC358" s="263"/>
      <c r="AD358" s="11" t="s">
        <v>11</v>
      </c>
      <c r="AE358" s="11" t="s">
        <v>12</v>
      </c>
      <c r="AF358" s="11" t="s">
        <v>13</v>
      </c>
      <c r="AG358" s="11" t="s">
        <v>11</v>
      </c>
      <c r="AH358" s="11" t="s">
        <v>12</v>
      </c>
      <c r="AI358" s="11" t="s">
        <v>13</v>
      </c>
      <c r="AJ358" s="263"/>
      <c r="AK358" s="11" t="s">
        <v>11</v>
      </c>
      <c r="AL358" s="11" t="s">
        <v>12</v>
      </c>
      <c r="AM358" s="11" t="s">
        <v>13</v>
      </c>
      <c r="AN358" s="11" t="s">
        <v>11</v>
      </c>
      <c r="AO358" s="11" t="s">
        <v>12</v>
      </c>
      <c r="AP358" s="11" t="s">
        <v>13</v>
      </c>
      <c r="AQ358" s="263"/>
      <c r="AR358" s="11" t="s">
        <v>11</v>
      </c>
      <c r="AS358" s="11" t="s">
        <v>12</v>
      </c>
      <c r="AT358" s="11" t="s">
        <v>13</v>
      </c>
      <c r="AU358" s="11" t="s">
        <v>11</v>
      </c>
      <c r="AV358" s="11" t="s">
        <v>12</v>
      </c>
      <c r="AW358" s="11" t="s">
        <v>13</v>
      </c>
      <c r="AX358" s="263"/>
      <c r="AY358" s="11" t="s">
        <v>11</v>
      </c>
      <c r="AZ358" s="11" t="s">
        <v>12</v>
      </c>
      <c r="BA358" s="11" t="s">
        <v>13</v>
      </c>
      <c r="BB358" s="11" t="s">
        <v>11</v>
      </c>
      <c r="BC358" s="11" t="s">
        <v>12</v>
      </c>
      <c r="BD358" s="11" t="s">
        <v>13</v>
      </c>
      <c r="BE358" s="263"/>
      <c r="BF358" s="11" t="s">
        <v>11</v>
      </c>
      <c r="BG358" s="11" t="s">
        <v>12</v>
      </c>
      <c r="BH358" s="11" t="s">
        <v>13</v>
      </c>
      <c r="BI358" s="11" t="s">
        <v>11</v>
      </c>
      <c r="BJ358" s="11" t="s">
        <v>12</v>
      </c>
      <c r="BK358" s="11" t="s">
        <v>13</v>
      </c>
      <c r="BL358" s="263"/>
      <c r="BM358" s="11" t="s">
        <v>11</v>
      </c>
      <c r="BN358" s="11" t="s">
        <v>12</v>
      </c>
      <c r="BO358" s="11" t="s">
        <v>13</v>
      </c>
      <c r="BP358" s="11" t="s">
        <v>11</v>
      </c>
      <c r="BQ358" s="11" t="s">
        <v>12</v>
      </c>
      <c r="BR358" s="11" t="s">
        <v>13</v>
      </c>
      <c r="BS358" s="263"/>
      <c r="BT358" s="11" t="s">
        <v>11</v>
      </c>
      <c r="BU358" s="11" t="s">
        <v>12</v>
      </c>
      <c r="BV358" s="11" t="s">
        <v>13</v>
      </c>
      <c r="BW358" s="11" t="s">
        <v>11</v>
      </c>
      <c r="BX358" s="11" t="s">
        <v>12</v>
      </c>
      <c r="BY358" s="11" t="s">
        <v>13</v>
      </c>
      <c r="BZ358" s="263"/>
      <c r="CA358" s="327"/>
      <c r="CB358" s="182"/>
      <c r="CC358" s="182"/>
    </row>
    <row r="359" spans="1:81" ht="15.75" x14ac:dyDescent="0.25">
      <c r="A359" s="12" t="s">
        <v>18</v>
      </c>
      <c r="B359" s="13">
        <v>90</v>
      </c>
      <c r="C359" s="13">
        <v>17</v>
      </c>
      <c r="D359" s="13">
        <f t="shared" ref="D359:D367" si="864">B359*C359</f>
        <v>1530</v>
      </c>
      <c r="E359" s="13"/>
      <c r="F359" s="13"/>
      <c r="G359" s="13">
        <f t="shared" ref="G359:G367" si="865">E359*F359</f>
        <v>0</v>
      </c>
      <c r="H359" s="14">
        <f t="shared" ref="H359:H367" si="866">D359+G359</f>
        <v>1530</v>
      </c>
      <c r="I359" s="13"/>
      <c r="J359" s="13"/>
      <c r="K359" s="13">
        <f t="shared" ref="K359:K367" si="867">I359*J359</f>
        <v>0</v>
      </c>
      <c r="L359" s="13">
        <v>90</v>
      </c>
      <c r="M359" s="13">
        <v>17</v>
      </c>
      <c r="N359" s="13">
        <f t="shared" ref="N359:N367" si="868">L359*M359</f>
        <v>1530</v>
      </c>
      <c r="O359" s="14">
        <f t="shared" ref="O359:O367" si="869">K359+N359</f>
        <v>1530</v>
      </c>
      <c r="P359" s="13"/>
      <c r="Q359" s="13"/>
      <c r="R359" s="13">
        <f t="shared" ref="R359:R367" si="870">P359*Q359</f>
        <v>0</v>
      </c>
      <c r="S359" s="13">
        <v>90</v>
      </c>
      <c r="T359" s="13">
        <v>17</v>
      </c>
      <c r="U359" s="13">
        <f t="shared" ref="U359:U367" si="871">S359*T359</f>
        <v>1530</v>
      </c>
      <c r="V359" s="14">
        <f t="shared" ref="V359:V367" si="872">R359+U359</f>
        <v>1530</v>
      </c>
      <c r="W359" s="13">
        <v>88</v>
      </c>
      <c r="X359" s="13">
        <v>17</v>
      </c>
      <c r="Y359" s="13">
        <f t="shared" ref="Y359:Y367" si="873">W359*X359</f>
        <v>1496</v>
      </c>
      <c r="Z359" s="13"/>
      <c r="AA359" s="13"/>
      <c r="AB359" s="13">
        <f t="shared" ref="AB359:AB367" si="874">Z359*AA359</f>
        <v>0</v>
      </c>
      <c r="AC359" s="14">
        <f t="shared" ref="AC359:AC367" si="875">Y359+AB359</f>
        <v>1496</v>
      </c>
      <c r="AD359" s="13">
        <v>14</v>
      </c>
      <c r="AE359" s="13">
        <v>17</v>
      </c>
      <c r="AF359" s="13">
        <f t="shared" ref="AF359:AF367" si="876">AD359*AE359</f>
        <v>238</v>
      </c>
      <c r="AG359" s="13"/>
      <c r="AH359" s="13"/>
      <c r="AI359" s="13">
        <f t="shared" ref="AI359:AI367" si="877">AG359*AH359</f>
        <v>0</v>
      </c>
      <c r="AJ359" s="14">
        <f t="shared" ref="AJ359:AJ367" si="878">AF359+AI359</f>
        <v>238</v>
      </c>
      <c r="AK359" s="13">
        <v>14</v>
      </c>
      <c r="AL359" s="13">
        <v>17</v>
      </c>
      <c r="AM359" s="13">
        <f t="shared" ref="AM359:AM367" si="879">AK359*AL359</f>
        <v>238</v>
      </c>
      <c r="AN359" s="13"/>
      <c r="AO359" s="13"/>
      <c r="AP359" s="13">
        <f t="shared" ref="AP359:AP367" si="880">AN359*AO359</f>
        <v>0</v>
      </c>
      <c r="AQ359" s="14">
        <f t="shared" ref="AQ359:AQ367" si="881">AM359+AP359</f>
        <v>238</v>
      </c>
      <c r="AR359" s="13">
        <v>14</v>
      </c>
      <c r="AS359" s="13">
        <v>17</v>
      </c>
      <c r="AT359" s="13">
        <f t="shared" ref="AT359:AT367" si="882">AR359*AS359</f>
        <v>238</v>
      </c>
      <c r="AU359" s="13"/>
      <c r="AV359" s="13"/>
      <c r="AW359" s="13">
        <f t="shared" ref="AW359:AW367" si="883">AU359*AV359</f>
        <v>0</v>
      </c>
      <c r="AX359" s="14">
        <f t="shared" ref="AX359:AX367" si="884">AT359+AW359</f>
        <v>238</v>
      </c>
      <c r="AY359" s="13">
        <v>15</v>
      </c>
      <c r="AZ359" s="13">
        <v>17</v>
      </c>
      <c r="BA359" s="13">
        <f t="shared" ref="BA359:BA367" si="885">AY359*AZ359</f>
        <v>255</v>
      </c>
      <c r="BB359" s="13"/>
      <c r="BC359" s="13"/>
      <c r="BD359" s="13">
        <f t="shared" ref="BD359:BD367" si="886">BB359*BC359</f>
        <v>0</v>
      </c>
      <c r="BE359" s="14">
        <f t="shared" ref="BE359:BE367" si="887">BA359+BD359</f>
        <v>255</v>
      </c>
      <c r="BF359" s="13">
        <v>20</v>
      </c>
      <c r="BG359" s="13">
        <v>20</v>
      </c>
      <c r="BH359" s="13">
        <f t="shared" ref="BH359:BH367" si="888">BF359*BG359</f>
        <v>400</v>
      </c>
      <c r="BI359" s="13"/>
      <c r="BJ359" s="13"/>
      <c r="BK359" s="13">
        <f t="shared" ref="BK359:BK367" si="889">BI359*BJ359</f>
        <v>0</v>
      </c>
      <c r="BL359" s="14">
        <f t="shared" ref="BL359:BL367" si="890">BH359+BK359</f>
        <v>400</v>
      </c>
      <c r="BM359" s="13">
        <v>8</v>
      </c>
      <c r="BN359" s="13">
        <v>20</v>
      </c>
      <c r="BO359" s="13">
        <f t="shared" ref="BO359:BO367" si="891">BM359*BN359</f>
        <v>160</v>
      </c>
      <c r="BP359" s="13"/>
      <c r="BQ359" s="13"/>
      <c r="BR359" s="13">
        <f t="shared" ref="BR359:BR367" si="892">BP359*BQ359</f>
        <v>0</v>
      </c>
      <c r="BS359" s="14">
        <f t="shared" ref="BS359:BS367" si="893">BO359+BR359</f>
        <v>160</v>
      </c>
      <c r="BT359" s="13">
        <v>12</v>
      </c>
      <c r="BU359" s="13">
        <v>20</v>
      </c>
      <c r="BV359" s="13">
        <f t="shared" ref="BV359:BV367" si="894">BT359*BU359</f>
        <v>240</v>
      </c>
      <c r="BW359" s="13"/>
      <c r="BX359" s="13"/>
      <c r="BY359" s="13">
        <f t="shared" ref="BY359:BY367" si="895">BW359*BX359</f>
        <v>0</v>
      </c>
      <c r="BZ359" s="14">
        <f t="shared" ref="BZ359:BZ367" si="896">BV359+BY359</f>
        <v>240</v>
      </c>
      <c r="CA359" s="19">
        <f t="shared" ref="CA359:CA367" si="897">H359+O359+V359+AC359+AJ359+AQ359+AX359+BE359+BL359+BS359+BZ359</f>
        <v>7855</v>
      </c>
      <c r="CB359" s="182"/>
      <c r="CC359" s="182"/>
    </row>
    <row r="360" spans="1:81" ht="15.75" x14ac:dyDescent="0.25">
      <c r="A360" s="12" t="s">
        <v>19</v>
      </c>
      <c r="B360" s="13">
        <v>90</v>
      </c>
      <c r="C360" s="13">
        <v>14</v>
      </c>
      <c r="D360" s="13">
        <f t="shared" si="864"/>
        <v>1260</v>
      </c>
      <c r="E360" s="13"/>
      <c r="F360" s="13"/>
      <c r="G360" s="13">
        <f t="shared" si="865"/>
        <v>0</v>
      </c>
      <c r="H360" s="14">
        <f t="shared" si="866"/>
        <v>1260</v>
      </c>
      <c r="I360" s="13"/>
      <c r="J360" s="13"/>
      <c r="K360" s="13">
        <f t="shared" si="867"/>
        <v>0</v>
      </c>
      <c r="L360" s="13">
        <v>90</v>
      </c>
      <c r="M360" s="13">
        <v>19</v>
      </c>
      <c r="N360" s="13">
        <f t="shared" si="868"/>
        <v>1710</v>
      </c>
      <c r="O360" s="14">
        <f t="shared" si="869"/>
        <v>1710</v>
      </c>
      <c r="P360" s="13"/>
      <c r="Q360" s="13"/>
      <c r="R360" s="13">
        <f t="shared" si="870"/>
        <v>0</v>
      </c>
      <c r="S360" s="13">
        <v>90</v>
      </c>
      <c r="T360" s="13">
        <v>19</v>
      </c>
      <c r="U360" s="13">
        <f t="shared" si="871"/>
        <v>1710</v>
      </c>
      <c r="V360" s="14">
        <f t="shared" si="872"/>
        <v>1710</v>
      </c>
      <c r="W360" s="13">
        <v>88</v>
      </c>
      <c r="X360" s="13">
        <v>19</v>
      </c>
      <c r="Y360" s="13">
        <f t="shared" si="873"/>
        <v>1672</v>
      </c>
      <c r="Z360" s="13"/>
      <c r="AA360" s="13"/>
      <c r="AB360" s="13">
        <f t="shared" si="874"/>
        <v>0</v>
      </c>
      <c r="AC360" s="14">
        <f t="shared" si="875"/>
        <v>1672</v>
      </c>
      <c r="AD360" s="13">
        <v>14</v>
      </c>
      <c r="AE360" s="13">
        <v>19</v>
      </c>
      <c r="AF360" s="13">
        <f t="shared" si="876"/>
        <v>266</v>
      </c>
      <c r="AG360" s="13"/>
      <c r="AH360" s="13"/>
      <c r="AI360" s="13">
        <f t="shared" si="877"/>
        <v>0</v>
      </c>
      <c r="AJ360" s="14">
        <f t="shared" si="878"/>
        <v>266</v>
      </c>
      <c r="AK360" s="13">
        <v>14</v>
      </c>
      <c r="AL360" s="13">
        <v>19</v>
      </c>
      <c r="AM360" s="13">
        <f t="shared" si="879"/>
        <v>266</v>
      </c>
      <c r="AN360" s="13"/>
      <c r="AO360" s="13"/>
      <c r="AP360" s="13">
        <f t="shared" si="880"/>
        <v>0</v>
      </c>
      <c r="AQ360" s="14">
        <f t="shared" si="881"/>
        <v>266</v>
      </c>
      <c r="AR360" s="13">
        <v>14</v>
      </c>
      <c r="AS360" s="13">
        <v>19</v>
      </c>
      <c r="AT360" s="13">
        <f t="shared" si="882"/>
        <v>266</v>
      </c>
      <c r="AU360" s="13"/>
      <c r="AV360" s="13"/>
      <c r="AW360" s="13">
        <f t="shared" si="883"/>
        <v>0</v>
      </c>
      <c r="AX360" s="14">
        <f t="shared" si="884"/>
        <v>266</v>
      </c>
      <c r="AY360" s="13">
        <v>15</v>
      </c>
      <c r="AZ360" s="13">
        <v>19</v>
      </c>
      <c r="BA360" s="13">
        <f t="shared" si="885"/>
        <v>285</v>
      </c>
      <c r="BB360" s="13"/>
      <c r="BC360" s="13"/>
      <c r="BD360" s="13">
        <f t="shared" si="886"/>
        <v>0</v>
      </c>
      <c r="BE360" s="14">
        <f t="shared" si="887"/>
        <v>285</v>
      </c>
      <c r="BF360" s="13">
        <v>20</v>
      </c>
      <c r="BG360" s="13">
        <v>23</v>
      </c>
      <c r="BH360" s="13">
        <f t="shared" si="888"/>
        <v>460</v>
      </c>
      <c r="BI360" s="13"/>
      <c r="BJ360" s="13"/>
      <c r="BK360" s="13">
        <f t="shared" si="889"/>
        <v>0</v>
      </c>
      <c r="BL360" s="14">
        <f t="shared" si="890"/>
        <v>460</v>
      </c>
      <c r="BM360" s="13">
        <v>8</v>
      </c>
      <c r="BN360" s="13">
        <v>23</v>
      </c>
      <c r="BO360" s="13">
        <f t="shared" si="891"/>
        <v>184</v>
      </c>
      <c r="BP360" s="13"/>
      <c r="BQ360" s="13"/>
      <c r="BR360" s="13">
        <f t="shared" si="892"/>
        <v>0</v>
      </c>
      <c r="BS360" s="14">
        <f t="shared" si="893"/>
        <v>184</v>
      </c>
      <c r="BT360" s="13">
        <v>12</v>
      </c>
      <c r="BU360" s="13">
        <v>23</v>
      </c>
      <c r="BV360" s="13">
        <f t="shared" si="894"/>
        <v>276</v>
      </c>
      <c r="BW360" s="13"/>
      <c r="BX360" s="13"/>
      <c r="BY360" s="13">
        <f t="shared" si="895"/>
        <v>0</v>
      </c>
      <c r="BZ360" s="14">
        <f t="shared" si="896"/>
        <v>276</v>
      </c>
      <c r="CA360" s="19">
        <f t="shared" si="897"/>
        <v>8355</v>
      </c>
      <c r="CB360" s="182"/>
      <c r="CC360" s="182"/>
    </row>
    <row r="361" spans="1:81" ht="15.75" x14ac:dyDescent="0.25">
      <c r="A361" s="12" t="s">
        <v>20</v>
      </c>
      <c r="B361" s="13">
        <v>90</v>
      </c>
      <c r="C361" s="13">
        <v>17</v>
      </c>
      <c r="D361" s="13">
        <f t="shared" si="864"/>
        <v>1530</v>
      </c>
      <c r="E361" s="13"/>
      <c r="F361" s="13"/>
      <c r="G361" s="13">
        <f t="shared" si="865"/>
        <v>0</v>
      </c>
      <c r="H361" s="14">
        <f t="shared" si="866"/>
        <v>1530</v>
      </c>
      <c r="I361" s="13"/>
      <c r="J361" s="13"/>
      <c r="K361" s="13">
        <f t="shared" si="867"/>
        <v>0</v>
      </c>
      <c r="L361" s="13">
        <v>90</v>
      </c>
      <c r="M361" s="13">
        <v>17</v>
      </c>
      <c r="N361" s="13">
        <f t="shared" si="868"/>
        <v>1530</v>
      </c>
      <c r="O361" s="14">
        <f t="shared" si="869"/>
        <v>1530</v>
      </c>
      <c r="P361" s="13"/>
      <c r="Q361" s="13"/>
      <c r="R361" s="13">
        <f t="shared" si="870"/>
        <v>0</v>
      </c>
      <c r="S361" s="13">
        <v>90</v>
      </c>
      <c r="T361" s="13">
        <v>17</v>
      </c>
      <c r="U361" s="13">
        <f t="shared" si="871"/>
        <v>1530</v>
      </c>
      <c r="V361" s="14">
        <f t="shared" si="872"/>
        <v>1530</v>
      </c>
      <c r="W361" s="13">
        <v>88</v>
      </c>
      <c r="X361" s="13">
        <v>17</v>
      </c>
      <c r="Y361" s="13">
        <f t="shared" si="873"/>
        <v>1496</v>
      </c>
      <c r="Z361" s="13"/>
      <c r="AA361" s="13"/>
      <c r="AB361" s="13">
        <f t="shared" si="874"/>
        <v>0</v>
      </c>
      <c r="AC361" s="14">
        <f t="shared" si="875"/>
        <v>1496</v>
      </c>
      <c r="AD361" s="13">
        <v>14</v>
      </c>
      <c r="AE361" s="13">
        <v>17</v>
      </c>
      <c r="AF361" s="13">
        <f t="shared" si="876"/>
        <v>238</v>
      </c>
      <c r="AG361" s="13"/>
      <c r="AH361" s="13"/>
      <c r="AI361" s="13">
        <f t="shared" si="877"/>
        <v>0</v>
      </c>
      <c r="AJ361" s="14">
        <f t="shared" si="878"/>
        <v>238</v>
      </c>
      <c r="AK361" s="13">
        <v>14</v>
      </c>
      <c r="AL361" s="13">
        <v>17</v>
      </c>
      <c r="AM361" s="13">
        <f t="shared" si="879"/>
        <v>238</v>
      </c>
      <c r="AN361" s="13"/>
      <c r="AO361" s="13"/>
      <c r="AP361" s="13">
        <f t="shared" si="880"/>
        <v>0</v>
      </c>
      <c r="AQ361" s="14">
        <f t="shared" si="881"/>
        <v>238</v>
      </c>
      <c r="AR361" s="13">
        <v>14</v>
      </c>
      <c r="AS361" s="13">
        <v>17</v>
      </c>
      <c r="AT361" s="13">
        <f t="shared" si="882"/>
        <v>238</v>
      </c>
      <c r="AU361" s="13"/>
      <c r="AV361" s="13"/>
      <c r="AW361" s="13">
        <f t="shared" si="883"/>
        <v>0</v>
      </c>
      <c r="AX361" s="14">
        <f t="shared" si="884"/>
        <v>238</v>
      </c>
      <c r="AY361" s="13">
        <v>15</v>
      </c>
      <c r="AZ361" s="13">
        <v>17</v>
      </c>
      <c r="BA361" s="13">
        <f t="shared" si="885"/>
        <v>255</v>
      </c>
      <c r="BB361" s="13"/>
      <c r="BC361" s="13"/>
      <c r="BD361" s="13">
        <f t="shared" si="886"/>
        <v>0</v>
      </c>
      <c r="BE361" s="14">
        <f t="shared" si="887"/>
        <v>255</v>
      </c>
      <c r="BF361" s="13">
        <v>20</v>
      </c>
      <c r="BG361" s="13">
        <v>20</v>
      </c>
      <c r="BH361" s="13">
        <f t="shared" si="888"/>
        <v>400</v>
      </c>
      <c r="BI361" s="13"/>
      <c r="BJ361" s="13"/>
      <c r="BK361" s="13">
        <f t="shared" si="889"/>
        <v>0</v>
      </c>
      <c r="BL361" s="14">
        <f t="shared" si="890"/>
        <v>400</v>
      </c>
      <c r="BM361" s="13">
        <v>8</v>
      </c>
      <c r="BN361" s="13">
        <v>20</v>
      </c>
      <c r="BO361" s="13">
        <f t="shared" si="891"/>
        <v>160</v>
      </c>
      <c r="BP361" s="13"/>
      <c r="BQ361" s="13"/>
      <c r="BR361" s="13">
        <f t="shared" si="892"/>
        <v>0</v>
      </c>
      <c r="BS361" s="14">
        <f t="shared" si="893"/>
        <v>160</v>
      </c>
      <c r="BT361" s="13">
        <v>12</v>
      </c>
      <c r="BU361" s="13">
        <v>20</v>
      </c>
      <c r="BV361" s="13">
        <f t="shared" si="894"/>
        <v>240</v>
      </c>
      <c r="BW361" s="13"/>
      <c r="BX361" s="13"/>
      <c r="BY361" s="13">
        <f t="shared" si="895"/>
        <v>0</v>
      </c>
      <c r="BZ361" s="14">
        <f t="shared" si="896"/>
        <v>240</v>
      </c>
      <c r="CA361" s="19">
        <f t="shared" si="897"/>
        <v>7855</v>
      </c>
      <c r="CB361" s="182"/>
      <c r="CC361" s="182"/>
    </row>
    <row r="362" spans="1:81" ht="15.75" x14ac:dyDescent="0.25">
      <c r="A362" s="12" t="s">
        <v>21</v>
      </c>
      <c r="B362" s="13">
        <v>90</v>
      </c>
      <c r="C362" s="18">
        <v>20</v>
      </c>
      <c r="D362" s="13">
        <f t="shared" si="864"/>
        <v>1800</v>
      </c>
      <c r="E362" s="18"/>
      <c r="F362" s="18"/>
      <c r="G362" s="13">
        <f t="shared" si="865"/>
        <v>0</v>
      </c>
      <c r="H362" s="14">
        <f t="shared" si="866"/>
        <v>1800</v>
      </c>
      <c r="I362" s="13"/>
      <c r="J362" s="18"/>
      <c r="K362" s="13">
        <f t="shared" si="867"/>
        <v>0</v>
      </c>
      <c r="L362" s="13">
        <v>90</v>
      </c>
      <c r="M362" s="18">
        <v>20</v>
      </c>
      <c r="N362" s="13">
        <f t="shared" si="868"/>
        <v>1800</v>
      </c>
      <c r="O362" s="14">
        <f t="shared" si="869"/>
        <v>1800</v>
      </c>
      <c r="P362" s="13"/>
      <c r="Q362" s="18"/>
      <c r="R362" s="13">
        <f t="shared" si="870"/>
        <v>0</v>
      </c>
      <c r="S362" s="13">
        <v>90</v>
      </c>
      <c r="T362" s="18">
        <v>20</v>
      </c>
      <c r="U362" s="13">
        <f t="shared" si="871"/>
        <v>1800</v>
      </c>
      <c r="V362" s="14">
        <f t="shared" si="872"/>
        <v>1800</v>
      </c>
      <c r="W362" s="13">
        <v>88</v>
      </c>
      <c r="X362" s="18">
        <v>20</v>
      </c>
      <c r="Y362" s="13">
        <f t="shared" si="873"/>
        <v>1760</v>
      </c>
      <c r="Z362" s="18"/>
      <c r="AA362" s="18"/>
      <c r="AB362" s="13">
        <f t="shared" si="874"/>
        <v>0</v>
      </c>
      <c r="AC362" s="14">
        <f t="shared" si="875"/>
        <v>1760</v>
      </c>
      <c r="AD362" s="13">
        <v>14</v>
      </c>
      <c r="AE362" s="18">
        <v>20</v>
      </c>
      <c r="AF362" s="13">
        <f t="shared" si="876"/>
        <v>280</v>
      </c>
      <c r="AG362" s="18"/>
      <c r="AH362" s="18"/>
      <c r="AI362" s="13">
        <f t="shared" si="877"/>
        <v>0</v>
      </c>
      <c r="AJ362" s="14">
        <f t="shared" si="878"/>
        <v>280</v>
      </c>
      <c r="AK362" s="13">
        <v>14</v>
      </c>
      <c r="AL362" s="18">
        <v>20</v>
      </c>
      <c r="AM362" s="13">
        <f t="shared" si="879"/>
        <v>280</v>
      </c>
      <c r="AN362" s="18"/>
      <c r="AO362" s="18"/>
      <c r="AP362" s="13">
        <f t="shared" si="880"/>
        <v>0</v>
      </c>
      <c r="AQ362" s="14">
        <f t="shared" si="881"/>
        <v>280</v>
      </c>
      <c r="AR362" s="13">
        <v>14</v>
      </c>
      <c r="AS362" s="18">
        <v>20</v>
      </c>
      <c r="AT362" s="13">
        <f t="shared" si="882"/>
        <v>280</v>
      </c>
      <c r="AU362" s="18"/>
      <c r="AV362" s="18"/>
      <c r="AW362" s="13">
        <f t="shared" si="883"/>
        <v>0</v>
      </c>
      <c r="AX362" s="14">
        <f t="shared" si="884"/>
        <v>280</v>
      </c>
      <c r="AY362" s="13">
        <v>15</v>
      </c>
      <c r="AZ362" s="18">
        <v>20</v>
      </c>
      <c r="BA362" s="13">
        <f t="shared" si="885"/>
        <v>300</v>
      </c>
      <c r="BB362" s="18"/>
      <c r="BC362" s="18"/>
      <c r="BD362" s="13">
        <f t="shared" si="886"/>
        <v>0</v>
      </c>
      <c r="BE362" s="14">
        <f t="shared" si="887"/>
        <v>300</v>
      </c>
      <c r="BF362" s="13">
        <v>20</v>
      </c>
      <c r="BG362" s="18">
        <v>25</v>
      </c>
      <c r="BH362" s="13">
        <f t="shared" si="888"/>
        <v>500</v>
      </c>
      <c r="BI362" s="18"/>
      <c r="BJ362" s="18"/>
      <c r="BK362" s="13">
        <f t="shared" si="889"/>
        <v>0</v>
      </c>
      <c r="BL362" s="14">
        <f t="shared" si="890"/>
        <v>500</v>
      </c>
      <c r="BM362" s="13">
        <v>8</v>
      </c>
      <c r="BN362" s="18">
        <v>25</v>
      </c>
      <c r="BO362" s="13">
        <f t="shared" si="891"/>
        <v>200</v>
      </c>
      <c r="BP362" s="18"/>
      <c r="BQ362" s="18"/>
      <c r="BR362" s="13">
        <f t="shared" si="892"/>
        <v>0</v>
      </c>
      <c r="BS362" s="14">
        <f t="shared" si="893"/>
        <v>200</v>
      </c>
      <c r="BT362" s="13">
        <v>12</v>
      </c>
      <c r="BU362" s="18">
        <v>25</v>
      </c>
      <c r="BV362" s="13">
        <f t="shared" si="894"/>
        <v>300</v>
      </c>
      <c r="BW362" s="18"/>
      <c r="BX362" s="18"/>
      <c r="BY362" s="13">
        <f t="shared" si="895"/>
        <v>0</v>
      </c>
      <c r="BZ362" s="14">
        <f t="shared" si="896"/>
        <v>300</v>
      </c>
      <c r="CA362" s="19">
        <f t="shared" si="897"/>
        <v>9300</v>
      </c>
      <c r="CB362" s="182"/>
      <c r="CC362" s="182"/>
    </row>
    <row r="363" spans="1:81" ht="15.75" x14ac:dyDescent="0.25">
      <c r="A363" s="12" t="s">
        <v>22</v>
      </c>
      <c r="B363" s="13">
        <v>90</v>
      </c>
      <c r="C363" s="13">
        <v>14</v>
      </c>
      <c r="D363" s="13">
        <f t="shared" si="864"/>
        <v>1260</v>
      </c>
      <c r="E363" s="13"/>
      <c r="F363" s="13"/>
      <c r="G363" s="13">
        <f t="shared" si="865"/>
        <v>0</v>
      </c>
      <c r="H363" s="14">
        <f t="shared" si="866"/>
        <v>1260</v>
      </c>
      <c r="I363" s="13"/>
      <c r="J363" s="13"/>
      <c r="K363" s="13">
        <f t="shared" si="867"/>
        <v>0</v>
      </c>
      <c r="L363" s="13">
        <v>90</v>
      </c>
      <c r="M363" s="13">
        <v>14</v>
      </c>
      <c r="N363" s="13">
        <f t="shared" si="868"/>
        <v>1260</v>
      </c>
      <c r="O363" s="14">
        <f t="shared" si="869"/>
        <v>1260</v>
      </c>
      <c r="P363" s="13"/>
      <c r="Q363" s="13"/>
      <c r="R363" s="13">
        <f t="shared" si="870"/>
        <v>0</v>
      </c>
      <c r="S363" s="13">
        <v>90</v>
      </c>
      <c r="T363" s="13">
        <v>14</v>
      </c>
      <c r="U363" s="13">
        <f t="shared" si="871"/>
        <v>1260</v>
      </c>
      <c r="V363" s="14">
        <f t="shared" si="872"/>
        <v>1260</v>
      </c>
      <c r="W363" s="13">
        <v>88</v>
      </c>
      <c r="X363" s="13">
        <v>14</v>
      </c>
      <c r="Y363" s="13">
        <f t="shared" si="873"/>
        <v>1232</v>
      </c>
      <c r="Z363" s="13"/>
      <c r="AA363" s="13"/>
      <c r="AB363" s="13">
        <f t="shared" si="874"/>
        <v>0</v>
      </c>
      <c r="AC363" s="14">
        <f t="shared" si="875"/>
        <v>1232</v>
      </c>
      <c r="AD363" s="13">
        <v>14</v>
      </c>
      <c r="AE363" s="13">
        <v>14</v>
      </c>
      <c r="AF363" s="13">
        <f t="shared" si="876"/>
        <v>196</v>
      </c>
      <c r="AG363" s="13"/>
      <c r="AH363" s="13"/>
      <c r="AI363" s="13">
        <f t="shared" si="877"/>
        <v>0</v>
      </c>
      <c r="AJ363" s="14">
        <f t="shared" si="878"/>
        <v>196</v>
      </c>
      <c r="AK363" s="13">
        <v>14</v>
      </c>
      <c r="AL363" s="13">
        <v>14</v>
      </c>
      <c r="AM363" s="13">
        <f t="shared" si="879"/>
        <v>196</v>
      </c>
      <c r="AN363" s="13"/>
      <c r="AO363" s="13"/>
      <c r="AP363" s="13">
        <f t="shared" si="880"/>
        <v>0</v>
      </c>
      <c r="AQ363" s="14">
        <f t="shared" si="881"/>
        <v>196</v>
      </c>
      <c r="AR363" s="13">
        <v>14</v>
      </c>
      <c r="AS363" s="13">
        <v>14</v>
      </c>
      <c r="AT363" s="13">
        <f t="shared" si="882"/>
        <v>196</v>
      </c>
      <c r="AU363" s="13"/>
      <c r="AV363" s="13"/>
      <c r="AW363" s="13">
        <f t="shared" si="883"/>
        <v>0</v>
      </c>
      <c r="AX363" s="14">
        <f t="shared" si="884"/>
        <v>196</v>
      </c>
      <c r="AY363" s="13">
        <v>15</v>
      </c>
      <c r="AZ363" s="13">
        <v>14</v>
      </c>
      <c r="BA363" s="13">
        <f t="shared" si="885"/>
        <v>210</v>
      </c>
      <c r="BB363" s="13"/>
      <c r="BC363" s="13"/>
      <c r="BD363" s="13">
        <f t="shared" si="886"/>
        <v>0</v>
      </c>
      <c r="BE363" s="14">
        <f t="shared" si="887"/>
        <v>210</v>
      </c>
      <c r="BF363" s="13">
        <v>20</v>
      </c>
      <c r="BG363" s="13">
        <v>16</v>
      </c>
      <c r="BH363" s="13">
        <f t="shared" si="888"/>
        <v>320</v>
      </c>
      <c r="BI363" s="13"/>
      <c r="BJ363" s="13"/>
      <c r="BK363" s="13">
        <f t="shared" si="889"/>
        <v>0</v>
      </c>
      <c r="BL363" s="14">
        <f t="shared" si="890"/>
        <v>320</v>
      </c>
      <c r="BM363" s="13">
        <v>8</v>
      </c>
      <c r="BN363" s="13">
        <v>16</v>
      </c>
      <c r="BO363" s="13">
        <f t="shared" si="891"/>
        <v>128</v>
      </c>
      <c r="BP363" s="13"/>
      <c r="BQ363" s="13"/>
      <c r="BR363" s="13">
        <f t="shared" si="892"/>
        <v>0</v>
      </c>
      <c r="BS363" s="14">
        <f t="shared" si="893"/>
        <v>128</v>
      </c>
      <c r="BT363" s="13">
        <v>12</v>
      </c>
      <c r="BU363" s="13">
        <v>16</v>
      </c>
      <c r="BV363" s="13">
        <f t="shared" si="894"/>
        <v>192</v>
      </c>
      <c r="BW363" s="13"/>
      <c r="BX363" s="13"/>
      <c r="BY363" s="13">
        <f t="shared" si="895"/>
        <v>0</v>
      </c>
      <c r="BZ363" s="14">
        <f t="shared" si="896"/>
        <v>192</v>
      </c>
      <c r="CA363" s="19">
        <f t="shared" si="897"/>
        <v>6450</v>
      </c>
      <c r="CB363" s="182"/>
      <c r="CC363" s="182"/>
    </row>
    <row r="364" spans="1:81" ht="15.75" x14ac:dyDescent="0.25">
      <c r="A364" s="12" t="s">
        <v>32</v>
      </c>
      <c r="B364" s="13">
        <v>90</v>
      </c>
      <c r="C364" s="13">
        <v>21</v>
      </c>
      <c r="D364" s="13">
        <f t="shared" si="864"/>
        <v>1890</v>
      </c>
      <c r="E364" s="13"/>
      <c r="F364" s="13"/>
      <c r="G364" s="13">
        <f t="shared" si="865"/>
        <v>0</v>
      </c>
      <c r="H364" s="14">
        <f t="shared" si="866"/>
        <v>1890</v>
      </c>
      <c r="I364" s="13"/>
      <c r="J364" s="13"/>
      <c r="K364" s="13">
        <f t="shared" si="867"/>
        <v>0</v>
      </c>
      <c r="L364" s="13">
        <v>90</v>
      </c>
      <c r="M364" s="13">
        <v>21</v>
      </c>
      <c r="N364" s="13">
        <f t="shared" si="868"/>
        <v>1890</v>
      </c>
      <c r="O364" s="14">
        <f t="shared" si="869"/>
        <v>1890</v>
      </c>
      <c r="P364" s="13"/>
      <c r="Q364" s="13"/>
      <c r="R364" s="13">
        <f t="shared" si="870"/>
        <v>0</v>
      </c>
      <c r="S364" s="13">
        <v>90</v>
      </c>
      <c r="T364" s="13">
        <v>21</v>
      </c>
      <c r="U364" s="13">
        <f t="shared" si="871"/>
        <v>1890</v>
      </c>
      <c r="V364" s="14">
        <f t="shared" si="872"/>
        <v>1890</v>
      </c>
      <c r="W364" s="13">
        <v>90</v>
      </c>
      <c r="X364" s="13">
        <v>21</v>
      </c>
      <c r="Y364" s="13">
        <f t="shared" si="873"/>
        <v>1890</v>
      </c>
      <c r="Z364" s="13"/>
      <c r="AA364" s="13"/>
      <c r="AB364" s="13">
        <f t="shared" si="874"/>
        <v>0</v>
      </c>
      <c r="AC364" s="14">
        <f t="shared" si="875"/>
        <v>1890</v>
      </c>
      <c r="AD364" s="13">
        <v>16</v>
      </c>
      <c r="AE364" s="13">
        <v>21</v>
      </c>
      <c r="AF364" s="13">
        <f t="shared" si="876"/>
        <v>336</v>
      </c>
      <c r="AG364" s="13"/>
      <c r="AH364" s="13"/>
      <c r="AI364" s="13">
        <f t="shared" si="877"/>
        <v>0</v>
      </c>
      <c r="AJ364" s="14">
        <f t="shared" si="878"/>
        <v>336</v>
      </c>
      <c r="AK364" s="13">
        <v>16</v>
      </c>
      <c r="AL364" s="13">
        <v>21</v>
      </c>
      <c r="AM364" s="13">
        <f t="shared" si="879"/>
        <v>336</v>
      </c>
      <c r="AN364" s="13"/>
      <c r="AO364" s="13"/>
      <c r="AP364" s="13">
        <f t="shared" si="880"/>
        <v>0</v>
      </c>
      <c r="AQ364" s="14">
        <f t="shared" si="881"/>
        <v>336</v>
      </c>
      <c r="AR364" s="13">
        <v>16</v>
      </c>
      <c r="AS364" s="13">
        <v>21</v>
      </c>
      <c r="AT364" s="13">
        <f t="shared" si="882"/>
        <v>336</v>
      </c>
      <c r="AU364" s="13"/>
      <c r="AV364" s="13"/>
      <c r="AW364" s="13">
        <f t="shared" si="883"/>
        <v>0</v>
      </c>
      <c r="AX364" s="14">
        <f t="shared" si="884"/>
        <v>336</v>
      </c>
      <c r="AY364" s="13">
        <v>14</v>
      </c>
      <c r="AZ364" s="13">
        <v>21</v>
      </c>
      <c r="BA364" s="13">
        <f t="shared" si="885"/>
        <v>294</v>
      </c>
      <c r="BB364" s="13"/>
      <c r="BC364" s="13"/>
      <c r="BD364" s="13">
        <f t="shared" si="886"/>
        <v>0</v>
      </c>
      <c r="BE364" s="14">
        <f t="shared" si="887"/>
        <v>294</v>
      </c>
      <c r="BF364" s="13">
        <v>15</v>
      </c>
      <c r="BG364" s="13">
        <v>26</v>
      </c>
      <c r="BH364" s="13">
        <f t="shared" si="888"/>
        <v>390</v>
      </c>
      <c r="BI364" s="13"/>
      <c r="BJ364" s="13"/>
      <c r="BK364" s="13">
        <f t="shared" si="889"/>
        <v>0</v>
      </c>
      <c r="BL364" s="14">
        <f t="shared" si="890"/>
        <v>390</v>
      </c>
      <c r="BM364" s="13">
        <v>20</v>
      </c>
      <c r="BN364" s="13">
        <v>26</v>
      </c>
      <c r="BO364" s="13">
        <f t="shared" si="891"/>
        <v>520</v>
      </c>
      <c r="BP364" s="13"/>
      <c r="BQ364" s="13"/>
      <c r="BR364" s="13">
        <f t="shared" si="892"/>
        <v>0</v>
      </c>
      <c r="BS364" s="14">
        <f t="shared" si="893"/>
        <v>520</v>
      </c>
      <c r="BT364" s="13">
        <v>8</v>
      </c>
      <c r="BU364" s="13">
        <v>26</v>
      </c>
      <c r="BV364" s="13">
        <f t="shared" si="894"/>
        <v>208</v>
      </c>
      <c r="BW364" s="13"/>
      <c r="BX364" s="13"/>
      <c r="BY364" s="13">
        <f t="shared" si="895"/>
        <v>0</v>
      </c>
      <c r="BZ364" s="14">
        <f t="shared" si="896"/>
        <v>208</v>
      </c>
      <c r="CA364" s="19">
        <f t="shared" si="897"/>
        <v>9980</v>
      </c>
      <c r="CB364" s="182"/>
      <c r="CC364" s="182"/>
    </row>
    <row r="365" spans="1:81" ht="15.75" x14ac:dyDescent="0.25">
      <c r="A365" s="12" t="s">
        <v>24</v>
      </c>
      <c r="B365" s="13">
        <v>90</v>
      </c>
      <c r="C365" s="13">
        <v>22</v>
      </c>
      <c r="D365" s="13">
        <f t="shared" si="864"/>
        <v>1980</v>
      </c>
      <c r="E365" s="13"/>
      <c r="F365" s="13"/>
      <c r="G365" s="13">
        <f t="shared" si="865"/>
        <v>0</v>
      </c>
      <c r="H365" s="14">
        <f t="shared" si="866"/>
        <v>1980</v>
      </c>
      <c r="I365" s="13"/>
      <c r="J365" s="13"/>
      <c r="K365" s="13">
        <f t="shared" si="867"/>
        <v>0</v>
      </c>
      <c r="L365" s="13">
        <v>90</v>
      </c>
      <c r="M365" s="13">
        <v>22</v>
      </c>
      <c r="N365" s="13">
        <f t="shared" si="868"/>
        <v>1980</v>
      </c>
      <c r="O365" s="14">
        <f t="shared" si="869"/>
        <v>1980</v>
      </c>
      <c r="P365" s="13"/>
      <c r="Q365" s="13"/>
      <c r="R365" s="13">
        <f t="shared" si="870"/>
        <v>0</v>
      </c>
      <c r="S365" s="13">
        <v>90</v>
      </c>
      <c r="T365" s="13">
        <v>22</v>
      </c>
      <c r="U365" s="13">
        <f t="shared" si="871"/>
        <v>1980</v>
      </c>
      <c r="V365" s="14">
        <f t="shared" si="872"/>
        <v>1980</v>
      </c>
      <c r="W365" s="13">
        <v>90</v>
      </c>
      <c r="X365" s="13">
        <v>22</v>
      </c>
      <c r="Y365" s="13">
        <f t="shared" si="873"/>
        <v>1980</v>
      </c>
      <c r="Z365" s="13"/>
      <c r="AA365" s="13"/>
      <c r="AB365" s="13">
        <f t="shared" si="874"/>
        <v>0</v>
      </c>
      <c r="AC365" s="14">
        <f t="shared" si="875"/>
        <v>1980</v>
      </c>
      <c r="AD365" s="13">
        <v>16</v>
      </c>
      <c r="AE365" s="13">
        <v>22</v>
      </c>
      <c r="AF365" s="13">
        <f t="shared" si="876"/>
        <v>352</v>
      </c>
      <c r="AG365" s="13"/>
      <c r="AH365" s="13"/>
      <c r="AI365" s="13">
        <f t="shared" si="877"/>
        <v>0</v>
      </c>
      <c r="AJ365" s="14">
        <f t="shared" si="878"/>
        <v>352</v>
      </c>
      <c r="AK365" s="13">
        <v>16</v>
      </c>
      <c r="AL365" s="13">
        <v>22</v>
      </c>
      <c r="AM365" s="13">
        <f t="shared" si="879"/>
        <v>352</v>
      </c>
      <c r="AN365" s="13"/>
      <c r="AO365" s="13"/>
      <c r="AP365" s="13">
        <f t="shared" si="880"/>
        <v>0</v>
      </c>
      <c r="AQ365" s="14">
        <f t="shared" si="881"/>
        <v>352</v>
      </c>
      <c r="AR365" s="13">
        <v>16</v>
      </c>
      <c r="AS365" s="13">
        <v>22</v>
      </c>
      <c r="AT365" s="13">
        <f t="shared" si="882"/>
        <v>352</v>
      </c>
      <c r="AU365" s="13"/>
      <c r="AV365" s="13"/>
      <c r="AW365" s="13">
        <f t="shared" si="883"/>
        <v>0</v>
      </c>
      <c r="AX365" s="14">
        <f t="shared" si="884"/>
        <v>352</v>
      </c>
      <c r="AY365" s="13">
        <v>14</v>
      </c>
      <c r="AZ365" s="13">
        <v>22</v>
      </c>
      <c r="BA365" s="13">
        <f t="shared" si="885"/>
        <v>308</v>
      </c>
      <c r="BB365" s="13"/>
      <c r="BC365" s="13"/>
      <c r="BD365" s="13">
        <f t="shared" si="886"/>
        <v>0</v>
      </c>
      <c r="BE365" s="14">
        <f t="shared" si="887"/>
        <v>308</v>
      </c>
      <c r="BF365" s="13">
        <v>15</v>
      </c>
      <c r="BG365" s="13">
        <v>26</v>
      </c>
      <c r="BH365" s="13">
        <f t="shared" si="888"/>
        <v>390</v>
      </c>
      <c r="BI365" s="13"/>
      <c r="BJ365" s="13"/>
      <c r="BK365" s="13">
        <f t="shared" si="889"/>
        <v>0</v>
      </c>
      <c r="BL365" s="14">
        <f t="shared" si="890"/>
        <v>390</v>
      </c>
      <c r="BM365" s="13">
        <v>20</v>
      </c>
      <c r="BN365" s="13">
        <v>26</v>
      </c>
      <c r="BO365" s="13">
        <f t="shared" si="891"/>
        <v>520</v>
      </c>
      <c r="BP365" s="13"/>
      <c r="BQ365" s="13"/>
      <c r="BR365" s="13">
        <f t="shared" si="892"/>
        <v>0</v>
      </c>
      <c r="BS365" s="14">
        <f t="shared" si="893"/>
        <v>520</v>
      </c>
      <c r="BT365" s="13">
        <v>8</v>
      </c>
      <c r="BU365" s="13">
        <v>26</v>
      </c>
      <c r="BV365" s="13">
        <f t="shared" si="894"/>
        <v>208</v>
      </c>
      <c r="BW365" s="13"/>
      <c r="BX365" s="13"/>
      <c r="BY365" s="13">
        <f t="shared" si="895"/>
        <v>0</v>
      </c>
      <c r="BZ365" s="14">
        <f t="shared" si="896"/>
        <v>208</v>
      </c>
      <c r="CA365" s="19">
        <f t="shared" si="897"/>
        <v>10402</v>
      </c>
      <c r="CB365" s="182"/>
      <c r="CC365" s="182"/>
    </row>
    <row r="366" spans="1:81" ht="15.75" x14ac:dyDescent="0.25">
      <c r="A366" s="12" t="s">
        <v>25</v>
      </c>
      <c r="B366" s="13">
        <v>90</v>
      </c>
      <c r="C366" s="13">
        <v>18</v>
      </c>
      <c r="D366" s="13">
        <f t="shared" si="864"/>
        <v>1620</v>
      </c>
      <c r="E366" s="13"/>
      <c r="F366" s="13"/>
      <c r="G366" s="13">
        <f t="shared" si="865"/>
        <v>0</v>
      </c>
      <c r="H366" s="14">
        <f t="shared" si="866"/>
        <v>1620</v>
      </c>
      <c r="I366" s="13"/>
      <c r="J366" s="13"/>
      <c r="K366" s="13">
        <f t="shared" si="867"/>
        <v>0</v>
      </c>
      <c r="L366" s="13">
        <v>90</v>
      </c>
      <c r="M366" s="13">
        <v>18</v>
      </c>
      <c r="N366" s="13">
        <f t="shared" si="868"/>
        <v>1620</v>
      </c>
      <c r="O366" s="14">
        <f t="shared" si="869"/>
        <v>1620</v>
      </c>
      <c r="P366" s="13"/>
      <c r="Q366" s="13"/>
      <c r="R366" s="13">
        <f t="shared" si="870"/>
        <v>0</v>
      </c>
      <c r="S366" s="13">
        <v>90</v>
      </c>
      <c r="T366" s="13">
        <v>18</v>
      </c>
      <c r="U366" s="13">
        <f t="shared" si="871"/>
        <v>1620</v>
      </c>
      <c r="V366" s="14">
        <f t="shared" si="872"/>
        <v>1620</v>
      </c>
      <c r="W366" s="13">
        <v>90</v>
      </c>
      <c r="X366" s="13">
        <v>18</v>
      </c>
      <c r="Y366" s="13">
        <f t="shared" si="873"/>
        <v>1620</v>
      </c>
      <c r="Z366" s="13"/>
      <c r="AA366" s="13"/>
      <c r="AB366" s="13">
        <f t="shared" si="874"/>
        <v>0</v>
      </c>
      <c r="AC366" s="14">
        <f t="shared" si="875"/>
        <v>1620</v>
      </c>
      <c r="AD366" s="13">
        <v>16</v>
      </c>
      <c r="AE366" s="13">
        <v>18</v>
      </c>
      <c r="AF366" s="13">
        <f t="shared" si="876"/>
        <v>288</v>
      </c>
      <c r="AG366" s="13"/>
      <c r="AH366" s="13"/>
      <c r="AI366" s="13">
        <f t="shared" si="877"/>
        <v>0</v>
      </c>
      <c r="AJ366" s="14">
        <f t="shared" si="878"/>
        <v>288</v>
      </c>
      <c r="AK366" s="13">
        <v>16</v>
      </c>
      <c r="AL366" s="13">
        <v>18</v>
      </c>
      <c r="AM366" s="13">
        <f t="shared" si="879"/>
        <v>288</v>
      </c>
      <c r="AN366" s="13"/>
      <c r="AO366" s="13"/>
      <c r="AP366" s="13">
        <f t="shared" si="880"/>
        <v>0</v>
      </c>
      <c r="AQ366" s="14">
        <f t="shared" si="881"/>
        <v>288</v>
      </c>
      <c r="AR366" s="13">
        <v>16</v>
      </c>
      <c r="AS366" s="13">
        <v>18</v>
      </c>
      <c r="AT366" s="13">
        <f t="shared" si="882"/>
        <v>288</v>
      </c>
      <c r="AU366" s="13"/>
      <c r="AV366" s="13"/>
      <c r="AW366" s="13">
        <f t="shared" si="883"/>
        <v>0</v>
      </c>
      <c r="AX366" s="14">
        <f t="shared" si="884"/>
        <v>288</v>
      </c>
      <c r="AY366" s="13">
        <v>14</v>
      </c>
      <c r="AZ366" s="13">
        <v>18</v>
      </c>
      <c r="BA366" s="13">
        <f t="shared" si="885"/>
        <v>252</v>
      </c>
      <c r="BB366" s="13"/>
      <c r="BC366" s="13"/>
      <c r="BD366" s="13">
        <f t="shared" si="886"/>
        <v>0</v>
      </c>
      <c r="BE366" s="14">
        <f t="shared" si="887"/>
        <v>252</v>
      </c>
      <c r="BF366" s="13">
        <v>15</v>
      </c>
      <c r="BG366" s="13">
        <v>21</v>
      </c>
      <c r="BH366" s="13">
        <f t="shared" si="888"/>
        <v>315</v>
      </c>
      <c r="BI366" s="13"/>
      <c r="BJ366" s="13"/>
      <c r="BK366" s="13">
        <f t="shared" si="889"/>
        <v>0</v>
      </c>
      <c r="BL366" s="14">
        <f t="shared" si="890"/>
        <v>315</v>
      </c>
      <c r="BM366" s="13">
        <v>20</v>
      </c>
      <c r="BN366" s="13">
        <v>21</v>
      </c>
      <c r="BO366" s="13">
        <f t="shared" si="891"/>
        <v>420</v>
      </c>
      <c r="BP366" s="13"/>
      <c r="BQ366" s="13"/>
      <c r="BR366" s="13">
        <f t="shared" si="892"/>
        <v>0</v>
      </c>
      <c r="BS366" s="14">
        <f t="shared" si="893"/>
        <v>420</v>
      </c>
      <c r="BT366" s="13">
        <v>8</v>
      </c>
      <c r="BU366" s="13">
        <v>21</v>
      </c>
      <c r="BV366" s="13">
        <f t="shared" si="894"/>
        <v>168</v>
      </c>
      <c r="BW366" s="13"/>
      <c r="BX366" s="13"/>
      <c r="BY366" s="13">
        <f t="shared" si="895"/>
        <v>0</v>
      </c>
      <c r="BZ366" s="14">
        <f t="shared" si="896"/>
        <v>168</v>
      </c>
      <c r="CA366" s="19">
        <f t="shared" si="897"/>
        <v>8499</v>
      </c>
      <c r="CB366" s="182"/>
      <c r="CC366" s="182"/>
    </row>
    <row r="367" spans="1:81" ht="15.75" x14ac:dyDescent="0.25">
      <c r="A367" s="19" t="s">
        <v>26</v>
      </c>
      <c r="B367" s="13">
        <v>90</v>
      </c>
      <c r="C367" s="20">
        <v>21</v>
      </c>
      <c r="D367" s="20">
        <f t="shared" si="864"/>
        <v>1890</v>
      </c>
      <c r="E367" s="20"/>
      <c r="F367" s="20"/>
      <c r="G367" s="20">
        <f t="shared" si="865"/>
        <v>0</v>
      </c>
      <c r="H367" s="14">
        <f t="shared" si="866"/>
        <v>1890</v>
      </c>
      <c r="I367" s="13"/>
      <c r="J367" s="20"/>
      <c r="K367" s="20">
        <f t="shared" si="867"/>
        <v>0</v>
      </c>
      <c r="L367" s="13">
        <v>90</v>
      </c>
      <c r="M367" s="20">
        <v>21</v>
      </c>
      <c r="N367" s="20">
        <f t="shared" si="868"/>
        <v>1890</v>
      </c>
      <c r="O367" s="14">
        <f t="shared" si="869"/>
        <v>1890</v>
      </c>
      <c r="P367" s="13"/>
      <c r="Q367" s="20"/>
      <c r="R367" s="20">
        <f t="shared" si="870"/>
        <v>0</v>
      </c>
      <c r="S367" s="13">
        <v>90</v>
      </c>
      <c r="T367" s="20">
        <v>21</v>
      </c>
      <c r="U367" s="20">
        <f t="shared" si="871"/>
        <v>1890</v>
      </c>
      <c r="V367" s="14">
        <f t="shared" si="872"/>
        <v>1890</v>
      </c>
      <c r="W367" s="13">
        <v>90</v>
      </c>
      <c r="X367" s="20">
        <v>21</v>
      </c>
      <c r="Y367" s="20">
        <f t="shared" si="873"/>
        <v>1890</v>
      </c>
      <c r="Z367" s="20"/>
      <c r="AA367" s="20"/>
      <c r="AB367" s="20">
        <f t="shared" si="874"/>
        <v>0</v>
      </c>
      <c r="AC367" s="14">
        <f t="shared" si="875"/>
        <v>1890</v>
      </c>
      <c r="AD367" s="13">
        <v>16</v>
      </c>
      <c r="AE367" s="20">
        <v>21</v>
      </c>
      <c r="AF367" s="20">
        <f t="shared" si="876"/>
        <v>336</v>
      </c>
      <c r="AG367" s="20"/>
      <c r="AH367" s="20"/>
      <c r="AI367" s="20">
        <f t="shared" si="877"/>
        <v>0</v>
      </c>
      <c r="AJ367" s="14">
        <f t="shared" si="878"/>
        <v>336</v>
      </c>
      <c r="AK367" s="13">
        <v>16</v>
      </c>
      <c r="AL367" s="20">
        <v>21</v>
      </c>
      <c r="AM367" s="20">
        <f t="shared" si="879"/>
        <v>336</v>
      </c>
      <c r="AN367" s="20"/>
      <c r="AO367" s="20"/>
      <c r="AP367" s="20">
        <f t="shared" si="880"/>
        <v>0</v>
      </c>
      <c r="AQ367" s="14">
        <f t="shared" si="881"/>
        <v>336</v>
      </c>
      <c r="AR367" s="13">
        <v>16</v>
      </c>
      <c r="AS367" s="20">
        <v>21</v>
      </c>
      <c r="AT367" s="20">
        <f t="shared" si="882"/>
        <v>336</v>
      </c>
      <c r="AU367" s="20"/>
      <c r="AV367" s="20"/>
      <c r="AW367" s="20">
        <f t="shared" si="883"/>
        <v>0</v>
      </c>
      <c r="AX367" s="14">
        <f t="shared" si="884"/>
        <v>336</v>
      </c>
      <c r="AY367" s="13">
        <v>14</v>
      </c>
      <c r="AZ367" s="20">
        <v>21</v>
      </c>
      <c r="BA367" s="20">
        <f t="shared" si="885"/>
        <v>294</v>
      </c>
      <c r="BB367" s="20"/>
      <c r="BC367" s="20"/>
      <c r="BD367" s="20">
        <f t="shared" si="886"/>
        <v>0</v>
      </c>
      <c r="BE367" s="14">
        <f t="shared" si="887"/>
        <v>294</v>
      </c>
      <c r="BF367" s="13">
        <v>15</v>
      </c>
      <c r="BG367" s="20">
        <v>26</v>
      </c>
      <c r="BH367" s="20">
        <f t="shared" si="888"/>
        <v>390</v>
      </c>
      <c r="BI367" s="20"/>
      <c r="BJ367" s="20"/>
      <c r="BK367" s="20">
        <f t="shared" si="889"/>
        <v>0</v>
      </c>
      <c r="BL367" s="14">
        <f t="shared" si="890"/>
        <v>390</v>
      </c>
      <c r="BM367" s="13">
        <v>20</v>
      </c>
      <c r="BN367" s="20">
        <v>26</v>
      </c>
      <c r="BO367" s="20">
        <f t="shared" si="891"/>
        <v>520</v>
      </c>
      <c r="BP367" s="20"/>
      <c r="BQ367" s="20"/>
      <c r="BR367" s="20">
        <f t="shared" si="892"/>
        <v>0</v>
      </c>
      <c r="BS367" s="14">
        <f t="shared" si="893"/>
        <v>520</v>
      </c>
      <c r="BT367" s="20">
        <v>8</v>
      </c>
      <c r="BU367" s="20">
        <v>26</v>
      </c>
      <c r="BV367" s="20">
        <f t="shared" si="894"/>
        <v>208</v>
      </c>
      <c r="BW367" s="20"/>
      <c r="BX367" s="20"/>
      <c r="BY367" s="20">
        <f t="shared" si="895"/>
        <v>0</v>
      </c>
      <c r="BZ367" s="14">
        <f t="shared" si="896"/>
        <v>208</v>
      </c>
      <c r="CA367" s="19">
        <f t="shared" si="897"/>
        <v>9980</v>
      </c>
      <c r="CB367" s="182"/>
      <c r="CC367" s="182"/>
    </row>
    <row r="368" spans="1:81" ht="15.75" x14ac:dyDescent="0.25">
      <c r="A368" s="21" t="s">
        <v>27</v>
      </c>
      <c r="B368" s="19">
        <f>SUM(B359:B367)</f>
        <v>810</v>
      </c>
      <c r="C368" s="21">
        <f>C359+C360+C361+C362+C363+C364+C365+C366+C367</f>
        <v>164</v>
      </c>
      <c r="D368" s="21">
        <f>D359+D360+D361+D362+D363+D364+D365+D366+D367</f>
        <v>14760</v>
      </c>
      <c r="E368" s="19"/>
      <c r="F368" s="21">
        <f>F359+F360+F361+F362+F363+F364+F365+F366+F367</f>
        <v>0</v>
      </c>
      <c r="G368" s="21">
        <f>G359+G360+G361+G362+G363+G364+G365+G366+G367</f>
        <v>0</v>
      </c>
      <c r="H368" s="22">
        <f>H359+H360+H361+H362+H363+H364+H365+H366+H367</f>
        <v>14760</v>
      </c>
      <c r="I368" s="19"/>
      <c r="J368" s="21">
        <f>J359+J360+J361+J362+J363+J364+J365+J366+J367</f>
        <v>0</v>
      </c>
      <c r="K368" s="21">
        <f>K359+K360+K361+K362+K363+K364+K365+K366+K367</f>
        <v>0</v>
      </c>
      <c r="L368" s="19">
        <f>SUM(L359:L367)</f>
        <v>810</v>
      </c>
      <c r="M368" s="21">
        <f>M359+M360+M361+M362+M363+M364+M365+M366+M367</f>
        <v>169</v>
      </c>
      <c r="N368" s="21">
        <f>N359+N360+N361+N362+N363+N364+N365+N366+N367</f>
        <v>15210</v>
      </c>
      <c r="O368" s="22">
        <f>O359+O360+O361+O362+O363+O364+O365+O366+O367</f>
        <v>15210</v>
      </c>
      <c r="P368" s="19"/>
      <c r="Q368" s="21">
        <f>Q359+Q360+Q361+Q362+Q363+Q364+Q365+Q366+Q367</f>
        <v>0</v>
      </c>
      <c r="R368" s="21">
        <f>R359+R360+R361+R362+R363+R364+R365+R366+R367</f>
        <v>0</v>
      </c>
      <c r="S368" s="19">
        <f>SUM(S359:S367)</f>
        <v>810</v>
      </c>
      <c r="T368" s="21">
        <f>T359+T360+T361+T362+T363+T364+T365+T366+T367</f>
        <v>169</v>
      </c>
      <c r="U368" s="21">
        <f>U359+U360+U361+U362+U363+U364+U365+U366+U367</f>
        <v>15210</v>
      </c>
      <c r="V368" s="22">
        <f>V359+V360+V361+V362+V363+V364+V365+V366+V367</f>
        <v>15210</v>
      </c>
      <c r="W368" s="19">
        <f>SUM(W359:W367)</f>
        <v>800</v>
      </c>
      <c r="X368" s="21">
        <f>X359+X360+X361+X362+X363+X364+X365+X366+X367</f>
        <v>169</v>
      </c>
      <c r="Y368" s="21">
        <f>Y359+Y360+Y361+Y362+Y363+Y364+Y365+Y366+Y367</f>
        <v>15036</v>
      </c>
      <c r="Z368" s="19"/>
      <c r="AA368" s="21">
        <f>AA359+AA360+AA361+AA362+AA363+AA364+AA365+AA366+AA367</f>
        <v>0</v>
      </c>
      <c r="AB368" s="21">
        <f>AB359+AB360+AB361+AB362+AB363+AB364+AB365+AB366+AB367</f>
        <v>0</v>
      </c>
      <c r="AC368" s="22">
        <f>AC359+AC360+AC361+AC362+AC363+AC364+AC365+AC366+AC367</f>
        <v>15036</v>
      </c>
      <c r="AD368" s="19">
        <f>SUM(AD359:AD367)</f>
        <v>134</v>
      </c>
      <c r="AE368" s="21">
        <f>AE359+AE360+AE361+AE362+AE363+AE364+AE365+AE366+AE367</f>
        <v>169</v>
      </c>
      <c r="AF368" s="21">
        <f>AF359+AF360+AF361+AF362+AF363+AF364+AF365+AF366+AF367</f>
        <v>2530</v>
      </c>
      <c r="AG368" s="19"/>
      <c r="AH368" s="21">
        <f>AH359+AH360+AH361+AH362+AH363+AH364+AH365+AH366+AH367</f>
        <v>0</v>
      </c>
      <c r="AI368" s="21">
        <f>AI359+AI360+AI361+AI362+AI363+AI364+AI365+AI366+AI367</f>
        <v>0</v>
      </c>
      <c r="AJ368" s="22">
        <f>AJ359+AJ360+AJ361+AJ362+AJ363+AJ364+AJ365+AJ366+AJ367</f>
        <v>2530</v>
      </c>
      <c r="AK368" s="19">
        <f>SUM(AK359:AK367)</f>
        <v>134</v>
      </c>
      <c r="AL368" s="21">
        <f>AL359+AL360+AL361+AL362+AL363+AL364+AL365+AL366+AL367</f>
        <v>169</v>
      </c>
      <c r="AM368" s="21">
        <f>AM359+AM360+AM361+AM362+AM363+AM364+AM365+AM366+AM367</f>
        <v>2530</v>
      </c>
      <c r="AN368" s="19"/>
      <c r="AO368" s="21">
        <f>AO359+AO360+AO361+AO362+AO363+AO364+AO365+AO366+AO367</f>
        <v>0</v>
      </c>
      <c r="AP368" s="21">
        <f>AP359+AP360+AP361+AP362+AP363+AP364+AP365+AP366+AP367</f>
        <v>0</v>
      </c>
      <c r="AQ368" s="22">
        <f>AQ359+AQ360+AQ361+AQ362+AQ363+AQ364+AQ365+AQ366+AQ367</f>
        <v>2530</v>
      </c>
      <c r="AR368" s="19">
        <f>SUM(AR359:AR367)</f>
        <v>134</v>
      </c>
      <c r="AS368" s="21">
        <f>AS359+AS360+AS361+AS362+AS363+AS364+AS365+AS366+AS367</f>
        <v>169</v>
      </c>
      <c r="AT368" s="21">
        <f>AT359+AT360+AT361+AT362+AT363+AT364+AT365+AT366+AT367</f>
        <v>2530</v>
      </c>
      <c r="AU368" s="19"/>
      <c r="AV368" s="21">
        <f>AV359+AV360+AV361+AV362+AV363+AV364+AV365+AV366+AV367</f>
        <v>0</v>
      </c>
      <c r="AW368" s="21">
        <f>AW359+AW360+AW361+AW362+AW363+AW364+AW365+AW366+AW367</f>
        <v>0</v>
      </c>
      <c r="AX368" s="22">
        <f>AX359+AX360+AX361+AX362+AX363+AX364+AX365+AX366+AX367</f>
        <v>2530</v>
      </c>
      <c r="AY368" s="19">
        <f>SUM(AY359:AY367)</f>
        <v>131</v>
      </c>
      <c r="AZ368" s="21">
        <f>AZ359+AZ360+AZ361+AZ362+AZ363+AZ364+AZ365+AZ366+AZ367</f>
        <v>169</v>
      </c>
      <c r="BA368" s="21">
        <f>BA359+BA360+BA361+BA362+BA363+BA364+BA365+BA366+BA367</f>
        <v>2453</v>
      </c>
      <c r="BB368" s="19"/>
      <c r="BC368" s="21">
        <f>BC359+BC360+BC361+BC362+BC363+BC364+BC365+BC366+BC367</f>
        <v>0</v>
      </c>
      <c r="BD368" s="21">
        <f>BD359+BD360+BD361+BD362+BD363+BD364+BD365+BD366+BD367</f>
        <v>0</v>
      </c>
      <c r="BE368" s="22">
        <f>BE359+BE360+BE361+BE362+BE363+BE364+BE365+BE366+BE367</f>
        <v>2453</v>
      </c>
      <c r="BF368" s="19">
        <f>SUM(BF359:BF367)</f>
        <v>160</v>
      </c>
      <c r="BG368" s="21">
        <f>BG359+BG360+BG361+BG362+BG363+BG364+BG365+BG366+BG367</f>
        <v>203</v>
      </c>
      <c r="BH368" s="21">
        <f>BH359+BH360+BH361+BH362+BH363+BH364+BH365+BH366+BH367</f>
        <v>3565</v>
      </c>
      <c r="BI368" s="19"/>
      <c r="BJ368" s="21">
        <f>BJ359+BJ360+BJ361+BJ362+BJ363+BJ364+BJ365+BJ366+BJ367</f>
        <v>0</v>
      </c>
      <c r="BK368" s="21">
        <f>BK359+BK360+BK361+BK362+BK363+BK364+BK365+BK366+BK367</f>
        <v>0</v>
      </c>
      <c r="BL368" s="22">
        <f>BL359+BL360+BL361+BL362+BL363+BL364+BL365+BL366+BL367</f>
        <v>3565</v>
      </c>
      <c r="BM368" s="19">
        <f>SUM(BM359:BM367)</f>
        <v>120</v>
      </c>
      <c r="BN368" s="21">
        <f>BN359+BN360+BN361+BN362+BN363+BN364+BN365+BN366+BN367</f>
        <v>203</v>
      </c>
      <c r="BO368" s="21">
        <f>BO359+BO360+BO361+BO362+BO363+BO364+BO365+BO366+BO367</f>
        <v>2812</v>
      </c>
      <c r="BP368" s="19"/>
      <c r="BQ368" s="21">
        <f>BQ359+BQ360+BQ361+BQ362+BQ363+BQ364+BQ365+BQ366+BQ367</f>
        <v>0</v>
      </c>
      <c r="BR368" s="21">
        <f>BR359+BR360+BR361+BR362+BR363+BR364+BR365+BR366+BR367</f>
        <v>0</v>
      </c>
      <c r="BS368" s="22">
        <f>BS359+BS360+BS361+BS362+BS363+BS364+BS365+BS366+BS367</f>
        <v>2812</v>
      </c>
      <c r="BT368" s="19">
        <f>SUM(BT359:BT367)</f>
        <v>92</v>
      </c>
      <c r="BU368" s="21">
        <f>BU359+BU360+BU361+BU362+BU363+BU364+BU365+BU366+BU367</f>
        <v>203</v>
      </c>
      <c r="BV368" s="21">
        <f>BV359+BV360+BV361+BV362+BV363+BV364+BV365+BV366+BV367</f>
        <v>2040</v>
      </c>
      <c r="BW368" s="19"/>
      <c r="BX368" s="21">
        <f>BX359+BX360+BX361+BX362+BX363+BX364+BX365+BX366+BX367</f>
        <v>0</v>
      </c>
      <c r="BY368" s="21">
        <f>BY359+BY360+BY361+BY362+BY363+BY364+BY365+BY366+BY367</f>
        <v>0</v>
      </c>
      <c r="BZ368" s="22">
        <f>BZ359+BZ360+BZ361+BZ362+BZ363+BZ364+BZ365+BZ366+BZ367</f>
        <v>2040</v>
      </c>
      <c r="CA368" s="152">
        <f>CA359+CA360+CA361+CA362+CA363+CA364+CA365+CA366+CA367</f>
        <v>78676</v>
      </c>
      <c r="CB368" s="182"/>
      <c r="CC368" s="182"/>
    </row>
    <row r="369" spans="1:81" ht="15" customHeight="1" x14ac:dyDescent="0.25">
      <c r="A369" s="261" t="s">
        <v>3</v>
      </c>
      <c r="B369" s="262" t="s">
        <v>51</v>
      </c>
      <c r="C369" s="262"/>
      <c r="D369" s="262"/>
      <c r="E369" s="262"/>
      <c r="F369" s="262"/>
      <c r="G369" s="262"/>
      <c r="H369" s="262"/>
      <c r="I369" s="262" t="s">
        <v>52</v>
      </c>
      <c r="J369" s="262"/>
      <c r="K369" s="262"/>
      <c r="L369" s="262"/>
      <c r="M369" s="262"/>
      <c r="N369" s="262"/>
      <c r="O369" s="262"/>
      <c r="P369" s="262" t="s">
        <v>53</v>
      </c>
      <c r="Q369" s="262"/>
      <c r="R369" s="262"/>
      <c r="S369" s="262"/>
      <c r="T369" s="262"/>
      <c r="U369" s="262"/>
      <c r="V369" s="262"/>
      <c r="W369" s="262" t="s">
        <v>54</v>
      </c>
      <c r="X369" s="262"/>
      <c r="Y369" s="262"/>
      <c r="Z369" s="262"/>
      <c r="AA369" s="262"/>
      <c r="AB369" s="262"/>
      <c r="AC369" s="262"/>
      <c r="AD369" s="262" t="s">
        <v>28</v>
      </c>
      <c r="AE369" s="262"/>
      <c r="AF369" s="262"/>
      <c r="AG369" s="262"/>
      <c r="AH369" s="262"/>
      <c r="AI369" s="262"/>
      <c r="AJ369" s="262"/>
      <c r="AK369" s="262" t="s">
        <v>29</v>
      </c>
      <c r="AL369" s="262"/>
      <c r="AM369" s="262"/>
      <c r="AN369" s="262"/>
      <c r="AO369" s="262"/>
      <c r="AP369" s="262"/>
      <c r="AQ369" s="262"/>
      <c r="AR369" s="262" t="s">
        <v>48</v>
      </c>
      <c r="AS369" s="262"/>
      <c r="AT369" s="262"/>
      <c r="AU369" s="262"/>
      <c r="AV369" s="262"/>
      <c r="AW369" s="262"/>
      <c r="AX369" s="262"/>
      <c r="AY369" s="262" t="s">
        <v>49</v>
      </c>
      <c r="AZ369" s="262"/>
      <c r="BA369" s="262"/>
      <c r="BB369" s="262"/>
      <c r="BC369" s="262"/>
      <c r="BD369" s="262"/>
      <c r="BE369" s="262"/>
      <c r="BF369" s="262" t="s">
        <v>50</v>
      </c>
      <c r="BG369" s="262"/>
      <c r="BH369" s="262"/>
      <c r="BI369" s="262"/>
      <c r="BJ369" s="262"/>
      <c r="BK369" s="262"/>
      <c r="BL369" s="262"/>
      <c r="BM369" s="262" t="s">
        <v>4</v>
      </c>
      <c r="BN369" s="262"/>
      <c r="BO369" s="262"/>
      <c r="BP369" s="262"/>
      <c r="BQ369" s="262"/>
      <c r="BR369" s="262"/>
      <c r="BS369" s="262"/>
      <c r="BT369" s="262" t="s">
        <v>5</v>
      </c>
      <c r="BU369" s="262"/>
      <c r="BV369" s="262"/>
      <c r="BW369" s="262"/>
      <c r="BX369" s="262"/>
      <c r="BY369" s="262"/>
      <c r="BZ369" s="262"/>
      <c r="CA369" s="327" t="s">
        <v>103</v>
      </c>
      <c r="CB369" s="182"/>
      <c r="CC369" s="182"/>
    </row>
    <row r="370" spans="1:81" ht="15" customHeight="1" x14ac:dyDescent="0.25">
      <c r="A370" s="261"/>
      <c r="B370" s="262" t="s">
        <v>7</v>
      </c>
      <c r="C370" s="262"/>
      <c r="D370" s="262"/>
      <c r="E370" s="262" t="s">
        <v>8</v>
      </c>
      <c r="F370" s="262"/>
      <c r="G370" s="262"/>
      <c r="H370" s="263" t="s">
        <v>9</v>
      </c>
      <c r="I370" s="262" t="s">
        <v>7</v>
      </c>
      <c r="J370" s="262"/>
      <c r="K370" s="262"/>
      <c r="L370" s="262" t="s">
        <v>8</v>
      </c>
      <c r="M370" s="262"/>
      <c r="N370" s="262"/>
      <c r="O370" s="263" t="s">
        <v>9</v>
      </c>
      <c r="P370" s="262" t="s">
        <v>7</v>
      </c>
      <c r="Q370" s="262"/>
      <c r="R370" s="262"/>
      <c r="S370" s="262" t="s">
        <v>8</v>
      </c>
      <c r="T370" s="262"/>
      <c r="U370" s="262"/>
      <c r="V370" s="263" t="s">
        <v>9</v>
      </c>
      <c r="W370" s="262" t="s">
        <v>7</v>
      </c>
      <c r="X370" s="262"/>
      <c r="Y370" s="262"/>
      <c r="Z370" s="262" t="s">
        <v>8</v>
      </c>
      <c r="AA370" s="262"/>
      <c r="AB370" s="262"/>
      <c r="AC370" s="263" t="s">
        <v>9</v>
      </c>
      <c r="AD370" s="262" t="s">
        <v>7</v>
      </c>
      <c r="AE370" s="262"/>
      <c r="AF370" s="262"/>
      <c r="AG370" s="262" t="s">
        <v>8</v>
      </c>
      <c r="AH370" s="262"/>
      <c r="AI370" s="262"/>
      <c r="AJ370" s="263" t="s">
        <v>9</v>
      </c>
      <c r="AK370" s="262" t="s">
        <v>7</v>
      </c>
      <c r="AL370" s="262"/>
      <c r="AM370" s="262"/>
      <c r="AN370" s="262" t="s">
        <v>8</v>
      </c>
      <c r="AO370" s="262"/>
      <c r="AP370" s="262"/>
      <c r="AQ370" s="263" t="s">
        <v>9</v>
      </c>
      <c r="AR370" s="262" t="s">
        <v>7</v>
      </c>
      <c r="AS370" s="262"/>
      <c r="AT370" s="262"/>
      <c r="AU370" s="262" t="s">
        <v>8</v>
      </c>
      <c r="AV370" s="262"/>
      <c r="AW370" s="262"/>
      <c r="AX370" s="263" t="s">
        <v>9</v>
      </c>
      <c r="AY370" s="262" t="s">
        <v>7</v>
      </c>
      <c r="AZ370" s="262"/>
      <c r="BA370" s="262"/>
      <c r="BB370" s="262" t="s">
        <v>8</v>
      </c>
      <c r="BC370" s="262"/>
      <c r="BD370" s="262"/>
      <c r="BE370" s="263" t="s">
        <v>9</v>
      </c>
      <c r="BF370" s="262" t="s">
        <v>7</v>
      </c>
      <c r="BG370" s="262"/>
      <c r="BH370" s="262"/>
      <c r="BI370" s="262" t="s">
        <v>8</v>
      </c>
      <c r="BJ370" s="262"/>
      <c r="BK370" s="262"/>
      <c r="BL370" s="263" t="s">
        <v>9</v>
      </c>
      <c r="BM370" s="262" t="s">
        <v>7</v>
      </c>
      <c r="BN370" s="262"/>
      <c r="BO370" s="262"/>
      <c r="BP370" s="262" t="s">
        <v>8</v>
      </c>
      <c r="BQ370" s="262"/>
      <c r="BR370" s="262"/>
      <c r="BS370" s="263" t="s">
        <v>9</v>
      </c>
      <c r="BT370" s="262" t="s">
        <v>7</v>
      </c>
      <c r="BU370" s="262"/>
      <c r="BV370" s="262"/>
      <c r="BW370" s="262" t="s">
        <v>8</v>
      </c>
      <c r="BX370" s="262"/>
      <c r="BY370" s="262"/>
      <c r="BZ370" s="263" t="s">
        <v>9</v>
      </c>
      <c r="CA370" s="327"/>
      <c r="CB370" s="182"/>
      <c r="CC370" s="182"/>
    </row>
    <row r="371" spans="1:81" ht="47.25" x14ac:dyDescent="0.25">
      <c r="A371" s="24" t="s">
        <v>30</v>
      </c>
      <c r="B371" s="11" t="s">
        <v>11</v>
      </c>
      <c r="C371" s="11" t="s">
        <v>12</v>
      </c>
      <c r="D371" s="11" t="s">
        <v>13</v>
      </c>
      <c r="E371" s="11" t="s">
        <v>11</v>
      </c>
      <c r="F371" s="11" t="s">
        <v>12</v>
      </c>
      <c r="G371" s="11" t="s">
        <v>13</v>
      </c>
      <c r="H371" s="263"/>
      <c r="I371" s="11" t="s">
        <v>11</v>
      </c>
      <c r="J371" s="11" t="s">
        <v>12</v>
      </c>
      <c r="K371" s="11" t="s">
        <v>13</v>
      </c>
      <c r="L371" s="11" t="s">
        <v>11</v>
      </c>
      <c r="M371" s="11" t="s">
        <v>12</v>
      </c>
      <c r="N371" s="11" t="s">
        <v>13</v>
      </c>
      <c r="O371" s="263"/>
      <c r="P371" s="11" t="s">
        <v>11</v>
      </c>
      <c r="Q371" s="11" t="s">
        <v>12</v>
      </c>
      <c r="R371" s="11" t="s">
        <v>13</v>
      </c>
      <c r="S371" s="11" t="s">
        <v>11</v>
      </c>
      <c r="T371" s="11" t="s">
        <v>12</v>
      </c>
      <c r="U371" s="11" t="s">
        <v>13</v>
      </c>
      <c r="V371" s="263"/>
      <c r="W371" s="11" t="s">
        <v>11</v>
      </c>
      <c r="X371" s="11" t="s">
        <v>12</v>
      </c>
      <c r="Y371" s="11" t="s">
        <v>13</v>
      </c>
      <c r="Z371" s="11" t="s">
        <v>11</v>
      </c>
      <c r="AA371" s="11" t="s">
        <v>12</v>
      </c>
      <c r="AB371" s="11" t="s">
        <v>13</v>
      </c>
      <c r="AC371" s="263"/>
      <c r="AD371" s="11" t="s">
        <v>11</v>
      </c>
      <c r="AE371" s="11" t="s">
        <v>12</v>
      </c>
      <c r="AF371" s="11" t="s">
        <v>13</v>
      </c>
      <c r="AG371" s="11" t="s">
        <v>11</v>
      </c>
      <c r="AH371" s="11" t="s">
        <v>12</v>
      </c>
      <c r="AI371" s="11" t="s">
        <v>13</v>
      </c>
      <c r="AJ371" s="263"/>
      <c r="AK371" s="11" t="s">
        <v>11</v>
      </c>
      <c r="AL371" s="11" t="s">
        <v>12</v>
      </c>
      <c r="AM371" s="11" t="s">
        <v>13</v>
      </c>
      <c r="AN371" s="11" t="s">
        <v>11</v>
      </c>
      <c r="AO371" s="11" t="s">
        <v>12</v>
      </c>
      <c r="AP371" s="11" t="s">
        <v>13</v>
      </c>
      <c r="AQ371" s="263"/>
      <c r="AR371" s="11" t="s">
        <v>11</v>
      </c>
      <c r="AS371" s="11" t="s">
        <v>12</v>
      </c>
      <c r="AT371" s="11" t="s">
        <v>13</v>
      </c>
      <c r="AU371" s="11" t="s">
        <v>11</v>
      </c>
      <c r="AV371" s="11" t="s">
        <v>12</v>
      </c>
      <c r="AW371" s="11" t="s">
        <v>13</v>
      </c>
      <c r="AX371" s="263"/>
      <c r="AY371" s="11" t="s">
        <v>11</v>
      </c>
      <c r="AZ371" s="11" t="s">
        <v>12</v>
      </c>
      <c r="BA371" s="11" t="s">
        <v>13</v>
      </c>
      <c r="BB371" s="11" t="s">
        <v>11</v>
      </c>
      <c r="BC371" s="11" t="s">
        <v>12</v>
      </c>
      <c r="BD371" s="11" t="s">
        <v>13</v>
      </c>
      <c r="BE371" s="263"/>
      <c r="BF371" s="11" t="s">
        <v>11</v>
      </c>
      <c r="BG371" s="11" t="s">
        <v>12</v>
      </c>
      <c r="BH371" s="11" t="s">
        <v>13</v>
      </c>
      <c r="BI371" s="11" t="s">
        <v>11</v>
      </c>
      <c r="BJ371" s="11" t="s">
        <v>12</v>
      </c>
      <c r="BK371" s="11" t="s">
        <v>13</v>
      </c>
      <c r="BL371" s="263"/>
      <c r="BM371" s="11" t="s">
        <v>11</v>
      </c>
      <c r="BN371" s="11" t="s">
        <v>12</v>
      </c>
      <c r="BO371" s="11" t="s">
        <v>13</v>
      </c>
      <c r="BP371" s="11" t="s">
        <v>11</v>
      </c>
      <c r="BQ371" s="11" t="s">
        <v>12</v>
      </c>
      <c r="BR371" s="11" t="s">
        <v>13</v>
      </c>
      <c r="BS371" s="263"/>
      <c r="BT371" s="11" t="s">
        <v>11</v>
      </c>
      <c r="BU371" s="11" t="s">
        <v>12</v>
      </c>
      <c r="BV371" s="11" t="s">
        <v>13</v>
      </c>
      <c r="BW371" s="11" t="s">
        <v>11</v>
      </c>
      <c r="BX371" s="11" t="s">
        <v>12</v>
      </c>
      <c r="BY371" s="11" t="s">
        <v>13</v>
      </c>
      <c r="BZ371" s="263"/>
      <c r="CA371" s="327"/>
      <c r="CB371" s="182"/>
      <c r="CC371" s="182"/>
    </row>
    <row r="372" spans="1:81" ht="15.75" x14ac:dyDescent="0.25">
      <c r="A372" s="12" t="s">
        <v>18</v>
      </c>
      <c r="B372" s="13">
        <v>60</v>
      </c>
      <c r="C372" s="13">
        <v>15</v>
      </c>
      <c r="D372" s="13">
        <f t="shared" ref="D372:D380" si="898">B372*C372</f>
        <v>900</v>
      </c>
      <c r="E372" s="13">
        <v>0</v>
      </c>
      <c r="F372" s="13">
        <v>0</v>
      </c>
      <c r="G372" s="13">
        <f t="shared" ref="G372:G380" si="899">E372*F372</f>
        <v>0</v>
      </c>
      <c r="H372" s="14">
        <f t="shared" ref="H372:H380" si="900">D372+G372</f>
        <v>900</v>
      </c>
      <c r="I372" s="13">
        <v>60</v>
      </c>
      <c r="J372" s="13">
        <v>15</v>
      </c>
      <c r="K372" s="13">
        <f t="shared" ref="K372:K380" si="901">I372*J372</f>
        <v>900</v>
      </c>
      <c r="L372" s="13">
        <v>0</v>
      </c>
      <c r="M372" s="13">
        <v>0</v>
      </c>
      <c r="N372" s="13">
        <f t="shared" ref="N372:N380" si="902">L372*M372</f>
        <v>0</v>
      </c>
      <c r="O372" s="14">
        <f t="shared" ref="O372:O380" si="903">K372+N372</f>
        <v>900</v>
      </c>
      <c r="P372" s="13">
        <v>35</v>
      </c>
      <c r="Q372" s="13">
        <v>15</v>
      </c>
      <c r="R372" s="13">
        <f t="shared" ref="R372:R380" si="904">P372*Q372</f>
        <v>525</v>
      </c>
      <c r="S372" s="13">
        <v>0</v>
      </c>
      <c r="T372" s="13">
        <v>0</v>
      </c>
      <c r="U372" s="13">
        <f t="shared" ref="U372:U380" si="905">S372*T372</f>
        <v>0</v>
      </c>
      <c r="V372" s="14">
        <f t="shared" ref="V372:V380" si="906">R372+U372</f>
        <v>525</v>
      </c>
      <c r="W372" s="13">
        <v>33</v>
      </c>
      <c r="X372" s="13">
        <v>15</v>
      </c>
      <c r="Y372" s="13">
        <f t="shared" ref="Y372:Y380" si="907">W372*X372</f>
        <v>495</v>
      </c>
      <c r="Z372" s="13">
        <v>0</v>
      </c>
      <c r="AA372" s="13">
        <v>0</v>
      </c>
      <c r="AB372" s="13">
        <f t="shared" ref="AB372:AB380" si="908">Z372*AA372</f>
        <v>0</v>
      </c>
      <c r="AC372" s="14">
        <f t="shared" ref="AC372:AC380" si="909">Y372+AB372</f>
        <v>495</v>
      </c>
      <c r="AD372" s="13">
        <v>20</v>
      </c>
      <c r="AE372" s="13">
        <v>15</v>
      </c>
      <c r="AF372" s="13">
        <f t="shared" ref="AF372:AF380" si="910">AD372*AE372</f>
        <v>300</v>
      </c>
      <c r="AG372" s="13">
        <v>0</v>
      </c>
      <c r="AH372" s="13">
        <v>0</v>
      </c>
      <c r="AI372" s="13">
        <f t="shared" ref="AI372:AI380" si="911">AG372*AH372</f>
        <v>0</v>
      </c>
      <c r="AJ372" s="14">
        <f t="shared" ref="AJ372:AJ380" si="912">AF372+AI372</f>
        <v>300</v>
      </c>
      <c r="AK372" s="13">
        <v>17</v>
      </c>
      <c r="AL372" s="13">
        <v>15</v>
      </c>
      <c r="AM372" s="13">
        <f t="shared" ref="AM372:AM380" si="913">AK372*AL372</f>
        <v>255</v>
      </c>
      <c r="AN372" s="13">
        <v>0</v>
      </c>
      <c r="AO372" s="13">
        <v>0</v>
      </c>
      <c r="AP372" s="13">
        <f t="shared" ref="AP372:AP380" si="914">AN372*AO372</f>
        <v>0</v>
      </c>
      <c r="AQ372" s="14">
        <f t="shared" ref="AQ372:AQ380" si="915">AM372+AP372</f>
        <v>255</v>
      </c>
      <c r="AR372" s="13">
        <v>15</v>
      </c>
      <c r="AS372" s="13">
        <v>15</v>
      </c>
      <c r="AT372" s="13">
        <f t="shared" ref="AT372:AT380" si="916">AR372*AS372</f>
        <v>225</v>
      </c>
      <c r="AU372" s="13">
        <v>0</v>
      </c>
      <c r="AV372" s="13">
        <v>0</v>
      </c>
      <c r="AW372" s="13">
        <f t="shared" ref="AW372:AW380" si="917">AU372*AV372</f>
        <v>0</v>
      </c>
      <c r="AX372" s="14">
        <f t="shared" ref="AX372:AX380" si="918">AT372+AW372</f>
        <v>225</v>
      </c>
      <c r="AY372" s="13">
        <v>18</v>
      </c>
      <c r="AZ372" s="13">
        <v>15</v>
      </c>
      <c r="BA372" s="13">
        <f t="shared" ref="BA372:BA380" si="919">AY372*AZ372</f>
        <v>270</v>
      </c>
      <c r="BB372" s="13">
        <v>0</v>
      </c>
      <c r="BC372" s="13">
        <v>0</v>
      </c>
      <c r="BD372" s="13">
        <f t="shared" ref="BD372:BD380" si="920">BB372*BC372</f>
        <v>0</v>
      </c>
      <c r="BE372" s="14">
        <f t="shared" ref="BE372:BE380" si="921">BA372+BD372</f>
        <v>270</v>
      </c>
      <c r="BF372" s="13">
        <v>10</v>
      </c>
      <c r="BG372" s="13">
        <v>15</v>
      </c>
      <c r="BH372" s="13">
        <f t="shared" ref="BH372:BH380" si="922">BF372*BG372</f>
        <v>150</v>
      </c>
      <c r="BI372" s="13">
        <v>0</v>
      </c>
      <c r="BJ372" s="13">
        <v>0</v>
      </c>
      <c r="BK372" s="13">
        <f t="shared" ref="BK372:BK380" si="923">BI372*BJ372</f>
        <v>0</v>
      </c>
      <c r="BL372" s="14">
        <f t="shared" ref="BL372:BL380" si="924">BH372+BK372</f>
        <v>150</v>
      </c>
      <c r="BM372" s="13">
        <v>18</v>
      </c>
      <c r="BN372" s="13">
        <v>15</v>
      </c>
      <c r="BO372" s="13">
        <f t="shared" ref="BO372:BO380" si="925">BM372*BN372</f>
        <v>270</v>
      </c>
      <c r="BP372" s="13">
        <v>0</v>
      </c>
      <c r="BQ372" s="13">
        <v>0</v>
      </c>
      <c r="BR372" s="13">
        <f t="shared" ref="BR372:BR380" si="926">BP372*BQ372</f>
        <v>0</v>
      </c>
      <c r="BS372" s="14">
        <f t="shared" ref="BS372:BS380" si="927">BO372+BR372</f>
        <v>270</v>
      </c>
      <c r="BT372" s="13">
        <v>20</v>
      </c>
      <c r="BU372" s="13">
        <v>15</v>
      </c>
      <c r="BV372" s="13">
        <f t="shared" ref="BV372:BV380" si="928">BT372*BU372</f>
        <v>300</v>
      </c>
      <c r="BW372" s="13">
        <v>0</v>
      </c>
      <c r="BX372" s="13">
        <v>0</v>
      </c>
      <c r="BY372" s="13">
        <f t="shared" ref="BY372:BY380" si="929">BW372*BX372</f>
        <v>0</v>
      </c>
      <c r="BZ372" s="14">
        <f t="shared" ref="BZ372:BZ380" si="930">BV372+BY372</f>
        <v>300</v>
      </c>
      <c r="CA372" s="19">
        <f t="shared" ref="CA372:CA380" si="931">H372+O372+V372+AC372+AJ372+AQ372+AX372+BE372+BL372+BS372+BZ372</f>
        <v>4590</v>
      </c>
      <c r="CB372" s="182"/>
      <c r="CC372" s="182"/>
    </row>
    <row r="373" spans="1:81" ht="15.75" x14ac:dyDescent="0.25">
      <c r="A373" s="12" t="s">
        <v>19</v>
      </c>
      <c r="B373" s="13">
        <v>60</v>
      </c>
      <c r="C373" s="13">
        <v>14</v>
      </c>
      <c r="D373" s="13">
        <f t="shared" si="898"/>
        <v>840</v>
      </c>
      <c r="E373" s="13">
        <v>0</v>
      </c>
      <c r="F373" s="13">
        <v>0</v>
      </c>
      <c r="G373" s="13">
        <f t="shared" si="899"/>
        <v>0</v>
      </c>
      <c r="H373" s="14">
        <f t="shared" si="900"/>
        <v>840</v>
      </c>
      <c r="I373" s="13">
        <v>60</v>
      </c>
      <c r="J373" s="13">
        <v>19</v>
      </c>
      <c r="K373" s="13">
        <f t="shared" si="901"/>
        <v>1140</v>
      </c>
      <c r="L373" s="13">
        <v>0</v>
      </c>
      <c r="M373" s="13">
        <v>0</v>
      </c>
      <c r="N373" s="13">
        <f t="shared" si="902"/>
        <v>0</v>
      </c>
      <c r="O373" s="14">
        <f t="shared" si="903"/>
        <v>1140</v>
      </c>
      <c r="P373" s="13">
        <v>35</v>
      </c>
      <c r="Q373" s="13">
        <v>19</v>
      </c>
      <c r="R373" s="13">
        <f t="shared" si="904"/>
        <v>665</v>
      </c>
      <c r="S373" s="13">
        <v>0</v>
      </c>
      <c r="T373" s="13">
        <v>0</v>
      </c>
      <c r="U373" s="13">
        <f t="shared" si="905"/>
        <v>0</v>
      </c>
      <c r="V373" s="14">
        <f t="shared" si="906"/>
        <v>665</v>
      </c>
      <c r="W373" s="13">
        <v>33</v>
      </c>
      <c r="X373" s="13">
        <v>19</v>
      </c>
      <c r="Y373" s="13">
        <f t="shared" si="907"/>
        <v>627</v>
      </c>
      <c r="Z373" s="13">
        <v>0</v>
      </c>
      <c r="AA373" s="13">
        <v>0</v>
      </c>
      <c r="AB373" s="13">
        <f t="shared" si="908"/>
        <v>0</v>
      </c>
      <c r="AC373" s="14">
        <f t="shared" si="909"/>
        <v>627</v>
      </c>
      <c r="AD373" s="13">
        <v>20</v>
      </c>
      <c r="AE373" s="13">
        <v>19</v>
      </c>
      <c r="AF373" s="13">
        <f t="shared" si="910"/>
        <v>380</v>
      </c>
      <c r="AG373" s="13">
        <v>0</v>
      </c>
      <c r="AH373" s="13">
        <v>0</v>
      </c>
      <c r="AI373" s="13">
        <f t="shared" si="911"/>
        <v>0</v>
      </c>
      <c r="AJ373" s="14">
        <f t="shared" si="912"/>
        <v>380</v>
      </c>
      <c r="AK373" s="13">
        <v>17</v>
      </c>
      <c r="AL373" s="13">
        <v>19</v>
      </c>
      <c r="AM373" s="13">
        <f t="shared" si="913"/>
        <v>323</v>
      </c>
      <c r="AN373" s="13">
        <v>0</v>
      </c>
      <c r="AO373" s="13">
        <v>0</v>
      </c>
      <c r="AP373" s="13">
        <f t="shared" si="914"/>
        <v>0</v>
      </c>
      <c r="AQ373" s="14">
        <f t="shared" si="915"/>
        <v>323</v>
      </c>
      <c r="AR373" s="13">
        <v>15</v>
      </c>
      <c r="AS373" s="13">
        <v>19</v>
      </c>
      <c r="AT373" s="13">
        <f t="shared" si="916"/>
        <v>285</v>
      </c>
      <c r="AU373" s="13">
        <v>0</v>
      </c>
      <c r="AV373" s="13">
        <v>0</v>
      </c>
      <c r="AW373" s="13">
        <f t="shared" si="917"/>
        <v>0</v>
      </c>
      <c r="AX373" s="14">
        <f t="shared" si="918"/>
        <v>285</v>
      </c>
      <c r="AY373" s="13">
        <v>18</v>
      </c>
      <c r="AZ373" s="13">
        <v>19</v>
      </c>
      <c r="BA373" s="13">
        <f t="shared" si="919"/>
        <v>342</v>
      </c>
      <c r="BB373" s="13">
        <v>0</v>
      </c>
      <c r="BC373" s="13">
        <v>0</v>
      </c>
      <c r="BD373" s="13">
        <f t="shared" si="920"/>
        <v>0</v>
      </c>
      <c r="BE373" s="14">
        <f t="shared" si="921"/>
        <v>342</v>
      </c>
      <c r="BF373" s="13">
        <v>10</v>
      </c>
      <c r="BG373" s="13">
        <v>19</v>
      </c>
      <c r="BH373" s="13">
        <f t="shared" si="922"/>
        <v>190</v>
      </c>
      <c r="BI373" s="13">
        <v>0</v>
      </c>
      <c r="BJ373" s="13">
        <v>0</v>
      </c>
      <c r="BK373" s="13">
        <f t="shared" si="923"/>
        <v>0</v>
      </c>
      <c r="BL373" s="14">
        <f t="shared" si="924"/>
        <v>190</v>
      </c>
      <c r="BM373" s="13">
        <v>18</v>
      </c>
      <c r="BN373" s="13">
        <v>19</v>
      </c>
      <c r="BO373" s="13">
        <f t="shared" si="925"/>
        <v>342</v>
      </c>
      <c r="BP373" s="13">
        <v>0</v>
      </c>
      <c r="BQ373" s="13">
        <v>0</v>
      </c>
      <c r="BR373" s="13">
        <f t="shared" si="926"/>
        <v>0</v>
      </c>
      <c r="BS373" s="14">
        <f t="shared" si="927"/>
        <v>342</v>
      </c>
      <c r="BT373" s="13">
        <v>20</v>
      </c>
      <c r="BU373" s="13">
        <v>19</v>
      </c>
      <c r="BV373" s="13">
        <f t="shared" si="928"/>
        <v>380</v>
      </c>
      <c r="BW373" s="13">
        <v>0</v>
      </c>
      <c r="BX373" s="13">
        <v>0</v>
      </c>
      <c r="BY373" s="13">
        <f t="shared" si="929"/>
        <v>0</v>
      </c>
      <c r="BZ373" s="14">
        <f t="shared" si="930"/>
        <v>380</v>
      </c>
      <c r="CA373" s="19">
        <f t="shared" si="931"/>
        <v>5514</v>
      </c>
      <c r="CB373" s="182"/>
      <c r="CC373" s="182"/>
    </row>
    <row r="374" spans="1:81" ht="15.75" x14ac:dyDescent="0.25">
      <c r="A374" s="12" t="s">
        <v>20</v>
      </c>
      <c r="B374" s="13">
        <v>60</v>
      </c>
      <c r="C374" s="13">
        <v>17</v>
      </c>
      <c r="D374" s="13">
        <f t="shared" si="898"/>
        <v>1020</v>
      </c>
      <c r="E374" s="13">
        <v>0</v>
      </c>
      <c r="F374" s="13">
        <v>0</v>
      </c>
      <c r="G374" s="13">
        <f t="shared" si="899"/>
        <v>0</v>
      </c>
      <c r="H374" s="14">
        <f t="shared" si="900"/>
        <v>1020</v>
      </c>
      <c r="I374" s="13">
        <v>60</v>
      </c>
      <c r="J374" s="13">
        <v>17</v>
      </c>
      <c r="K374" s="13">
        <f t="shared" si="901"/>
        <v>1020</v>
      </c>
      <c r="L374" s="13">
        <v>0</v>
      </c>
      <c r="M374" s="13">
        <v>0</v>
      </c>
      <c r="N374" s="13">
        <f t="shared" si="902"/>
        <v>0</v>
      </c>
      <c r="O374" s="14">
        <f t="shared" si="903"/>
        <v>1020</v>
      </c>
      <c r="P374" s="13">
        <v>35</v>
      </c>
      <c r="Q374" s="13">
        <v>17</v>
      </c>
      <c r="R374" s="13">
        <f t="shared" si="904"/>
        <v>595</v>
      </c>
      <c r="S374" s="13">
        <v>0</v>
      </c>
      <c r="T374" s="13">
        <v>0</v>
      </c>
      <c r="U374" s="13">
        <f t="shared" si="905"/>
        <v>0</v>
      </c>
      <c r="V374" s="14">
        <f t="shared" si="906"/>
        <v>595</v>
      </c>
      <c r="W374" s="13">
        <v>33</v>
      </c>
      <c r="X374" s="13">
        <v>17</v>
      </c>
      <c r="Y374" s="13">
        <f t="shared" si="907"/>
        <v>561</v>
      </c>
      <c r="Z374" s="13">
        <v>0</v>
      </c>
      <c r="AA374" s="13">
        <v>0</v>
      </c>
      <c r="AB374" s="13">
        <f t="shared" si="908"/>
        <v>0</v>
      </c>
      <c r="AC374" s="14">
        <f t="shared" si="909"/>
        <v>561</v>
      </c>
      <c r="AD374" s="13">
        <v>20</v>
      </c>
      <c r="AE374" s="13">
        <v>17</v>
      </c>
      <c r="AF374" s="13">
        <f t="shared" si="910"/>
        <v>340</v>
      </c>
      <c r="AG374" s="13">
        <v>0</v>
      </c>
      <c r="AH374" s="13">
        <v>0</v>
      </c>
      <c r="AI374" s="13">
        <f t="shared" si="911"/>
        <v>0</v>
      </c>
      <c r="AJ374" s="14">
        <f t="shared" si="912"/>
        <v>340</v>
      </c>
      <c r="AK374" s="13">
        <v>17</v>
      </c>
      <c r="AL374" s="13">
        <v>17</v>
      </c>
      <c r="AM374" s="13">
        <f t="shared" si="913"/>
        <v>289</v>
      </c>
      <c r="AN374" s="13">
        <v>0</v>
      </c>
      <c r="AO374" s="13">
        <v>0</v>
      </c>
      <c r="AP374" s="13">
        <f t="shared" si="914"/>
        <v>0</v>
      </c>
      <c r="AQ374" s="14">
        <f t="shared" si="915"/>
        <v>289</v>
      </c>
      <c r="AR374" s="13">
        <v>15</v>
      </c>
      <c r="AS374" s="13">
        <v>17</v>
      </c>
      <c r="AT374" s="13">
        <f t="shared" si="916"/>
        <v>255</v>
      </c>
      <c r="AU374" s="13">
        <v>0</v>
      </c>
      <c r="AV374" s="13">
        <v>0</v>
      </c>
      <c r="AW374" s="13">
        <f t="shared" si="917"/>
        <v>0</v>
      </c>
      <c r="AX374" s="14">
        <f t="shared" si="918"/>
        <v>255</v>
      </c>
      <c r="AY374" s="13">
        <v>18</v>
      </c>
      <c r="AZ374" s="13">
        <v>17</v>
      </c>
      <c r="BA374" s="13">
        <f t="shared" si="919"/>
        <v>306</v>
      </c>
      <c r="BB374" s="13">
        <v>0</v>
      </c>
      <c r="BC374" s="13">
        <v>0</v>
      </c>
      <c r="BD374" s="13">
        <f t="shared" si="920"/>
        <v>0</v>
      </c>
      <c r="BE374" s="14">
        <f t="shared" si="921"/>
        <v>306</v>
      </c>
      <c r="BF374" s="13">
        <v>10</v>
      </c>
      <c r="BG374" s="13">
        <v>17</v>
      </c>
      <c r="BH374" s="13">
        <f t="shared" si="922"/>
        <v>170</v>
      </c>
      <c r="BI374" s="13">
        <v>0</v>
      </c>
      <c r="BJ374" s="13">
        <v>0</v>
      </c>
      <c r="BK374" s="13">
        <f t="shared" si="923"/>
        <v>0</v>
      </c>
      <c r="BL374" s="14">
        <f t="shared" si="924"/>
        <v>170</v>
      </c>
      <c r="BM374" s="13">
        <v>18</v>
      </c>
      <c r="BN374" s="13">
        <v>17</v>
      </c>
      <c r="BO374" s="13">
        <f t="shared" si="925"/>
        <v>306</v>
      </c>
      <c r="BP374" s="13">
        <v>0</v>
      </c>
      <c r="BQ374" s="13">
        <v>0</v>
      </c>
      <c r="BR374" s="13">
        <f t="shared" si="926"/>
        <v>0</v>
      </c>
      <c r="BS374" s="14">
        <f t="shared" si="927"/>
        <v>306</v>
      </c>
      <c r="BT374" s="13">
        <v>20</v>
      </c>
      <c r="BU374" s="13">
        <v>17</v>
      </c>
      <c r="BV374" s="13">
        <f t="shared" si="928"/>
        <v>340</v>
      </c>
      <c r="BW374" s="13">
        <v>0</v>
      </c>
      <c r="BX374" s="13">
        <v>0</v>
      </c>
      <c r="BY374" s="13">
        <f t="shared" si="929"/>
        <v>0</v>
      </c>
      <c r="BZ374" s="14">
        <f t="shared" si="930"/>
        <v>340</v>
      </c>
      <c r="CA374" s="19">
        <f t="shared" si="931"/>
        <v>5202</v>
      </c>
      <c r="CB374" s="182"/>
      <c r="CC374" s="182"/>
    </row>
    <row r="375" spans="1:81" ht="15.75" x14ac:dyDescent="0.25">
      <c r="A375" s="12" t="s">
        <v>21</v>
      </c>
      <c r="B375" s="13">
        <v>60</v>
      </c>
      <c r="C375" s="18">
        <v>22</v>
      </c>
      <c r="D375" s="13">
        <f t="shared" si="898"/>
        <v>1320</v>
      </c>
      <c r="E375" s="13">
        <v>0</v>
      </c>
      <c r="F375" s="13">
        <v>0</v>
      </c>
      <c r="G375" s="13">
        <f t="shared" si="899"/>
        <v>0</v>
      </c>
      <c r="H375" s="14">
        <f t="shared" si="900"/>
        <v>1320</v>
      </c>
      <c r="I375" s="13">
        <v>60</v>
      </c>
      <c r="J375" s="18">
        <v>22</v>
      </c>
      <c r="K375" s="13">
        <f t="shared" si="901"/>
        <v>1320</v>
      </c>
      <c r="L375" s="13">
        <v>0</v>
      </c>
      <c r="M375" s="13">
        <v>0</v>
      </c>
      <c r="N375" s="13">
        <f t="shared" si="902"/>
        <v>0</v>
      </c>
      <c r="O375" s="14">
        <f t="shared" si="903"/>
        <v>1320</v>
      </c>
      <c r="P375" s="13">
        <v>35</v>
      </c>
      <c r="Q375" s="18">
        <v>22</v>
      </c>
      <c r="R375" s="13">
        <f t="shared" si="904"/>
        <v>770</v>
      </c>
      <c r="S375" s="13">
        <v>0</v>
      </c>
      <c r="T375" s="13">
        <v>0</v>
      </c>
      <c r="U375" s="13">
        <f t="shared" si="905"/>
        <v>0</v>
      </c>
      <c r="V375" s="14">
        <f t="shared" si="906"/>
        <v>770</v>
      </c>
      <c r="W375" s="13">
        <v>33</v>
      </c>
      <c r="X375" s="18">
        <v>22</v>
      </c>
      <c r="Y375" s="13">
        <f t="shared" si="907"/>
        <v>726</v>
      </c>
      <c r="Z375" s="13">
        <v>0</v>
      </c>
      <c r="AA375" s="13">
        <v>0</v>
      </c>
      <c r="AB375" s="13">
        <f t="shared" si="908"/>
        <v>0</v>
      </c>
      <c r="AC375" s="14">
        <f t="shared" si="909"/>
        <v>726</v>
      </c>
      <c r="AD375" s="13">
        <v>20</v>
      </c>
      <c r="AE375" s="18">
        <v>22</v>
      </c>
      <c r="AF375" s="13">
        <f t="shared" si="910"/>
        <v>440</v>
      </c>
      <c r="AG375" s="13">
        <v>0</v>
      </c>
      <c r="AH375" s="13">
        <v>0</v>
      </c>
      <c r="AI375" s="13">
        <f t="shared" si="911"/>
        <v>0</v>
      </c>
      <c r="AJ375" s="14">
        <f t="shared" si="912"/>
        <v>440</v>
      </c>
      <c r="AK375" s="13">
        <v>17</v>
      </c>
      <c r="AL375" s="18">
        <v>22</v>
      </c>
      <c r="AM375" s="13">
        <f t="shared" si="913"/>
        <v>374</v>
      </c>
      <c r="AN375" s="13">
        <v>0</v>
      </c>
      <c r="AO375" s="13">
        <v>0</v>
      </c>
      <c r="AP375" s="13">
        <f t="shared" si="914"/>
        <v>0</v>
      </c>
      <c r="AQ375" s="14">
        <f t="shared" si="915"/>
        <v>374</v>
      </c>
      <c r="AR375" s="13">
        <v>15</v>
      </c>
      <c r="AS375" s="18">
        <v>22</v>
      </c>
      <c r="AT375" s="13">
        <f t="shared" si="916"/>
        <v>330</v>
      </c>
      <c r="AU375" s="13">
        <v>0</v>
      </c>
      <c r="AV375" s="13">
        <v>0</v>
      </c>
      <c r="AW375" s="13">
        <f t="shared" si="917"/>
        <v>0</v>
      </c>
      <c r="AX375" s="14">
        <f t="shared" si="918"/>
        <v>330</v>
      </c>
      <c r="AY375" s="13">
        <v>18</v>
      </c>
      <c r="AZ375" s="18">
        <v>22</v>
      </c>
      <c r="BA375" s="13">
        <f t="shared" si="919"/>
        <v>396</v>
      </c>
      <c r="BB375" s="13">
        <v>0</v>
      </c>
      <c r="BC375" s="13">
        <v>0</v>
      </c>
      <c r="BD375" s="13">
        <f t="shared" si="920"/>
        <v>0</v>
      </c>
      <c r="BE375" s="14">
        <f t="shared" si="921"/>
        <v>396</v>
      </c>
      <c r="BF375" s="13">
        <v>10</v>
      </c>
      <c r="BG375" s="18">
        <v>22</v>
      </c>
      <c r="BH375" s="13">
        <f t="shared" si="922"/>
        <v>220</v>
      </c>
      <c r="BI375" s="13">
        <v>0</v>
      </c>
      <c r="BJ375" s="13">
        <v>0</v>
      </c>
      <c r="BK375" s="13">
        <f t="shared" si="923"/>
        <v>0</v>
      </c>
      <c r="BL375" s="14">
        <f t="shared" si="924"/>
        <v>220</v>
      </c>
      <c r="BM375" s="13">
        <v>18</v>
      </c>
      <c r="BN375" s="18">
        <v>22</v>
      </c>
      <c r="BO375" s="13">
        <f t="shared" si="925"/>
        <v>396</v>
      </c>
      <c r="BP375" s="13">
        <v>0</v>
      </c>
      <c r="BQ375" s="13">
        <v>0</v>
      </c>
      <c r="BR375" s="13">
        <f t="shared" si="926"/>
        <v>0</v>
      </c>
      <c r="BS375" s="14">
        <f t="shared" si="927"/>
        <v>396</v>
      </c>
      <c r="BT375" s="13">
        <v>20</v>
      </c>
      <c r="BU375" s="18">
        <v>22</v>
      </c>
      <c r="BV375" s="13">
        <f t="shared" si="928"/>
        <v>440</v>
      </c>
      <c r="BW375" s="13">
        <v>0</v>
      </c>
      <c r="BX375" s="13">
        <v>0</v>
      </c>
      <c r="BY375" s="13">
        <f t="shared" si="929"/>
        <v>0</v>
      </c>
      <c r="BZ375" s="14">
        <f t="shared" si="930"/>
        <v>440</v>
      </c>
      <c r="CA375" s="19">
        <f t="shared" si="931"/>
        <v>6732</v>
      </c>
      <c r="CB375" s="182"/>
      <c r="CC375" s="182"/>
    </row>
    <row r="376" spans="1:81" ht="15.75" x14ac:dyDescent="0.25">
      <c r="A376" s="12" t="s">
        <v>22</v>
      </c>
      <c r="B376" s="13">
        <v>60</v>
      </c>
      <c r="C376" s="13">
        <v>15</v>
      </c>
      <c r="D376" s="13">
        <f t="shared" si="898"/>
        <v>900</v>
      </c>
      <c r="E376" s="13">
        <v>0</v>
      </c>
      <c r="F376" s="13">
        <v>0</v>
      </c>
      <c r="G376" s="13">
        <f t="shared" si="899"/>
        <v>0</v>
      </c>
      <c r="H376" s="14">
        <f t="shared" si="900"/>
        <v>900</v>
      </c>
      <c r="I376" s="13">
        <v>60</v>
      </c>
      <c r="J376" s="13">
        <v>15</v>
      </c>
      <c r="K376" s="13">
        <f t="shared" si="901"/>
        <v>900</v>
      </c>
      <c r="L376" s="13">
        <v>0</v>
      </c>
      <c r="M376" s="13">
        <v>0</v>
      </c>
      <c r="N376" s="13">
        <f t="shared" si="902"/>
        <v>0</v>
      </c>
      <c r="O376" s="14">
        <f t="shared" si="903"/>
        <v>900</v>
      </c>
      <c r="P376" s="13">
        <v>35</v>
      </c>
      <c r="Q376" s="13">
        <v>15</v>
      </c>
      <c r="R376" s="13">
        <f t="shared" si="904"/>
        <v>525</v>
      </c>
      <c r="S376" s="13">
        <v>0</v>
      </c>
      <c r="T376" s="13">
        <v>0</v>
      </c>
      <c r="U376" s="13">
        <f t="shared" si="905"/>
        <v>0</v>
      </c>
      <c r="V376" s="14">
        <f t="shared" si="906"/>
        <v>525</v>
      </c>
      <c r="W376" s="13">
        <v>33</v>
      </c>
      <c r="X376" s="13">
        <v>15</v>
      </c>
      <c r="Y376" s="13">
        <f t="shared" si="907"/>
        <v>495</v>
      </c>
      <c r="Z376" s="13">
        <v>0</v>
      </c>
      <c r="AA376" s="13">
        <v>0</v>
      </c>
      <c r="AB376" s="13">
        <f t="shared" si="908"/>
        <v>0</v>
      </c>
      <c r="AC376" s="14">
        <f t="shared" si="909"/>
        <v>495</v>
      </c>
      <c r="AD376" s="13">
        <v>20</v>
      </c>
      <c r="AE376" s="13">
        <v>15</v>
      </c>
      <c r="AF376" s="13">
        <f t="shared" si="910"/>
        <v>300</v>
      </c>
      <c r="AG376" s="13">
        <v>0</v>
      </c>
      <c r="AH376" s="13">
        <v>0</v>
      </c>
      <c r="AI376" s="13">
        <f t="shared" si="911"/>
        <v>0</v>
      </c>
      <c r="AJ376" s="14">
        <f t="shared" si="912"/>
        <v>300</v>
      </c>
      <c r="AK376" s="13">
        <v>17</v>
      </c>
      <c r="AL376" s="13">
        <v>15</v>
      </c>
      <c r="AM376" s="13">
        <f t="shared" si="913"/>
        <v>255</v>
      </c>
      <c r="AN376" s="13">
        <v>0</v>
      </c>
      <c r="AO376" s="13">
        <v>0</v>
      </c>
      <c r="AP376" s="13">
        <f t="shared" si="914"/>
        <v>0</v>
      </c>
      <c r="AQ376" s="14">
        <f t="shared" si="915"/>
        <v>255</v>
      </c>
      <c r="AR376" s="13">
        <v>15</v>
      </c>
      <c r="AS376" s="13">
        <v>15</v>
      </c>
      <c r="AT376" s="13">
        <f t="shared" si="916"/>
        <v>225</v>
      </c>
      <c r="AU376" s="13">
        <v>0</v>
      </c>
      <c r="AV376" s="13">
        <v>0</v>
      </c>
      <c r="AW376" s="13">
        <f t="shared" si="917"/>
        <v>0</v>
      </c>
      <c r="AX376" s="14">
        <f t="shared" si="918"/>
        <v>225</v>
      </c>
      <c r="AY376" s="13">
        <v>18</v>
      </c>
      <c r="AZ376" s="13">
        <v>15</v>
      </c>
      <c r="BA376" s="13">
        <f t="shared" si="919"/>
        <v>270</v>
      </c>
      <c r="BB376" s="13">
        <v>0</v>
      </c>
      <c r="BC376" s="13">
        <v>0</v>
      </c>
      <c r="BD376" s="13">
        <f t="shared" si="920"/>
        <v>0</v>
      </c>
      <c r="BE376" s="14">
        <f t="shared" si="921"/>
        <v>270</v>
      </c>
      <c r="BF376" s="13">
        <v>10</v>
      </c>
      <c r="BG376" s="13">
        <v>15</v>
      </c>
      <c r="BH376" s="13">
        <f t="shared" si="922"/>
        <v>150</v>
      </c>
      <c r="BI376" s="13">
        <v>0</v>
      </c>
      <c r="BJ376" s="13">
        <v>0</v>
      </c>
      <c r="BK376" s="13">
        <f t="shared" si="923"/>
        <v>0</v>
      </c>
      <c r="BL376" s="14">
        <f t="shared" si="924"/>
        <v>150</v>
      </c>
      <c r="BM376" s="13">
        <v>18</v>
      </c>
      <c r="BN376" s="13">
        <v>15</v>
      </c>
      <c r="BO376" s="13">
        <f t="shared" si="925"/>
        <v>270</v>
      </c>
      <c r="BP376" s="13">
        <v>0</v>
      </c>
      <c r="BQ376" s="13">
        <v>0</v>
      </c>
      <c r="BR376" s="13">
        <f t="shared" si="926"/>
        <v>0</v>
      </c>
      <c r="BS376" s="14">
        <f t="shared" si="927"/>
        <v>270</v>
      </c>
      <c r="BT376" s="13">
        <v>20</v>
      </c>
      <c r="BU376" s="13">
        <v>15</v>
      </c>
      <c r="BV376" s="13">
        <f t="shared" si="928"/>
        <v>300</v>
      </c>
      <c r="BW376" s="13">
        <v>0</v>
      </c>
      <c r="BX376" s="13">
        <v>0</v>
      </c>
      <c r="BY376" s="13">
        <f t="shared" si="929"/>
        <v>0</v>
      </c>
      <c r="BZ376" s="14">
        <f t="shared" si="930"/>
        <v>300</v>
      </c>
      <c r="CA376" s="19">
        <f t="shared" si="931"/>
        <v>4590</v>
      </c>
      <c r="CB376" s="182"/>
      <c r="CC376" s="182"/>
    </row>
    <row r="377" spans="1:81" ht="15.75" x14ac:dyDescent="0.25">
      <c r="A377" s="12" t="s">
        <v>23</v>
      </c>
      <c r="B377" s="13">
        <v>60</v>
      </c>
      <c r="C377" s="13">
        <v>22</v>
      </c>
      <c r="D377" s="13">
        <f t="shared" si="898"/>
        <v>1320</v>
      </c>
      <c r="E377" s="13">
        <v>0</v>
      </c>
      <c r="F377" s="13">
        <v>0</v>
      </c>
      <c r="G377" s="13">
        <f t="shared" si="899"/>
        <v>0</v>
      </c>
      <c r="H377" s="14">
        <f t="shared" si="900"/>
        <v>1320</v>
      </c>
      <c r="I377" s="13">
        <v>60</v>
      </c>
      <c r="J377" s="13">
        <v>22</v>
      </c>
      <c r="K377" s="13">
        <f t="shared" si="901"/>
        <v>1320</v>
      </c>
      <c r="L377" s="13">
        <v>0</v>
      </c>
      <c r="M377" s="13">
        <v>0</v>
      </c>
      <c r="N377" s="13">
        <f t="shared" si="902"/>
        <v>0</v>
      </c>
      <c r="O377" s="14">
        <f t="shared" si="903"/>
        <v>1320</v>
      </c>
      <c r="P377" s="13">
        <v>60</v>
      </c>
      <c r="Q377" s="13">
        <v>22</v>
      </c>
      <c r="R377" s="13">
        <f t="shared" si="904"/>
        <v>1320</v>
      </c>
      <c r="S377" s="13">
        <v>0</v>
      </c>
      <c r="T377" s="13">
        <v>0</v>
      </c>
      <c r="U377" s="13">
        <f t="shared" si="905"/>
        <v>0</v>
      </c>
      <c r="V377" s="14">
        <f t="shared" si="906"/>
        <v>1320</v>
      </c>
      <c r="W377" s="13">
        <v>35</v>
      </c>
      <c r="X377" s="13">
        <v>22</v>
      </c>
      <c r="Y377" s="13">
        <f t="shared" si="907"/>
        <v>770</v>
      </c>
      <c r="Z377" s="13">
        <v>0</v>
      </c>
      <c r="AA377" s="13">
        <v>0</v>
      </c>
      <c r="AB377" s="13">
        <f t="shared" si="908"/>
        <v>0</v>
      </c>
      <c r="AC377" s="14">
        <f t="shared" si="909"/>
        <v>770</v>
      </c>
      <c r="AD377" s="13">
        <v>20</v>
      </c>
      <c r="AE377" s="13">
        <v>22</v>
      </c>
      <c r="AF377" s="13">
        <f t="shared" si="910"/>
        <v>440</v>
      </c>
      <c r="AG377" s="13">
        <v>0</v>
      </c>
      <c r="AH377" s="13">
        <v>0</v>
      </c>
      <c r="AI377" s="13">
        <f t="shared" si="911"/>
        <v>0</v>
      </c>
      <c r="AJ377" s="14">
        <f t="shared" si="912"/>
        <v>440</v>
      </c>
      <c r="AK377" s="13">
        <v>20</v>
      </c>
      <c r="AL377" s="13">
        <v>22</v>
      </c>
      <c r="AM377" s="13">
        <f t="shared" si="913"/>
        <v>440</v>
      </c>
      <c r="AN377" s="13">
        <v>0</v>
      </c>
      <c r="AO377" s="13">
        <v>0</v>
      </c>
      <c r="AP377" s="13">
        <f t="shared" si="914"/>
        <v>0</v>
      </c>
      <c r="AQ377" s="14">
        <f t="shared" si="915"/>
        <v>440</v>
      </c>
      <c r="AR377" s="13">
        <v>17</v>
      </c>
      <c r="AS377" s="13">
        <v>22</v>
      </c>
      <c r="AT377" s="13">
        <f t="shared" si="916"/>
        <v>374</v>
      </c>
      <c r="AU377" s="13">
        <v>0</v>
      </c>
      <c r="AV377" s="13">
        <v>0</v>
      </c>
      <c r="AW377" s="13">
        <f t="shared" si="917"/>
        <v>0</v>
      </c>
      <c r="AX377" s="14">
        <f t="shared" si="918"/>
        <v>374</v>
      </c>
      <c r="AY377" s="13">
        <v>15</v>
      </c>
      <c r="AZ377" s="13">
        <v>22</v>
      </c>
      <c r="BA377" s="13">
        <f t="shared" si="919"/>
        <v>330</v>
      </c>
      <c r="BB377" s="13">
        <v>0</v>
      </c>
      <c r="BC377" s="13">
        <v>0</v>
      </c>
      <c r="BD377" s="13">
        <f t="shared" si="920"/>
        <v>0</v>
      </c>
      <c r="BE377" s="14">
        <f t="shared" si="921"/>
        <v>330</v>
      </c>
      <c r="BF377" s="13">
        <v>18</v>
      </c>
      <c r="BG377" s="13">
        <v>22</v>
      </c>
      <c r="BH377" s="13">
        <f t="shared" si="922"/>
        <v>396</v>
      </c>
      <c r="BI377" s="13">
        <v>0</v>
      </c>
      <c r="BJ377" s="13">
        <v>0</v>
      </c>
      <c r="BK377" s="13">
        <f t="shared" si="923"/>
        <v>0</v>
      </c>
      <c r="BL377" s="14">
        <f t="shared" si="924"/>
        <v>396</v>
      </c>
      <c r="BM377" s="13">
        <v>15</v>
      </c>
      <c r="BN377" s="13">
        <v>22</v>
      </c>
      <c r="BO377" s="13">
        <f t="shared" si="925"/>
        <v>330</v>
      </c>
      <c r="BP377" s="13">
        <v>0</v>
      </c>
      <c r="BQ377" s="13">
        <v>0</v>
      </c>
      <c r="BR377" s="13">
        <f t="shared" si="926"/>
        <v>0</v>
      </c>
      <c r="BS377" s="14">
        <f t="shared" si="927"/>
        <v>330</v>
      </c>
      <c r="BT377" s="13">
        <v>18</v>
      </c>
      <c r="BU377" s="13">
        <v>22</v>
      </c>
      <c r="BV377" s="13">
        <f t="shared" si="928"/>
        <v>396</v>
      </c>
      <c r="BW377" s="13">
        <v>0</v>
      </c>
      <c r="BX377" s="13">
        <v>0</v>
      </c>
      <c r="BY377" s="13">
        <f t="shared" si="929"/>
        <v>0</v>
      </c>
      <c r="BZ377" s="14">
        <f t="shared" si="930"/>
        <v>396</v>
      </c>
      <c r="CA377" s="19">
        <f t="shared" si="931"/>
        <v>7436</v>
      </c>
      <c r="CB377" s="182"/>
      <c r="CC377" s="182"/>
    </row>
    <row r="378" spans="1:81" ht="15.75" x14ac:dyDescent="0.25">
      <c r="A378" s="12" t="s">
        <v>24</v>
      </c>
      <c r="B378" s="13">
        <v>60</v>
      </c>
      <c r="C378" s="13">
        <v>21</v>
      </c>
      <c r="D378" s="13">
        <f t="shared" si="898"/>
        <v>1260</v>
      </c>
      <c r="E378" s="13">
        <v>0</v>
      </c>
      <c r="F378" s="13">
        <v>0</v>
      </c>
      <c r="G378" s="13">
        <f t="shared" si="899"/>
        <v>0</v>
      </c>
      <c r="H378" s="14">
        <f t="shared" si="900"/>
        <v>1260</v>
      </c>
      <c r="I378" s="13">
        <v>60</v>
      </c>
      <c r="J378" s="13">
        <v>21</v>
      </c>
      <c r="K378" s="13">
        <f t="shared" si="901"/>
        <v>1260</v>
      </c>
      <c r="L378" s="13">
        <v>0</v>
      </c>
      <c r="M378" s="13">
        <v>0</v>
      </c>
      <c r="N378" s="13">
        <f t="shared" si="902"/>
        <v>0</v>
      </c>
      <c r="O378" s="14">
        <f t="shared" si="903"/>
        <v>1260</v>
      </c>
      <c r="P378" s="13">
        <v>60</v>
      </c>
      <c r="Q378" s="13">
        <v>21</v>
      </c>
      <c r="R378" s="13">
        <f t="shared" si="904"/>
        <v>1260</v>
      </c>
      <c r="S378" s="13">
        <v>0</v>
      </c>
      <c r="T378" s="13">
        <v>0</v>
      </c>
      <c r="U378" s="13">
        <f t="shared" si="905"/>
        <v>0</v>
      </c>
      <c r="V378" s="14">
        <f t="shared" si="906"/>
        <v>1260</v>
      </c>
      <c r="W378" s="13">
        <v>35</v>
      </c>
      <c r="X378" s="13">
        <v>21</v>
      </c>
      <c r="Y378" s="13">
        <f t="shared" si="907"/>
        <v>735</v>
      </c>
      <c r="Z378" s="13">
        <v>0</v>
      </c>
      <c r="AA378" s="13">
        <v>0</v>
      </c>
      <c r="AB378" s="13">
        <f t="shared" si="908"/>
        <v>0</v>
      </c>
      <c r="AC378" s="14">
        <f t="shared" si="909"/>
        <v>735</v>
      </c>
      <c r="AD378" s="13">
        <v>20</v>
      </c>
      <c r="AE378" s="13">
        <v>21</v>
      </c>
      <c r="AF378" s="13">
        <f t="shared" si="910"/>
        <v>420</v>
      </c>
      <c r="AG378" s="13">
        <v>0</v>
      </c>
      <c r="AH378" s="13">
        <v>0</v>
      </c>
      <c r="AI378" s="13">
        <f t="shared" si="911"/>
        <v>0</v>
      </c>
      <c r="AJ378" s="14">
        <f t="shared" si="912"/>
        <v>420</v>
      </c>
      <c r="AK378" s="13">
        <v>20</v>
      </c>
      <c r="AL378" s="13">
        <v>21</v>
      </c>
      <c r="AM378" s="13">
        <f t="shared" si="913"/>
        <v>420</v>
      </c>
      <c r="AN378" s="13">
        <v>0</v>
      </c>
      <c r="AO378" s="13">
        <v>0</v>
      </c>
      <c r="AP378" s="13">
        <f t="shared" si="914"/>
        <v>0</v>
      </c>
      <c r="AQ378" s="14">
        <f t="shared" si="915"/>
        <v>420</v>
      </c>
      <c r="AR378" s="13">
        <v>17</v>
      </c>
      <c r="AS378" s="13">
        <v>21</v>
      </c>
      <c r="AT378" s="13">
        <f t="shared" si="916"/>
        <v>357</v>
      </c>
      <c r="AU378" s="13">
        <v>0</v>
      </c>
      <c r="AV378" s="13">
        <v>0</v>
      </c>
      <c r="AW378" s="13">
        <f t="shared" si="917"/>
        <v>0</v>
      </c>
      <c r="AX378" s="14">
        <f t="shared" si="918"/>
        <v>357</v>
      </c>
      <c r="AY378" s="13">
        <v>15</v>
      </c>
      <c r="AZ378" s="13">
        <v>21</v>
      </c>
      <c r="BA378" s="13">
        <f t="shared" si="919"/>
        <v>315</v>
      </c>
      <c r="BB378" s="13">
        <v>0</v>
      </c>
      <c r="BC378" s="13">
        <v>0</v>
      </c>
      <c r="BD378" s="13">
        <f t="shared" si="920"/>
        <v>0</v>
      </c>
      <c r="BE378" s="14">
        <f t="shared" si="921"/>
        <v>315</v>
      </c>
      <c r="BF378" s="13">
        <v>18</v>
      </c>
      <c r="BG378" s="13">
        <v>21</v>
      </c>
      <c r="BH378" s="13">
        <f t="shared" si="922"/>
        <v>378</v>
      </c>
      <c r="BI378" s="13">
        <v>0</v>
      </c>
      <c r="BJ378" s="13">
        <v>0</v>
      </c>
      <c r="BK378" s="13">
        <f t="shared" si="923"/>
        <v>0</v>
      </c>
      <c r="BL378" s="14">
        <f t="shared" si="924"/>
        <v>378</v>
      </c>
      <c r="BM378" s="13">
        <v>15</v>
      </c>
      <c r="BN378" s="13">
        <v>21</v>
      </c>
      <c r="BO378" s="13">
        <f t="shared" si="925"/>
        <v>315</v>
      </c>
      <c r="BP378" s="13">
        <v>0</v>
      </c>
      <c r="BQ378" s="13">
        <v>0</v>
      </c>
      <c r="BR378" s="13">
        <f t="shared" si="926"/>
        <v>0</v>
      </c>
      <c r="BS378" s="14">
        <f t="shared" si="927"/>
        <v>315</v>
      </c>
      <c r="BT378" s="13">
        <v>18</v>
      </c>
      <c r="BU378" s="13">
        <v>21</v>
      </c>
      <c r="BV378" s="13">
        <f t="shared" si="928"/>
        <v>378</v>
      </c>
      <c r="BW378" s="13">
        <v>0</v>
      </c>
      <c r="BX378" s="13">
        <v>0</v>
      </c>
      <c r="BY378" s="13">
        <f t="shared" si="929"/>
        <v>0</v>
      </c>
      <c r="BZ378" s="14">
        <f t="shared" si="930"/>
        <v>378</v>
      </c>
      <c r="CA378" s="19">
        <f t="shared" si="931"/>
        <v>7098</v>
      </c>
      <c r="CB378" s="182"/>
      <c r="CC378" s="182"/>
    </row>
    <row r="379" spans="1:81" ht="15.75" x14ac:dyDescent="0.25">
      <c r="A379" s="12" t="s">
        <v>25</v>
      </c>
      <c r="B379" s="13">
        <v>60</v>
      </c>
      <c r="C379" s="13">
        <v>17</v>
      </c>
      <c r="D379" s="13">
        <f t="shared" si="898"/>
        <v>1020</v>
      </c>
      <c r="E379" s="13">
        <v>0</v>
      </c>
      <c r="F379" s="13">
        <v>0</v>
      </c>
      <c r="G379" s="13">
        <f t="shared" si="899"/>
        <v>0</v>
      </c>
      <c r="H379" s="14">
        <f t="shared" si="900"/>
        <v>1020</v>
      </c>
      <c r="I379" s="13">
        <v>60</v>
      </c>
      <c r="J379" s="13">
        <v>17</v>
      </c>
      <c r="K379" s="13">
        <f t="shared" si="901"/>
        <v>1020</v>
      </c>
      <c r="L379" s="13">
        <v>0</v>
      </c>
      <c r="M379" s="13">
        <v>0</v>
      </c>
      <c r="N379" s="13">
        <f t="shared" si="902"/>
        <v>0</v>
      </c>
      <c r="O379" s="14">
        <f t="shared" si="903"/>
        <v>1020</v>
      </c>
      <c r="P379" s="13">
        <v>60</v>
      </c>
      <c r="Q379" s="13">
        <v>17</v>
      </c>
      <c r="R379" s="13">
        <f t="shared" si="904"/>
        <v>1020</v>
      </c>
      <c r="S379" s="13">
        <v>0</v>
      </c>
      <c r="T379" s="13">
        <v>0</v>
      </c>
      <c r="U379" s="13">
        <f t="shared" si="905"/>
        <v>0</v>
      </c>
      <c r="V379" s="14">
        <f t="shared" si="906"/>
        <v>1020</v>
      </c>
      <c r="W379" s="13">
        <v>35</v>
      </c>
      <c r="X379" s="13">
        <v>17</v>
      </c>
      <c r="Y379" s="13">
        <f t="shared" si="907"/>
        <v>595</v>
      </c>
      <c r="Z379" s="13">
        <v>0</v>
      </c>
      <c r="AA379" s="13">
        <v>0</v>
      </c>
      <c r="AB379" s="13">
        <f t="shared" si="908"/>
        <v>0</v>
      </c>
      <c r="AC379" s="14">
        <f t="shared" si="909"/>
        <v>595</v>
      </c>
      <c r="AD379" s="13">
        <v>20</v>
      </c>
      <c r="AE379" s="13">
        <v>17</v>
      </c>
      <c r="AF379" s="13">
        <f t="shared" si="910"/>
        <v>340</v>
      </c>
      <c r="AG379" s="13">
        <v>0</v>
      </c>
      <c r="AH379" s="13">
        <v>0</v>
      </c>
      <c r="AI379" s="13">
        <f t="shared" si="911"/>
        <v>0</v>
      </c>
      <c r="AJ379" s="14">
        <f t="shared" si="912"/>
        <v>340</v>
      </c>
      <c r="AK379" s="13">
        <v>20</v>
      </c>
      <c r="AL379" s="13">
        <v>17</v>
      </c>
      <c r="AM379" s="13">
        <f t="shared" si="913"/>
        <v>340</v>
      </c>
      <c r="AN379" s="13">
        <v>0</v>
      </c>
      <c r="AO379" s="13">
        <v>0</v>
      </c>
      <c r="AP379" s="13">
        <f t="shared" si="914"/>
        <v>0</v>
      </c>
      <c r="AQ379" s="14">
        <f t="shared" si="915"/>
        <v>340</v>
      </c>
      <c r="AR379" s="13">
        <v>17</v>
      </c>
      <c r="AS379" s="13">
        <v>17</v>
      </c>
      <c r="AT379" s="13">
        <f t="shared" si="916"/>
        <v>289</v>
      </c>
      <c r="AU379" s="13">
        <v>0</v>
      </c>
      <c r="AV379" s="13">
        <v>0</v>
      </c>
      <c r="AW379" s="13">
        <f t="shared" si="917"/>
        <v>0</v>
      </c>
      <c r="AX379" s="14">
        <f t="shared" si="918"/>
        <v>289</v>
      </c>
      <c r="AY379" s="13">
        <v>15</v>
      </c>
      <c r="AZ379" s="13">
        <v>17</v>
      </c>
      <c r="BA379" s="13">
        <f t="shared" si="919"/>
        <v>255</v>
      </c>
      <c r="BB379" s="13">
        <v>0</v>
      </c>
      <c r="BC379" s="13">
        <v>0</v>
      </c>
      <c r="BD379" s="13">
        <f t="shared" si="920"/>
        <v>0</v>
      </c>
      <c r="BE379" s="14">
        <f t="shared" si="921"/>
        <v>255</v>
      </c>
      <c r="BF379" s="13">
        <v>18</v>
      </c>
      <c r="BG379" s="13">
        <v>17</v>
      </c>
      <c r="BH379" s="13">
        <f t="shared" si="922"/>
        <v>306</v>
      </c>
      <c r="BI379" s="13">
        <v>0</v>
      </c>
      <c r="BJ379" s="13">
        <v>0</v>
      </c>
      <c r="BK379" s="13">
        <f t="shared" si="923"/>
        <v>0</v>
      </c>
      <c r="BL379" s="14">
        <f t="shared" si="924"/>
        <v>306</v>
      </c>
      <c r="BM379" s="13">
        <v>15</v>
      </c>
      <c r="BN379" s="13">
        <v>17</v>
      </c>
      <c r="BO379" s="13">
        <f t="shared" si="925"/>
        <v>255</v>
      </c>
      <c r="BP379" s="13">
        <v>0</v>
      </c>
      <c r="BQ379" s="13">
        <v>0</v>
      </c>
      <c r="BR379" s="13">
        <f t="shared" si="926"/>
        <v>0</v>
      </c>
      <c r="BS379" s="14">
        <f t="shared" si="927"/>
        <v>255</v>
      </c>
      <c r="BT379" s="13">
        <v>18</v>
      </c>
      <c r="BU379" s="13">
        <v>17</v>
      </c>
      <c r="BV379" s="13">
        <f t="shared" si="928"/>
        <v>306</v>
      </c>
      <c r="BW379" s="13">
        <v>0</v>
      </c>
      <c r="BX379" s="13">
        <v>0</v>
      </c>
      <c r="BY379" s="13">
        <f t="shared" si="929"/>
        <v>0</v>
      </c>
      <c r="BZ379" s="14">
        <f t="shared" si="930"/>
        <v>306</v>
      </c>
      <c r="CA379" s="19">
        <f t="shared" si="931"/>
        <v>5746</v>
      </c>
      <c r="CB379" s="182"/>
      <c r="CC379" s="182"/>
    </row>
    <row r="380" spans="1:81" ht="15.75" x14ac:dyDescent="0.25">
      <c r="A380" s="19" t="s">
        <v>26</v>
      </c>
      <c r="B380" s="13">
        <v>60</v>
      </c>
      <c r="C380" s="20">
        <v>22</v>
      </c>
      <c r="D380" s="20">
        <f t="shared" si="898"/>
        <v>1320</v>
      </c>
      <c r="E380" s="13">
        <v>0</v>
      </c>
      <c r="F380" s="13">
        <v>0</v>
      </c>
      <c r="G380" s="20">
        <f t="shared" si="899"/>
        <v>0</v>
      </c>
      <c r="H380" s="14">
        <f t="shared" si="900"/>
        <v>1320</v>
      </c>
      <c r="I380" s="13">
        <v>60</v>
      </c>
      <c r="J380" s="20">
        <v>22</v>
      </c>
      <c r="K380" s="20">
        <f t="shared" si="901"/>
        <v>1320</v>
      </c>
      <c r="L380" s="13">
        <v>0</v>
      </c>
      <c r="M380" s="13">
        <v>0</v>
      </c>
      <c r="N380" s="20">
        <f t="shared" si="902"/>
        <v>0</v>
      </c>
      <c r="O380" s="14">
        <f t="shared" si="903"/>
        <v>1320</v>
      </c>
      <c r="P380" s="13">
        <v>60</v>
      </c>
      <c r="Q380" s="20">
        <v>22</v>
      </c>
      <c r="R380" s="20">
        <f t="shared" si="904"/>
        <v>1320</v>
      </c>
      <c r="S380" s="13">
        <v>0</v>
      </c>
      <c r="T380" s="13">
        <v>0</v>
      </c>
      <c r="U380" s="20">
        <f t="shared" si="905"/>
        <v>0</v>
      </c>
      <c r="V380" s="14">
        <f t="shared" si="906"/>
        <v>1320</v>
      </c>
      <c r="W380" s="13">
        <v>35</v>
      </c>
      <c r="X380" s="20">
        <v>22</v>
      </c>
      <c r="Y380" s="20">
        <f t="shared" si="907"/>
        <v>770</v>
      </c>
      <c r="Z380" s="13">
        <v>0</v>
      </c>
      <c r="AA380" s="13">
        <v>0</v>
      </c>
      <c r="AB380" s="20">
        <f t="shared" si="908"/>
        <v>0</v>
      </c>
      <c r="AC380" s="14">
        <f t="shared" si="909"/>
        <v>770</v>
      </c>
      <c r="AD380" s="13">
        <v>20</v>
      </c>
      <c r="AE380" s="20">
        <v>22</v>
      </c>
      <c r="AF380" s="20">
        <f t="shared" si="910"/>
        <v>440</v>
      </c>
      <c r="AG380" s="13">
        <v>0</v>
      </c>
      <c r="AH380" s="13">
        <v>0</v>
      </c>
      <c r="AI380" s="20">
        <f t="shared" si="911"/>
        <v>0</v>
      </c>
      <c r="AJ380" s="14">
        <f t="shared" si="912"/>
        <v>440</v>
      </c>
      <c r="AK380" s="13">
        <v>20</v>
      </c>
      <c r="AL380" s="20">
        <v>22</v>
      </c>
      <c r="AM380" s="20">
        <f t="shared" si="913"/>
        <v>440</v>
      </c>
      <c r="AN380" s="13">
        <v>0</v>
      </c>
      <c r="AO380" s="13">
        <v>0</v>
      </c>
      <c r="AP380" s="20">
        <f t="shared" si="914"/>
        <v>0</v>
      </c>
      <c r="AQ380" s="14">
        <f t="shared" si="915"/>
        <v>440</v>
      </c>
      <c r="AR380" s="13">
        <v>17</v>
      </c>
      <c r="AS380" s="20">
        <v>22</v>
      </c>
      <c r="AT380" s="20">
        <f t="shared" si="916"/>
        <v>374</v>
      </c>
      <c r="AU380" s="13">
        <v>0</v>
      </c>
      <c r="AV380" s="13">
        <v>0</v>
      </c>
      <c r="AW380" s="20">
        <f t="shared" si="917"/>
        <v>0</v>
      </c>
      <c r="AX380" s="14">
        <f t="shared" si="918"/>
        <v>374</v>
      </c>
      <c r="AY380" s="13">
        <v>15</v>
      </c>
      <c r="AZ380" s="20">
        <v>22</v>
      </c>
      <c r="BA380" s="20">
        <f t="shared" si="919"/>
        <v>330</v>
      </c>
      <c r="BB380" s="13">
        <v>0</v>
      </c>
      <c r="BC380" s="13">
        <v>0</v>
      </c>
      <c r="BD380" s="20">
        <f t="shared" si="920"/>
        <v>0</v>
      </c>
      <c r="BE380" s="14">
        <f t="shared" si="921"/>
        <v>330</v>
      </c>
      <c r="BF380" s="13">
        <v>18</v>
      </c>
      <c r="BG380" s="20">
        <v>22</v>
      </c>
      <c r="BH380" s="20">
        <f t="shared" si="922"/>
        <v>396</v>
      </c>
      <c r="BI380" s="13">
        <v>0</v>
      </c>
      <c r="BJ380" s="13">
        <v>0</v>
      </c>
      <c r="BK380" s="20">
        <f t="shared" si="923"/>
        <v>0</v>
      </c>
      <c r="BL380" s="14">
        <f t="shared" si="924"/>
        <v>396</v>
      </c>
      <c r="BM380" s="13">
        <v>15</v>
      </c>
      <c r="BN380" s="20">
        <v>22</v>
      </c>
      <c r="BO380" s="20">
        <f t="shared" si="925"/>
        <v>330</v>
      </c>
      <c r="BP380" s="13">
        <v>0</v>
      </c>
      <c r="BQ380" s="13">
        <v>0</v>
      </c>
      <c r="BR380" s="20">
        <f t="shared" si="926"/>
        <v>0</v>
      </c>
      <c r="BS380" s="14">
        <f t="shared" si="927"/>
        <v>330</v>
      </c>
      <c r="BT380" s="13">
        <v>18</v>
      </c>
      <c r="BU380" s="20">
        <v>22</v>
      </c>
      <c r="BV380" s="20">
        <f t="shared" si="928"/>
        <v>396</v>
      </c>
      <c r="BW380" s="13">
        <v>0</v>
      </c>
      <c r="BX380" s="13">
        <v>0</v>
      </c>
      <c r="BY380" s="20">
        <f t="shared" si="929"/>
        <v>0</v>
      </c>
      <c r="BZ380" s="14">
        <f t="shared" si="930"/>
        <v>396</v>
      </c>
      <c r="CA380" s="19">
        <f t="shared" si="931"/>
        <v>7436</v>
      </c>
      <c r="CB380" s="182"/>
      <c r="CC380" s="182"/>
    </row>
    <row r="381" spans="1:81" ht="15.75" x14ac:dyDescent="0.25">
      <c r="A381" s="21" t="s">
        <v>27</v>
      </c>
      <c r="B381" s="19"/>
      <c r="C381" s="21">
        <f>C372+C373+C374+C375+C376+C377+C378+C379+C380</f>
        <v>165</v>
      </c>
      <c r="D381" s="21">
        <f>D372+D373+D374+D375+D376+D377+D378+D379+D380</f>
        <v>9900</v>
      </c>
      <c r="E381" s="19"/>
      <c r="F381" s="21">
        <f>F372+F373+F374+F375+F376+F377+F378+F379+F380</f>
        <v>0</v>
      </c>
      <c r="G381" s="21">
        <f>G372+G373+G374+G375+G376+G377+G378+G379+G380</f>
        <v>0</v>
      </c>
      <c r="H381" s="22">
        <f>H372+H373+H374+H375+H376+H377+H378+H379+H380</f>
        <v>9900</v>
      </c>
      <c r="I381" s="19"/>
      <c r="J381" s="21">
        <f>J372+J373+J374+J375+J376+J377+J378+J379+J380</f>
        <v>170</v>
      </c>
      <c r="K381" s="21">
        <f>K372+K373+K374+K375+K376+K377+K378+K379+K380</f>
        <v>10200</v>
      </c>
      <c r="L381" s="19"/>
      <c r="M381" s="21">
        <f>M372+M373+M374+M375+M376+M377+M378+M379+M380</f>
        <v>0</v>
      </c>
      <c r="N381" s="21">
        <f>N372+N373+N374+N375+N376+N377+N378+N379+N380</f>
        <v>0</v>
      </c>
      <c r="O381" s="22">
        <f>O372+O373+O374+O375+O376+O377+O378+O379+O380</f>
        <v>10200</v>
      </c>
      <c r="P381" s="19"/>
      <c r="Q381" s="21">
        <f>Q372+Q373+Q374+Q375+Q376+Q377+Q378+Q379+Q380</f>
        <v>170</v>
      </c>
      <c r="R381" s="21">
        <f>R372+R373+R374+R375+R376+R377+R378+R379+R380</f>
        <v>8000</v>
      </c>
      <c r="S381" s="19"/>
      <c r="T381" s="21">
        <f>T372+T373+T374+T375+T376+T377+T378+T379+T380</f>
        <v>0</v>
      </c>
      <c r="U381" s="21">
        <f>U372+U373+U374+U375+U376+U377+U378+U379+U380</f>
        <v>0</v>
      </c>
      <c r="V381" s="22">
        <f>V372+V373+V374+V375+V376+V377+V378+V379+V380</f>
        <v>8000</v>
      </c>
      <c r="W381" s="19"/>
      <c r="X381" s="21">
        <f>X372+X373+X374+X375+X376+X377+X378+X379+X380</f>
        <v>170</v>
      </c>
      <c r="Y381" s="21">
        <f>Y372+Y373+Y374+Y375+Y376+Y377+Y378+Y379+Y380</f>
        <v>5774</v>
      </c>
      <c r="Z381" s="19"/>
      <c r="AA381" s="21">
        <f>AA372+AA373+AA374+AA375+AA376+AA377+AA378+AA379+AA380</f>
        <v>0</v>
      </c>
      <c r="AB381" s="21">
        <f>AB372+AB373+AB374+AB375+AB376+AB377+AB378+AB379+AB380</f>
        <v>0</v>
      </c>
      <c r="AC381" s="22">
        <f>AC372+AC373+AC374+AC375+AC376+AC377+AC378+AC379+AC380</f>
        <v>5774</v>
      </c>
      <c r="AD381" s="19"/>
      <c r="AE381" s="21">
        <f>AE372+AE373+AE374+AE375+AE376+AE377+AE378+AE379+AE380</f>
        <v>170</v>
      </c>
      <c r="AF381" s="21">
        <f>AF372+AF373+AF374+AF375+AF376+AF377+AF378+AF379+AF380</f>
        <v>3400</v>
      </c>
      <c r="AG381" s="19"/>
      <c r="AH381" s="21">
        <f>AH372+AH373+AH374+AH375+AH376+AH377+AH378+AH379+AH380</f>
        <v>0</v>
      </c>
      <c r="AI381" s="21">
        <f>AI372+AI373+AI374+AI375+AI376+AI377+AI378+AI379+AI380</f>
        <v>0</v>
      </c>
      <c r="AJ381" s="22">
        <f>AJ372+AJ373+AJ374+AJ375+AJ376+AJ377+AJ378+AJ379+AJ380</f>
        <v>3400</v>
      </c>
      <c r="AK381" s="19"/>
      <c r="AL381" s="21">
        <f>AL372+AL373+AL374+AL375+AL376+AL377+AL378+AL379+AL380</f>
        <v>170</v>
      </c>
      <c r="AM381" s="21">
        <f>AM372+AM373+AM374+AM375+AM376+AM377+AM378+AM379+AM380</f>
        <v>3136</v>
      </c>
      <c r="AN381" s="19"/>
      <c r="AO381" s="21">
        <f>AO372+AO373+AO374+AO375+AO376+AO377+AO378+AO379+AO380</f>
        <v>0</v>
      </c>
      <c r="AP381" s="21">
        <f>AP372+AP373+AP374+AP375+AP376+AP377+AP378+AP379+AP380</f>
        <v>0</v>
      </c>
      <c r="AQ381" s="22">
        <f>AQ372+AQ373+AQ374+AQ375+AQ376+AQ377+AQ378+AQ379+AQ380</f>
        <v>3136</v>
      </c>
      <c r="AR381" s="19"/>
      <c r="AS381" s="21">
        <f>AS372+AS373+AS374+AS375+AS376+AS377+AS378+AS379+AS380</f>
        <v>170</v>
      </c>
      <c r="AT381" s="21">
        <f>AT372+AT373+AT374+AT375+AT376+AT377+AT378+AT379+AT380</f>
        <v>2714</v>
      </c>
      <c r="AU381" s="19"/>
      <c r="AV381" s="21">
        <f>AV372+AV373+AV374+AV375+AV376+AV377+AV378+AV379+AV380</f>
        <v>0</v>
      </c>
      <c r="AW381" s="21">
        <f>AW372+AW373+AW374+AW375+AW376+AW377+AW378+AW379+AW380</f>
        <v>0</v>
      </c>
      <c r="AX381" s="22">
        <f>AX372+AX373+AX374+AX375+AX376+AX377+AX378+AX379+AX380</f>
        <v>2714</v>
      </c>
      <c r="AY381" s="19"/>
      <c r="AZ381" s="21">
        <f>AZ372+AZ373+AZ374+AZ375+AZ376+AZ377+AZ378+AZ379+AZ380</f>
        <v>170</v>
      </c>
      <c r="BA381" s="21">
        <f>BA372+BA373+BA374+BA375+BA376+BA377+BA378+BA379+BA380</f>
        <v>2814</v>
      </c>
      <c r="BB381" s="19"/>
      <c r="BC381" s="21">
        <f>BC372+BC373+BC374+BC375+BC376+BC377+BC378+BC379+BC380</f>
        <v>0</v>
      </c>
      <c r="BD381" s="21">
        <f>BD372+BD373+BD374+BD375+BD376+BD377+BD378+BD379+BD380</f>
        <v>0</v>
      </c>
      <c r="BE381" s="22">
        <f>BE372+BE373+BE374+BE375+BE376+BE377+BE378+BE379+BE380</f>
        <v>2814</v>
      </c>
      <c r="BF381" s="19"/>
      <c r="BG381" s="21">
        <f>BG372+BG373+BG374+BG375+BG376+BG377+BG378+BG379+BG380</f>
        <v>170</v>
      </c>
      <c r="BH381" s="21">
        <f>BH372+BH373+BH374+BH375+BH376+BH377+BH378+BH379+BH380</f>
        <v>2356</v>
      </c>
      <c r="BI381" s="19"/>
      <c r="BJ381" s="21">
        <f>BJ372+BJ373+BJ374+BJ375+BJ376+BJ377+BJ378+BJ379+BJ380</f>
        <v>0</v>
      </c>
      <c r="BK381" s="21">
        <f>BK372+BK373+BK374+BK375+BK376+BK377+BK378+BK379+BK380</f>
        <v>0</v>
      </c>
      <c r="BL381" s="22">
        <f>BL372+BL373+BL374+BL375+BL376+BL377+BL378+BL379+BL380</f>
        <v>2356</v>
      </c>
      <c r="BM381" s="19"/>
      <c r="BN381" s="21">
        <f>BN372+BN373+BN374+BN375+BN376+BN377+BN378+BN379+BN380</f>
        <v>170</v>
      </c>
      <c r="BO381" s="21">
        <f>BO372+BO373+BO374+BO375+BO376+BO377+BO378+BO379+BO380</f>
        <v>2814</v>
      </c>
      <c r="BP381" s="19"/>
      <c r="BQ381" s="21">
        <f>BQ372+BQ373+BQ374+BQ375+BQ376+BQ377+BQ378+BQ379+BQ380</f>
        <v>0</v>
      </c>
      <c r="BR381" s="21">
        <f>BR372+BR373+BR374+BR375+BR376+BR377+BR378+BR379+BR380</f>
        <v>0</v>
      </c>
      <c r="BS381" s="22">
        <f>BS372+BS373+BS374+BS375+BS376+BS377+BS378+BS379+BS380</f>
        <v>2814</v>
      </c>
      <c r="BT381" s="19"/>
      <c r="BU381" s="21">
        <f>BU372+BU373+BU374+BU375+BU376+BU377+BU378+BU379+BU380</f>
        <v>170</v>
      </c>
      <c r="BV381" s="21">
        <f>BV372+BV373+BV374+BV375+BV376+BV377+BV378+BV379+BV380</f>
        <v>3236</v>
      </c>
      <c r="BW381" s="19"/>
      <c r="BX381" s="21">
        <f>BX372+BX373+BX374+BX375+BX376+BX377+BX378+BX379+BX380</f>
        <v>0</v>
      </c>
      <c r="BY381" s="21">
        <f>BY372+BY373+BY374+BY375+BY376+BY377+BY378+BY379+BY380</f>
        <v>0</v>
      </c>
      <c r="BZ381" s="22">
        <f>BZ372+BZ373+BZ374+BZ375+BZ376+BZ377+BZ378+BZ379+BZ380</f>
        <v>3236</v>
      </c>
      <c r="CA381" s="152">
        <f>CA372+CA373+CA374+CA375+CA376+CA377+CA378+CA379+CA380</f>
        <v>54344</v>
      </c>
      <c r="CB381" s="182"/>
      <c r="CC381" s="182"/>
    </row>
    <row r="382" spans="1:81" ht="15" customHeight="1" x14ac:dyDescent="0.25">
      <c r="A382" s="261" t="s">
        <v>3</v>
      </c>
      <c r="B382" s="262" t="s">
        <v>51</v>
      </c>
      <c r="C382" s="262"/>
      <c r="D382" s="262"/>
      <c r="E382" s="262"/>
      <c r="F382" s="262"/>
      <c r="G382" s="262"/>
      <c r="H382" s="262"/>
      <c r="I382" s="262" t="s">
        <v>52</v>
      </c>
      <c r="J382" s="262"/>
      <c r="K382" s="262"/>
      <c r="L382" s="262"/>
      <c r="M382" s="262"/>
      <c r="N382" s="262"/>
      <c r="O382" s="262"/>
      <c r="P382" s="262" t="s">
        <v>53</v>
      </c>
      <c r="Q382" s="262"/>
      <c r="R382" s="262"/>
      <c r="S382" s="262"/>
      <c r="T382" s="262"/>
      <c r="U382" s="262"/>
      <c r="V382" s="262"/>
      <c r="W382" s="262" t="s">
        <v>54</v>
      </c>
      <c r="X382" s="262"/>
      <c r="Y382" s="262"/>
      <c r="Z382" s="262"/>
      <c r="AA382" s="262"/>
      <c r="AB382" s="262"/>
      <c r="AC382" s="262"/>
      <c r="AD382" s="262" t="s">
        <v>28</v>
      </c>
      <c r="AE382" s="262"/>
      <c r="AF382" s="262"/>
      <c r="AG382" s="262"/>
      <c r="AH382" s="262"/>
      <c r="AI382" s="262"/>
      <c r="AJ382" s="262"/>
      <c r="AK382" s="262" t="s">
        <v>29</v>
      </c>
      <c r="AL382" s="262"/>
      <c r="AM382" s="262"/>
      <c r="AN382" s="262"/>
      <c r="AO382" s="262"/>
      <c r="AP382" s="262"/>
      <c r="AQ382" s="262"/>
      <c r="AR382" s="262" t="s">
        <v>48</v>
      </c>
      <c r="AS382" s="262"/>
      <c r="AT382" s="262"/>
      <c r="AU382" s="262"/>
      <c r="AV382" s="262"/>
      <c r="AW382" s="262"/>
      <c r="AX382" s="262"/>
      <c r="AY382" s="262" t="s">
        <v>49</v>
      </c>
      <c r="AZ382" s="262"/>
      <c r="BA382" s="262"/>
      <c r="BB382" s="262"/>
      <c r="BC382" s="262"/>
      <c r="BD382" s="262"/>
      <c r="BE382" s="262"/>
      <c r="BF382" s="262" t="s">
        <v>50</v>
      </c>
      <c r="BG382" s="262"/>
      <c r="BH382" s="262"/>
      <c r="BI382" s="262"/>
      <c r="BJ382" s="262"/>
      <c r="BK382" s="262"/>
      <c r="BL382" s="262"/>
      <c r="BM382" s="262" t="s">
        <v>4</v>
      </c>
      <c r="BN382" s="262"/>
      <c r="BO382" s="262"/>
      <c r="BP382" s="262"/>
      <c r="BQ382" s="262"/>
      <c r="BR382" s="262"/>
      <c r="BS382" s="262"/>
      <c r="BT382" s="262" t="s">
        <v>5</v>
      </c>
      <c r="BU382" s="262"/>
      <c r="BV382" s="262"/>
      <c r="BW382" s="262"/>
      <c r="BX382" s="262"/>
      <c r="BY382" s="262"/>
      <c r="BZ382" s="262"/>
      <c r="CA382" s="327" t="s">
        <v>103</v>
      </c>
      <c r="CB382" s="182"/>
      <c r="CC382" s="182"/>
    </row>
    <row r="383" spans="1:81" ht="15" customHeight="1" x14ac:dyDescent="0.25">
      <c r="A383" s="261"/>
      <c r="B383" s="262" t="s">
        <v>7</v>
      </c>
      <c r="C383" s="262"/>
      <c r="D383" s="262"/>
      <c r="E383" s="262" t="s">
        <v>8</v>
      </c>
      <c r="F383" s="262"/>
      <c r="G383" s="262"/>
      <c r="H383" s="263" t="s">
        <v>9</v>
      </c>
      <c r="I383" s="262" t="s">
        <v>7</v>
      </c>
      <c r="J383" s="262"/>
      <c r="K383" s="262"/>
      <c r="L383" s="262" t="s">
        <v>8</v>
      </c>
      <c r="M383" s="262"/>
      <c r="N383" s="262"/>
      <c r="O383" s="263" t="s">
        <v>9</v>
      </c>
      <c r="P383" s="262" t="s">
        <v>7</v>
      </c>
      <c r="Q383" s="262"/>
      <c r="R383" s="262"/>
      <c r="S383" s="262" t="s">
        <v>8</v>
      </c>
      <c r="T383" s="262"/>
      <c r="U383" s="262"/>
      <c r="V383" s="263" t="s">
        <v>9</v>
      </c>
      <c r="W383" s="262" t="s">
        <v>7</v>
      </c>
      <c r="X383" s="262"/>
      <c r="Y383" s="262"/>
      <c r="Z383" s="262" t="s">
        <v>8</v>
      </c>
      <c r="AA383" s="262"/>
      <c r="AB383" s="262"/>
      <c r="AC383" s="263" t="s">
        <v>9</v>
      </c>
      <c r="AD383" s="262" t="s">
        <v>7</v>
      </c>
      <c r="AE383" s="262"/>
      <c r="AF383" s="262"/>
      <c r="AG383" s="262" t="s">
        <v>8</v>
      </c>
      <c r="AH383" s="262"/>
      <c r="AI383" s="262"/>
      <c r="AJ383" s="263" t="s">
        <v>9</v>
      </c>
      <c r="AK383" s="262" t="s">
        <v>7</v>
      </c>
      <c r="AL383" s="262"/>
      <c r="AM383" s="262"/>
      <c r="AN383" s="262" t="s">
        <v>8</v>
      </c>
      <c r="AO383" s="262"/>
      <c r="AP383" s="262"/>
      <c r="AQ383" s="263" t="s">
        <v>9</v>
      </c>
      <c r="AR383" s="262" t="s">
        <v>7</v>
      </c>
      <c r="AS383" s="262"/>
      <c r="AT383" s="262"/>
      <c r="AU383" s="262" t="s">
        <v>8</v>
      </c>
      <c r="AV383" s="262"/>
      <c r="AW383" s="262"/>
      <c r="AX383" s="263" t="s">
        <v>9</v>
      </c>
      <c r="AY383" s="262" t="s">
        <v>7</v>
      </c>
      <c r="AZ383" s="262"/>
      <c r="BA383" s="262"/>
      <c r="BB383" s="262" t="s">
        <v>8</v>
      </c>
      <c r="BC383" s="262"/>
      <c r="BD383" s="262"/>
      <c r="BE383" s="263" t="s">
        <v>9</v>
      </c>
      <c r="BF383" s="262" t="s">
        <v>7</v>
      </c>
      <c r="BG383" s="262"/>
      <c r="BH383" s="262"/>
      <c r="BI383" s="262" t="s">
        <v>8</v>
      </c>
      <c r="BJ383" s="262"/>
      <c r="BK383" s="262"/>
      <c r="BL383" s="263" t="s">
        <v>9</v>
      </c>
      <c r="BM383" s="262" t="s">
        <v>7</v>
      </c>
      <c r="BN383" s="262"/>
      <c r="BO383" s="262"/>
      <c r="BP383" s="262" t="s">
        <v>8</v>
      </c>
      <c r="BQ383" s="262"/>
      <c r="BR383" s="262"/>
      <c r="BS383" s="263" t="s">
        <v>9</v>
      </c>
      <c r="BT383" s="262" t="s">
        <v>7</v>
      </c>
      <c r="BU383" s="262"/>
      <c r="BV383" s="262"/>
      <c r="BW383" s="262" t="s">
        <v>8</v>
      </c>
      <c r="BX383" s="262"/>
      <c r="BY383" s="262"/>
      <c r="BZ383" s="263" t="s">
        <v>9</v>
      </c>
      <c r="CA383" s="327"/>
      <c r="CB383" s="182"/>
      <c r="CC383" s="182"/>
    </row>
    <row r="384" spans="1:81" ht="47.25" x14ac:dyDescent="0.25">
      <c r="A384" s="26" t="s">
        <v>31</v>
      </c>
      <c r="B384" s="11" t="s">
        <v>11</v>
      </c>
      <c r="C384" s="11" t="s">
        <v>12</v>
      </c>
      <c r="D384" s="11" t="s">
        <v>13</v>
      </c>
      <c r="E384" s="11" t="s">
        <v>11</v>
      </c>
      <c r="F384" s="11" t="s">
        <v>12</v>
      </c>
      <c r="G384" s="11" t="s">
        <v>13</v>
      </c>
      <c r="H384" s="263"/>
      <c r="I384" s="11" t="s">
        <v>11</v>
      </c>
      <c r="J384" s="11" t="s">
        <v>12</v>
      </c>
      <c r="K384" s="11" t="s">
        <v>13</v>
      </c>
      <c r="L384" s="11" t="s">
        <v>11</v>
      </c>
      <c r="M384" s="11" t="s">
        <v>12</v>
      </c>
      <c r="N384" s="11" t="s">
        <v>13</v>
      </c>
      <c r="O384" s="263"/>
      <c r="P384" s="11" t="s">
        <v>11</v>
      </c>
      <c r="Q384" s="11" t="s">
        <v>12</v>
      </c>
      <c r="R384" s="11" t="s">
        <v>13</v>
      </c>
      <c r="S384" s="11" t="s">
        <v>11</v>
      </c>
      <c r="T384" s="11" t="s">
        <v>12</v>
      </c>
      <c r="U384" s="11" t="s">
        <v>13</v>
      </c>
      <c r="V384" s="263"/>
      <c r="W384" s="11" t="s">
        <v>11</v>
      </c>
      <c r="X384" s="11" t="s">
        <v>12</v>
      </c>
      <c r="Y384" s="11" t="s">
        <v>13</v>
      </c>
      <c r="Z384" s="11" t="s">
        <v>11</v>
      </c>
      <c r="AA384" s="11" t="s">
        <v>12</v>
      </c>
      <c r="AB384" s="11" t="s">
        <v>13</v>
      </c>
      <c r="AC384" s="263"/>
      <c r="AD384" s="11" t="s">
        <v>11</v>
      </c>
      <c r="AE384" s="11" t="s">
        <v>12</v>
      </c>
      <c r="AF384" s="11" t="s">
        <v>13</v>
      </c>
      <c r="AG384" s="11" t="s">
        <v>11</v>
      </c>
      <c r="AH384" s="11" t="s">
        <v>12</v>
      </c>
      <c r="AI384" s="11" t="s">
        <v>13</v>
      </c>
      <c r="AJ384" s="263"/>
      <c r="AK384" s="11" t="s">
        <v>11</v>
      </c>
      <c r="AL384" s="11" t="s">
        <v>12</v>
      </c>
      <c r="AM384" s="11" t="s">
        <v>13</v>
      </c>
      <c r="AN384" s="11" t="s">
        <v>11</v>
      </c>
      <c r="AO384" s="11" t="s">
        <v>12</v>
      </c>
      <c r="AP384" s="11" t="s">
        <v>13</v>
      </c>
      <c r="AQ384" s="263"/>
      <c r="AR384" s="11" t="s">
        <v>11</v>
      </c>
      <c r="AS384" s="11" t="s">
        <v>12</v>
      </c>
      <c r="AT384" s="11" t="s">
        <v>13</v>
      </c>
      <c r="AU384" s="11" t="s">
        <v>11</v>
      </c>
      <c r="AV384" s="11" t="s">
        <v>12</v>
      </c>
      <c r="AW384" s="11" t="s">
        <v>13</v>
      </c>
      <c r="AX384" s="263"/>
      <c r="AY384" s="11" t="s">
        <v>11</v>
      </c>
      <c r="AZ384" s="11" t="s">
        <v>12</v>
      </c>
      <c r="BA384" s="11" t="s">
        <v>13</v>
      </c>
      <c r="BB384" s="11" t="s">
        <v>11</v>
      </c>
      <c r="BC384" s="11" t="s">
        <v>12</v>
      </c>
      <c r="BD384" s="11" t="s">
        <v>13</v>
      </c>
      <c r="BE384" s="263"/>
      <c r="BF384" s="11" t="s">
        <v>11</v>
      </c>
      <c r="BG384" s="11" t="s">
        <v>12</v>
      </c>
      <c r="BH384" s="11" t="s">
        <v>13</v>
      </c>
      <c r="BI384" s="11" t="s">
        <v>11</v>
      </c>
      <c r="BJ384" s="11" t="s">
        <v>12</v>
      </c>
      <c r="BK384" s="11" t="s">
        <v>13</v>
      </c>
      <c r="BL384" s="263"/>
      <c r="BM384" s="11" t="s">
        <v>11</v>
      </c>
      <c r="BN384" s="11" t="s">
        <v>12</v>
      </c>
      <c r="BO384" s="11" t="s">
        <v>13</v>
      </c>
      <c r="BP384" s="11" t="s">
        <v>11</v>
      </c>
      <c r="BQ384" s="11" t="s">
        <v>12</v>
      </c>
      <c r="BR384" s="11" t="s">
        <v>13</v>
      </c>
      <c r="BS384" s="263"/>
      <c r="BT384" s="11" t="s">
        <v>11</v>
      </c>
      <c r="BU384" s="11" t="s">
        <v>12</v>
      </c>
      <c r="BV384" s="11" t="s">
        <v>13</v>
      </c>
      <c r="BW384" s="11" t="s">
        <v>11</v>
      </c>
      <c r="BX384" s="11" t="s">
        <v>12</v>
      </c>
      <c r="BY384" s="11" t="s">
        <v>13</v>
      </c>
      <c r="BZ384" s="263"/>
      <c r="CA384" s="327"/>
      <c r="CB384" s="182"/>
      <c r="CC384" s="182"/>
    </row>
    <row r="385" spans="1:81" ht="15.75" x14ac:dyDescent="0.25">
      <c r="A385" s="12" t="s">
        <v>18</v>
      </c>
      <c r="B385" s="13">
        <v>60</v>
      </c>
      <c r="C385" s="13">
        <v>15</v>
      </c>
      <c r="D385" s="13">
        <f t="shared" ref="D385:D393" si="932">B385*C385</f>
        <v>900</v>
      </c>
      <c r="E385" s="13"/>
      <c r="F385" s="13"/>
      <c r="G385" s="13">
        <f t="shared" ref="G385:G393" si="933">E385*F385</f>
        <v>0</v>
      </c>
      <c r="H385" s="14">
        <f t="shared" ref="H385:H393" si="934">D385+G385</f>
        <v>900</v>
      </c>
      <c r="I385" s="13">
        <v>60</v>
      </c>
      <c r="J385" s="13">
        <v>15</v>
      </c>
      <c r="K385" s="13">
        <f t="shared" ref="K385:K393" si="935">I385*J385</f>
        <v>900</v>
      </c>
      <c r="L385" s="13"/>
      <c r="M385" s="13"/>
      <c r="N385" s="13">
        <f t="shared" ref="N385:N393" si="936">L385*M385</f>
        <v>0</v>
      </c>
      <c r="O385" s="14">
        <f t="shared" ref="O385:O393" si="937">K385+N385</f>
        <v>900</v>
      </c>
      <c r="P385" s="13">
        <v>60</v>
      </c>
      <c r="Q385" s="13">
        <v>15</v>
      </c>
      <c r="R385" s="13">
        <f t="shared" ref="R385:R393" si="938">P385*Q385</f>
        <v>900</v>
      </c>
      <c r="S385" s="13"/>
      <c r="T385" s="13"/>
      <c r="U385" s="13">
        <f t="shared" ref="U385:U393" si="939">S385*T385</f>
        <v>0</v>
      </c>
      <c r="V385" s="14">
        <f t="shared" ref="V385:V393" si="940">R385+U385</f>
        <v>900</v>
      </c>
      <c r="W385" s="13">
        <v>60</v>
      </c>
      <c r="X385" s="13">
        <v>15</v>
      </c>
      <c r="Y385" s="13">
        <f t="shared" ref="Y385:Y393" si="941">W385*X385</f>
        <v>900</v>
      </c>
      <c r="Z385" s="13"/>
      <c r="AA385" s="13"/>
      <c r="AB385" s="13">
        <f t="shared" ref="AB385:AB393" si="942">Z385*AA385</f>
        <v>0</v>
      </c>
      <c r="AC385" s="14">
        <f t="shared" ref="AC385:AC393" si="943">Y385+AB385</f>
        <v>900</v>
      </c>
      <c r="AD385" s="13">
        <v>12</v>
      </c>
      <c r="AE385" s="13">
        <v>15</v>
      </c>
      <c r="AF385" s="13">
        <f t="shared" ref="AF385:AF393" si="944">AD385*AE385</f>
        <v>180</v>
      </c>
      <c r="AG385" s="13"/>
      <c r="AH385" s="13"/>
      <c r="AI385" s="13">
        <f t="shared" ref="AI385:AI393" si="945">AG385*AH385</f>
        <v>0</v>
      </c>
      <c r="AJ385" s="14">
        <f t="shared" ref="AJ385:AJ393" si="946">AF385+AI385</f>
        <v>180</v>
      </c>
      <c r="AK385" s="13">
        <v>13</v>
      </c>
      <c r="AL385" s="13">
        <v>15</v>
      </c>
      <c r="AM385" s="13">
        <f t="shared" ref="AM385:AM393" si="947">AK385*AL385</f>
        <v>195</v>
      </c>
      <c r="AN385" s="13"/>
      <c r="AO385" s="13"/>
      <c r="AP385" s="13">
        <f t="shared" ref="AP385:AP393" si="948">AN385*AO385</f>
        <v>0</v>
      </c>
      <c r="AQ385" s="14">
        <f t="shared" ref="AQ385:AQ393" si="949">AM385+AP385</f>
        <v>195</v>
      </c>
      <c r="AR385" s="13">
        <v>15</v>
      </c>
      <c r="AS385" s="13">
        <v>18</v>
      </c>
      <c r="AT385" s="13">
        <f t="shared" ref="AT385:AT393" si="950">AR385*AS385</f>
        <v>270</v>
      </c>
      <c r="AU385" s="13"/>
      <c r="AV385" s="13"/>
      <c r="AW385" s="13">
        <f t="shared" ref="AW385:AW393" si="951">AU385*AV385</f>
        <v>0</v>
      </c>
      <c r="AX385" s="14">
        <f t="shared" ref="AX385:AX393" si="952">AT385+AW385</f>
        <v>270</v>
      </c>
      <c r="AY385" s="13">
        <v>20</v>
      </c>
      <c r="AZ385" s="13">
        <v>18</v>
      </c>
      <c r="BA385" s="13">
        <f t="shared" ref="BA385:BA393" si="953">AY385*AZ385</f>
        <v>360</v>
      </c>
      <c r="BB385" s="13"/>
      <c r="BC385" s="13"/>
      <c r="BD385" s="13">
        <f t="shared" ref="BD385:BD393" si="954">BB385*BC385</f>
        <v>0</v>
      </c>
      <c r="BE385" s="14">
        <f t="shared" ref="BE385:BE393" si="955">BA385+BD385</f>
        <v>360</v>
      </c>
      <c r="BF385" s="13">
        <v>15</v>
      </c>
      <c r="BG385" s="13">
        <v>18</v>
      </c>
      <c r="BH385" s="13">
        <f t="shared" ref="BH385:BH393" si="956">BF385*BG385</f>
        <v>270</v>
      </c>
      <c r="BI385" s="13"/>
      <c r="BJ385" s="13"/>
      <c r="BK385" s="13">
        <f t="shared" ref="BK385:BK393" si="957">BI385*BJ385</f>
        <v>0</v>
      </c>
      <c r="BL385" s="14">
        <f t="shared" ref="BL385:BL393" si="958">BH385+BK385</f>
        <v>270</v>
      </c>
      <c r="BM385" s="13"/>
      <c r="BN385" s="13"/>
      <c r="BO385" s="13">
        <f t="shared" ref="BO385:BO393" si="959">BM385*BN385</f>
        <v>0</v>
      </c>
      <c r="BP385" s="13"/>
      <c r="BQ385" s="13"/>
      <c r="BR385" s="13">
        <f t="shared" ref="BR385:BR393" si="960">BP385*BQ385</f>
        <v>0</v>
      </c>
      <c r="BS385" s="14">
        <f t="shared" ref="BS385:BS393" si="961">BO385+BR385</f>
        <v>0</v>
      </c>
      <c r="BT385" s="13"/>
      <c r="BU385" s="13"/>
      <c r="BV385" s="13">
        <f t="shared" ref="BV385:BV393" si="962">BT385*BU385</f>
        <v>0</v>
      </c>
      <c r="BW385" s="13"/>
      <c r="BX385" s="13"/>
      <c r="BY385" s="13">
        <f t="shared" ref="BY385:BY393" si="963">BW385*BX385</f>
        <v>0</v>
      </c>
      <c r="BZ385" s="14">
        <f t="shared" ref="BZ385:BZ393" si="964">BV385+BY385</f>
        <v>0</v>
      </c>
      <c r="CA385" s="19">
        <f t="shared" ref="CA385:CA393" si="965">H385+O385+V385+AC385+AJ385+AQ385+AX385+BE385+BL385+BS385+BZ385</f>
        <v>4875</v>
      </c>
      <c r="CB385" s="182"/>
      <c r="CC385" s="182"/>
    </row>
    <row r="386" spans="1:81" ht="15.75" x14ac:dyDescent="0.25">
      <c r="A386" s="12" t="s">
        <v>19</v>
      </c>
      <c r="B386" s="13">
        <v>60</v>
      </c>
      <c r="C386" s="13">
        <v>14</v>
      </c>
      <c r="D386" s="13">
        <f t="shared" si="932"/>
        <v>840</v>
      </c>
      <c r="E386" s="13"/>
      <c r="F386" s="13"/>
      <c r="G386" s="13">
        <f t="shared" si="933"/>
        <v>0</v>
      </c>
      <c r="H386" s="14">
        <f t="shared" si="934"/>
        <v>840</v>
      </c>
      <c r="I386" s="13">
        <v>60</v>
      </c>
      <c r="J386" s="13">
        <v>19</v>
      </c>
      <c r="K386" s="13">
        <f t="shared" si="935"/>
        <v>1140</v>
      </c>
      <c r="L386" s="13"/>
      <c r="M386" s="13"/>
      <c r="N386" s="13">
        <f t="shared" si="936"/>
        <v>0</v>
      </c>
      <c r="O386" s="14">
        <f t="shared" si="937"/>
        <v>1140</v>
      </c>
      <c r="P386" s="13">
        <v>60</v>
      </c>
      <c r="Q386" s="13">
        <v>19</v>
      </c>
      <c r="R386" s="13">
        <f t="shared" si="938"/>
        <v>1140</v>
      </c>
      <c r="S386" s="13"/>
      <c r="T386" s="13"/>
      <c r="U386" s="13">
        <f t="shared" si="939"/>
        <v>0</v>
      </c>
      <c r="V386" s="14">
        <f t="shared" si="940"/>
        <v>1140</v>
      </c>
      <c r="W386" s="13">
        <v>60</v>
      </c>
      <c r="X386" s="13">
        <v>19</v>
      </c>
      <c r="Y386" s="13">
        <f t="shared" si="941"/>
        <v>1140</v>
      </c>
      <c r="Z386" s="13"/>
      <c r="AA386" s="13"/>
      <c r="AB386" s="13">
        <f t="shared" si="942"/>
        <v>0</v>
      </c>
      <c r="AC386" s="14">
        <f t="shared" si="943"/>
        <v>1140</v>
      </c>
      <c r="AD386" s="13">
        <v>12</v>
      </c>
      <c r="AE386" s="13">
        <v>19</v>
      </c>
      <c r="AF386" s="13">
        <f t="shared" si="944"/>
        <v>228</v>
      </c>
      <c r="AG386" s="13"/>
      <c r="AH386" s="13"/>
      <c r="AI386" s="13">
        <f t="shared" si="945"/>
        <v>0</v>
      </c>
      <c r="AJ386" s="14">
        <f t="shared" si="946"/>
        <v>228</v>
      </c>
      <c r="AK386" s="13">
        <v>13</v>
      </c>
      <c r="AL386" s="13">
        <v>19</v>
      </c>
      <c r="AM386" s="13">
        <f t="shared" si="947"/>
        <v>247</v>
      </c>
      <c r="AN386" s="13"/>
      <c r="AO386" s="13"/>
      <c r="AP386" s="13">
        <f t="shared" si="948"/>
        <v>0</v>
      </c>
      <c r="AQ386" s="14">
        <f t="shared" si="949"/>
        <v>247</v>
      </c>
      <c r="AR386" s="13">
        <v>15</v>
      </c>
      <c r="AS386" s="13">
        <v>23</v>
      </c>
      <c r="AT386" s="13">
        <f t="shared" si="950"/>
        <v>345</v>
      </c>
      <c r="AU386" s="13"/>
      <c r="AV386" s="13"/>
      <c r="AW386" s="13">
        <f t="shared" si="951"/>
        <v>0</v>
      </c>
      <c r="AX386" s="14">
        <f t="shared" si="952"/>
        <v>345</v>
      </c>
      <c r="AY386" s="13">
        <v>20</v>
      </c>
      <c r="AZ386" s="13">
        <v>23</v>
      </c>
      <c r="BA386" s="13">
        <f t="shared" si="953"/>
        <v>460</v>
      </c>
      <c r="BB386" s="13"/>
      <c r="BC386" s="13"/>
      <c r="BD386" s="13">
        <f t="shared" si="954"/>
        <v>0</v>
      </c>
      <c r="BE386" s="14">
        <f t="shared" si="955"/>
        <v>460</v>
      </c>
      <c r="BF386" s="13">
        <v>15</v>
      </c>
      <c r="BG386" s="13">
        <v>23</v>
      </c>
      <c r="BH386" s="13">
        <f t="shared" si="956"/>
        <v>345</v>
      </c>
      <c r="BI386" s="13"/>
      <c r="BJ386" s="13"/>
      <c r="BK386" s="13">
        <f t="shared" si="957"/>
        <v>0</v>
      </c>
      <c r="BL386" s="14">
        <f t="shared" si="958"/>
        <v>345</v>
      </c>
      <c r="BM386" s="13"/>
      <c r="BN386" s="13"/>
      <c r="BO386" s="13">
        <f t="shared" si="959"/>
        <v>0</v>
      </c>
      <c r="BP386" s="13"/>
      <c r="BQ386" s="13"/>
      <c r="BR386" s="13">
        <f t="shared" si="960"/>
        <v>0</v>
      </c>
      <c r="BS386" s="14">
        <f t="shared" si="961"/>
        <v>0</v>
      </c>
      <c r="BT386" s="13"/>
      <c r="BU386" s="13"/>
      <c r="BV386" s="13">
        <f t="shared" si="962"/>
        <v>0</v>
      </c>
      <c r="BW386" s="13"/>
      <c r="BX386" s="13"/>
      <c r="BY386" s="13">
        <f t="shared" si="963"/>
        <v>0</v>
      </c>
      <c r="BZ386" s="14">
        <f t="shared" si="964"/>
        <v>0</v>
      </c>
      <c r="CA386" s="19">
        <f t="shared" si="965"/>
        <v>5885</v>
      </c>
      <c r="CB386" s="182"/>
      <c r="CC386" s="182"/>
    </row>
    <row r="387" spans="1:81" ht="15.75" x14ac:dyDescent="0.25">
      <c r="A387" s="12" t="s">
        <v>20</v>
      </c>
      <c r="B387" s="13">
        <v>60</v>
      </c>
      <c r="C387" s="13">
        <v>17</v>
      </c>
      <c r="D387" s="13">
        <f t="shared" si="932"/>
        <v>1020</v>
      </c>
      <c r="E387" s="13"/>
      <c r="F387" s="13"/>
      <c r="G387" s="13">
        <f t="shared" si="933"/>
        <v>0</v>
      </c>
      <c r="H387" s="14">
        <f t="shared" si="934"/>
        <v>1020</v>
      </c>
      <c r="I387" s="13">
        <v>60</v>
      </c>
      <c r="J387" s="13">
        <v>17</v>
      </c>
      <c r="K387" s="13">
        <f t="shared" si="935"/>
        <v>1020</v>
      </c>
      <c r="L387" s="13"/>
      <c r="M387" s="13"/>
      <c r="N387" s="13">
        <f t="shared" si="936"/>
        <v>0</v>
      </c>
      <c r="O387" s="14">
        <f t="shared" si="937"/>
        <v>1020</v>
      </c>
      <c r="P387" s="13">
        <v>60</v>
      </c>
      <c r="Q387" s="13">
        <v>17</v>
      </c>
      <c r="R387" s="13">
        <f t="shared" si="938"/>
        <v>1020</v>
      </c>
      <c r="S387" s="13"/>
      <c r="T387" s="13"/>
      <c r="U387" s="13">
        <f t="shared" si="939"/>
        <v>0</v>
      </c>
      <c r="V387" s="14">
        <f t="shared" si="940"/>
        <v>1020</v>
      </c>
      <c r="W387" s="13">
        <v>60</v>
      </c>
      <c r="X387" s="13">
        <v>17</v>
      </c>
      <c r="Y387" s="13">
        <f t="shared" si="941"/>
        <v>1020</v>
      </c>
      <c r="Z387" s="13"/>
      <c r="AA387" s="13"/>
      <c r="AB387" s="13">
        <f t="shared" si="942"/>
        <v>0</v>
      </c>
      <c r="AC387" s="14">
        <f t="shared" si="943"/>
        <v>1020</v>
      </c>
      <c r="AD387" s="13">
        <v>12</v>
      </c>
      <c r="AE387" s="13">
        <v>17</v>
      </c>
      <c r="AF387" s="13">
        <f t="shared" si="944"/>
        <v>204</v>
      </c>
      <c r="AG387" s="13"/>
      <c r="AH387" s="13"/>
      <c r="AI387" s="13">
        <f t="shared" si="945"/>
        <v>0</v>
      </c>
      <c r="AJ387" s="14">
        <f t="shared" si="946"/>
        <v>204</v>
      </c>
      <c r="AK387" s="13">
        <v>13</v>
      </c>
      <c r="AL387" s="13">
        <v>17</v>
      </c>
      <c r="AM387" s="13">
        <f t="shared" si="947"/>
        <v>221</v>
      </c>
      <c r="AN387" s="13"/>
      <c r="AO387" s="13"/>
      <c r="AP387" s="13">
        <f t="shared" si="948"/>
        <v>0</v>
      </c>
      <c r="AQ387" s="14">
        <f t="shared" si="949"/>
        <v>221</v>
      </c>
      <c r="AR387" s="13">
        <v>15</v>
      </c>
      <c r="AS387" s="13">
        <v>20</v>
      </c>
      <c r="AT387" s="13">
        <f t="shared" si="950"/>
        <v>300</v>
      </c>
      <c r="AU387" s="13"/>
      <c r="AV387" s="13"/>
      <c r="AW387" s="13">
        <f t="shared" si="951"/>
        <v>0</v>
      </c>
      <c r="AX387" s="14">
        <f t="shared" si="952"/>
        <v>300</v>
      </c>
      <c r="AY387" s="13">
        <v>20</v>
      </c>
      <c r="AZ387" s="13">
        <v>20</v>
      </c>
      <c r="BA387" s="13">
        <f t="shared" si="953"/>
        <v>400</v>
      </c>
      <c r="BB387" s="13"/>
      <c r="BC387" s="13"/>
      <c r="BD387" s="13">
        <f t="shared" si="954"/>
        <v>0</v>
      </c>
      <c r="BE387" s="14">
        <f t="shared" si="955"/>
        <v>400</v>
      </c>
      <c r="BF387" s="13">
        <v>15</v>
      </c>
      <c r="BG387" s="13">
        <v>20</v>
      </c>
      <c r="BH387" s="13">
        <f t="shared" si="956"/>
        <v>300</v>
      </c>
      <c r="BI387" s="13"/>
      <c r="BJ387" s="13"/>
      <c r="BK387" s="13">
        <f t="shared" si="957"/>
        <v>0</v>
      </c>
      <c r="BL387" s="14">
        <f t="shared" si="958"/>
        <v>300</v>
      </c>
      <c r="BM387" s="13"/>
      <c r="BN387" s="13"/>
      <c r="BO387" s="13">
        <f t="shared" si="959"/>
        <v>0</v>
      </c>
      <c r="BP387" s="13"/>
      <c r="BQ387" s="13"/>
      <c r="BR387" s="13">
        <f t="shared" si="960"/>
        <v>0</v>
      </c>
      <c r="BS387" s="14">
        <f t="shared" si="961"/>
        <v>0</v>
      </c>
      <c r="BT387" s="13"/>
      <c r="BU387" s="13"/>
      <c r="BV387" s="13">
        <f t="shared" si="962"/>
        <v>0</v>
      </c>
      <c r="BW387" s="13"/>
      <c r="BX387" s="13"/>
      <c r="BY387" s="13">
        <f t="shared" si="963"/>
        <v>0</v>
      </c>
      <c r="BZ387" s="14">
        <f t="shared" si="964"/>
        <v>0</v>
      </c>
      <c r="CA387" s="19">
        <f t="shared" si="965"/>
        <v>5505</v>
      </c>
      <c r="CB387" s="182"/>
      <c r="CC387" s="182"/>
    </row>
    <row r="388" spans="1:81" ht="15.75" x14ac:dyDescent="0.25">
      <c r="A388" s="12" t="s">
        <v>21</v>
      </c>
      <c r="B388" s="18">
        <v>60</v>
      </c>
      <c r="C388" s="18">
        <v>22</v>
      </c>
      <c r="D388" s="13">
        <f t="shared" si="932"/>
        <v>1320</v>
      </c>
      <c r="E388" s="18"/>
      <c r="F388" s="18"/>
      <c r="G388" s="13">
        <f t="shared" si="933"/>
        <v>0</v>
      </c>
      <c r="H388" s="14">
        <f t="shared" si="934"/>
        <v>1320</v>
      </c>
      <c r="I388" s="18">
        <v>60</v>
      </c>
      <c r="J388" s="18">
        <v>22</v>
      </c>
      <c r="K388" s="13">
        <f t="shared" si="935"/>
        <v>1320</v>
      </c>
      <c r="L388" s="18"/>
      <c r="M388" s="18"/>
      <c r="N388" s="13">
        <f t="shared" si="936"/>
        <v>0</v>
      </c>
      <c r="O388" s="14">
        <f t="shared" si="937"/>
        <v>1320</v>
      </c>
      <c r="P388" s="18">
        <v>60</v>
      </c>
      <c r="Q388" s="18">
        <v>22</v>
      </c>
      <c r="R388" s="13">
        <f t="shared" si="938"/>
        <v>1320</v>
      </c>
      <c r="S388" s="18"/>
      <c r="T388" s="18"/>
      <c r="U388" s="13">
        <f t="shared" si="939"/>
        <v>0</v>
      </c>
      <c r="V388" s="14">
        <f t="shared" si="940"/>
        <v>1320</v>
      </c>
      <c r="W388" s="18">
        <v>60</v>
      </c>
      <c r="X388" s="18">
        <v>22</v>
      </c>
      <c r="Y388" s="13">
        <f t="shared" si="941"/>
        <v>1320</v>
      </c>
      <c r="Z388" s="18"/>
      <c r="AA388" s="18"/>
      <c r="AB388" s="13">
        <f t="shared" si="942"/>
        <v>0</v>
      </c>
      <c r="AC388" s="14">
        <f t="shared" si="943"/>
        <v>1320</v>
      </c>
      <c r="AD388" s="18">
        <v>12</v>
      </c>
      <c r="AE388" s="18">
        <v>22</v>
      </c>
      <c r="AF388" s="13">
        <f t="shared" si="944"/>
        <v>264</v>
      </c>
      <c r="AG388" s="18"/>
      <c r="AH388" s="18"/>
      <c r="AI388" s="13">
        <f t="shared" si="945"/>
        <v>0</v>
      </c>
      <c r="AJ388" s="14">
        <f t="shared" si="946"/>
        <v>264</v>
      </c>
      <c r="AK388" s="18">
        <v>13</v>
      </c>
      <c r="AL388" s="18">
        <v>22</v>
      </c>
      <c r="AM388" s="13">
        <f t="shared" si="947"/>
        <v>286</v>
      </c>
      <c r="AN388" s="18"/>
      <c r="AO388" s="18"/>
      <c r="AP388" s="13">
        <f t="shared" si="948"/>
        <v>0</v>
      </c>
      <c r="AQ388" s="14">
        <f t="shared" si="949"/>
        <v>286</v>
      </c>
      <c r="AR388" s="13">
        <v>15</v>
      </c>
      <c r="AS388" s="18">
        <v>26</v>
      </c>
      <c r="AT388" s="13">
        <f t="shared" si="950"/>
        <v>390</v>
      </c>
      <c r="AU388" s="18"/>
      <c r="AV388" s="18"/>
      <c r="AW388" s="13">
        <f t="shared" si="951"/>
        <v>0</v>
      </c>
      <c r="AX388" s="14">
        <f t="shared" si="952"/>
        <v>390</v>
      </c>
      <c r="AY388" s="18">
        <v>20</v>
      </c>
      <c r="AZ388" s="18">
        <v>26</v>
      </c>
      <c r="BA388" s="13">
        <f t="shared" si="953"/>
        <v>520</v>
      </c>
      <c r="BB388" s="18"/>
      <c r="BC388" s="18"/>
      <c r="BD388" s="13">
        <f t="shared" si="954"/>
        <v>0</v>
      </c>
      <c r="BE388" s="14">
        <f t="shared" si="955"/>
        <v>520</v>
      </c>
      <c r="BF388" s="18">
        <v>15</v>
      </c>
      <c r="BG388" s="18">
        <v>26</v>
      </c>
      <c r="BH388" s="13">
        <f t="shared" si="956"/>
        <v>390</v>
      </c>
      <c r="BI388" s="18"/>
      <c r="BJ388" s="18"/>
      <c r="BK388" s="13">
        <f t="shared" si="957"/>
        <v>0</v>
      </c>
      <c r="BL388" s="14">
        <f t="shared" si="958"/>
        <v>390</v>
      </c>
      <c r="BM388" s="18"/>
      <c r="BN388" s="18"/>
      <c r="BO388" s="13">
        <f t="shared" si="959"/>
        <v>0</v>
      </c>
      <c r="BP388" s="18"/>
      <c r="BQ388" s="18"/>
      <c r="BR388" s="13">
        <f t="shared" si="960"/>
        <v>0</v>
      </c>
      <c r="BS388" s="14">
        <f t="shared" si="961"/>
        <v>0</v>
      </c>
      <c r="BT388" s="18"/>
      <c r="BU388" s="18"/>
      <c r="BV388" s="13">
        <f t="shared" si="962"/>
        <v>0</v>
      </c>
      <c r="BW388" s="18"/>
      <c r="BX388" s="18"/>
      <c r="BY388" s="13">
        <f t="shared" si="963"/>
        <v>0</v>
      </c>
      <c r="BZ388" s="14">
        <f t="shared" si="964"/>
        <v>0</v>
      </c>
      <c r="CA388" s="19">
        <f t="shared" si="965"/>
        <v>7130</v>
      </c>
      <c r="CB388" s="182"/>
      <c r="CC388" s="182"/>
    </row>
    <row r="389" spans="1:81" ht="15.75" x14ac:dyDescent="0.25">
      <c r="A389" s="12" t="s">
        <v>22</v>
      </c>
      <c r="B389" s="13">
        <v>60</v>
      </c>
      <c r="C389" s="13">
        <v>19</v>
      </c>
      <c r="D389" s="13">
        <f t="shared" si="932"/>
        <v>1140</v>
      </c>
      <c r="E389" s="13"/>
      <c r="F389" s="13"/>
      <c r="G389" s="13">
        <f t="shared" si="933"/>
        <v>0</v>
      </c>
      <c r="H389" s="14">
        <f t="shared" si="934"/>
        <v>1140</v>
      </c>
      <c r="I389" s="13">
        <v>60</v>
      </c>
      <c r="J389" s="13">
        <v>19</v>
      </c>
      <c r="K389" s="13">
        <f t="shared" si="935"/>
        <v>1140</v>
      </c>
      <c r="L389" s="13"/>
      <c r="M389" s="13"/>
      <c r="N389" s="13">
        <f t="shared" si="936"/>
        <v>0</v>
      </c>
      <c r="O389" s="14">
        <f t="shared" si="937"/>
        <v>1140</v>
      </c>
      <c r="P389" s="13">
        <v>60</v>
      </c>
      <c r="Q389" s="13">
        <v>19</v>
      </c>
      <c r="R389" s="13">
        <f t="shared" si="938"/>
        <v>1140</v>
      </c>
      <c r="S389" s="13"/>
      <c r="T389" s="13"/>
      <c r="U389" s="13">
        <f t="shared" si="939"/>
        <v>0</v>
      </c>
      <c r="V389" s="14">
        <f t="shared" si="940"/>
        <v>1140</v>
      </c>
      <c r="W389" s="13">
        <v>60</v>
      </c>
      <c r="X389" s="13">
        <v>19</v>
      </c>
      <c r="Y389" s="13">
        <f t="shared" si="941"/>
        <v>1140</v>
      </c>
      <c r="Z389" s="13"/>
      <c r="AA389" s="13"/>
      <c r="AB389" s="13">
        <f t="shared" si="942"/>
        <v>0</v>
      </c>
      <c r="AC389" s="14">
        <f t="shared" si="943"/>
        <v>1140</v>
      </c>
      <c r="AD389" s="13">
        <v>12</v>
      </c>
      <c r="AE389" s="13">
        <v>19</v>
      </c>
      <c r="AF389" s="13">
        <f t="shared" si="944"/>
        <v>228</v>
      </c>
      <c r="AG389" s="13"/>
      <c r="AH389" s="13"/>
      <c r="AI389" s="13">
        <f t="shared" si="945"/>
        <v>0</v>
      </c>
      <c r="AJ389" s="14">
        <f t="shared" si="946"/>
        <v>228</v>
      </c>
      <c r="AK389" s="13">
        <v>13</v>
      </c>
      <c r="AL389" s="13">
        <v>19</v>
      </c>
      <c r="AM389" s="13">
        <f t="shared" si="947"/>
        <v>247</v>
      </c>
      <c r="AN389" s="13"/>
      <c r="AO389" s="13"/>
      <c r="AP389" s="13">
        <f t="shared" si="948"/>
        <v>0</v>
      </c>
      <c r="AQ389" s="14">
        <f t="shared" si="949"/>
        <v>247</v>
      </c>
      <c r="AR389" s="20">
        <v>15</v>
      </c>
      <c r="AS389" s="13">
        <v>23</v>
      </c>
      <c r="AT389" s="13">
        <f t="shared" si="950"/>
        <v>345</v>
      </c>
      <c r="AU389" s="13"/>
      <c r="AV389" s="13"/>
      <c r="AW389" s="13">
        <f t="shared" si="951"/>
        <v>0</v>
      </c>
      <c r="AX389" s="14">
        <f t="shared" si="952"/>
        <v>345</v>
      </c>
      <c r="AY389" s="13">
        <v>20</v>
      </c>
      <c r="AZ389" s="13">
        <v>23</v>
      </c>
      <c r="BA389" s="13">
        <f t="shared" si="953"/>
        <v>460</v>
      </c>
      <c r="BB389" s="13"/>
      <c r="BC389" s="13"/>
      <c r="BD389" s="13">
        <f t="shared" si="954"/>
        <v>0</v>
      </c>
      <c r="BE389" s="14">
        <f t="shared" si="955"/>
        <v>460</v>
      </c>
      <c r="BF389" s="13">
        <v>15</v>
      </c>
      <c r="BG389" s="13">
        <v>23</v>
      </c>
      <c r="BH389" s="13">
        <f t="shared" si="956"/>
        <v>345</v>
      </c>
      <c r="BI389" s="13"/>
      <c r="BJ389" s="13"/>
      <c r="BK389" s="13">
        <f t="shared" si="957"/>
        <v>0</v>
      </c>
      <c r="BL389" s="14">
        <f t="shared" si="958"/>
        <v>345</v>
      </c>
      <c r="BM389" s="13"/>
      <c r="BN389" s="13"/>
      <c r="BO389" s="13">
        <f t="shared" si="959"/>
        <v>0</v>
      </c>
      <c r="BP389" s="13"/>
      <c r="BQ389" s="13"/>
      <c r="BR389" s="13">
        <f t="shared" si="960"/>
        <v>0</v>
      </c>
      <c r="BS389" s="14">
        <f t="shared" si="961"/>
        <v>0</v>
      </c>
      <c r="BT389" s="13"/>
      <c r="BU389" s="13"/>
      <c r="BV389" s="13">
        <f t="shared" si="962"/>
        <v>0</v>
      </c>
      <c r="BW389" s="13"/>
      <c r="BX389" s="13"/>
      <c r="BY389" s="13">
        <f t="shared" si="963"/>
        <v>0</v>
      </c>
      <c r="BZ389" s="14">
        <f t="shared" si="964"/>
        <v>0</v>
      </c>
      <c r="CA389" s="19">
        <f t="shared" si="965"/>
        <v>6185</v>
      </c>
      <c r="CB389" s="182"/>
      <c r="CC389" s="182"/>
    </row>
    <row r="390" spans="1:81" ht="15.75" x14ac:dyDescent="0.25">
      <c r="A390" s="12" t="s">
        <v>32</v>
      </c>
      <c r="B390" s="13">
        <v>60</v>
      </c>
      <c r="C390" s="13">
        <v>22</v>
      </c>
      <c r="D390" s="13">
        <f t="shared" si="932"/>
        <v>1320</v>
      </c>
      <c r="E390" s="13"/>
      <c r="F390" s="13"/>
      <c r="G390" s="13">
        <f t="shared" si="933"/>
        <v>0</v>
      </c>
      <c r="H390" s="14">
        <f t="shared" si="934"/>
        <v>1320</v>
      </c>
      <c r="I390" s="13">
        <v>60</v>
      </c>
      <c r="J390" s="13">
        <v>22</v>
      </c>
      <c r="K390" s="13">
        <f t="shared" si="935"/>
        <v>1320</v>
      </c>
      <c r="L390" s="13"/>
      <c r="M390" s="13"/>
      <c r="N390" s="13">
        <f t="shared" si="936"/>
        <v>0</v>
      </c>
      <c r="O390" s="14">
        <f t="shared" si="937"/>
        <v>1320</v>
      </c>
      <c r="P390" s="13">
        <v>60</v>
      </c>
      <c r="Q390" s="13">
        <v>22</v>
      </c>
      <c r="R390" s="13">
        <f t="shared" si="938"/>
        <v>1320</v>
      </c>
      <c r="S390" s="13"/>
      <c r="T390" s="13"/>
      <c r="U390" s="13">
        <f t="shared" si="939"/>
        <v>0</v>
      </c>
      <c r="V390" s="14">
        <f t="shared" si="940"/>
        <v>1320</v>
      </c>
      <c r="W390" s="13">
        <v>60</v>
      </c>
      <c r="X390" s="13">
        <v>22</v>
      </c>
      <c r="Y390" s="13">
        <f t="shared" si="941"/>
        <v>1320</v>
      </c>
      <c r="Z390" s="13"/>
      <c r="AA390" s="13"/>
      <c r="AB390" s="13">
        <f t="shared" si="942"/>
        <v>0</v>
      </c>
      <c r="AC390" s="14">
        <f t="shared" si="943"/>
        <v>1320</v>
      </c>
      <c r="AD390" s="13">
        <v>15</v>
      </c>
      <c r="AE390" s="13">
        <v>22</v>
      </c>
      <c r="AF390" s="13">
        <f t="shared" si="944"/>
        <v>330</v>
      </c>
      <c r="AG390" s="13"/>
      <c r="AH390" s="13"/>
      <c r="AI390" s="13">
        <f t="shared" si="945"/>
        <v>0</v>
      </c>
      <c r="AJ390" s="14">
        <f t="shared" si="946"/>
        <v>330</v>
      </c>
      <c r="AK390" s="13">
        <v>15</v>
      </c>
      <c r="AL390" s="13">
        <v>22</v>
      </c>
      <c r="AM390" s="13">
        <f t="shared" si="947"/>
        <v>330</v>
      </c>
      <c r="AN390" s="13"/>
      <c r="AO390" s="13"/>
      <c r="AP390" s="13">
        <f t="shared" si="948"/>
        <v>0</v>
      </c>
      <c r="AQ390" s="14">
        <f t="shared" si="949"/>
        <v>330</v>
      </c>
      <c r="AR390" s="13">
        <v>15</v>
      </c>
      <c r="AS390" s="13">
        <v>26</v>
      </c>
      <c r="AT390" s="13">
        <f t="shared" si="950"/>
        <v>390</v>
      </c>
      <c r="AU390" s="13"/>
      <c r="AV390" s="13"/>
      <c r="AW390" s="13">
        <f t="shared" si="951"/>
        <v>0</v>
      </c>
      <c r="AX390" s="14">
        <f t="shared" si="952"/>
        <v>390</v>
      </c>
      <c r="AY390" s="13">
        <v>17</v>
      </c>
      <c r="AZ390" s="13">
        <v>26</v>
      </c>
      <c r="BA390" s="13">
        <f t="shared" si="953"/>
        <v>442</v>
      </c>
      <c r="BB390" s="13"/>
      <c r="BC390" s="13"/>
      <c r="BD390" s="13">
        <f t="shared" si="954"/>
        <v>0</v>
      </c>
      <c r="BE390" s="14">
        <f t="shared" si="955"/>
        <v>442</v>
      </c>
      <c r="BF390" s="13">
        <v>20</v>
      </c>
      <c r="BG390" s="13">
        <v>26</v>
      </c>
      <c r="BH390" s="13">
        <f t="shared" si="956"/>
        <v>520</v>
      </c>
      <c r="BI390" s="13"/>
      <c r="BJ390" s="13"/>
      <c r="BK390" s="13">
        <f t="shared" si="957"/>
        <v>0</v>
      </c>
      <c r="BL390" s="14">
        <f t="shared" si="958"/>
        <v>520</v>
      </c>
      <c r="BM390" s="13"/>
      <c r="BN390" s="13"/>
      <c r="BO390" s="13">
        <f t="shared" si="959"/>
        <v>0</v>
      </c>
      <c r="BP390" s="13"/>
      <c r="BQ390" s="13"/>
      <c r="BR390" s="13">
        <f t="shared" si="960"/>
        <v>0</v>
      </c>
      <c r="BS390" s="14">
        <f t="shared" si="961"/>
        <v>0</v>
      </c>
      <c r="BT390" s="13"/>
      <c r="BU390" s="13"/>
      <c r="BV390" s="13">
        <f t="shared" si="962"/>
        <v>0</v>
      </c>
      <c r="BW390" s="13"/>
      <c r="BX390" s="13"/>
      <c r="BY390" s="13">
        <f t="shared" si="963"/>
        <v>0</v>
      </c>
      <c r="BZ390" s="14">
        <f t="shared" si="964"/>
        <v>0</v>
      </c>
      <c r="CA390" s="19">
        <f t="shared" si="965"/>
        <v>7292</v>
      </c>
      <c r="CB390" s="182"/>
      <c r="CC390" s="182"/>
    </row>
    <row r="391" spans="1:81" ht="15.75" x14ac:dyDescent="0.25">
      <c r="A391" s="12" t="s">
        <v>24</v>
      </c>
      <c r="B391" s="13">
        <v>60</v>
      </c>
      <c r="C391" s="13">
        <v>22</v>
      </c>
      <c r="D391" s="13">
        <f t="shared" si="932"/>
        <v>1320</v>
      </c>
      <c r="E391" s="13"/>
      <c r="F391" s="13"/>
      <c r="G391" s="13">
        <f t="shared" si="933"/>
        <v>0</v>
      </c>
      <c r="H391" s="14">
        <f t="shared" si="934"/>
        <v>1320</v>
      </c>
      <c r="I391" s="13">
        <v>60</v>
      </c>
      <c r="J391" s="13">
        <v>22</v>
      </c>
      <c r="K391" s="13">
        <f t="shared" si="935"/>
        <v>1320</v>
      </c>
      <c r="L391" s="13"/>
      <c r="M391" s="13"/>
      <c r="N391" s="13">
        <f t="shared" si="936"/>
        <v>0</v>
      </c>
      <c r="O391" s="14">
        <f t="shared" si="937"/>
        <v>1320</v>
      </c>
      <c r="P391" s="13">
        <v>60</v>
      </c>
      <c r="Q391" s="13">
        <v>22</v>
      </c>
      <c r="R391" s="13">
        <f t="shared" si="938"/>
        <v>1320</v>
      </c>
      <c r="S391" s="13"/>
      <c r="T391" s="13"/>
      <c r="U391" s="13">
        <f t="shared" si="939"/>
        <v>0</v>
      </c>
      <c r="V391" s="14">
        <f t="shared" si="940"/>
        <v>1320</v>
      </c>
      <c r="W391" s="13">
        <v>60</v>
      </c>
      <c r="X391" s="13">
        <v>22</v>
      </c>
      <c r="Y391" s="13">
        <f t="shared" si="941"/>
        <v>1320</v>
      </c>
      <c r="Z391" s="13"/>
      <c r="AA391" s="13"/>
      <c r="AB391" s="13">
        <f t="shared" si="942"/>
        <v>0</v>
      </c>
      <c r="AC391" s="14">
        <f t="shared" si="943"/>
        <v>1320</v>
      </c>
      <c r="AD391" s="13">
        <v>15</v>
      </c>
      <c r="AE391" s="13">
        <v>22</v>
      </c>
      <c r="AF391" s="13">
        <f t="shared" si="944"/>
        <v>330</v>
      </c>
      <c r="AG391" s="13"/>
      <c r="AH391" s="13"/>
      <c r="AI391" s="13">
        <f t="shared" si="945"/>
        <v>0</v>
      </c>
      <c r="AJ391" s="14">
        <f t="shared" si="946"/>
        <v>330</v>
      </c>
      <c r="AK391" s="13">
        <v>15</v>
      </c>
      <c r="AL391" s="13">
        <v>22</v>
      </c>
      <c r="AM391" s="13">
        <f t="shared" si="947"/>
        <v>330</v>
      </c>
      <c r="AN391" s="13"/>
      <c r="AO391" s="13"/>
      <c r="AP391" s="13">
        <f t="shared" si="948"/>
        <v>0</v>
      </c>
      <c r="AQ391" s="14">
        <f t="shared" si="949"/>
        <v>330</v>
      </c>
      <c r="AR391" s="13">
        <v>15</v>
      </c>
      <c r="AS391" s="13">
        <v>27</v>
      </c>
      <c r="AT391" s="13">
        <f t="shared" si="950"/>
        <v>405</v>
      </c>
      <c r="AU391" s="13"/>
      <c r="AV391" s="13"/>
      <c r="AW391" s="13">
        <f t="shared" si="951"/>
        <v>0</v>
      </c>
      <c r="AX391" s="14">
        <f t="shared" si="952"/>
        <v>405</v>
      </c>
      <c r="AY391" s="13">
        <v>17</v>
      </c>
      <c r="AZ391" s="13">
        <v>27</v>
      </c>
      <c r="BA391" s="13">
        <f t="shared" si="953"/>
        <v>459</v>
      </c>
      <c r="BB391" s="13"/>
      <c r="BC391" s="13"/>
      <c r="BD391" s="13">
        <f t="shared" si="954"/>
        <v>0</v>
      </c>
      <c r="BE391" s="14">
        <f t="shared" si="955"/>
        <v>459</v>
      </c>
      <c r="BF391" s="13">
        <v>20</v>
      </c>
      <c r="BG391" s="13">
        <v>27</v>
      </c>
      <c r="BH391" s="13">
        <f t="shared" si="956"/>
        <v>540</v>
      </c>
      <c r="BI391" s="13"/>
      <c r="BJ391" s="13"/>
      <c r="BK391" s="13">
        <f t="shared" si="957"/>
        <v>0</v>
      </c>
      <c r="BL391" s="14">
        <f t="shared" si="958"/>
        <v>540</v>
      </c>
      <c r="BM391" s="13"/>
      <c r="BN391" s="13"/>
      <c r="BO391" s="13">
        <f t="shared" si="959"/>
        <v>0</v>
      </c>
      <c r="BP391" s="13"/>
      <c r="BQ391" s="13"/>
      <c r="BR391" s="13">
        <f t="shared" si="960"/>
        <v>0</v>
      </c>
      <c r="BS391" s="14">
        <f t="shared" si="961"/>
        <v>0</v>
      </c>
      <c r="BT391" s="13"/>
      <c r="BU391" s="13"/>
      <c r="BV391" s="13">
        <f t="shared" si="962"/>
        <v>0</v>
      </c>
      <c r="BW391" s="13"/>
      <c r="BX391" s="13"/>
      <c r="BY391" s="13">
        <f t="shared" si="963"/>
        <v>0</v>
      </c>
      <c r="BZ391" s="14">
        <f t="shared" si="964"/>
        <v>0</v>
      </c>
      <c r="CA391" s="19">
        <f t="shared" si="965"/>
        <v>7344</v>
      </c>
      <c r="CB391" s="182"/>
      <c r="CC391" s="182"/>
    </row>
    <row r="392" spans="1:81" ht="15.75" x14ac:dyDescent="0.25">
      <c r="A392" s="12" t="s">
        <v>25</v>
      </c>
      <c r="B392" s="13">
        <v>60</v>
      </c>
      <c r="C392" s="13">
        <v>16</v>
      </c>
      <c r="D392" s="13">
        <f t="shared" si="932"/>
        <v>960</v>
      </c>
      <c r="E392" s="13"/>
      <c r="F392" s="13"/>
      <c r="G392" s="13">
        <f t="shared" si="933"/>
        <v>0</v>
      </c>
      <c r="H392" s="14">
        <f t="shared" si="934"/>
        <v>960</v>
      </c>
      <c r="I392" s="13">
        <v>60</v>
      </c>
      <c r="J392" s="13">
        <v>16</v>
      </c>
      <c r="K392" s="13">
        <f t="shared" si="935"/>
        <v>960</v>
      </c>
      <c r="L392" s="13"/>
      <c r="M392" s="13"/>
      <c r="N392" s="13">
        <f t="shared" si="936"/>
        <v>0</v>
      </c>
      <c r="O392" s="14">
        <f t="shared" si="937"/>
        <v>960</v>
      </c>
      <c r="P392" s="13">
        <v>60</v>
      </c>
      <c r="Q392" s="13">
        <v>16</v>
      </c>
      <c r="R392" s="13">
        <f t="shared" si="938"/>
        <v>960</v>
      </c>
      <c r="S392" s="13"/>
      <c r="T392" s="13"/>
      <c r="U392" s="13">
        <f t="shared" si="939"/>
        <v>0</v>
      </c>
      <c r="V392" s="14">
        <f t="shared" si="940"/>
        <v>960</v>
      </c>
      <c r="W392" s="13">
        <v>60</v>
      </c>
      <c r="X392" s="13">
        <v>16</v>
      </c>
      <c r="Y392" s="13">
        <f t="shared" si="941"/>
        <v>960</v>
      </c>
      <c r="Z392" s="13"/>
      <c r="AA392" s="13"/>
      <c r="AB392" s="13">
        <f t="shared" si="942"/>
        <v>0</v>
      </c>
      <c r="AC392" s="14">
        <f t="shared" si="943"/>
        <v>960</v>
      </c>
      <c r="AD392" s="13">
        <v>15</v>
      </c>
      <c r="AE392" s="13">
        <v>16</v>
      </c>
      <c r="AF392" s="13">
        <f t="shared" si="944"/>
        <v>240</v>
      </c>
      <c r="AG392" s="13"/>
      <c r="AH392" s="13"/>
      <c r="AI392" s="13">
        <f t="shared" si="945"/>
        <v>0</v>
      </c>
      <c r="AJ392" s="14">
        <f t="shared" si="946"/>
        <v>240</v>
      </c>
      <c r="AK392" s="13">
        <v>15</v>
      </c>
      <c r="AL392" s="13">
        <v>16</v>
      </c>
      <c r="AM392" s="13">
        <f t="shared" si="947"/>
        <v>240</v>
      </c>
      <c r="AN392" s="13"/>
      <c r="AO392" s="13"/>
      <c r="AP392" s="13">
        <f t="shared" si="948"/>
        <v>0</v>
      </c>
      <c r="AQ392" s="14">
        <f t="shared" si="949"/>
        <v>240</v>
      </c>
      <c r="AR392" s="13">
        <v>15</v>
      </c>
      <c r="AS392" s="13">
        <v>19</v>
      </c>
      <c r="AT392" s="13">
        <f t="shared" si="950"/>
        <v>285</v>
      </c>
      <c r="AU392" s="13"/>
      <c r="AV392" s="13"/>
      <c r="AW392" s="13">
        <f t="shared" si="951"/>
        <v>0</v>
      </c>
      <c r="AX392" s="14">
        <f t="shared" si="952"/>
        <v>285</v>
      </c>
      <c r="AY392" s="13">
        <v>17</v>
      </c>
      <c r="AZ392" s="13">
        <v>19</v>
      </c>
      <c r="BA392" s="13">
        <f t="shared" si="953"/>
        <v>323</v>
      </c>
      <c r="BB392" s="13"/>
      <c r="BC392" s="13"/>
      <c r="BD392" s="13">
        <f t="shared" si="954"/>
        <v>0</v>
      </c>
      <c r="BE392" s="14">
        <f t="shared" si="955"/>
        <v>323</v>
      </c>
      <c r="BF392" s="13">
        <v>20</v>
      </c>
      <c r="BG392" s="13">
        <v>19</v>
      </c>
      <c r="BH392" s="13">
        <f t="shared" si="956"/>
        <v>380</v>
      </c>
      <c r="BI392" s="13"/>
      <c r="BJ392" s="13"/>
      <c r="BK392" s="13">
        <f t="shared" si="957"/>
        <v>0</v>
      </c>
      <c r="BL392" s="14">
        <f t="shared" si="958"/>
        <v>380</v>
      </c>
      <c r="BM392" s="13"/>
      <c r="BN392" s="13"/>
      <c r="BO392" s="13">
        <f t="shared" si="959"/>
        <v>0</v>
      </c>
      <c r="BP392" s="13"/>
      <c r="BQ392" s="13"/>
      <c r="BR392" s="13">
        <f t="shared" si="960"/>
        <v>0</v>
      </c>
      <c r="BS392" s="14">
        <f t="shared" si="961"/>
        <v>0</v>
      </c>
      <c r="BT392" s="13"/>
      <c r="BU392" s="13"/>
      <c r="BV392" s="13">
        <f t="shared" si="962"/>
        <v>0</v>
      </c>
      <c r="BW392" s="13"/>
      <c r="BX392" s="13"/>
      <c r="BY392" s="13">
        <f t="shared" si="963"/>
        <v>0</v>
      </c>
      <c r="BZ392" s="14">
        <f t="shared" si="964"/>
        <v>0</v>
      </c>
      <c r="CA392" s="19">
        <f t="shared" si="965"/>
        <v>5308</v>
      </c>
      <c r="CB392" s="182"/>
      <c r="CC392" s="182"/>
    </row>
    <row r="393" spans="1:81" ht="15.75" x14ac:dyDescent="0.25">
      <c r="A393" s="19" t="s">
        <v>26</v>
      </c>
      <c r="B393" s="20">
        <v>60</v>
      </c>
      <c r="C393" s="20">
        <v>19</v>
      </c>
      <c r="D393" s="20">
        <f t="shared" si="932"/>
        <v>1140</v>
      </c>
      <c r="E393" s="20"/>
      <c r="F393" s="20"/>
      <c r="G393" s="20">
        <f t="shared" si="933"/>
        <v>0</v>
      </c>
      <c r="H393" s="14">
        <f t="shared" si="934"/>
        <v>1140</v>
      </c>
      <c r="I393" s="20">
        <v>60</v>
      </c>
      <c r="J393" s="20">
        <v>19</v>
      </c>
      <c r="K393" s="20">
        <f t="shared" si="935"/>
        <v>1140</v>
      </c>
      <c r="L393" s="20"/>
      <c r="M393" s="20"/>
      <c r="N393" s="20">
        <f t="shared" si="936"/>
        <v>0</v>
      </c>
      <c r="O393" s="14">
        <f t="shared" si="937"/>
        <v>1140</v>
      </c>
      <c r="P393" s="20">
        <v>60</v>
      </c>
      <c r="Q393" s="20">
        <v>19</v>
      </c>
      <c r="R393" s="20">
        <f t="shared" si="938"/>
        <v>1140</v>
      </c>
      <c r="S393" s="20"/>
      <c r="T393" s="20"/>
      <c r="U393" s="20">
        <f t="shared" si="939"/>
        <v>0</v>
      </c>
      <c r="V393" s="14">
        <f t="shared" si="940"/>
        <v>1140</v>
      </c>
      <c r="W393" s="20">
        <v>60</v>
      </c>
      <c r="X393" s="20">
        <v>19</v>
      </c>
      <c r="Y393" s="20">
        <f t="shared" si="941"/>
        <v>1140</v>
      </c>
      <c r="Z393" s="20"/>
      <c r="AA393" s="20"/>
      <c r="AB393" s="20">
        <f t="shared" si="942"/>
        <v>0</v>
      </c>
      <c r="AC393" s="14">
        <f t="shared" si="943"/>
        <v>1140</v>
      </c>
      <c r="AD393" s="20">
        <v>15</v>
      </c>
      <c r="AE393" s="20">
        <v>19</v>
      </c>
      <c r="AF393" s="20">
        <f t="shared" si="944"/>
        <v>285</v>
      </c>
      <c r="AG393" s="20"/>
      <c r="AH393" s="20"/>
      <c r="AI393" s="20">
        <f t="shared" si="945"/>
        <v>0</v>
      </c>
      <c r="AJ393" s="14">
        <f t="shared" si="946"/>
        <v>285</v>
      </c>
      <c r="AK393" s="20">
        <v>15</v>
      </c>
      <c r="AL393" s="20">
        <v>19</v>
      </c>
      <c r="AM393" s="20">
        <f t="shared" si="947"/>
        <v>285</v>
      </c>
      <c r="AN393" s="20"/>
      <c r="AO393" s="20"/>
      <c r="AP393" s="20">
        <f t="shared" si="948"/>
        <v>0</v>
      </c>
      <c r="AQ393" s="14">
        <f t="shared" si="949"/>
        <v>285</v>
      </c>
      <c r="AR393" s="20">
        <v>15</v>
      </c>
      <c r="AS393" s="20">
        <v>23</v>
      </c>
      <c r="AT393" s="20">
        <f t="shared" si="950"/>
        <v>345</v>
      </c>
      <c r="AU393" s="20"/>
      <c r="AV393" s="20"/>
      <c r="AW393" s="20">
        <f t="shared" si="951"/>
        <v>0</v>
      </c>
      <c r="AX393" s="14">
        <f t="shared" si="952"/>
        <v>345</v>
      </c>
      <c r="AY393" s="20">
        <v>17</v>
      </c>
      <c r="AZ393" s="20">
        <v>20</v>
      </c>
      <c r="BA393" s="20">
        <f t="shared" si="953"/>
        <v>340</v>
      </c>
      <c r="BB393" s="20"/>
      <c r="BC393" s="20"/>
      <c r="BD393" s="20">
        <f t="shared" si="954"/>
        <v>0</v>
      </c>
      <c r="BE393" s="14">
        <f t="shared" si="955"/>
        <v>340</v>
      </c>
      <c r="BF393" s="20">
        <v>20</v>
      </c>
      <c r="BG393" s="20">
        <v>20</v>
      </c>
      <c r="BH393" s="20">
        <f t="shared" si="956"/>
        <v>400</v>
      </c>
      <c r="BI393" s="20"/>
      <c r="BJ393" s="20"/>
      <c r="BK393" s="20">
        <f t="shared" si="957"/>
        <v>0</v>
      </c>
      <c r="BL393" s="14">
        <f t="shared" si="958"/>
        <v>400</v>
      </c>
      <c r="BM393" s="20"/>
      <c r="BN393" s="20"/>
      <c r="BO393" s="20">
        <f t="shared" si="959"/>
        <v>0</v>
      </c>
      <c r="BP393" s="20"/>
      <c r="BQ393" s="20"/>
      <c r="BR393" s="20">
        <f t="shared" si="960"/>
        <v>0</v>
      </c>
      <c r="BS393" s="14">
        <f t="shared" si="961"/>
        <v>0</v>
      </c>
      <c r="BT393" s="20"/>
      <c r="BU393" s="20"/>
      <c r="BV393" s="20">
        <f t="shared" si="962"/>
        <v>0</v>
      </c>
      <c r="BW393" s="20"/>
      <c r="BX393" s="20"/>
      <c r="BY393" s="20">
        <f t="shared" si="963"/>
        <v>0</v>
      </c>
      <c r="BZ393" s="14">
        <f t="shared" si="964"/>
        <v>0</v>
      </c>
      <c r="CA393" s="19">
        <f t="shared" si="965"/>
        <v>6215</v>
      </c>
      <c r="CB393" s="182"/>
      <c r="CC393" s="182"/>
    </row>
    <row r="394" spans="1:81" ht="15.75" x14ac:dyDescent="0.25">
      <c r="A394" s="21" t="s">
        <v>27</v>
      </c>
      <c r="B394" s="19"/>
      <c r="C394" s="21">
        <f>C385+C386+C387+C388+C389+C390+C391+C392+C393</f>
        <v>166</v>
      </c>
      <c r="D394" s="21">
        <f>D385+D386+D387+D388+D389+D390+D391+D392+D393</f>
        <v>9960</v>
      </c>
      <c r="E394" s="19"/>
      <c r="F394" s="21">
        <f>F385+F386+F387+F388+F389+F390+F391+F392+F393</f>
        <v>0</v>
      </c>
      <c r="G394" s="21">
        <f>G385+G386+G387+G388+G389+G390+G391+G392+G393</f>
        <v>0</v>
      </c>
      <c r="H394" s="22">
        <f>H385+H386+H387+H388+H389+H390+H391+H392+H393</f>
        <v>9960</v>
      </c>
      <c r="I394" s="19"/>
      <c r="J394" s="21">
        <f>J385+J386+J387+J388+J389+J390+J391+J392+J393</f>
        <v>171</v>
      </c>
      <c r="K394" s="21">
        <f>K385+K386+K387+K388+K389+K390+K391+K392+K393</f>
        <v>10260</v>
      </c>
      <c r="L394" s="19"/>
      <c r="M394" s="21">
        <f>M385+M386+M387+M388+M389+M390+M391+M392+M393</f>
        <v>0</v>
      </c>
      <c r="N394" s="21">
        <f>N385+N386+N387+N388+N389+N390+N391+N392+N393</f>
        <v>0</v>
      </c>
      <c r="O394" s="22">
        <f>O385+O386+O387+O388+O389+O390+O391+O392+O393</f>
        <v>10260</v>
      </c>
      <c r="P394" s="19"/>
      <c r="Q394" s="21">
        <f>Q385+Q386+Q387+Q388+Q389+Q390+Q391+Q392+Q393</f>
        <v>171</v>
      </c>
      <c r="R394" s="21">
        <f>R385+R386+R387+R388+R389+R390+R391+R392+R393</f>
        <v>10260</v>
      </c>
      <c r="S394" s="19"/>
      <c r="T394" s="21">
        <f>T385+T386+T387+T388+T389+T390+T391+T392+T393</f>
        <v>0</v>
      </c>
      <c r="U394" s="21">
        <f>U385+U386+U387+U388+U389+U390+U391+U392+U393</f>
        <v>0</v>
      </c>
      <c r="V394" s="22">
        <f>V385+V386+V387+V388+V389+V390+V391+V392+V393</f>
        <v>10260</v>
      </c>
      <c r="W394" s="19"/>
      <c r="X394" s="21">
        <f>X385+X386+X387+X388+X389+X390+X391+X392+X393</f>
        <v>171</v>
      </c>
      <c r="Y394" s="21">
        <f>Y385+Y386+Y387+Y388+Y389+Y390+Y391+Y392+Y393</f>
        <v>10260</v>
      </c>
      <c r="Z394" s="19"/>
      <c r="AA394" s="21">
        <f>AA385+AA386+AA387+AA388+AA389+AA390+AA391+AA392+AA393</f>
        <v>0</v>
      </c>
      <c r="AB394" s="21">
        <f>AB385+AB386+AB387+AB388+AB389+AB390+AB391+AB392+AB393</f>
        <v>0</v>
      </c>
      <c r="AC394" s="22">
        <f>AC385+AC386+AC387+AC388+AC389+AC390+AC391+AC392+AC393</f>
        <v>10260</v>
      </c>
      <c r="AD394" s="19"/>
      <c r="AE394" s="21">
        <f>AE385+AE386+AE387+AE388+AE389+AE390+AE391+AE392+AE393</f>
        <v>171</v>
      </c>
      <c r="AF394" s="21">
        <f>AF385+AF386+AF387+AF388+AF389+AF390+AF391+AF392+AF393</f>
        <v>2289</v>
      </c>
      <c r="AG394" s="19"/>
      <c r="AH394" s="21">
        <f>AH385+AH386+AH387+AH388+AH389+AH390+AH391+AH392+AH393</f>
        <v>0</v>
      </c>
      <c r="AI394" s="21">
        <f>AI385+AI386+AI387+AI388+AI389+AI390+AI391+AI392+AI393</f>
        <v>0</v>
      </c>
      <c r="AJ394" s="22">
        <f>AJ385+AJ386+AJ387+AJ388+AJ389+AJ390+AJ391+AJ392+AJ393</f>
        <v>2289</v>
      </c>
      <c r="AK394" s="19"/>
      <c r="AL394" s="21">
        <f>AL385+AL386+AL387+AL388+AL389+AL390+AL391+AL392+AL393</f>
        <v>171</v>
      </c>
      <c r="AM394" s="21">
        <f>AM385+AM386+AM387+AM388+AM389+AM390+AM391+AM392+AM393</f>
        <v>2381</v>
      </c>
      <c r="AN394" s="19"/>
      <c r="AO394" s="21">
        <f>AO385+AO386+AO387+AO388+AO389+AO390+AO391+AO392+AO393</f>
        <v>0</v>
      </c>
      <c r="AP394" s="21">
        <f>AP385+AP386+AP387+AP388+AP389+AP390+AP391+AP392+AP393</f>
        <v>0</v>
      </c>
      <c r="AQ394" s="22">
        <f>AQ385+AQ386+AQ387+AQ388+AQ389+AQ390+AQ391+AQ392+AQ393</f>
        <v>2381</v>
      </c>
      <c r="AR394" s="19"/>
      <c r="AS394" s="21">
        <f>AS385+AS386+AS387+AS388+AS389+AS390+AS391+AS392+AS393</f>
        <v>205</v>
      </c>
      <c r="AT394" s="21">
        <f>AT385+AT386+AT387+AT388+AT389+AT390+AT391+AT392+AT393</f>
        <v>3075</v>
      </c>
      <c r="AU394" s="19"/>
      <c r="AV394" s="21">
        <f>AV385+AV386+AV387+AV388+AV389+AV390+AV391+AV392+AV393</f>
        <v>0</v>
      </c>
      <c r="AW394" s="21">
        <f>AW385+AW386+AW387+AW388+AW389+AW390+AW391+AW392+AW393</f>
        <v>0</v>
      </c>
      <c r="AX394" s="22">
        <f>AX385+AX386+AX387+AX388+AX389+AX390+AX391+AX392+AX393</f>
        <v>3075</v>
      </c>
      <c r="AY394" s="19"/>
      <c r="AZ394" s="21">
        <f>AZ385+AZ386+AZ387+AZ388+AZ389+AZ390+AZ391+AZ392+AZ393</f>
        <v>202</v>
      </c>
      <c r="BA394" s="21">
        <f>BA385+BA386+BA387+BA388+BA389+BA390+BA391+BA392+BA393</f>
        <v>3764</v>
      </c>
      <c r="BB394" s="19"/>
      <c r="BC394" s="21">
        <f>BC385+BC386+BC387+BC388+BC389+BC390+BC391+BC392+BC393</f>
        <v>0</v>
      </c>
      <c r="BD394" s="21">
        <f>BD385+BD386+BD387+BD388+BD389+BD390+BD391+BD392+BD393</f>
        <v>0</v>
      </c>
      <c r="BE394" s="22">
        <f>BE385+BE386+BE387+BE388+BE389+BE390+BE391+BE392+BE393</f>
        <v>3764</v>
      </c>
      <c r="BF394" s="19"/>
      <c r="BG394" s="21">
        <f>BG385+BG386+BG387+BG388+BG389+BG390+BG391+BG392+BG393</f>
        <v>202</v>
      </c>
      <c r="BH394" s="21">
        <f>BH385+BH386+BH387+BH388+BH389+BH390+BH391+BH392+BH393</f>
        <v>3490</v>
      </c>
      <c r="BI394" s="19"/>
      <c r="BJ394" s="21">
        <f>BJ385+BJ386+BJ387+BJ388+BJ389+BJ390+BJ391+BJ392+BJ393</f>
        <v>0</v>
      </c>
      <c r="BK394" s="21">
        <f>BK385+BK386+BK387+BK388+BK389+BK390+BK391+BK392+BK393</f>
        <v>0</v>
      </c>
      <c r="BL394" s="22">
        <f>BL385+BL386+BL387+BL388+BL389+BL390+BL391+BL392+BL393</f>
        <v>3490</v>
      </c>
      <c r="BM394" s="19"/>
      <c r="BN394" s="21">
        <f>BN385+BN386+BN387+BN388+BN389+BN390+BN391+BN392+BN393</f>
        <v>0</v>
      </c>
      <c r="BO394" s="21">
        <f>BO385+BO386+BO387+BO388+BO389+BO390+BO391+BO392+BO393</f>
        <v>0</v>
      </c>
      <c r="BP394" s="19"/>
      <c r="BQ394" s="21">
        <f>BQ385+BQ386+BQ387+BQ388+BQ389+BQ390+BQ391+BQ392+BQ393</f>
        <v>0</v>
      </c>
      <c r="BR394" s="21">
        <f>BR385+BR386+BR387+BR388+BR389+BR390+BR391+BR392+BR393</f>
        <v>0</v>
      </c>
      <c r="BS394" s="22">
        <f>BS385+BS386+BS387+BS388+BS389+BS390+BS391+BS392+BS393</f>
        <v>0</v>
      </c>
      <c r="BT394" s="19"/>
      <c r="BU394" s="21">
        <f>BU385+BU386+BU387+BU388+BU389+BU390+BU391+BU392+BU393</f>
        <v>0</v>
      </c>
      <c r="BV394" s="21">
        <f>BV385+BV386+BV387+BV388+BV389+BV390+BV391+BV392+BV393</f>
        <v>0</v>
      </c>
      <c r="BW394" s="19"/>
      <c r="BX394" s="21">
        <f>BX385+BX386+BX387+BX388+BX389+BX390+BX391+BX392+BX393</f>
        <v>0</v>
      </c>
      <c r="BY394" s="21">
        <f>BY385+BY386+BY387+BY388+BY389+BY390+BY391+BY392+BY393</f>
        <v>0</v>
      </c>
      <c r="BZ394" s="22">
        <f>BZ385+BZ386+BZ387+BZ388+BZ389+BZ390+BZ391+BZ392+BZ393</f>
        <v>0</v>
      </c>
      <c r="CA394" s="152">
        <f>CA385+CA386+CA387+CA388+CA389+CA390+CA391+CA392+CA393</f>
        <v>55739</v>
      </c>
      <c r="CB394" s="182"/>
      <c r="CC394" s="182"/>
    </row>
    <row r="395" spans="1:81" ht="15" customHeight="1" x14ac:dyDescent="0.25">
      <c r="A395" s="261" t="s">
        <v>3</v>
      </c>
      <c r="B395" s="262" t="s">
        <v>51</v>
      </c>
      <c r="C395" s="262"/>
      <c r="D395" s="262"/>
      <c r="E395" s="262"/>
      <c r="F395" s="262"/>
      <c r="G395" s="262"/>
      <c r="H395" s="262"/>
      <c r="I395" s="262" t="s">
        <v>52</v>
      </c>
      <c r="J395" s="262"/>
      <c r="K395" s="262"/>
      <c r="L395" s="262"/>
      <c r="M395" s="262"/>
      <c r="N395" s="262"/>
      <c r="O395" s="262"/>
      <c r="P395" s="262" t="s">
        <v>53</v>
      </c>
      <c r="Q395" s="262"/>
      <c r="R395" s="262"/>
      <c r="S395" s="262"/>
      <c r="T395" s="262"/>
      <c r="U395" s="262"/>
      <c r="V395" s="262"/>
      <c r="W395" s="262" t="s">
        <v>54</v>
      </c>
      <c r="X395" s="262"/>
      <c r="Y395" s="262"/>
      <c r="Z395" s="262"/>
      <c r="AA395" s="262"/>
      <c r="AB395" s="262"/>
      <c r="AC395" s="262"/>
      <c r="AD395" s="262" t="s">
        <v>28</v>
      </c>
      <c r="AE395" s="262"/>
      <c r="AF395" s="262"/>
      <c r="AG395" s="262"/>
      <c r="AH395" s="262"/>
      <c r="AI395" s="262"/>
      <c r="AJ395" s="262"/>
      <c r="AK395" s="262" t="s">
        <v>29</v>
      </c>
      <c r="AL395" s="262"/>
      <c r="AM395" s="262"/>
      <c r="AN395" s="262"/>
      <c r="AO395" s="262"/>
      <c r="AP395" s="262"/>
      <c r="AQ395" s="262"/>
      <c r="AR395" s="262" t="s">
        <v>48</v>
      </c>
      <c r="AS395" s="262"/>
      <c r="AT395" s="262"/>
      <c r="AU395" s="262"/>
      <c r="AV395" s="262"/>
      <c r="AW395" s="262"/>
      <c r="AX395" s="262"/>
      <c r="AY395" s="262" t="s">
        <v>49</v>
      </c>
      <c r="AZ395" s="262"/>
      <c r="BA395" s="262"/>
      <c r="BB395" s="262"/>
      <c r="BC395" s="262"/>
      <c r="BD395" s="262"/>
      <c r="BE395" s="262"/>
      <c r="BF395" s="262" t="s">
        <v>50</v>
      </c>
      <c r="BG395" s="262"/>
      <c r="BH395" s="262"/>
      <c r="BI395" s="262"/>
      <c r="BJ395" s="262"/>
      <c r="BK395" s="262"/>
      <c r="BL395" s="262"/>
      <c r="BM395" s="262" t="s">
        <v>4</v>
      </c>
      <c r="BN395" s="262"/>
      <c r="BO395" s="262"/>
      <c r="BP395" s="262"/>
      <c r="BQ395" s="262"/>
      <c r="BR395" s="262"/>
      <c r="BS395" s="262"/>
      <c r="BT395" s="262" t="s">
        <v>5</v>
      </c>
      <c r="BU395" s="262"/>
      <c r="BV395" s="262"/>
      <c r="BW395" s="262"/>
      <c r="BX395" s="262"/>
      <c r="BY395" s="262"/>
      <c r="BZ395" s="262"/>
      <c r="CA395" s="329" t="s">
        <v>103</v>
      </c>
      <c r="CB395" s="182"/>
      <c r="CC395" s="182"/>
    </row>
    <row r="396" spans="1:81" ht="15" customHeight="1" x14ac:dyDescent="0.25">
      <c r="A396" s="261"/>
      <c r="B396" s="262" t="s">
        <v>7</v>
      </c>
      <c r="C396" s="262"/>
      <c r="D396" s="262"/>
      <c r="E396" s="262" t="s">
        <v>8</v>
      </c>
      <c r="F396" s="262"/>
      <c r="G396" s="262"/>
      <c r="H396" s="263" t="s">
        <v>9</v>
      </c>
      <c r="I396" s="262" t="s">
        <v>7</v>
      </c>
      <c r="J396" s="262"/>
      <c r="K396" s="262"/>
      <c r="L396" s="262" t="s">
        <v>8</v>
      </c>
      <c r="M396" s="262"/>
      <c r="N396" s="262"/>
      <c r="O396" s="263" t="s">
        <v>9</v>
      </c>
      <c r="P396" s="262" t="s">
        <v>7</v>
      </c>
      <c r="Q396" s="262"/>
      <c r="R396" s="262"/>
      <c r="S396" s="262" t="s">
        <v>8</v>
      </c>
      <c r="T396" s="262"/>
      <c r="U396" s="262"/>
      <c r="V396" s="263" t="s">
        <v>9</v>
      </c>
      <c r="W396" s="262" t="s">
        <v>7</v>
      </c>
      <c r="X396" s="262"/>
      <c r="Y396" s="262"/>
      <c r="Z396" s="262" t="s">
        <v>8</v>
      </c>
      <c r="AA396" s="262"/>
      <c r="AB396" s="262"/>
      <c r="AC396" s="263" t="s">
        <v>9</v>
      </c>
      <c r="AD396" s="262" t="s">
        <v>7</v>
      </c>
      <c r="AE396" s="262"/>
      <c r="AF396" s="262"/>
      <c r="AG396" s="262" t="s">
        <v>8</v>
      </c>
      <c r="AH396" s="262"/>
      <c r="AI396" s="262"/>
      <c r="AJ396" s="263" t="s">
        <v>9</v>
      </c>
      <c r="AK396" s="262" t="s">
        <v>7</v>
      </c>
      <c r="AL396" s="262"/>
      <c r="AM396" s="262"/>
      <c r="AN396" s="262" t="s">
        <v>8</v>
      </c>
      <c r="AO396" s="262"/>
      <c r="AP396" s="262"/>
      <c r="AQ396" s="263" t="s">
        <v>9</v>
      </c>
      <c r="AR396" s="262" t="s">
        <v>7</v>
      </c>
      <c r="AS396" s="262"/>
      <c r="AT396" s="262"/>
      <c r="AU396" s="262" t="s">
        <v>8</v>
      </c>
      <c r="AV396" s="262"/>
      <c r="AW396" s="262"/>
      <c r="AX396" s="263" t="s">
        <v>9</v>
      </c>
      <c r="AY396" s="262" t="s">
        <v>7</v>
      </c>
      <c r="AZ396" s="262"/>
      <c r="BA396" s="262"/>
      <c r="BB396" s="262" t="s">
        <v>8</v>
      </c>
      <c r="BC396" s="262"/>
      <c r="BD396" s="262"/>
      <c r="BE396" s="263" t="s">
        <v>9</v>
      </c>
      <c r="BF396" s="262" t="s">
        <v>7</v>
      </c>
      <c r="BG396" s="262"/>
      <c r="BH396" s="262"/>
      <c r="BI396" s="262" t="s">
        <v>8</v>
      </c>
      <c r="BJ396" s="262"/>
      <c r="BK396" s="262"/>
      <c r="BL396" s="263" t="s">
        <v>9</v>
      </c>
      <c r="BM396" s="262" t="s">
        <v>7</v>
      </c>
      <c r="BN396" s="262"/>
      <c r="BO396" s="262"/>
      <c r="BP396" s="262" t="s">
        <v>8</v>
      </c>
      <c r="BQ396" s="262"/>
      <c r="BR396" s="262"/>
      <c r="BS396" s="263" t="s">
        <v>9</v>
      </c>
      <c r="BT396" s="262" t="s">
        <v>7</v>
      </c>
      <c r="BU396" s="262"/>
      <c r="BV396" s="262"/>
      <c r="BW396" s="262" t="s">
        <v>8</v>
      </c>
      <c r="BX396" s="262"/>
      <c r="BY396" s="262"/>
      <c r="BZ396" s="263" t="s">
        <v>9</v>
      </c>
      <c r="CA396" s="329"/>
      <c r="CB396" s="182"/>
      <c r="CC396" s="182"/>
    </row>
    <row r="397" spans="1:81" ht="47.25" x14ac:dyDescent="0.25">
      <c r="A397" s="57" t="s">
        <v>33</v>
      </c>
      <c r="B397" s="11" t="s">
        <v>11</v>
      </c>
      <c r="C397" s="11" t="s">
        <v>12</v>
      </c>
      <c r="D397" s="11" t="s">
        <v>13</v>
      </c>
      <c r="E397" s="11" t="s">
        <v>11</v>
      </c>
      <c r="F397" s="11" t="s">
        <v>12</v>
      </c>
      <c r="G397" s="11" t="s">
        <v>13</v>
      </c>
      <c r="H397" s="263"/>
      <c r="I397" s="11" t="s">
        <v>11</v>
      </c>
      <c r="J397" s="11" t="s">
        <v>12</v>
      </c>
      <c r="K397" s="11" t="s">
        <v>13</v>
      </c>
      <c r="L397" s="11" t="s">
        <v>11</v>
      </c>
      <c r="M397" s="11" t="s">
        <v>12</v>
      </c>
      <c r="N397" s="11" t="s">
        <v>13</v>
      </c>
      <c r="O397" s="263"/>
      <c r="P397" s="11" t="s">
        <v>11</v>
      </c>
      <c r="Q397" s="11" t="s">
        <v>12</v>
      </c>
      <c r="R397" s="11" t="s">
        <v>13</v>
      </c>
      <c r="S397" s="11" t="s">
        <v>11</v>
      </c>
      <c r="T397" s="11" t="s">
        <v>12</v>
      </c>
      <c r="U397" s="11" t="s">
        <v>13</v>
      </c>
      <c r="V397" s="263"/>
      <c r="W397" s="11" t="s">
        <v>11</v>
      </c>
      <c r="X397" s="11" t="s">
        <v>12</v>
      </c>
      <c r="Y397" s="11" t="s">
        <v>13</v>
      </c>
      <c r="Z397" s="11" t="s">
        <v>11</v>
      </c>
      <c r="AA397" s="11" t="s">
        <v>12</v>
      </c>
      <c r="AB397" s="11" t="s">
        <v>13</v>
      </c>
      <c r="AC397" s="263"/>
      <c r="AD397" s="11" t="s">
        <v>11</v>
      </c>
      <c r="AE397" s="11" t="s">
        <v>12</v>
      </c>
      <c r="AF397" s="11" t="s">
        <v>13</v>
      </c>
      <c r="AG397" s="11" t="s">
        <v>11</v>
      </c>
      <c r="AH397" s="11" t="s">
        <v>12</v>
      </c>
      <c r="AI397" s="11" t="s">
        <v>13</v>
      </c>
      <c r="AJ397" s="263"/>
      <c r="AK397" s="11" t="s">
        <v>11</v>
      </c>
      <c r="AL397" s="11" t="s">
        <v>12</v>
      </c>
      <c r="AM397" s="11" t="s">
        <v>13</v>
      </c>
      <c r="AN397" s="11" t="s">
        <v>11</v>
      </c>
      <c r="AO397" s="11" t="s">
        <v>12</v>
      </c>
      <c r="AP397" s="11" t="s">
        <v>13</v>
      </c>
      <c r="AQ397" s="263"/>
      <c r="AR397" s="11" t="s">
        <v>11</v>
      </c>
      <c r="AS397" s="11" t="s">
        <v>12</v>
      </c>
      <c r="AT397" s="11" t="s">
        <v>13</v>
      </c>
      <c r="AU397" s="11" t="s">
        <v>11</v>
      </c>
      <c r="AV397" s="11" t="s">
        <v>12</v>
      </c>
      <c r="AW397" s="11" t="s">
        <v>13</v>
      </c>
      <c r="AX397" s="263"/>
      <c r="AY397" s="58" t="s">
        <v>11</v>
      </c>
      <c r="AZ397" s="11" t="s">
        <v>12</v>
      </c>
      <c r="BA397" s="11" t="s">
        <v>13</v>
      </c>
      <c r="BB397" s="11" t="s">
        <v>11</v>
      </c>
      <c r="BC397" s="11" t="s">
        <v>12</v>
      </c>
      <c r="BD397" s="11" t="s">
        <v>13</v>
      </c>
      <c r="BE397" s="263"/>
      <c r="BF397" s="11" t="s">
        <v>11</v>
      </c>
      <c r="BG397" s="11" t="s">
        <v>12</v>
      </c>
      <c r="BH397" s="11" t="s">
        <v>13</v>
      </c>
      <c r="BI397" s="11" t="s">
        <v>11</v>
      </c>
      <c r="BJ397" s="11" t="s">
        <v>12</v>
      </c>
      <c r="BK397" s="11" t="s">
        <v>13</v>
      </c>
      <c r="BL397" s="263"/>
      <c r="BM397" s="11" t="s">
        <v>11</v>
      </c>
      <c r="BN397" s="11" t="s">
        <v>12</v>
      </c>
      <c r="BO397" s="11" t="s">
        <v>13</v>
      </c>
      <c r="BP397" s="11" t="s">
        <v>11</v>
      </c>
      <c r="BQ397" s="11" t="s">
        <v>12</v>
      </c>
      <c r="BR397" s="11" t="s">
        <v>13</v>
      </c>
      <c r="BS397" s="263"/>
      <c r="BT397" s="11" t="s">
        <v>11</v>
      </c>
      <c r="BU397" s="11" t="s">
        <v>12</v>
      </c>
      <c r="BV397" s="11" t="s">
        <v>13</v>
      </c>
      <c r="BW397" s="11" t="s">
        <v>11</v>
      </c>
      <c r="BX397" s="11" t="s">
        <v>12</v>
      </c>
      <c r="BY397" s="11" t="s">
        <v>13</v>
      </c>
      <c r="BZ397" s="263"/>
      <c r="CA397" s="329"/>
      <c r="CB397" s="182"/>
      <c r="CC397" s="182"/>
    </row>
    <row r="398" spans="1:81" ht="15.75" x14ac:dyDescent="0.25">
      <c r="A398" s="12" t="s">
        <v>18</v>
      </c>
      <c r="B398" s="13">
        <v>60</v>
      </c>
      <c r="C398" s="13">
        <v>15</v>
      </c>
      <c r="D398" s="13">
        <f t="shared" ref="D398:D406" si="966">B398*C398</f>
        <v>900</v>
      </c>
      <c r="E398" s="13">
        <v>0</v>
      </c>
      <c r="F398" s="13"/>
      <c r="G398" s="13">
        <f t="shared" ref="G398:G406" si="967">E398*F398</f>
        <v>0</v>
      </c>
      <c r="H398" s="14">
        <f t="shared" ref="H398:H406" si="968">D398+G398</f>
        <v>900</v>
      </c>
      <c r="I398" s="13">
        <v>0</v>
      </c>
      <c r="J398" s="13"/>
      <c r="K398" s="13">
        <f t="shared" ref="K398:K406" si="969">I398*J398</f>
        <v>0</v>
      </c>
      <c r="L398" s="13">
        <v>60</v>
      </c>
      <c r="M398" s="13">
        <v>15</v>
      </c>
      <c r="N398" s="13">
        <f t="shared" ref="N398:N406" si="970">L398*M398</f>
        <v>900</v>
      </c>
      <c r="O398" s="14">
        <f t="shared" ref="O398:O406" si="971">K398+N398</f>
        <v>900</v>
      </c>
      <c r="P398" s="13">
        <v>0</v>
      </c>
      <c r="Q398" s="13"/>
      <c r="R398" s="13">
        <f t="shared" ref="R398:R406" si="972">P398*Q398</f>
        <v>0</v>
      </c>
      <c r="S398" s="13">
        <v>89</v>
      </c>
      <c r="T398" s="13">
        <v>15</v>
      </c>
      <c r="U398" s="13">
        <f t="shared" ref="U398:U406" si="973">S398*T398</f>
        <v>1335</v>
      </c>
      <c r="V398" s="14">
        <f t="shared" ref="V398:V406" si="974">R398+U398</f>
        <v>1335</v>
      </c>
      <c r="W398" s="13">
        <v>89</v>
      </c>
      <c r="X398" s="13">
        <v>15</v>
      </c>
      <c r="Y398" s="13">
        <f t="shared" ref="Y398:Y406" si="975">W398*X398</f>
        <v>1335</v>
      </c>
      <c r="Z398" s="13">
        <v>0</v>
      </c>
      <c r="AA398" s="13"/>
      <c r="AB398" s="13">
        <f t="shared" ref="AB398:AB406" si="976">Z398*AA398</f>
        <v>0</v>
      </c>
      <c r="AC398" s="14">
        <f t="shared" ref="AC398:AC406" si="977">Y398+AB398</f>
        <v>1335</v>
      </c>
      <c r="AD398" s="13">
        <v>14</v>
      </c>
      <c r="AE398" s="13">
        <v>15</v>
      </c>
      <c r="AF398" s="13">
        <f t="shared" ref="AF398:AF406" si="978">AD398*AE398</f>
        <v>210</v>
      </c>
      <c r="AG398" s="13">
        <v>0</v>
      </c>
      <c r="AH398" s="13"/>
      <c r="AI398" s="13">
        <f t="shared" ref="AI398:AI406" si="979">AG398*AH398</f>
        <v>0</v>
      </c>
      <c r="AJ398" s="14">
        <f t="shared" ref="AJ398:AJ406" si="980">AF398+AI398</f>
        <v>210</v>
      </c>
      <c r="AK398" s="13">
        <v>0</v>
      </c>
      <c r="AL398" s="13"/>
      <c r="AM398" s="13">
        <f t="shared" ref="AM398:AM406" si="981">AK398*AL398</f>
        <v>0</v>
      </c>
      <c r="AN398" s="13">
        <v>14</v>
      </c>
      <c r="AO398" s="13">
        <v>15</v>
      </c>
      <c r="AP398" s="13">
        <f t="shared" ref="AP398:AP406" si="982">AN398*AO398</f>
        <v>210</v>
      </c>
      <c r="AQ398" s="14">
        <f t="shared" ref="AQ398:AQ406" si="983">AM398+AP398</f>
        <v>210</v>
      </c>
      <c r="AR398" s="13">
        <v>0</v>
      </c>
      <c r="AS398" s="13"/>
      <c r="AT398" s="13">
        <f t="shared" ref="AT398:AT406" si="984">AR398*AS398</f>
        <v>0</v>
      </c>
      <c r="AU398" s="13">
        <v>14</v>
      </c>
      <c r="AV398" s="13">
        <v>15</v>
      </c>
      <c r="AW398" s="13">
        <f t="shared" ref="AW398:AW406" si="985">AU398*AV398</f>
        <v>210</v>
      </c>
      <c r="AX398" s="14">
        <f t="shared" ref="AX398:AX406" si="986">AT398+AW398</f>
        <v>210</v>
      </c>
      <c r="AY398" s="29">
        <v>0</v>
      </c>
      <c r="AZ398" s="13"/>
      <c r="BA398" s="13">
        <f t="shared" ref="BA398:BA406" si="987">AY398*AZ398</f>
        <v>0</v>
      </c>
      <c r="BB398" s="13">
        <v>12</v>
      </c>
      <c r="BC398" s="13">
        <v>15</v>
      </c>
      <c r="BD398" s="13">
        <f t="shared" ref="BD398:BD406" si="988">BB398*BC398</f>
        <v>180</v>
      </c>
      <c r="BE398" s="14">
        <f t="shared" ref="BE398:BE406" si="989">BA398+BD398</f>
        <v>180</v>
      </c>
      <c r="BF398" s="13">
        <v>11</v>
      </c>
      <c r="BG398" s="13">
        <v>15</v>
      </c>
      <c r="BH398" s="13">
        <f t="shared" ref="BH398:BH406" si="990">BF398*BG398</f>
        <v>165</v>
      </c>
      <c r="BI398" s="13">
        <v>0</v>
      </c>
      <c r="BJ398" s="13"/>
      <c r="BK398" s="13">
        <f t="shared" ref="BK398:BK406" si="991">BI398*BJ398</f>
        <v>0</v>
      </c>
      <c r="BL398" s="14">
        <f t="shared" ref="BL398:BL406" si="992">BH398+BK398</f>
        <v>165</v>
      </c>
      <c r="BM398" s="13">
        <v>4</v>
      </c>
      <c r="BN398" s="13">
        <v>18</v>
      </c>
      <c r="BO398" s="13">
        <f t="shared" ref="BO398:BO406" si="993">BM398*BN398</f>
        <v>72</v>
      </c>
      <c r="BP398" s="13">
        <v>0</v>
      </c>
      <c r="BQ398" s="13"/>
      <c r="BR398" s="13">
        <f t="shared" ref="BR398:BR406" si="994">BP398*BQ398</f>
        <v>0</v>
      </c>
      <c r="BS398" s="14">
        <f t="shared" ref="BS398:BS406" si="995">BO398+BR398</f>
        <v>72</v>
      </c>
      <c r="BT398" s="13">
        <v>4</v>
      </c>
      <c r="BU398" s="13">
        <v>18</v>
      </c>
      <c r="BV398" s="13">
        <f t="shared" ref="BV398:BV406" si="996">BT398*BU398</f>
        <v>72</v>
      </c>
      <c r="BW398" s="13">
        <v>0</v>
      </c>
      <c r="BX398" s="13"/>
      <c r="BY398" s="13">
        <f t="shared" ref="BY398:BY406" si="997">BW398*BX398</f>
        <v>0</v>
      </c>
      <c r="BZ398" s="14">
        <f t="shared" ref="BZ398:BZ406" si="998">BV398+BY398</f>
        <v>72</v>
      </c>
      <c r="CA398" s="12">
        <f t="shared" ref="CA398:CA406" si="999">H398+O398+V398+AC398+AJ398+AQ398+AX398+BE398+BL398+BS398+BZ398</f>
        <v>5589</v>
      </c>
      <c r="CB398" s="182"/>
      <c r="CC398" s="182"/>
    </row>
    <row r="399" spans="1:81" ht="15.75" x14ac:dyDescent="0.25">
      <c r="A399" s="12" t="s">
        <v>19</v>
      </c>
      <c r="B399" s="13">
        <v>60</v>
      </c>
      <c r="C399" s="13">
        <v>14</v>
      </c>
      <c r="D399" s="13">
        <f t="shared" si="966"/>
        <v>840</v>
      </c>
      <c r="E399" s="13">
        <v>0</v>
      </c>
      <c r="F399" s="13"/>
      <c r="G399" s="13">
        <f t="shared" si="967"/>
        <v>0</v>
      </c>
      <c r="H399" s="14">
        <f t="shared" si="968"/>
        <v>840</v>
      </c>
      <c r="I399" s="13">
        <v>0</v>
      </c>
      <c r="J399" s="13"/>
      <c r="K399" s="13">
        <f t="shared" si="969"/>
        <v>0</v>
      </c>
      <c r="L399" s="13">
        <v>60</v>
      </c>
      <c r="M399" s="13">
        <v>19</v>
      </c>
      <c r="N399" s="13">
        <f t="shared" si="970"/>
        <v>1140</v>
      </c>
      <c r="O399" s="14">
        <f t="shared" si="971"/>
        <v>1140</v>
      </c>
      <c r="P399" s="13"/>
      <c r="Q399" s="13"/>
      <c r="R399" s="13">
        <f t="shared" si="972"/>
        <v>0</v>
      </c>
      <c r="S399" s="13">
        <v>89</v>
      </c>
      <c r="T399" s="13">
        <v>19</v>
      </c>
      <c r="U399" s="13">
        <f t="shared" si="973"/>
        <v>1691</v>
      </c>
      <c r="V399" s="14">
        <f t="shared" si="974"/>
        <v>1691</v>
      </c>
      <c r="W399" s="13">
        <v>89</v>
      </c>
      <c r="X399" s="13">
        <v>19</v>
      </c>
      <c r="Y399" s="13">
        <f t="shared" si="975"/>
        <v>1691</v>
      </c>
      <c r="Z399" s="13"/>
      <c r="AA399" s="13"/>
      <c r="AB399" s="13">
        <f t="shared" si="976"/>
        <v>0</v>
      </c>
      <c r="AC399" s="14">
        <f t="shared" si="977"/>
        <v>1691</v>
      </c>
      <c r="AD399" s="13">
        <v>14</v>
      </c>
      <c r="AE399" s="13">
        <v>19</v>
      </c>
      <c r="AF399" s="13">
        <f t="shared" si="978"/>
        <v>266</v>
      </c>
      <c r="AG399" s="13"/>
      <c r="AH399" s="13"/>
      <c r="AI399" s="13">
        <f t="shared" si="979"/>
        <v>0</v>
      </c>
      <c r="AJ399" s="14">
        <f t="shared" si="980"/>
        <v>266</v>
      </c>
      <c r="AK399" s="13"/>
      <c r="AL399" s="13"/>
      <c r="AM399" s="13">
        <f t="shared" si="981"/>
        <v>0</v>
      </c>
      <c r="AN399" s="13">
        <v>14</v>
      </c>
      <c r="AO399" s="13">
        <v>19</v>
      </c>
      <c r="AP399" s="13">
        <f t="shared" si="982"/>
        <v>266</v>
      </c>
      <c r="AQ399" s="14">
        <f t="shared" si="983"/>
        <v>266</v>
      </c>
      <c r="AR399" s="13"/>
      <c r="AS399" s="13"/>
      <c r="AT399" s="13">
        <f t="shared" si="984"/>
        <v>0</v>
      </c>
      <c r="AU399" s="13">
        <v>14</v>
      </c>
      <c r="AV399" s="13">
        <v>19</v>
      </c>
      <c r="AW399" s="13">
        <f t="shared" si="985"/>
        <v>266</v>
      </c>
      <c r="AX399" s="14">
        <f t="shared" si="986"/>
        <v>266</v>
      </c>
      <c r="AY399" s="29"/>
      <c r="AZ399" s="13"/>
      <c r="BA399" s="13">
        <f t="shared" si="987"/>
        <v>0</v>
      </c>
      <c r="BB399" s="13">
        <v>12</v>
      </c>
      <c r="BC399" s="13">
        <v>19</v>
      </c>
      <c r="BD399" s="13">
        <f t="shared" si="988"/>
        <v>228</v>
      </c>
      <c r="BE399" s="14">
        <f t="shared" si="989"/>
        <v>228</v>
      </c>
      <c r="BF399" s="13">
        <v>11</v>
      </c>
      <c r="BG399" s="13">
        <v>19</v>
      </c>
      <c r="BH399" s="13">
        <f t="shared" si="990"/>
        <v>209</v>
      </c>
      <c r="BI399" s="13"/>
      <c r="BJ399" s="13"/>
      <c r="BK399" s="13">
        <f t="shared" si="991"/>
        <v>0</v>
      </c>
      <c r="BL399" s="14">
        <f t="shared" si="992"/>
        <v>209</v>
      </c>
      <c r="BM399" s="13">
        <v>4</v>
      </c>
      <c r="BN399" s="13">
        <v>23</v>
      </c>
      <c r="BO399" s="13">
        <f t="shared" si="993"/>
        <v>92</v>
      </c>
      <c r="BP399" s="13"/>
      <c r="BQ399" s="13"/>
      <c r="BR399" s="13">
        <f t="shared" si="994"/>
        <v>0</v>
      </c>
      <c r="BS399" s="14">
        <f t="shared" si="995"/>
        <v>92</v>
      </c>
      <c r="BT399" s="13">
        <v>4</v>
      </c>
      <c r="BU399" s="13">
        <v>23</v>
      </c>
      <c r="BV399" s="13">
        <f t="shared" si="996"/>
        <v>92</v>
      </c>
      <c r="BW399" s="13"/>
      <c r="BX399" s="13"/>
      <c r="BY399" s="13">
        <f t="shared" si="997"/>
        <v>0</v>
      </c>
      <c r="BZ399" s="14">
        <f t="shared" si="998"/>
        <v>92</v>
      </c>
      <c r="CA399" s="12">
        <f t="shared" si="999"/>
        <v>6781</v>
      </c>
      <c r="CB399" s="182"/>
      <c r="CC399" s="182"/>
    </row>
    <row r="400" spans="1:81" ht="15.75" x14ac:dyDescent="0.25">
      <c r="A400" s="12" t="s">
        <v>20</v>
      </c>
      <c r="B400" s="13">
        <v>60</v>
      </c>
      <c r="C400" s="13">
        <v>17</v>
      </c>
      <c r="D400" s="13">
        <f t="shared" si="966"/>
        <v>1020</v>
      </c>
      <c r="E400" s="13">
        <v>0</v>
      </c>
      <c r="F400" s="13"/>
      <c r="G400" s="13">
        <f t="shared" si="967"/>
        <v>0</v>
      </c>
      <c r="H400" s="14">
        <f t="shared" si="968"/>
        <v>1020</v>
      </c>
      <c r="I400" s="13">
        <v>0</v>
      </c>
      <c r="J400" s="13"/>
      <c r="K400" s="13">
        <f t="shared" si="969"/>
        <v>0</v>
      </c>
      <c r="L400" s="13">
        <v>60</v>
      </c>
      <c r="M400" s="13">
        <v>17</v>
      </c>
      <c r="N400" s="13">
        <f t="shared" si="970"/>
        <v>1020</v>
      </c>
      <c r="O400" s="14">
        <f t="shared" si="971"/>
        <v>1020</v>
      </c>
      <c r="P400" s="13"/>
      <c r="Q400" s="13"/>
      <c r="R400" s="13">
        <f t="shared" si="972"/>
        <v>0</v>
      </c>
      <c r="S400" s="13">
        <v>89</v>
      </c>
      <c r="T400" s="13">
        <v>17</v>
      </c>
      <c r="U400" s="13">
        <f t="shared" si="973"/>
        <v>1513</v>
      </c>
      <c r="V400" s="14">
        <f t="shared" si="974"/>
        <v>1513</v>
      </c>
      <c r="W400" s="13">
        <v>89</v>
      </c>
      <c r="X400" s="13">
        <v>17</v>
      </c>
      <c r="Y400" s="13">
        <f t="shared" si="975"/>
        <v>1513</v>
      </c>
      <c r="Z400" s="13"/>
      <c r="AA400" s="13"/>
      <c r="AB400" s="13">
        <f t="shared" si="976"/>
        <v>0</v>
      </c>
      <c r="AC400" s="14">
        <f t="shared" si="977"/>
        <v>1513</v>
      </c>
      <c r="AD400" s="13">
        <v>14</v>
      </c>
      <c r="AE400" s="13">
        <v>17</v>
      </c>
      <c r="AF400" s="13">
        <f t="shared" si="978"/>
        <v>238</v>
      </c>
      <c r="AG400" s="13"/>
      <c r="AH400" s="13"/>
      <c r="AI400" s="13">
        <f t="shared" si="979"/>
        <v>0</v>
      </c>
      <c r="AJ400" s="14">
        <f t="shared" si="980"/>
        <v>238</v>
      </c>
      <c r="AK400" s="13"/>
      <c r="AL400" s="13"/>
      <c r="AM400" s="13">
        <f t="shared" si="981"/>
        <v>0</v>
      </c>
      <c r="AN400" s="13">
        <v>14</v>
      </c>
      <c r="AO400" s="13">
        <v>17</v>
      </c>
      <c r="AP400" s="13">
        <f t="shared" si="982"/>
        <v>238</v>
      </c>
      <c r="AQ400" s="14">
        <f t="shared" si="983"/>
        <v>238</v>
      </c>
      <c r="AR400" s="13"/>
      <c r="AS400" s="13"/>
      <c r="AT400" s="13">
        <f t="shared" si="984"/>
        <v>0</v>
      </c>
      <c r="AU400" s="13">
        <v>14</v>
      </c>
      <c r="AV400" s="13">
        <v>17</v>
      </c>
      <c r="AW400" s="13">
        <f t="shared" si="985"/>
        <v>238</v>
      </c>
      <c r="AX400" s="14">
        <f t="shared" si="986"/>
        <v>238</v>
      </c>
      <c r="AY400" s="29"/>
      <c r="AZ400" s="13"/>
      <c r="BA400" s="13">
        <f t="shared" si="987"/>
        <v>0</v>
      </c>
      <c r="BB400" s="13">
        <v>12</v>
      </c>
      <c r="BC400" s="13">
        <v>17</v>
      </c>
      <c r="BD400" s="13">
        <f t="shared" si="988"/>
        <v>204</v>
      </c>
      <c r="BE400" s="14">
        <f t="shared" si="989"/>
        <v>204</v>
      </c>
      <c r="BF400" s="13">
        <v>11</v>
      </c>
      <c r="BG400" s="13">
        <v>17</v>
      </c>
      <c r="BH400" s="13">
        <f t="shared" si="990"/>
        <v>187</v>
      </c>
      <c r="BI400" s="13"/>
      <c r="BJ400" s="13"/>
      <c r="BK400" s="13">
        <f t="shared" si="991"/>
        <v>0</v>
      </c>
      <c r="BL400" s="14">
        <f t="shared" si="992"/>
        <v>187</v>
      </c>
      <c r="BM400" s="13">
        <v>4</v>
      </c>
      <c r="BN400" s="13">
        <v>20</v>
      </c>
      <c r="BO400" s="13">
        <f t="shared" si="993"/>
        <v>80</v>
      </c>
      <c r="BP400" s="13"/>
      <c r="BQ400" s="13"/>
      <c r="BR400" s="13">
        <f t="shared" si="994"/>
        <v>0</v>
      </c>
      <c r="BS400" s="14">
        <f t="shared" si="995"/>
        <v>80</v>
      </c>
      <c r="BT400" s="13">
        <v>4</v>
      </c>
      <c r="BU400" s="13">
        <v>20</v>
      </c>
      <c r="BV400" s="13">
        <f t="shared" si="996"/>
        <v>80</v>
      </c>
      <c r="BW400" s="13"/>
      <c r="BX400" s="13"/>
      <c r="BY400" s="13">
        <f t="shared" si="997"/>
        <v>0</v>
      </c>
      <c r="BZ400" s="14">
        <f t="shared" si="998"/>
        <v>80</v>
      </c>
      <c r="CA400" s="12">
        <f t="shared" si="999"/>
        <v>6331</v>
      </c>
      <c r="CB400" s="182"/>
      <c r="CC400" s="182"/>
    </row>
    <row r="401" spans="1:81" ht="15.75" x14ac:dyDescent="0.25">
      <c r="A401" s="12" t="s">
        <v>21</v>
      </c>
      <c r="B401" s="13">
        <v>60</v>
      </c>
      <c r="C401" s="13">
        <v>22</v>
      </c>
      <c r="D401" s="13">
        <f t="shared" si="966"/>
        <v>1320</v>
      </c>
      <c r="E401" s="13">
        <v>0</v>
      </c>
      <c r="F401" s="13"/>
      <c r="G401" s="13">
        <f t="shared" si="967"/>
        <v>0</v>
      </c>
      <c r="H401" s="14">
        <f t="shared" si="968"/>
        <v>1320</v>
      </c>
      <c r="I401" s="13">
        <v>0</v>
      </c>
      <c r="J401" s="13"/>
      <c r="K401" s="13">
        <f t="shared" si="969"/>
        <v>0</v>
      </c>
      <c r="L401" s="13">
        <v>60</v>
      </c>
      <c r="M401" s="13">
        <v>22</v>
      </c>
      <c r="N401" s="13">
        <f t="shared" si="970"/>
        <v>1320</v>
      </c>
      <c r="O401" s="14">
        <f t="shared" si="971"/>
        <v>1320</v>
      </c>
      <c r="P401" s="13"/>
      <c r="Q401" s="13"/>
      <c r="R401" s="13">
        <f t="shared" si="972"/>
        <v>0</v>
      </c>
      <c r="S401" s="13">
        <v>89</v>
      </c>
      <c r="T401" s="13">
        <v>22</v>
      </c>
      <c r="U401" s="13">
        <f t="shared" si="973"/>
        <v>1958</v>
      </c>
      <c r="V401" s="14">
        <f t="shared" si="974"/>
        <v>1958</v>
      </c>
      <c r="W401" s="13">
        <v>89</v>
      </c>
      <c r="X401" s="13">
        <v>22</v>
      </c>
      <c r="Y401" s="13">
        <f t="shared" si="975"/>
        <v>1958</v>
      </c>
      <c r="Z401" s="13"/>
      <c r="AA401" s="13"/>
      <c r="AB401" s="13">
        <f t="shared" si="976"/>
        <v>0</v>
      </c>
      <c r="AC401" s="14">
        <f t="shared" si="977"/>
        <v>1958</v>
      </c>
      <c r="AD401" s="13">
        <v>14</v>
      </c>
      <c r="AE401" s="13">
        <v>22</v>
      </c>
      <c r="AF401" s="13">
        <f t="shared" si="978"/>
        <v>308</v>
      </c>
      <c r="AG401" s="13"/>
      <c r="AH401" s="13"/>
      <c r="AI401" s="13">
        <f t="shared" si="979"/>
        <v>0</v>
      </c>
      <c r="AJ401" s="14">
        <f t="shared" si="980"/>
        <v>308</v>
      </c>
      <c r="AK401" s="13"/>
      <c r="AL401" s="13"/>
      <c r="AM401" s="13">
        <f t="shared" si="981"/>
        <v>0</v>
      </c>
      <c r="AN401" s="13">
        <v>14</v>
      </c>
      <c r="AO401" s="13">
        <v>22</v>
      </c>
      <c r="AP401" s="13">
        <f t="shared" si="982"/>
        <v>308</v>
      </c>
      <c r="AQ401" s="14">
        <f t="shared" si="983"/>
        <v>308</v>
      </c>
      <c r="AR401" s="13"/>
      <c r="AS401" s="13"/>
      <c r="AT401" s="13">
        <f t="shared" si="984"/>
        <v>0</v>
      </c>
      <c r="AU401" s="13">
        <v>14</v>
      </c>
      <c r="AV401" s="13">
        <v>22</v>
      </c>
      <c r="AW401" s="13">
        <f t="shared" si="985"/>
        <v>308</v>
      </c>
      <c r="AX401" s="14">
        <f t="shared" si="986"/>
        <v>308</v>
      </c>
      <c r="AY401" s="29"/>
      <c r="AZ401" s="13"/>
      <c r="BA401" s="13">
        <f t="shared" si="987"/>
        <v>0</v>
      </c>
      <c r="BB401" s="13">
        <v>12</v>
      </c>
      <c r="BC401" s="13">
        <v>22</v>
      </c>
      <c r="BD401" s="13">
        <f t="shared" si="988"/>
        <v>264</v>
      </c>
      <c r="BE401" s="14">
        <f t="shared" si="989"/>
        <v>264</v>
      </c>
      <c r="BF401" s="13">
        <v>11</v>
      </c>
      <c r="BG401" s="13">
        <v>22</v>
      </c>
      <c r="BH401" s="13">
        <f t="shared" si="990"/>
        <v>242</v>
      </c>
      <c r="BI401" s="13"/>
      <c r="BJ401" s="13"/>
      <c r="BK401" s="13">
        <f t="shared" si="991"/>
        <v>0</v>
      </c>
      <c r="BL401" s="14">
        <f t="shared" si="992"/>
        <v>242</v>
      </c>
      <c r="BM401" s="13">
        <v>4</v>
      </c>
      <c r="BN401" s="13">
        <v>26</v>
      </c>
      <c r="BO401" s="13">
        <f t="shared" si="993"/>
        <v>104</v>
      </c>
      <c r="BP401" s="13"/>
      <c r="BQ401" s="13"/>
      <c r="BR401" s="13">
        <f t="shared" si="994"/>
        <v>0</v>
      </c>
      <c r="BS401" s="14">
        <f t="shared" si="995"/>
        <v>104</v>
      </c>
      <c r="BT401" s="13">
        <v>4</v>
      </c>
      <c r="BU401" s="13">
        <v>26</v>
      </c>
      <c r="BV401" s="13">
        <f t="shared" si="996"/>
        <v>104</v>
      </c>
      <c r="BW401" s="13"/>
      <c r="BX401" s="13"/>
      <c r="BY401" s="13">
        <f t="shared" si="997"/>
        <v>0</v>
      </c>
      <c r="BZ401" s="14">
        <f t="shared" si="998"/>
        <v>104</v>
      </c>
      <c r="CA401" s="12">
        <f t="shared" si="999"/>
        <v>8194</v>
      </c>
      <c r="CB401" s="182"/>
      <c r="CC401" s="182"/>
    </row>
    <row r="402" spans="1:81" ht="15.75" x14ac:dyDescent="0.25">
      <c r="A402" s="12" t="s">
        <v>22</v>
      </c>
      <c r="B402" s="13">
        <v>60</v>
      </c>
      <c r="C402" s="13">
        <v>15</v>
      </c>
      <c r="D402" s="13">
        <f t="shared" si="966"/>
        <v>900</v>
      </c>
      <c r="E402" s="13">
        <v>0</v>
      </c>
      <c r="F402" s="13"/>
      <c r="G402" s="13">
        <f t="shared" si="967"/>
        <v>0</v>
      </c>
      <c r="H402" s="14">
        <f t="shared" si="968"/>
        <v>900</v>
      </c>
      <c r="I402" s="13">
        <v>0</v>
      </c>
      <c r="J402" s="13"/>
      <c r="K402" s="13">
        <f t="shared" si="969"/>
        <v>0</v>
      </c>
      <c r="L402" s="13">
        <v>60</v>
      </c>
      <c r="M402" s="13">
        <v>21</v>
      </c>
      <c r="N402" s="13">
        <f t="shared" si="970"/>
        <v>1260</v>
      </c>
      <c r="O402" s="14">
        <f t="shared" si="971"/>
        <v>1260</v>
      </c>
      <c r="P402" s="13"/>
      <c r="Q402" s="13"/>
      <c r="R402" s="13">
        <f t="shared" si="972"/>
        <v>0</v>
      </c>
      <c r="S402" s="13">
        <v>89</v>
      </c>
      <c r="T402" s="13">
        <v>21</v>
      </c>
      <c r="U402" s="13">
        <f t="shared" si="973"/>
        <v>1869</v>
      </c>
      <c r="V402" s="14">
        <f t="shared" si="974"/>
        <v>1869</v>
      </c>
      <c r="W402" s="13">
        <v>89</v>
      </c>
      <c r="X402" s="13">
        <v>21</v>
      </c>
      <c r="Y402" s="13">
        <f t="shared" si="975"/>
        <v>1869</v>
      </c>
      <c r="Z402" s="13"/>
      <c r="AA402" s="13"/>
      <c r="AB402" s="13">
        <f t="shared" si="976"/>
        <v>0</v>
      </c>
      <c r="AC402" s="14">
        <f t="shared" si="977"/>
        <v>1869</v>
      </c>
      <c r="AD402" s="13">
        <v>14</v>
      </c>
      <c r="AE402" s="13">
        <v>21</v>
      </c>
      <c r="AF402" s="13">
        <f t="shared" si="978"/>
        <v>294</v>
      </c>
      <c r="AG402" s="13"/>
      <c r="AH402" s="13"/>
      <c r="AI402" s="13">
        <f t="shared" si="979"/>
        <v>0</v>
      </c>
      <c r="AJ402" s="14">
        <f t="shared" si="980"/>
        <v>294</v>
      </c>
      <c r="AK402" s="13"/>
      <c r="AL402" s="13"/>
      <c r="AM402" s="13">
        <f t="shared" si="981"/>
        <v>0</v>
      </c>
      <c r="AN402" s="13">
        <v>14</v>
      </c>
      <c r="AO402" s="13">
        <v>21</v>
      </c>
      <c r="AP402" s="13">
        <f t="shared" si="982"/>
        <v>294</v>
      </c>
      <c r="AQ402" s="14">
        <f t="shared" si="983"/>
        <v>294</v>
      </c>
      <c r="AR402" s="13"/>
      <c r="AS402" s="13"/>
      <c r="AT402" s="13">
        <f t="shared" si="984"/>
        <v>0</v>
      </c>
      <c r="AU402" s="13">
        <v>14</v>
      </c>
      <c r="AV402" s="13">
        <v>21</v>
      </c>
      <c r="AW402" s="13">
        <f t="shared" si="985"/>
        <v>294</v>
      </c>
      <c r="AX402" s="14">
        <f t="shared" si="986"/>
        <v>294</v>
      </c>
      <c r="AY402" s="29"/>
      <c r="AZ402" s="13"/>
      <c r="BA402" s="13">
        <f t="shared" si="987"/>
        <v>0</v>
      </c>
      <c r="BB402" s="13">
        <v>12</v>
      </c>
      <c r="BC402" s="13">
        <v>21</v>
      </c>
      <c r="BD402" s="13">
        <f t="shared" si="988"/>
        <v>252</v>
      </c>
      <c r="BE402" s="14">
        <f t="shared" si="989"/>
        <v>252</v>
      </c>
      <c r="BF402" s="13">
        <v>11</v>
      </c>
      <c r="BG402" s="13">
        <v>19</v>
      </c>
      <c r="BH402" s="13">
        <f t="shared" si="990"/>
        <v>209</v>
      </c>
      <c r="BI402" s="13"/>
      <c r="BJ402" s="13"/>
      <c r="BK402" s="13">
        <f t="shared" si="991"/>
        <v>0</v>
      </c>
      <c r="BL402" s="14">
        <f t="shared" si="992"/>
        <v>209</v>
      </c>
      <c r="BM402" s="13">
        <v>4</v>
      </c>
      <c r="BN402" s="13">
        <v>25</v>
      </c>
      <c r="BO402" s="13">
        <f t="shared" si="993"/>
        <v>100</v>
      </c>
      <c r="BP402" s="13"/>
      <c r="BQ402" s="13"/>
      <c r="BR402" s="13">
        <f t="shared" si="994"/>
        <v>0</v>
      </c>
      <c r="BS402" s="14">
        <f t="shared" si="995"/>
        <v>100</v>
      </c>
      <c r="BT402" s="13">
        <v>4</v>
      </c>
      <c r="BU402" s="13">
        <v>19</v>
      </c>
      <c r="BV402" s="13">
        <f t="shared" si="996"/>
        <v>76</v>
      </c>
      <c r="BW402" s="13"/>
      <c r="BX402" s="13"/>
      <c r="BY402" s="13">
        <f t="shared" si="997"/>
        <v>0</v>
      </c>
      <c r="BZ402" s="14">
        <f t="shared" si="998"/>
        <v>76</v>
      </c>
      <c r="CA402" s="12">
        <f t="shared" si="999"/>
        <v>7417</v>
      </c>
      <c r="CB402" s="182"/>
      <c r="CC402" s="182"/>
    </row>
    <row r="403" spans="1:81" ht="15.75" x14ac:dyDescent="0.25">
      <c r="A403" s="28" t="s">
        <v>23</v>
      </c>
      <c r="B403" s="29">
        <v>90</v>
      </c>
      <c r="C403" s="29">
        <v>22</v>
      </c>
      <c r="D403" s="29">
        <f t="shared" si="966"/>
        <v>1980</v>
      </c>
      <c r="E403" s="29">
        <v>0</v>
      </c>
      <c r="F403" s="29"/>
      <c r="G403" s="29">
        <f t="shared" si="967"/>
        <v>0</v>
      </c>
      <c r="H403" s="30">
        <f t="shared" si="968"/>
        <v>1980</v>
      </c>
      <c r="I403" s="29">
        <v>0</v>
      </c>
      <c r="J403" s="29"/>
      <c r="K403" s="29">
        <f t="shared" si="969"/>
        <v>0</v>
      </c>
      <c r="L403" s="29">
        <v>60</v>
      </c>
      <c r="M403" s="29">
        <v>22</v>
      </c>
      <c r="N403" s="29">
        <f t="shared" si="970"/>
        <v>1320</v>
      </c>
      <c r="O403" s="30">
        <f t="shared" si="971"/>
        <v>1320</v>
      </c>
      <c r="P403" s="29"/>
      <c r="Q403" s="29"/>
      <c r="R403" s="29">
        <f t="shared" si="972"/>
        <v>0</v>
      </c>
      <c r="S403" s="29">
        <v>60</v>
      </c>
      <c r="T403" s="29">
        <v>22</v>
      </c>
      <c r="U403" s="29">
        <f t="shared" si="973"/>
        <v>1320</v>
      </c>
      <c r="V403" s="30">
        <f t="shared" si="974"/>
        <v>1320</v>
      </c>
      <c r="W403" s="29">
        <v>89</v>
      </c>
      <c r="X403" s="29">
        <v>22</v>
      </c>
      <c r="Y403" s="29">
        <f t="shared" si="975"/>
        <v>1958</v>
      </c>
      <c r="Z403" s="29"/>
      <c r="AA403" s="29"/>
      <c r="AB403" s="29">
        <f t="shared" si="976"/>
        <v>0</v>
      </c>
      <c r="AC403" s="30">
        <f t="shared" si="977"/>
        <v>1958</v>
      </c>
      <c r="AD403" s="29">
        <v>14</v>
      </c>
      <c r="AE403" s="29">
        <v>22</v>
      </c>
      <c r="AF403" s="29">
        <f t="shared" si="978"/>
        <v>308</v>
      </c>
      <c r="AG403" s="29"/>
      <c r="AH403" s="29"/>
      <c r="AI403" s="29">
        <f t="shared" si="979"/>
        <v>0</v>
      </c>
      <c r="AJ403" s="30">
        <f t="shared" si="980"/>
        <v>308</v>
      </c>
      <c r="AK403" s="29"/>
      <c r="AL403" s="29"/>
      <c r="AM403" s="29">
        <f t="shared" si="981"/>
        <v>0</v>
      </c>
      <c r="AN403" s="29">
        <v>14</v>
      </c>
      <c r="AO403" s="29">
        <v>22</v>
      </c>
      <c r="AP403" s="29">
        <f t="shared" si="982"/>
        <v>308</v>
      </c>
      <c r="AQ403" s="30">
        <f t="shared" si="983"/>
        <v>308</v>
      </c>
      <c r="AR403" s="29"/>
      <c r="AS403" s="29"/>
      <c r="AT403" s="29">
        <f t="shared" si="984"/>
        <v>0</v>
      </c>
      <c r="AU403" s="29">
        <v>14</v>
      </c>
      <c r="AV403" s="29">
        <v>22</v>
      </c>
      <c r="AW403" s="29">
        <f t="shared" si="985"/>
        <v>308</v>
      </c>
      <c r="AX403" s="30">
        <f t="shared" si="986"/>
        <v>308</v>
      </c>
      <c r="AY403" s="29"/>
      <c r="AZ403" s="29"/>
      <c r="BA403" s="29">
        <f t="shared" si="987"/>
        <v>0</v>
      </c>
      <c r="BB403" s="29">
        <v>14</v>
      </c>
      <c r="BC403" s="29">
        <v>22</v>
      </c>
      <c r="BD403" s="29">
        <f t="shared" si="988"/>
        <v>308</v>
      </c>
      <c r="BE403" s="30">
        <f t="shared" si="989"/>
        <v>308</v>
      </c>
      <c r="BF403" s="29">
        <v>12</v>
      </c>
      <c r="BG403" s="29">
        <v>22</v>
      </c>
      <c r="BH403" s="29">
        <f t="shared" si="990"/>
        <v>264</v>
      </c>
      <c r="BI403" s="29"/>
      <c r="BJ403" s="29"/>
      <c r="BK403" s="29">
        <f t="shared" si="991"/>
        <v>0</v>
      </c>
      <c r="BL403" s="30">
        <f t="shared" si="992"/>
        <v>264</v>
      </c>
      <c r="BM403" s="29">
        <v>4</v>
      </c>
      <c r="BN403" s="29">
        <v>26</v>
      </c>
      <c r="BO403" s="29">
        <f t="shared" si="993"/>
        <v>104</v>
      </c>
      <c r="BP403" s="29"/>
      <c r="BQ403" s="29"/>
      <c r="BR403" s="29">
        <f t="shared" si="994"/>
        <v>0</v>
      </c>
      <c r="BS403" s="30">
        <f t="shared" si="995"/>
        <v>104</v>
      </c>
      <c r="BT403" s="29">
        <v>4</v>
      </c>
      <c r="BU403" s="29">
        <v>26</v>
      </c>
      <c r="BV403" s="29">
        <f t="shared" si="996"/>
        <v>104</v>
      </c>
      <c r="BW403" s="29"/>
      <c r="BX403" s="29"/>
      <c r="BY403" s="29">
        <f t="shared" si="997"/>
        <v>0</v>
      </c>
      <c r="BZ403" s="30">
        <f t="shared" si="998"/>
        <v>104</v>
      </c>
      <c r="CA403" s="28">
        <f t="shared" si="999"/>
        <v>8282</v>
      </c>
      <c r="CB403" s="183"/>
      <c r="CC403" s="183"/>
    </row>
    <row r="404" spans="1:81" ht="15.75" x14ac:dyDescent="0.25">
      <c r="A404" s="12" t="s">
        <v>24</v>
      </c>
      <c r="B404" s="13">
        <v>90</v>
      </c>
      <c r="C404" s="13">
        <v>22</v>
      </c>
      <c r="D404" s="13">
        <f t="shared" si="966"/>
        <v>1980</v>
      </c>
      <c r="E404" s="13">
        <v>0</v>
      </c>
      <c r="F404" s="13"/>
      <c r="G404" s="13">
        <f t="shared" si="967"/>
        <v>0</v>
      </c>
      <c r="H404" s="14">
        <f t="shared" si="968"/>
        <v>1980</v>
      </c>
      <c r="I404" s="13">
        <v>0</v>
      </c>
      <c r="J404" s="13"/>
      <c r="K404" s="13">
        <f t="shared" si="969"/>
        <v>0</v>
      </c>
      <c r="L404" s="13">
        <v>60</v>
      </c>
      <c r="M404" s="13">
        <v>22</v>
      </c>
      <c r="N404" s="13">
        <f t="shared" si="970"/>
        <v>1320</v>
      </c>
      <c r="O404" s="14">
        <f t="shared" si="971"/>
        <v>1320</v>
      </c>
      <c r="P404" s="13"/>
      <c r="Q404" s="13"/>
      <c r="R404" s="13">
        <f t="shared" si="972"/>
        <v>0</v>
      </c>
      <c r="S404" s="13">
        <v>60</v>
      </c>
      <c r="T404" s="13">
        <v>22</v>
      </c>
      <c r="U404" s="13">
        <f t="shared" si="973"/>
        <v>1320</v>
      </c>
      <c r="V404" s="14">
        <f t="shared" si="974"/>
        <v>1320</v>
      </c>
      <c r="W404" s="13">
        <v>89</v>
      </c>
      <c r="X404" s="13">
        <v>22</v>
      </c>
      <c r="Y404" s="13">
        <f t="shared" si="975"/>
        <v>1958</v>
      </c>
      <c r="Z404" s="13"/>
      <c r="AA404" s="13"/>
      <c r="AB404" s="13">
        <f t="shared" si="976"/>
        <v>0</v>
      </c>
      <c r="AC404" s="14">
        <f t="shared" si="977"/>
        <v>1958</v>
      </c>
      <c r="AD404" s="13">
        <v>14</v>
      </c>
      <c r="AE404" s="13">
        <v>22</v>
      </c>
      <c r="AF404" s="13">
        <f t="shared" si="978"/>
        <v>308</v>
      </c>
      <c r="AG404" s="13"/>
      <c r="AH404" s="13"/>
      <c r="AI404" s="13">
        <f t="shared" si="979"/>
        <v>0</v>
      </c>
      <c r="AJ404" s="14">
        <f t="shared" si="980"/>
        <v>308</v>
      </c>
      <c r="AK404" s="13"/>
      <c r="AL404" s="13"/>
      <c r="AM404" s="13">
        <f t="shared" si="981"/>
        <v>0</v>
      </c>
      <c r="AN404" s="13">
        <v>14</v>
      </c>
      <c r="AO404" s="13">
        <v>22</v>
      </c>
      <c r="AP404" s="13">
        <f t="shared" si="982"/>
        <v>308</v>
      </c>
      <c r="AQ404" s="14">
        <f t="shared" si="983"/>
        <v>308</v>
      </c>
      <c r="AR404" s="13"/>
      <c r="AS404" s="13"/>
      <c r="AT404" s="13">
        <f t="shared" si="984"/>
        <v>0</v>
      </c>
      <c r="AU404" s="13">
        <v>14</v>
      </c>
      <c r="AV404" s="13">
        <v>22</v>
      </c>
      <c r="AW404" s="13">
        <f t="shared" si="985"/>
        <v>308</v>
      </c>
      <c r="AX404" s="14">
        <f t="shared" si="986"/>
        <v>308</v>
      </c>
      <c r="AY404" s="29"/>
      <c r="AZ404" s="13"/>
      <c r="BA404" s="13">
        <f t="shared" si="987"/>
        <v>0</v>
      </c>
      <c r="BB404" s="13">
        <v>14</v>
      </c>
      <c r="BC404" s="13">
        <v>22</v>
      </c>
      <c r="BD404" s="13">
        <f t="shared" si="988"/>
        <v>308</v>
      </c>
      <c r="BE404" s="14">
        <f t="shared" si="989"/>
        <v>308</v>
      </c>
      <c r="BF404" s="13">
        <v>12</v>
      </c>
      <c r="BG404" s="13">
        <v>22</v>
      </c>
      <c r="BH404" s="13">
        <f t="shared" si="990"/>
        <v>264</v>
      </c>
      <c r="BI404" s="13"/>
      <c r="BJ404" s="13"/>
      <c r="BK404" s="13">
        <f t="shared" si="991"/>
        <v>0</v>
      </c>
      <c r="BL404" s="14">
        <f t="shared" si="992"/>
        <v>264</v>
      </c>
      <c r="BM404" s="13">
        <v>4</v>
      </c>
      <c r="BN404" s="13">
        <v>26</v>
      </c>
      <c r="BO404" s="13">
        <f t="shared" si="993"/>
        <v>104</v>
      </c>
      <c r="BP404" s="13"/>
      <c r="BQ404" s="13"/>
      <c r="BR404" s="13">
        <f t="shared" si="994"/>
        <v>0</v>
      </c>
      <c r="BS404" s="14">
        <f t="shared" si="995"/>
        <v>104</v>
      </c>
      <c r="BT404" s="13">
        <v>4</v>
      </c>
      <c r="BU404" s="13">
        <v>26</v>
      </c>
      <c r="BV404" s="13">
        <f t="shared" si="996"/>
        <v>104</v>
      </c>
      <c r="BW404" s="13"/>
      <c r="BX404" s="13"/>
      <c r="BY404" s="13">
        <f t="shared" si="997"/>
        <v>0</v>
      </c>
      <c r="BZ404" s="14">
        <f t="shared" si="998"/>
        <v>104</v>
      </c>
      <c r="CA404" s="12">
        <f t="shared" si="999"/>
        <v>8282</v>
      </c>
      <c r="CB404" s="182"/>
      <c r="CC404" s="182"/>
    </row>
    <row r="405" spans="1:81" ht="15.75" x14ac:dyDescent="0.25">
      <c r="A405" s="12" t="s">
        <v>25</v>
      </c>
      <c r="B405" s="13">
        <v>90</v>
      </c>
      <c r="C405" s="13">
        <v>16</v>
      </c>
      <c r="D405" s="13">
        <f t="shared" si="966"/>
        <v>1440</v>
      </c>
      <c r="E405" s="13">
        <v>0</v>
      </c>
      <c r="F405" s="13"/>
      <c r="G405" s="13">
        <f t="shared" si="967"/>
        <v>0</v>
      </c>
      <c r="H405" s="14">
        <f t="shared" si="968"/>
        <v>1440</v>
      </c>
      <c r="I405" s="13">
        <v>0</v>
      </c>
      <c r="J405" s="13"/>
      <c r="K405" s="13">
        <f t="shared" si="969"/>
        <v>0</v>
      </c>
      <c r="L405" s="13">
        <v>60</v>
      </c>
      <c r="M405" s="13">
        <v>16</v>
      </c>
      <c r="N405" s="13">
        <f t="shared" si="970"/>
        <v>960</v>
      </c>
      <c r="O405" s="14">
        <f t="shared" si="971"/>
        <v>960</v>
      </c>
      <c r="P405" s="13"/>
      <c r="Q405" s="13"/>
      <c r="R405" s="13">
        <f t="shared" si="972"/>
        <v>0</v>
      </c>
      <c r="S405" s="13">
        <v>60</v>
      </c>
      <c r="T405" s="13">
        <v>16</v>
      </c>
      <c r="U405" s="13">
        <f t="shared" si="973"/>
        <v>960</v>
      </c>
      <c r="V405" s="14">
        <f t="shared" si="974"/>
        <v>960</v>
      </c>
      <c r="W405" s="13">
        <v>89</v>
      </c>
      <c r="X405" s="13">
        <v>16</v>
      </c>
      <c r="Y405" s="13">
        <f t="shared" si="975"/>
        <v>1424</v>
      </c>
      <c r="Z405" s="13"/>
      <c r="AA405" s="13"/>
      <c r="AB405" s="13">
        <f t="shared" si="976"/>
        <v>0</v>
      </c>
      <c r="AC405" s="14">
        <f t="shared" si="977"/>
        <v>1424</v>
      </c>
      <c r="AD405" s="13">
        <v>14</v>
      </c>
      <c r="AE405" s="13">
        <v>16</v>
      </c>
      <c r="AF405" s="13">
        <f t="shared" si="978"/>
        <v>224</v>
      </c>
      <c r="AG405" s="13"/>
      <c r="AH405" s="13"/>
      <c r="AI405" s="13">
        <f t="shared" si="979"/>
        <v>0</v>
      </c>
      <c r="AJ405" s="14">
        <f t="shared" si="980"/>
        <v>224</v>
      </c>
      <c r="AK405" s="13"/>
      <c r="AL405" s="13"/>
      <c r="AM405" s="13">
        <f t="shared" si="981"/>
        <v>0</v>
      </c>
      <c r="AN405" s="13">
        <v>14</v>
      </c>
      <c r="AO405" s="13">
        <v>16</v>
      </c>
      <c r="AP405" s="13">
        <f t="shared" si="982"/>
        <v>224</v>
      </c>
      <c r="AQ405" s="14">
        <f t="shared" si="983"/>
        <v>224</v>
      </c>
      <c r="AR405" s="13"/>
      <c r="AS405" s="13"/>
      <c r="AT405" s="13">
        <f t="shared" si="984"/>
        <v>0</v>
      </c>
      <c r="AU405" s="13">
        <v>14</v>
      </c>
      <c r="AV405" s="13">
        <v>16</v>
      </c>
      <c r="AW405" s="13">
        <f t="shared" si="985"/>
        <v>224</v>
      </c>
      <c r="AX405" s="14">
        <f t="shared" si="986"/>
        <v>224</v>
      </c>
      <c r="AY405" s="29"/>
      <c r="AZ405" s="13"/>
      <c r="BA405" s="13">
        <f t="shared" si="987"/>
        <v>0</v>
      </c>
      <c r="BB405" s="13">
        <v>14</v>
      </c>
      <c r="BC405" s="13">
        <v>16</v>
      </c>
      <c r="BD405" s="13">
        <f t="shared" si="988"/>
        <v>224</v>
      </c>
      <c r="BE405" s="14">
        <f t="shared" si="989"/>
        <v>224</v>
      </c>
      <c r="BF405" s="13">
        <v>12</v>
      </c>
      <c r="BG405" s="13">
        <v>16</v>
      </c>
      <c r="BH405" s="13">
        <f t="shared" si="990"/>
        <v>192</v>
      </c>
      <c r="BI405" s="13"/>
      <c r="BJ405" s="13"/>
      <c r="BK405" s="13">
        <f t="shared" si="991"/>
        <v>0</v>
      </c>
      <c r="BL405" s="14">
        <f t="shared" si="992"/>
        <v>192</v>
      </c>
      <c r="BM405" s="13">
        <v>4</v>
      </c>
      <c r="BN405" s="13">
        <v>19</v>
      </c>
      <c r="BO405" s="13">
        <f t="shared" si="993"/>
        <v>76</v>
      </c>
      <c r="BP405" s="13"/>
      <c r="BQ405" s="13"/>
      <c r="BR405" s="13">
        <f t="shared" si="994"/>
        <v>0</v>
      </c>
      <c r="BS405" s="14">
        <f t="shared" si="995"/>
        <v>76</v>
      </c>
      <c r="BT405" s="13">
        <v>4</v>
      </c>
      <c r="BU405" s="13">
        <v>19</v>
      </c>
      <c r="BV405" s="13">
        <f t="shared" si="996"/>
        <v>76</v>
      </c>
      <c r="BW405" s="13"/>
      <c r="BX405" s="13"/>
      <c r="BY405" s="13">
        <f t="shared" si="997"/>
        <v>0</v>
      </c>
      <c r="BZ405" s="14">
        <f t="shared" si="998"/>
        <v>76</v>
      </c>
      <c r="CA405" s="12">
        <f t="shared" si="999"/>
        <v>6024</v>
      </c>
      <c r="CB405" s="182"/>
      <c r="CC405" s="182"/>
    </row>
    <row r="406" spans="1:81" ht="15.75" x14ac:dyDescent="0.25">
      <c r="A406" s="12" t="s">
        <v>26</v>
      </c>
      <c r="B406" s="13">
        <v>90</v>
      </c>
      <c r="C406" s="13">
        <v>23</v>
      </c>
      <c r="D406" s="13">
        <f t="shared" si="966"/>
        <v>2070</v>
      </c>
      <c r="E406" s="13">
        <v>0</v>
      </c>
      <c r="F406" s="13"/>
      <c r="G406" s="13">
        <f t="shared" si="967"/>
        <v>0</v>
      </c>
      <c r="H406" s="14">
        <f t="shared" si="968"/>
        <v>2070</v>
      </c>
      <c r="I406" s="13">
        <v>0</v>
      </c>
      <c r="J406" s="13"/>
      <c r="K406" s="13">
        <f t="shared" si="969"/>
        <v>0</v>
      </c>
      <c r="L406" s="13">
        <v>60</v>
      </c>
      <c r="M406" s="13">
        <v>23</v>
      </c>
      <c r="N406" s="13">
        <f t="shared" si="970"/>
        <v>1380</v>
      </c>
      <c r="O406" s="14">
        <f t="shared" si="971"/>
        <v>1380</v>
      </c>
      <c r="P406" s="13"/>
      <c r="Q406" s="13"/>
      <c r="R406" s="13">
        <f t="shared" si="972"/>
        <v>0</v>
      </c>
      <c r="S406" s="13">
        <v>60</v>
      </c>
      <c r="T406" s="13">
        <v>23</v>
      </c>
      <c r="U406" s="13">
        <f t="shared" si="973"/>
        <v>1380</v>
      </c>
      <c r="V406" s="14">
        <f t="shared" si="974"/>
        <v>1380</v>
      </c>
      <c r="W406" s="13">
        <v>89</v>
      </c>
      <c r="X406" s="13">
        <v>23</v>
      </c>
      <c r="Y406" s="13">
        <f t="shared" si="975"/>
        <v>2047</v>
      </c>
      <c r="Z406" s="13"/>
      <c r="AA406" s="13"/>
      <c r="AB406" s="13">
        <f t="shared" si="976"/>
        <v>0</v>
      </c>
      <c r="AC406" s="14">
        <f t="shared" si="977"/>
        <v>2047</v>
      </c>
      <c r="AD406" s="13">
        <v>14</v>
      </c>
      <c r="AE406" s="13">
        <v>23</v>
      </c>
      <c r="AF406" s="13">
        <f t="shared" si="978"/>
        <v>322</v>
      </c>
      <c r="AG406" s="13"/>
      <c r="AH406" s="13"/>
      <c r="AI406" s="13">
        <f t="shared" si="979"/>
        <v>0</v>
      </c>
      <c r="AJ406" s="14">
        <f t="shared" si="980"/>
        <v>322</v>
      </c>
      <c r="AK406" s="13"/>
      <c r="AL406" s="13"/>
      <c r="AM406" s="13">
        <f t="shared" si="981"/>
        <v>0</v>
      </c>
      <c r="AN406" s="13">
        <v>14</v>
      </c>
      <c r="AO406" s="13">
        <v>23</v>
      </c>
      <c r="AP406" s="13">
        <f t="shared" si="982"/>
        <v>322</v>
      </c>
      <c r="AQ406" s="14">
        <f t="shared" si="983"/>
        <v>322</v>
      </c>
      <c r="AR406" s="13"/>
      <c r="AS406" s="13"/>
      <c r="AT406" s="13">
        <f t="shared" si="984"/>
        <v>0</v>
      </c>
      <c r="AU406" s="13">
        <v>14</v>
      </c>
      <c r="AV406" s="13">
        <v>23</v>
      </c>
      <c r="AW406" s="13">
        <f t="shared" si="985"/>
        <v>322</v>
      </c>
      <c r="AX406" s="14">
        <f t="shared" si="986"/>
        <v>322</v>
      </c>
      <c r="AY406" s="29"/>
      <c r="AZ406" s="13"/>
      <c r="BA406" s="13">
        <f t="shared" si="987"/>
        <v>0</v>
      </c>
      <c r="BB406" s="13">
        <v>14</v>
      </c>
      <c r="BC406" s="13">
        <v>23</v>
      </c>
      <c r="BD406" s="13">
        <f t="shared" si="988"/>
        <v>322</v>
      </c>
      <c r="BE406" s="14">
        <f t="shared" si="989"/>
        <v>322</v>
      </c>
      <c r="BF406" s="13">
        <v>12</v>
      </c>
      <c r="BG406" s="13">
        <v>23</v>
      </c>
      <c r="BH406" s="13">
        <f t="shared" si="990"/>
        <v>276</v>
      </c>
      <c r="BI406" s="13"/>
      <c r="BJ406" s="13"/>
      <c r="BK406" s="13">
        <f t="shared" si="991"/>
        <v>0</v>
      </c>
      <c r="BL406" s="14">
        <f t="shared" si="992"/>
        <v>276</v>
      </c>
      <c r="BM406" s="13">
        <v>4</v>
      </c>
      <c r="BN406" s="13">
        <v>27</v>
      </c>
      <c r="BO406" s="13">
        <f t="shared" si="993"/>
        <v>108</v>
      </c>
      <c r="BP406" s="13"/>
      <c r="BQ406" s="13"/>
      <c r="BR406" s="13">
        <f t="shared" si="994"/>
        <v>0</v>
      </c>
      <c r="BS406" s="14">
        <f t="shared" si="995"/>
        <v>108</v>
      </c>
      <c r="BT406" s="13">
        <v>4</v>
      </c>
      <c r="BU406" s="13">
        <v>27</v>
      </c>
      <c r="BV406" s="13">
        <f t="shared" si="996"/>
        <v>108</v>
      </c>
      <c r="BW406" s="13"/>
      <c r="BX406" s="13"/>
      <c r="BY406" s="13">
        <f t="shared" si="997"/>
        <v>0</v>
      </c>
      <c r="BZ406" s="14">
        <f t="shared" si="998"/>
        <v>108</v>
      </c>
      <c r="CA406" s="12">
        <f t="shared" si="999"/>
        <v>8657</v>
      </c>
      <c r="CB406" s="182"/>
      <c r="CC406" s="182"/>
    </row>
    <row r="407" spans="1:81" ht="15.75" x14ac:dyDescent="0.25">
      <c r="A407" s="24" t="s">
        <v>27</v>
      </c>
      <c r="B407" s="12"/>
      <c r="C407" s="24">
        <f>C398+C399+C400+C401+C402+C403+C404+C405+C406</f>
        <v>166</v>
      </c>
      <c r="D407" s="24">
        <f>D398+D399+D400+D401+D402+D403+D404+D405+D406</f>
        <v>12450</v>
      </c>
      <c r="E407" s="12"/>
      <c r="F407" s="24">
        <f>F398+F399+F400+F401+F402+F403+F404+F405+F406</f>
        <v>0</v>
      </c>
      <c r="G407" s="24">
        <f>G398+G399+G400+G401+G402+G403+G404+G405+G406</f>
        <v>0</v>
      </c>
      <c r="H407" s="31">
        <f>H398+H399+H400+H401+H402+H403+H404+H405+H406</f>
        <v>12450</v>
      </c>
      <c r="I407" s="12"/>
      <c r="J407" s="24">
        <f>J398+J399+J400+J401+J402+J403+J404+J405+J406</f>
        <v>0</v>
      </c>
      <c r="K407" s="24">
        <f>K398+K399+K400+K401+K402+K403+K404+K405+K406</f>
        <v>0</v>
      </c>
      <c r="L407" s="12"/>
      <c r="M407" s="24">
        <f>M398+M399+M400+M401+M402+M403+M404+M405+M406</f>
        <v>177</v>
      </c>
      <c r="N407" s="24">
        <f>N398+N399+N400+N401+N402+N403+N404+N405+N406</f>
        <v>10620</v>
      </c>
      <c r="O407" s="31">
        <f>O398+O399+O400+O401+O402+O403+O404+O405+O406</f>
        <v>10620</v>
      </c>
      <c r="P407" s="12"/>
      <c r="Q407" s="24">
        <f>Q398+Q399+Q400+Q401+Q402+Q403+Q404+Q405+Q406</f>
        <v>0</v>
      </c>
      <c r="R407" s="24">
        <f>R398+R399+R400+R401+R402+R403+R404+R405+R406</f>
        <v>0</v>
      </c>
      <c r="S407" s="12"/>
      <c r="T407" s="24">
        <f>T398+T399+T400+T401+T402+T403+T404+T405+T406</f>
        <v>177</v>
      </c>
      <c r="U407" s="24">
        <f>U398+U399+U400+U401+U402+U403+U404+U405+U406</f>
        <v>13346</v>
      </c>
      <c r="V407" s="31">
        <f>V398+V399+V400+V401+V402+V403+V404+V405+V406</f>
        <v>13346</v>
      </c>
      <c r="W407" s="12"/>
      <c r="X407" s="24">
        <f>X398+X399+X400+X401+X402+X403+X404+X405+X406</f>
        <v>177</v>
      </c>
      <c r="Y407" s="24">
        <f>Y398+Y399+Y400+Y401+Y402+Y403+Y404+Y405+Y406</f>
        <v>15753</v>
      </c>
      <c r="Z407" s="12"/>
      <c r="AA407" s="24">
        <f>AA398+AA399+AA400+AA401+AA402+AA403+AA404+AA405+AA406</f>
        <v>0</v>
      </c>
      <c r="AB407" s="24">
        <f>AB398+AB399+AB400+AB401+AB402+AB403+AB404+AB405+AB406</f>
        <v>0</v>
      </c>
      <c r="AC407" s="31">
        <f>AC398+AC399+AC400+AC401+AC402+AC403+AC404+AC405+AC406</f>
        <v>15753</v>
      </c>
      <c r="AD407" s="12"/>
      <c r="AE407" s="24">
        <f>AE398+AE399+AE400+AE401+AE402+AE403+AE404+AE405+AE406</f>
        <v>177</v>
      </c>
      <c r="AF407" s="24">
        <f>AF398+AF399+AF400+AF401+AF402+AF403+AF404+AF405+AF406</f>
        <v>2478</v>
      </c>
      <c r="AG407" s="12"/>
      <c r="AH407" s="24">
        <f>AH398+AH399+AH400+AH401+AH402+AH403+AH404+AH405+AH406</f>
        <v>0</v>
      </c>
      <c r="AI407" s="24">
        <f>AI398+AI399+AI400+AI401+AI402+AI403+AI404+AI405+AI406</f>
        <v>0</v>
      </c>
      <c r="AJ407" s="31">
        <f>AJ398+AJ399+AJ400+AJ401+AJ402+AJ403+AJ404+AJ405+AJ406</f>
        <v>2478</v>
      </c>
      <c r="AK407" s="12"/>
      <c r="AL407" s="24">
        <f>AL398+AL399+AL400+AL401+AL402+AL403+AL404+AL405+AL406</f>
        <v>0</v>
      </c>
      <c r="AM407" s="24">
        <f>AM398+AM399+AM400+AM401+AM402+AM403+AM404+AM405+AM406</f>
        <v>0</v>
      </c>
      <c r="AN407" s="12"/>
      <c r="AO407" s="24">
        <f>AO398+AO399+AO400+AO401+AO402+AO403+AO404+AO405+AO406</f>
        <v>177</v>
      </c>
      <c r="AP407" s="24">
        <f>AP398+AP399+AP400+AP401+AP402+AP403+AP404+AP405+AP406</f>
        <v>2478</v>
      </c>
      <c r="AQ407" s="31">
        <f>AQ398+AQ399+AQ400+AQ401+AQ402+AQ403+AQ404+AQ405+AQ406</f>
        <v>2478</v>
      </c>
      <c r="AR407" s="12"/>
      <c r="AS407" s="24">
        <f>AS398+AS399+AS400+AS401+AS402+AS403+AS404+AS405+AS406</f>
        <v>0</v>
      </c>
      <c r="AT407" s="24">
        <f>AT398+AT399+AT400+AT401+AT402+AT403+AT404+AT405+AT406</f>
        <v>0</v>
      </c>
      <c r="AU407" s="12"/>
      <c r="AV407" s="24">
        <f>AV398+AV399+AV400+AV401+AV402+AV403+AV404+AV405+AV406</f>
        <v>177</v>
      </c>
      <c r="AW407" s="24">
        <f>AW398+AW399+AW400+AW401+AW402+AW403+AW404+AW405+AW406</f>
        <v>2478</v>
      </c>
      <c r="AX407" s="31">
        <f>AX398+AX399+AX400+AX401+AX402+AX403+AX404+AX405+AX406</f>
        <v>2478</v>
      </c>
      <c r="AY407" s="28"/>
      <c r="AZ407" s="24">
        <f>AZ398+AZ399+AZ400+AZ401+AZ402+AZ403+AZ404+AZ405+AZ406</f>
        <v>0</v>
      </c>
      <c r="BA407" s="24">
        <f>BA398+BA399+BA400+BA401+BA402+BA403+BA404+BA405+BA406</f>
        <v>0</v>
      </c>
      <c r="BB407" s="12"/>
      <c r="BC407" s="24">
        <f>BC398+BC399+BC400+BC401+BC402+BC403+BC404+BC405+BC406</f>
        <v>177</v>
      </c>
      <c r="BD407" s="24">
        <f>BD398+BD399+BD400+BD401+BD402+BD403+BD404+BD405+BD406</f>
        <v>2290</v>
      </c>
      <c r="BE407" s="31">
        <f>BE398+BE399+BE400+BE401+BE402+BE403+BE404+BE405+BE406</f>
        <v>2290</v>
      </c>
      <c r="BF407" s="12"/>
      <c r="BG407" s="24">
        <f>BG398+BG399+BG400+BG401+BG402+BG403+BG404+BG405+BG406</f>
        <v>175</v>
      </c>
      <c r="BH407" s="24">
        <f>BH398+BH399+BH400+BH401+BH402+BH403+BH404+BH405+BH406</f>
        <v>2008</v>
      </c>
      <c r="BI407" s="12"/>
      <c r="BJ407" s="24">
        <f>BJ398+BJ399+BJ400+BJ401+BJ402+BJ403+BJ404+BJ405+BJ406</f>
        <v>0</v>
      </c>
      <c r="BK407" s="24">
        <f>BK398+BK399+BK400+BK401+BK402+BK403+BK404+BK405+BK406</f>
        <v>0</v>
      </c>
      <c r="BL407" s="31">
        <f>BL398+BL399+BL400+BL401+BL402+BL403+BL404+BL405+BL406</f>
        <v>2008</v>
      </c>
      <c r="BM407" s="12"/>
      <c r="BN407" s="24">
        <f>BN398+BN399+BN400+BN401+BN402+BN403+BN404+BN405+BN406</f>
        <v>210</v>
      </c>
      <c r="BO407" s="24">
        <f>BO398+BO399+BO400+BO401+BO402+BO403+BO404+BO405+BO406</f>
        <v>840</v>
      </c>
      <c r="BP407" s="12"/>
      <c r="BQ407" s="24">
        <f>BQ398+BQ399+BQ400+BQ401+BQ402+BQ403+BQ404+BQ405+BQ406</f>
        <v>0</v>
      </c>
      <c r="BR407" s="24">
        <f>BR398+BR399+BR400+BR401+BR402+BR403+BR404+BR405+BR406</f>
        <v>0</v>
      </c>
      <c r="BS407" s="31">
        <f>BS398+BS399+BS400+BS401+BS402+BS403+BS404+BS405+BS406</f>
        <v>840</v>
      </c>
      <c r="BT407" s="12"/>
      <c r="BU407" s="24">
        <f>BU398+BU399+BU400+BU401+BU402+BU403+BU404+BU405+BU406</f>
        <v>204</v>
      </c>
      <c r="BV407" s="24">
        <f>BV398+BV399+BV400+BV401+BV402+BV403+BV404+BV405+BV406</f>
        <v>816</v>
      </c>
      <c r="BW407" s="12"/>
      <c r="BX407" s="24">
        <f>BX398+BX399+BX400+BX401+BX402+BX403+BX404+BX405+BX406</f>
        <v>0</v>
      </c>
      <c r="BY407" s="24">
        <f>BY398+BY399+BY400+BY401+BY402+BY403+BY404+BY405+BY406</f>
        <v>0</v>
      </c>
      <c r="BZ407" s="31">
        <f>SUM(BZ398:BZ406)</f>
        <v>816</v>
      </c>
      <c r="CA407" s="156">
        <f>SUM(CA398:CA406)</f>
        <v>65557</v>
      </c>
      <c r="CB407" s="182"/>
      <c r="CC407" s="182"/>
    </row>
    <row r="408" spans="1:81" ht="15" customHeight="1" x14ac:dyDescent="0.25">
      <c r="A408" s="261" t="s">
        <v>3</v>
      </c>
      <c r="B408" s="262" t="s">
        <v>51</v>
      </c>
      <c r="C408" s="262"/>
      <c r="D408" s="262"/>
      <c r="E408" s="262"/>
      <c r="F408" s="262"/>
      <c r="G408" s="262"/>
      <c r="H408" s="262"/>
      <c r="I408" s="262" t="s">
        <v>52</v>
      </c>
      <c r="J408" s="262"/>
      <c r="K408" s="262"/>
      <c r="L408" s="262"/>
      <c r="M408" s="262"/>
      <c r="N408" s="262"/>
      <c r="O408" s="262"/>
      <c r="P408" s="262" t="s">
        <v>53</v>
      </c>
      <c r="Q408" s="262"/>
      <c r="R408" s="262"/>
      <c r="S408" s="262"/>
      <c r="T408" s="262"/>
      <c r="U408" s="262"/>
      <c r="V408" s="262"/>
      <c r="W408" s="262" t="s">
        <v>54</v>
      </c>
      <c r="X408" s="262"/>
      <c r="Y408" s="262"/>
      <c r="Z408" s="262"/>
      <c r="AA408" s="262"/>
      <c r="AB408" s="262"/>
      <c r="AC408" s="262"/>
      <c r="AD408" s="262" t="s">
        <v>28</v>
      </c>
      <c r="AE408" s="262"/>
      <c r="AF408" s="262"/>
      <c r="AG408" s="262"/>
      <c r="AH408" s="262"/>
      <c r="AI408" s="262"/>
      <c r="AJ408" s="262"/>
      <c r="AK408" s="262" t="s">
        <v>29</v>
      </c>
      <c r="AL408" s="262"/>
      <c r="AM408" s="262"/>
      <c r="AN408" s="262"/>
      <c r="AO408" s="262"/>
      <c r="AP408" s="262"/>
      <c r="AQ408" s="262"/>
      <c r="AR408" s="262" t="s">
        <v>48</v>
      </c>
      <c r="AS408" s="262"/>
      <c r="AT408" s="262"/>
      <c r="AU408" s="262"/>
      <c r="AV408" s="262"/>
      <c r="AW408" s="262"/>
      <c r="AX408" s="262"/>
      <c r="AY408" s="262" t="s">
        <v>49</v>
      </c>
      <c r="AZ408" s="262"/>
      <c r="BA408" s="262"/>
      <c r="BB408" s="262"/>
      <c r="BC408" s="262"/>
      <c r="BD408" s="262"/>
      <c r="BE408" s="262"/>
      <c r="BF408" s="262" t="s">
        <v>50</v>
      </c>
      <c r="BG408" s="262"/>
      <c r="BH408" s="262"/>
      <c r="BI408" s="262"/>
      <c r="BJ408" s="262"/>
      <c r="BK408" s="262"/>
      <c r="BL408" s="262"/>
      <c r="BM408" s="262" t="s">
        <v>4</v>
      </c>
      <c r="BN408" s="262"/>
      <c r="BO408" s="262"/>
      <c r="BP408" s="262"/>
      <c r="BQ408" s="262"/>
      <c r="BR408" s="262"/>
      <c r="BS408" s="262"/>
      <c r="BT408" s="262" t="s">
        <v>5</v>
      </c>
      <c r="BU408" s="262"/>
      <c r="BV408" s="262"/>
      <c r="BW408" s="262"/>
      <c r="BX408" s="262"/>
      <c r="BY408" s="262"/>
      <c r="BZ408" s="262"/>
      <c r="CA408" s="327" t="s">
        <v>103</v>
      </c>
      <c r="CB408" s="182"/>
      <c r="CC408" s="182"/>
    </row>
    <row r="409" spans="1:81" ht="15" customHeight="1" x14ac:dyDescent="0.25">
      <c r="A409" s="261"/>
      <c r="B409" s="262" t="s">
        <v>7</v>
      </c>
      <c r="C409" s="262"/>
      <c r="D409" s="262"/>
      <c r="E409" s="262" t="s">
        <v>8</v>
      </c>
      <c r="F409" s="262"/>
      <c r="G409" s="262"/>
      <c r="H409" s="263" t="s">
        <v>9</v>
      </c>
      <c r="I409" s="262" t="s">
        <v>7</v>
      </c>
      <c r="J409" s="262"/>
      <c r="K409" s="262"/>
      <c r="L409" s="262" t="s">
        <v>8</v>
      </c>
      <c r="M409" s="262"/>
      <c r="N409" s="262"/>
      <c r="O409" s="263" t="s">
        <v>9</v>
      </c>
      <c r="P409" s="262" t="s">
        <v>7</v>
      </c>
      <c r="Q409" s="262"/>
      <c r="R409" s="262"/>
      <c r="S409" s="262" t="s">
        <v>8</v>
      </c>
      <c r="T409" s="262"/>
      <c r="U409" s="262"/>
      <c r="V409" s="263" t="s">
        <v>9</v>
      </c>
      <c r="W409" s="262" t="s">
        <v>7</v>
      </c>
      <c r="X409" s="262"/>
      <c r="Y409" s="262"/>
      <c r="Z409" s="262" t="s">
        <v>8</v>
      </c>
      <c r="AA409" s="262"/>
      <c r="AB409" s="262"/>
      <c r="AC409" s="263" t="s">
        <v>9</v>
      </c>
      <c r="AD409" s="262" t="s">
        <v>7</v>
      </c>
      <c r="AE409" s="262"/>
      <c r="AF409" s="262"/>
      <c r="AG409" s="262" t="s">
        <v>8</v>
      </c>
      <c r="AH409" s="262"/>
      <c r="AI409" s="262"/>
      <c r="AJ409" s="263" t="s">
        <v>9</v>
      </c>
      <c r="AK409" s="262" t="s">
        <v>7</v>
      </c>
      <c r="AL409" s="262"/>
      <c r="AM409" s="262"/>
      <c r="AN409" s="262" t="s">
        <v>8</v>
      </c>
      <c r="AO409" s="262"/>
      <c r="AP409" s="262"/>
      <c r="AQ409" s="263" t="s">
        <v>9</v>
      </c>
      <c r="AR409" s="262" t="s">
        <v>7</v>
      </c>
      <c r="AS409" s="262"/>
      <c r="AT409" s="262"/>
      <c r="AU409" s="262" t="s">
        <v>8</v>
      </c>
      <c r="AV409" s="262"/>
      <c r="AW409" s="262"/>
      <c r="AX409" s="263" t="s">
        <v>9</v>
      </c>
      <c r="AY409" s="262" t="s">
        <v>7</v>
      </c>
      <c r="AZ409" s="262"/>
      <c r="BA409" s="262"/>
      <c r="BB409" s="262" t="s">
        <v>8</v>
      </c>
      <c r="BC409" s="262"/>
      <c r="BD409" s="262"/>
      <c r="BE409" s="263" t="s">
        <v>9</v>
      </c>
      <c r="BF409" s="262" t="s">
        <v>7</v>
      </c>
      <c r="BG409" s="262"/>
      <c r="BH409" s="262"/>
      <c r="BI409" s="262" t="s">
        <v>8</v>
      </c>
      <c r="BJ409" s="262"/>
      <c r="BK409" s="262"/>
      <c r="BL409" s="263" t="s">
        <v>9</v>
      </c>
      <c r="BM409" s="262" t="s">
        <v>7</v>
      </c>
      <c r="BN409" s="262"/>
      <c r="BO409" s="262"/>
      <c r="BP409" s="262" t="s">
        <v>8</v>
      </c>
      <c r="BQ409" s="262"/>
      <c r="BR409" s="262"/>
      <c r="BS409" s="263" t="s">
        <v>9</v>
      </c>
      <c r="BT409" s="262" t="s">
        <v>7</v>
      </c>
      <c r="BU409" s="262"/>
      <c r="BV409" s="262"/>
      <c r="BW409" s="262" t="s">
        <v>8</v>
      </c>
      <c r="BX409" s="262"/>
      <c r="BY409" s="262"/>
      <c r="BZ409" s="263" t="s">
        <v>9</v>
      </c>
      <c r="CA409" s="327"/>
      <c r="CB409" s="182"/>
      <c r="CC409" s="182"/>
    </row>
    <row r="410" spans="1:81" ht="47.25" x14ac:dyDescent="0.25">
      <c r="A410" s="24" t="s">
        <v>34</v>
      </c>
      <c r="B410" s="11" t="s">
        <v>11</v>
      </c>
      <c r="C410" s="11" t="s">
        <v>12</v>
      </c>
      <c r="D410" s="11" t="s">
        <v>13</v>
      </c>
      <c r="E410" s="11" t="s">
        <v>11</v>
      </c>
      <c r="F410" s="11" t="s">
        <v>12</v>
      </c>
      <c r="G410" s="11" t="s">
        <v>13</v>
      </c>
      <c r="H410" s="263"/>
      <c r="I410" s="11" t="s">
        <v>11</v>
      </c>
      <c r="J410" s="11" t="s">
        <v>12</v>
      </c>
      <c r="K410" s="11" t="s">
        <v>13</v>
      </c>
      <c r="L410" s="11" t="s">
        <v>11</v>
      </c>
      <c r="M410" s="11" t="s">
        <v>12</v>
      </c>
      <c r="N410" s="11" t="s">
        <v>13</v>
      </c>
      <c r="O410" s="263"/>
      <c r="P410" s="11" t="s">
        <v>11</v>
      </c>
      <c r="Q410" s="11" t="s">
        <v>12</v>
      </c>
      <c r="R410" s="11" t="s">
        <v>13</v>
      </c>
      <c r="S410" s="11" t="s">
        <v>11</v>
      </c>
      <c r="T410" s="11" t="s">
        <v>12</v>
      </c>
      <c r="U410" s="11" t="s">
        <v>13</v>
      </c>
      <c r="V410" s="263"/>
      <c r="W410" s="11" t="s">
        <v>11</v>
      </c>
      <c r="X410" s="11" t="s">
        <v>12</v>
      </c>
      <c r="Y410" s="11" t="s">
        <v>13</v>
      </c>
      <c r="Z410" s="11" t="s">
        <v>11</v>
      </c>
      <c r="AA410" s="11" t="s">
        <v>12</v>
      </c>
      <c r="AB410" s="11" t="s">
        <v>13</v>
      </c>
      <c r="AC410" s="263"/>
      <c r="AD410" s="11" t="s">
        <v>11</v>
      </c>
      <c r="AE410" s="11" t="s">
        <v>12</v>
      </c>
      <c r="AF410" s="11" t="s">
        <v>13</v>
      </c>
      <c r="AG410" s="11" t="s">
        <v>11</v>
      </c>
      <c r="AH410" s="11" t="s">
        <v>12</v>
      </c>
      <c r="AI410" s="11" t="s">
        <v>13</v>
      </c>
      <c r="AJ410" s="263"/>
      <c r="AK410" s="11" t="s">
        <v>11</v>
      </c>
      <c r="AL410" s="11" t="s">
        <v>12</v>
      </c>
      <c r="AM410" s="11" t="s">
        <v>13</v>
      </c>
      <c r="AN410" s="11" t="s">
        <v>11</v>
      </c>
      <c r="AO410" s="11" t="s">
        <v>12</v>
      </c>
      <c r="AP410" s="11" t="s">
        <v>13</v>
      </c>
      <c r="AQ410" s="263"/>
      <c r="AR410" s="11" t="s">
        <v>11</v>
      </c>
      <c r="AS410" s="11" t="s">
        <v>12</v>
      </c>
      <c r="AT410" s="11" t="s">
        <v>13</v>
      </c>
      <c r="AU410" s="11" t="s">
        <v>11</v>
      </c>
      <c r="AV410" s="11" t="s">
        <v>12</v>
      </c>
      <c r="AW410" s="11" t="s">
        <v>13</v>
      </c>
      <c r="AX410" s="263"/>
      <c r="AY410" s="11" t="s">
        <v>11</v>
      </c>
      <c r="AZ410" s="11" t="s">
        <v>12</v>
      </c>
      <c r="BA410" s="11" t="s">
        <v>13</v>
      </c>
      <c r="BB410" s="11" t="s">
        <v>11</v>
      </c>
      <c r="BC410" s="11" t="s">
        <v>12</v>
      </c>
      <c r="BD410" s="11" t="s">
        <v>13</v>
      </c>
      <c r="BE410" s="263"/>
      <c r="BF410" s="11" t="s">
        <v>11</v>
      </c>
      <c r="BG410" s="11" t="s">
        <v>12</v>
      </c>
      <c r="BH410" s="11" t="s">
        <v>13</v>
      </c>
      <c r="BI410" s="11" t="s">
        <v>11</v>
      </c>
      <c r="BJ410" s="11" t="s">
        <v>12</v>
      </c>
      <c r="BK410" s="11" t="s">
        <v>13</v>
      </c>
      <c r="BL410" s="263"/>
      <c r="BM410" s="11" t="s">
        <v>11</v>
      </c>
      <c r="BN410" s="11" t="s">
        <v>12</v>
      </c>
      <c r="BO410" s="11" t="s">
        <v>13</v>
      </c>
      <c r="BP410" s="11" t="s">
        <v>11</v>
      </c>
      <c r="BQ410" s="11" t="s">
        <v>12</v>
      </c>
      <c r="BR410" s="11" t="s">
        <v>13</v>
      </c>
      <c r="BS410" s="263"/>
      <c r="BT410" s="11" t="s">
        <v>11</v>
      </c>
      <c r="BU410" s="11" t="s">
        <v>12</v>
      </c>
      <c r="BV410" s="11" t="s">
        <v>13</v>
      </c>
      <c r="BW410" s="11" t="s">
        <v>11</v>
      </c>
      <c r="BX410" s="11" t="s">
        <v>12</v>
      </c>
      <c r="BY410" s="11" t="s">
        <v>13</v>
      </c>
      <c r="BZ410" s="263"/>
      <c r="CA410" s="327"/>
      <c r="CB410" s="182"/>
      <c r="CC410" s="182"/>
    </row>
    <row r="411" spans="1:81" ht="15.75" x14ac:dyDescent="0.25">
      <c r="A411" s="12" t="s">
        <v>18</v>
      </c>
      <c r="B411" s="13">
        <v>330</v>
      </c>
      <c r="C411" s="13">
        <v>15</v>
      </c>
      <c r="D411" s="13">
        <f t="shared" ref="D411:D419" si="1000">B411*C411</f>
        <v>4950</v>
      </c>
      <c r="E411" s="13"/>
      <c r="F411" s="13"/>
      <c r="G411" s="13">
        <f t="shared" ref="G411:G419" si="1001">E411*F411</f>
        <v>0</v>
      </c>
      <c r="H411" s="14">
        <f t="shared" ref="H411:H419" si="1002">D411+G411</f>
        <v>4950</v>
      </c>
      <c r="I411" s="13"/>
      <c r="J411" s="13"/>
      <c r="K411" s="13">
        <f t="shared" ref="K411:K419" si="1003">I411*J411</f>
        <v>0</v>
      </c>
      <c r="L411" s="13">
        <v>330</v>
      </c>
      <c r="M411" s="13">
        <v>15</v>
      </c>
      <c r="N411" s="13">
        <f t="shared" ref="N411:N419" si="1004">L411*M411</f>
        <v>4950</v>
      </c>
      <c r="O411" s="14">
        <f t="shared" ref="O411:O419" si="1005">K411+N411</f>
        <v>4950</v>
      </c>
      <c r="P411" s="13">
        <v>100</v>
      </c>
      <c r="Q411" s="13">
        <v>15</v>
      </c>
      <c r="R411" s="13">
        <f t="shared" ref="R411:R419" si="1006">P411*Q411</f>
        <v>1500</v>
      </c>
      <c r="S411" s="13">
        <v>265</v>
      </c>
      <c r="T411" s="13">
        <v>15</v>
      </c>
      <c r="U411" s="13">
        <f t="shared" ref="U411:U419" si="1007">S411*T411</f>
        <v>3975</v>
      </c>
      <c r="V411" s="14">
        <f t="shared" ref="V411:V419" si="1008">R411+U411</f>
        <v>5475</v>
      </c>
      <c r="W411" s="13">
        <v>330</v>
      </c>
      <c r="X411" s="13">
        <v>15</v>
      </c>
      <c r="Y411" s="13">
        <f t="shared" ref="Y411:Y419" si="1009">W411*X411</f>
        <v>4950</v>
      </c>
      <c r="Z411" s="13"/>
      <c r="AA411" s="13"/>
      <c r="AB411" s="13">
        <f t="shared" ref="AB411:AB419" si="1010">Z411*AA411</f>
        <v>0</v>
      </c>
      <c r="AC411" s="14">
        <f t="shared" ref="AC411:AC419" si="1011">Y411+AB411</f>
        <v>4950</v>
      </c>
      <c r="AD411" s="13"/>
      <c r="AE411" s="13"/>
      <c r="AF411" s="13">
        <f t="shared" ref="AF411:AF419" si="1012">AD411*AE411</f>
        <v>0</v>
      </c>
      <c r="AG411" s="13"/>
      <c r="AH411" s="13"/>
      <c r="AI411" s="13">
        <f t="shared" ref="AI411:AI419" si="1013">AG411*AH411</f>
        <v>0</v>
      </c>
      <c r="AJ411" s="14">
        <f t="shared" ref="AJ411:AJ419" si="1014">AF411+AI411</f>
        <v>0</v>
      </c>
      <c r="AK411" s="13"/>
      <c r="AL411" s="13"/>
      <c r="AM411" s="13">
        <f t="shared" ref="AM411:AM419" si="1015">AK411*AL411</f>
        <v>0</v>
      </c>
      <c r="AN411" s="13"/>
      <c r="AO411" s="13"/>
      <c r="AP411" s="13">
        <f t="shared" ref="AP411:AP419" si="1016">AN411*AO411</f>
        <v>0</v>
      </c>
      <c r="AQ411" s="14">
        <f t="shared" ref="AQ411:AQ419" si="1017">AM411+AP411</f>
        <v>0</v>
      </c>
      <c r="AR411" s="13"/>
      <c r="AS411" s="13"/>
      <c r="AT411" s="13">
        <f t="shared" ref="AT411:AT419" si="1018">AR411*AS411</f>
        <v>0</v>
      </c>
      <c r="AU411" s="13"/>
      <c r="AV411" s="13"/>
      <c r="AW411" s="13">
        <f t="shared" ref="AW411:AW419" si="1019">AU411*AV411</f>
        <v>0</v>
      </c>
      <c r="AX411" s="14">
        <f t="shared" ref="AX411:AX419" si="1020">AT411+AW411</f>
        <v>0</v>
      </c>
      <c r="AY411" s="13"/>
      <c r="AZ411" s="13"/>
      <c r="BA411" s="13">
        <f t="shared" ref="BA411:BA419" si="1021">AY411*AZ411</f>
        <v>0</v>
      </c>
      <c r="BB411" s="13"/>
      <c r="BC411" s="13"/>
      <c r="BD411" s="13">
        <f t="shared" ref="BD411:BD419" si="1022">BB411*BC411</f>
        <v>0</v>
      </c>
      <c r="BE411" s="14">
        <f t="shared" ref="BE411:BE419" si="1023">BA411+BD411</f>
        <v>0</v>
      </c>
      <c r="BF411" s="13"/>
      <c r="BG411" s="13"/>
      <c r="BH411" s="13">
        <f t="shared" ref="BH411:BH419" si="1024">BF411*BG411</f>
        <v>0</v>
      </c>
      <c r="BI411" s="13"/>
      <c r="BJ411" s="13"/>
      <c r="BK411" s="13">
        <f t="shared" ref="BK411:BK419" si="1025">BI411*BJ411</f>
        <v>0</v>
      </c>
      <c r="BL411" s="14">
        <f t="shared" ref="BL411:BL419" si="1026">BH411+BK411</f>
        <v>0</v>
      </c>
      <c r="BM411" s="13"/>
      <c r="BN411" s="13"/>
      <c r="BO411" s="13">
        <f t="shared" ref="BO411:BO419" si="1027">BM411*BN411</f>
        <v>0</v>
      </c>
      <c r="BP411" s="13"/>
      <c r="BQ411" s="13"/>
      <c r="BR411" s="13">
        <f t="shared" ref="BR411:BR419" si="1028">BP411*BQ411</f>
        <v>0</v>
      </c>
      <c r="BS411" s="14">
        <f t="shared" ref="BS411:BS419" si="1029">BO411+BR411</f>
        <v>0</v>
      </c>
      <c r="BT411" s="13"/>
      <c r="BU411" s="13"/>
      <c r="BV411" s="13">
        <f t="shared" ref="BV411:BV419" si="1030">BT411*BU411</f>
        <v>0</v>
      </c>
      <c r="BW411" s="13"/>
      <c r="BX411" s="13"/>
      <c r="BY411" s="13">
        <f t="shared" ref="BY411:BY419" si="1031">BW411*BX411</f>
        <v>0</v>
      </c>
      <c r="BZ411" s="14">
        <f t="shared" ref="BZ411:BZ419" si="1032">BV411+BY411</f>
        <v>0</v>
      </c>
      <c r="CA411" s="19">
        <f t="shared" ref="CA411:CA419" si="1033">H411+O411+V411+AC411+AJ411+AQ411+AX411+BE411+BL411+BS411+BZ411</f>
        <v>20325</v>
      </c>
      <c r="CB411" s="182"/>
      <c r="CC411" s="182"/>
    </row>
    <row r="412" spans="1:81" ht="15.75" x14ac:dyDescent="0.25">
      <c r="A412" s="12" t="s">
        <v>19</v>
      </c>
      <c r="B412" s="13">
        <v>330</v>
      </c>
      <c r="C412" s="13">
        <v>14</v>
      </c>
      <c r="D412" s="13">
        <f t="shared" si="1000"/>
        <v>4620</v>
      </c>
      <c r="E412" s="13"/>
      <c r="F412" s="13"/>
      <c r="G412" s="13">
        <f t="shared" si="1001"/>
        <v>0</v>
      </c>
      <c r="H412" s="14">
        <f t="shared" si="1002"/>
        <v>4620</v>
      </c>
      <c r="I412" s="13"/>
      <c r="J412" s="13"/>
      <c r="K412" s="13">
        <f t="shared" si="1003"/>
        <v>0</v>
      </c>
      <c r="L412" s="13">
        <v>330</v>
      </c>
      <c r="M412" s="13">
        <v>19</v>
      </c>
      <c r="N412" s="13">
        <f t="shared" si="1004"/>
        <v>6270</v>
      </c>
      <c r="O412" s="14">
        <f t="shared" si="1005"/>
        <v>6270</v>
      </c>
      <c r="P412" s="13">
        <v>100</v>
      </c>
      <c r="Q412" s="13">
        <v>19</v>
      </c>
      <c r="R412" s="13">
        <f t="shared" si="1006"/>
        <v>1900</v>
      </c>
      <c r="S412" s="13">
        <v>265</v>
      </c>
      <c r="T412" s="13">
        <v>19</v>
      </c>
      <c r="U412" s="13">
        <f t="shared" si="1007"/>
        <v>5035</v>
      </c>
      <c r="V412" s="14">
        <f t="shared" si="1008"/>
        <v>6935</v>
      </c>
      <c r="W412" s="13">
        <v>330</v>
      </c>
      <c r="X412" s="13">
        <v>19</v>
      </c>
      <c r="Y412" s="13">
        <f t="shared" si="1009"/>
        <v>6270</v>
      </c>
      <c r="Z412" s="13"/>
      <c r="AA412" s="13"/>
      <c r="AB412" s="13">
        <f t="shared" si="1010"/>
        <v>0</v>
      </c>
      <c r="AC412" s="14">
        <f t="shared" si="1011"/>
        <v>6270</v>
      </c>
      <c r="AD412" s="13"/>
      <c r="AE412" s="13"/>
      <c r="AF412" s="13">
        <f t="shared" si="1012"/>
        <v>0</v>
      </c>
      <c r="AG412" s="13"/>
      <c r="AH412" s="13"/>
      <c r="AI412" s="13">
        <f t="shared" si="1013"/>
        <v>0</v>
      </c>
      <c r="AJ412" s="14">
        <f t="shared" si="1014"/>
        <v>0</v>
      </c>
      <c r="AK412" s="13"/>
      <c r="AL412" s="13"/>
      <c r="AM412" s="13">
        <f t="shared" si="1015"/>
        <v>0</v>
      </c>
      <c r="AN412" s="13"/>
      <c r="AO412" s="13"/>
      <c r="AP412" s="13">
        <f t="shared" si="1016"/>
        <v>0</v>
      </c>
      <c r="AQ412" s="14">
        <f t="shared" si="1017"/>
        <v>0</v>
      </c>
      <c r="AR412" s="13"/>
      <c r="AS412" s="13"/>
      <c r="AT412" s="13">
        <f t="shared" si="1018"/>
        <v>0</v>
      </c>
      <c r="AU412" s="13"/>
      <c r="AV412" s="13"/>
      <c r="AW412" s="13">
        <f t="shared" si="1019"/>
        <v>0</v>
      </c>
      <c r="AX412" s="14">
        <f t="shared" si="1020"/>
        <v>0</v>
      </c>
      <c r="AY412" s="13"/>
      <c r="AZ412" s="13"/>
      <c r="BA412" s="13">
        <f t="shared" si="1021"/>
        <v>0</v>
      </c>
      <c r="BB412" s="13"/>
      <c r="BC412" s="13"/>
      <c r="BD412" s="13">
        <f t="shared" si="1022"/>
        <v>0</v>
      </c>
      <c r="BE412" s="14">
        <f t="shared" si="1023"/>
        <v>0</v>
      </c>
      <c r="BF412" s="13"/>
      <c r="BG412" s="13"/>
      <c r="BH412" s="13">
        <f t="shared" si="1024"/>
        <v>0</v>
      </c>
      <c r="BI412" s="13"/>
      <c r="BJ412" s="13"/>
      <c r="BK412" s="13">
        <f t="shared" si="1025"/>
        <v>0</v>
      </c>
      <c r="BL412" s="14">
        <f t="shared" si="1026"/>
        <v>0</v>
      </c>
      <c r="BM412" s="13"/>
      <c r="BN412" s="13"/>
      <c r="BO412" s="13">
        <f t="shared" si="1027"/>
        <v>0</v>
      </c>
      <c r="BP412" s="13"/>
      <c r="BQ412" s="13"/>
      <c r="BR412" s="13">
        <f t="shared" si="1028"/>
        <v>0</v>
      </c>
      <c r="BS412" s="14">
        <f t="shared" si="1029"/>
        <v>0</v>
      </c>
      <c r="BT412" s="13"/>
      <c r="BU412" s="13"/>
      <c r="BV412" s="13">
        <f t="shared" si="1030"/>
        <v>0</v>
      </c>
      <c r="BW412" s="13"/>
      <c r="BX412" s="13"/>
      <c r="BY412" s="13">
        <f t="shared" si="1031"/>
        <v>0</v>
      </c>
      <c r="BZ412" s="14">
        <f t="shared" si="1032"/>
        <v>0</v>
      </c>
      <c r="CA412" s="19">
        <f t="shared" si="1033"/>
        <v>24095</v>
      </c>
      <c r="CB412" s="182"/>
      <c r="CC412" s="182"/>
    </row>
    <row r="413" spans="1:81" ht="15.75" x14ac:dyDescent="0.25">
      <c r="A413" s="12" t="s">
        <v>20</v>
      </c>
      <c r="B413" s="13">
        <v>330</v>
      </c>
      <c r="C413" s="13">
        <v>14</v>
      </c>
      <c r="D413" s="13">
        <f t="shared" si="1000"/>
        <v>4620</v>
      </c>
      <c r="E413" s="13"/>
      <c r="F413" s="13"/>
      <c r="G413" s="13">
        <f t="shared" si="1001"/>
        <v>0</v>
      </c>
      <c r="H413" s="14">
        <f t="shared" si="1002"/>
        <v>4620</v>
      </c>
      <c r="I413" s="13"/>
      <c r="J413" s="13"/>
      <c r="K413" s="13">
        <f t="shared" si="1003"/>
        <v>0</v>
      </c>
      <c r="L413" s="13">
        <v>330</v>
      </c>
      <c r="M413" s="13">
        <v>14</v>
      </c>
      <c r="N413" s="13">
        <f t="shared" si="1004"/>
        <v>4620</v>
      </c>
      <c r="O413" s="14">
        <f t="shared" si="1005"/>
        <v>4620</v>
      </c>
      <c r="P413" s="13">
        <v>100</v>
      </c>
      <c r="Q413" s="13">
        <v>14</v>
      </c>
      <c r="R413" s="13">
        <f t="shared" si="1006"/>
        <v>1400</v>
      </c>
      <c r="S413" s="13">
        <v>265</v>
      </c>
      <c r="T413" s="13">
        <v>14</v>
      </c>
      <c r="U413" s="13">
        <f t="shared" si="1007"/>
        <v>3710</v>
      </c>
      <c r="V413" s="14">
        <f t="shared" si="1008"/>
        <v>5110</v>
      </c>
      <c r="W413" s="13">
        <v>330</v>
      </c>
      <c r="X413" s="13">
        <v>14</v>
      </c>
      <c r="Y413" s="13">
        <f t="shared" si="1009"/>
        <v>4620</v>
      </c>
      <c r="Z413" s="13"/>
      <c r="AA413" s="13"/>
      <c r="AB413" s="13">
        <f t="shared" si="1010"/>
        <v>0</v>
      </c>
      <c r="AC413" s="14">
        <f t="shared" si="1011"/>
        <v>4620</v>
      </c>
      <c r="AD413" s="13"/>
      <c r="AE413" s="13"/>
      <c r="AF413" s="13">
        <f t="shared" si="1012"/>
        <v>0</v>
      </c>
      <c r="AG413" s="13"/>
      <c r="AH413" s="13"/>
      <c r="AI413" s="13">
        <f t="shared" si="1013"/>
        <v>0</v>
      </c>
      <c r="AJ413" s="14">
        <f t="shared" si="1014"/>
        <v>0</v>
      </c>
      <c r="AK413" s="13"/>
      <c r="AL413" s="13"/>
      <c r="AM413" s="13">
        <f t="shared" si="1015"/>
        <v>0</v>
      </c>
      <c r="AN413" s="13"/>
      <c r="AO413" s="13"/>
      <c r="AP413" s="13">
        <f t="shared" si="1016"/>
        <v>0</v>
      </c>
      <c r="AQ413" s="14">
        <f t="shared" si="1017"/>
        <v>0</v>
      </c>
      <c r="AR413" s="13"/>
      <c r="AS413" s="13"/>
      <c r="AT413" s="13">
        <f t="shared" si="1018"/>
        <v>0</v>
      </c>
      <c r="AU413" s="13"/>
      <c r="AV413" s="13"/>
      <c r="AW413" s="13">
        <f t="shared" si="1019"/>
        <v>0</v>
      </c>
      <c r="AX413" s="14">
        <f t="shared" si="1020"/>
        <v>0</v>
      </c>
      <c r="AY413" s="13"/>
      <c r="AZ413" s="13"/>
      <c r="BA413" s="13">
        <f t="shared" si="1021"/>
        <v>0</v>
      </c>
      <c r="BB413" s="13"/>
      <c r="BC413" s="13"/>
      <c r="BD413" s="13">
        <f t="shared" si="1022"/>
        <v>0</v>
      </c>
      <c r="BE413" s="14">
        <f t="shared" si="1023"/>
        <v>0</v>
      </c>
      <c r="BF413" s="13"/>
      <c r="BG413" s="13"/>
      <c r="BH413" s="13">
        <f t="shared" si="1024"/>
        <v>0</v>
      </c>
      <c r="BI413" s="13"/>
      <c r="BJ413" s="13"/>
      <c r="BK413" s="13">
        <f t="shared" si="1025"/>
        <v>0</v>
      </c>
      <c r="BL413" s="14">
        <f t="shared" si="1026"/>
        <v>0</v>
      </c>
      <c r="BM413" s="13"/>
      <c r="BN413" s="13"/>
      <c r="BO413" s="13">
        <f t="shared" si="1027"/>
        <v>0</v>
      </c>
      <c r="BP413" s="13"/>
      <c r="BQ413" s="13"/>
      <c r="BR413" s="13">
        <f t="shared" si="1028"/>
        <v>0</v>
      </c>
      <c r="BS413" s="14">
        <f t="shared" si="1029"/>
        <v>0</v>
      </c>
      <c r="BT413" s="13"/>
      <c r="BU413" s="13"/>
      <c r="BV413" s="13">
        <f t="shared" si="1030"/>
        <v>0</v>
      </c>
      <c r="BW413" s="13"/>
      <c r="BX413" s="13"/>
      <c r="BY413" s="13">
        <f t="shared" si="1031"/>
        <v>0</v>
      </c>
      <c r="BZ413" s="14">
        <f t="shared" si="1032"/>
        <v>0</v>
      </c>
      <c r="CA413" s="19">
        <f t="shared" si="1033"/>
        <v>18970</v>
      </c>
      <c r="CB413" s="182"/>
      <c r="CC413" s="182"/>
    </row>
    <row r="414" spans="1:81" ht="15.75" x14ac:dyDescent="0.25">
      <c r="A414" s="12" t="s">
        <v>21</v>
      </c>
      <c r="B414" s="13">
        <v>330</v>
      </c>
      <c r="C414" s="18">
        <v>22</v>
      </c>
      <c r="D414" s="13">
        <f t="shared" si="1000"/>
        <v>7260</v>
      </c>
      <c r="E414" s="18"/>
      <c r="F414" s="18"/>
      <c r="G414" s="13">
        <f t="shared" si="1001"/>
        <v>0</v>
      </c>
      <c r="H414" s="14">
        <f t="shared" si="1002"/>
        <v>7260</v>
      </c>
      <c r="I414" s="18"/>
      <c r="J414" s="18"/>
      <c r="K414" s="13">
        <f t="shared" si="1003"/>
        <v>0</v>
      </c>
      <c r="L414" s="13">
        <v>330</v>
      </c>
      <c r="M414" s="18">
        <v>22</v>
      </c>
      <c r="N414" s="13">
        <f t="shared" si="1004"/>
        <v>7260</v>
      </c>
      <c r="O414" s="14">
        <f t="shared" si="1005"/>
        <v>7260</v>
      </c>
      <c r="P414" s="13">
        <v>100</v>
      </c>
      <c r="Q414" s="18">
        <v>22</v>
      </c>
      <c r="R414" s="13">
        <f t="shared" si="1006"/>
        <v>2200</v>
      </c>
      <c r="S414" s="13">
        <v>265</v>
      </c>
      <c r="T414" s="18">
        <v>22</v>
      </c>
      <c r="U414" s="13">
        <f t="shared" si="1007"/>
        <v>5830</v>
      </c>
      <c r="V414" s="14">
        <f t="shared" si="1008"/>
        <v>8030</v>
      </c>
      <c r="W414" s="13">
        <v>330</v>
      </c>
      <c r="X414" s="18">
        <v>22</v>
      </c>
      <c r="Y414" s="13">
        <f t="shared" si="1009"/>
        <v>7260</v>
      </c>
      <c r="Z414" s="18"/>
      <c r="AA414" s="18"/>
      <c r="AB414" s="13">
        <f t="shared" si="1010"/>
        <v>0</v>
      </c>
      <c r="AC414" s="14">
        <f t="shared" si="1011"/>
        <v>7260</v>
      </c>
      <c r="AD414" s="18"/>
      <c r="AE414" s="18"/>
      <c r="AF414" s="13">
        <f t="shared" si="1012"/>
        <v>0</v>
      </c>
      <c r="AG414" s="18"/>
      <c r="AH414" s="18"/>
      <c r="AI414" s="13">
        <f t="shared" si="1013"/>
        <v>0</v>
      </c>
      <c r="AJ414" s="14">
        <f t="shared" si="1014"/>
        <v>0</v>
      </c>
      <c r="AK414" s="18"/>
      <c r="AL414" s="18"/>
      <c r="AM414" s="13">
        <f t="shared" si="1015"/>
        <v>0</v>
      </c>
      <c r="AN414" s="18"/>
      <c r="AO414" s="18"/>
      <c r="AP414" s="13">
        <f t="shared" si="1016"/>
        <v>0</v>
      </c>
      <c r="AQ414" s="14">
        <f t="shared" si="1017"/>
        <v>0</v>
      </c>
      <c r="AR414" s="18"/>
      <c r="AS414" s="18"/>
      <c r="AT414" s="13">
        <f t="shared" si="1018"/>
        <v>0</v>
      </c>
      <c r="AU414" s="18"/>
      <c r="AV414" s="18"/>
      <c r="AW414" s="13">
        <f t="shared" si="1019"/>
        <v>0</v>
      </c>
      <c r="AX414" s="14">
        <f t="shared" si="1020"/>
        <v>0</v>
      </c>
      <c r="AY414" s="18"/>
      <c r="AZ414" s="18"/>
      <c r="BA414" s="13">
        <f t="shared" si="1021"/>
        <v>0</v>
      </c>
      <c r="BB414" s="18"/>
      <c r="BC414" s="18"/>
      <c r="BD414" s="13">
        <f t="shared" si="1022"/>
        <v>0</v>
      </c>
      <c r="BE414" s="14">
        <f t="shared" si="1023"/>
        <v>0</v>
      </c>
      <c r="BF414" s="18"/>
      <c r="BG414" s="18"/>
      <c r="BH414" s="13">
        <f t="shared" si="1024"/>
        <v>0</v>
      </c>
      <c r="BI414" s="18"/>
      <c r="BJ414" s="18"/>
      <c r="BK414" s="13">
        <f t="shared" si="1025"/>
        <v>0</v>
      </c>
      <c r="BL414" s="14">
        <f t="shared" si="1026"/>
        <v>0</v>
      </c>
      <c r="BM414" s="18"/>
      <c r="BN414" s="18"/>
      <c r="BO414" s="13">
        <f t="shared" si="1027"/>
        <v>0</v>
      </c>
      <c r="BP414" s="18"/>
      <c r="BQ414" s="18"/>
      <c r="BR414" s="13">
        <f t="shared" si="1028"/>
        <v>0</v>
      </c>
      <c r="BS414" s="14">
        <f t="shared" si="1029"/>
        <v>0</v>
      </c>
      <c r="BT414" s="18"/>
      <c r="BU414" s="18"/>
      <c r="BV414" s="13">
        <f t="shared" si="1030"/>
        <v>0</v>
      </c>
      <c r="BW414" s="18"/>
      <c r="BX414" s="18"/>
      <c r="BY414" s="13">
        <f t="shared" si="1031"/>
        <v>0</v>
      </c>
      <c r="BZ414" s="14">
        <f t="shared" si="1032"/>
        <v>0</v>
      </c>
      <c r="CA414" s="19">
        <f t="shared" si="1033"/>
        <v>29810</v>
      </c>
      <c r="CB414" s="182"/>
      <c r="CC414" s="182"/>
    </row>
    <row r="415" spans="1:81" ht="15.75" x14ac:dyDescent="0.25">
      <c r="A415" s="12" t="s">
        <v>22</v>
      </c>
      <c r="B415" s="13">
        <v>330</v>
      </c>
      <c r="C415" s="13">
        <v>19</v>
      </c>
      <c r="D415" s="13">
        <f t="shared" si="1000"/>
        <v>6270</v>
      </c>
      <c r="E415" s="13"/>
      <c r="F415" s="13"/>
      <c r="G415" s="13">
        <f t="shared" si="1001"/>
        <v>0</v>
      </c>
      <c r="H415" s="14">
        <f t="shared" si="1002"/>
        <v>6270</v>
      </c>
      <c r="I415" s="13"/>
      <c r="J415" s="13"/>
      <c r="K415" s="13">
        <f t="shared" si="1003"/>
        <v>0</v>
      </c>
      <c r="L415" s="13">
        <v>330</v>
      </c>
      <c r="M415" s="13">
        <v>19</v>
      </c>
      <c r="N415" s="13">
        <f t="shared" si="1004"/>
        <v>6270</v>
      </c>
      <c r="O415" s="14">
        <f t="shared" si="1005"/>
        <v>6270</v>
      </c>
      <c r="P415" s="13">
        <v>100</v>
      </c>
      <c r="Q415" s="13">
        <v>19</v>
      </c>
      <c r="R415" s="13">
        <f t="shared" si="1006"/>
        <v>1900</v>
      </c>
      <c r="S415" s="13">
        <v>265</v>
      </c>
      <c r="T415" s="13">
        <v>19</v>
      </c>
      <c r="U415" s="13">
        <f t="shared" si="1007"/>
        <v>5035</v>
      </c>
      <c r="V415" s="14">
        <f t="shared" si="1008"/>
        <v>6935</v>
      </c>
      <c r="W415" s="13">
        <v>330</v>
      </c>
      <c r="X415" s="13">
        <v>19</v>
      </c>
      <c r="Y415" s="13">
        <f t="shared" si="1009"/>
        <v>6270</v>
      </c>
      <c r="Z415" s="13"/>
      <c r="AA415" s="13"/>
      <c r="AB415" s="13">
        <f t="shared" si="1010"/>
        <v>0</v>
      </c>
      <c r="AC415" s="14">
        <f t="shared" si="1011"/>
        <v>6270</v>
      </c>
      <c r="AD415" s="13"/>
      <c r="AE415" s="13"/>
      <c r="AF415" s="13">
        <f t="shared" si="1012"/>
        <v>0</v>
      </c>
      <c r="AG415" s="13"/>
      <c r="AH415" s="13"/>
      <c r="AI415" s="13">
        <f t="shared" si="1013"/>
        <v>0</v>
      </c>
      <c r="AJ415" s="14">
        <f t="shared" si="1014"/>
        <v>0</v>
      </c>
      <c r="AK415" s="13"/>
      <c r="AL415" s="13"/>
      <c r="AM415" s="13">
        <f t="shared" si="1015"/>
        <v>0</v>
      </c>
      <c r="AN415" s="13"/>
      <c r="AO415" s="13"/>
      <c r="AP415" s="13">
        <f t="shared" si="1016"/>
        <v>0</v>
      </c>
      <c r="AQ415" s="14">
        <f t="shared" si="1017"/>
        <v>0</v>
      </c>
      <c r="AR415" s="13"/>
      <c r="AS415" s="13"/>
      <c r="AT415" s="13">
        <f t="shared" si="1018"/>
        <v>0</v>
      </c>
      <c r="AU415" s="13"/>
      <c r="AV415" s="13"/>
      <c r="AW415" s="13">
        <f t="shared" si="1019"/>
        <v>0</v>
      </c>
      <c r="AX415" s="14">
        <f t="shared" si="1020"/>
        <v>0</v>
      </c>
      <c r="AY415" s="13"/>
      <c r="AZ415" s="13"/>
      <c r="BA415" s="13">
        <f t="shared" si="1021"/>
        <v>0</v>
      </c>
      <c r="BB415" s="13"/>
      <c r="BC415" s="13"/>
      <c r="BD415" s="13">
        <f t="shared" si="1022"/>
        <v>0</v>
      </c>
      <c r="BE415" s="14">
        <f t="shared" si="1023"/>
        <v>0</v>
      </c>
      <c r="BF415" s="13"/>
      <c r="BG415" s="13"/>
      <c r="BH415" s="13">
        <f t="shared" si="1024"/>
        <v>0</v>
      </c>
      <c r="BI415" s="13"/>
      <c r="BJ415" s="13"/>
      <c r="BK415" s="13">
        <f t="shared" si="1025"/>
        <v>0</v>
      </c>
      <c r="BL415" s="14">
        <f t="shared" si="1026"/>
        <v>0</v>
      </c>
      <c r="BM415" s="13"/>
      <c r="BN415" s="13"/>
      <c r="BO415" s="13">
        <f t="shared" si="1027"/>
        <v>0</v>
      </c>
      <c r="BP415" s="13"/>
      <c r="BQ415" s="13"/>
      <c r="BR415" s="13">
        <f t="shared" si="1028"/>
        <v>0</v>
      </c>
      <c r="BS415" s="14">
        <f t="shared" si="1029"/>
        <v>0</v>
      </c>
      <c r="BT415" s="13"/>
      <c r="BU415" s="13"/>
      <c r="BV415" s="13">
        <f t="shared" si="1030"/>
        <v>0</v>
      </c>
      <c r="BW415" s="13"/>
      <c r="BX415" s="13"/>
      <c r="BY415" s="13">
        <f t="shared" si="1031"/>
        <v>0</v>
      </c>
      <c r="BZ415" s="14">
        <f t="shared" si="1032"/>
        <v>0</v>
      </c>
      <c r="CA415" s="19">
        <f t="shared" si="1033"/>
        <v>25745</v>
      </c>
      <c r="CB415" s="182"/>
      <c r="CC415" s="182"/>
    </row>
    <row r="416" spans="1:81" ht="15.75" x14ac:dyDescent="0.25">
      <c r="A416" s="12" t="s">
        <v>32</v>
      </c>
      <c r="B416" s="13">
        <v>330</v>
      </c>
      <c r="C416" s="13">
        <v>22</v>
      </c>
      <c r="D416" s="13">
        <f t="shared" si="1000"/>
        <v>7260</v>
      </c>
      <c r="E416" s="13"/>
      <c r="F416" s="13"/>
      <c r="G416" s="13">
        <f t="shared" si="1001"/>
        <v>0</v>
      </c>
      <c r="H416" s="14">
        <f t="shared" si="1002"/>
        <v>7260</v>
      </c>
      <c r="I416" s="13"/>
      <c r="J416" s="13"/>
      <c r="K416" s="13">
        <f t="shared" si="1003"/>
        <v>0</v>
      </c>
      <c r="L416" s="13">
        <v>330</v>
      </c>
      <c r="M416" s="13">
        <v>22</v>
      </c>
      <c r="N416" s="13">
        <f t="shared" si="1004"/>
        <v>7260</v>
      </c>
      <c r="O416" s="14">
        <f t="shared" si="1005"/>
        <v>7260</v>
      </c>
      <c r="P416" s="13">
        <v>100</v>
      </c>
      <c r="Q416" s="13">
        <v>22</v>
      </c>
      <c r="R416" s="13">
        <f t="shared" si="1006"/>
        <v>2200</v>
      </c>
      <c r="S416" s="13">
        <v>265</v>
      </c>
      <c r="T416" s="13">
        <v>22</v>
      </c>
      <c r="U416" s="13">
        <f t="shared" si="1007"/>
        <v>5830</v>
      </c>
      <c r="V416" s="14">
        <f t="shared" si="1008"/>
        <v>8030</v>
      </c>
      <c r="W416" s="13">
        <v>330</v>
      </c>
      <c r="X416" s="13">
        <v>22</v>
      </c>
      <c r="Y416" s="13">
        <f t="shared" si="1009"/>
        <v>7260</v>
      </c>
      <c r="Z416" s="13"/>
      <c r="AA416" s="13"/>
      <c r="AB416" s="13">
        <f t="shared" si="1010"/>
        <v>0</v>
      </c>
      <c r="AC416" s="14">
        <f t="shared" si="1011"/>
        <v>7260</v>
      </c>
      <c r="AD416" s="13"/>
      <c r="AE416" s="13"/>
      <c r="AF416" s="13">
        <f t="shared" si="1012"/>
        <v>0</v>
      </c>
      <c r="AG416" s="13"/>
      <c r="AH416" s="13"/>
      <c r="AI416" s="13">
        <f t="shared" si="1013"/>
        <v>0</v>
      </c>
      <c r="AJ416" s="14">
        <f t="shared" si="1014"/>
        <v>0</v>
      </c>
      <c r="AK416" s="13"/>
      <c r="AL416" s="13"/>
      <c r="AM416" s="13">
        <f t="shared" si="1015"/>
        <v>0</v>
      </c>
      <c r="AN416" s="13"/>
      <c r="AO416" s="13"/>
      <c r="AP416" s="13">
        <f t="shared" si="1016"/>
        <v>0</v>
      </c>
      <c r="AQ416" s="14">
        <f t="shared" si="1017"/>
        <v>0</v>
      </c>
      <c r="AR416" s="13"/>
      <c r="AS416" s="13"/>
      <c r="AT416" s="13">
        <f t="shared" si="1018"/>
        <v>0</v>
      </c>
      <c r="AU416" s="13"/>
      <c r="AV416" s="13"/>
      <c r="AW416" s="13">
        <f t="shared" si="1019"/>
        <v>0</v>
      </c>
      <c r="AX416" s="14">
        <f t="shared" si="1020"/>
        <v>0</v>
      </c>
      <c r="AY416" s="13"/>
      <c r="AZ416" s="13"/>
      <c r="BA416" s="13">
        <f t="shared" si="1021"/>
        <v>0</v>
      </c>
      <c r="BB416" s="13"/>
      <c r="BC416" s="13"/>
      <c r="BD416" s="13">
        <f t="shared" si="1022"/>
        <v>0</v>
      </c>
      <c r="BE416" s="14">
        <f t="shared" si="1023"/>
        <v>0</v>
      </c>
      <c r="BF416" s="13"/>
      <c r="BG416" s="13"/>
      <c r="BH416" s="13">
        <f t="shared" si="1024"/>
        <v>0</v>
      </c>
      <c r="BI416" s="13"/>
      <c r="BJ416" s="13"/>
      <c r="BK416" s="13">
        <f t="shared" si="1025"/>
        <v>0</v>
      </c>
      <c r="BL416" s="14">
        <f t="shared" si="1026"/>
        <v>0</v>
      </c>
      <c r="BM416" s="13"/>
      <c r="BN416" s="13"/>
      <c r="BO416" s="13">
        <f t="shared" si="1027"/>
        <v>0</v>
      </c>
      <c r="BP416" s="13"/>
      <c r="BQ416" s="13"/>
      <c r="BR416" s="13">
        <f t="shared" si="1028"/>
        <v>0</v>
      </c>
      <c r="BS416" s="14">
        <f t="shared" si="1029"/>
        <v>0</v>
      </c>
      <c r="BT416" s="13"/>
      <c r="BU416" s="13"/>
      <c r="BV416" s="13">
        <f t="shared" si="1030"/>
        <v>0</v>
      </c>
      <c r="BW416" s="13"/>
      <c r="BX416" s="13"/>
      <c r="BY416" s="13">
        <f t="shared" si="1031"/>
        <v>0</v>
      </c>
      <c r="BZ416" s="14">
        <f t="shared" si="1032"/>
        <v>0</v>
      </c>
      <c r="CA416" s="19">
        <f t="shared" si="1033"/>
        <v>29810</v>
      </c>
      <c r="CB416" s="182"/>
      <c r="CC416" s="182"/>
    </row>
    <row r="417" spans="1:81" ht="15.75" x14ac:dyDescent="0.25">
      <c r="A417" s="12" t="s">
        <v>24</v>
      </c>
      <c r="B417" s="13">
        <v>330</v>
      </c>
      <c r="C417" s="13">
        <v>22</v>
      </c>
      <c r="D417" s="13">
        <f t="shared" si="1000"/>
        <v>7260</v>
      </c>
      <c r="E417" s="13"/>
      <c r="F417" s="13"/>
      <c r="G417" s="13">
        <f t="shared" si="1001"/>
        <v>0</v>
      </c>
      <c r="H417" s="14">
        <f t="shared" si="1002"/>
        <v>7260</v>
      </c>
      <c r="I417" s="13"/>
      <c r="J417" s="13"/>
      <c r="K417" s="13">
        <f t="shared" si="1003"/>
        <v>0</v>
      </c>
      <c r="L417" s="13">
        <v>330</v>
      </c>
      <c r="M417" s="13">
        <v>22</v>
      </c>
      <c r="N417" s="13">
        <f t="shared" si="1004"/>
        <v>7260</v>
      </c>
      <c r="O417" s="14">
        <f t="shared" si="1005"/>
        <v>7260</v>
      </c>
      <c r="P417" s="13">
        <v>100</v>
      </c>
      <c r="Q417" s="13">
        <v>22</v>
      </c>
      <c r="R417" s="13">
        <f t="shared" si="1006"/>
        <v>2200</v>
      </c>
      <c r="S417" s="13">
        <v>265</v>
      </c>
      <c r="T417" s="13">
        <v>22</v>
      </c>
      <c r="U417" s="13">
        <f t="shared" si="1007"/>
        <v>5830</v>
      </c>
      <c r="V417" s="14">
        <f t="shared" si="1008"/>
        <v>8030</v>
      </c>
      <c r="W417" s="13">
        <v>330</v>
      </c>
      <c r="X417" s="13">
        <v>22</v>
      </c>
      <c r="Y417" s="13">
        <f t="shared" si="1009"/>
        <v>7260</v>
      </c>
      <c r="Z417" s="13"/>
      <c r="AA417" s="13"/>
      <c r="AB417" s="13">
        <f t="shared" si="1010"/>
        <v>0</v>
      </c>
      <c r="AC417" s="14">
        <f t="shared" si="1011"/>
        <v>7260</v>
      </c>
      <c r="AD417" s="13"/>
      <c r="AE417" s="13"/>
      <c r="AF417" s="13">
        <f t="shared" si="1012"/>
        <v>0</v>
      </c>
      <c r="AG417" s="13"/>
      <c r="AH417" s="13"/>
      <c r="AI417" s="13">
        <f t="shared" si="1013"/>
        <v>0</v>
      </c>
      <c r="AJ417" s="14">
        <f t="shared" si="1014"/>
        <v>0</v>
      </c>
      <c r="AK417" s="13"/>
      <c r="AL417" s="13"/>
      <c r="AM417" s="13">
        <f t="shared" si="1015"/>
        <v>0</v>
      </c>
      <c r="AN417" s="13"/>
      <c r="AO417" s="13"/>
      <c r="AP417" s="13">
        <f t="shared" si="1016"/>
        <v>0</v>
      </c>
      <c r="AQ417" s="14">
        <f t="shared" si="1017"/>
        <v>0</v>
      </c>
      <c r="AR417" s="13"/>
      <c r="AS417" s="13"/>
      <c r="AT417" s="13">
        <f t="shared" si="1018"/>
        <v>0</v>
      </c>
      <c r="AU417" s="13"/>
      <c r="AV417" s="13"/>
      <c r="AW417" s="13">
        <f t="shared" si="1019"/>
        <v>0</v>
      </c>
      <c r="AX417" s="14">
        <f t="shared" si="1020"/>
        <v>0</v>
      </c>
      <c r="AY417" s="13"/>
      <c r="AZ417" s="13"/>
      <c r="BA417" s="13">
        <f t="shared" si="1021"/>
        <v>0</v>
      </c>
      <c r="BB417" s="13"/>
      <c r="BC417" s="13"/>
      <c r="BD417" s="13">
        <f t="shared" si="1022"/>
        <v>0</v>
      </c>
      <c r="BE417" s="14">
        <f t="shared" si="1023"/>
        <v>0</v>
      </c>
      <c r="BF417" s="13"/>
      <c r="BG417" s="13"/>
      <c r="BH417" s="13">
        <f t="shared" si="1024"/>
        <v>0</v>
      </c>
      <c r="BI417" s="13"/>
      <c r="BJ417" s="13"/>
      <c r="BK417" s="13">
        <f t="shared" si="1025"/>
        <v>0</v>
      </c>
      <c r="BL417" s="14">
        <f t="shared" si="1026"/>
        <v>0</v>
      </c>
      <c r="BM417" s="13"/>
      <c r="BN417" s="13"/>
      <c r="BO417" s="13">
        <f t="shared" si="1027"/>
        <v>0</v>
      </c>
      <c r="BP417" s="13"/>
      <c r="BQ417" s="13"/>
      <c r="BR417" s="13">
        <f t="shared" si="1028"/>
        <v>0</v>
      </c>
      <c r="BS417" s="14">
        <f t="shared" si="1029"/>
        <v>0</v>
      </c>
      <c r="BT417" s="13"/>
      <c r="BU417" s="13"/>
      <c r="BV417" s="13">
        <f t="shared" si="1030"/>
        <v>0</v>
      </c>
      <c r="BW417" s="13"/>
      <c r="BX417" s="13"/>
      <c r="BY417" s="13">
        <f t="shared" si="1031"/>
        <v>0</v>
      </c>
      <c r="BZ417" s="14">
        <f t="shared" si="1032"/>
        <v>0</v>
      </c>
      <c r="CA417" s="19">
        <f t="shared" si="1033"/>
        <v>29810</v>
      </c>
      <c r="CB417" s="182"/>
      <c r="CC417" s="182"/>
    </row>
    <row r="418" spans="1:81" ht="15.75" x14ac:dyDescent="0.25">
      <c r="A418" s="12" t="s">
        <v>25</v>
      </c>
      <c r="B418" s="13">
        <v>330</v>
      </c>
      <c r="C418" s="13">
        <v>16</v>
      </c>
      <c r="D418" s="13">
        <f t="shared" si="1000"/>
        <v>5280</v>
      </c>
      <c r="E418" s="13"/>
      <c r="F418" s="13"/>
      <c r="G418" s="13">
        <f t="shared" si="1001"/>
        <v>0</v>
      </c>
      <c r="H418" s="14">
        <f t="shared" si="1002"/>
        <v>5280</v>
      </c>
      <c r="I418" s="13"/>
      <c r="J418" s="13"/>
      <c r="K418" s="13">
        <f t="shared" si="1003"/>
        <v>0</v>
      </c>
      <c r="L418" s="13">
        <v>330</v>
      </c>
      <c r="M418" s="13">
        <v>16</v>
      </c>
      <c r="N418" s="13">
        <f t="shared" si="1004"/>
        <v>5280</v>
      </c>
      <c r="O418" s="14">
        <f t="shared" si="1005"/>
        <v>5280</v>
      </c>
      <c r="P418" s="13">
        <v>100</v>
      </c>
      <c r="Q418" s="13">
        <v>16</v>
      </c>
      <c r="R418" s="13">
        <f t="shared" si="1006"/>
        <v>1600</v>
      </c>
      <c r="S418" s="13">
        <v>265</v>
      </c>
      <c r="T418" s="13">
        <v>16</v>
      </c>
      <c r="U418" s="13">
        <f t="shared" si="1007"/>
        <v>4240</v>
      </c>
      <c r="V418" s="14">
        <f t="shared" si="1008"/>
        <v>5840</v>
      </c>
      <c r="W418" s="13">
        <v>330</v>
      </c>
      <c r="X418" s="13">
        <v>16</v>
      </c>
      <c r="Y418" s="13">
        <f t="shared" si="1009"/>
        <v>5280</v>
      </c>
      <c r="Z418" s="13"/>
      <c r="AA418" s="13"/>
      <c r="AB418" s="13">
        <f t="shared" si="1010"/>
        <v>0</v>
      </c>
      <c r="AC418" s="14">
        <f t="shared" si="1011"/>
        <v>5280</v>
      </c>
      <c r="AD418" s="13"/>
      <c r="AE418" s="13"/>
      <c r="AF418" s="13">
        <f t="shared" si="1012"/>
        <v>0</v>
      </c>
      <c r="AG418" s="13"/>
      <c r="AH418" s="13"/>
      <c r="AI418" s="13">
        <f t="shared" si="1013"/>
        <v>0</v>
      </c>
      <c r="AJ418" s="14">
        <f t="shared" si="1014"/>
        <v>0</v>
      </c>
      <c r="AK418" s="13"/>
      <c r="AL418" s="13"/>
      <c r="AM418" s="13">
        <f t="shared" si="1015"/>
        <v>0</v>
      </c>
      <c r="AN418" s="13"/>
      <c r="AO418" s="13"/>
      <c r="AP418" s="13">
        <f t="shared" si="1016"/>
        <v>0</v>
      </c>
      <c r="AQ418" s="14">
        <f t="shared" si="1017"/>
        <v>0</v>
      </c>
      <c r="AR418" s="13"/>
      <c r="AS418" s="13"/>
      <c r="AT418" s="13">
        <f t="shared" si="1018"/>
        <v>0</v>
      </c>
      <c r="AU418" s="13"/>
      <c r="AV418" s="13"/>
      <c r="AW418" s="13">
        <f t="shared" si="1019"/>
        <v>0</v>
      </c>
      <c r="AX418" s="14">
        <f t="shared" si="1020"/>
        <v>0</v>
      </c>
      <c r="AY418" s="13"/>
      <c r="AZ418" s="13"/>
      <c r="BA418" s="13">
        <f t="shared" si="1021"/>
        <v>0</v>
      </c>
      <c r="BB418" s="13"/>
      <c r="BC418" s="13"/>
      <c r="BD418" s="13">
        <f t="shared" si="1022"/>
        <v>0</v>
      </c>
      <c r="BE418" s="14">
        <f t="shared" si="1023"/>
        <v>0</v>
      </c>
      <c r="BF418" s="13"/>
      <c r="BG418" s="13"/>
      <c r="BH418" s="13">
        <f t="shared" si="1024"/>
        <v>0</v>
      </c>
      <c r="BI418" s="13"/>
      <c r="BJ418" s="13"/>
      <c r="BK418" s="13">
        <f t="shared" si="1025"/>
        <v>0</v>
      </c>
      <c r="BL418" s="14">
        <f t="shared" si="1026"/>
        <v>0</v>
      </c>
      <c r="BM418" s="13"/>
      <c r="BN418" s="13"/>
      <c r="BO418" s="13">
        <f t="shared" si="1027"/>
        <v>0</v>
      </c>
      <c r="BP418" s="13"/>
      <c r="BQ418" s="13"/>
      <c r="BR418" s="13">
        <f t="shared" si="1028"/>
        <v>0</v>
      </c>
      <c r="BS418" s="14">
        <f t="shared" si="1029"/>
        <v>0</v>
      </c>
      <c r="BT418" s="13"/>
      <c r="BU418" s="13"/>
      <c r="BV418" s="13">
        <f t="shared" si="1030"/>
        <v>0</v>
      </c>
      <c r="BW418" s="13"/>
      <c r="BX418" s="13"/>
      <c r="BY418" s="13">
        <f t="shared" si="1031"/>
        <v>0</v>
      </c>
      <c r="BZ418" s="14">
        <f t="shared" si="1032"/>
        <v>0</v>
      </c>
      <c r="CA418" s="19">
        <f t="shared" si="1033"/>
        <v>21680</v>
      </c>
      <c r="CB418" s="182"/>
      <c r="CC418" s="182"/>
    </row>
    <row r="419" spans="1:81" ht="15.75" x14ac:dyDescent="0.25">
      <c r="A419" s="19" t="s">
        <v>26</v>
      </c>
      <c r="B419" s="13">
        <v>330</v>
      </c>
      <c r="C419" s="20">
        <v>19</v>
      </c>
      <c r="D419" s="20">
        <f t="shared" si="1000"/>
        <v>6270</v>
      </c>
      <c r="E419" s="20"/>
      <c r="F419" s="20"/>
      <c r="G419" s="20">
        <f t="shared" si="1001"/>
        <v>0</v>
      </c>
      <c r="H419" s="14">
        <f t="shared" si="1002"/>
        <v>6270</v>
      </c>
      <c r="I419" s="20"/>
      <c r="J419" s="20"/>
      <c r="K419" s="20">
        <f t="shared" si="1003"/>
        <v>0</v>
      </c>
      <c r="L419" s="13">
        <v>330</v>
      </c>
      <c r="M419" s="20">
        <v>19</v>
      </c>
      <c r="N419" s="20">
        <f t="shared" si="1004"/>
        <v>6270</v>
      </c>
      <c r="O419" s="14">
        <f t="shared" si="1005"/>
        <v>6270</v>
      </c>
      <c r="P419" s="13">
        <v>100</v>
      </c>
      <c r="Q419" s="20">
        <v>19</v>
      </c>
      <c r="R419" s="20">
        <f t="shared" si="1006"/>
        <v>1900</v>
      </c>
      <c r="S419" s="13">
        <v>265</v>
      </c>
      <c r="T419" s="20">
        <v>19</v>
      </c>
      <c r="U419" s="20">
        <f t="shared" si="1007"/>
        <v>5035</v>
      </c>
      <c r="V419" s="14">
        <f t="shared" si="1008"/>
        <v>6935</v>
      </c>
      <c r="W419" s="13">
        <v>330</v>
      </c>
      <c r="X419" s="20">
        <v>19</v>
      </c>
      <c r="Y419" s="20">
        <f t="shared" si="1009"/>
        <v>6270</v>
      </c>
      <c r="Z419" s="20"/>
      <c r="AA419" s="20"/>
      <c r="AB419" s="20">
        <f t="shared" si="1010"/>
        <v>0</v>
      </c>
      <c r="AC419" s="14">
        <f t="shared" si="1011"/>
        <v>6270</v>
      </c>
      <c r="AD419" s="20"/>
      <c r="AE419" s="20"/>
      <c r="AF419" s="20">
        <f t="shared" si="1012"/>
        <v>0</v>
      </c>
      <c r="AG419" s="20"/>
      <c r="AH419" s="20"/>
      <c r="AI419" s="20">
        <f t="shared" si="1013"/>
        <v>0</v>
      </c>
      <c r="AJ419" s="14">
        <f t="shared" si="1014"/>
        <v>0</v>
      </c>
      <c r="AK419" s="20"/>
      <c r="AL419" s="20"/>
      <c r="AM419" s="20">
        <f t="shared" si="1015"/>
        <v>0</v>
      </c>
      <c r="AN419" s="20"/>
      <c r="AO419" s="20"/>
      <c r="AP419" s="20">
        <f t="shared" si="1016"/>
        <v>0</v>
      </c>
      <c r="AQ419" s="14">
        <f t="shared" si="1017"/>
        <v>0</v>
      </c>
      <c r="AR419" s="20"/>
      <c r="AS419" s="20"/>
      <c r="AT419" s="20">
        <f t="shared" si="1018"/>
        <v>0</v>
      </c>
      <c r="AU419" s="20"/>
      <c r="AV419" s="20"/>
      <c r="AW419" s="20">
        <f t="shared" si="1019"/>
        <v>0</v>
      </c>
      <c r="AX419" s="14">
        <f t="shared" si="1020"/>
        <v>0</v>
      </c>
      <c r="AY419" s="20"/>
      <c r="AZ419" s="20"/>
      <c r="BA419" s="20">
        <f t="shared" si="1021"/>
        <v>0</v>
      </c>
      <c r="BB419" s="20"/>
      <c r="BC419" s="20"/>
      <c r="BD419" s="20">
        <f t="shared" si="1022"/>
        <v>0</v>
      </c>
      <c r="BE419" s="14">
        <f t="shared" si="1023"/>
        <v>0</v>
      </c>
      <c r="BF419" s="20"/>
      <c r="BG419" s="20"/>
      <c r="BH419" s="20">
        <f t="shared" si="1024"/>
        <v>0</v>
      </c>
      <c r="BI419" s="20"/>
      <c r="BJ419" s="20"/>
      <c r="BK419" s="20">
        <f t="shared" si="1025"/>
        <v>0</v>
      </c>
      <c r="BL419" s="14">
        <f t="shared" si="1026"/>
        <v>0</v>
      </c>
      <c r="BM419" s="20"/>
      <c r="BN419" s="20"/>
      <c r="BO419" s="20">
        <f t="shared" si="1027"/>
        <v>0</v>
      </c>
      <c r="BP419" s="20"/>
      <c r="BQ419" s="20"/>
      <c r="BR419" s="20">
        <f t="shared" si="1028"/>
        <v>0</v>
      </c>
      <c r="BS419" s="14">
        <f t="shared" si="1029"/>
        <v>0</v>
      </c>
      <c r="BT419" s="20"/>
      <c r="BU419" s="20"/>
      <c r="BV419" s="20">
        <f t="shared" si="1030"/>
        <v>0</v>
      </c>
      <c r="BW419" s="20"/>
      <c r="BX419" s="20"/>
      <c r="BY419" s="20">
        <f t="shared" si="1031"/>
        <v>0</v>
      </c>
      <c r="BZ419" s="14">
        <f t="shared" si="1032"/>
        <v>0</v>
      </c>
      <c r="CA419" s="19">
        <f t="shared" si="1033"/>
        <v>25745</v>
      </c>
      <c r="CB419" s="182"/>
      <c r="CC419" s="182"/>
    </row>
    <row r="420" spans="1:81" ht="15.75" x14ac:dyDescent="0.25">
      <c r="A420" s="21" t="s">
        <v>27</v>
      </c>
      <c r="B420" s="19"/>
      <c r="C420" s="21">
        <f>C411+C412+C413+C414+C415+C416+C417+C418+C419</f>
        <v>163</v>
      </c>
      <c r="D420" s="21">
        <f>D411+D412+D413+D414+D415+D416+D417+D418+D419</f>
        <v>53790</v>
      </c>
      <c r="E420" s="19"/>
      <c r="F420" s="21">
        <f>F411+F412+F413+F414+F415+F416+F417+F418+F419</f>
        <v>0</v>
      </c>
      <c r="G420" s="21">
        <f>G411+G412+G413+G414+G415+G416+G417+G418+G419</f>
        <v>0</v>
      </c>
      <c r="H420" s="22">
        <f>H411+H412+H413+H414+H415+H416+H417+H418+H419</f>
        <v>53790</v>
      </c>
      <c r="I420" s="19"/>
      <c r="J420" s="21">
        <f>J411+J412+J413+J414+J415+J416+J417+J418+J419</f>
        <v>0</v>
      </c>
      <c r="K420" s="21">
        <f>K411+K412+K413+K414+K415+K416+K417+K418+K419</f>
        <v>0</v>
      </c>
      <c r="L420" s="19"/>
      <c r="M420" s="21">
        <f>M411+M412+M413+M414+M415+M416+M417+M418+M419</f>
        <v>168</v>
      </c>
      <c r="N420" s="21">
        <f>N411+N412+N413+N414+N415+N416+N417+N418+N419</f>
        <v>55440</v>
      </c>
      <c r="O420" s="22">
        <f>O411+O412+O413+O414+O415+O416+O417+O418+O419</f>
        <v>55440</v>
      </c>
      <c r="P420" s="19"/>
      <c r="Q420" s="21">
        <f>Q411+Q412+Q413+Q414+Q415+Q416+Q417+Q418+Q419</f>
        <v>168</v>
      </c>
      <c r="R420" s="21">
        <f>R411+R412+R413+R414+R415+R416+R417+R418+R419</f>
        <v>16800</v>
      </c>
      <c r="S420" s="19"/>
      <c r="T420" s="21">
        <f>T411+T412+T413+T414+T415+T416+T417+T418+T419</f>
        <v>168</v>
      </c>
      <c r="U420" s="21">
        <f>U411+U412+U413+U414+U415+U416+U417+U418+U419</f>
        <v>44520</v>
      </c>
      <c r="V420" s="22">
        <f>V411+V412+V413+V414+V415+V416+V417+V418+V419</f>
        <v>61320</v>
      </c>
      <c r="W420" s="19"/>
      <c r="X420" s="21">
        <f>X411+X412+X413+X414+X415+X416+X417+X418+X419</f>
        <v>168</v>
      </c>
      <c r="Y420" s="21">
        <f>Y411+Y412+Y413+Y414+Y415+Y416+Y417+Y418+Y419</f>
        <v>55440</v>
      </c>
      <c r="Z420" s="19"/>
      <c r="AA420" s="21">
        <f>AA411+AA412+AA413+AA414+AA415+AA416+AA417+AA418+AA419</f>
        <v>0</v>
      </c>
      <c r="AB420" s="21">
        <f>AB411+AB412+AB413+AB414+AB415+AB416+AB417+AB418+AB419</f>
        <v>0</v>
      </c>
      <c r="AC420" s="22">
        <f>AC411+AC412+AC413+AC414+AC415+AC416+AC417+AC418+AC419</f>
        <v>55440</v>
      </c>
      <c r="AD420" s="19"/>
      <c r="AE420" s="21">
        <f>AE411+AE412+AE413+AE414+AE415+AE416+AE417+AE418+AE419</f>
        <v>0</v>
      </c>
      <c r="AF420" s="21">
        <f>AF411+AF412+AF413+AF414+AF415+AF416+AF417+AF418+AF419</f>
        <v>0</v>
      </c>
      <c r="AG420" s="19"/>
      <c r="AH420" s="21">
        <f>AH411+AH412+AH413+AH414+AH415+AH416+AH417+AH418+AH419</f>
        <v>0</v>
      </c>
      <c r="AI420" s="21">
        <f>AI411+AI412+AI413+AI414+AI415+AI416+AI417+AI418+AI419</f>
        <v>0</v>
      </c>
      <c r="AJ420" s="22">
        <f>AJ411+AJ412+AJ413+AJ414+AJ415+AJ416+AJ417+AJ418+AJ419</f>
        <v>0</v>
      </c>
      <c r="AK420" s="19"/>
      <c r="AL420" s="21">
        <f>AL411+AL412+AL413+AL414+AL415+AL416+AL417+AL418+AL419</f>
        <v>0</v>
      </c>
      <c r="AM420" s="21">
        <f>AM411+AM412+AM413+AM414+AM415+AM416+AM417+AM418+AM419</f>
        <v>0</v>
      </c>
      <c r="AN420" s="19"/>
      <c r="AO420" s="21">
        <f>AO411+AO412+AO413+AO414+AO415+AO416+AO417+AO418+AO419</f>
        <v>0</v>
      </c>
      <c r="AP420" s="21">
        <f>AP411+AP412+AP413+AP414+AP415+AP416+AP417+AP418+AP419</f>
        <v>0</v>
      </c>
      <c r="AQ420" s="22">
        <f>AQ411+AQ412+AQ413+AQ414+AQ415+AQ416+AQ417+AQ418+AQ419</f>
        <v>0</v>
      </c>
      <c r="AR420" s="19"/>
      <c r="AS420" s="21">
        <f>AS411+AS412+AS413+AS414+AS415+AS416+AS417+AS418+AS419</f>
        <v>0</v>
      </c>
      <c r="AT420" s="21">
        <f>AT411+AT412+AT413+AT414+AT415+AT416+AT417+AT418+AT419</f>
        <v>0</v>
      </c>
      <c r="AU420" s="19"/>
      <c r="AV420" s="21">
        <f>AV411+AV412+AV413+AV414+AV415+AV416+AV417+AV418+AV419</f>
        <v>0</v>
      </c>
      <c r="AW420" s="21">
        <f>AW411+AW412+AW413+AW414+AW415+AW416+AW417+AW418+AW419</f>
        <v>0</v>
      </c>
      <c r="AX420" s="22">
        <f>AX411+AX412+AX413+AX414+AX415+AX416+AX417+AX418+AX419</f>
        <v>0</v>
      </c>
      <c r="AY420" s="19"/>
      <c r="AZ420" s="21">
        <f>AZ411+AZ412+AZ413+AZ414+AZ415+AZ416+AZ417+AZ418+AZ419</f>
        <v>0</v>
      </c>
      <c r="BA420" s="21">
        <f>BA411+BA412+BA413+BA414+BA415+BA416+BA417+BA418+BA419</f>
        <v>0</v>
      </c>
      <c r="BB420" s="19"/>
      <c r="BC420" s="21">
        <f>BC411+BC412+BC413+BC414+BC415+BC416+BC417+BC418+BC419</f>
        <v>0</v>
      </c>
      <c r="BD420" s="21">
        <f>BD411+BD412+BD413+BD414+BD415+BD416+BD417+BD418+BD419</f>
        <v>0</v>
      </c>
      <c r="BE420" s="22">
        <f>BE411+BE412+BE413+BE414+BE415+BE416+BE417+BE418+BE419</f>
        <v>0</v>
      </c>
      <c r="BF420" s="19"/>
      <c r="BG420" s="21">
        <f>BG411+BG412+BG413+BG414+BG415+BG416+BG417+BG418+BG419</f>
        <v>0</v>
      </c>
      <c r="BH420" s="21">
        <f>BH411+BH412+BH413+BH414+BH415+BH416+BH417+BH418+BH419</f>
        <v>0</v>
      </c>
      <c r="BI420" s="19"/>
      <c r="BJ420" s="21">
        <f>BJ411+BJ412+BJ413+BJ414+BJ415+BJ416+BJ417+BJ418+BJ419</f>
        <v>0</v>
      </c>
      <c r="BK420" s="21">
        <f>BK411+BK412+BK413+BK414+BK415+BK416+BK417+BK418+BK419</f>
        <v>0</v>
      </c>
      <c r="BL420" s="22">
        <f>BL411+BL412+BL413+BL414+BL415+BL416+BL417+BL418+BL419</f>
        <v>0</v>
      </c>
      <c r="BM420" s="19"/>
      <c r="BN420" s="21">
        <f>BN411+BN412+BN413+BN414+BN415+BN416+BN417+BN418+BN419</f>
        <v>0</v>
      </c>
      <c r="BO420" s="21">
        <f>BO411+BO412+BO413+BO414+BO415+BO416+BO417+BO418+BO419</f>
        <v>0</v>
      </c>
      <c r="BP420" s="19"/>
      <c r="BQ420" s="21">
        <f>BQ411+BQ412+BQ413+BQ414+BQ415+BQ416+BQ417+BQ418+BQ419</f>
        <v>0</v>
      </c>
      <c r="BR420" s="21">
        <f>BR411+BR412+BR413+BR414+BR415+BR416+BR417+BR418+BR419</f>
        <v>0</v>
      </c>
      <c r="BS420" s="22">
        <f>BS411+BS412+BS413+BS414+BS415+BS416+BS417+BS418+BS419</f>
        <v>0</v>
      </c>
      <c r="BT420" s="19"/>
      <c r="BU420" s="21">
        <f>BU411+BU412+BU413+BU414+BU415+BU416+BU417+BU418+BU419</f>
        <v>0</v>
      </c>
      <c r="BV420" s="21">
        <f>BV411+BV412+BV413+BV414+BV415+BV416+BV417+BV418+BV419</f>
        <v>0</v>
      </c>
      <c r="BW420" s="19"/>
      <c r="BX420" s="21">
        <f>BX411+BX412+BX413+BX414+BX415+BX416+BX417+BX418+BX419</f>
        <v>0</v>
      </c>
      <c r="BY420" s="21">
        <f>BY411+BY412+BY413+BY414+BY415+BY416+BY417+BY418+BY419</f>
        <v>0</v>
      </c>
      <c r="BZ420" s="22">
        <f>BZ411+BZ412+BZ413+BZ414+BZ415+BZ416+BZ417+BZ418+BZ419</f>
        <v>0</v>
      </c>
      <c r="CA420" s="152">
        <f>CA411+CA412+CA413+CA414+CA415+CA416+CA417+CA418+CA419</f>
        <v>225990</v>
      </c>
      <c r="CB420" s="182"/>
      <c r="CC420" s="182"/>
    </row>
    <row r="421" spans="1:81" ht="17.45" customHeight="1" x14ac:dyDescent="0.25">
      <c r="A421" s="326" t="s">
        <v>35</v>
      </c>
      <c r="B421" s="326"/>
      <c r="C421" s="326"/>
      <c r="D421" s="326"/>
      <c r="E421" s="326"/>
      <c r="F421" s="326"/>
      <c r="G421" s="326"/>
      <c r="H421" s="326"/>
      <c r="I421" s="326"/>
      <c r="J421" s="326"/>
      <c r="K421" s="326"/>
      <c r="L421" s="326"/>
      <c r="M421" s="326"/>
      <c r="N421" s="326"/>
      <c r="O421" s="326"/>
      <c r="P421" s="326"/>
      <c r="Q421" s="326"/>
      <c r="R421" s="326"/>
      <c r="S421" s="326"/>
      <c r="T421" s="326"/>
      <c r="U421" s="326"/>
      <c r="V421" s="326"/>
      <c r="W421" s="326"/>
      <c r="X421" s="326"/>
      <c r="Y421" s="326"/>
      <c r="Z421" s="146"/>
      <c r="AA421" s="146"/>
      <c r="AB421" s="146"/>
      <c r="AC421" s="146"/>
      <c r="AD421" s="146"/>
      <c r="AE421" s="146"/>
      <c r="AF421" s="146"/>
      <c r="AG421" s="146"/>
      <c r="AH421" s="146"/>
      <c r="AI421" s="146"/>
      <c r="AJ421" s="146"/>
      <c r="AK421" s="146"/>
      <c r="AL421" s="146"/>
      <c r="AM421" s="146"/>
      <c r="AN421" s="146"/>
      <c r="AO421" s="146"/>
      <c r="AP421" s="146"/>
      <c r="AQ421" s="146"/>
      <c r="AR421" s="146"/>
      <c r="AS421" s="146"/>
      <c r="AT421" s="146"/>
      <c r="AU421" s="146"/>
      <c r="AV421" s="146"/>
      <c r="AW421" s="146"/>
      <c r="AX421" s="146"/>
      <c r="AY421" s="146"/>
      <c r="AZ421" s="146"/>
      <c r="BA421" s="146"/>
      <c r="BB421" s="146"/>
      <c r="BC421" s="146"/>
      <c r="BD421" s="146"/>
      <c r="BE421" s="146"/>
      <c r="BF421" s="146"/>
      <c r="BG421" s="146"/>
      <c r="BH421" s="146"/>
      <c r="BI421" s="146"/>
      <c r="BJ421" s="146"/>
      <c r="BK421" s="146"/>
      <c r="BL421" s="146"/>
      <c r="BM421" s="146"/>
      <c r="BN421" s="146"/>
      <c r="BO421" s="146"/>
      <c r="BP421" s="146"/>
      <c r="BQ421" s="146"/>
      <c r="BR421" s="146"/>
      <c r="BS421" s="146"/>
      <c r="BT421" s="146"/>
      <c r="BU421" s="146"/>
      <c r="BV421" s="146"/>
      <c r="BW421" s="146"/>
      <c r="BX421" s="146"/>
      <c r="BY421" s="146"/>
      <c r="BZ421" s="146"/>
      <c r="CA421" s="146"/>
      <c r="CB421" s="146"/>
      <c r="CC421" s="146"/>
    </row>
    <row r="422" spans="1:81" ht="15" customHeight="1" x14ac:dyDescent="0.25">
      <c r="A422" s="261" t="s">
        <v>3</v>
      </c>
      <c r="B422" s="262" t="s">
        <v>51</v>
      </c>
      <c r="C422" s="262"/>
      <c r="D422" s="262"/>
      <c r="E422" s="262"/>
      <c r="F422" s="262"/>
      <c r="G422" s="262"/>
      <c r="H422" s="262"/>
      <c r="I422" s="262" t="s">
        <v>52</v>
      </c>
      <c r="J422" s="262"/>
      <c r="K422" s="262"/>
      <c r="L422" s="262"/>
      <c r="M422" s="262"/>
      <c r="N422" s="262"/>
      <c r="O422" s="262"/>
      <c r="P422" s="262" t="s">
        <v>53</v>
      </c>
      <c r="Q422" s="262"/>
      <c r="R422" s="262"/>
      <c r="S422" s="262"/>
      <c r="T422" s="262"/>
      <c r="U422" s="262"/>
      <c r="V422" s="262"/>
      <c r="W422" s="262" t="s">
        <v>54</v>
      </c>
      <c r="X422" s="262"/>
      <c r="Y422" s="262"/>
      <c r="Z422" s="262"/>
      <c r="AA422" s="262"/>
      <c r="AB422" s="262"/>
      <c r="AC422" s="262"/>
      <c r="AD422" s="262" t="s">
        <v>28</v>
      </c>
      <c r="AE422" s="262"/>
      <c r="AF422" s="262"/>
      <c r="AG422" s="262"/>
      <c r="AH422" s="262"/>
      <c r="AI422" s="262"/>
      <c r="AJ422" s="262"/>
      <c r="AK422" s="262" t="s">
        <v>29</v>
      </c>
      <c r="AL422" s="262"/>
      <c r="AM422" s="262"/>
      <c r="AN422" s="262"/>
      <c r="AO422" s="262"/>
      <c r="AP422" s="262"/>
      <c r="AQ422" s="262"/>
      <c r="AR422" s="262" t="s">
        <v>48</v>
      </c>
      <c r="AS422" s="262"/>
      <c r="AT422" s="262"/>
      <c r="AU422" s="262"/>
      <c r="AV422" s="262"/>
      <c r="AW422" s="262"/>
      <c r="AX422" s="262"/>
      <c r="AY422" s="262" t="s">
        <v>49</v>
      </c>
      <c r="AZ422" s="262"/>
      <c r="BA422" s="262"/>
      <c r="BB422" s="262"/>
      <c r="BC422" s="262"/>
      <c r="BD422" s="262"/>
      <c r="BE422" s="262"/>
      <c r="BF422" s="262" t="s">
        <v>50</v>
      </c>
      <c r="BG422" s="262"/>
      <c r="BH422" s="262"/>
      <c r="BI422" s="262"/>
      <c r="BJ422" s="262"/>
      <c r="BK422" s="262"/>
      <c r="BL422" s="262"/>
      <c r="BM422" s="262" t="s">
        <v>4</v>
      </c>
      <c r="BN422" s="262"/>
      <c r="BO422" s="262"/>
      <c r="BP422" s="262"/>
      <c r="BQ422" s="262"/>
      <c r="BR422" s="262"/>
      <c r="BS422" s="262"/>
      <c r="BT422" s="262" t="s">
        <v>5</v>
      </c>
      <c r="BU422" s="262"/>
      <c r="BV422" s="262"/>
      <c r="BW422" s="262"/>
      <c r="BX422" s="262"/>
      <c r="BY422" s="262"/>
      <c r="BZ422" s="262"/>
      <c r="CA422" s="327" t="s">
        <v>103</v>
      </c>
      <c r="CB422" s="182"/>
      <c r="CC422" s="182"/>
    </row>
    <row r="423" spans="1:81" ht="15" customHeight="1" x14ac:dyDescent="0.25">
      <c r="A423" s="261"/>
      <c r="B423" s="262" t="s">
        <v>7</v>
      </c>
      <c r="C423" s="262"/>
      <c r="D423" s="262"/>
      <c r="E423" s="262" t="s">
        <v>8</v>
      </c>
      <c r="F423" s="262"/>
      <c r="G423" s="262"/>
      <c r="H423" s="263" t="s">
        <v>9</v>
      </c>
      <c r="I423" s="262" t="s">
        <v>7</v>
      </c>
      <c r="J423" s="262"/>
      <c r="K423" s="262"/>
      <c r="L423" s="262" t="s">
        <v>8</v>
      </c>
      <c r="M423" s="262"/>
      <c r="N423" s="262"/>
      <c r="O423" s="263" t="s">
        <v>9</v>
      </c>
      <c r="P423" s="262" t="s">
        <v>7</v>
      </c>
      <c r="Q423" s="262"/>
      <c r="R423" s="262"/>
      <c r="S423" s="262" t="s">
        <v>8</v>
      </c>
      <c r="T423" s="262"/>
      <c r="U423" s="262"/>
      <c r="V423" s="263" t="s">
        <v>9</v>
      </c>
      <c r="W423" s="262" t="s">
        <v>7</v>
      </c>
      <c r="X423" s="262"/>
      <c r="Y423" s="262"/>
      <c r="Z423" s="262" t="s">
        <v>8</v>
      </c>
      <c r="AA423" s="262"/>
      <c r="AB423" s="262"/>
      <c r="AC423" s="263" t="s">
        <v>9</v>
      </c>
      <c r="AD423" s="262" t="s">
        <v>7</v>
      </c>
      <c r="AE423" s="262"/>
      <c r="AF423" s="262"/>
      <c r="AG423" s="262" t="s">
        <v>8</v>
      </c>
      <c r="AH423" s="262"/>
      <c r="AI423" s="262"/>
      <c r="AJ423" s="263" t="s">
        <v>9</v>
      </c>
      <c r="AK423" s="262" t="s">
        <v>7</v>
      </c>
      <c r="AL423" s="262"/>
      <c r="AM423" s="262"/>
      <c r="AN423" s="262" t="s">
        <v>8</v>
      </c>
      <c r="AO423" s="262"/>
      <c r="AP423" s="262"/>
      <c r="AQ423" s="263" t="s">
        <v>9</v>
      </c>
      <c r="AR423" s="262" t="s">
        <v>7</v>
      </c>
      <c r="AS423" s="262"/>
      <c r="AT423" s="262"/>
      <c r="AU423" s="262" t="s">
        <v>8</v>
      </c>
      <c r="AV423" s="262"/>
      <c r="AW423" s="262"/>
      <c r="AX423" s="263" t="s">
        <v>9</v>
      </c>
      <c r="AY423" s="262" t="s">
        <v>7</v>
      </c>
      <c r="AZ423" s="262"/>
      <c r="BA423" s="262"/>
      <c r="BB423" s="262" t="s">
        <v>8</v>
      </c>
      <c r="BC423" s="262"/>
      <c r="BD423" s="262"/>
      <c r="BE423" s="263" t="s">
        <v>9</v>
      </c>
      <c r="BF423" s="262" t="s">
        <v>7</v>
      </c>
      <c r="BG423" s="262"/>
      <c r="BH423" s="262"/>
      <c r="BI423" s="262" t="s">
        <v>8</v>
      </c>
      <c r="BJ423" s="262"/>
      <c r="BK423" s="262"/>
      <c r="BL423" s="263" t="s">
        <v>9</v>
      </c>
      <c r="BM423" s="262" t="s">
        <v>7</v>
      </c>
      <c r="BN423" s="262"/>
      <c r="BO423" s="262"/>
      <c r="BP423" s="262" t="s">
        <v>8</v>
      </c>
      <c r="BQ423" s="262"/>
      <c r="BR423" s="262"/>
      <c r="BS423" s="263" t="s">
        <v>9</v>
      </c>
      <c r="BT423" s="262" t="s">
        <v>7</v>
      </c>
      <c r="BU423" s="262"/>
      <c r="BV423" s="262"/>
      <c r="BW423" s="262" t="s">
        <v>8</v>
      </c>
      <c r="BX423" s="262"/>
      <c r="BY423" s="262"/>
      <c r="BZ423" s="263" t="s">
        <v>9</v>
      </c>
      <c r="CA423" s="327"/>
      <c r="CB423" s="182"/>
      <c r="CC423" s="182"/>
    </row>
    <row r="424" spans="1:81" ht="47.25" x14ac:dyDescent="0.25">
      <c r="A424" s="32" t="s">
        <v>36</v>
      </c>
      <c r="B424" s="11" t="s">
        <v>11</v>
      </c>
      <c r="C424" s="11" t="s">
        <v>12</v>
      </c>
      <c r="D424" s="11" t="s">
        <v>13</v>
      </c>
      <c r="E424" s="11" t="s">
        <v>11</v>
      </c>
      <c r="F424" s="11" t="s">
        <v>12</v>
      </c>
      <c r="G424" s="11" t="s">
        <v>13</v>
      </c>
      <c r="H424" s="263"/>
      <c r="I424" s="11" t="s">
        <v>11</v>
      </c>
      <c r="J424" s="11" t="s">
        <v>12</v>
      </c>
      <c r="K424" s="11" t="s">
        <v>13</v>
      </c>
      <c r="L424" s="11" t="s">
        <v>11</v>
      </c>
      <c r="M424" s="11" t="s">
        <v>12</v>
      </c>
      <c r="N424" s="11" t="s">
        <v>13</v>
      </c>
      <c r="O424" s="263"/>
      <c r="P424" s="11" t="s">
        <v>11</v>
      </c>
      <c r="Q424" s="11" t="s">
        <v>12</v>
      </c>
      <c r="R424" s="11" t="s">
        <v>13</v>
      </c>
      <c r="S424" s="11" t="s">
        <v>11</v>
      </c>
      <c r="T424" s="11" t="s">
        <v>12</v>
      </c>
      <c r="U424" s="11" t="s">
        <v>13</v>
      </c>
      <c r="V424" s="263"/>
      <c r="W424" s="11" t="s">
        <v>11</v>
      </c>
      <c r="X424" s="11" t="s">
        <v>12</v>
      </c>
      <c r="Y424" s="11" t="s">
        <v>13</v>
      </c>
      <c r="Z424" s="11" t="s">
        <v>11</v>
      </c>
      <c r="AA424" s="11" t="s">
        <v>12</v>
      </c>
      <c r="AB424" s="11" t="s">
        <v>13</v>
      </c>
      <c r="AC424" s="263"/>
      <c r="AD424" s="11" t="s">
        <v>11</v>
      </c>
      <c r="AE424" s="11" t="s">
        <v>12</v>
      </c>
      <c r="AF424" s="11" t="s">
        <v>13</v>
      </c>
      <c r="AG424" s="11" t="s">
        <v>11</v>
      </c>
      <c r="AH424" s="11" t="s">
        <v>12</v>
      </c>
      <c r="AI424" s="11" t="s">
        <v>13</v>
      </c>
      <c r="AJ424" s="263"/>
      <c r="AK424" s="11" t="s">
        <v>11</v>
      </c>
      <c r="AL424" s="11" t="s">
        <v>12</v>
      </c>
      <c r="AM424" s="11" t="s">
        <v>13</v>
      </c>
      <c r="AN424" s="11" t="s">
        <v>11</v>
      </c>
      <c r="AO424" s="11" t="s">
        <v>12</v>
      </c>
      <c r="AP424" s="11" t="s">
        <v>13</v>
      </c>
      <c r="AQ424" s="263"/>
      <c r="AR424" s="11" t="s">
        <v>11</v>
      </c>
      <c r="AS424" s="11" t="s">
        <v>12</v>
      </c>
      <c r="AT424" s="11" t="s">
        <v>13</v>
      </c>
      <c r="AU424" s="11" t="s">
        <v>11</v>
      </c>
      <c r="AV424" s="11" t="s">
        <v>12</v>
      </c>
      <c r="AW424" s="11" t="s">
        <v>13</v>
      </c>
      <c r="AX424" s="263"/>
      <c r="AY424" s="11" t="s">
        <v>11</v>
      </c>
      <c r="AZ424" s="11" t="s">
        <v>12</v>
      </c>
      <c r="BA424" s="11" t="s">
        <v>13</v>
      </c>
      <c r="BB424" s="11" t="s">
        <v>11</v>
      </c>
      <c r="BC424" s="11" t="s">
        <v>12</v>
      </c>
      <c r="BD424" s="11" t="s">
        <v>13</v>
      </c>
      <c r="BE424" s="263"/>
      <c r="BF424" s="11" t="s">
        <v>11</v>
      </c>
      <c r="BG424" s="11" t="s">
        <v>12</v>
      </c>
      <c r="BH424" s="11" t="s">
        <v>13</v>
      </c>
      <c r="BI424" s="11" t="s">
        <v>11</v>
      </c>
      <c r="BJ424" s="11" t="s">
        <v>12</v>
      </c>
      <c r="BK424" s="11" t="s">
        <v>13</v>
      </c>
      <c r="BL424" s="263"/>
      <c r="BM424" s="11" t="s">
        <v>11</v>
      </c>
      <c r="BN424" s="11" t="s">
        <v>12</v>
      </c>
      <c r="BO424" s="11" t="s">
        <v>13</v>
      </c>
      <c r="BP424" s="11" t="s">
        <v>11</v>
      </c>
      <c r="BQ424" s="11" t="s">
        <v>12</v>
      </c>
      <c r="BR424" s="11" t="s">
        <v>13</v>
      </c>
      <c r="BS424" s="263"/>
      <c r="BT424" s="11" t="s">
        <v>11</v>
      </c>
      <c r="BU424" s="11" t="s">
        <v>12</v>
      </c>
      <c r="BV424" s="11" t="s">
        <v>13</v>
      </c>
      <c r="BW424" s="11" t="s">
        <v>11</v>
      </c>
      <c r="BX424" s="11" t="s">
        <v>12</v>
      </c>
      <c r="BY424" s="11" t="s">
        <v>13</v>
      </c>
      <c r="BZ424" s="263"/>
      <c r="CA424" s="327"/>
      <c r="CB424" s="182"/>
      <c r="CC424" s="182"/>
    </row>
    <row r="425" spans="1:81" ht="15.75" x14ac:dyDescent="0.25">
      <c r="A425" s="12" t="s">
        <v>18</v>
      </c>
      <c r="B425" s="13">
        <v>25</v>
      </c>
      <c r="C425" s="13">
        <v>17</v>
      </c>
      <c r="D425" s="13">
        <f t="shared" ref="D425:D433" si="1034">B425*C425</f>
        <v>425</v>
      </c>
      <c r="E425" s="13">
        <v>0</v>
      </c>
      <c r="F425" s="13">
        <v>0</v>
      </c>
      <c r="G425" s="13">
        <f t="shared" ref="G425:G433" si="1035">E425*F425</f>
        <v>0</v>
      </c>
      <c r="H425" s="14">
        <f t="shared" ref="H425:H433" si="1036">D425+G425</f>
        <v>425</v>
      </c>
      <c r="I425" s="13">
        <v>25</v>
      </c>
      <c r="J425" s="13">
        <v>17</v>
      </c>
      <c r="K425" s="13">
        <f t="shared" ref="K425:K433" si="1037">I425*J425</f>
        <v>425</v>
      </c>
      <c r="L425" s="13">
        <v>0</v>
      </c>
      <c r="M425" s="13">
        <v>0</v>
      </c>
      <c r="N425" s="13">
        <f t="shared" ref="N425:N433" si="1038">L425*M425</f>
        <v>0</v>
      </c>
      <c r="O425" s="14">
        <f t="shared" ref="O425:O433" si="1039">K425+N425</f>
        <v>425</v>
      </c>
      <c r="P425" s="13">
        <v>21</v>
      </c>
      <c r="Q425" s="13">
        <v>17</v>
      </c>
      <c r="R425" s="13">
        <f t="shared" ref="R425:R433" si="1040">P425*Q425</f>
        <v>357</v>
      </c>
      <c r="S425" s="13">
        <v>0</v>
      </c>
      <c r="T425" s="13">
        <v>0</v>
      </c>
      <c r="U425" s="13">
        <f t="shared" ref="U425:U433" si="1041">S425*T425</f>
        <v>0</v>
      </c>
      <c r="V425" s="14">
        <f t="shared" ref="V425:V433" si="1042">R425+U425</f>
        <v>357</v>
      </c>
      <c r="W425" s="13">
        <v>15</v>
      </c>
      <c r="X425" s="13">
        <v>17</v>
      </c>
      <c r="Y425" s="13">
        <f t="shared" ref="Y425:Y433" si="1043">W425*X425</f>
        <v>255</v>
      </c>
      <c r="Z425" s="13">
        <v>0</v>
      </c>
      <c r="AA425" s="13">
        <v>0</v>
      </c>
      <c r="AB425" s="13">
        <f t="shared" ref="AB425:AB433" si="1044">Z425*AA425</f>
        <v>0</v>
      </c>
      <c r="AC425" s="14">
        <f t="shared" ref="AC425:AC433" si="1045">Y425+AB425</f>
        <v>255</v>
      </c>
      <c r="AD425" s="13">
        <v>10</v>
      </c>
      <c r="AE425" s="13">
        <v>17</v>
      </c>
      <c r="AF425" s="13">
        <f t="shared" ref="AF425:AF433" si="1046">AD425*AE425</f>
        <v>170</v>
      </c>
      <c r="AG425" s="13">
        <v>0</v>
      </c>
      <c r="AH425" s="13">
        <v>0</v>
      </c>
      <c r="AI425" s="13">
        <f t="shared" ref="AI425:AI433" si="1047">AG425*AH425</f>
        <v>0</v>
      </c>
      <c r="AJ425" s="14">
        <f t="shared" ref="AJ425:AJ433" si="1048">AF425+AI425</f>
        <v>170</v>
      </c>
      <c r="AK425" s="13">
        <v>10</v>
      </c>
      <c r="AL425" s="13">
        <v>17</v>
      </c>
      <c r="AM425" s="13">
        <f t="shared" ref="AM425:AM433" si="1049">AK425*AL425</f>
        <v>170</v>
      </c>
      <c r="AN425" s="13">
        <v>0</v>
      </c>
      <c r="AO425" s="13">
        <v>0</v>
      </c>
      <c r="AP425" s="13">
        <f t="shared" ref="AP425:AP433" si="1050">AN425*AO425</f>
        <v>0</v>
      </c>
      <c r="AQ425" s="14">
        <f t="shared" ref="AQ425:AQ433" si="1051">AM425+AP425</f>
        <v>170</v>
      </c>
      <c r="AR425" s="13">
        <v>7</v>
      </c>
      <c r="AS425" s="13">
        <v>17</v>
      </c>
      <c r="AT425" s="13">
        <f t="shared" ref="AT425:AT433" si="1052">AR425*AS425</f>
        <v>119</v>
      </c>
      <c r="AU425" s="13">
        <v>0</v>
      </c>
      <c r="AV425" s="13">
        <v>0</v>
      </c>
      <c r="AW425" s="13">
        <f t="shared" ref="AW425:AW433" si="1053">AU425*AV425</f>
        <v>0</v>
      </c>
      <c r="AX425" s="14">
        <f t="shared" ref="AX425:AX433" si="1054">AT425+AW425</f>
        <v>119</v>
      </c>
      <c r="AY425" s="13">
        <v>6</v>
      </c>
      <c r="AZ425" s="13">
        <v>17</v>
      </c>
      <c r="BA425" s="13">
        <f t="shared" ref="BA425:BA433" si="1055">AY425*AZ425</f>
        <v>102</v>
      </c>
      <c r="BB425" s="13">
        <v>0</v>
      </c>
      <c r="BC425" s="13">
        <v>0</v>
      </c>
      <c r="BD425" s="13">
        <f t="shared" ref="BD425:BD433" si="1056">BB425*BC425</f>
        <v>0</v>
      </c>
      <c r="BE425" s="14">
        <f t="shared" ref="BE425:BE433" si="1057">BA425+BD425</f>
        <v>102</v>
      </c>
      <c r="BF425" s="13">
        <v>10</v>
      </c>
      <c r="BG425" s="13">
        <v>20</v>
      </c>
      <c r="BH425" s="13">
        <f t="shared" ref="BH425:BH433" si="1058">BF425*BG425</f>
        <v>200</v>
      </c>
      <c r="BI425" s="13">
        <v>0</v>
      </c>
      <c r="BJ425" s="13">
        <v>0</v>
      </c>
      <c r="BK425" s="13">
        <f t="shared" ref="BK425:BK433" si="1059">BI425*BJ425</f>
        <v>0</v>
      </c>
      <c r="BL425" s="14">
        <f t="shared" ref="BL425:BL433" si="1060">BH425+BK425</f>
        <v>200</v>
      </c>
      <c r="BM425" s="13">
        <v>6</v>
      </c>
      <c r="BN425" s="13">
        <v>20</v>
      </c>
      <c r="BO425" s="13">
        <f t="shared" ref="BO425:BO433" si="1061">BM425*BN425</f>
        <v>120</v>
      </c>
      <c r="BP425" s="13">
        <v>0</v>
      </c>
      <c r="BQ425" s="13">
        <v>0</v>
      </c>
      <c r="BR425" s="13">
        <f t="shared" ref="BR425:BR433" si="1062">BP425*BQ425</f>
        <v>0</v>
      </c>
      <c r="BS425" s="14">
        <f t="shared" ref="BS425:BS433" si="1063">BO425+BR425</f>
        <v>120</v>
      </c>
      <c r="BT425" s="13">
        <v>10</v>
      </c>
      <c r="BU425" s="13">
        <v>20</v>
      </c>
      <c r="BV425" s="13">
        <f t="shared" ref="BV425:BV433" si="1064">BT425*BU425</f>
        <v>200</v>
      </c>
      <c r="BW425" s="13">
        <v>0</v>
      </c>
      <c r="BX425" s="13">
        <v>0</v>
      </c>
      <c r="BY425" s="13">
        <f t="shared" ref="BY425:BY433" si="1065">BW425*BX425</f>
        <v>0</v>
      </c>
      <c r="BZ425" s="14">
        <f t="shared" ref="BZ425:BZ433" si="1066">BV425+BY425</f>
        <v>200</v>
      </c>
      <c r="CA425" s="19">
        <f t="shared" ref="CA425:CA433" si="1067">H425+O425+V425+AC425+AJ425+AQ425+AX425+BE425+BL425+BS425+BZ425</f>
        <v>2543</v>
      </c>
      <c r="CB425" s="182"/>
      <c r="CC425" s="182"/>
    </row>
    <row r="426" spans="1:81" ht="15.75" x14ac:dyDescent="0.25">
      <c r="A426" s="12" t="s">
        <v>19</v>
      </c>
      <c r="B426" s="13">
        <v>25</v>
      </c>
      <c r="C426" s="13">
        <v>14</v>
      </c>
      <c r="D426" s="13">
        <f t="shared" si="1034"/>
        <v>350</v>
      </c>
      <c r="E426" s="13">
        <v>0</v>
      </c>
      <c r="F426" s="13">
        <v>0</v>
      </c>
      <c r="G426" s="13">
        <f t="shared" si="1035"/>
        <v>0</v>
      </c>
      <c r="H426" s="14">
        <f t="shared" si="1036"/>
        <v>350</v>
      </c>
      <c r="I426" s="13">
        <v>25</v>
      </c>
      <c r="J426" s="13">
        <v>19</v>
      </c>
      <c r="K426" s="13">
        <f t="shared" si="1037"/>
        <v>475</v>
      </c>
      <c r="L426" s="13">
        <v>0</v>
      </c>
      <c r="M426" s="13">
        <v>0</v>
      </c>
      <c r="N426" s="13">
        <f t="shared" si="1038"/>
        <v>0</v>
      </c>
      <c r="O426" s="14">
        <f t="shared" si="1039"/>
        <v>475</v>
      </c>
      <c r="P426" s="13">
        <v>21</v>
      </c>
      <c r="Q426" s="13">
        <v>19</v>
      </c>
      <c r="R426" s="13">
        <f t="shared" si="1040"/>
        <v>399</v>
      </c>
      <c r="S426" s="13">
        <v>0</v>
      </c>
      <c r="T426" s="13">
        <v>0</v>
      </c>
      <c r="U426" s="13">
        <f t="shared" si="1041"/>
        <v>0</v>
      </c>
      <c r="V426" s="14">
        <f t="shared" si="1042"/>
        <v>399</v>
      </c>
      <c r="W426" s="13">
        <v>15</v>
      </c>
      <c r="X426" s="13">
        <v>19</v>
      </c>
      <c r="Y426" s="13">
        <f t="shared" si="1043"/>
        <v>285</v>
      </c>
      <c r="Z426" s="13">
        <v>0</v>
      </c>
      <c r="AA426" s="13">
        <v>0</v>
      </c>
      <c r="AB426" s="13">
        <f t="shared" si="1044"/>
        <v>0</v>
      </c>
      <c r="AC426" s="14">
        <f t="shared" si="1045"/>
        <v>285</v>
      </c>
      <c r="AD426" s="13">
        <v>10</v>
      </c>
      <c r="AE426" s="13">
        <v>19</v>
      </c>
      <c r="AF426" s="13">
        <f t="shared" si="1046"/>
        <v>190</v>
      </c>
      <c r="AG426" s="13">
        <v>0</v>
      </c>
      <c r="AH426" s="13">
        <v>0</v>
      </c>
      <c r="AI426" s="13">
        <f t="shared" si="1047"/>
        <v>0</v>
      </c>
      <c r="AJ426" s="14">
        <f t="shared" si="1048"/>
        <v>190</v>
      </c>
      <c r="AK426" s="13">
        <v>10</v>
      </c>
      <c r="AL426" s="13">
        <v>19</v>
      </c>
      <c r="AM426" s="13">
        <f t="shared" si="1049"/>
        <v>190</v>
      </c>
      <c r="AN426" s="13">
        <v>0</v>
      </c>
      <c r="AO426" s="13">
        <v>0</v>
      </c>
      <c r="AP426" s="13">
        <f t="shared" si="1050"/>
        <v>0</v>
      </c>
      <c r="AQ426" s="14">
        <f t="shared" si="1051"/>
        <v>190</v>
      </c>
      <c r="AR426" s="13">
        <v>7</v>
      </c>
      <c r="AS426" s="13">
        <v>19</v>
      </c>
      <c r="AT426" s="13">
        <f t="shared" si="1052"/>
        <v>133</v>
      </c>
      <c r="AU426" s="13">
        <v>0</v>
      </c>
      <c r="AV426" s="13">
        <v>0</v>
      </c>
      <c r="AW426" s="13">
        <f t="shared" si="1053"/>
        <v>0</v>
      </c>
      <c r="AX426" s="14">
        <f t="shared" si="1054"/>
        <v>133</v>
      </c>
      <c r="AY426" s="13">
        <v>6</v>
      </c>
      <c r="AZ426" s="13">
        <v>19</v>
      </c>
      <c r="BA426" s="13">
        <f t="shared" si="1055"/>
        <v>114</v>
      </c>
      <c r="BB426" s="13">
        <v>0</v>
      </c>
      <c r="BC426" s="13">
        <v>0</v>
      </c>
      <c r="BD426" s="13">
        <f t="shared" si="1056"/>
        <v>0</v>
      </c>
      <c r="BE426" s="14">
        <f t="shared" si="1057"/>
        <v>114</v>
      </c>
      <c r="BF426" s="13">
        <v>10</v>
      </c>
      <c r="BG426" s="13">
        <v>23</v>
      </c>
      <c r="BH426" s="13">
        <f t="shared" si="1058"/>
        <v>230</v>
      </c>
      <c r="BI426" s="13">
        <v>0</v>
      </c>
      <c r="BJ426" s="13">
        <v>0</v>
      </c>
      <c r="BK426" s="13">
        <f t="shared" si="1059"/>
        <v>0</v>
      </c>
      <c r="BL426" s="14">
        <f t="shared" si="1060"/>
        <v>230</v>
      </c>
      <c r="BM426" s="13">
        <v>6</v>
      </c>
      <c r="BN426" s="13">
        <v>23</v>
      </c>
      <c r="BO426" s="13">
        <f t="shared" si="1061"/>
        <v>138</v>
      </c>
      <c r="BP426" s="13">
        <v>0</v>
      </c>
      <c r="BQ426" s="13">
        <v>0</v>
      </c>
      <c r="BR426" s="13">
        <f t="shared" si="1062"/>
        <v>0</v>
      </c>
      <c r="BS426" s="14">
        <f t="shared" si="1063"/>
        <v>138</v>
      </c>
      <c r="BT426" s="13">
        <v>10</v>
      </c>
      <c r="BU426" s="13">
        <v>23</v>
      </c>
      <c r="BV426" s="13">
        <f t="shared" si="1064"/>
        <v>230</v>
      </c>
      <c r="BW426" s="13">
        <v>0</v>
      </c>
      <c r="BX426" s="13">
        <v>0</v>
      </c>
      <c r="BY426" s="13">
        <f t="shared" si="1065"/>
        <v>0</v>
      </c>
      <c r="BZ426" s="14">
        <f t="shared" si="1066"/>
        <v>230</v>
      </c>
      <c r="CA426" s="19">
        <f t="shared" si="1067"/>
        <v>2734</v>
      </c>
      <c r="CB426" s="182"/>
      <c r="CC426" s="182"/>
    </row>
    <row r="427" spans="1:81" ht="15.75" x14ac:dyDescent="0.25">
      <c r="A427" s="12" t="s">
        <v>20</v>
      </c>
      <c r="B427" s="13">
        <v>25</v>
      </c>
      <c r="C427" s="13">
        <v>17</v>
      </c>
      <c r="D427" s="13">
        <f t="shared" si="1034"/>
        <v>425</v>
      </c>
      <c r="E427" s="13">
        <v>0</v>
      </c>
      <c r="F427" s="13">
        <v>0</v>
      </c>
      <c r="G427" s="13">
        <f t="shared" si="1035"/>
        <v>0</v>
      </c>
      <c r="H427" s="14">
        <f t="shared" si="1036"/>
        <v>425</v>
      </c>
      <c r="I427" s="13">
        <v>25</v>
      </c>
      <c r="J427" s="13">
        <v>17</v>
      </c>
      <c r="K427" s="13">
        <f t="shared" si="1037"/>
        <v>425</v>
      </c>
      <c r="L427" s="13">
        <v>0</v>
      </c>
      <c r="M427" s="13">
        <v>0</v>
      </c>
      <c r="N427" s="13">
        <f t="shared" si="1038"/>
        <v>0</v>
      </c>
      <c r="O427" s="14">
        <f t="shared" si="1039"/>
        <v>425</v>
      </c>
      <c r="P427" s="13">
        <v>21</v>
      </c>
      <c r="Q427" s="13">
        <v>17</v>
      </c>
      <c r="R427" s="13">
        <f t="shared" si="1040"/>
        <v>357</v>
      </c>
      <c r="S427" s="13">
        <v>0</v>
      </c>
      <c r="T427" s="13">
        <v>0</v>
      </c>
      <c r="U427" s="13">
        <f t="shared" si="1041"/>
        <v>0</v>
      </c>
      <c r="V427" s="14">
        <f t="shared" si="1042"/>
        <v>357</v>
      </c>
      <c r="W427" s="13">
        <v>15</v>
      </c>
      <c r="X427" s="13">
        <v>17</v>
      </c>
      <c r="Y427" s="13">
        <f t="shared" si="1043"/>
        <v>255</v>
      </c>
      <c r="Z427" s="13">
        <v>0</v>
      </c>
      <c r="AA427" s="13">
        <v>0</v>
      </c>
      <c r="AB427" s="13">
        <f t="shared" si="1044"/>
        <v>0</v>
      </c>
      <c r="AC427" s="14">
        <f t="shared" si="1045"/>
        <v>255</v>
      </c>
      <c r="AD427" s="13">
        <v>10</v>
      </c>
      <c r="AE427" s="13">
        <v>17</v>
      </c>
      <c r="AF427" s="13">
        <f t="shared" si="1046"/>
        <v>170</v>
      </c>
      <c r="AG427" s="13">
        <v>0</v>
      </c>
      <c r="AH427" s="13">
        <v>0</v>
      </c>
      <c r="AI427" s="13">
        <f t="shared" si="1047"/>
        <v>0</v>
      </c>
      <c r="AJ427" s="14">
        <f t="shared" si="1048"/>
        <v>170</v>
      </c>
      <c r="AK427" s="13">
        <v>10</v>
      </c>
      <c r="AL427" s="13">
        <v>17</v>
      </c>
      <c r="AM427" s="13">
        <f t="shared" si="1049"/>
        <v>170</v>
      </c>
      <c r="AN427" s="13">
        <v>0</v>
      </c>
      <c r="AO427" s="13">
        <v>0</v>
      </c>
      <c r="AP427" s="13">
        <f t="shared" si="1050"/>
        <v>0</v>
      </c>
      <c r="AQ427" s="14">
        <f t="shared" si="1051"/>
        <v>170</v>
      </c>
      <c r="AR427" s="13">
        <v>7</v>
      </c>
      <c r="AS427" s="13">
        <v>17</v>
      </c>
      <c r="AT427" s="13">
        <f t="shared" si="1052"/>
        <v>119</v>
      </c>
      <c r="AU427" s="13">
        <v>0</v>
      </c>
      <c r="AV427" s="13">
        <v>0</v>
      </c>
      <c r="AW427" s="13">
        <f t="shared" si="1053"/>
        <v>0</v>
      </c>
      <c r="AX427" s="14">
        <f t="shared" si="1054"/>
        <v>119</v>
      </c>
      <c r="AY427" s="13">
        <v>6</v>
      </c>
      <c r="AZ427" s="13">
        <v>17</v>
      </c>
      <c r="BA427" s="13">
        <f t="shared" si="1055"/>
        <v>102</v>
      </c>
      <c r="BB427" s="13">
        <v>0</v>
      </c>
      <c r="BC427" s="13">
        <v>0</v>
      </c>
      <c r="BD427" s="13">
        <f t="shared" si="1056"/>
        <v>0</v>
      </c>
      <c r="BE427" s="14">
        <f t="shared" si="1057"/>
        <v>102</v>
      </c>
      <c r="BF427" s="13">
        <v>10</v>
      </c>
      <c r="BG427" s="13">
        <v>20</v>
      </c>
      <c r="BH427" s="13">
        <f t="shared" si="1058"/>
        <v>200</v>
      </c>
      <c r="BI427" s="13">
        <v>0</v>
      </c>
      <c r="BJ427" s="13">
        <v>0</v>
      </c>
      <c r="BK427" s="13">
        <f t="shared" si="1059"/>
        <v>0</v>
      </c>
      <c r="BL427" s="14">
        <f t="shared" si="1060"/>
        <v>200</v>
      </c>
      <c r="BM427" s="13">
        <v>6</v>
      </c>
      <c r="BN427" s="13">
        <v>20</v>
      </c>
      <c r="BO427" s="13">
        <f t="shared" si="1061"/>
        <v>120</v>
      </c>
      <c r="BP427" s="13">
        <v>0</v>
      </c>
      <c r="BQ427" s="13">
        <v>0</v>
      </c>
      <c r="BR427" s="13">
        <f t="shared" si="1062"/>
        <v>0</v>
      </c>
      <c r="BS427" s="14">
        <f t="shared" si="1063"/>
        <v>120</v>
      </c>
      <c r="BT427" s="13">
        <v>10</v>
      </c>
      <c r="BU427" s="13">
        <v>20</v>
      </c>
      <c r="BV427" s="13">
        <f t="shared" si="1064"/>
        <v>200</v>
      </c>
      <c r="BW427" s="13">
        <v>0</v>
      </c>
      <c r="BX427" s="13">
        <v>0</v>
      </c>
      <c r="BY427" s="13">
        <f t="shared" si="1065"/>
        <v>0</v>
      </c>
      <c r="BZ427" s="14">
        <f t="shared" si="1066"/>
        <v>200</v>
      </c>
      <c r="CA427" s="19">
        <f t="shared" si="1067"/>
        <v>2543</v>
      </c>
      <c r="CB427" s="182"/>
      <c r="CC427" s="182"/>
    </row>
    <row r="428" spans="1:81" ht="15.75" x14ac:dyDescent="0.25">
      <c r="A428" s="12" t="s">
        <v>21</v>
      </c>
      <c r="B428" s="13">
        <v>25</v>
      </c>
      <c r="C428" s="18">
        <v>20</v>
      </c>
      <c r="D428" s="13">
        <f t="shared" si="1034"/>
        <v>500</v>
      </c>
      <c r="E428" s="13">
        <v>0</v>
      </c>
      <c r="F428" s="13">
        <v>0</v>
      </c>
      <c r="G428" s="13">
        <f t="shared" si="1035"/>
        <v>0</v>
      </c>
      <c r="H428" s="14">
        <f t="shared" si="1036"/>
        <v>500</v>
      </c>
      <c r="I428" s="13">
        <v>25</v>
      </c>
      <c r="J428" s="18">
        <v>20</v>
      </c>
      <c r="K428" s="13">
        <f t="shared" si="1037"/>
        <v>500</v>
      </c>
      <c r="L428" s="13">
        <v>0</v>
      </c>
      <c r="M428" s="13">
        <v>0</v>
      </c>
      <c r="N428" s="13">
        <f t="shared" si="1038"/>
        <v>0</v>
      </c>
      <c r="O428" s="14">
        <f t="shared" si="1039"/>
        <v>500</v>
      </c>
      <c r="P428" s="13">
        <v>21</v>
      </c>
      <c r="Q428" s="18">
        <v>20</v>
      </c>
      <c r="R428" s="13">
        <f t="shared" si="1040"/>
        <v>420</v>
      </c>
      <c r="S428" s="13">
        <v>0</v>
      </c>
      <c r="T428" s="13">
        <v>0</v>
      </c>
      <c r="U428" s="13">
        <f t="shared" si="1041"/>
        <v>0</v>
      </c>
      <c r="V428" s="14">
        <f t="shared" si="1042"/>
        <v>420</v>
      </c>
      <c r="W428" s="13">
        <v>15</v>
      </c>
      <c r="X428" s="18">
        <v>20</v>
      </c>
      <c r="Y428" s="13">
        <f t="shared" si="1043"/>
        <v>300</v>
      </c>
      <c r="Z428" s="13">
        <v>0</v>
      </c>
      <c r="AA428" s="13">
        <v>0</v>
      </c>
      <c r="AB428" s="13">
        <f t="shared" si="1044"/>
        <v>0</v>
      </c>
      <c r="AC428" s="14">
        <f t="shared" si="1045"/>
        <v>300</v>
      </c>
      <c r="AD428" s="13">
        <v>10</v>
      </c>
      <c r="AE428" s="18">
        <v>20</v>
      </c>
      <c r="AF428" s="13">
        <f t="shared" si="1046"/>
        <v>200</v>
      </c>
      <c r="AG428" s="13">
        <v>0</v>
      </c>
      <c r="AH428" s="13">
        <v>0</v>
      </c>
      <c r="AI428" s="13">
        <f t="shared" si="1047"/>
        <v>0</v>
      </c>
      <c r="AJ428" s="14">
        <f t="shared" si="1048"/>
        <v>200</v>
      </c>
      <c r="AK428" s="13">
        <v>10</v>
      </c>
      <c r="AL428" s="18">
        <v>20</v>
      </c>
      <c r="AM428" s="13">
        <f t="shared" si="1049"/>
        <v>200</v>
      </c>
      <c r="AN428" s="13">
        <v>0</v>
      </c>
      <c r="AO428" s="13">
        <v>0</v>
      </c>
      <c r="AP428" s="13">
        <f t="shared" si="1050"/>
        <v>0</v>
      </c>
      <c r="AQ428" s="14">
        <f t="shared" si="1051"/>
        <v>200</v>
      </c>
      <c r="AR428" s="13">
        <v>7</v>
      </c>
      <c r="AS428" s="18">
        <v>20</v>
      </c>
      <c r="AT428" s="13">
        <f t="shared" si="1052"/>
        <v>140</v>
      </c>
      <c r="AU428" s="13">
        <v>0</v>
      </c>
      <c r="AV428" s="13">
        <v>0</v>
      </c>
      <c r="AW428" s="13">
        <f t="shared" si="1053"/>
        <v>0</v>
      </c>
      <c r="AX428" s="14">
        <f t="shared" si="1054"/>
        <v>140</v>
      </c>
      <c r="AY428" s="13">
        <v>6</v>
      </c>
      <c r="AZ428" s="18">
        <v>20</v>
      </c>
      <c r="BA428" s="13">
        <f t="shared" si="1055"/>
        <v>120</v>
      </c>
      <c r="BB428" s="13">
        <v>0</v>
      </c>
      <c r="BC428" s="13">
        <v>0</v>
      </c>
      <c r="BD428" s="13">
        <f t="shared" si="1056"/>
        <v>0</v>
      </c>
      <c r="BE428" s="14">
        <f t="shared" si="1057"/>
        <v>120</v>
      </c>
      <c r="BF428" s="13">
        <v>10</v>
      </c>
      <c r="BG428" s="18">
        <v>25</v>
      </c>
      <c r="BH428" s="13">
        <f t="shared" si="1058"/>
        <v>250</v>
      </c>
      <c r="BI428" s="13">
        <v>0</v>
      </c>
      <c r="BJ428" s="13">
        <v>0</v>
      </c>
      <c r="BK428" s="13">
        <f t="shared" si="1059"/>
        <v>0</v>
      </c>
      <c r="BL428" s="14">
        <f t="shared" si="1060"/>
        <v>250</v>
      </c>
      <c r="BM428" s="13">
        <v>6</v>
      </c>
      <c r="BN428" s="18">
        <v>25</v>
      </c>
      <c r="BO428" s="13">
        <f t="shared" si="1061"/>
        <v>150</v>
      </c>
      <c r="BP428" s="13">
        <v>0</v>
      </c>
      <c r="BQ428" s="13">
        <v>0</v>
      </c>
      <c r="BR428" s="13">
        <f t="shared" si="1062"/>
        <v>0</v>
      </c>
      <c r="BS428" s="14">
        <f t="shared" si="1063"/>
        <v>150</v>
      </c>
      <c r="BT428" s="13">
        <v>10</v>
      </c>
      <c r="BU428" s="18">
        <v>25</v>
      </c>
      <c r="BV428" s="13">
        <f t="shared" si="1064"/>
        <v>250</v>
      </c>
      <c r="BW428" s="13">
        <v>0</v>
      </c>
      <c r="BX428" s="13">
        <v>0</v>
      </c>
      <c r="BY428" s="13">
        <f t="shared" si="1065"/>
        <v>0</v>
      </c>
      <c r="BZ428" s="14">
        <f t="shared" si="1066"/>
        <v>250</v>
      </c>
      <c r="CA428" s="19">
        <f t="shared" si="1067"/>
        <v>3030</v>
      </c>
      <c r="CB428" s="182"/>
      <c r="CC428" s="182"/>
    </row>
    <row r="429" spans="1:81" ht="15.75" x14ac:dyDescent="0.25">
      <c r="A429" s="12" t="s">
        <v>22</v>
      </c>
      <c r="B429" s="13">
        <v>25</v>
      </c>
      <c r="C429" s="13">
        <v>21</v>
      </c>
      <c r="D429" s="13">
        <f t="shared" si="1034"/>
        <v>525</v>
      </c>
      <c r="E429" s="13">
        <v>0</v>
      </c>
      <c r="F429" s="13">
        <v>0</v>
      </c>
      <c r="G429" s="13">
        <f t="shared" si="1035"/>
        <v>0</v>
      </c>
      <c r="H429" s="14">
        <f t="shared" si="1036"/>
        <v>525</v>
      </c>
      <c r="I429" s="13">
        <v>25</v>
      </c>
      <c r="J429" s="13">
        <v>21</v>
      </c>
      <c r="K429" s="13">
        <f t="shared" si="1037"/>
        <v>525</v>
      </c>
      <c r="L429" s="13">
        <v>0</v>
      </c>
      <c r="M429" s="13">
        <v>0</v>
      </c>
      <c r="N429" s="13">
        <f t="shared" si="1038"/>
        <v>0</v>
      </c>
      <c r="O429" s="14">
        <f t="shared" si="1039"/>
        <v>525</v>
      </c>
      <c r="P429" s="13">
        <v>21</v>
      </c>
      <c r="Q429" s="13">
        <v>21</v>
      </c>
      <c r="R429" s="13">
        <f t="shared" si="1040"/>
        <v>441</v>
      </c>
      <c r="S429" s="13">
        <v>0</v>
      </c>
      <c r="T429" s="13">
        <v>0</v>
      </c>
      <c r="U429" s="13">
        <f t="shared" si="1041"/>
        <v>0</v>
      </c>
      <c r="V429" s="14">
        <f t="shared" si="1042"/>
        <v>441</v>
      </c>
      <c r="W429" s="13">
        <v>15</v>
      </c>
      <c r="X429" s="13">
        <v>21</v>
      </c>
      <c r="Y429" s="13">
        <f t="shared" si="1043"/>
        <v>315</v>
      </c>
      <c r="Z429" s="13">
        <v>0</v>
      </c>
      <c r="AA429" s="13">
        <v>0</v>
      </c>
      <c r="AB429" s="13">
        <f t="shared" si="1044"/>
        <v>0</v>
      </c>
      <c r="AC429" s="14">
        <f t="shared" si="1045"/>
        <v>315</v>
      </c>
      <c r="AD429" s="13">
        <v>10</v>
      </c>
      <c r="AE429" s="13">
        <v>21</v>
      </c>
      <c r="AF429" s="13">
        <f t="shared" si="1046"/>
        <v>210</v>
      </c>
      <c r="AG429" s="13">
        <v>0</v>
      </c>
      <c r="AH429" s="13">
        <v>0</v>
      </c>
      <c r="AI429" s="13">
        <f t="shared" si="1047"/>
        <v>0</v>
      </c>
      <c r="AJ429" s="14">
        <f t="shared" si="1048"/>
        <v>210</v>
      </c>
      <c r="AK429" s="13">
        <v>10</v>
      </c>
      <c r="AL429" s="13">
        <v>21</v>
      </c>
      <c r="AM429" s="13">
        <f t="shared" si="1049"/>
        <v>210</v>
      </c>
      <c r="AN429" s="13">
        <v>0</v>
      </c>
      <c r="AO429" s="13">
        <v>0</v>
      </c>
      <c r="AP429" s="13">
        <f t="shared" si="1050"/>
        <v>0</v>
      </c>
      <c r="AQ429" s="14">
        <f t="shared" si="1051"/>
        <v>210</v>
      </c>
      <c r="AR429" s="13">
        <v>7</v>
      </c>
      <c r="AS429" s="13">
        <v>21</v>
      </c>
      <c r="AT429" s="13">
        <f t="shared" si="1052"/>
        <v>147</v>
      </c>
      <c r="AU429" s="13">
        <v>0</v>
      </c>
      <c r="AV429" s="13">
        <v>0</v>
      </c>
      <c r="AW429" s="13">
        <f t="shared" si="1053"/>
        <v>0</v>
      </c>
      <c r="AX429" s="14">
        <f t="shared" si="1054"/>
        <v>147</v>
      </c>
      <c r="AY429" s="13">
        <v>6</v>
      </c>
      <c r="AZ429" s="13">
        <v>21</v>
      </c>
      <c r="BA429" s="13">
        <f t="shared" si="1055"/>
        <v>126</v>
      </c>
      <c r="BB429" s="13">
        <v>0</v>
      </c>
      <c r="BC429" s="13">
        <v>0</v>
      </c>
      <c r="BD429" s="13">
        <f t="shared" si="1056"/>
        <v>0</v>
      </c>
      <c r="BE429" s="14">
        <f t="shared" si="1057"/>
        <v>126</v>
      </c>
      <c r="BF429" s="13">
        <v>10</v>
      </c>
      <c r="BG429" s="13">
        <v>18</v>
      </c>
      <c r="BH429" s="13">
        <f t="shared" si="1058"/>
        <v>180</v>
      </c>
      <c r="BI429" s="13">
        <v>0</v>
      </c>
      <c r="BJ429" s="13">
        <v>0</v>
      </c>
      <c r="BK429" s="13">
        <f t="shared" si="1059"/>
        <v>0</v>
      </c>
      <c r="BL429" s="14">
        <f t="shared" si="1060"/>
        <v>180</v>
      </c>
      <c r="BM429" s="13">
        <v>6</v>
      </c>
      <c r="BN429" s="13">
        <v>25</v>
      </c>
      <c r="BO429" s="13">
        <f t="shared" si="1061"/>
        <v>150</v>
      </c>
      <c r="BP429" s="13">
        <v>0</v>
      </c>
      <c r="BQ429" s="13">
        <v>0</v>
      </c>
      <c r="BR429" s="13">
        <f t="shared" si="1062"/>
        <v>0</v>
      </c>
      <c r="BS429" s="14">
        <f t="shared" si="1063"/>
        <v>150</v>
      </c>
      <c r="BT429" s="13">
        <v>10</v>
      </c>
      <c r="BU429" s="13">
        <v>18</v>
      </c>
      <c r="BV429" s="13">
        <f t="shared" si="1064"/>
        <v>180</v>
      </c>
      <c r="BW429" s="13">
        <v>0</v>
      </c>
      <c r="BX429" s="13">
        <v>0</v>
      </c>
      <c r="BY429" s="13">
        <f t="shared" si="1065"/>
        <v>0</v>
      </c>
      <c r="BZ429" s="14">
        <f t="shared" si="1066"/>
        <v>180</v>
      </c>
      <c r="CA429" s="19">
        <f t="shared" si="1067"/>
        <v>3009</v>
      </c>
      <c r="CB429" s="182"/>
      <c r="CC429" s="182"/>
    </row>
    <row r="430" spans="1:81" ht="15.75" x14ac:dyDescent="0.25">
      <c r="A430" s="12" t="s">
        <v>32</v>
      </c>
      <c r="B430" s="13">
        <v>25</v>
      </c>
      <c r="C430" s="13">
        <v>21</v>
      </c>
      <c r="D430" s="13">
        <f t="shared" si="1034"/>
        <v>525</v>
      </c>
      <c r="E430" s="13">
        <v>0</v>
      </c>
      <c r="F430" s="13">
        <v>0</v>
      </c>
      <c r="G430" s="13">
        <f t="shared" si="1035"/>
        <v>0</v>
      </c>
      <c r="H430" s="14">
        <f t="shared" si="1036"/>
        <v>525</v>
      </c>
      <c r="I430" s="13">
        <v>25</v>
      </c>
      <c r="J430" s="13">
        <v>21</v>
      </c>
      <c r="K430" s="13">
        <f t="shared" si="1037"/>
        <v>525</v>
      </c>
      <c r="L430" s="13">
        <v>0</v>
      </c>
      <c r="M430" s="13">
        <v>0</v>
      </c>
      <c r="N430" s="13">
        <f t="shared" si="1038"/>
        <v>0</v>
      </c>
      <c r="O430" s="14">
        <f t="shared" si="1039"/>
        <v>525</v>
      </c>
      <c r="P430" s="13">
        <v>25</v>
      </c>
      <c r="Q430" s="13">
        <v>21</v>
      </c>
      <c r="R430" s="13">
        <f t="shared" si="1040"/>
        <v>525</v>
      </c>
      <c r="S430" s="13">
        <v>0</v>
      </c>
      <c r="T430" s="13">
        <v>0</v>
      </c>
      <c r="U430" s="13">
        <f t="shared" si="1041"/>
        <v>0</v>
      </c>
      <c r="V430" s="14">
        <f t="shared" si="1042"/>
        <v>525</v>
      </c>
      <c r="W430" s="13">
        <v>21</v>
      </c>
      <c r="X430" s="13">
        <v>21</v>
      </c>
      <c r="Y430" s="13">
        <f t="shared" si="1043"/>
        <v>441</v>
      </c>
      <c r="Z430" s="13">
        <v>0</v>
      </c>
      <c r="AA430" s="13">
        <v>0</v>
      </c>
      <c r="AB430" s="13">
        <f t="shared" si="1044"/>
        <v>0</v>
      </c>
      <c r="AC430" s="14">
        <f t="shared" si="1045"/>
        <v>441</v>
      </c>
      <c r="AD430" s="13">
        <v>6</v>
      </c>
      <c r="AE430" s="13">
        <v>21</v>
      </c>
      <c r="AF430" s="13">
        <f t="shared" si="1046"/>
        <v>126</v>
      </c>
      <c r="AG430" s="13">
        <v>0</v>
      </c>
      <c r="AH430" s="13">
        <v>0</v>
      </c>
      <c r="AI430" s="13">
        <f t="shared" si="1047"/>
        <v>0</v>
      </c>
      <c r="AJ430" s="14">
        <f t="shared" si="1048"/>
        <v>126</v>
      </c>
      <c r="AK430" s="13">
        <v>10</v>
      </c>
      <c r="AL430" s="13">
        <v>21</v>
      </c>
      <c r="AM430" s="13">
        <f t="shared" si="1049"/>
        <v>210</v>
      </c>
      <c r="AN430" s="13">
        <v>0</v>
      </c>
      <c r="AO430" s="13">
        <v>0</v>
      </c>
      <c r="AP430" s="13">
        <f t="shared" si="1050"/>
        <v>0</v>
      </c>
      <c r="AQ430" s="14">
        <f t="shared" si="1051"/>
        <v>210</v>
      </c>
      <c r="AR430" s="13">
        <v>10</v>
      </c>
      <c r="AS430" s="13">
        <v>21</v>
      </c>
      <c r="AT430" s="13">
        <f t="shared" si="1052"/>
        <v>210</v>
      </c>
      <c r="AU430" s="13">
        <v>0</v>
      </c>
      <c r="AV430" s="13">
        <v>0</v>
      </c>
      <c r="AW430" s="13">
        <f t="shared" si="1053"/>
        <v>0</v>
      </c>
      <c r="AX430" s="14">
        <f t="shared" si="1054"/>
        <v>210</v>
      </c>
      <c r="AY430" s="13">
        <v>7</v>
      </c>
      <c r="AZ430" s="13">
        <v>21</v>
      </c>
      <c r="BA430" s="13">
        <f t="shared" si="1055"/>
        <v>147</v>
      </c>
      <c r="BB430" s="13">
        <v>0</v>
      </c>
      <c r="BC430" s="13">
        <v>0</v>
      </c>
      <c r="BD430" s="13">
        <f t="shared" si="1056"/>
        <v>0</v>
      </c>
      <c r="BE430" s="14">
        <f t="shared" si="1057"/>
        <v>147</v>
      </c>
      <c r="BF430" s="13">
        <v>6</v>
      </c>
      <c r="BG430" s="13">
        <v>26</v>
      </c>
      <c r="BH430" s="13">
        <f t="shared" si="1058"/>
        <v>156</v>
      </c>
      <c r="BI430" s="13">
        <v>0</v>
      </c>
      <c r="BJ430" s="13">
        <v>0</v>
      </c>
      <c r="BK430" s="13">
        <f t="shared" si="1059"/>
        <v>0</v>
      </c>
      <c r="BL430" s="14">
        <f t="shared" si="1060"/>
        <v>156</v>
      </c>
      <c r="BM430" s="13">
        <v>7</v>
      </c>
      <c r="BN430" s="13">
        <v>26</v>
      </c>
      <c r="BO430" s="13">
        <f t="shared" si="1061"/>
        <v>182</v>
      </c>
      <c r="BP430" s="13">
        <v>0</v>
      </c>
      <c r="BQ430" s="13">
        <v>0</v>
      </c>
      <c r="BR430" s="13">
        <f t="shared" si="1062"/>
        <v>0</v>
      </c>
      <c r="BS430" s="14">
        <f t="shared" si="1063"/>
        <v>182</v>
      </c>
      <c r="BT430" s="13">
        <v>6</v>
      </c>
      <c r="BU430" s="13">
        <v>26</v>
      </c>
      <c r="BV430" s="13">
        <f t="shared" si="1064"/>
        <v>156</v>
      </c>
      <c r="BW430" s="13">
        <v>0</v>
      </c>
      <c r="BX430" s="13">
        <v>0</v>
      </c>
      <c r="BY430" s="13">
        <f t="shared" si="1065"/>
        <v>0</v>
      </c>
      <c r="BZ430" s="14">
        <f t="shared" si="1066"/>
        <v>156</v>
      </c>
      <c r="CA430" s="19">
        <f t="shared" si="1067"/>
        <v>3203</v>
      </c>
      <c r="CB430" s="182"/>
      <c r="CC430" s="182"/>
    </row>
    <row r="431" spans="1:81" ht="15.75" x14ac:dyDescent="0.25">
      <c r="A431" s="12" t="s">
        <v>24</v>
      </c>
      <c r="B431" s="13">
        <v>25</v>
      </c>
      <c r="C431" s="13">
        <v>20</v>
      </c>
      <c r="D431" s="13">
        <f t="shared" si="1034"/>
        <v>500</v>
      </c>
      <c r="E431" s="13">
        <v>0</v>
      </c>
      <c r="F431" s="13">
        <v>0</v>
      </c>
      <c r="G431" s="13">
        <f t="shared" si="1035"/>
        <v>0</v>
      </c>
      <c r="H431" s="14">
        <f t="shared" si="1036"/>
        <v>500</v>
      </c>
      <c r="I431" s="13">
        <v>25</v>
      </c>
      <c r="J431" s="13">
        <v>20</v>
      </c>
      <c r="K431" s="13">
        <f t="shared" si="1037"/>
        <v>500</v>
      </c>
      <c r="L431" s="13">
        <v>0</v>
      </c>
      <c r="M431" s="13">
        <v>0</v>
      </c>
      <c r="N431" s="13">
        <f t="shared" si="1038"/>
        <v>0</v>
      </c>
      <c r="O431" s="14">
        <f t="shared" si="1039"/>
        <v>500</v>
      </c>
      <c r="P431" s="13">
        <v>25</v>
      </c>
      <c r="Q431" s="13">
        <v>20</v>
      </c>
      <c r="R431" s="13">
        <f t="shared" si="1040"/>
        <v>500</v>
      </c>
      <c r="S431" s="13">
        <v>0</v>
      </c>
      <c r="T431" s="13">
        <v>0</v>
      </c>
      <c r="U431" s="13">
        <f t="shared" si="1041"/>
        <v>0</v>
      </c>
      <c r="V431" s="14">
        <f t="shared" si="1042"/>
        <v>500</v>
      </c>
      <c r="W431" s="13">
        <v>21</v>
      </c>
      <c r="X431" s="13">
        <v>20</v>
      </c>
      <c r="Y431" s="13">
        <f t="shared" si="1043"/>
        <v>420</v>
      </c>
      <c r="Z431" s="13">
        <v>0</v>
      </c>
      <c r="AA431" s="13">
        <v>0</v>
      </c>
      <c r="AB431" s="13">
        <f t="shared" si="1044"/>
        <v>0</v>
      </c>
      <c r="AC431" s="14">
        <f t="shared" si="1045"/>
        <v>420</v>
      </c>
      <c r="AD431" s="13">
        <v>6</v>
      </c>
      <c r="AE431" s="13">
        <v>20</v>
      </c>
      <c r="AF431" s="13">
        <f t="shared" si="1046"/>
        <v>120</v>
      </c>
      <c r="AG431" s="13">
        <v>0</v>
      </c>
      <c r="AH431" s="13">
        <v>0</v>
      </c>
      <c r="AI431" s="13">
        <f t="shared" si="1047"/>
        <v>0</v>
      </c>
      <c r="AJ431" s="14">
        <f t="shared" si="1048"/>
        <v>120</v>
      </c>
      <c r="AK431" s="13">
        <v>10</v>
      </c>
      <c r="AL431" s="13">
        <v>20</v>
      </c>
      <c r="AM431" s="13">
        <f t="shared" si="1049"/>
        <v>200</v>
      </c>
      <c r="AN431" s="13">
        <v>0</v>
      </c>
      <c r="AO431" s="13">
        <v>0</v>
      </c>
      <c r="AP431" s="13">
        <f t="shared" si="1050"/>
        <v>0</v>
      </c>
      <c r="AQ431" s="14">
        <f t="shared" si="1051"/>
        <v>200</v>
      </c>
      <c r="AR431" s="13">
        <v>10</v>
      </c>
      <c r="AS431" s="13">
        <v>20</v>
      </c>
      <c r="AT431" s="13">
        <f t="shared" si="1052"/>
        <v>200</v>
      </c>
      <c r="AU431" s="13">
        <v>0</v>
      </c>
      <c r="AV431" s="13">
        <v>0</v>
      </c>
      <c r="AW431" s="13">
        <f t="shared" si="1053"/>
        <v>0</v>
      </c>
      <c r="AX431" s="14">
        <f t="shared" si="1054"/>
        <v>200</v>
      </c>
      <c r="AY431" s="13">
        <v>7</v>
      </c>
      <c r="AZ431" s="13">
        <v>20</v>
      </c>
      <c r="BA431" s="13">
        <f t="shared" si="1055"/>
        <v>140</v>
      </c>
      <c r="BB431" s="13">
        <v>0</v>
      </c>
      <c r="BC431" s="13">
        <v>0</v>
      </c>
      <c r="BD431" s="13">
        <f t="shared" si="1056"/>
        <v>0</v>
      </c>
      <c r="BE431" s="14">
        <f t="shared" si="1057"/>
        <v>140</v>
      </c>
      <c r="BF431" s="13">
        <v>6</v>
      </c>
      <c r="BG431" s="13">
        <v>24</v>
      </c>
      <c r="BH431" s="13">
        <f t="shared" si="1058"/>
        <v>144</v>
      </c>
      <c r="BI431" s="13">
        <v>0</v>
      </c>
      <c r="BJ431" s="13">
        <v>0</v>
      </c>
      <c r="BK431" s="13">
        <f t="shared" si="1059"/>
        <v>0</v>
      </c>
      <c r="BL431" s="14">
        <f t="shared" si="1060"/>
        <v>144</v>
      </c>
      <c r="BM431" s="13">
        <v>7</v>
      </c>
      <c r="BN431" s="13">
        <v>24</v>
      </c>
      <c r="BO431" s="13">
        <f t="shared" si="1061"/>
        <v>168</v>
      </c>
      <c r="BP431" s="13">
        <v>0</v>
      </c>
      <c r="BQ431" s="13">
        <v>0</v>
      </c>
      <c r="BR431" s="13">
        <f t="shared" si="1062"/>
        <v>0</v>
      </c>
      <c r="BS431" s="14">
        <f t="shared" si="1063"/>
        <v>168</v>
      </c>
      <c r="BT431" s="13">
        <v>6</v>
      </c>
      <c r="BU431" s="13">
        <v>24</v>
      </c>
      <c r="BV431" s="13">
        <f t="shared" si="1064"/>
        <v>144</v>
      </c>
      <c r="BW431" s="13">
        <v>0</v>
      </c>
      <c r="BX431" s="13">
        <v>0</v>
      </c>
      <c r="BY431" s="13">
        <f t="shared" si="1065"/>
        <v>0</v>
      </c>
      <c r="BZ431" s="14">
        <f t="shared" si="1066"/>
        <v>144</v>
      </c>
      <c r="CA431" s="19">
        <f t="shared" si="1067"/>
        <v>3036</v>
      </c>
      <c r="CB431" s="182"/>
      <c r="CC431" s="182"/>
    </row>
    <row r="432" spans="1:81" ht="15.75" x14ac:dyDescent="0.25">
      <c r="A432" s="12" t="s">
        <v>25</v>
      </c>
      <c r="B432" s="13">
        <v>25</v>
      </c>
      <c r="C432" s="13">
        <v>19</v>
      </c>
      <c r="D432" s="13">
        <f t="shared" si="1034"/>
        <v>475</v>
      </c>
      <c r="E432" s="13">
        <v>0</v>
      </c>
      <c r="F432" s="13">
        <v>0</v>
      </c>
      <c r="G432" s="13">
        <f t="shared" si="1035"/>
        <v>0</v>
      </c>
      <c r="H432" s="14">
        <f t="shared" si="1036"/>
        <v>475</v>
      </c>
      <c r="I432" s="13">
        <v>25</v>
      </c>
      <c r="J432" s="13">
        <v>19</v>
      </c>
      <c r="K432" s="13">
        <f t="shared" si="1037"/>
        <v>475</v>
      </c>
      <c r="L432" s="13">
        <v>0</v>
      </c>
      <c r="M432" s="13">
        <v>0</v>
      </c>
      <c r="N432" s="13">
        <f t="shared" si="1038"/>
        <v>0</v>
      </c>
      <c r="O432" s="14">
        <f t="shared" si="1039"/>
        <v>475</v>
      </c>
      <c r="P432" s="13">
        <v>25</v>
      </c>
      <c r="Q432" s="13">
        <v>19</v>
      </c>
      <c r="R432" s="13">
        <f t="shared" si="1040"/>
        <v>475</v>
      </c>
      <c r="S432" s="13">
        <v>0</v>
      </c>
      <c r="T432" s="13">
        <v>0</v>
      </c>
      <c r="U432" s="13">
        <f t="shared" si="1041"/>
        <v>0</v>
      </c>
      <c r="V432" s="14">
        <f t="shared" si="1042"/>
        <v>475</v>
      </c>
      <c r="W432" s="13">
        <v>21</v>
      </c>
      <c r="X432" s="13">
        <v>19</v>
      </c>
      <c r="Y432" s="13">
        <f t="shared" si="1043"/>
        <v>399</v>
      </c>
      <c r="Z432" s="13">
        <v>0</v>
      </c>
      <c r="AA432" s="13">
        <v>0</v>
      </c>
      <c r="AB432" s="13">
        <f t="shared" si="1044"/>
        <v>0</v>
      </c>
      <c r="AC432" s="14">
        <f t="shared" si="1045"/>
        <v>399</v>
      </c>
      <c r="AD432" s="13">
        <v>6</v>
      </c>
      <c r="AE432" s="13">
        <v>19</v>
      </c>
      <c r="AF432" s="13">
        <f t="shared" si="1046"/>
        <v>114</v>
      </c>
      <c r="AG432" s="13">
        <v>0</v>
      </c>
      <c r="AH432" s="13">
        <v>0</v>
      </c>
      <c r="AI432" s="13">
        <f t="shared" si="1047"/>
        <v>0</v>
      </c>
      <c r="AJ432" s="14">
        <f t="shared" si="1048"/>
        <v>114</v>
      </c>
      <c r="AK432" s="13">
        <v>10</v>
      </c>
      <c r="AL432" s="13">
        <v>19</v>
      </c>
      <c r="AM432" s="13">
        <f t="shared" si="1049"/>
        <v>190</v>
      </c>
      <c r="AN432" s="13">
        <v>0</v>
      </c>
      <c r="AO432" s="13">
        <v>0</v>
      </c>
      <c r="AP432" s="13">
        <f t="shared" si="1050"/>
        <v>0</v>
      </c>
      <c r="AQ432" s="14">
        <f t="shared" si="1051"/>
        <v>190</v>
      </c>
      <c r="AR432" s="13">
        <v>10</v>
      </c>
      <c r="AS432" s="13">
        <v>19</v>
      </c>
      <c r="AT432" s="13">
        <f t="shared" si="1052"/>
        <v>190</v>
      </c>
      <c r="AU432" s="13">
        <v>0</v>
      </c>
      <c r="AV432" s="13">
        <v>0</v>
      </c>
      <c r="AW432" s="13">
        <f t="shared" si="1053"/>
        <v>0</v>
      </c>
      <c r="AX432" s="14">
        <f t="shared" si="1054"/>
        <v>190</v>
      </c>
      <c r="AY432" s="13">
        <v>7</v>
      </c>
      <c r="AZ432" s="13">
        <v>19</v>
      </c>
      <c r="BA432" s="13">
        <f t="shared" si="1055"/>
        <v>133</v>
      </c>
      <c r="BB432" s="13">
        <v>0</v>
      </c>
      <c r="BC432" s="13">
        <v>0</v>
      </c>
      <c r="BD432" s="13">
        <f t="shared" si="1056"/>
        <v>0</v>
      </c>
      <c r="BE432" s="14">
        <f t="shared" si="1057"/>
        <v>133</v>
      </c>
      <c r="BF432" s="13">
        <v>6</v>
      </c>
      <c r="BG432" s="13">
        <v>22</v>
      </c>
      <c r="BH432" s="13">
        <f t="shared" si="1058"/>
        <v>132</v>
      </c>
      <c r="BI432" s="13">
        <v>0</v>
      </c>
      <c r="BJ432" s="13">
        <v>0</v>
      </c>
      <c r="BK432" s="13">
        <f t="shared" si="1059"/>
        <v>0</v>
      </c>
      <c r="BL432" s="14">
        <f t="shared" si="1060"/>
        <v>132</v>
      </c>
      <c r="BM432" s="13">
        <v>7</v>
      </c>
      <c r="BN432" s="13">
        <v>22</v>
      </c>
      <c r="BO432" s="13">
        <f t="shared" si="1061"/>
        <v>154</v>
      </c>
      <c r="BP432" s="13">
        <v>0</v>
      </c>
      <c r="BQ432" s="13">
        <v>0</v>
      </c>
      <c r="BR432" s="13">
        <f t="shared" si="1062"/>
        <v>0</v>
      </c>
      <c r="BS432" s="14">
        <f t="shared" si="1063"/>
        <v>154</v>
      </c>
      <c r="BT432" s="13">
        <v>6</v>
      </c>
      <c r="BU432" s="13">
        <v>22</v>
      </c>
      <c r="BV432" s="13">
        <f t="shared" si="1064"/>
        <v>132</v>
      </c>
      <c r="BW432" s="13">
        <v>0</v>
      </c>
      <c r="BX432" s="13">
        <v>0</v>
      </c>
      <c r="BY432" s="13">
        <f t="shared" si="1065"/>
        <v>0</v>
      </c>
      <c r="BZ432" s="14">
        <f t="shared" si="1066"/>
        <v>132</v>
      </c>
      <c r="CA432" s="19">
        <f t="shared" si="1067"/>
        <v>2869</v>
      </c>
      <c r="CB432" s="182"/>
      <c r="CC432" s="182"/>
    </row>
    <row r="433" spans="1:81" ht="15.75" x14ac:dyDescent="0.25">
      <c r="A433" s="19" t="s">
        <v>26</v>
      </c>
      <c r="B433" s="13">
        <v>25</v>
      </c>
      <c r="C433" s="20">
        <v>19</v>
      </c>
      <c r="D433" s="20">
        <f t="shared" si="1034"/>
        <v>475</v>
      </c>
      <c r="E433" s="13">
        <v>0</v>
      </c>
      <c r="F433" s="13">
        <v>0</v>
      </c>
      <c r="G433" s="20">
        <f t="shared" si="1035"/>
        <v>0</v>
      </c>
      <c r="H433" s="14">
        <f t="shared" si="1036"/>
        <v>475</v>
      </c>
      <c r="I433" s="13">
        <v>25</v>
      </c>
      <c r="J433" s="20">
        <v>19</v>
      </c>
      <c r="K433" s="20">
        <f t="shared" si="1037"/>
        <v>475</v>
      </c>
      <c r="L433" s="13">
        <v>0</v>
      </c>
      <c r="M433" s="13">
        <v>0</v>
      </c>
      <c r="N433" s="20">
        <f t="shared" si="1038"/>
        <v>0</v>
      </c>
      <c r="O433" s="14">
        <f t="shared" si="1039"/>
        <v>475</v>
      </c>
      <c r="P433" s="13">
        <v>25</v>
      </c>
      <c r="Q433" s="20">
        <v>19</v>
      </c>
      <c r="R433" s="20">
        <f t="shared" si="1040"/>
        <v>475</v>
      </c>
      <c r="S433" s="13">
        <v>0</v>
      </c>
      <c r="T433" s="13">
        <v>0</v>
      </c>
      <c r="U433" s="20">
        <f t="shared" si="1041"/>
        <v>0</v>
      </c>
      <c r="V433" s="14">
        <f t="shared" si="1042"/>
        <v>475</v>
      </c>
      <c r="W433" s="13">
        <v>21</v>
      </c>
      <c r="X433" s="20">
        <v>19</v>
      </c>
      <c r="Y433" s="20">
        <f t="shared" si="1043"/>
        <v>399</v>
      </c>
      <c r="Z433" s="13">
        <v>0</v>
      </c>
      <c r="AA433" s="13">
        <v>0</v>
      </c>
      <c r="AB433" s="20">
        <f t="shared" si="1044"/>
        <v>0</v>
      </c>
      <c r="AC433" s="14">
        <f t="shared" si="1045"/>
        <v>399</v>
      </c>
      <c r="AD433" s="13">
        <v>6</v>
      </c>
      <c r="AE433" s="20">
        <v>19</v>
      </c>
      <c r="AF433" s="20">
        <f t="shared" si="1046"/>
        <v>114</v>
      </c>
      <c r="AG433" s="13">
        <v>0</v>
      </c>
      <c r="AH433" s="13">
        <v>0</v>
      </c>
      <c r="AI433" s="20">
        <f t="shared" si="1047"/>
        <v>0</v>
      </c>
      <c r="AJ433" s="14">
        <f t="shared" si="1048"/>
        <v>114</v>
      </c>
      <c r="AK433" s="13">
        <v>10</v>
      </c>
      <c r="AL433" s="20">
        <v>19</v>
      </c>
      <c r="AM433" s="20">
        <f t="shared" si="1049"/>
        <v>190</v>
      </c>
      <c r="AN433" s="13">
        <v>0</v>
      </c>
      <c r="AO433" s="13">
        <v>0</v>
      </c>
      <c r="AP433" s="20">
        <f t="shared" si="1050"/>
        <v>0</v>
      </c>
      <c r="AQ433" s="14">
        <f t="shared" si="1051"/>
        <v>190</v>
      </c>
      <c r="AR433" s="13">
        <v>10</v>
      </c>
      <c r="AS433" s="20">
        <v>19</v>
      </c>
      <c r="AT433" s="20">
        <f t="shared" si="1052"/>
        <v>190</v>
      </c>
      <c r="AU433" s="13">
        <v>0</v>
      </c>
      <c r="AV433" s="13">
        <v>0</v>
      </c>
      <c r="AW433" s="20">
        <f t="shared" si="1053"/>
        <v>0</v>
      </c>
      <c r="AX433" s="14">
        <f t="shared" si="1054"/>
        <v>190</v>
      </c>
      <c r="AY433" s="13">
        <v>7</v>
      </c>
      <c r="AZ433" s="20">
        <v>19</v>
      </c>
      <c r="BA433" s="20">
        <f t="shared" si="1055"/>
        <v>133</v>
      </c>
      <c r="BB433" s="13">
        <v>0</v>
      </c>
      <c r="BC433" s="13">
        <v>0</v>
      </c>
      <c r="BD433" s="20">
        <f t="shared" si="1056"/>
        <v>0</v>
      </c>
      <c r="BE433" s="14">
        <f t="shared" si="1057"/>
        <v>133</v>
      </c>
      <c r="BF433" s="13">
        <v>6</v>
      </c>
      <c r="BG433" s="20">
        <v>26</v>
      </c>
      <c r="BH433" s="20">
        <f t="shared" si="1058"/>
        <v>156</v>
      </c>
      <c r="BI433" s="13">
        <v>0</v>
      </c>
      <c r="BJ433" s="13">
        <v>0</v>
      </c>
      <c r="BK433" s="20">
        <f t="shared" si="1059"/>
        <v>0</v>
      </c>
      <c r="BL433" s="14">
        <f t="shared" si="1060"/>
        <v>156</v>
      </c>
      <c r="BM433" s="13">
        <v>7</v>
      </c>
      <c r="BN433" s="20">
        <v>23</v>
      </c>
      <c r="BO433" s="20">
        <f t="shared" si="1061"/>
        <v>161</v>
      </c>
      <c r="BP433" s="13">
        <v>0</v>
      </c>
      <c r="BQ433" s="13">
        <v>0</v>
      </c>
      <c r="BR433" s="20">
        <f t="shared" si="1062"/>
        <v>0</v>
      </c>
      <c r="BS433" s="14">
        <f t="shared" si="1063"/>
        <v>161</v>
      </c>
      <c r="BT433" s="13">
        <v>6</v>
      </c>
      <c r="BU433" s="20">
        <v>26</v>
      </c>
      <c r="BV433" s="20">
        <f t="shared" si="1064"/>
        <v>156</v>
      </c>
      <c r="BW433" s="13">
        <v>0</v>
      </c>
      <c r="BX433" s="13">
        <v>0</v>
      </c>
      <c r="BY433" s="20">
        <f t="shared" si="1065"/>
        <v>0</v>
      </c>
      <c r="BZ433" s="14">
        <f t="shared" si="1066"/>
        <v>156</v>
      </c>
      <c r="CA433" s="19">
        <f t="shared" si="1067"/>
        <v>2924</v>
      </c>
      <c r="CB433" s="182"/>
      <c r="CC433" s="182"/>
    </row>
    <row r="434" spans="1:81" ht="15.75" x14ac:dyDescent="0.25">
      <c r="A434" s="21" t="s">
        <v>27</v>
      </c>
      <c r="B434" s="19"/>
      <c r="C434" s="21">
        <f>C425+C426+C427+C428+C429+C430+C431+C432+C433</f>
        <v>168</v>
      </c>
      <c r="D434" s="21">
        <f>D425+D426+D427+D428+D429+D430+D431+D432+D433</f>
        <v>4200</v>
      </c>
      <c r="E434" s="19"/>
      <c r="F434" s="21">
        <f>F425+F426+F427+F428+F429+F430+F431+F432+F433</f>
        <v>0</v>
      </c>
      <c r="G434" s="21">
        <f>G425+G426+G427+G428+G429+G430+G431+G432+G433</f>
        <v>0</v>
      </c>
      <c r="H434" s="22">
        <f>H425+H426+H427+H428+H429+H430+H431+H432+H433</f>
        <v>4200</v>
      </c>
      <c r="I434" s="19"/>
      <c r="J434" s="21">
        <f>J425+J426+J427+J428+J429+J430+J431+J432+J433</f>
        <v>173</v>
      </c>
      <c r="K434" s="21">
        <f>K425+K426+K427+K428+K429+K430+K431+K432+K433</f>
        <v>4325</v>
      </c>
      <c r="L434" s="19"/>
      <c r="M434" s="21">
        <f>M425+M426+M427+M428+M429+M430+M431+M432+M433</f>
        <v>0</v>
      </c>
      <c r="N434" s="21">
        <f>N425+N426+N427+N428+N429+N430+N431+N432+N433</f>
        <v>0</v>
      </c>
      <c r="O434" s="22">
        <f>O425+O426+O427+O428+O429+O430+O431+O432+O433</f>
        <v>4325</v>
      </c>
      <c r="P434" s="19"/>
      <c r="Q434" s="21">
        <f>Q425+Q426+Q427+Q428+Q429+Q430+Q431+Q432+Q433</f>
        <v>173</v>
      </c>
      <c r="R434" s="21">
        <f>R425+R426+R427+R428+R429+R430+R431+R432+R433</f>
        <v>3949</v>
      </c>
      <c r="S434" s="19"/>
      <c r="T434" s="21">
        <f>T425+T426+T427+T428+T429+T430+T431+T432+T433</f>
        <v>0</v>
      </c>
      <c r="U434" s="21">
        <f>U425+U426+U427+U428+U429+U430+U431+U432+U433</f>
        <v>0</v>
      </c>
      <c r="V434" s="22">
        <f>V425+V426+V427+V428+V429+V430+V431+V432+V433</f>
        <v>3949</v>
      </c>
      <c r="W434" s="19"/>
      <c r="X434" s="21">
        <f>X425+X426+X427+X428+X429+X430+X431+X432+X433</f>
        <v>173</v>
      </c>
      <c r="Y434" s="21">
        <f>Y425+Y426+Y427+Y428+Y429+Y430+Y431+Y432+Y433</f>
        <v>3069</v>
      </c>
      <c r="Z434" s="19"/>
      <c r="AA434" s="21">
        <f>AA425+AA426+AA427+AA428+AA429+AA430+AA431+AA432+AA433</f>
        <v>0</v>
      </c>
      <c r="AB434" s="21">
        <f>AB425+AB426+AB427+AB428+AB429+AB430+AB431+AB432+AB433</f>
        <v>0</v>
      </c>
      <c r="AC434" s="22">
        <f>AC425+AC426+AC427+AC428+AC429+AC430+AC431+AC432+AC433</f>
        <v>3069</v>
      </c>
      <c r="AD434" s="19"/>
      <c r="AE434" s="21">
        <f>AE425+AE426+AE427+AE428+AE429+AE430+AE431+AE432+AE433</f>
        <v>173</v>
      </c>
      <c r="AF434" s="21">
        <f>AF425+AF426+AF427+AF428+AF429+AF430+AF431+AF432+AF433</f>
        <v>1414</v>
      </c>
      <c r="AG434" s="19"/>
      <c r="AH434" s="21">
        <f>AH425+AH426+AH427+AH428+AH429+AH430+AH431+AH432+AH433</f>
        <v>0</v>
      </c>
      <c r="AI434" s="21">
        <f>AI425+AI426+AI427+AI428+AI429+AI430+AI431+AI432+AI433</f>
        <v>0</v>
      </c>
      <c r="AJ434" s="22">
        <f>AJ425+AJ426+AJ427+AJ428+AJ429+AJ430+AJ431+AJ432+AJ433</f>
        <v>1414</v>
      </c>
      <c r="AK434" s="19"/>
      <c r="AL434" s="21">
        <f>AL425+AL426+AL427+AL428+AL429+AL430+AL431+AL432+AL433</f>
        <v>173</v>
      </c>
      <c r="AM434" s="21">
        <f>AM425+AM426+AM427+AM428+AM429+AM430+AM431+AM432+AM433</f>
        <v>1730</v>
      </c>
      <c r="AN434" s="19"/>
      <c r="AO434" s="21">
        <f>AO425+AO426+AO427+AO428+AO429+AO430+AO431+AO432+AO433</f>
        <v>0</v>
      </c>
      <c r="AP434" s="21">
        <f>AP425+AP426+AP427+AP428+AP429+AP430+AP431+AP432+AP433</f>
        <v>0</v>
      </c>
      <c r="AQ434" s="22">
        <f>AQ425+AQ426+AQ427+AQ428+AQ429+AQ430+AQ431+AQ432+AQ433</f>
        <v>1730</v>
      </c>
      <c r="AR434" s="19"/>
      <c r="AS434" s="21">
        <f>AS425+AS426+AS427+AS428+AS429+AS430+AS431+AS432+AS433</f>
        <v>173</v>
      </c>
      <c r="AT434" s="21">
        <f>AT425+AT426+AT427+AT428+AT429+AT430+AT431+AT432+AT433</f>
        <v>1448</v>
      </c>
      <c r="AU434" s="19"/>
      <c r="AV434" s="21">
        <f>AV425+AV426+AV427+AV428+AV429+AV430+AV431+AV432+AV433</f>
        <v>0</v>
      </c>
      <c r="AW434" s="21">
        <f>AW425+AW426+AW427+AW428+AW429+AW430+AW431+AW432+AW433</f>
        <v>0</v>
      </c>
      <c r="AX434" s="22">
        <f>AX425+AX426+AX427+AX428+AX429+AX430+AX431+AX432+AX433</f>
        <v>1448</v>
      </c>
      <c r="AY434" s="19"/>
      <c r="AZ434" s="21">
        <f>AZ425+AZ426+AZ427+AZ428+AZ429+AZ430+AZ431+AZ432+AZ433</f>
        <v>173</v>
      </c>
      <c r="BA434" s="21">
        <f>BA425+BA426+BA427+BA428+BA429+BA430+BA431+BA432+BA433</f>
        <v>1117</v>
      </c>
      <c r="BB434" s="19"/>
      <c r="BC434" s="21">
        <f>BC425+BC426+BC427+BC428+BC429+BC430+BC431+BC432+BC433</f>
        <v>0</v>
      </c>
      <c r="BD434" s="21">
        <f>BD425+BD426+BD427+BD428+BD429+BD430+BD431+BD432+BD433</f>
        <v>0</v>
      </c>
      <c r="BE434" s="22">
        <f>BE425+BE426+BE427+BE428+BE429+BE430+BE431+BE432+BE433</f>
        <v>1117</v>
      </c>
      <c r="BF434" s="19"/>
      <c r="BG434" s="21">
        <f>BG425+BG426+BG427+BG428+BG429+BG430+BG431+BG432+BG433</f>
        <v>204</v>
      </c>
      <c r="BH434" s="21">
        <f>BH425+BH426+BH427+BH428+BH429+BH430+BH431+BH432+BH433</f>
        <v>1648</v>
      </c>
      <c r="BI434" s="19"/>
      <c r="BJ434" s="21">
        <f>BJ425+BJ426+BJ427+BJ428+BJ429+BJ430+BJ431+BJ432+BJ433</f>
        <v>0</v>
      </c>
      <c r="BK434" s="21">
        <f>BK425+BK426+BK427+BK428+BK429+BK430+BK431+BK432+BK433</f>
        <v>0</v>
      </c>
      <c r="BL434" s="22">
        <f>BL425+BL426+BL427+BL428+BL429+BL430+BL431+BL432+BL433</f>
        <v>1648</v>
      </c>
      <c r="BM434" s="19"/>
      <c r="BN434" s="21">
        <f>BN425+BN426+BN427+BN428+BN429+BN430+BN431+BN432+BN433</f>
        <v>208</v>
      </c>
      <c r="BO434" s="21">
        <f>BO425+BO426+BO427+BO428+BO429+BO430+BO431+BO432+BO433</f>
        <v>1343</v>
      </c>
      <c r="BP434" s="19"/>
      <c r="BQ434" s="21">
        <f>BQ425+BQ426+BQ427+BQ428+BQ429+BQ430+BQ431+BQ432+BQ433</f>
        <v>0</v>
      </c>
      <c r="BR434" s="21">
        <f>BR425+BR426+BR427+BR428+BR429+BR430+BR431+BR432+BR433</f>
        <v>0</v>
      </c>
      <c r="BS434" s="22">
        <f>BS425+BS426+BS427+BS428+BS429+BS430+BS431+BS432+BS433</f>
        <v>1343</v>
      </c>
      <c r="BT434" s="19"/>
      <c r="BU434" s="21">
        <f>BU425+BU426+BU427+BU428+BU429+BU430+BU431+BU432+BU433</f>
        <v>204</v>
      </c>
      <c r="BV434" s="21">
        <f>BV425+BV426+BV427+BV428+BV429+BV430+BV431+BV432+BV433</f>
        <v>1648</v>
      </c>
      <c r="BW434" s="19"/>
      <c r="BX434" s="21">
        <f>BX425+BX426+BX427+BX428+BX429+BX430+BX431+BX432+BX433</f>
        <v>0</v>
      </c>
      <c r="BY434" s="21">
        <f>BY425+BY426+BY427+BY428+BY429+BY430+BY431+BY432+BY433</f>
        <v>0</v>
      </c>
      <c r="BZ434" s="22">
        <f>BZ425+BZ426+BZ427+BZ428+BZ429+BZ430+BZ431+BZ432+BZ433</f>
        <v>1648</v>
      </c>
      <c r="CA434" s="152">
        <f>CA425+CA426+CA427+CA428+CA429+CA430+CA431+CA432+CA433</f>
        <v>25891</v>
      </c>
      <c r="CB434" s="182"/>
      <c r="CC434" s="182"/>
    </row>
    <row r="435" spans="1:81" ht="15" customHeight="1" x14ac:dyDescent="0.25">
      <c r="A435" s="261" t="s">
        <v>3</v>
      </c>
      <c r="B435" s="262" t="s">
        <v>51</v>
      </c>
      <c r="C435" s="262"/>
      <c r="D435" s="262"/>
      <c r="E435" s="262"/>
      <c r="F435" s="262"/>
      <c r="G435" s="262"/>
      <c r="H435" s="262"/>
      <c r="I435" s="262" t="s">
        <v>52</v>
      </c>
      <c r="J435" s="262"/>
      <c r="K435" s="262"/>
      <c r="L435" s="262"/>
      <c r="M435" s="262"/>
      <c r="N435" s="262"/>
      <c r="O435" s="262"/>
      <c r="P435" s="262" t="s">
        <v>53</v>
      </c>
      <c r="Q435" s="262"/>
      <c r="R435" s="262"/>
      <c r="S435" s="262"/>
      <c r="T435" s="262"/>
      <c r="U435" s="262"/>
      <c r="V435" s="262"/>
      <c r="W435" s="262" t="s">
        <v>54</v>
      </c>
      <c r="X435" s="262"/>
      <c r="Y435" s="262"/>
      <c r="Z435" s="262"/>
      <c r="AA435" s="262"/>
      <c r="AB435" s="262"/>
      <c r="AC435" s="262"/>
      <c r="AD435" s="262" t="s">
        <v>28</v>
      </c>
      <c r="AE435" s="262"/>
      <c r="AF435" s="262"/>
      <c r="AG435" s="262"/>
      <c r="AH435" s="262"/>
      <c r="AI435" s="262"/>
      <c r="AJ435" s="262"/>
      <c r="AK435" s="262" t="s">
        <v>29</v>
      </c>
      <c r="AL435" s="262"/>
      <c r="AM435" s="262"/>
      <c r="AN435" s="262"/>
      <c r="AO435" s="262"/>
      <c r="AP435" s="262"/>
      <c r="AQ435" s="262"/>
      <c r="AR435" s="262" t="s">
        <v>48</v>
      </c>
      <c r="AS435" s="262"/>
      <c r="AT435" s="262"/>
      <c r="AU435" s="262"/>
      <c r="AV435" s="262"/>
      <c r="AW435" s="262"/>
      <c r="AX435" s="262"/>
      <c r="AY435" s="262" t="s">
        <v>49</v>
      </c>
      <c r="AZ435" s="262"/>
      <c r="BA435" s="262"/>
      <c r="BB435" s="262"/>
      <c r="BC435" s="262"/>
      <c r="BD435" s="262"/>
      <c r="BE435" s="262"/>
      <c r="BF435" s="262" t="s">
        <v>50</v>
      </c>
      <c r="BG435" s="262"/>
      <c r="BH435" s="262"/>
      <c r="BI435" s="262"/>
      <c r="BJ435" s="262"/>
      <c r="BK435" s="262"/>
      <c r="BL435" s="262"/>
      <c r="BM435" s="262" t="s">
        <v>4</v>
      </c>
      <c r="BN435" s="262"/>
      <c r="BO435" s="262"/>
      <c r="BP435" s="262"/>
      <c r="BQ435" s="262"/>
      <c r="BR435" s="262"/>
      <c r="BS435" s="262"/>
      <c r="BT435" s="262" t="s">
        <v>5</v>
      </c>
      <c r="BU435" s="262"/>
      <c r="BV435" s="262"/>
      <c r="BW435" s="262"/>
      <c r="BX435" s="262"/>
      <c r="BY435" s="262"/>
      <c r="BZ435" s="262"/>
      <c r="CA435" s="327" t="s">
        <v>103</v>
      </c>
      <c r="CB435" s="182"/>
      <c r="CC435" s="182"/>
    </row>
    <row r="436" spans="1:81" ht="15" customHeight="1" x14ac:dyDescent="0.25">
      <c r="A436" s="261"/>
      <c r="B436" s="262" t="s">
        <v>7</v>
      </c>
      <c r="C436" s="262"/>
      <c r="D436" s="262"/>
      <c r="E436" s="262" t="s">
        <v>8</v>
      </c>
      <c r="F436" s="262"/>
      <c r="G436" s="262"/>
      <c r="H436" s="263" t="s">
        <v>9</v>
      </c>
      <c r="I436" s="262" t="s">
        <v>7</v>
      </c>
      <c r="J436" s="262"/>
      <c r="K436" s="262"/>
      <c r="L436" s="262" t="s">
        <v>8</v>
      </c>
      <c r="M436" s="262"/>
      <c r="N436" s="262"/>
      <c r="O436" s="263" t="s">
        <v>9</v>
      </c>
      <c r="P436" s="262" t="s">
        <v>7</v>
      </c>
      <c r="Q436" s="262"/>
      <c r="R436" s="262"/>
      <c r="S436" s="262" t="s">
        <v>8</v>
      </c>
      <c r="T436" s="262"/>
      <c r="U436" s="262"/>
      <c r="V436" s="263" t="s">
        <v>9</v>
      </c>
      <c r="W436" s="262" t="s">
        <v>7</v>
      </c>
      <c r="X436" s="262"/>
      <c r="Y436" s="262"/>
      <c r="Z436" s="262" t="s">
        <v>8</v>
      </c>
      <c r="AA436" s="262"/>
      <c r="AB436" s="262"/>
      <c r="AC436" s="263" t="s">
        <v>9</v>
      </c>
      <c r="AD436" s="262" t="s">
        <v>7</v>
      </c>
      <c r="AE436" s="262"/>
      <c r="AF436" s="262"/>
      <c r="AG436" s="262" t="s">
        <v>8</v>
      </c>
      <c r="AH436" s="262"/>
      <c r="AI436" s="262"/>
      <c r="AJ436" s="263" t="s">
        <v>9</v>
      </c>
      <c r="AK436" s="262" t="s">
        <v>7</v>
      </c>
      <c r="AL436" s="262"/>
      <c r="AM436" s="262"/>
      <c r="AN436" s="262" t="s">
        <v>8</v>
      </c>
      <c r="AO436" s="262"/>
      <c r="AP436" s="262"/>
      <c r="AQ436" s="263" t="s">
        <v>9</v>
      </c>
      <c r="AR436" s="262" t="s">
        <v>7</v>
      </c>
      <c r="AS436" s="262"/>
      <c r="AT436" s="262"/>
      <c r="AU436" s="262" t="s">
        <v>8</v>
      </c>
      <c r="AV436" s="262"/>
      <c r="AW436" s="262"/>
      <c r="AX436" s="263" t="s">
        <v>9</v>
      </c>
      <c r="AY436" s="262" t="s">
        <v>7</v>
      </c>
      <c r="AZ436" s="262"/>
      <c r="BA436" s="262"/>
      <c r="BB436" s="262" t="s">
        <v>8</v>
      </c>
      <c r="BC436" s="262"/>
      <c r="BD436" s="262"/>
      <c r="BE436" s="263" t="s">
        <v>9</v>
      </c>
      <c r="BF436" s="262" t="s">
        <v>7</v>
      </c>
      <c r="BG436" s="262"/>
      <c r="BH436" s="262"/>
      <c r="BI436" s="262" t="s">
        <v>8</v>
      </c>
      <c r="BJ436" s="262"/>
      <c r="BK436" s="262"/>
      <c r="BL436" s="263" t="s">
        <v>9</v>
      </c>
      <c r="BM436" s="262" t="s">
        <v>7</v>
      </c>
      <c r="BN436" s="262"/>
      <c r="BO436" s="262"/>
      <c r="BP436" s="262" t="s">
        <v>8</v>
      </c>
      <c r="BQ436" s="262"/>
      <c r="BR436" s="262"/>
      <c r="BS436" s="263" t="s">
        <v>9</v>
      </c>
      <c r="BT436" s="262" t="s">
        <v>7</v>
      </c>
      <c r="BU436" s="262"/>
      <c r="BV436" s="262"/>
      <c r="BW436" s="262" t="s">
        <v>8</v>
      </c>
      <c r="BX436" s="262"/>
      <c r="BY436" s="262"/>
      <c r="BZ436" s="263" t="s">
        <v>9</v>
      </c>
      <c r="CA436" s="327"/>
      <c r="CB436" s="182"/>
      <c r="CC436" s="182"/>
    </row>
    <row r="437" spans="1:81" ht="47.25" x14ac:dyDescent="0.25">
      <c r="A437" s="10" t="s">
        <v>37</v>
      </c>
      <c r="B437" s="11" t="s">
        <v>11</v>
      </c>
      <c r="C437" s="11" t="s">
        <v>12</v>
      </c>
      <c r="D437" s="11" t="s">
        <v>13</v>
      </c>
      <c r="E437" s="11" t="s">
        <v>11</v>
      </c>
      <c r="F437" s="11" t="s">
        <v>12</v>
      </c>
      <c r="G437" s="11" t="s">
        <v>13</v>
      </c>
      <c r="H437" s="263"/>
      <c r="I437" s="11" t="s">
        <v>11</v>
      </c>
      <c r="J437" s="11" t="s">
        <v>12</v>
      </c>
      <c r="K437" s="11" t="s">
        <v>13</v>
      </c>
      <c r="L437" s="11" t="s">
        <v>11</v>
      </c>
      <c r="M437" s="11" t="s">
        <v>12</v>
      </c>
      <c r="N437" s="11" t="s">
        <v>13</v>
      </c>
      <c r="O437" s="263"/>
      <c r="P437" s="11" t="s">
        <v>11</v>
      </c>
      <c r="Q437" s="11" t="s">
        <v>12</v>
      </c>
      <c r="R437" s="11" t="s">
        <v>13</v>
      </c>
      <c r="S437" s="11" t="s">
        <v>11</v>
      </c>
      <c r="T437" s="11" t="s">
        <v>12</v>
      </c>
      <c r="U437" s="11" t="s">
        <v>13</v>
      </c>
      <c r="V437" s="263"/>
      <c r="W437" s="11" t="s">
        <v>11</v>
      </c>
      <c r="X437" s="11" t="s">
        <v>12</v>
      </c>
      <c r="Y437" s="11" t="s">
        <v>13</v>
      </c>
      <c r="Z437" s="11" t="s">
        <v>11</v>
      </c>
      <c r="AA437" s="11" t="s">
        <v>12</v>
      </c>
      <c r="AB437" s="11" t="s">
        <v>13</v>
      </c>
      <c r="AC437" s="263"/>
      <c r="AD437" s="11" t="s">
        <v>11</v>
      </c>
      <c r="AE437" s="11" t="s">
        <v>12</v>
      </c>
      <c r="AF437" s="11" t="s">
        <v>13</v>
      </c>
      <c r="AG437" s="11" t="s">
        <v>11</v>
      </c>
      <c r="AH437" s="11" t="s">
        <v>12</v>
      </c>
      <c r="AI437" s="11" t="s">
        <v>13</v>
      </c>
      <c r="AJ437" s="263"/>
      <c r="AK437" s="11" t="s">
        <v>11</v>
      </c>
      <c r="AL437" s="11" t="s">
        <v>12</v>
      </c>
      <c r="AM437" s="11" t="s">
        <v>13</v>
      </c>
      <c r="AN437" s="11" t="s">
        <v>11</v>
      </c>
      <c r="AO437" s="11" t="s">
        <v>12</v>
      </c>
      <c r="AP437" s="11" t="s">
        <v>13</v>
      </c>
      <c r="AQ437" s="263"/>
      <c r="AR437" s="11" t="s">
        <v>11</v>
      </c>
      <c r="AS437" s="11" t="s">
        <v>12</v>
      </c>
      <c r="AT437" s="11" t="s">
        <v>13</v>
      </c>
      <c r="AU437" s="11" t="s">
        <v>11</v>
      </c>
      <c r="AV437" s="11" t="s">
        <v>12</v>
      </c>
      <c r="AW437" s="11" t="s">
        <v>13</v>
      </c>
      <c r="AX437" s="263"/>
      <c r="AY437" s="11" t="s">
        <v>11</v>
      </c>
      <c r="AZ437" s="11" t="s">
        <v>12</v>
      </c>
      <c r="BA437" s="11" t="s">
        <v>13</v>
      </c>
      <c r="BB437" s="11" t="s">
        <v>11</v>
      </c>
      <c r="BC437" s="11" t="s">
        <v>12</v>
      </c>
      <c r="BD437" s="11" t="s">
        <v>13</v>
      </c>
      <c r="BE437" s="263"/>
      <c r="BF437" s="11" t="s">
        <v>11</v>
      </c>
      <c r="BG437" s="11" t="s">
        <v>12</v>
      </c>
      <c r="BH437" s="11" t="s">
        <v>13</v>
      </c>
      <c r="BI437" s="11" t="s">
        <v>11</v>
      </c>
      <c r="BJ437" s="11" t="s">
        <v>12</v>
      </c>
      <c r="BK437" s="11" t="s">
        <v>13</v>
      </c>
      <c r="BL437" s="263"/>
      <c r="BM437" s="11" t="s">
        <v>11</v>
      </c>
      <c r="BN437" s="11" t="s">
        <v>12</v>
      </c>
      <c r="BO437" s="11" t="s">
        <v>13</v>
      </c>
      <c r="BP437" s="11" t="s">
        <v>11</v>
      </c>
      <c r="BQ437" s="11" t="s">
        <v>12</v>
      </c>
      <c r="BR437" s="11" t="s">
        <v>13</v>
      </c>
      <c r="BS437" s="263"/>
      <c r="BT437" s="11" t="s">
        <v>11</v>
      </c>
      <c r="BU437" s="11" t="s">
        <v>12</v>
      </c>
      <c r="BV437" s="11" t="s">
        <v>13</v>
      </c>
      <c r="BW437" s="11" t="s">
        <v>11</v>
      </c>
      <c r="BX437" s="11" t="s">
        <v>12</v>
      </c>
      <c r="BY437" s="11" t="s">
        <v>13</v>
      </c>
      <c r="BZ437" s="263"/>
      <c r="CA437" s="327"/>
      <c r="CB437" s="182"/>
      <c r="CC437" s="182"/>
    </row>
    <row r="438" spans="1:81" ht="15.75" x14ac:dyDescent="0.25">
      <c r="A438" s="12" t="s">
        <v>18</v>
      </c>
      <c r="B438" s="13"/>
      <c r="C438" s="13"/>
      <c r="D438" s="13">
        <f t="shared" ref="D438:D446" si="1068">B438*C438</f>
        <v>0</v>
      </c>
      <c r="E438" s="13"/>
      <c r="F438" s="13"/>
      <c r="G438" s="13">
        <f t="shared" ref="G438:G446" si="1069">E438*F438</f>
        <v>0</v>
      </c>
      <c r="H438" s="14">
        <f t="shared" ref="H438:H446" si="1070">D438+G438</f>
        <v>0</v>
      </c>
      <c r="I438" s="13"/>
      <c r="J438" s="13"/>
      <c r="K438" s="13">
        <f t="shared" ref="K438:K446" si="1071">I438*J438</f>
        <v>0</v>
      </c>
      <c r="L438" s="13"/>
      <c r="M438" s="13"/>
      <c r="N438" s="13">
        <f t="shared" ref="N438:N446" si="1072">L438*M438</f>
        <v>0</v>
      </c>
      <c r="O438" s="14">
        <f t="shared" ref="O438:O446" si="1073">K438+N438</f>
        <v>0</v>
      </c>
      <c r="P438" s="13"/>
      <c r="Q438" s="13"/>
      <c r="R438" s="13">
        <f t="shared" ref="R438:R446" si="1074">P438*Q438</f>
        <v>0</v>
      </c>
      <c r="S438" s="13"/>
      <c r="T438" s="13"/>
      <c r="U438" s="13">
        <f t="shared" ref="U438:U446" si="1075">S438*T438</f>
        <v>0</v>
      </c>
      <c r="V438" s="14">
        <f t="shared" ref="V438:V446" si="1076">R438+U438</f>
        <v>0</v>
      </c>
      <c r="W438" s="13"/>
      <c r="X438" s="13"/>
      <c r="Y438" s="13">
        <f t="shared" ref="Y438:Y446" si="1077">W438*X438</f>
        <v>0</v>
      </c>
      <c r="Z438" s="13"/>
      <c r="AA438" s="13"/>
      <c r="AB438" s="13">
        <f t="shared" ref="AB438:AB446" si="1078">Z438*AA438</f>
        <v>0</v>
      </c>
      <c r="AC438" s="14">
        <f t="shared" ref="AC438:AC446" si="1079">Y438+AB438</f>
        <v>0</v>
      </c>
      <c r="AD438" s="13">
        <v>62</v>
      </c>
      <c r="AE438" s="13">
        <v>15</v>
      </c>
      <c r="AF438" s="13">
        <f t="shared" ref="AF438:AF446" si="1080">AD438*AE438</f>
        <v>930</v>
      </c>
      <c r="AG438" s="13"/>
      <c r="AH438" s="13"/>
      <c r="AI438" s="13">
        <f t="shared" ref="AI438:AI446" si="1081">AG438*AH438</f>
        <v>0</v>
      </c>
      <c r="AJ438" s="14">
        <f t="shared" ref="AJ438:AJ446" si="1082">AF438+AI438</f>
        <v>930</v>
      </c>
      <c r="AK438" s="13">
        <v>2</v>
      </c>
      <c r="AL438" s="13">
        <v>15</v>
      </c>
      <c r="AM438" s="13">
        <f t="shared" ref="AM438:AM446" si="1083">AK438*AL438</f>
        <v>30</v>
      </c>
      <c r="AN438" s="13">
        <v>52</v>
      </c>
      <c r="AO438" s="13">
        <v>15</v>
      </c>
      <c r="AP438" s="13">
        <f t="shared" ref="AP438:AP446" si="1084">AN438*AO438</f>
        <v>780</v>
      </c>
      <c r="AQ438" s="14">
        <f t="shared" ref="AQ438:AQ446" si="1085">AM438+AP438</f>
        <v>810</v>
      </c>
      <c r="AR438" s="13">
        <v>2</v>
      </c>
      <c r="AS438" s="13">
        <v>15</v>
      </c>
      <c r="AT438" s="13">
        <f t="shared" ref="AT438:AT446" si="1086">AR438*AS438</f>
        <v>30</v>
      </c>
      <c r="AU438" s="13">
        <v>27</v>
      </c>
      <c r="AV438" s="13">
        <v>15</v>
      </c>
      <c r="AW438" s="13">
        <f t="shared" ref="AW438:AW446" si="1087">AU438*AV438</f>
        <v>405</v>
      </c>
      <c r="AX438" s="14">
        <f t="shared" ref="AX438:AX446" si="1088">AT438+AW438</f>
        <v>435</v>
      </c>
      <c r="AY438" s="13">
        <v>37</v>
      </c>
      <c r="AZ438" s="13">
        <v>15</v>
      </c>
      <c r="BA438" s="13">
        <f t="shared" ref="BA438:BA446" si="1089">AY438*AZ438</f>
        <v>555</v>
      </c>
      <c r="BB438" s="13"/>
      <c r="BC438" s="13"/>
      <c r="BD438" s="13">
        <f t="shared" ref="BD438:BD446" si="1090">BB438*BC438</f>
        <v>0</v>
      </c>
      <c r="BE438" s="14">
        <f t="shared" ref="BE438:BE446" si="1091">BA438+BD438</f>
        <v>555</v>
      </c>
      <c r="BF438" s="13">
        <v>37</v>
      </c>
      <c r="BG438" s="13">
        <v>15</v>
      </c>
      <c r="BH438" s="13">
        <f t="shared" ref="BH438:BH446" si="1092">BF438*BG438</f>
        <v>555</v>
      </c>
      <c r="BI438" s="13"/>
      <c r="BJ438" s="13"/>
      <c r="BK438" s="13">
        <f t="shared" ref="BK438:BK446" si="1093">BI438*BJ438</f>
        <v>0</v>
      </c>
      <c r="BL438" s="14">
        <f t="shared" ref="BL438:BL446" si="1094">BH438+BK438</f>
        <v>555</v>
      </c>
      <c r="BM438" s="13">
        <v>17</v>
      </c>
      <c r="BN438" s="13">
        <v>18</v>
      </c>
      <c r="BO438" s="13">
        <f t="shared" ref="BO438:BO446" si="1095">BM438*BN438</f>
        <v>306</v>
      </c>
      <c r="BP438" s="13"/>
      <c r="BQ438" s="13"/>
      <c r="BR438" s="13">
        <f t="shared" ref="BR438:BR446" si="1096">BP438*BQ438</f>
        <v>0</v>
      </c>
      <c r="BS438" s="14">
        <f t="shared" ref="BS438:BS446" si="1097">BO438+BR438</f>
        <v>306</v>
      </c>
      <c r="BT438" s="13">
        <v>15</v>
      </c>
      <c r="BU438" s="13">
        <v>18</v>
      </c>
      <c r="BV438" s="13">
        <f t="shared" ref="BV438:BV446" si="1098">BT438*BU438</f>
        <v>270</v>
      </c>
      <c r="BW438" s="13"/>
      <c r="BX438" s="13"/>
      <c r="BY438" s="13">
        <f t="shared" ref="BY438:BY446" si="1099">BW438*BX438</f>
        <v>0</v>
      </c>
      <c r="BZ438" s="14">
        <f t="shared" ref="BZ438:BZ446" si="1100">BV438+BY438</f>
        <v>270</v>
      </c>
      <c r="CA438" s="19">
        <f t="shared" ref="CA438:CA446" si="1101">H438+O438+V438+AC438+AJ438+AQ438+AX438+BE438+BL438+BS438+BZ438</f>
        <v>3861</v>
      </c>
      <c r="CB438" s="182"/>
      <c r="CC438" s="182"/>
    </row>
    <row r="439" spans="1:81" ht="15.75" x14ac:dyDescent="0.25">
      <c r="A439" s="12" t="s">
        <v>19</v>
      </c>
      <c r="B439" s="13"/>
      <c r="C439" s="13"/>
      <c r="D439" s="13">
        <f t="shared" si="1068"/>
        <v>0</v>
      </c>
      <c r="E439" s="13"/>
      <c r="F439" s="13"/>
      <c r="G439" s="13">
        <f t="shared" si="1069"/>
        <v>0</v>
      </c>
      <c r="H439" s="14">
        <f t="shared" si="1070"/>
        <v>0</v>
      </c>
      <c r="I439" s="13"/>
      <c r="J439" s="13"/>
      <c r="K439" s="13">
        <f t="shared" si="1071"/>
        <v>0</v>
      </c>
      <c r="L439" s="13"/>
      <c r="M439" s="13"/>
      <c r="N439" s="13">
        <f t="shared" si="1072"/>
        <v>0</v>
      </c>
      <c r="O439" s="14">
        <f t="shared" si="1073"/>
        <v>0</v>
      </c>
      <c r="P439" s="13"/>
      <c r="Q439" s="13"/>
      <c r="R439" s="13">
        <f t="shared" si="1074"/>
        <v>0</v>
      </c>
      <c r="S439" s="13"/>
      <c r="T439" s="13"/>
      <c r="U439" s="13">
        <f t="shared" si="1075"/>
        <v>0</v>
      </c>
      <c r="V439" s="14">
        <f t="shared" si="1076"/>
        <v>0</v>
      </c>
      <c r="W439" s="13"/>
      <c r="X439" s="13"/>
      <c r="Y439" s="13">
        <f t="shared" si="1077"/>
        <v>0</v>
      </c>
      <c r="Z439" s="13"/>
      <c r="AA439" s="13"/>
      <c r="AB439" s="13">
        <f t="shared" si="1078"/>
        <v>0</v>
      </c>
      <c r="AC439" s="14">
        <f t="shared" si="1079"/>
        <v>0</v>
      </c>
      <c r="AD439" s="13">
        <v>62</v>
      </c>
      <c r="AE439" s="13">
        <v>19</v>
      </c>
      <c r="AF439" s="13">
        <f t="shared" si="1080"/>
        <v>1178</v>
      </c>
      <c r="AG439" s="13"/>
      <c r="AH439" s="13"/>
      <c r="AI439" s="13">
        <f t="shared" si="1081"/>
        <v>0</v>
      </c>
      <c r="AJ439" s="14">
        <f t="shared" si="1082"/>
        <v>1178</v>
      </c>
      <c r="AK439" s="13">
        <v>2</v>
      </c>
      <c r="AL439" s="13">
        <v>19</v>
      </c>
      <c r="AM439" s="13">
        <f t="shared" si="1083"/>
        <v>38</v>
      </c>
      <c r="AN439" s="13">
        <v>52</v>
      </c>
      <c r="AO439" s="13">
        <v>19</v>
      </c>
      <c r="AP439" s="13">
        <f t="shared" si="1084"/>
        <v>988</v>
      </c>
      <c r="AQ439" s="14">
        <f t="shared" si="1085"/>
        <v>1026</v>
      </c>
      <c r="AR439" s="13">
        <v>2</v>
      </c>
      <c r="AS439" s="13">
        <v>19</v>
      </c>
      <c r="AT439" s="13">
        <f t="shared" si="1086"/>
        <v>38</v>
      </c>
      <c r="AU439" s="13">
        <v>27</v>
      </c>
      <c r="AV439" s="13">
        <v>19</v>
      </c>
      <c r="AW439" s="13">
        <f t="shared" si="1087"/>
        <v>513</v>
      </c>
      <c r="AX439" s="14">
        <f t="shared" si="1088"/>
        <v>551</v>
      </c>
      <c r="AY439" s="13">
        <v>37</v>
      </c>
      <c r="AZ439" s="13">
        <v>19</v>
      </c>
      <c r="BA439" s="13">
        <f t="shared" si="1089"/>
        <v>703</v>
      </c>
      <c r="BB439" s="13"/>
      <c r="BC439" s="13"/>
      <c r="BD439" s="13">
        <f t="shared" si="1090"/>
        <v>0</v>
      </c>
      <c r="BE439" s="14">
        <f t="shared" si="1091"/>
        <v>703</v>
      </c>
      <c r="BF439" s="13">
        <v>37</v>
      </c>
      <c r="BG439" s="13">
        <v>19</v>
      </c>
      <c r="BH439" s="13">
        <f t="shared" si="1092"/>
        <v>703</v>
      </c>
      <c r="BI439" s="13"/>
      <c r="BJ439" s="13"/>
      <c r="BK439" s="13">
        <f t="shared" si="1093"/>
        <v>0</v>
      </c>
      <c r="BL439" s="14">
        <f t="shared" si="1094"/>
        <v>703</v>
      </c>
      <c r="BM439" s="13">
        <v>17</v>
      </c>
      <c r="BN439" s="13">
        <v>23</v>
      </c>
      <c r="BO439" s="13">
        <f t="shared" si="1095"/>
        <v>391</v>
      </c>
      <c r="BP439" s="13"/>
      <c r="BQ439" s="13"/>
      <c r="BR439" s="13">
        <f t="shared" si="1096"/>
        <v>0</v>
      </c>
      <c r="BS439" s="14">
        <f t="shared" si="1097"/>
        <v>391</v>
      </c>
      <c r="BT439" s="13">
        <v>15</v>
      </c>
      <c r="BU439" s="13">
        <v>23</v>
      </c>
      <c r="BV439" s="13">
        <f t="shared" si="1098"/>
        <v>345</v>
      </c>
      <c r="BW439" s="13"/>
      <c r="BX439" s="13"/>
      <c r="BY439" s="13">
        <f t="shared" si="1099"/>
        <v>0</v>
      </c>
      <c r="BZ439" s="14">
        <f t="shared" si="1100"/>
        <v>345</v>
      </c>
      <c r="CA439" s="19">
        <f t="shared" si="1101"/>
        <v>4897</v>
      </c>
      <c r="CB439" s="182"/>
      <c r="CC439" s="182"/>
    </row>
    <row r="440" spans="1:81" ht="15.75" x14ac:dyDescent="0.25">
      <c r="A440" s="12" t="s">
        <v>20</v>
      </c>
      <c r="B440" s="13"/>
      <c r="C440" s="13"/>
      <c r="D440" s="13">
        <f t="shared" si="1068"/>
        <v>0</v>
      </c>
      <c r="E440" s="13"/>
      <c r="F440" s="13"/>
      <c r="G440" s="13">
        <f t="shared" si="1069"/>
        <v>0</v>
      </c>
      <c r="H440" s="14">
        <f t="shared" si="1070"/>
        <v>0</v>
      </c>
      <c r="I440" s="13"/>
      <c r="J440" s="13"/>
      <c r="K440" s="13">
        <f t="shared" si="1071"/>
        <v>0</v>
      </c>
      <c r="L440" s="13"/>
      <c r="M440" s="13"/>
      <c r="N440" s="13">
        <f t="shared" si="1072"/>
        <v>0</v>
      </c>
      <c r="O440" s="14">
        <f t="shared" si="1073"/>
        <v>0</v>
      </c>
      <c r="P440" s="13"/>
      <c r="Q440" s="13"/>
      <c r="R440" s="13">
        <f t="shared" si="1074"/>
        <v>0</v>
      </c>
      <c r="S440" s="13"/>
      <c r="T440" s="13"/>
      <c r="U440" s="13">
        <f t="shared" si="1075"/>
        <v>0</v>
      </c>
      <c r="V440" s="14">
        <f t="shared" si="1076"/>
        <v>0</v>
      </c>
      <c r="W440" s="13"/>
      <c r="X440" s="13"/>
      <c r="Y440" s="13">
        <f t="shared" si="1077"/>
        <v>0</v>
      </c>
      <c r="Z440" s="13"/>
      <c r="AA440" s="13"/>
      <c r="AB440" s="13">
        <f t="shared" si="1078"/>
        <v>0</v>
      </c>
      <c r="AC440" s="14">
        <f t="shared" si="1079"/>
        <v>0</v>
      </c>
      <c r="AD440" s="13">
        <v>62</v>
      </c>
      <c r="AE440" s="13">
        <v>19</v>
      </c>
      <c r="AF440" s="13">
        <f t="shared" si="1080"/>
        <v>1178</v>
      </c>
      <c r="AG440" s="13"/>
      <c r="AH440" s="13"/>
      <c r="AI440" s="13">
        <f t="shared" si="1081"/>
        <v>0</v>
      </c>
      <c r="AJ440" s="14">
        <f t="shared" si="1082"/>
        <v>1178</v>
      </c>
      <c r="AK440" s="13">
        <v>2</v>
      </c>
      <c r="AL440" s="13">
        <v>19</v>
      </c>
      <c r="AM440" s="13">
        <f t="shared" si="1083"/>
        <v>38</v>
      </c>
      <c r="AN440" s="13">
        <v>52</v>
      </c>
      <c r="AO440" s="13">
        <v>19</v>
      </c>
      <c r="AP440" s="13">
        <f t="shared" si="1084"/>
        <v>988</v>
      </c>
      <c r="AQ440" s="14">
        <f t="shared" si="1085"/>
        <v>1026</v>
      </c>
      <c r="AR440" s="13">
        <v>2</v>
      </c>
      <c r="AS440" s="13">
        <v>19</v>
      </c>
      <c r="AT440" s="13">
        <f t="shared" si="1086"/>
        <v>38</v>
      </c>
      <c r="AU440" s="13">
        <v>27</v>
      </c>
      <c r="AV440" s="13">
        <v>19</v>
      </c>
      <c r="AW440" s="13">
        <f t="shared" si="1087"/>
        <v>513</v>
      </c>
      <c r="AX440" s="14">
        <f t="shared" si="1088"/>
        <v>551</v>
      </c>
      <c r="AY440" s="13">
        <v>37</v>
      </c>
      <c r="AZ440" s="13">
        <v>19</v>
      </c>
      <c r="BA440" s="13">
        <f t="shared" si="1089"/>
        <v>703</v>
      </c>
      <c r="BB440" s="13"/>
      <c r="BC440" s="13"/>
      <c r="BD440" s="13">
        <f t="shared" si="1090"/>
        <v>0</v>
      </c>
      <c r="BE440" s="14">
        <f t="shared" si="1091"/>
        <v>703</v>
      </c>
      <c r="BF440" s="13">
        <v>37</v>
      </c>
      <c r="BG440" s="13">
        <v>19</v>
      </c>
      <c r="BH440" s="13">
        <f t="shared" si="1092"/>
        <v>703</v>
      </c>
      <c r="BI440" s="13"/>
      <c r="BJ440" s="13"/>
      <c r="BK440" s="13">
        <f t="shared" si="1093"/>
        <v>0</v>
      </c>
      <c r="BL440" s="14">
        <f t="shared" si="1094"/>
        <v>703</v>
      </c>
      <c r="BM440" s="13">
        <v>17</v>
      </c>
      <c r="BN440" s="13">
        <v>23</v>
      </c>
      <c r="BO440" s="13">
        <f t="shared" si="1095"/>
        <v>391</v>
      </c>
      <c r="BP440" s="13"/>
      <c r="BQ440" s="13"/>
      <c r="BR440" s="13">
        <f t="shared" si="1096"/>
        <v>0</v>
      </c>
      <c r="BS440" s="14">
        <f t="shared" si="1097"/>
        <v>391</v>
      </c>
      <c r="BT440" s="13">
        <v>15</v>
      </c>
      <c r="BU440" s="13">
        <v>23</v>
      </c>
      <c r="BV440" s="13">
        <f t="shared" si="1098"/>
        <v>345</v>
      </c>
      <c r="BW440" s="13"/>
      <c r="BX440" s="13"/>
      <c r="BY440" s="13">
        <f t="shared" si="1099"/>
        <v>0</v>
      </c>
      <c r="BZ440" s="14">
        <f t="shared" si="1100"/>
        <v>345</v>
      </c>
      <c r="CA440" s="19">
        <f t="shared" si="1101"/>
        <v>4897</v>
      </c>
      <c r="CB440" s="182"/>
      <c r="CC440" s="182"/>
    </row>
    <row r="441" spans="1:81" ht="15.75" x14ac:dyDescent="0.25">
      <c r="A441" s="12" t="s">
        <v>21</v>
      </c>
      <c r="B441" s="18"/>
      <c r="C441" s="18"/>
      <c r="D441" s="13">
        <f t="shared" si="1068"/>
        <v>0</v>
      </c>
      <c r="E441" s="18"/>
      <c r="F441" s="18"/>
      <c r="G441" s="13">
        <f t="shared" si="1069"/>
        <v>0</v>
      </c>
      <c r="H441" s="14">
        <f t="shared" si="1070"/>
        <v>0</v>
      </c>
      <c r="I441" s="18"/>
      <c r="J441" s="18"/>
      <c r="K441" s="13">
        <f t="shared" si="1071"/>
        <v>0</v>
      </c>
      <c r="L441" s="18"/>
      <c r="M441" s="18"/>
      <c r="N441" s="13">
        <f t="shared" si="1072"/>
        <v>0</v>
      </c>
      <c r="O441" s="14">
        <f t="shared" si="1073"/>
        <v>0</v>
      </c>
      <c r="P441" s="18"/>
      <c r="Q441" s="18"/>
      <c r="R441" s="13">
        <f t="shared" si="1074"/>
        <v>0</v>
      </c>
      <c r="S441" s="18"/>
      <c r="T441" s="18"/>
      <c r="U441" s="13">
        <f t="shared" si="1075"/>
        <v>0</v>
      </c>
      <c r="V441" s="14">
        <f t="shared" si="1076"/>
        <v>0</v>
      </c>
      <c r="W441" s="18"/>
      <c r="X441" s="18"/>
      <c r="Y441" s="13">
        <f t="shared" si="1077"/>
        <v>0</v>
      </c>
      <c r="Z441" s="18"/>
      <c r="AA441" s="18"/>
      <c r="AB441" s="13">
        <f t="shared" si="1078"/>
        <v>0</v>
      </c>
      <c r="AC441" s="14">
        <f t="shared" si="1079"/>
        <v>0</v>
      </c>
      <c r="AD441" s="13">
        <v>62</v>
      </c>
      <c r="AE441" s="18">
        <v>22</v>
      </c>
      <c r="AF441" s="13">
        <f t="shared" si="1080"/>
        <v>1364</v>
      </c>
      <c r="AG441" s="18"/>
      <c r="AH441" s="18"/>
      <c r="AI441" s="13">
        <f t="shared" si="1081"/>
        <v>0</v>
      </c>
      <c r="AJ441" s="14">
        <f t="shared" si="1082"/>
        <v>1364</v>
      </c>
      <c r="AK441" s="13">
        <v>2</v>
      </c>
      <c r="AL441" s="18">
        <v>22</v>
      </c>
      <c r="AM441" s="13">
        <f t="shared" si="1083"/>
        <v>44</v>
      </c>
      <c r="AN441" s="13">
        <v>52</v>
      </c>
      <c r="AO441" s="18">
        <v>22</v>
      </c>
      <c r="AP441" s="13">
        <f t="shared" si="1084"/>
        <v>1144</v>
      </c>
      <c r="AQ441" s="14">
        <f t="shared" si="1085"/>
        <v>1188</v>
      </c>
      <c r="AR441" s="13">
        <v>2</v>
      </c>
      <c r="AS441" s="18">
        <v>22</v>
      </c>
      <c r="AT441" s="13">
        <f t="shared" si="1086"/>
        <v>44</v>
      </c>
      <c r="AU441" s="13">
        <v>27</v>
      </c>
      <c r="AV441" s="18">
        <v>22</v>
      </c>
      <c r="AW441" s="13">
        <f t="shared" si="1087"/>
        <v>594</v>
      </c>
      <c r="AX441" s="14">
        <f t="shared" si="1088"/>
        <v>638</v>
      </c>
      <c r="AY441" s="13">
        <v>37</v>
      </c>
      <c r="AZ441" s="18">
        <v>22</v>
      </c>
      <c r="BA441" s="13">
        <f t="shared" si="1089"/>
        <v>814</v>
      </c>
      <c r="BB441" s="18"/>
      <c r="BC441" s="18"/>
      <c r="BD441" s="13">
        <f t="shared" si="1090"/>
        <v>0</v>
      </c>
      <c r="BE441" s="14">
        <f t="shared" si="1091"/>
        <v>814</v>
      </c>
      <c r="BF441" s="13">
        <v>37</v>
      </c>
      <c r="BG441" s="18">
        <v>22</v>
      </c>
      <c r="BH441" s="13">
        <f t="shared" si="1092"/>
        <v>814</v>
      </c>
      <c r="BI441" s="18"/>
      <c r="BJ441" s="18"/>
      <c r="BK441" s="13">
        <f t="shared" si="1093"/>
        <v>0</v>
      </c>
      <c r="BL441" s="14">
        <f t="shared" si="1094"/>
        <v>814</v>
      </c>
      <c r="BM441" s="13">
        <v>17</v>
      </c>
      <c r="BN441" s="18">
        <v>26</v>
      </c>
      <c r="BO441" s="13">
        <f t="shared" si="1095"/>
        <v>442</v>
      </c>
      <c r="BP441" s="18"/>
      <c r="BQ441" s="18"/>
      <c r="BR441" s="13">
        <f t="shared" si="1096"/>
        <v>0</v>
      </c>
      <c r="BS441" s="14">
        <f t="shared" si="1097"/>
        <v>442</v>
      </c>
      <c r="BT441" s="13">
        <v>15</v>
      </c>
      <c r="BU441" s="18">
        <v>26</v>
      </c>
      <c r="BV441" s="13">
        <f t="shared" si="1098"/>
        <v>390</v>
      </c>
      <c r="BW441" s="18"/>
      <c r="BX441" s="18"/>
      <c r="BY441" s="13">
        <f t="shared" si="1099"/>
        <v>0</v>
      </c>
      <c r="BZ441" s="14">
        <f t="shared" si="1100"/>
        <v>390</v>
      </c>
      <c r="CA441" s="19">
        <f t="shared" si="1101"/>
        <v>5650</v>
      </c>
      <c r="CB441" s="182"/>
      <c r="CC441" s="182"/>
    </row>
    <row r="442" spans="1:81" ht="15.75" x14ac:dyDescent="0.25">
      <c r="A442" s="12" t="s">
        <v>22</v>
      </c>
      <c r="B442" s="13"/>
      <c r="C442" s="13"/>
      <c r="D442" s="13">
        <f t="shared" si="1068"/>
        <v>0</v>
      </c>
      <c r="E442" s="13"/>
      <c r="F442" s="13"/>
      <c r="G442" s="13">
        <f t="shared" si="1069"/>
        <v>0</v>
      </c>
      <c r="H442" s="14">
        <f t="shared" si="1070"/>
        <v>0</v>
      </c>
      <c r="I442" s="13"/>
      <c r="J442" s="13"/>
      <c r="K442" s="13">
        <f t="shared" si="1071"/>
        <v>0</v>
      </c>
      <c r="L442" s="13"/>
      <c r="M442" s="13"/>
      <c r="N442" s="13">
        <f t="shared" si="1072"/>
        <v>0</v>
      </c>
      <c r="O442" s="14">
        <f t="shared" si="1073"/>
        <v>0</v>
      </c>
      <c r="P442" s="13"/>
      <c r="Q442" s="13"/>
      <c r="R442" s="13">
        <f t="shared" si="1074"/>
        <v>0</v>
      </c>
      <c r="S442" s="13"/>
      <c r="T442" s="13"/>
      <c r="U442" s="13">
        <f t="shared" si="1075"/>
        <v>0</v>
      </c>
      <c r="V442" s="14">
        <f t="shared" si="1076"/>
        <v>0</v>
      </c>
      <c r="W442" s="13"/>
      <c r="X442" s="13"/>
      <c r="Y442" s="13">
        <f t="shared" si="1077"/>
        <v>0</v>
      </c>
      <c r="Z442" s="13"/>
      <c r="AA442" s="13"/>
      <c r="AB442" s="13">
        <f t="shared" si="1078"/>
        <v>0</v>
      </c>
      <c r="AC442" s="14">
        <f t="shared" si="1079"/>
        <v>0</v>
      </c>
      <c r="AD442" s="13">
        <v>62</v>
      </c>
      <c r="AE442" s="13">
        <v>15</v>
      </c>
      <c r="AF442" s="13">
        <f t="shared" si="1080"/>
        <v>930</v>
      </c>
      <c r="AG442" s="13"/>
      <c r="AH442" s="13"/>
      <c r="AI442" s="13">
        <f t="shared" si="1081"/>
        <v>0</v>
      </c>
      <c r="AJ442" s="14">
        <f t="shared" si="1082"/>
        <v>930</v>
      </c>
      <c r="AK442" s="13">
        <v>2</v>
      </c>
      <c r="AL442" s="13">
        <v>15</v>
      </c>
      <c r="AM442" s="13">
        <f t="shared" si="1083"/>
        <v>30</v>
      </c>
      <c r="AN442" s="13">
        <v>52</v>
      </c>
      <c r="AO442" s="13">
        <v>15</v>
      </c>
      <c r="AP442" s="13">
        <f t="shared" si="1084"/>
        <v>780</v>
      </c>
      <c r="AQ442" s="14">
        <f t="shared" si="1085"/>
        <v>810</v>
      </c>
      <c r="AR442" s="13">
        <v>2</v>
      </c>
      <c r="AS442" s="13">
        <v>15</v>
      </c>
      <c r="AT442" s="13">
        <f t="shared" si="1086"/>
        <v>30</v>
      </c>
      <c r="AU442" s="13">
        <v>27</v>
      </c>
      <c r="AV442" s="13">
        <v>15</v>
      </c>
      <c r="AW442" s="13">
        <f t="shared" si="1087"/>
        <v>405</v>
      </c>
      <c r="AX442" s="14">
        <f t="shared" si="1088"/>
        <v>435</v>
      </c>
      <c r="AY442" s="13">
        <v>37</v>
      </c>
      <c r="AZ442" s="13">
        <v>15</v>
      </c>
      <c r="BA442" s="13">
        <f t="shared" si="1089"/>
        <v>555</v>
      </c>
      <c r="BB442" s="13"/>
      <c r="BC442" s="13"/>
      <c r="BD442" s="13">
        <f t="shared" si="1090"/>
        <v>0</v>
      </c>
      <c r="BE442" s="14">
        <f t="shared" si="1091"/>
        <v>555</v>
      </c>
      <c r="BF442" s="13">
        <v>37</v>
      </c>
      <c r="BG442" s="13">
        <v>15</v>
      </c>
      <c r="BH442" s="13">
        <f t="shared" si="1092"/>
        <v>555</v>
      </c>
      <c r="BI442" s="13"/>
      <c r="BJ442" s="13"/>
      <c r="BK442" s="13">
        <f t="shared" si="1093"/>
        <v>0</v>
      </c>
      <c r="BL442" s="14">
        <f t="shared" si="1094"/>
        <v>555</v>
      </c>
      <c r="BM442" s="13">
        <v>17</v>
      </c>
      <c r="BN442" s="13">
        <v>18</v>
      </c>
      <c r="BO442" s="13">
        <f t="shared" si="1095"/>
        <v>306</v>
      </c>
      <c r="BP442" s="13"/>
      <c r="BQ442" s="13"/>
      <c r="BR442" s="13">
        <f t="shared" si="1096"/>
        <v>0</v>
      </c>
      <c r="BS442" s="14">
        <f t="shared" si="1097"/>
        <v>306</v>
      </c>
      <c r="BT442" s="13">
        <v>15</v>
      </c>
      <c r="BU442" s="13">
        <v>18</v>
      </c>
      <c r="BV442" s="13">
        <f t="shared" si="1098"/>
        <v>270</v>
      </c>
      <c r="BW442" s="13"/>
      <c r="BX442" s="13"/>
      <c r="BY442" s="13">
        <f t="shared" si="1099"/>
        <v>0</v>
      </c>
      <c r="BZ442" s="14">
        <f t="shared" si="1100"/>
        <v>270</v>
      </c>
      <c r="CA442" s="19">
        <f t="shared" si="1101"/>
        <v>3861</v>
      </c>
      <c r="CB442" s="182"/>
      <c r="CC442" s="182"/>
    </row>
    <row r="443" spans="1:81" ht="15.75" x14ac:dyDescent="0.25">
      <c r="A443" s="12" t="s">
        <v>32</v>
      </c>
      <c r="B443" s="13"/>
      <c r="C443" s="13"/>
      <c r="D443" s="13">
        <f t="shared" si="1068"/>
        <v>0</v>
      </c>
      <c r="E443" s="13"/>
      <c r="F443" s="13"/>
      <c r="G443" s="13">
        <f t="shared" si="1069"/>
        <v>0</v>
      </c>
      <c r="H443" s="14">
        <f t="shared" si="1070"/>
        <v>0</v>
      </c>
      <c r="I443" s="13"/>
      <c r="J443" s="13"/>
      <c r="K443" s="13">
        <f t="shared" si="1071"/>
        <v>0</v>
      </c>
      <c r="L443" s="13"/>
      <c r="M443" s="13"/>
      <c r="N443" s="13">
        <f t="shared" si="1072"/>
        <v>0</v>
      </c>
      <c r="O443" s="14">
        <f t="shared" si="1073"/>
        <v>0</v>
      </c>
      <c r="P443" s="13"/>
      <c r="Q443" s="13"/>
      <c r="R443" s="13">
        <f t="shared" si="1074"/>
        <v>0</v>
      </c>
      <c r="S443" s="13"/>
      <c r="T443" s="13"/>
      <c r="U443" s="13">
        <f t="shared" si="1075"/>
        <v>0</v>
      </c>
      <c r="V443" s="14">
        <f t="shared" si="1076"/>
        <v>0</v>
      </c>
      <c r="W443" s="13"/>
      <c r="X443" s="13"/>
      <c r="Y443" s="13">
        <f t="shared" si="1077"/>
        <v>0</v>
      </c>
      <c r="Z443" s="13"/>
      <c r="AA443" s="13"/>
      <c r="AB443" s="13">
        <f t="shared" si="1078"/>
        <v>0</v>
      </c>
      <c r="AC443" s="14">
        <f t="shared" si="1079"/>
        <v>0</v>
      </c>
      <c r="AD443" s="13">
        <v>62</v>
      </c>
      <c r="AE443" s="13">
        <v>22</v>
      </c>
      <c r="AF443" s="13">
        <f t="shared" si="1080"/>
        <v>1364</v>
      </c>
      <c r="AG443" s="13"/>
      <c r="AH443" s="13"/>
      <c r="AI443" s="13">
        <f t="shared" si="1081"/>
        <v>0</v>
      </c>
      <c r="AJ443" s="14">
        <f t="shared" si="1082"/>
        <v>1364</v>
      </c>
      <c r="AK443" s="13">
        <v>2</v>
      </c>
      <c r="AL443" s="13">
        <v>22</v>
      </c>
      <c r="AM443" s="13">
        <f t="shared" si="1083"/>
        <v>44</v>
      </c>
      <c r="AN443" s="13">
        <v>52</v>
      </c>
      <c r="AO443" s="13">
        <v>22</v>
      </c>
      <c r="AP443" s="13">
        <f t="shared" si="1084"/>
        <v>1144</v>
      </c>
      <c r="AQ443" s="14">
        <f t="shared" si="1085"/>
        <v>1188</v>
      </c>
      <c r="AR443" s="13">
        <v>2</v>
      </c>
      <c r="AS443" s="13">
        <v>22</v>
      </c>
      <c r="AT443" s="13">
        <f t="shared" si="1086"/>
        <v>44</v>
      </c>
      <c r="AU443" s="13">
        <v>27</v>
      </c>
      <c r="AV443" s="13">
        <v>22</v>
      </c>
      <c r="AW443" s="13">
        <f t="shared" si="1087"/>
        <v>594</v>
      </c>
      <c r="AX443" s="14">
        <f t="shared" si="1088"/>
        <v>638</v>
      </c>
      <c r="AY443" s="13">
        <v>37</v>
      </c>
      <c r="AZ443" s="13">
        <v>22</v>
      </c>
      <c r="BA443" s="13">
        <f t="shared" si="1089"/>
        <v>814</v>
      </c>
      <c r="BB443" s="13"/>
      <c r="BC443" s="13"/>
      <c r="BD443" s="13">
        <f t="shared" si="1090"/>
        <v>0</v>
      </c>
      <c r="BE443" s="14">
        <f t="shared" si="1091"/>
        <v>814</v>
      </c>
      <c r="BF443" s="13">
        <v>37</v>
      </c>
      <c r="BG443" s="13">
        <v>22</v>
      </c>
      <c r="BH443" s="13">
        <f t="shared" si="1092"/>
        <v>814</v>
      </c>
      <c r="BI443" s="13"/>
      <c r="BJ443" s="13"/>
      <c r="BK443" s="13">
        <f t="shared" si="1093"/>
        <v>0</v>
      </c>
      <c r="BL443" s="14">
        <f t="shared" si="1094"/>
        <v>814</v>
      </c>
      <c r="BM443" s="13">
        <v>17</v>
      </c>
      <c r="BN443" s="13">
        <v>26</v>
      </c>
      <c r="BO443" s="13">
        <f t="shared" si="1095"/>
        <v>442</v>
      </c>
      <c r="BP443" s="13"/>
      <c r="BQ443" s="13"/>
      <c r="BR443" s="13">
        <f t="shared" si="1096"/>
        <v>0</v>
      </c>
      <c r="BS443" s="14">
        <f t="shared" si="1097"/>
        <v>442</v>
      </c>
      <c r="BT443" s="13">
        <v>15</v>
      </c>
      <c r="BU443" s="13">
        <v>26</v>
      </c>
      <c r="BV443" s="13">
        <f t="shared" si="1098"/>
        <v>390</v>
      </c>
      <c r="BW443" s="13"/>
      <c r="BX443" s="13"/>
      <c r="BY443" s="13">
        <f t="shared" si="1099"/>
        <v>0</v>
      </c>
      <c r="BZ443" s="14">
        <f t="shared" si="1100"/>
        <v>390</v>
      </c>
      <c r="CA443" s="19">
        <f t="shared" si="1101"/>
        <v>5650</v>
      </c>
      <c r="CB443" s="182"/>
      <c r="CC443" s="182"/>
    </row>
    <row r="444" spans="1:81" ht="15.75" x14ac:dyDescent="0.25">
      <c r="A444" s="12" t="s">
        <v>24</v>
      </c>
      <c r="B444" s="13"/>
      <c r="C444" s="13"/>
      <c r="D444" s="13">
        <f t="shared" si="1068"/>
        <v>0</v>
      </c>
      <c r="E444" s="13"/>
      <c r="F444" s="13"/>
      <c r="G444" s="13">
        <f t="shared" si="1069"/>
        <v>0</v>
      </c>
      <c r="H444" s="14">
        <f t="shared" si="1070"/>
        <v>0</v>
      </c>
      <c r="I444" s="13"/>
      <c r="J444" s="13"/>
      <c r="K444" s="13">
        <f t="shared" si="1071"/>
        <v>0</v>
      </c>
      <c r="L444" s="13"/>
      <c r="M444" s="13"/>
      <c r="N444" s="13">
        <f t="shared" si="1072"/>
        <v>0</v>
      </c>
      <c r="O444" s="14">
        <f t="shared" si="1073"/>
        <v>0</v>
      </c>
      <c r="P444" s="13"/>
      <c r="Q444" s="13"/>
      <c r="R444" s="13">
        <f t="shared" si="1074"/>
        <v>0</v>
      </c>
      <c r="S444" s="13"/>
      <c r="T444" s="13"/>
      <c r="U444" s="13">
        <f t="shared" si="1075"/>
        <v>0</v>
      </c>
      <c r="V444" s="14">
        <f t="shared" si="1076"/>
        <v>0</v>
      </c>
      <c r="W444" s="13"/>
      <c r="X444" s="13"/>
      <c r="Y444" s="13">
        <f t="shared" si="1077"/>
        <v>0</v>
      </c>
      <c r="Z444" s="13"/>
      <c r="AA444" s="13"/>
      <c r="AB444" s="13">
        <f t="shared" si="1078"/>
        <v>0</v>
      </c>
      <c r="AC444" s="14">
        <f t="shared" si="1079"/>
        <v>0</v>
      </c>
      <c r="AD444" s="13">
        <v>62</v>
      </c>
      <c r="AE444" s="13">
        <v>21</v>
      </c>
      <c r="AF444" s="13">
        <f t="shared" si="1080"/>
        <v>1302</v>
      </c>
      <c r="AG444" s="13"/>
      <c r="AH444" s="13"/>
      <c r="AI444" s="13">
        <f t="shared" si="1081"/>
        <v>0</v>
      </c>
      <c r="AJ444" s="14">
        <f t="shared" si="1082"/>
        <v>1302</v>
      </c>
      <c r="AK444" s="13">
        <v>2</v>
      </c>
      <c r="AL444" s="13">
        <v>21</v>
      </c>
      <c r="AM444" s="13">
        <f t="shared" si="1083"/>
        <v>42</v>
      </c>
      <c r="AN444" s="13">
        <v>52</v>
      </c>
      <c r="AO444" s="13">
        <v>21</v>
      </c>
      <c r="AP444" s="13">
        <f t="shared" si="1084"/>
        <v>1092</v>
      </c>
      <c r="AQ444" s="14">
        <f t="shared" si="1085"/>
        <v>1134</v>
      </c>
      <c r="AR444" s="13">
        <v>2</v>
      </c>
      <c r="AS444" s="13">
        <v>21</v>
      </c>
      <c r="AT444" s="13">
        <f t="shared" si="1086"/>
        <v>42</v>
      </c>
      <c r="AU444" s="13">
        <v>27</v>
      </c>
      <c r="AV444" s="13">
        <v>21</v>
      </c>
      <c r="AW444" s="13">
        <f t="shared" si="1087"/>
        <v>567</v>
      </c>
      <c r="AX444" s="14">
        <f t="shared" si="1088"/>
        <v>609</v>
      </c>
      <c r="AY444" s="13">
        <v>37</v>
      </c>
      <c r="AZ444" s="13">
        <v>21</v>
      </c>
      <c r="BA444" s="13">
        <f t="shared" si="1089"/>
        <v>777</v>
      </c>
      <c r="BB444" s="13"/>
      <c r="BC444" s="13"/>
      <c r="BD444" s="13">
        <f t="shared" si="1090"/>
        <v>0</v>
      </c>
      <c r="BE444" s="14">
        <f t="shared" si="1091"/>
        <v>777</v>
      </c>
      <c r="BF444" s="13">
        <v>37</v>
      </c>
      <c r="BG444" s="13">
        <v>21</v>
      </c>
      <c r="BH444" s="13">
        <f t="shared" si="1092"/>
        <v>777</v>
      </c>
      <c r="BI444" s="13"/>
      <c r="BJ444" s="13"/>
      <c r="BK444" s="13">
        <f t="shared" si="1093"/>
        <v>0</v>
      </c>
      <c r="BL444" s="14">
        <f t="shared" si="1094"/>
        <v>777</v>
      </c>
      <c r="BM444" s="13">
        <v>17</v>
      </c>
      <c r="BN444" s="13">
        <v>26</v>
      </c>
      <c r="BO444" s="13">
        <f t="shared" si="1095"/>
        <v>442</v>
      </c>
      <c r="BP444" s="13"/>
      <c r="BQ444" s="13"/>
      <c r="BR444" s="13">
        <f t="shared" si="1096"/>
        <v>0</v>
      </c>
      <c r="BS444" s="14">
        <f t="shared" si="1097"/>
        <v>442</v>
      </c>
      <c r="BT444" s="13">
        <v>15</v>
      </c>
      <c r="BU444" s="13">
        <v>26</v>
      </c>
      <c r="BV444" s="13">
        <f t="shared" si="1098"/>
        <v>390</v>
      </c>
      <c r="BW444" s="13"/>
      <c r="BX444" s="13"/>
      <c r="BY444" s="13">
        <f t="shared" si="1099"/>
        <v>0</v>
      </c>
      <c r="BZ444" s="14">
        <f t="shared" si="1100"/>
        <v>390</v>
      </c>
      <c r="CA444" s="19">
        <f t="shared" si="1101"/>
        <v>5431</v>
      </c>
      <c r="CB444" s="182"/>
      <c r="CC444" s="182"/>
    </row>
    <row r="445" spans="1:81" ht="15.75" x14ac:dyDescent="0.25">
      <c r="A445" s="33" t="s">
        <v>25</v>
      </c>
      <c r="B445" s="18"/>
      <c r="C445" s="18"/>
      <c r="D445" s="18">
        <f t="shared" si="1068"/>
        <v>0</v>
      </c>
      <c r="E445" s="18"/>
      <c r="F445" s="18"/>
      <c r="G445" s="18">
        <f t="shared" si="1069"/>
        <v>0</v>
      </c>
      <c r="H445" s="34">
        <f t="shared" si="1070"/>
        <v>0</v>
      </c>
      <c r="I445" s="18"/>
      <c r="J445" s="18"/>
      <c r="K445" s="18">
        <f t="shared" si="1071"/>
        <v>0</v>
      </c>
      <c r="L445" s="18"/>
      <c r="M445" s="18"/>
      <c r="N445" s="18">
        <f t="shared" si="1072"/>
        <v>0</v>
      </c>
      <c r="O445" s="34">
        <f t="shared" si="1073"/>
        <v>0</v>
      </c>
      <c r="P445" s="18"/>
      <c r="Q445" s="18"/>
      <c r="R445" s="18">
        <f t="shared" si="1074"/>
        <v>0</v>
      </c>
      <c r="S445" s="18"/>
      <c r="T445" s="18"/>
      <c r="U445" s="18">
        <f t="shared" si="1075"/>
        <v>0</v>
      </c>
      <c r="V445" s="34">
        <f t="shared" si="1076"/>
        <v>0</v>
      </c>
      <c r="W445" s="18"/>
      <c r="X445" s="18"/>
      <c r="Y445" s="18">
        <f t="shared" si="1077"/>
        <v>0</v>
      </c>
      <c r="Z445" s="18"/>
      <c r="AA445" s="18"/>
      <c r="AB445" s="18">
        <f t="shared" si="1078"/>
        <v>0</v>
      </c>
      <c r="AC445" s="34">
        <f t="shared" si="1079"/>
        <v>0</v>
      </c>
      <c r="AD445" s="18">
        <v>62</v>
      </c>
      <c r="AE445" s="18">
        <v>13</v>
      </c>
      <c r="AF445" s="18">
        <f t="shared" si="1080"/>
        <v>806</v>
      </c>
      <c r="AG445" s="18"/>
      <c r="AH445" s="18"/>
      <c r="AI445" s="18">
        <f t="shared" si="1081"/>
        <v>0</v>
      </c>
      <c r="AJ445" s="34">
        <f t="shared" si="1082"/>
        <v>806</v>
      </c>
      <c r="AK445" s="18">
        <v>2</v>
      </c>
      <c r="AL445" s="18">
        <v>13</v>
      </c>
      <c r="AM445" s="18">
        <f t="shared" si="1083"/>
        <v>26</v>
      </c>
      <c r="AN445" s="18">
        <v>52</v>
      </c>
      <c r="AO445" s="18">
        <v>13</v>
      </c>
      <c r="AP445" s="18">
        <f t="shared" si="1084"/>
        <v>676</v>
      </c>
      <c r="AQ445" s="34">
        <f t="shared" si="1085"/>
        <v>702</v>
      </c>
      <c r="AR445" s="18">
        <v>2</v>
      </c>
      <c r="AS445" s="18">
        <v>13</v>
      </c>
      <c r="AT445" s="18">
        <f t="shared" si="1086"/>
        <v>26</v>
      </c>
      <c r="AU445" s="18">
        <v>27</v>
      </c>
      <c r="AV445" s="18">
        <v>13</v>
      </c>
      <c r="AW445" s="18">
        <f t="shared" si="1087"/>
        <v>351</v>
      </c>
      <c r="AX445" s="34">
        <f t="shared" si="1088"/>
        <v>377</v>
      </c>
      <c r="AY445" s="18">
        <v>37</v>
      </c>
      <c r="AZ445" s="18">
        <v>13</v>
      </c>
      <c r="BA445" s="18">
        <f t="shared" si="1089"/>
        <v>481</v>
      </c>
      <c r="BB445" s="18"/>
      <c r="BC445" s="18"/>
      <c r="BD445" s="18">
        <f t="shared" si="1090"/>
        <v>0</v>
      </c>
      <c r="BE445" s="34">
        <f t="shared" si="1091"/>
        <v>481</v>
      </c>
      <c r="BF445" s="18">
        <v>37</v>
      </c>
      <c r="BG445" s="18">
        <v>13</v>
      </c>
      <c r="BH445" s="18">
        <f t="shared" si="1092"/>
        <v>481</v>
      </c>
      <c r="BI445" s="18"/>
      <c r="BJ445" s="18"/>
      <c r="BK445" s="18">
        <f t="shared" si="1093"/>
        <v>0</v>
      </c>
      <c r="BL445" s="34">
        <f t="shared" si="1094"/>
        <v>481</v>
      </c>
      <c r="BM445" s="18">
        <v>17</v>
      </c>
      <c r="BN445" s="18">
        <v>19</v>
      </c>
      <c r="BO445" s="18">
        <f t="shared" si="1095"/>
        <v>323</v>
      </c>
      <c r="BP445" s="18"/>
      <c r="BQ445" s="18"/>
      <c r="BR445" s="18">
        <f t="shared" si="1096"/>
        <v>0</v>
      </c>
      <c r="BS445" s="34">
        <f t="shared" si="1097"/>
        <v>323</v>
      </c>
      <c r="BT445" s="18">
        <v>15</v>
      </c>
      <c r="BU445" s="18">
        <v>19</v>
      </c>
      <c r="BV445" s="18">
        <f t="shared" si="1098"/>
        <v>285</v>
      </c>
      <c r="BW445" s="18"/>
      <c r="BX445" s="18"/>
      <c r="BY445" s="18">
        <f t="shared" si="1099"/>
        <v>0</v>
      </c>
      <c r="BZ445" s="34">
        <f t="shared" si="1100"/>
        <v>285</v>
      </c>
      <c r="CA445" s="159">
        <f t="shared" si="1101"/>
        <v>3455</v>
      </c>
      <c r="CB445" s="182"/>
      <c r="CC445" s="182"/>
    </row>
    <row r="446" spans="1:81" ht="15.75" x14ac:dyDescent="0.25">
      <c r="A446" s="12" t="s">
        <v>26</v>
      </c>
      <c r="B446" s="13"/>
      <c r="C446" s="13"/>
      <c r="D446" s="13">
        <f t="shared" si="1068"/>
        <v>0</v>
      </c>
      <c r="E446" s="13"/>
      <c r="F446" s="13"/>
      <c r="G446" s="13">
        <f t="shared" si="1069"/>
        <v>0</v>
      </c>
      <c r="H446" s="14">
        <f t="shared" si="1070"/>
        <v>0</v>
      </c>
      <c r="I446" s="13"/>
      <c r="J446" s="13"/>
      <c r="K446" s="13">
        <f t="shared" si="1071"/>
        <v>0</v>
      </c>
      <c r="L446" s="13"/>
      <c r="M446" s="13"/>
      <c r="N446" s="13">
        <f t="shared" si="1072"/>
        <v>0</v>
      </c>
      <c r="O446" s="14">
        <f t="shared" si="1073"/>
        <v>0</v>
      </c>
      <c r="P446" s="13"/>
      <c r="Q446" s="13"/>
      <c r="R446" s="13">
        <f t="shared" si="1074"/>
        <v>0</v>
      </c>
      <c r="S446" s="13"/>
      <c r="T446" s="13"/>
      <c r="U446" s="13">
        <f t="shared" si="1075"/>
        <v>0</v>
      </c>
      <c r="V446" s="14">
        <f t="shared" si="1076"/>
        <v>0</v>
      </c>
      <c r="W446" s="13"/>
      <c r="X446" s="13"/>
      <c r="Y446" s="13">
        <f t="shared" si="1077"/>
        <v>0</v>
      </c>
      <c r="Z446" s="13"/>
      <c r="AA446" s="13"/>
      <c r="AB446" s="13">
        <f t="shared" si="1078"/>
        <v>0</v>
      </c>
      <c r="AC446" s="14">
        <f t="shared" si="1079"/>
        <v>0</v>
      </c>
      <c r="AD446" s="13">
        <v>62</v>
      </c>
      <c r="AE446" s="13">
        <v>21</v>
      </c>
      <c r="AF446" s="13">
        <f t="shared" si="1080"/>
        <v>1302</v>
      </c>
      <c r="AG446" s="13"/>
      <c r="AH446" s="13"/>
      <c r="AI446" s="13">
        <f t="shared" si="1081"/>
        <v>0</v>
      </c>
      <c r="AJ446" s="14">
        <f t="shared" si="1082"/>
        <v>1302</v>
      </c>
      <c r="AK446" s="13">
        <v>2</v>
      </c>
      <c r="AL446" s="13">
        <v>21</v>
      </c>
      <c r="AM446" s="13">
        <f t="shared" si="1083"/>
        <v>42</v>
      </c>
      <c r="AN446" s="13">
        <v>52</v>
      </c>
      <c r="AO446" s="13">
        <v>21</v>
      </c>
      <c r="AP446" s="13">
        <f t="shared" si="1084"/>
        <v>1092</v>
      </c>
      <c r="AQ446" s="14">
        <f t="shared" si="1085"/>
        <v>1134</v>
      </c>
      <c r="AR446" s="13">
        <v>2</v>
      </c>
      <c r="AS446" s="13">
        <v>21</v>
      </c>
      <c r="AT446" s="13">
        <f t="shared" si="1086"/>
        <v>42</v>
      </c>
      <c r="AU446" s="13">
        <v>27</v>
      </c>
      <c r="AV446" s="13">
        <v>21</v>
      </c>
      <c r="AW446" s="13">
        <f t="shared" si="1087"/>
        <v>567</v>
      </c>
      <c r="AX446" s="14">
        <f t="shared" si="1088"/>
        <v>609</v>
      </c>
      <c r="AY446" s="13">
        <v>37</v>
      </c>
      <c r="AZ446" s="13">
        <v>21</v>
      </c>
      <c r="BA446" s="13">
        <f t="shared" si="1089"/>
        <v>777</v>
      </c>
      <c r="BB446" s="13"/>
      <c r="BC446" s="13"/>
      <c r="BD446" s="13">
        <f t="shared" si="1090"/>
        <v>0</v>
      </c>
      <c r="BE446" s="14">
        <f t="shared" si="1091"/>
        <v>777</v>
      </c>
      <c r="BF446" s="13">
        <v>37</v>
      </c>
      <c r="BG446" s="13">
        <v>21</v>
      </c>
      <c r="BH446" s="13">
        <f t="shared" si="1092"/>
        <v>777</v>
      </c>
      <c r="BI446" s="13"/>
      <c r="BJ446" s="13"/>
      <c r="BK446" s="13">
        <f t="shared" si="1093"/>
        <v>0</v>
      </c>
      <c r="BL446" s="14">
        <f t="shared" si="1094"/>
        <v>777</v>
      </c>
      <c r="BM446" s="13">
        <v>17</v>
      </c>
      <c r="BN446" s="13">
        <v>26</v>
      </c>
      <c r="BO446" s="13">
        <f t="shared" si="1095"/>
        <v>442</v>
      </c>
      <c r="BP446" s="13"/>
      <c r="BQ446" s="13"/>
      <c r="BR446" s="13">
        <f t="shared" si="1096"/>
        <v>0</v>
      </c>
      <c r="BS446" s="14">
        <f t="shared" si="1097"/>
        <v>442</v>
      </c>
      <c r="BT446" s="13">
        <v>15</v>
      </c>
      <c r="BU446" s="13">
        <v>26</v>
      </c>
      <c r="BV446" s="13">
        <f t="shared" si="1098"/>
        <v>390</v>
      </c>
      <c r="BW446" s="13"/>
      <c r="BX446" s="13"/>
      <c r="BY446" s="13">
        <f t="shared" si="1099"/>
        <v>0</v>
      </c>
      <c r="BZ446" s="14">
        <f t="shared" si="1100"/>
        <v>390</v>
      </c>
      <c r="CA446" s="12">
        <f t="shared" si="1101"/>
        <v>5431</v>
      </c>
      <c r="CB446" s="182"/>
      <c r="CC446" s="182"/>
    </row>
    <row r="447" spans="1:81" ht="15.75" x14ac:dyDescent="0.25">
      <c r="A447" s="24" t="s">
        <v>27</v>
      </c>
      <c r="B447" s="12"/>
      <c r="C447" s="24">
        <f>C438+C439+C440+C441+C442+C443+C444+C445+C446</f>
        <v>0</v>
      </c>
      <c r="D447" s="24">
        <f>D438+D439+D440+D441+D442+D443+D444+D445+D446</f>
        <v>0</v>
      </c>
      <c r="E447" s="12"/>
      <c r="F447" s="24">
        <f>F438+F439+F440+F441+F442+F443+F444+F445+F446</f>
        <v>0</v>
      </c>
      <c r="G447" s="24">
        <f>G438+G439+G440+G441+G442+G443+G444+G445+G446</f>
        <v>0</v>
      </c>
      <c r="H447" s="31">
        <f>H438+H439+H440+H441+H442+H443+H444+H445+H446</f>
        <v>0</v>
      </c>
      <c r="I447" s="12"/>
      <c r="J447" s="24">
        <f>J438+J439+J440+J441+J442+J443+J444+J445+J446</f>
        <v>0</v>
      </c>
      <c r="K447" s="24">
        <f>K438+K439+K440+K441+K442+K443+K444+K445+K446</f>
        <v>0</v>
      </c>
      <c r="L447" s="12"/>
      <c r="M447" s="24">
        <f>M438+M439+M440+M441+M442+M443+M444+M445+M446</f>
        <v>0</v>
      </c>
      <c r="N447" s="24">
        <f>N438+N439+N440+N441+N442+N443+N444+N445+N446</f>
        <v>0</v>
      </c>
      <c r="O447" s="31">
        <f>O438+O439+O440+O441+O442+O443+O444+O445+O446</f>
        <v>0</v>
      </c>
      <c r="P447" s="12"/>
      <c r="Q447" s="24">
        <f>Q438+Q439+Q440+Q441+Q442+Q443+Q444+Q445+Q446</f>
        <v>0</v>
      </c>
      <c r="R447" s="24">
        <f>R438+R439+R440+R441+R442+R443+R444+R445+R446</f>
        <v>0</v>
      </c>
      <c r="S447" s="12"/>
      <c r="T447" s="24">
        <f>T438+T439+T440+T441+T442+T443+T444+T445+T446</f>
        <v>0</v>
      </c>
      <c r="U447" s="24">
        <f>U438+U439+U440+U441+U442+U443+U444+U445+U446</f>
        <v>0</v>
      </c>
      <c r="V447" s="31">
        <f>V438+V439+V440+V441+V442+V443+V444+V445+V446</f>
        <v>0</v>
      </c>
      <c r="W447" s="12"/>
      <c r="X447" s="24">
        <f>X438+X439+X440+X441+X442+X443+X444+X445+X446</f>
        <v>0</v>
      </c>
      <c r="Y447" s="24">
        <f>Y438+Y439+Y440+Y441+Y442+Y443+Y444+Y445+Y446</f>
        <v>0</v>
      </c>
      <c r="Z447" s="12"/>
      <c r="AA447" s="24">
        <f>AA438+AA439+AA440+AA441+AA442+AA443+AA444+AA445+AA446</f>
        <v>0</v>
      </c>
      <c r="AB447" s="24">
        <f>AB438+AB439+AB440+AB441+AB442+AB443+AB444+AB445+AB446</f>
        <v>0</v>
      </c>
      <c r="AC447" s="31">
        <f>AC438+AC439+AC440+AC441+AC442+AC443+AC444+AC445+AC446</f>
        <v>0</v>
      </c>
      <c r="AD447" s="12"/>
      <c r="AE447" s="24">
        <f>AE438+AE439+AE440+AE441+AE442+AE443+AE444+AE445+AE446</f>
        <v>167</v>
      </c>
      <c r="AF447" s="24">
        <f>AF438+AF439+AF440+AF441+AF442+AF443+AF444+AF445+AF446</f>
        <v>10354</v>
      </c>
      <c r="AG447" s="12"/>
      <c r="AH447" s="24">
        <f>AH438+AH439+AH440+AH441+AH442+AH443+AH444+AH445+AH446</f>
        <v>0</v>
      </c>
      <c r="AI447" s="24">
        <f>AI438+AI439+AI440+AI441+AI442+AI443+AI444+AI445+AI446</f>
        <v>0</v>
      </c>
      <c r="AJ447" s="31">
        <f>AJ438+AJ439+AJ440+AJ441+AJ442+AJ443+AJ444+AJ445+AJ446</f>
        <v>10354</v>
      </c>
      <c r="AK447" s="12"/>
      <c r="AL447" s="24">
        <f>AL438+AL439+AL440+AL441+AL442+AL443+AL444+AL445+AL446</f>
        <v>167</v>
      </c>
      <c r="AM447" s="24">
        <f>AM438+AM439+AM440+AM441+AM442+AM443+AM444+AM445+AM446</f>
        <v>334</v>
      </c>
      <c r="AN447" s="12"/>
      <c r="AO447" s="24">
        <f>AO438+AO439+AO440+AO441+AO442+AO443+AO444+AO445+AO446</f>
        <v>167</v>
      </c>
      <c r="AP447" s="24">
        <f>AP438+AP439+AP440+AP441+AP442+AP443+AP444+AP445+AP446</f>
        <v>8684</v>
      </c>
      <c r="AQ447" s="31">
        <f>AQ438+AQ439+AQ440+AQ441+AQ442+AQ443+AQ444+AQ445+AQ446</f>
        <v>9018</v>
      </c>
      <c r="AR447" s="12"/>
      <c r="AS447" s="24">
        <f>AS438+AS439+AS440+AS441+AS442+AS443+AS444+AS445+AS446</f>
        <v>167</v>
      </c>
      <c r="AT447" s="24">
        <f>AT438+AT439+AT440+AT441+AT442+AT443+AT444+AT445+AT446</f>
        <v>334</v>
      </c>
      <c r="AU447" s="12"/>
      <c r="AV447" s="24">
        <f>AV438+AV439+AV440+AV441+AV442+AV443+AV444+AV445+AV446</f>
        <v>167</v>
      </c>
      <c r="AW447" s="24">
        <f>AW438+AW439+AW440+AW441+AW442+AW443+AW444+AW445+AW446</f>
        <v>4509</v>
      </c>
      <c r="AX447" s="31">
        <f>AX438+AX439+AX440+AX441+AX442+AX443+AX444+AX445+AX446</f>
        <v>4843</v>
      </c>
      <c r="AY447" s="12"/>
      <c r="AZ447" s="24">
        <f>AZ438+AZ439+AZ440+AZ441+AZ442+AZ443+AZ444+AZ445+AZ446</f>
        <v>167</v>
      </c>
      <c r="BA447" s="24">
        <f>BA438+BA439+BA440+BA441+BA442+BA443+BA444+BA445+BA446</f>
        <v>6179</v>
      </c>
      <c r="BB447" s="12"/>
      <c r="BC447" s="24">
        <f>BC438+BC439+BC440+BC441+BC442+BC443+BC444+BC445+BC446</f>
        <v>0</v>
      </c>
      <c r="BD447" s="24">
        <f>BD438+BD439+BD440+BD441+BD442+BD443+BD444+BD445+BD446</f>
        <v>0</v>
      </c>
      <c r="BE447" s="31">
        <f>BE438+BE439+BE440+BE441+BE442+BE443+BE444+BE445+BE446</f>
        <v>6179</v>
      </c>
      <c r="BF447" s="12"/>
      <c r="BG447" s="24">
        <f>BG438+BG439+BG440+BG441+BG442+BG443+BG444+BG445+BG446</f>
        <v>167</v>
      </c>
      <c r="BH447" s="24">
        <f>BH438+BH439+BH440+BH441+BH442+BH443+BH444+BH445+BH446</f>
        <v>6179</v>
      </c>
      <c r="BI447" s="12"/>
      <c r="BJ447" s="24">
        <f>BJ438+BJ439+BJ440+BJ441+BJ442+BJ443+BJ444+BJ445+BJ446</f>
        <v>0</v>
      </c>
      <c r="BK447" s="24">
        <f>BK438+BK439+BK440+BK441+BK442+BK443+BK444+BK445+BK446</f>
        <v>0</v>
      </c>
      <c r="BL447" s="31">
        <f>BL438+BL439+BL440+BL441+BL442+BL443+BL444+BL445+BL446</f>
        <v>6179</v>
      </c>
      <c r="BM447" s="12"/>
      <c r="BN447" s="24">
        <f>BN438+BN439+BN440+BN441+BN442+BN443+BN444+BN445+BN446</f>
        <v>205</v>
      </c>
      <c r="BO447" s="24">
        <f>BO438+BO439+BO440+BO441+BO442+BO443+BO444+BO445+BO446</f>
        <v>3485</v>
      </c>
      <c r="BP447" s="12"/>
      <c r="BQ447" s="24">
        <f>BQ438+BQ439+BQ440+BQ441+BQ442+BQ443+BQ444+BQ445+BQ446</f>
        <v>0</v>
      </c>
      <c r="BR447" s="24">
        <f>BR438+BR439+BR440+BR441+BR442+BR443+BR444+BR445+BR446</f>
        <v>0</v>
      </c>
      <c r="BS447" s="31">
        <f>BS438+BS439+BS440+BS441+BS442+BS443+BS444+BS445+BS446</f>
        <v>3485</v>
      </c>
      <c r="BT447" s="12"/>
      <c r="BU447" s="24">
        <f>BU438+BU439+BU440+BU441+BU442+BU443+BU444+BU445+BU446</f>
        <v>205</v>
      </c>
      <c r="BV447" s="24">
        <f>BV438+BV439+BV440+BV441+BV442+BV443+BV444+BV445+BV446</f>
        <v>3075</v>
      </c>
      <c r="BW447" s="12"/>
      <c r="BX447" s="24">
        <f>BX438+BX439+BX440+BX441+BX442+BX443+BX444+BX445+BX446</f>
        <v>0</v>
      </c>
      <c r="BY447" s="24">
        <f>BY438+BY439+BY440+BY441+BY442+BY443+BY444+BY445+BY446</f>
        <v>0</v>
      </c>
      <c r="BZ447" s="31">
        <f>BZ438+BZ439+BZ440+BZ441+BZ442+BZ443+BZ444+BZ445+BZ446</f>
        <v>3075</v>
      </c>
      <c r="CA447" s="156">
        <f>CA438+CA439+CA440+CA441+CA442+CA443+CA444+CA445+CA446</f>
        <v>43133</v>
      </c>
      <c r="CB447" s="182"/>
      <c r="CC447" s="182"/>
    </row>
    <row r="448" spans="1:81" ht="15" customHeight="1" x14ac:dyDescent="0.25">
      <c r="A448" s="261" t="s">
        <v>3</v>
      </c>
      <c r="B448" s="262" t="s">
        <v>51</v>
      </c>
      <c r="C448" s="262"/>
      <c r="D448" s="262"/>
      <c r="E448" s="262"/>
      <c r="F448" s="262"/>
      <c r="G448" s="262"/>
      <c r="H448" s="262"/>
      <c r="I448" s="262" t="s">
        <v>52</v>
      </c>
      <c r="J448" s="262"/>
      <c r="K448" s="262"/>
      <c r="L448" s="262"/>
      <c r="M448" s="262"/>
      <c r="N448" s="262"/>
      <c r="O448" s="262"/>
      <c r="P448" s="262" t="s">
        <v>53</v>
      </c>
      <c r="Q448" s="262"/>
      <c r="R448" s="262"/>
      <c r="S448" s="262"/>
      <c r="T448" s="262"/>
      <c r="U448" s="262"/>
      <c r="V448" s="262"/>
      <c r="W448" s="262" t="s">
        <v>54</v>
      </c>
      <c r="X448" s="262"/>
      <c r="Y448" s="262"/>
      <c r="Z448" s="262"/>
      <c r="AA448" s="262"/>
      <c r="AB448" s="262"/>
      <c r="AC448" s="262"/>
      <c r="AD448" s="262" t="s">
        <v>28</v>
      </c>
      <c r="AE448" s="262"/>
      <c r="AF448" s="262"/>
      <c r="AG448" s="262"/>
      <c r="AH448" s="262"/>
      <c r="AI448" s="262"/>
      <c r="AJ448" s="262"/>
      <c r="AK448" s="262" t="s">
        <v>29</v>
      </c>
      <c r="AL448" s="262"/>
      <c r="AM448" s="262"/>
      <c r="AN448" s="262"/>
      <c r="AO448" s="262"/>
      <c r="AP448" s="262"/>
      <c r="AQ448" s="262"/>
      <c r="AR448" s="262" t="s">
        <v>48</v>
      </c>
      <c r="AS448" s="262"/>
      <c r="AT448" s="262"/>
      <c r="AU448" s="262"/>
      <c r="AV448" s="262"/>
      <c r="AW448" s="262"/>
      <c r="AX448" s="262"/>
      <c r="AY448" s="262" t="s">
        <v>49</v>
      </c>
      <c r="AZ448" s="262"/>
      <c r="BA448" s="262"/>
      <c r="BB448" s="262"/>
      <c r="BC448" s="262"/>
      <c r="BD448" s="262"/>
      <c r="BE448" s="262"/>
      <c r="BF448" s="262" t="s">
        <v>50</v>
      </c>
      <c r="BG448" s="262"/>
      <c r="BH448" s="262"/>
      <c r="BI448" s="262"/>
      <c r="BJ448" s="262"/>
      <c r="BK448" s="262"/>
      <c r="BL448" s="262"/>
      <c r="BM448" s="262" t="s">
        <v>4</v>
      </c>
      <c r="BN448" s="262"/>
      <c r="BO448" s="262"/>
      <c r="BP448" s="262"/>
      <c r="BQ448" s="262"/>
      <c r="BR448" s="262"/>
      <c r="BS448" s="262"/>
      <c r="BT448" s="262" t="s">
        <v>5</v>
      </c>
      <c r="BU448" s="262"/>
      <c r="BV448" s="262"/>
      <c r="BW448" s="262"/>
      <c r="BX448" s="262"/>
      <c r="BY448" s="262"/>
      <c r="BZ448" s="262"/>
      <c r="CA448" s="327" t="s">
        <v>103</v>
      </c>
      <c r="CB448" s="182"/>
      <c r="CC448" s="182"/>
    </row>
    <row r="449" spans="1:81" ht="15" customHeight="1" x14ac:dyDescent="0.25">
      <c r="A449" s="261"/>
      <c r="B449" s="262" t="s">
        <v>7</v>
      </c>
      <c r="C449" s="262"/>
      <c r="D449" s="262"/>
      <c r="E449" s="262" t="s">
        <v>8</v>
      </c>
      <c r="F449" s="262"/>
      <c r="G449" s="262"/>
      <c r="H449" s="263" t="s">
        <v>9</v>
      </c>
      <c r="I449" s="262" t="s">
        <v>7</v>
      </c>
      <c r="J449" s="262"/>
      <c r="K449" s="262"/>
      <c r="L449" s="262" t="s">
        <v>8</v>
      </c>
      <c r="M449" s="262"/>
      <c r="N449" s="262"/>
      <c r="O449" s="263" t="s">
        <v>9</v>
      </c>
      <c r="P449" s="262" t="s">
        <v>7</v>
      </c>
      <c r="Q449" s="262"/>
      <c r="R449" s="262"/>
      <c r="S449" s="262" t="s">
        <v>8</v>
      </c>
      <c r="T449" s="262"/>
      <c r="U449" s="262"/>
      <c r="V449" s="263" t="s">
        <v>9</v>
      </c>
      <c r="W449" s="262" t="s">
        <v>7</v>
      </c>
      <c r="X449" s="262"/>
      <c r="Y449" s="262"/>
      <c r="Z449" s="262" t="s">
        <v>8</v>
      </c>
      <c r="AA449" s="262"/>
      <c r="AB449" s="262"/>
      <c r="AC449" s="263" t="s">
        <v>9</v>
      </c>
      <c r="AD449" s="262" t="s">
        <v>7</v>
      </c>
      <c r="AE449" s="262"/>
      <c r="AF449" s="262"/>
      <c r="AG449" s="262" t="s">
        <v>8</v>
      </c>
      <c r="AH449" s="262"/>
      <c r="AI449" s="262"/>
      <c r="AJ449" s="263" t="s">
        <v>9</v>
      </c>
      <c r="AK449" s="262" t="s">
        <v>7</v>
      </c>
      <c r="AL449" s="262"/>
      <c r="AM449" s="262"/>
      <c r="AN449" s="262" t="s">
        <v>8</v>
      </c>
      <c r="AO449" s="262"/>
      <c r="AP449" s="262"/>
      <c r="AQ449" s="263" t="s">
        <v>9</v>
      </c>
      <c r="AR449" s="262" t="s">
        <v>7</v>
      </c>
      <c r="AS449" s="262"/>
      <c r="AT449" s="262"/>
      <c r="AU449" s="262" t="s">
        <v>8</v>
      </c>
      <c r="AV449" s="262"/>
      <c r="AW449" s="262"/>
      <c r="AX449" s="263" t="s">
        <v>9</v>
      </c>
      <c r="AY449" s="262" t="s">
        <v>7</v>
      </c>
      <c r="AZ449" s="262"/>
      <c r="BA449" s="262"/>
      <c r="BB449" s="262" t="s">
        <v>8</v>
      </c>
      <c r="BC449" s="262"/>
      <c r="BD449" s="262"/>
      <c r="BE449" s="263" t="s">
        <v>9</v>
      </c>
      <c r="BF449" s="262" t="s">
        <v>7</v>
      </c>
      <c r="BG449" s="262"/>
      <c r="BH449" s="262"/>
      <c r="BI449" s="262" t="s">
        <v>8</v>
      </c>
      <c r="BJ449" s="262"/>
      <c r="BK449" s="262"/>
      <c r="BL449" s="263" t="s">
        <v>9</v>
      </c>
      <c r="BM449" s="262" t="s">
        <v>7</v>
      </c>
      <c r="BN449" s="262"/>
      <c r="BO449" s="262"/>
      <c r="BP449" s="262" t="s">
        <v>8</v>
      </c>
      <c r="BQ449" s="262"/>
      <c r="BR449" s="262"/>
      <c r="BS449" s="263" t="s">
        <v>9</v>
      </c>
      <c r="BT449" s="262" t="s">
        <v>7</v>
      </c>
      <c r="BU449" s="262"/>
      <c r="BV449" s="262"/>
      <c r="BW449" s="262" t="s">
        <v>8</v>
      </c>
      <c r="BX449" s="262"/>
      <c r="BY449" s="262"/>
      <c r="BZ449" s="263" t="s">
        <v>9</v>
      </c>
      <c r="CA449" s="327"/>
      <c r="CB449" s="182"/>
      <c r="CC449" s="182"/>
    </row>
    <row r="450" spans="1:81" ht="47.25" x14ac:dyDescent="0.25">
      <c r="A450" s="10" t="s">
        <v>38</v>
      </c>
      <c r="B450" s="11" t="s">
        <v>11</v>
      </c>
      <c r="C450" s="11" t="s">
        <v>12</v>
      </c>
      <c r="D450" s="11" t="s">
        <v>13</v>
      </c>
      <c r="E450" s="11" t="s">
        <v>11</v>
      </c>
      <c r="F450" s="11" t="s">
        <v>12</v>
      </c>
      <c r="G450" s="11" t="s">
        <v>13</v>
      </c>
      <c r="H450" s="263"/>
      <c r="I450" s="11" t="s">
        <v>11</v>
      </c>
      <c r="J450" s="11" t="s">
        <v>12</v>
      </c>
      <c r="K450" s="11" t="s">
        <v>13</v>
      </c>
      <c r="L450" s="11" t="s">
        <v>11</v>
      </c>
      <c r="M450" s="11" t="s">
        <v>12</v>
      </c>
      <c r="N450" s="11" t="s">
        <v>13</v>
      </c>
      <c r="O450" s="263"/>
      <c r="P450" s="11" t="s">
        <v>11</v>
      </c>
      <c r="Q450" s="11" t="s">
        <v>12</v>
      </c>
      <c r="R450" s="11" t="s">
        <v>13</v>
      </c>
      <c r="S450" s="11" t="s">
        <v>11</v>
      </c>
      <c r="T450" s="11" t="s">
        <v>12</v>
      </c>
      <c r="U450" s="11" t="s">
        <v>13</v>
      </c>
      <c r="V450" s="263"/>
      <c r="W450" s="11" t="s">
        <v>11</v>
      </c>
      <c r="X450" s="11" t="s">
        <v>12</v>
      </c>
      <c r="Y450" s="11" t="s">
        <v>13</v>
      </c>
      <c r="Z450" s="11" t="s">
        <v>11</v>
      </c>
      <c r="AA450" s="11" t="s">
        <v>12</v>
      </c>
      <c r="AB450" s="11" t="s">
        <v>13</v>
      </c>
      <c r="AC450" s="263"/>
      <c r="AD450" s="11" t="s">
        <v>11</v>
      </c>
      <c r="AE450" s="11" t="s">
        <v>12</v>
      </c>
      <c r="AF450" s="11" t="s">
        <v>13</v>
      </c>
      <c r="AG450" s="11" t="s">
        <v>11</v>
      </c>
      <c r="AH450" s="11" t="s">
        <v>12</v>
      </c>
      <c r="AI450" s="11" t="s">
        <v>13</v>
      </c>
      <c r="AJ450" s="263"/>
      <c r="AK450" s="11" t="s">
        <v>11</v>
      </c>
      <c r="AL450" s="11" t="s">
        <v>12</v>
      </c>
      <c r="AM450" s="11" t="s">
        <v>13</v>
      </c>
      <c r="AN450" s="11" t="s">
        <v>11</v>
      </c>
      <c r="AO450" s="11" t="s">
        <v>12</v>
      </c>
      <c r="AP450" s="11" t="s">
        <v>13</v>
      </c>
      <c r="AQ450" s="263"/>
      <c r="AR450" s="11" t="s">
        <v>11</v>
      </c>
      <c r="AS450" s="11" t="s">
        <v>12</v>
      </c>
      <c r="AT450" s="11" t="s">
        <v>13</v>
      </c>
      <c r="AU450" s="11" t="s">
        <v>11</v>
      </c>
      <c r="AV450" s="11" t="s">
        <v>12</v>
      </c>
      <c r="AW450" s="11" t="s">
        <v>13</v>
      </c>
      <c r="AX450" s="263"/>
      <c r="AY450" s="11" t="s">
        <v>11</v>
      </c>
      <c r="AZ450" s="11" t="s">
        <v>12</v>
      </c>
      <c r="BA450" s="11" t="s">
        <v>13</v>
      </c>
      <c r="BB450" s="11" t="s">
        <v>11</v>
      </c>
      <c r="BC450" s="11" t="s">
        <v>12</v>
      </c>
      <c r="BD450" s="11" t="s">
        <v>13</v>
      </c>
      <c r="BE450" s="263"/>
      <c r="BF450" s="11" t="s">
        <v>11</v>
      </c>
      <c r="BG450" s="11" t="s">
        <v>12</v>
      </c>
      <c r="BH450" s="11" t="s">
        <v>13</v>
      </c>
      <c r="BI450" s="11" t="s">
        <v>11</v>
      </c>
      <c r="BJ450" s="11" t="s">
        <v>12</v>
      </c>
      <c r="BK450" s="11" t="s">
        <v>13</v>
      </c>
      <c r="BL450" s="263"/>
      <c r="BM450" s="11" t="s">
        <v>11</v>
      </c>
      <c r="BN450" s="11" t="s">
        <v>12</v>
      </c>
      <c r="BO450" s="11" t="s">
        <v>13</v>
      </c>
      <c r="BP450" s="11" t="s">
        <v>11</v>
      </c>
      <c r="BQ450" s="11" t="s">
        <v>12</v>
      </c>
      <c r="BR450" s="11" t="s">
        <v>13</v>
      </c>
      <c r="BS450" s="263"/>
      <c r="BT450" s="11" t="s">
        <v>11</v>
      </c>
      <c r="BU450" s="11" t="s">
        <v>12</v>
      </c>
      <c r="BV450" s="11" t="s">
        <v>13</v>
      </c>
      <c r="BW450" s="11" t="s">
        <v>11</v>
      </c>
      <c r="BX450" s="11" t="s">
        <v>12</v>
      </c>
      <c r="BY450" s="11" t="s">
        <v>13</v>
      </c>
      <c r="BZ450" s="263"/>
      <c r="CA450" s="327"/>
      <c r="CB450" s="182"/>
      <c r="CC450" s="182"/>
    </row>
    <row r="451" spans="1:81" ht="15.75" x14ac:dyDescent="0.25">
      <c r="A451" s="12" t="s">
        <v>18</v>
      </c>
      <c r="B451" s="13">
        <v>120</v>
      </c>
      <c r="C451" s="13">
        <v>16</v>
      </c>
      <c r="D451" s="13">
        <v>1920</v>
      </c>
      <c r="E451" s="13"/>
      <c r="F451" s="13"/>
      <c r="G451" s="13">
        <f t="shared" ref="G451:G459" si="1102">E451*F451</f>
        <v>0</v>
      </c>
      <c r="H451" s="14">
        <f t="shared" ref="H451:H459" si="1103">D451+G451</f>
        <v>1920</v>
      </c>
      <c r="I451" s="13"/>
      <c r="J451" s="13"/>
      <c r="K451" s="13">
        <f t="shared" ref="K451:K459" si="1104">I451*J451</f>
        <v>0</v>
      </c>
      <c r="L451" s="13">
        <v>90</v>
      </c>
      <c r="M451" s="13">
        <v>16</v>
      </c>
      <c r="N451" s="13">
        <v>1440</v>
      </c>
      <c r="O451" s="14">
        <f t="shared" ref="O451:O459" si="1105">K451+N451</f>
        <v>1440</v>
      </c>
      <c r="P451" s="13"/>
      <c r="Q451" s="13"/>
      <c r="R451" s="13">
        <f t="shared" ref="R451:R459" si="1106">P451*Q451</f>
        <v>0</v>
      </c>
      <c r="S451" s="13">
        <v>90</v>
      </c>
      <c r="T451" s="13">
        <v>16</v>
      </c>
      <c r="U451" s="13">
        <v>1440</v>
      </c>
      <c r="V451" s="14">
        <f t="shared" ref="V451:V459" si="1107">R451+U451</f>
        <v>1440</v>
      </c>
      <c r="W451" s="13">
        <v>120</v>
      </c>
      <c r="X451" s="13">
        <v>16</v>
      </c>
      <c r="Y451" s="13">
        <v>1920</v>
      </c>
      <c r="Z451" s="13"/>
      <c r="AA451" s="13"/>
      <c r="AB451" s="13">
        <f t="shared" ref="AB451:AB459" si="1108">Z451*AA451</f>
        <v>0</v>
      </c>
      <c r="AC451" s="14">
        <f t="shared" ref="AC451:AC459" si="1109">Y451+AB451</f>
        <v>1920</v>
      </c>
      <c r="AD451" s="13">
        <v>15</v>
      </c>
      <c r="AE451" s="13">
        <v>16</v>
      </c>
      <c r="AF451" s="13">
        <v>240</v>
      </c>
      <c r="AG451" s="13"/>
      <c r="AH451" s="13"/>
      <c r="AI451" s="13">
        <f t="shared" ref="AI451:AI459" si="1110">AG451*AH451</f>
        <v>0</v>
      </c>
      <c r="AJ451" s="14">
        <f t="shared" ref="AJ451:AJ459" si="1111">AF451+AI451</f>
        <v>240</v>
      </c>
      <c r="AK451" s="13"/>
      <c r="AL451" s="13"/>
      <c r="AM451" s="13">
        <f t="shared" ref="AM451:AM459" si="1112">AK451*AL451</f>
        <v>0</v>
      </c>
      <c r="AN451" s="13">
        <v>14</v>
      </c>
      <c r="AO451" s="13">
        <v>16</v>
      </c>
      <c r="AP451" s="13">
        <v>224</v>
      </c>
      <c r="AQ451" s="14">
        <f t="shared" ref="AQ451:AQ459" si="1113">AM451+AP451</f>
        <v>224</v>
      </c>
      <c r="AR451" s="13"/>
      <c r="AS451" s="13"/>
      <c r="AT451" s="13">
        <f t="shared" ref="AT451:AT459" si="1114">AR451*AS451</f>
        <v>0</v>
      </c>
      <c r="AU451" s="13">
        <v>11</v>
      </c>
      <c r="AV451" s="13">
        <v>16</v>
      </c>
      <c r="AW451" s="13">
        <v>176</v>
      </c>
      <c r="AX451" s="14">
        <f t="shared" ref="AX451:AX459" si="1115">AT451+AW451</f>
        <v>176</v>
      </c>
      <c r="AY451" s="13"/>
      <c r="AZ451" s="13"/>
      <c r="BA451" s="13">
        <f t="shared" ref="BA451:BA459" si="1116">AY451*AZ451</f>
        <v>0</v>
      </c>
      <c r="BB451" s="13">
        <v>17</v>
      </c>
      <c r="BC451" s="13">
        <v>16</v>
      </c>
      <c r="BD451" s="13">
        <v>272</v>
      </c>
      <c r="BE451" s="14">
        <f t="shared" ref="BE451:BE459" si="1117">BA451+BD451</f>
        <v>272</v>
      </c>
      <c r="BF451" s="13">
        <v>15</v>
      </c>
      <c r="BG451" s="13">
        <v>19</v>
      </c>
      <c r="BH451" s="13">
        <v>285</v>
      </c>
      <c r="BI451" s="13"/>
      <c r="BJ451" s="13"/>
      <c r="BK451" s="13">
        <f t="shared" ref="BK451:BK459" si="1118">BI451*BJ451</f>
        <v>0</v>
      </c>
      <c r="BL451" s="14">
        <f t="shared" ref="BL451:BL459" si="1119">BH451+BK451</f>
        <v>285</v>
      </c>
      <c r="BM451" s="13">
        <v>19</v>
      </c>
      <c r="BN451" s="13">
        <v>19</v>
      </c>
      <c r="BO451" s="13">
        <v>361</v>
      </c>
      <c r="BP451" s="13"/>
      <c r="BQ451" s="13"/>
      <c r="BR451" s="13">
        <f t="shared" ref="BR451:BR459" si="1120">BP451*BQ451</f>
        <v>0</v>
      </c>
      <c r="BS451" s="14">
        <f t="shared" ref="BS451:BS459" si="1121">BO451+BR451</f>
        <v>361</v>
      </c>
      <c r="BT451" s="13">
        <v>17</v>
      </c>
      <c r="BU451" s="13">
        <v>19</v>
      </c>
      <c r="BV451" s="13">
        <v>323</v>
      </c>
      <c r="BW451" s="13"/>
      <c r="BX451" s="13"/>
      <c r="BY451" s="13">
        <f t="shared" ref="BY451:BY459" si="1122">BW451*BX451</f>
        <v>0</v>
      </c>
      <c r="BZ451" s="14">
        <f t="shared" ref="BZ451:BZ459" si="1123">BV451+BY451</f>
        <v>323</v>
      </c>
      <c r="CA451" s="19">
        <f t="shared" ref="CA451:CA459" si="1124">H451+O451+V451+AC451+AJ451+AQ451+AX451+BE451+BL451+BS451+BZ451</f>
        <v>8601</v>
      </c>
      <c r="CB451" s="182"/>
      <c r="CC451" s="182"/>
    </row>
    <row r="452" spans="1:81" ht="15.75" x14ac:dyDescent="0.25">
      <c r="A452" s="12" t="s">
        <v>19</v>
      </c>
      <c r="B452" s="13">
        <v>120</v>
      </c>
      <c r="C452" s="13">
        <v>15</v>
      </c>
      <c r="D452" s="13">
        <v>1800</v>
      </c>
      <c r="E452" s="13"/>
      <c r="F452" s="13"/>
      <c r="G452" s="13">
        <f t="shared" si="1102"/>
        <v>0</v>
      </c>
      <c r="H452" s="14">
        <f t="shared" si="1103"/>
        <v>1800</v>
      </c>
      <c r="I452" s="13"/>
      <c r="J452" s="13"/>
      <c r="K452" s="13">
        <f t="shared" si="1104"/>
        <v>0</v>
      </c>
      <c r="L452" s="13">
        <v>90</v>
      </c>
      <c r="M452" s="13">
        <v>20</v>
      </c>
      <c r="N452" s="13">
        <v>1800</v>
      </c>
      <c r="O452" s="14">
        <f t="shared" si="1105"/>
        <v>1800</v>
      </c>
      <c r="P452" s="13"/>
      <c r="Q452" s="13"/>
      <c r="R452" s="13">
        <f t="shared" si="1106"/>
        <v>0</v>
      </c>
      <c r="S452" s="13">
        <v>90</v>
      </c>
      <c r="T452" s="13">
        <v>20</v>
      </c>
      <c r="U452" s="13">
        <v>1800</v>
      </c>
      <c r="V452" s="14">
        <f t="shared" si="1107"/>
        <v>1800</v>
      </c>
      <c r="W452" s="13">
        <v>120</v>
      </c>
      <c r="X452" s="13">
        <v>20</v>
      </c>
      <c r="Y452" s="13">
        <v>2400</v>
      </c>
      <c r="Z452" s="13"/>
      <c r="AA452" s="13"/>
      <c r="AB452" s="13">
        <f t="shared" si="1108"/>
        <v>0</v>
      </c>
      <c r="AC452" s="14">
        <f t="shared" si="1109"/>
        <v>2400</v>
      </c>
      <c r="AD452" s="13">
        <v>15</v>
      </c>
      <c r="AE452" s="13">
        <v>20</v>
      </c>
      <c r="AF452" s="13">
        <v>300</v>
      </c>
      <c r="AG452" s="13"/>
      <c r="AH452" s="13"/>
      <c r="AI452" s="13">
        <f t="shared" si="1110"/>
        <v>0</v>
      </c>
      <c r="AJ452" s="14">
        <f t="shared" si="1111"/>
        <v>300</v>
      </c>
      <c r="AK452" s="13"/>
      <c r="AL452" s="13"/>
      <c r="AM452" s="13">
        <f t="shared" si="1112"/>
        <v>0</v>
      </c>
      <c r="AN452" s="13">
        <v>14</v>
      </c>
      <c r="AO452" s="13">
        <v>20</v>
      </c>
      <c r="AP452" s="13">
        <v>280</v>
      </c>
      <c r="AQ452" s="14">
        <f t="shared" si="1113"/>
        <v>280</v>
      </c>
      <c r="AR452" s="13"/>
      <c r="AS452" s="13"/>
      <c r="AT452" s="13">
        <f t="shared" si="1114"/>
        <v>0</v>
      </c>
      <c r="AU452" s="13">
        <v>11</v>
      </c>
      <c r="AV452" s="13">
        <v>20</v>
      </c>
      <c r="AW452" s="13">
        <v>220</v>
      </c>
      <c r="AX452" s="14">
        <f t="shared" si="1115"/>
        <v>220</v>
      </c>
      <c r="AY452" s="13"/>
      <c r="AZ452" s="13"/>
      <c r="BA452" s="13">
        <f t="shared" si="1116"/>
        <v>0</v>
      </c>
      <c r="BB452" s="13">
        <v>17</v>
      </c>
      <c r="BC452" s="13">
        <v>20</v>
      </c>
      <c r="BD452" s="13">
        <v>340</v>
      </c>
      <c r="BE452" s="14">
        <f t="shared" si="1117"/>
        <v>340</v>
      </c>
      <c r="BF452" s="13">
        <v>15</v>
      </c>
      <c r="BG452" s="13">
        <v>21</v>
      </c>
      <c r="BH452" s="13">
        <v>315</v>
      </c>
      <c r="BI452" s="13"/>
      <c r="BJ452" s="13"/>
      <c r="BK452" s="13">
        <f t="shared" si="1118"/>
        <v>0</v>
      </c>
      <c r="BL452" s="14">
        <f t="shared" si="1119"/>
        <v>315</v>
      </c>
      <c r="BM452" s="13">
        <v>19</v>
      </c>
      <c r="BN452" s="13">
        <v>21</v>
      </c>
      <c r="BO452" s="13">
        <v>399</v>
      </c>
      <c r="BP452" s="13"/>
      <c r="BQ452" s="13"/>
      <c r="BR452" s="13">
        <f t="shared" si="1120"/>
        <v>0</v>
      </c>
      <c r="BS452" s="14">
        <f t="shared" si="1121"/>
        <v>399</v>
      </c>
      <c r="BT452" s="13">
        <v>17</v>
      </c>
      <c r="BU452" s="13">
        <v>21</v>
      </c>
      <c r="BV452" s="13">
        <v>357</v>
      </c>
      <c r="BW452" s="13"/>
      <c r="BX452" s="13"/>
      <c r="BY452" s="13">
        <f t="shared" si="1122"/>
        <v>0</v>
      </c>
      <c r="BZ452" s="14">
        <f t="shared" si="1123"/>
        <v>357</v>
      </c>
      <c r="CA452" s="19">
        <f t="shared" si="1124"/>
        <v>10011</v>
      </c>
      <c r="CB452" s="182"/>
      <c r="CC452" s="182"/>
    </row>
    <row r="453" spans="1:81" ht="15.75" x14ac:dyDescent="0.25">
      <c r="A453" s="12" t="s">
        <v>20</v>
      </c>
      <c r="B453" s="13">
        <v>120</v>
      </c>
      <c r="C453" s="13">
        <v>21</v>
      </c>
      <c r="D453" s="13">
        <v>2520</v>
      </c>
      <c r="E453" s="13"/>
      <c r="F453" s="13"/>
      <c r="G453" s="13">
        <f t="shared" si="1102"/>
        <v>0</v>
      </c>
      <c r="H453" s="14">
        <f t="shared" si="1103"/>
        <v>2520</v>
      </c>
      <c r="I453" s="13"/>
      <c r="J453" s="13"/>
      <c r="K453" s="13">
        <f t="shared" si="1104"/>
        <v>0</v>
      </c>
      <c r="L453" s="13">
        <v>90</v>
      </c>
      <c r="M453" s="13">
        <v>21</v>
      </c>
      <c r="N453" s="13">
        <v>1890</v>
      </c>
      <c r="O453" s="14">
        <f t="shared" si="1105"/>
        <v>1890</v>
      </c>
      <c r="P453" s="13"/>
      <c r="Q453" s="13"/>
      <c r="R453" s="13">
        <f t="shared" si="1106"/>
        <v>0</v>
      </c>
      <c r="S453" s="13">
        <v>90</v>
      </c>
      <c r="T453" s="13">
        <v>21</v>
      </c>
      <c r="U453" s="13">
        <v>1890</v>
      </c>
      <c r="V453" s="14">
        <f t="shared" si="1107"/>
        <v>1890</v>
      </c>
      <c r="W453" s="13">
        <v>120</v>
      </c>
      <c r="X453" s="13">
        <v>21</v>
      </c>
      <c r="Y453" s="13">
        <v>2520</v>
      </c>
      <c r="Z453" s="13"/>
      <c r="AA453" s="13"/>
      <c r="AB453" s="13">
        <f t="shared" si="1108"/>
        <v>0</v>
      </c>
      <c r="AC453" s="14">
        <f t="shared" si="1109"/>
        <v>2520</v>
      </c>
      <c r="AD453" s="13">
        <v>15</v>
      </c>
      <c r="AE453" s="13">
        <v>21</v>
      </c>
      <c r="AF453" s="13">
        <v>315</v>
      </c>
      <c r="AG453" s="13"/>
      <c r="AH453" s="13"/>
      <c r="AI453" s="13">
        <f t="shared" si="1110"/>
        <v>0</v>
      </c>
      <c r="AJ453" s="14">
        <f t="shared" si="1111"/>
        <v>315</v>
      </c>
      <c r="AK453" s="13"/>
      <c r="AL453" s="13"/>
      <c r="AM453" s="13">
        <f t="shared" si="1112"/>
        <v>0</v>
      </c>
      <c r="AN453" s="13">
        <v>14</v>
      </c>
      <c r="AO453" s="13">
        <v>21</v>
      </c>
      <c r="AP453" s="13">
        <v>294</v>
      </c>
      <c r="AQ453" s="14">
        <f t="shared" si="1113"/>
        <v>294</v>
      </c>
      <c r="AR453" s="13"/>
      <c r="AS453" s="13"/>
      <c r="AT453" s="13">
        <f t="shared" si="1114"/>
        <v>0</v>
      </c>
      <c r="AU453" s="13">
        <v>11</v>
      </c>
      <c r="AV453" s="13">
        <v>21</v>
      </c>
      <c r="AW453" s="13">
        <v>231</v>
      </c>
      <c r="AX453" s="14">
        <f t="shared" si="1115"/>
        <v>231</v>
      </c>
      <c r="AY453" s="13"/>
      <c r="AZ453" s="13"/>
      <c r="BA453" s="13">
        <f t="shared" si="1116"/>
        <v>0</v>
      </c>
      <c r="BB453" s="13">
        <v>17</v>
      </c>
      <c r="BC453" s="13">
        <v>21</v>
      </c>
      <c r="BD453" s="13">
        <v>357</v>
      </c>
      <c r="BE453" s="14">
        <f t="shared" si="1117"/>
        <v>357</v>
      </c>
      <c r="BF453" s="13">
        <v>15</v>
      </c>
      <c r="BG453" s="13">
        <v>23</v>
      </c>
      <c r="BH453" s="13">
        <v>345</v>
      </c>
      <c r="BI453" s="13"/>
      <c r="BJ453" s="13"/>
      <c r="BK453" s="13">
        <f t="shared" si="1118"/>
        <v>0</v>
      </c>
      <c r="BL453" s="14">
        <f t="shared" si="1119"/>
        <v>345</v>
      </c>
      <c r="BM453" s="13">
        <v>19</v>
      </c>
      <c r="BN453" s="13">
        <v>23</v>
      </c>
      <c r="BO453" s="13">
        <v>437</v>
      </c>
      <c r="BP453" s="13"/>
      <c r="BQ453" s="13"/>
      <c r="BR453" s="13">
        <f t="shared" si="1120"/>
        <v>0</v>
      </c>
      <c r="BS453" s="14">
        <f t="shared" si="1121"/>
        <v>437</v>
      </c>
      <c r="BT453" s="13">
        <v>17</v>
      </c>
      <c r="BU453" s="13">
        <v>23</v>
      </c>
      <c r="BV453" s="13">
        <v>391</v>
      </c>
      <c r="BW453" s="13"/>
      <c r="BX453" s="13"/>
      <c r="BY453" s="13">
        <f t="shared" si="1122"/>
        <v>0</v>
      </c>
      <c r="BZ453" s="14">
        <f t="shared" si="1123"/>
        <v>391</v>
      </c>
      <c r="CA453" s="19">
        <f t="shared" si="1124"/>
        <v>11190</v>
      </c>
      <c r="CB453" s="182"/>
      <c r="CC453" s="182"/>
    </row>
    <row r="454" spans="1:81" ht="15.75" x14ac:dyDescent="0.25">
      <c r="A454" s="12" t="s">
        <v>21</v>
      </c>
      <c r="B454" s="18">
        <v>120</v>
      </c>
      <c r="C454" s="18">
        <v>21</v>
      </c>
      <c r="D454" s="13">
        <v>2520</v>
      </c>
      <c r="E454" s="18"/>
      <c r="F454" s="18"/>
      <c r="G454" s="13">
        <f t="shared" si="1102"/>
        <v>0</v>
      </c>
      <c r="H454" s="14">
        <f t="shared" si="1103"/>
        <v>2520</v>
      </c>
      <c r="I454" s="18"/>
      <c r="J454" s="18"/>
      <c r="K454" s="13">
        <f t="shared" si="1104"/>
        <v>0</v>
      </c>
      <c r="L454" s="18">
        <v>90</v>
      </c>
      <c r="M454" s="18">
        <v>21</v>
      </c>
      <c r="N454" s="13">
        <v>1890</v>
      </c>
      <c r="O454" s="14">
        <f t="shared" si="1105"/>
        <v>1890</v>
      </c>
      <c r="P454" s="18"/>
      <c r="Q454" s="18"/>
      <c r="R454" s="13">
        <f t="shared" si="1106"/>
        <v>0</v>
      </c>
      <c r="S454" s="18">
        <v>90</v>
      </c>
      <c r="T454" s="18">
        <v>21</v>
      </c>
      <c r="U454" s="13">
        <v>1890</v>
      </c>
      <c r="V454" s="14">
        <f t="shared" si="1107"/>
        <v>1890</v>
      </c>
      <c r="W454" s="18">
        <v>120</v>
      </c>
      <c r="X454" s="18">
        <v>21</v>
      </c>
      <c r="Y454" s="13">
        <v>2520</v>
      </c>
      <c r="Z454" s="18"/>
      <c r="AA454" s="18"/>
      <c r="AB454" s="13">
        <f t="shared" si="1108"/>
        <v>0</v>
      </c>
      <c r="AC454" s="14">
        <f t="shared" si="1109"/>
        <v>2520</v>
      </c>
      <c r="AD454" s="18">
        <v>15</v>
      </c>
      <c r="AE454" s="18">
        <v>21</v>
      </c>
      <c r="AF454" s="13">
        <v>315</v>
      </c>
      <c r="AG454" s="18"/>
      <c r="AH454" s="18"/>
      <c r="AI454" s="13">
        <f t="shared" si="1110"/>
        <v>0</v>
      </c>
      <c r="AJ454" s="14">
        <f t="shared" si="1111"/>
        <v>315</v>
      </c>
      <c r="AK454" s="18"/>
      <c r="AL454" s="18"/>
      <c r="AM454" s="13">
        <f t="shared" si="1112"/>
        <v>0</v>
      </c>
      <c r="AN454" s="18">
        <v>14</v>
      </c>
      <c r="AO454" s="18">
        <v>21</v>
      </c>
      <c r="AP454" s="13">
        <v>294</v>
      </c>
      <c r="AQ454" s="14">
        <f t="shared" si="1113"/>
        <v>294</v>
      </c>
      <c r="AR454" s="18"/>
      <c r="AS454" s="18"/>
      <c r="AT454" s="13">
        <f t="shared" si="1114"/>
        <v>0</v>
      </c>
      <c r="AU454" s="18">
        <v>11</v>
      </c>
      <c r="AV454" s="18">
        <v>21</v>
      </c>
      <c r="AW454" s="13">
        <v>231</v>
      </c>
      <c r="AX454" s="14">
        <f t="shared" si="1115"/>
        <v>231</v>
      </c>
      <c r="AY454" s="18"/>
      <c r="AZ454" s="18"/>
      <c r="BA454" s="13">
        <f t="shared" si="1116"/>
        <v>0</v>
      </c>
      <c r="BB454" s="18">
        <v>17</v>
      </c>
      <c r="BC454" s="18">
        <v>21</v>
      </c>
      <c r="BD454" s="13">
        <v>357</v>
      </c>
      <c r="BE454" s="14">
        <f t="shared" si="1117"/>
        <v>357</v>
      </c>
      <c r="BF454" s="18">
        <v>15</v>
      </c>
      <c r="BG454" s="18">
        <v>26</v>
      </c>
      <c r="BH454" s="13">
        <v>390</v>
      </c>
      <c r="BI454" s="18"/>
      <c r="BJ454" s="18"/>
      <c r="BK454" s="13">
        <f t="shared" si="1118"/>
        <v>0</v>
      </c>
      <c r="BL454" s="14">
        <f t="shared" si="1119"/>
        <v>390</v>
      </c>
      <c r="BM454" s="18">
        <v>19</v>
      </c>
      <c r="BN454" s="18">
        <v>26</v>
      </c>
      <c r="BO454" s="13">
        <v>494</v>
      </c>
      <c r="BP454" s="18"/>
      <c r="BQ454" s="18"/>
      <c r="BR454" s="13">
        <f t="shared" si="1120"/>
        <v>0</v>
      </c>
      <c r="BS454" s="14">
        <f t="shared" si="1121"/>
        <v>494</v>
      </c>
      <c r="BT454" s="18">
        <v>17</v>
      </c>
      <c r="BU454" s="18">
        <v>26</v>
      </c>
      <c r="BV454" s="13">
        <v>442</v>
      </c>
      <c r="BW454" s="18"/>
      <c r="BX454" s="18"/>
      <c r="BY454" s="13">
        <f t="shared" si="1122"/>
        <v>0</v>
      </c>
      <c r="BZ454" s="14">
        <f t="shared" si="1123"/>
        <v>442</v>
      </c>
      <c r="CA454" s="19">
        <f t="shared" si="1124"/>
        <v>11343</v>
      </c>
      <c r="CB454" s="182"/>
      <c r="CC454" s="182"/>
    </row>
    <row r="455" spans="1:81" ht="15.75" x14ac:dyDescent="0.25">
      <c r="A455" s="12" t="s">
        <v>22</v>
      </c>
      <c r="B455" s="13">
        <v>120</v>
      </c>
      <c r="C455" s="13">
        <v>16</v>
      </c>
      <c r="D455" s="13">
        <v>1920</v>
      </c>
      <c r="E455" s="13"/>
      <c r="F455" s="13"/>
      <c r="G455" s="13">
        <f t="shared" si="1102"/>
        <v>0</v>
      </c>
      <c r="H455" s="14">
        <f t="shared" si="1103"/>
        <v>1920</v>
      </c>
      <c r="I455" s="13"/>
      <c r="J455" s="13"/>
      <c r="K455" s="13">
        <f t="shared" si="1104"/>
        <v>0</v>
      </c>
      <c r="L455" s="13">
        <v>90</v>
      </c>
      <c r="M455" s="13">
        <v>16</v>
      </c>
      <c r="N455" s="13">
        <v>1440</v>
      </c>
      <c r="O455" s="14">
        <f t="shared" si="1105"/>
        <v>1440</v>
      </c>
      <c r="P455" s="13"/>
      <c r="Q455" s="13"/>
      <c r="R455" s="13">
        <f t="shared" si="1106"/>
        <v>0</v>
      </c>
      <c r="S455" s="13">
        <v>90</v>
      </c>
      <c r="T455" s="13">
        <v>16</v>
      </c>
      <c r="U455" s="13">
        <v>1440</v>
      </c>
      <c r="V455" s="14">
        <f t="shared" si="1107"/>
        <v>1440</v>
      </c>
      <c r="W455" s="13">
        <v>120</v>
      </c>
      <c r="X455" s="13">
        <v>16</v>
      </c>
      <c r="Y455" s="13">
        <v>1920</v>
      </c>
      <c r="Z455" s="13"/>
      <c r="AA455" s="13"/>
      <c r="AB455" s="13">
        <f t="shared" si="1108"/>
        <v>0</v>
      </c>
      <c r="AC455" s="14">
        <f t="shared" si="1109"/>
        <v>1920</v>
      </c>
      <c r="AD455" s="13">
        <v>15</v>
      </c>
      <c r="AE455" s="13">
        <v>16</v>
      </c>
      <c r="AF455" s="13">
        <v>240</v>
      </c>
      <c r="AG455" s="13"/>
      <c r="AH455" s="13"/>
      <c r="AI455" s="13">
        <f t="shared" si="1110"/>
        <v>0</v>
      </c>
      <c r="AJ455" s="14">
        <f t="shared" si="1111"/>
        <v>240</v>
      </c>
      <c r="AK455" s="13"/>
      <c r="AL455" s="13"/>
      <c r="AM455" s="13">
        <f t="shared" si="1112"/>
        <v>0</v>
      </c>
      <c r="AN455" s="13">
        <v>14</v>
      </c>
      <c r="AO455" s="13">
        <v>16</v>
      </c>
      <c r="AP455" s="13">
        <v>224</v>
      </c>
      <c r="AQ455" s="14">
        <f t="shared" si="1113"/>
        <v>224</v>
      </c>
      <c r="AR455" s="13"/>
      <c r="AS455" s="13"/>
      <c r="AT455" s="13">
        <f t="shared" si="1114"/>
        <v>0</v>
      </c>
      <c r="AU455" s="13">
        <v>11</v>
      </c>
      <c r="AV455" s="13">
        <v>16</v>
      </c>
      <c r="AW455" s="13">
        <v>176</v>
      </c>
      <c r="AX455" s="14">
        <f t="shared" si="1115"/>
        <v>176</v>
      </c>
      <c r="AY455" s="13"/>
      <c r="AZ455" s="13"/>
      <c r="BA455" s="13">
        <f t="shared" si="1116"/>
        <v>0</v>
      </c>
      <c r="BB455" s="13">
        <v>17</v>
      </c>
      <c r="BC455" s="13">
        <v>16</v>
      </c>
      <c r="BD455" s="13">
        <v>272</v>
      </c>
      <c r="BE455" s="14">
        <f t="shared" si="1117"/>
        <v>272</v>
      </c>
      <c r="BF455" s="13">
        <v>15</v>
      </c>
      <c r="BG455" s="13">
        <v>19</v>
      </c>
      <c r="BH455" s="13">
        <v>285</v>
      </c>
      <c r="BI455" s="13"/>
      <c r="BJ455" s="13"/>
      <c r="BK455" s="13">
        <f t="shared" si="1118"/>
        <v>0</v>
      </c>
      <c r="BL455" s="14">
        <f t="shared" si="1119"/>
        <v>285</v>
      </c>
      <c r="BM455" s="13">
        <v>19</v>
      </c>
      <c r="BN455" s="13">
        <v>19</v>
      </c>
      <c r="BO455" s="13">
        <v>361</v>
      </c>
      <c r="BP455" s="13"/>
      <c r="BQ455" s="13"/>
      <c r="BR455" s="13">
        <f t="shared" si="1120"/>
        <v>0</v>
      </c>
      <c r="BS455" s="14">
        <f t="shared" si="1121"/>
        <v>361</v>
      </c>
      <c r="BT455" s="13">
        <v>17</v>
      </c>
      <c r="BU455" s="13">
        <v>19</v>
      </c>
      <c r="BV455" s="13">
        <v>323</v>
      </c>
      <c r="BW455" s="13"/>
      <c r="BX455" s="13"/>
      <c r="BY455" s="13">
        <f t="shared" si="1122"/>
        <v>0</v>
      </c>
      <c r="BZ455" s="14">
        <f t="shared" si="1123"/>
        <v>323</v>
      </c>
      <c r="CA455" s="19">
        <f t="shared" si="1124"/>
        <v>8601</v>
      </c>
      <c r="CB455" s="182"/>
      <c r="CC455" s="182"/>
    </row>
    <row r="456" spans="1:81" ht="15.75" x14ac:dyDescent="0.25">
      <c r="A456" s="12" t="s">
        <v>32</v>
      </c>
      <c r="B456" s="13">
        <v>90</v>
      </c>
      <c r="C456" s="13">
        <v>22</v>
      </c>
      <c r="D456" s="13">
        <v>1980</v>
      </c>
      <c r="E456" s="13"/>
      <c r="F456" s="13"/>
      <c r="G456" s="13">
        <f t="shared" si="1102"/>
        <v>0</v>
      </c>
      <c r="H456" s="14">
        <f t="shared" si="1103"/>
        <v>1980</v>
      </c>
      <c r="I456" s="13"/>
      <c r="J456" s="13"/>
      <c r="K456" s="13">
        <f t="shared" si="1104"/>
        <v>0</v>
      </c>
      <c r="L456" s="13">
        <v>120</v>
      </c>
      <c r="M456" s="13">
        <v>22</v>
      </c>
      <c r="N456" s="13">
        <v>2640</v>
      </c>
      <c r="O456" s="14">
        <f t="shared" si="1105"/>
        <v>2640</v>
      </c>
      <c r="P456" s="13"/>
      <c r="Q456" s="13"/>
      <c r="R456" s="13">
        <f t="shared" si="1106"/>
        <v>0</v>
      </c>
      <c r="S456" s="13">
        <v>120</v>
      </c>
      <c r="T456" s="13">
        <v>22</v>
      </c>
      <c r="U456" s="13">
        <v>2640</v>
      </c>
      <c r="V456" s="14">
        <f t="shared" si="1107"/>
        <v>2640</v>
      </c>
      <c r="W456" s="13">
        <v>90</v>
      </c>
      <c r="X456" s="13">
        <v>22</v>
      </c>
      <c r="Y456" s="13">
        <v>1980</v>
      </c>
      <c r="Z456" s="13"/>
      <c r="AA456" s="13"/>
      <c r="AB456" s="13">
        <f t="shared" si="1108"/>
        <v>0</v>
      </c>
      <c r="AC456" s="14">
        <f t="shared" si="1109"/>
        <v>1980</v>
      </c>
      <c r="AD456" s="13">
        <v>15</v>
      </c>
      <c r="AE456" s="13">
        <v>22</v>
      </c>
      <c r="AF456" s="13">
        <v>330</v>
      </c>
      <c r="AG456" s="13"/>
      <c r="AH456" s="13"/>
      <c r="AI456" s="13">
        <f t="shared" si="1110"/>
        <v>0</v>
      </c>
      <c r="AJ456" s="14">
        <f t="shared" si="1111"/>
        <v>330</v>
      </c>
      <c r="AK456" s="13"/>
      <c r="AL456" s="13"/>
      <c r="AM456" s="13">
        <f t="shared" si="1112"/>
        <v>0</v>
      </c>
      <c r="AN456" s="13">
        <v>14</v>
      </c>
      <c r="AO456" s="13">
        <v>22</v>
      </c>
      <c r="AP456" s="13">
        <v>308</v>
      </c>
      <c r="AQ456" s="14">
        <f t="shared" si="1113"/>
        <v>308</v>
      </c>
      <c r="AR456" s="13"/>
      <c r="AS456" s="13"/>
      <c r="AT456" s="13">
        <f t="shared" si="1114"/>
        <v>0</v>
      </c>
      <c r="AU456" s="13">
        <v>11</v>
      </c>
      <c r="AV456" s="13">
        <v>22</v>
      </c>
      <c r="AW456" s="13">
        <v>242</v>
      </c>
      <c r="AX456" s="14">
        <f t="shared" si="1115"/>
        <v>242</v>
      </c>
      <c r="AY456" s="13"/>
      <c r="AZ456" s="13"/>
      <c r="BA456" s="13">
        <f t="shared" si="1116"/>
        <v>0</v>
      </c>
      <c r="BB456" s="13">
        <v>17</v>
      </c>
      <c r="BC456" s="13">
        <v>22</v>
      </c>
      <c r="BD456" s="13">
        <v>374</v>
      </c>
      <c r="BE456" s="14">
        <f t="shared" si="1117"/>
        <v>374</v>
      </c>
      <c r="BF456" s="13">
        <v>15</v>
      </c>
      <c r="BG456" s="13">
        <v>25</v>
      </c>
      <c r="BH456" s="13">
        <v>375</v>
      </c>
      <c r="BI456" s="13"/>
      <c r="BJ456" s="13"/>
      <c r="BK456" s="13">
        <f t="shared" si="1118"/>
        <v>0</v>
      </c>
      <c r="BL456" s="14">
        <f t="shared" si="1119"/>
        <v>375</v>
      </c>
      <c r="BM456" s="13">
        <v>19</v>
      </c>
      <c r="BN456" s="13">
        <v>25</v>
      </c>
      <c r="BO456" s="13">
        <v>475</v>
      </c>
      <c r="BP456" s="13"/>
      <c r="BQ456" s="13"/>
      <c r="BR456" s="13">
        <f t="shared" si="1120"/>
        <v>0</v>
      </c>
      <c r="BS456" s="14">
        <f t="shared" si="1121"/>
        <v>475</v>
      </c>
      <c r="BT456" s="13">
        <v>17</v>
      </c>
      <c r="BU456" s="13">
        <v>25</v>
      </c>
      <c r="BV456" s="13">
        <v>425</v>
      </c>
      <c r="BW456" s="13"/>
      <c r="BX456" s="13"/>
      <c r="BY456" s="13">
        <f t="shared" si="1122"/>
        <v>0</v>
      </c>
      <c r="BZ456" s="14">
        <f t="shared" si="1123"/>
        <v>425</v>
      </c>
      <c r="CA456" s="19">
        <f t="shared" si="1124"/>
        <v>11769</v>
      </c>
      <c r="CB456" s="182"/>
      <c r="CC456" s="182"/>
    </row>
    <row r="457" spans="1:81" ht="15.75" x14ac:dyDescent="0.25">
      <c r="A457" s="12" t="s">
        <v>24</v>
      </c>
      <c r="B457" s="13">
        <v>90</v>
      </c>
      <c r="C457" s="13">
        <v>22</v>
      </c>
      <c r="D457" s="13">
        <v>1980</v>
      </c>
      <c r="E457" s="13"/>
      <c r="F457" s="13"/>
      <c r="G457" s="13">
        <f t="shared" si="1102"/>
        <v>0</v>
      </c>
      <c r="H457" s="14">
        <f t="shared" si="1103"/>
        <v>1980</v>
      </c>
      <c r="I457" s="13"/>
      <c r="J457" s="13"/>
      <c r="K457" s="13">
        <f t="shared" si="1104"/>
        <v>0</v>
      </c>
      <c r="L457" s="13">
        <v>120</v>
      </c>
      <c r="M457" s="13">
        <v>22</v>
      </c>
      <c r="N457" s="13">
        <v>2640</v>
      </c>
      <c r="O457" s="14">
        <f t="shared" si="1105"/>
        <v>2640</v>
      </c>
      <c r="P457" s="13"/>
      <c r="Q457" s="13"/>
      <c r="R457" s="13">
        <f t="shared" si="1106"/>
        <v>0</v>
      </c>
      <c r="S457" s="13">
        <v>120</v>
      </c>
      <c r="T457" s="13">
        <v>22</v>
      </c>
      <c r="U457" s="13">
        <v>2640</v>
      </c>
      <c r="V457" s="14">
        <f t="shared" si="1107"/>
        <v>2640</v>
      </c>
      <c r="W457" s="13">
        <v>90</v>
      </c>
      <c r="X457" s="13">
        <v>22</v>
      </c>
      <c r="Y457" s="13">
        <v>1980</v>
      </c>
      <c r="Z457" s="13"/>
      <c r="AA457" s="13"/>
      <c r="AB457" s="13">
        <f t="shared" si="1108"/>
        <v>0</v>
      </c>
      <c r="AC457" s="14">
        <f t="shared" si="1109"/>
        <v>1980</v>
      </c>
      <c r="AD457" s="13">
        <v>15</v>
      </c>
      <c r="AE457" s="13">
        <v>22</v>
      </c>
      <c r="AF457" s="13">
        <v>330</v>
      </c>
      <c r="AG457" s="13"/>
      <c r="AH457" s="13"/>
      <c r="AI457" s="13">
        <f t="shared" si="1110"/>
        <v>0</v>
      </c>
      <c r="AJ457" s="14">
        <f t="shared" si="1111"/>
        <v>330</v>
      </c>
      <c r="AK457" s="13"/>
      <c r="AL457" s="13"/>
      <c r="AM457" s="13">
        <f t="shared" si="1112"/>
        <v>0</v>
      </c>
      <c r="AN457" s="13">
        <v>14</v>
      </c>
      <c r="AO457" s="13">
        <v>22</v>
      </c>
      <c r="AP457" s="13">
        <v>308</v>
      </c>
      <c r="AQ457" s="14">
        <f t="shared" si="1113"/>
        <v>308</v>
      </c>
      <c r="AR457" s="13"/>
      <c r="AS457" s="13"/>
      <c r="AT457" s="13">
        <f t="shared" si="1114"/>
        <v>0</v>
      </c>
      <c r="AU457" s="13">
        <v>11</v>
      </c>
      <c r="AV457" s="13">
        <v>22</v>
      </c>
      <c r="AW457" s="13">
        <v>242</v>
      </c>
      <c r="AX457" s="14">
        <f t="shared" si="1115"/>
        <v>242</v>
      </c>
      <c r="AY457" s="13"/>
      <c r="AZ457" s="13"/>
      <c r="BA457" s="13">
        <f t="shared" si="1116"/>
        <v>0</v>
      </c>
      <c r="BB457" s="13">
        <v>17</v>
      </c>
      <c r="BC457" s="13">
        <v>22</v>
      </c>
      <c r="BD457" s="13">
        <v>374</v>
      </c>
      <c r="BE457" s="14">
        <f t="shared" si="1117"/>
        <v>374</v>
      </c>
      <c r="BF457" s="13">
        <v>15</v>
      </c>
      <c r="BG457" s="13">
        <v>26</v>
      </c>
      <c r="BH457" s="13">
        <v>390</v>
      </c>
      <c r="BI457" s="13"/>
      <c r="BJ457" s="13"/>
      <c r="BK457" s="13">
        <f t="shared" si="1118"/>
        <v>0</v>
      </c>
      <c r="BL457" s="14">
        <f t="shared" si="1119"/>
        <v>390</v>
      </c>
      <c r="BM457" s="13">
        <v>19</v>
      </c>
      <c r="BN457" s="13">
        <v>26</v>
      </c>
      <c r="BO457" s="13">
        <v>494</v>
      </c>
      <c r="BP457" s="13"/>
      <c r="BQ457" s="13"/>
      <c r="BR457" s="13">
        <f t="shared" si="1120"/>
        <v>0</v>
      </c>
      <c r="BS457" s="14">
        <f t="shared" si="1121"/>
        <v>494</v>
      </c>
      <c r="BT457" s="13">
        <v>17</v>
      </c>
      <c r="BU457" s="13">
        <v>26</v>
      </c>
      <c r="BV457" s="13">
        <v>442</v>
      </c>
      <c r="BW457" s="13"/>
      <c r="BX457" s="13"/>
      <c r="BY457" s="13">
        <f t="shared" si="1122"/>
        <v>0</v>
      </c>
      <c r="BZ457" s="14">
        <f t="shared" si="1123"/>
        <v>442</v>
      </c>
      <c r="CA457" s="19">
        <f t="shared" si="1124"/>
        <v>11820</v>
      </c>
      <c r="CB457" s="182"/>
      <c r="CC457" s="182"/>
    </row>
    <row r="458" spans="1:81" ht="15.75" x14ac:dyDescent="0.25">
      <c r="A458" s="12" t="s">
        <v>25</v>
      </c>
      <c r="B458" s="13">
        <v>90</v>
      </c>
      <c r="C458" s="13">
        <v>16</v>
      </c>
      <c r="D458" s="13">
        <v>1440</v>
      </c>
      <c r="E458" s="13"/>
      <c r="F458" s="13"/>
      <c r="G458" s="13">
        <f t="shared" si="1102"/>
        <v>0</v>
      </c>
      <c r="H458" s="14">
        <f t="shared" si="1103"/>
        <v>1440</v>
      </c>
      <c r="I458" s="13"/>
      <c r="J458" s="13"/>
      <c r="K458" s="13">
        <f t="shared" si="1104"/>
        <v>0</v>
      </c>
      <c r="L458" s="13">
        <v>120</v>
      </c>
      <c r="M458" s="13">
        <v>16</v>
      </c>
      <c r="N458" s="13">
        <v>1920</v>
      </c>
      <c r="O458" s="14">
        <f t="shared" si="1105"/>
        <v>1920</v>
      </c>
      <c r="P458" s="13"/>
      <c r="Q458" s="13"/>
      <c r="R458" s="13">
        <f t="shared" si="1106"/>
        <v>0</v>
      </c>
      <c r="S458" s="13">
        <v>120</v>
      </c>
      <c r="T458" s="13">
        <v>16</v>
      </c>
      <c r="U458" s="13">
        <v>1920</v>
      </c>
      <c r="V458" s="14">
        <f t="shared" si="1107"/>
        <v>1920</v>
      </c>
      <c r="W458" s="13">
        <v>90</v>
      </c>
      <c r="X458" s="13">
        <v>16</v>
      </c>
      <c r="Y458" s="13">
        <v>1440</v>
      </c>
      <c r="Z458" s="13"/>
      <c r="AA458" s="13"/>
      <c r="AB458" s="13">
        <f t="shared" si="1108"/>
        <v>0</v>
      </c>
      <c r="AC458" s="14">
        <f t="shared" si="1109"/>
        <v>1440</v>
      </c>
      <c r="AD458" s="13">
        <v>15</v>
      </c>
      <c r="AE458" s="13">
        <v>16</v>
      </c>
      <c r="AF458" s="13">
        <v>240</v>
      </c>
      <c r="AG458" s="13"/>
      <c r="AH458" s="13"/>
      <c r="AI458" s="13">
        <f t="shared" si="1110"/>
        <v>0</v>
      </c>
      <c r="AJ458" s="14">
        <f t="shared" si="1111"/>
        <v>240</v>
      </c>
      <c r="AK458" s="13"/>
      <c r="AL458" s="13"/>
      <c r="AM458" s="13">
        <f t="shared" si="1112"/>
        <v>0</v>
      </c>
      <c r="AN458" s="13">
        <v>14</v>
      </c>
      <c r="AO458" s="13">
        <v>16</v>
      </c>
      <c r="AP458" s="13">
        <v>224</v>
      </c>
      <c r="AQ458" s="14">
        <f t="shared" si="1113"/>
        <v>224</v>
      </c>
      <c r="AR458" s="13"/>
      <c r="AS458" s="13"/>
      <c r="AT458" s="13">
        <f t="shared" si="1114"/>
        <v>0</v>
      </c>
      <c r="AU458" s="13">
        <v>11</v>
      </c>
      <c r="AV458" s="13">
        <v>16</v>
      </c>
      <c r="AW458" s="13">
        <v>176</v>
      </c>
      <c r="AX458" s="14">
        <f t="shared" si="1115"/>
        <v>176</v>
      </c>
      <c r="AY458" s="13"/>
      <c r="AZ458" s="13"/>
      <c r="BA458" s="13">
        <f t="shared" si="1116"/>
        <v>0</v>
      </c>
      <c r="BB458" s="13">
        <v>17</v>
      </c>
      <c r="BC458" s="13">
        <v>16</v>
      </c>
      <c r="BD458" s="13">
        <v>272</v>
      </c>
      <c r="BE458" s="14">
        <f t="shared" si="1117"/>
        <v>272</v>
      </c>
      <c r="BF458" s="13">
        <v>15</v>
      </c>
      <c r="BG458" s="13">
        <v>19</v>
      </c>
      <c r="BH458" s="13">
        <v>285</v>
      </c>
      <c r="BI458" s="13"/>
      <c r="BJ458" s="13"/>
      <c r="BK458" s="13">
        <f t="shared" si="1118"/>
        <v>0</v>
      </c>
      <c r="BL458" s="14">
        <f t="shared" si="1119"/>
        <v>285</v>
      </c>
      <c r="BM458" s="13">
        <v>19</v>
      </c>
      <c r="BN458" s="13">
        <v>19</v>
      </c>
      <c r="BO458" s="13">
        <v>361</v>
      </c>
      <c r="BP458" s="13"/>
      <c r="BQ458" s="13"/>
      <c r="BR458" s="13">
        <f t="shared" si="1120"/>
        <v>0</v>
      </c>
      <c r="BS458" s="14">
        <f t="shared" si="1121"/>
        <v>361</v>
      </c>
      <c r="BT458" s="13">
        <v>17</v>
      </c>
      <c r="BU458" s="13">
        <v>19</v>
      </c>
      <c r="BV458" s="13">
        <v>323</v>
      </c>
      <c r="BW458" s="13"/>
      <c r="BX458" s="13"/>
      <c r="BY458" s="13">
        <f t="shared" si="1122"/>
        <v>0</v>
      </c>
      <c r="BZ458" s="14">
        <f t="shared" si="1123"/>
        <v>323</v>
      </c>
      <c r="CA458" s="19">
        <f t="shared" si="1124"/>
        <v>8601</v>
      </c>
      <c r="CB458" s="182"/>
      <c r="CC458" s="182"/>
    </row>
    <row r="459" spans="1:81" ht="15.75" x14ac:dyDescent="0.25">
      <c r="A459" s="19" t="s">
        <v>26</v>
      </c>
      <c r="B459" s="20">
        <v>90</v>
      </c>
      <c r="C459" s="20">
        <v>19</v>
      </c>
      <c r="D459" s="20">
        <v>1710</v>
      </c>
      <c r="E459" s="20"/>
      <c r="F459" s="20"/>
      <c r="G459" s="20">
        <f t="shared" si="1102"/>
        <v>0</v>
      </c>
      <c r="H459" s="14">
        <f t="shared" si="1103"/>
        <v>1710</v>
      </c>
      <c r="I459" s="20"/>
      <c r="J459" s="20"/>
      <c r="K459" s="20">
        <f t="shared" si="1104"/>
        <v>0</v>
      </c>
      <c r="L459" s="20">
        <v>120</v>
      </c>
      <c r="M459" s="20">
        <v>19</v>
      </c>
      <c r="N459" s="20">
        <v>2280</v>
      </c>
      <c r="O459" s="14">
        <f t="shared" si="1105"/>
        <v>2280</v>
      </c>
      <c r="P459" s="20"/>
      <c r="Q459" s="20"/>
      <c r="R459" s="20">
        <f t="shared" si="1106"/>
        <v>0</v>
      </c>
      <c r="S459" s="20">
        <v>120</v>
      </c>
      <c r="T459" s="20">
        <v>19</v>
      </c>
      <c r="U459" s="20">
        <v>2280</v>
      </c>
      <c r="V459" s="14">
        <f t="shared" si="1107"/>
        <v>2280</v>
      </c>
      <c r="W459" s="20">
        <v>90</v>
      </c>
      <c r="X459" s="20">
        <v>19</v>
      </c>
      <c r="Y459" s="20">
        <v>1710</v>
      </c>
      <c r="Z459" s="20"/>
      <c r="AA459" s="20"/>
      <c r="AB459" s="20">
        <f t="shared" si="1108"/>
        <v>0</v>
      </c>
      <c r="AC459" s="14">
        <f t="shared" si="1109"/>
        <v>1710</v>
      </c>
      <c r="AD459" s="20">
        <v>15</v>
      </c>
      <c r="AE459" s="20">
        <v>19</v>
      </c>
      <c r="AF459" s="20">
        <v>285</v>
      </c>
      <c r="AG459" s="20"/>
      <c r="AH459" s="20"/>
      <c r="AI459" s="20">
        <f t="shared" si="1110"/>
        <v>0</v>
      </c>
      <c r="AJ459" s="14">
        <f t="shared" si="1111"/>
        <v>285</v>
      </c>
      <c r="AK459" s="20"/>
      <c r="AL459" s="20"/>
      <c r="AM459" s="20">
        <f t="shared" si="1112"/>
        <v>0</v>
      </c>
      <c r="AN459" s="20">
        <v>14</v>
      </c>
      <c r="AO459" s="20">
        <v>19</v>
      </c>
      <c r="AP459" s="20">
        <v>266</v>
      </c>
      <c r="AQ459" s="14">
        <f t="shared" si="1113"/>
        <v>266</v>
      </c>
      <c r="AR459" s="20"/>
      <c r="AS459" s="20"/>
      <c r="AT459" s="20">
        <f t="shared" si="1114"/>
        <v>0</v>
      </c>
      <c r="AU459" s="20">
        <v>11</v>
      </c>
      <c r="AV459" s="20">
        <v>19</v>
      </c>
      <c r="AW459" s="20">
        <v>209</v>
      </c>
      <c r="AX459" s="14">
        <f t="shared" si="1115"/>
        <v>209</v>
      </c>
      <c r="AY459" s="20"/>
      <c r="AZ459" s="20"/>
      <c r="BA459" s="20">
        <f t="shared" si="1116"/>
        <v>0</v>
      </c>
      <c r="BB459" s="20">
        <v>17</v>
      </c>
      <c r="BC459" s="20">
        <v>19</v>
      </c>
      <c r="BD459" s="20">
        <v>323</v>
      </c>
      <c r="BE459" s="14">
        <f t="shared" si="1117"/>
        <v>323</v>
      </c>
      <c r="BF459" s="20">
        <v>15</v>
      </c>
      <c r="BG459" s="20">
        <v>23</v>
      </c>
      <c r="BH459" s="20">
        <v>345</v>
      </c>
      <c r="BI459" s="20"/>
      <c r="BJ459" s="20"/>
      <c r="BK459" s="20">
        <f t="shared" si="1118"/>
        <v>0</v>
      </c>
      <c r="BL459" s="14">
        <f t="shared" si="1119"/>
        <v>345</v>
      </c>
      <c r="BM459" s="20">
        <v>19</v>
      </c>
      <c r="BN459" s="20">
        <v>23</v>
      </c>
      <c r="BO459" s="20">
        <v>437</v>
      </c>
      <c r="BP459" s="20"/>
      <c r="BQ459" s="20"/>
      <c r="BR459" s="20">
        <f t="shared" si="1120"/>
        <v>0</v>
      </c>
      <c r="BS459" s="14">
        <f t="shared" si="1121"/>
        <v>437</v>
      </c>
      <c r="BT459" s="20">
        <v>17</v>
      </c>
      <c r="BU459" s="20">
        <v>23</v>
      </c>
      <c r="BV459" s="20">
        <v>391</v>
      </c>
      <c r="BW459" s="20"/>
      <c r="BX459" s="20"/>
      <c r="BY459" s="20">
        <f t="shared" si="1122"/>
        <v>0</v>
      </c>
      <c r="BZ459" s="14">
        <f t="shared" si="1123"/>
        <v>391</v>
      </c>
      <c r="CA459" s="19">
        <f t="shared" si="1124"/>
        <v>10236</v>
      </c>
      <c r="CB459" s="182"/>
      <c r="CC459" s="182"/>
    </row>
    <row r="460" spans="1:81" ht="15.75" x14ac:dyDescent="0.25">
      <c r="A460" s="21" t="s">
        <v>27</v>
      </c>
      <c r="B460" s="19">
        <v>210</v>
      </c>
      <c r="C460" s="21">
        <v>168</v>
      </c>
      <c r="D460" s="21">
        <v>17790</v>
      </c>
      <c r="E460" s="19"/>
      <c r="F460" s="21">
        <f>F451+F452+F453+F454+F455+F456+F457+F458+F459</f>
        <v>0</v>
      </c>
      <c r="G460" s="21">
        <f>G451+G452+G453+G454+G455+G456+G457+G458+G459</f>
        <v>0</v>
      </c>
      <c r="H460" s="22">
        <f>H451+H452+H453+H454+H455+H456+H457+H458+H459</f>
        <v>17790</v>
      </c>
      <c r="I460" s="19"/>
      <c r="J460" s="21">
        <f>J451+J452+J453+J454+J455+J456+J457+J458+J459</f>
        <v>0</v>
      </c>
      <c r="K460" s="21">
        <f>K451+K452+K453+K454+K455+K456+K457+K458+K459</f>
        <v>0</v>
      </c>
      <c r="L460" s="19">
        <v>210</v>
      </c>
      <c r="M460" s="21">
        <v>173</v>
      </c>
      <c r="N460" s="21">
        <v>17940</v>
      </c>
      <c r="O460" s="22">
        <f>O451+O452+O453+O454+O455+O456+O457+O458+O459</f>
        <v>17940</v>
      </c>
      <c r="P460" s="19"/>
      <c r="Q460" s="21">
        <f>Q451+Q452+Q453+Q454+Q455+Q456+Q457+Q458+Q459</f>
        <v>0</v>
      </c>
      <c r="R460" s="21">
        <f>R451+R452+R453+R454+R455+R456+R457+R458+R459</f>
        <v>0</v>
      </c>
      <c r="S460" s="19">
        <v>210</v>
      </c>
      <c r="T460" s="21">
        <v>173</v>
      </c>
      <c r="U460" s="21">
        <v>17940</v>
      </c>
      <c r="V460" s="22">
        <f>V451+V452+V453+V454+V455+V456+V457+V458+V459</f>
        <v>17940</v>
      </c>
      <c r="W460" s="19">
        <v>210</v>
      </c>
      <c r="X460" s="21">
        <v>173</v>
      </c>
      <c r="Y460" s="21">
        <v>18390</v>
      </c>
      <c r="Z460" s="19"/>
      <c r="AA460" s="21">
        <f>AA451+AA452+AA453+AA454+AA455+AA456+AA457+AA458+AA459</f>
        <v>0</v>
      </c>
      <c r="AB460" s="21">
        <f>AB451+AB452+AB453+AB454+AB455+AB456+AB457+AB458+AB459</f>
        <v>0</v>
      </c>
      <c r="AC460" s="22">
        <f>AC451+AC452+AC453+AC454+AC455+AC456+AC457+AC458+AC459</f>
        <v>18390</v>
      </c>
      <c r="AD460" s="19">
        <v>15</v>
      </c>
      <c r="AE460" s="21">
        <v>173</v>
      </c>
      <c r="AF460" s="21">
        <v>2595</v>
      </c>
      <c r="AG460" s="19"/>
      <c r="AH460" s="21">
        <f>AH451+AH452+AH453+AH454+AH455+AH456+AH457+AH458+AH459</f>
        <v>0</v>
      </c>
      <c r="AI460" s="21">
        <f>AI451+AI452+AI453+AI454+AI455+AI456+AI457+AI458+AI459</f>
        <v>0</v>
      </c>
      <c r="AJ460" s="22">
        <f>AJ451+AJ452+AJ453+AJ454+AJ455+AJ456+AJ457+AJ458+AJ459</f>
        <v>2595</v>
      </c>
      <c r="AK460" s="19"/>
      <c r="AL460" s="21">
        <f>AL451+AL452+AL453+AL454+AL455+AL456+AL457+AL458+AL459</f>
        <v>0</v>
      </c>
      <c r="AM460" s="21">
        <f>AM451+AM452+AM453+AM454+AM455+AM456+AM457+AM458+AM459</f>
        <v>0</v>
      </c>
      <c r="AN460" s="19">
        <v>14</v>
      </c>
      <c r="AO460" s="21">
        <v>173</v>
      </c>
      <c r="AP460" s="21">
        <v>2422</v>
      </c>
      <c r="AQ460" s="22">
        <f>AQ451+AQ452+AQ453+AQ454+AQ455+AQ456+AQ457+AQ458+AQ459</f>
        <v>2422</v>
      </c>
      <c r="AR460" s="19"/>
      <c r="AS460" s="21">
        <f>AS451+AS452+AS453+AS454+AS455+AS456+AS457+AS458+AS459</f>
        <v>0</v>
      </c>
      <c r="AT460" s="21">
        <f>AT451+AT452+AT453+AT454+AT455+AT456+AT457+AT458+AT459</f>
        <v>0</v>
      </c>
      <c r="AU460" s="19">
        <v>11</v>
      </c>
      <c r="AV460" s="21">
        <v>173</v>
      </c>
      <c r="AW460" s="21">
        <v>1903</v>
      </c>
      <c r="AX460" s="22">
        <f>AX451+AX452+AX453+AX454+AX455+AX456+AX457+AX458+AX459</f>
        <v>1903</v>
      </c>
      <c r="AY460" s="19"/>
      <c r="AZ460" s="21">
        <f>AZ451+AZ452+AZ453+AZ454+AZ455+AZ456+AZ457+AZ458+AZ459</f>
        <v>0</v>
      </c>
      <c r="BA460" s="21">
        <f>BA451+BA452+BA453+BA454+BA455+BA456+BA457+BA458+BA459</f>
        <v>0</v>
      </c>
      <c r="BB460" s="19">
        <v>17</v>
      </c>
      <c r="BC460" s="21">
        <v>173</v>
      </c>
      <c r="BD460" s="21">
        <v>2941</v>
      </c>
      <c r="BE460" s="22">
        <f>BE451+BE452+BE453+BE454+BE455+BE456+BE457+BE458+BE459</f>
        <v>2941</v>
      </c>
      <c r="BF460" s="19">
        <v>15</v>
      </c>
      <c r="BG460" s="21">
        <v>201</v>
      </c>
      <c r="BH460" s="21">
        <v>3015</v>
      </c>
      <c r="BI460" s="19"/>
      <c r="BJ460" s="21">
        <f>BJ451+BJ452+BJ453+BJ454+BJ455+BJ456+BJ457+BJ458+BJ459</f>
        <v>0</v>
      </c>
      <c r="BK460" s="21">
        <f>BK451+BK452+BK453+BK454+BK455+BK456+BK457+BK458+BK459</f>
        <v>0</v>
      </c>
      <c r="BL460" s="22">
        <f>BL451+BL452+BL453+BL454+BL455+BL456+BL457+BL458+BL459</f>
        <v>3015</v>
      </c>
      <c r="BM460" s="19">
        <v>19</v>
      </c>
      <c r="BN460" s="21">
        <v>201</v>
      </c>
      <c r="BO460" s="21">
        <v>3819</v>
      </c>
      <c r="BP460" s="19"/>
      <c r="BQ460" s="21">
        <f>BQ451+BQ452+BQ453+BQ454+BQ455+BQ456+BQ457+BQ458+BQ459</f>
        <v>0</v>
      </c>
      <c r="BR460" s="21">
        <f>BR451+BR452+BR453+BR454+BR455+BR456+BR457+BR458+BR459</f>
        <v>0</v>
      </c>
      <c r="BS460" s="22">
        <f>BS451+BS452+BS453+BS454+BS455+BS456+BS457+BS458+BS459</f>
        <v>3819</v>
      </c>
      <c r="BT460" s="19">
        <v>17</v>
      </c>
      <c r="BU460" s="21">
        <v>201</v>
      </c>
      <c r="BV460" s="21">
        <v>3417</v>
      </c>
      <c r="BW460" s="19"/>
      <c r="BX460" s="21">
        <f>BX451+BX452+BX453+BX454+BX455+BX456+BX457+BX458+BX459</f>
        <v>0</v>
      </c>
      <c r="BY460" s="21">
        <f>BY451+BY452+BY453+BY454+BY455+BY456+BY457+BY458+BY459</f>
        <v>0</v>
      </c>
      <c r="BZ460" s="22">
        <f>BZ451+BZ452+BZ453+BZ454+BZ455+BZ456+BZ457+BZ458+BZ459</f>
        <v>3417</v>
      </c>
      <c r="CA460" s="152">
        <f>CA451+CA452+CA453+CA454+CA455+CA456+CA457+CA458+CA459</f>
        <v>92172</v>
      </c>
      <c r="CB460" s="182"/>
      <c r="CC460" s="182"/>
    </row>
    <row r="461" spans="1:81" ht="15" customHeight="1" x14ac:dyDescent="0.25">
      <c r="A461" s="261" t="s">
        <v>3</v>
      </c>
      <c r="B461" s="262" t="s">
        <v>51</v>
      </c>
      <c r="C461" s="262"/>
      <c r="D461" s="262"/>
      <c r="E461" s="262"/>
      <c r="F461" s="262"/>
      <c r="G461" s="262"/>
      <c r="H461" s="262"/>
      <c r="I461" s="262" t="s">
        <v>52</v>
      </c>
      <c r="J461" s="262"/>
      <c r="K461" s="262"/>
      <c r="L461" s="262"/>
      <c r="M461" s="262"/>
      <c r="N461" s="262"/>
      <c r="O461" s="262"/>
      <c r="P461" s="262" t="s">
        <v>53</v>
      </c>
      <c r="Q461" s="262"/>
      <c r="R461" s="262"/>
      <c r="S461" s="262"/>
      <c r="T461" s="262"/>
      <c r="U461" s="262"/>
      <c r="V461" s="262"/>
      <c r="W461" s="262" t="s">
        <v>54</v>
      </c>
      <c r="X461" s="262"/>
      <c r="Y461" s="262"/>
      <c r="Z461" s="262"/>
      <c r="AA461" s="262"/>
      <c r="AB461" s="262"/>
      <c r="AC461" s="262"/>
      <c r="AD461" s="262" t="s">
        <v>28</v>
      </c>
      <c r="AE461" s="262"/>
      <c r="AF461" s="262"/>
      <c r="AG461" s="262"/>
      <c r="AH461" s="262"/>
      <c r="AI461" s="262"/>
      <c r="AJ461" s="262"/>
      <c r="AK461" s="262" t="s">
        <v>29</v>
      </c>
      <c r="AL461" s="262"/>
      <c r="AM461" s="262"/>
      <c r="AN461" s="262"/>
      <c r="AO461" s="262"/>
      <c r="AP461" s="262"/>
      <c r="AQ461" s="262"/>
      <c r="AR461" s="262" t="s">
        <v>48</v>
      </c>
      <c r="AS461" s="262"/>
      <c r="AT461" s="262"/>
      <c r="AU461" s="262"/>
      <c r="AV461" s="262"/>
      <c r="AW461" s="262"/>
      <c r="AX461" s="262"/>
      <c r="AY461" s="262" t="s">
        <v>49</v>
      </c>
      <c r="AZ461" s="262"/>
      <c r="BA461" s="262"/>
      <c r="BB461" s="262"/>
      <c r="BC461" s="262"/>
      <c r="BD461" s="262"/>
      <c r="BE461" s="262"/>
      <c r="BF461" s="262" t="s">
        <v>50</v>
      </c>
      <c r="BG461" s="262"/>
      <c r="BH461" s="262"/>
      <c r="BI461" s="262"/>
      <c r="BJ461" s="262"/>
      <c r="BK461" s="262"/>
      <c r="BL461" s="262"/>
      <c r="BM461" s="262" t="s">
        <v>4</v>
      </c>
      <c r="BN461" s="262"/>
      <c r="BO461" s="262"/>
      <c r="BP461" s="262"/>
      <c r="BQ461" s="262"/>
      <c r="BR461" s="262"/>
      <c r="BS461" s="262"/>
      <c r="BT461" s="262" t="s">
        <v>5</v>
      </c>
      <c r="BU461" s="262"/>
      <c r="BV461" s="262"/>
      <c r="BW461" s="262"/>
      <c r="BX461" s="262"/>
      <c r="BY461" s="262"/>
      <c r="BZ461" s="262"/>
      <c r="CA461" s="327" t="s">
        <v>103</v>
      </c>
      <c r="CB461" s="182"/>
      <c r="CC461" s="182"/>
    </row>
    <row r="462" spans="1:81" ht="15" customHeight="1" x14ac:dyDescent="0.25">
      <c r="A462" s="261"/>
      <c r="B462" s="262" t="s">
        <v>7</v>
      </c>
      <c r="C462" s="262"/>
      <c r="D462" s="262"/>
      <c r="E462" s="262" t="s">
        <v>8</v>
      </c>
      <c r="F462" s="262"/>
      <c r="G462" s="262"/>
      <c r="H462" s="263" t="s">
        <v>9</v>
      </c>
      <c r="I462" s="262" t="s">
        <v>7</v>
      </c>
      <c r="J462" s="262"/>
      <c r="K462" s="262"/>
      <c r="L462" s="262" t="s">
        <v>8</v>
      </c>
      <c r="M462" s="262"/>
      <c r="N462" s="262"/>
      <c r="O462" s="263" t="s">
        <v>9</v>
      </c>
      <c r="P462" s="262" t="s">
        <v>7</v>
      </c>
      <c r="Q462" s="262"/>
      <c r="R462" s="262"/>
      <c r="S462" s="262" t="s">
        <v>8</v>
      </c>
      <c r="T462" s="262"/>
      <c r="U462" s="262"/>
      <c r="V462" s="263" t="s">
        <v>9</v>
      </c>
      <c r="W462" s="262" t="s">
        <v>7</v>
      </c>
      <c r="X462" s="262"/>
      <c r="Y462" s="262"/>
      <c r="Z462" s="262" t="s">
        <v>8</v>
      </c>
      <c r="AA462" s="262"/>
      <c r="AB462" s="262"/>
      <c r="AC462" s="263" t="s">
        <v>9</v>
      </c>
      <c r="AD462" s="262" t="s">
        <v>7</v>
      </c>
      <c r="AE462" s="262"/>
      <c r="AF462" s="262"/>
      <c r="AG462" s="262" t="s">
        <v>8</v>
      </c>
      <c r="AH462" s="262"/>
      <c r="AI462" s="262"/>
      <c r="AJ462" s="263" t="s">
        <v>9</v>
      </c>
      <c r="AK462" s="262" t="s">
        <v>7</v>
      </c>
      <c r="AL462" s="262"/>
      <c r="AM462" s="262"/>
      <c r="AN462" s="262" t="s">
        <v>8</v>
      </c>
      <c r="AO462" s="262"/>
      <c r="AP462" s="262"/>
      <c r="AQ462" s="263" t="s">
        <v>9</v>
      </c>
      <c r="AR462" s="262" t="s">
        <v>7</v>
      </c>
      <c r="AS462" s="262"/>
      <c r="AT462" s="262"/>
      <c r="AU462" s="262" t="s">
        <v>8</v>
      </c>
      <c r="AV462" s="262"/>
      <c r="AW462" s="262"/>
      <c r="AX462" s="263" t="s">
        <v>9</v>
      </c>
      <c r="AY462" s="262" t="s">
        <v>7</v>
      </c>
      <c r="AZ462" s="262"/>
      <c r="BA462" s="262"/>
      <c r="BB462" s="262" t="s">
        <v>8</v>
      </c>
      <c r="BC462" s="262"/>
      <c r="BD462" s="262"/>
      <c r="BE462" s="263" t="s">
        <v>9</v>
      </c>
      <c r="BF462" s="262" t="s">
        <v>7</v>
      </c>
      <c r="BG462" s="262"/>
      <c r="BH462" s="262"/>
      <c r="BI462" s="262" t="s">
        <v>8</v>
      </c>
      <c r="BJ462" s="262"/>
      <c r="BK462" s="262"/>
      <c r="BL462" s="263" t="s">
        <v>9</v>
      </c>
      <c r="BM462" s="262" t="s">
        <v>7</v>
      </c>
      <c r="BN462" s="262"/>
      <c r="BO462" s="262"/>
      <c r="BP462" s="262" t="s">
        <v>8</v>
      </c>
      <c r="BQ462" s="262"/>
      <c r="BR462" s="262"/>
      <c r="BS462" s="263" t="s">
        <v>9</v>
      </c>
      <c r="BT462" s="262" t="s">
        <v>7</v>
      </c>
      <c r="BU462" s="262"/>
      <c r="BV462" s="262"/>
      <c r="BW462" s="262" t="s">
        <v>8</v>
      </c>
      <c r="BX462" s="262"/>
      <c r="BY462" s="262"/>
      <c r="BZ462" s="263" t="s">
        <v>9</v>
      </c>
      <c r="CA462" s="327"/>
      <c r="CB462" s="182"/>
      <c r="CC462" s="182"/>
    </row>
    <row r="463" spans="1:81" ht="47.25" x14ac:dyDescent="0.25">
      <c r="A463" s="10" t="s">
        <v>39</v>
      </c>
      <c r="B463" s="11" t="s">
        <v>11</v>
      </c>
      <c r="C463" s="11" t="s">
        <v>12</v>
      </c>
      <c r="D463" s="11" t="s">
        <v>13</v>
      </c>
      <c r="E463" s="11" t="s">
        <v>11</v>
      </c>
      <c r="F463" s="11" t="s">
        <v>12</v>
      </c>
      <c r="G463" s="11" t="s">
        <v>13</v>
      </c>
      <c r="H463" s="263"/>
      <c r="I463" s="11" t="s">
        <v>11</v>
      </c>
      <c r="J463" s="11" t="s">
        <v>12</v>
      </c>
      <c r="K463" s="11" t="s">
        <v>13</v>
      </c>
      <c r="L463" s="11" t="s">
        <v>11</v>
      </c>
      <c r="M463" s="11" t="s">
        <v>12</v>
      </c>
      <c r="N463" s="11" t="s">
        <v>13</v>
      </c>
      <c r="O463" s="263"/>
      <c r="P463" s="11" t="s">
        <v>11</v>
      </c>
      <c r="Q463" s="11" t="s">
        <v>12</v>
      </c>
      <c r="R463" s="11" t="s">
        <v>13</v>
      </c>
      <c r="S463" s="11" t="s">
        <v>11</v>
      </c>
      <c r="T463" s="11" t="s">
        <v>12</v>
      </c>
      <c r="U463" s="11" t="s">
        <v>13</v>
      </c>
      <c r="V463" s="263"/>
      <c r="W463" s="11" t="s">
        <v>11</v>
      </c>
      <c r="X463" s="11" t="s">
        <v>12</v>
      </c>
      <c r="Y463" s="11" t="s">
        <v>13</v>
      </c>
      <c r="Z463" s="11" t="s">
        <v>11</v>
      </c>
      <c r="AA463" s="11" t="s">
        <v>12</v>
      </c>
      <c r="AB463" s="11" t="s">
        <v>13</v>
      </c>
      <c r="AC463" s="263"/>
      <c r="AD463" s="11" t="s">
        <v>11</v>
      </c>
      <c r="AE463" s="11" t="s">
        <v>12</v>
      </c>
      <c r="AF463" s="11" t="s">
        <v>13</v>
      </c>
      <c r="AG463" s="11" t="s">
        <v>11</v>
      </c>
      <c r="AH463" s="11" t="s">
        <v>12</v>
      </c>
      <c r="AI463" s="11" t="s">
        <v>13</v>
      </c>
      <c r="AJ463" s="263"/>
      <c r="AK463" s="11" t="s">
        <v>11</v>
      </c>
      <c r="AL463" s="11" t="s">
        <v>12</v>
      </c>
      <c r="AM463" s="11" t="s">
        <v>13</v>
      </c>
      <c r="AN463" s="11" t="s">
        <v>11</v>
      </c>
      <c r="AO463" s="11" t="s">
        <v>12</v>
      </c>
      <c r="AP463" s="11" t="s">
        <v>13</v>
      </c>
      <c r="AQ463" s="263"/>
      <c r="AR463" s="11" t="s">
        <v>11</v>
      </c>
      <c r="AS463" s="11" t="s">
        <v>12</v>
      </c>
      <c r="AT463" s="11" t="s">
        <v>13</v>
      </c>
      <c r="AU463" s="11" t="s">
        <v>11</v>
      </c>
      <c r="AV463" s="11" t="s">
        <v>12</v>
      </c>
      <c r="AW463" s="11" t="s">
        <v>13</v>
      </c>
      <c r="AX463" s="263"/>
      <c r="AY463" s="11" t="s">
        <v>11</v>
      </c>
      <c r="AZ463" s="11" t="s">
        <v>12</v>
      </c>
      <c r="BA463" s="11" t="s">
        <v>13</v>
      </c>
      <c r="BB463" s="11" t="s">
        <v>11</v>
      </c>
      <c r="BC463" s="11" t="s">
        <v>12</v>
      </c>
      <c r="BD463" s="11" t="s">
        <v>13</v>
      </c>
      <c r="BE463" s="263"/>
      <c r="BF463" s="11" t="s">
        <v>11</v>
      </c>
      <c r="BG463" s="11" t="s">
        <v>12</v>
      </c>
      <c r="BH463" s="11" t="s">
        <v>13</v>
      </c>
      <c r="BI463" s="11" t="s">
        <v>11</v>
      </c>
      <c r="BJ463" s="11" t="s">
        <v>12</v>
      </c>
      <c r="BK463" s="11" t="s">
        <v>13</v>
      </c>
      <c r="BL463" s="263"/>
      <c r="BM463" s="11" t="s">
        <v>11</v>
      </c>
      <c r="BN463" s="11" t="s">
        <v>12</v>
      </c>
      <c r="BO463" s="11" t="s">
        <v>13</v>
      </c>
      <c r="BP463" s="11" t="s">
        <v>11</v>
      </c>
      <c r="BQ463" s="11" t="s">
        <v>12</v>
      </c>
      <c r="BR463" s="11" t="s">
        <v>13</v>
      </c>
      <c r="BS463" s="263"/>
      <c r="BT463" s="11" t="s">
        <v>11</v>
      </c>
      <c r="BU463" s="11" t="s">
        <v>12</v>
      </c>
      <c r="BV463" s="11" t="s">
        <v>13</v>
      </c>
      <c r="BW463" s="11" t="s">
        <v>11</v>
      </c>
      <c r="BX463" s="11" t="s">
        <v>12</v>
      </c>
      <c r="BY463" s="11" t="s">
        <v>13</v>
      </c>
      <c r="BZ463" s="263"/>
      <c r="CA463" s="327"/>
      <c r="CB463" s="182"/>
      <c r="CC463" s="182"/>
    </row>
    <row r="464" spans="1:81" ht="15.75" x14ac:dyDescent="0.25">
      <c r="A464" s="12" t="s">
        <v>18</v>
      </c>
      <c r="B464" s="13">
        <v>30</v>
      </c>
      <c r="C464" s="13">
        <v>22</v>
      </c>
      <c r="D464" s="13">
        <f t="shared" ref="D464:D472" si="1125">B464*C464</f>
        <v>660</v>
      </c>
      <c r="E464" s="13"/>
      <c r="F464" s="13"/>
      <c r="G464" s="13">
        <f t="shared" ref="G464:G472" si="1126">E464*F464</f>
        <v>0</v>
      </c>
      <c r="H464" s="14">
        <f t="shared" ref="H464:H472" si="1127">D464+G464</f>
        <v>660</v>
      </c>
      <c r="I464" s="13">
        <v>32</v>
      </c>
      <c r="J464" s="13">
        <v>22</v>
      </c>
      <c r="K464" s="13">
        <f t="shared" ref="K464:K472" si="1128">I464*J464</f>
        <v>704</v>
      </c>
      <c r="L464" s="13"/>
      <c r="M464" s="13"/>
      <c r="N464" s="13">
        <f t="shared" ref="N464:N472" si="1129">L464*M464</f>
        <v>0</v>
      </c>
      <c r="O464" s="14">
        <f t="shared" ref="O464:O472" si="1130">K464+N464</f>
        <v>704</v>
      </c>
      <c r="P464" s="13">
        <v>20</v>
      </c>
      <c r="Q464" s="13">
        <v>22</v>
      </c>
      <c r="R464" s="13">
        <f t="shared" ref="R464:R472" si="1131">P464*Q464</f>
        <v>440</v>
      </c>
      <c r="S464" s="13"/>
      <c r="T464" s="13"/>
      <c r="U464" s="13">
        <f t="shared" ref="U464:U472" si="1132">S464*T464</f>
        <v>0</v>
      </c>
      <c r="V464" s="14">
        <f t="shared" ref="V464:V472" si="1133">R464+U464</f>
        <v>440</v>
      </c>
      <c r="W464" s="13">
        <v>30</v>
      </c>
      <c r="X464" s="13">
        <v>22</v>
      </c>
      <c r="Y464" s="13">
        <f t="shared" ref="Y464:Y472" si="1134">W464*X464</f>
        <v>660</v>
      </c>
      <c r="Z464" s="13"/>
      <c r="AA464" s="13"/>
      <c r="AB464" s="13">
        <f t="shared" ref="AB464:AB472" si="1135">Z464*AA464</f>
        <v>0</v>
      </c>
      <c r="AC464" s="14">
        <f t="shared" ref="AC464:AC472" si="1136">Y464+AB464</f>
        <v>660</v>
      </c>
      <c r="AD464" s="13">
        <v>15</v>
      </c>
      <c r="AE464" s="13">
        <v>22</v>
      </c>
      <c r="AF464" s="13">
        <f t="shared" ref="AF464:AF472" si="1137">AD464*AE464</f>
        <v>330</v>
      </c>
      <c r="AG464" s="13"/>
      <c r="AH464" s="13"/>
      <c r="AI464" s="13">
        <f t="shared" ref="AI464:AI472" si="1138">AG464*AH464</f>
        <v>0</v>
      </c>
      <c r="AJ464" s="14">
        <f t="shared" ref="AJ464:AJ472" si="1139">AF464+AI464</f>
        <v>330</v>
      </c>
      <c r="AK464" s="13">
        <v>15</v>
      </c>
      <c r="AL464" s="13">
        <v>22</v>
      </c>
      <c r="AM464" s="13">
        <f t="shared" ref="AM464:AM472" si="1140">AK464*AL464</f>
        <v>330</v>
      </c>
      <c r="AN464" s="13"/>
      <c r="AO464" s="13"/>
      <c r="AP464" s="13">
        <f t="shared" ref="AP464:AP472" si="1141">AN464*AO464</f>
        <v>0</v>
      </c>
      <c r="AQ464" s="14">
        <f t="shared" ref="AQ464:AQ472" si="1142">AM464+AP464</f>
        <v>330</v>
      </c>
      <c r="AR464" s="13">
        <v>8</v>
      </c>
      <c r="AS464" s="13">
        <v>22</v>
      </c>
      <c r="AT464" s="13">
        <f t="shared" ref="AT464:AT472" si="1143">AR464*AS464</f>
        <v>176</v>
      </c>
      <c r="AU464" s="13"/>
      <c r="AV464" s="13"/>
      <c r="AW464" s="13">
        <f t="shared" ref="AW464:AW472" si="1144">AU464*AV464</f>
        <v>0</v>
      </c>
      <c r="AX464" s="14">
        <f t="shared" ref="AX464:AX472" si="1145">AT464+AW464</f>
        <v>176</v>
      </c>
      <c r="AY464" s="13">
        <v>12</v>
      </c>
      <c r="AZ464" s="13">
        <v>22</v>
      </c>
      <c r="BA464" s="13">
        <f t="shared" ref="BA464:BA472" si="1146">AY464*AZ464</f>
        <v>264</v>
      </c>
      <c r="BB464" s="13"/>
      <c r="BC464" s="13"/>
      <c r="BD464" s="13">
        <f t="shared" ref="BD464:BD472" si="1147">BB464*BC464</f>
        <v>0</v>
      </c>
      <c r="BE464" s="14">
        <f t="shared" ref="BE464:BE472" si="1148">BA464+BD464</f>
        <v>264</v>
      </c>
      <c r="BF464" s="13">
        <v>5</v>
      </c>
      <c r="BG464" s="13">
        <v>25</v>
      </c>
      <c r="BH464" s="13">
        <f t="shared" ref="BH464:BH472" si="1149">BF464*BG464</f>
        <v>125</v>
      </c>
      <c r="BI464" s="13"/>
      <c r="BJ464" s="13"/>
      <c r="BK464" s="13">
        <f t="shared" ref="BK464:BK472" si="1150">BI464*BJ464</f>
        <v>0</v>
      </c>
      <c r="BL464" s="14">
        <f t="shared" ref="BL464:BL472" si="1151">BH464+BK464</f>
        <v>125</v>
      </c>
      <c r="BM464" s="13">
        <v>6</v>
      </c>
      <c r="BN464" s="13">
        <v>25</v>
      </c>
      <c r="BO464" s="13">
        <f t="shared" ref="BO464:BO472" si="1152">BM464*BN464</f>
        <v>150</v>
      </c>
      <c r="BP464" s="13"/>
      <c r="BQ464" s="13"/>
      <c r="BR464" s="13">
        <f t="shared" ref="BR464:BR472" si="1153">BP464*BQ464</f>
        <v>0</v>
      </c>
      <c r="BS464" s="14">
        <f t="shared" ref="BS464:BS472" si="1154">BO464+BR464</f>
        <v>150</v>
      </c>
      <c r="BT464" s="13">
        <v>5</v>
      </c>
      <c r="BU464" s="13">
        <v>25</v>
      </c>
      <c r="BV464" s="13">
        <f t="shared" ref="BV464:BV472" si="1155">BT464*BU464</f>
        <v>125</v>
      </c>
      <c r="BW464" s="13">
        <v>5</v>
      </c>
      <c r="BX464" s="13"/>
      <c r="BY464" s="13">
        <f t="shared" ref="BY464:BY472" si="1156">BW464*BX464</f>
        <v>0</v>
      </c>
      <c r="BZ464" s="14">
        <f t="shared" ref="BZ464:BZ472" si="1157">BV464+BY464</f>
        <v>125</v>
      </c>
      <c r="CA464" s="19">
        <f t="shared" ref="CA464:CA472" si="1158">H464+O464+V464+AC464+AJ464+AQ464+AX464+BE464+BL464+BS464+BZ464</f>
        <v>3964</v>
      </c>
      <c r="CB464" s="182"/>
      <c r="CC464" s="182"/>
    </row>
    <row r="465" spans="1:81" ht="15.75" x14ac:dyDescent="0.25">
      <c r="A465" s="12" t="s">
        <v>19</v>
      </c>
      <c r="B465" s="13">
        <v>30</v>
      </c>
      <c r="C465" s="13">
        <v>21</v>
      </c>
      <c r="D465" s="13">
        <f t="shared" si="1125"/>
        <v>630</v>
      </c>
      <c r="E465" s="13"/>
      <c r="F465" s="13"/>
      <c r="G465" s="13">
        <f t="shared" si="1126"/>
        <v>0</v>
      </c>
      <c r="H465" s="14">
        <f t="shared" si="1127"/>
        <v>630</v>
      </c>
      <c r="I465" s="13">
        <v>32</v>
      </c>
      <c r="J465" s="13">
        <v>21</v>
      </c>
      <c r="K465" s="13">
        <f t="shared" si="1128"/>
        <v>672</v>
      </c>
      <c r="L465" s="13"/>
      <c r="M465" s="13"/>
      <c r="N465" s="13">
        <f t="shared" si="1129"/>
        <v>0</v>
      </c>
      <c r="O465" s="14">
        <f t="shared" si="1130"/>
        <v>672</v>
      </c>
      <c r="P465" s="13">
        <v>20</v>
      </c>
      <c r="Q465" s="13">
        <v>21</v>
      </c>
      <c r="R465" s="13">
        <f t="shared" si="1131"/>
        <v>420</v>
      </c>
      <c r="S465" s="13"/>
      <c r="T465" s="13"/>
      <c r="U465" s="13">
        <f t="shared" si="1132"/>
        <v>0</v>
      </c>
      <c r="V465" s="14">
        <f t="shared" si="1133"/>
        <v>420</v>
      </c>
      <c r="W465" s="13">
        <v>30</v>
      </c>
      <c r="X465" s="13">
        <v>21</v>
      </c>
      <c r="Y465" s="13">
        <f t="shared" si="1134"/>
        <v>630</v>
      </c>
      <c r="Z465" s="13"/>
      <c r="AA465" s="13"/>
      <c r="AB465" s="13">
        <f t="shared" si="1135"/>
        <v>0</v>
      </c>
      <c r="AC465" s="14">
        <f t="shared" si="1136"/>
        <v>630</v>
      </c>
      <c r="AD465" s="13">
        <v>15</v>
      </c>
      <c r="AE465" s="13">
        <v>21</v>
      </c>
      <c r="AF465" s="13">
        <f t="shared" si="1137"/>
        <v>315</v>
      </c>
      <c r="AG465" s="13"/>
      <c r="AH465" s="13"/>
      <c r="AI465" s="13">
        <f t="shared" si="1138"/>
        <v>0</v>
      </c>
      <c r="AJ465" s="14">
        <f t="shared" si="1139"/>
        <v>315</v>
      </c>
      <c r="AK465" s="13">
        <v>15</v>
      </c>
      <c r="AL465" s="13">
        <v>21</v>
      </c>
      <c r="AM465" s="13">
        <f t="shared" si="1140"/>
        <v>315</v>
      </c>
      <c r="AN465" s="13"/>
      <c r="AO465" s="13"/>
      <c r="AP465" s="13">
        <f t="shared" si="1141"/>
        <v>0</v>
      </c>
      <c r="AQ465" s="14">
        <f t="shared" si="1142"/>
        <v>315</v>
      </c>
      <c r="AR465" s="13">
        <v>8</v>
      </c>
      <c r="AS465" s="13">
        <v>21</v>
      </c>
      <c r="AT465" s="13">
        <f t="shared" si="1143"/>
        <v>168</v>
      </c>
      <c r="AU465" s="13"/>
      <c r="AV465" s="13"/>
      <c r="AW465" s="13">
        <f t="shared" si="1144"/>
        <v>0</v>
      </c>
      <c r="AX465" s="14">
        <f t="shared" si="1145"/>
        <v>168</v>
      </c>
      <c r="AY465" s="13">
        <v>12</v>
      </c>
      <c r="AZ465" s="13">
        <v>21</v>
      </c>
      <c r="BA465" s="13">
        <f t="shared" si="1146"/>
        <v>252</v>
      </c>
      <c r="BB465" s="13"/>
      <c r="BC465" s="13"/>
      <c r="BD465" s="13">
        <f t="shared" si="1147"/>
        <v>0</v>
      </c>
      <c r="BE465" s="14">
        <f t="shared" si="1148"/>
        <v>252</v>
      </c>
      <c r="BF465" s="13">
        <v>5</v>
      </c>
      <c r="BG465" s="13">
        <v>25</v>
      </c>
      <c r="BH465" s="13">
        <f t="shared" si="1149"/>
        <v>125</v>
      </c>
      <c r="BI465" s="13"/>
      <c r="BJ465" s="13"/>
      <c r="BK465" s="13">
        <f t="shared" si="1150"/>
        <v>0</v>
      </c>
      <c r="BL465" s="14">
        <f t="shared" si="1151"/>
        <v>125</v>
      </c>
      <c r="BM465" s="13">
        <v>6</v>
      </c>
      <c r="BN465" s="13">
        <v>25</v>
      </c>
      <c r="BO465" s="13">
        <f t="shared" si="1152"/>
        <v>150</v>
      </c>
      <c r="BP465" s="13"/>
      <c r="BQ465" s="13"/>
      <c r="BR465" s="13">
        <f t="shared" si="1153"/>
        <v>0</v>
      </c>
      <c r="BS465" s="14">
        <f t="shared" si="1154"/>
        <v>150</v>
      </c>
      <c r="BT465" s="13">
        <v>5</v>
      </c>
      <c r="BU465" s="13">
        <v>25</v>
      </c>
      <c r="BV465" s="13">
        <f t="shared" si="1155"/>
        <v>125</v>
      </c>
      <c r="BW465" s="13">
        <v>5</v>
      </c>
      <c r="BX465" s="13"/>
      <c r="BY465" s="13">
        <f t="shared" si="1156"/>
        <v>0</v>
      </c>
      <c r="BZ465" s="14">
        <f t="shared" si="1157"/>
        <v>125</v>
      </c>
      <c r="CA465" s="19">
        <f t="shared" si="1158"/>
        <v>3802</v>
      </c>
      <c r="CB465" s="182"/>
      <c r="CC465" s="182"/>
    </row>
    <row r="466" spans="1:81" ht="15.75" x14ac:dyDescent="0.25">
      <c r="A466" s="12" t="s">
        <v>20</v>
      </c>
      <c r="B466" s="13">
        <v>30</v>
      </c>
      <c r="C466" s="13">
        <v>17</v>
      </c>
      <c r="D466" s="13">
        <f t="shared" si="1125"/>
        <v>510</v>
      </c>
      <c r="E466" s="13"/>
      <c r="F466" s="13"/>
      <c r="G466" s="13">
        <f t="shared" si="1126"/>
        <v>0</v>
      </c>
      <c r="H466" s="14">
        <f t="shared" si="1127"/>
        <v>510</v>
      </c>
      <c r="I466" s="13">
        <v>32</v>
      </c>
      <c r="J466" s="13">
        <v>17</v>
      </c>
      <c r="K466" s="13">
        <f t="shared" si="1128"/>
        <v>544</v>
      </c>
      <c r="L466" s="13"/>
      <c r="M466" s="13"/>
      <c r="N466" s="13">
        <f t="shared" si="1129"/>
        <v>0</v>
      </c>
      <c r="O466" s="14">
        <f t="shared" si="1130"/>
        <v>544</v>
      </c>
      <c r="P466" s="13">
        <v>20</v>
      </c>
      <c r="Q466" s="13">
        <v>17</v>
      </c>
      <c r="R466" s="13">
        <f t="shared" si="1131"/>
        <v>340</v>
      </c>
      <c r="S466" s="13"/>
      <c r="T466" s="13"/>
      <c r="U466" s="13">
        <f t="shared" si="1132"/>
        <v>0</v>
      </c>
      <c r="V466" s="14">
        <f t="shared" si="1133"/>
        <v>340</v>
      </c>
      <c r="W466" s="13">
        <v>30</v>
      </c>
      <c r="X466" s="13">
        <v>17</v>
      </c>
      <c r="Y466" s="13">
        <f t="shared" si="1134"/>
        <v>510</v>
      </c>
      <c r="Z466" s="13"/>
      <c r="AA466" s="13"/>
      <c r="AB466" s="13">
        <f t="shared" si="1135"/>
        <v>0</v>
      </c>
      <c r="AC466" s="14">
        <f t="shared" si="1136"/>
        <v>510</v>
      </c>
      <c r="AD466" s="13">
        <v>15</v>
      </c>
      <c r="AE466" s="13">
        <v>17</v>
      </c>
      <c r="AF466" s="13">
        <f t="shared" si="1137"/>
        <v>255</v>
      </c>
      <c r="AG466" s="13"/>
      <c r="AH466" s="13"/>
      <c r="AI466" s="13">
        <f t="shared" si="1138"/>
        <v>0</v>
      </c>
      <c r="AJ466" s="14">
        <f t="shared" si="1139"/>
        <v>255</v>
      </c>
      <c r="AK466" s="13">
        <v>15</v>
      </c>
      <c r="AL466" s="13">
        <v>17</v>
      </c>
      <c r="AM466" s="13">
        <f t="shared" si="1140"/>
        <v>255</v>
      </c>
      <c r="AN466" s="13"/>
      <c r="AO466" s="13"/>
      <c r="AP466" s="13">
        <f t="shared" si="1141"/>
        <v>0</v>
      </c>
      <c r="AQ466" s="14">
        <f t="shared" si="1142"/>
        <v>255</v>
      </c>
      <c r="AR466" s="13">
        <v>8</v>
      </c>
      <c r="AS466" s="13">
        <v>17</v>
      </c>
      <c r="AT466" s="13">
        <f t="shared" si="1143"/>
        <v>136</v>
      </c>
      <c r="AU466" s="13"/>
      <c r="AV466" s="13"/>
      <c r="AW466" s="13">
        <f t="shared" si="1144"/>
        <v>0</v>
      </c>
      <c r="AX466" s="14">
        <f t="shared" si="1145"/>
        <v>136</v>
      </c>
      <c r="AY466" s="13">
        <v>12</v>
      </c>
      <c r="AZ466" s="13">
        <v>17</v>
      </c>
      <c r="BA466" s="13">
        <f t="shared" si="1146"/>
        <v>204</v>
      </c>
      <c r="BB466" s="13"/>
      <c r="BC466" s="13"/>
      <c r="BD466" s="13">
        <f t="shared" si="1147"/>
        <v>0</v>
      </c>
      <c r="BE466" s="14">
        <f t="shared" si="1148"/>
        <v>204</v>
      </c>
      <c r="BF466" s="13">
        <v>5</v>
      </c>
      <c r="BG466" s="13">
        <v>20</v>
      </c>
      <c r="BH466" s="13">
        <f t="shared" si="1149"/>
        <v>100</v>
      </c>
      <c r="BI466" s="13"/>
      <c r="BJ466" s="13"/>
      <c r="BK466" s="13">
        <f t="shared" si="1150"/>
        <v>0</v>
      </c>
      <c r="BL466" s="14">
        <f t="shared" si="1151"/>
        <v>100</v>
      </c>
      <c r="BM466" s="13">
        <v>6</v>
      </c>
      <c r="BN466" s="13">
        <v>20</v>
      </c>
      <c r="BO466" s="13">
        <f t="shared" si="1152"/>
        <v>120</v>
      </c>
      <c r="BP466" s="13"/>
      <c r="BQ466" s="13"/>
      <c r="BR466" s="13">
        <f t="shared" si="1153"/>
        <v>0</v>
      </c>
      <c r="BS466" s="14">
        <f t="shared" si="1154"/>
        <v>120</v>
      </c>
      <c r="BT466" s="13">
        <v>5</v>
      </c>
      <c r="BU466" s="13">
        <v>20</v>
      </c>
      <c r="BV466" s="13">
        <f t="shared" si="1155"/>
        <v>100</v>
      </c>
      <c r="BW466" s="13">
        <v>5</v>
      </c>
      <c r="BX466" s="13"/>
      <c r="BY466" s="13">
        <f t="shared" si="1156"/>
        <v>0</v>
      </c>
      <c r="BZ466" s="14">
        <f t="shared" si="1157"/>
        <v>100</v>
      </c>
      <c r="CA466" s="19">
        <f t="shared" si="1158"/>
        <v>3074</v>
      </c>
      <c r="CB466" s="182"/>
      <c r="CC466" s="182"/>
    </row>
    <row r="467" spans="1:81" ht="15.75" x14ac:dyDescent="0.25">
      <c r="A467" s="12" t="s">
        <v>21</v>
      </c>
      <c r="B467" s="20">
        <v>30</v>
      </c>
      <c r="C467" s="20">
        <v>19</v>
      </c>
      <c r="D467" s="20">
        <f t="shared" si="1125"/>
        <v>570</v>
      </c>
      <c r="E467" s="20"/>
      <c r="F467" s="20"/>
      <c r="G467" s="20">
        <f t="shared" si="1126"/>
        <v>0</v>
      </c>
      <c r="H467" s="14">
        <f t="shared" si="1127"/>
        <v>570</v>
      </c>
      <c r="I467" s="20">
        <v>32</v>
      </c>
      <c r="J467" s="20">
        <v>19</v>
      </c>
      <c r="K467" s="20">
        <f t="shared" si="1128"/>
        <v>608</v>
      </c>
      <c r="L467" s="20"/>
      <c r="M467" s="20"/>
      <c r="N467" s="20">
        <f t="shared" si="1129"/>
        <v>0</v>
      </c>
      <c r="O467" s="14">
        <f t="shared" si="1130"/>
        <v>608</v>
      </c>
      <c r="P467" s="20">
        <v>20</v>
      </c>
      <c r="Q467" s="20">
        <v>19</v>
      </c>
      <c r="R467" s="20">
        <f t="shared" si="1131"/>
        <v>380</v>
      </c>
      <c r="S467" s="20"/>
      <c r="T467" s="20"/>
      <c r="U467" s="20">
        <f t="shared" si="1132"/>
        <v>0</v>
      </c>
      <c r="V467" s="14">
        <f t="shared" si="1133"/>
        <v>380</v>
      </c>
      <c r="W467" s="20">
        <v>30</v>
      </c>
      <c r="X467" s="20">
        <v>19</v>
      </c>
      <c r="Y467" s="20">
        <f t="shared" si="1134"/>
        <v>570</v>
      </c>
      <c r="Z467" s="20"/>
      <c r="AA467" s="20"/>
      <c r="AB467" s="20">
        <f t="shared" si="1135"/>
        <v>0</v>
      </c>
      <c r="AC467" s="14">
        <f t="shared" si="1136"/>
        <v>570</v>
      </c>
      <c r="AD467" s="20">
        <v>15</v>
      </c>
      <c r="AE467" s="20">
        <v>19</v>
      </c>
      <c r="AF467" s="20">
        <f t="shared" si="1137"/>
        <v>285</v>
      </c>
      <c r="AG467" s="20"/>
      <c r="AH467" s="20"/>
      <c r="AI467" s="20">
        <f t="shared" si="1138"/>
        <v>0</v>
      </c>
      <c r="AJ467" s="14">
        <f t="shared" si="1139"/>
        <v>285</v>
      </c>
      <c r="AK467" s="20">
        <v>15</v>
      </c>
      <c r="AL467" s="20">
        <v>19</v>
      </c>
      <c r="AM467" s="20">
        <f t="shared" si="1140"/>
        <v>285</v>
      </c>
      <c r="AN467" s="20"/>
      <c r="AO467" s="20"/>
      <c r="AP467" s="20">
        <f t="shared" si="1141"/>
        <v>0</v>
      </c>
      <c r="AQ467" s="14">
        <f t="shared" si="1142"/>
        <v>285</v>
      </c>
      <c r="AR467" s="20">
        <v>8</v>
      </c>
      <c r="AS467" s="20">
        <v>19</v>
      </c>
      <c r="AT467" s="20">
        <f t="shared" si="1143"/>
        <v>152</v>
      </c>
      <c r="AU467" s="20"/>
      <c r="AV467" s="20"/>
      <c r="AW467" s="20">
        <f t="shared" si="1144"/>
        <v>0</v>
      </c>
      <c r="AX467" s="14">
        <f t="shared" si="1145"/>
        <v>152</v>
      </c>
      <c r="AY467" s="20">
        <v>12</v>
      </c>
      <c r="AZ467" s="20">
        <v>19</v>
      </c>
      <c r="BA467" s="20">
        <f t="shared" si="1146"/>
        <v>228</v>
      </c>
      <c r="BB467" s="20"/>
      <c r="BC467" s="20"/>
      <c r="BD467" s="20">
        <f t="shared" si="1147"/>
        <v>0</v>
      </c>
      <c r="BE467" s="14">
        <f t="shared" si="1148"/>
        <v>228</v>
      </c>
      <c r="BF467" s="20">
        <v>5</v>
      </c>
      <c r="BG467" s="20">
        <v>25</v>
      </c>
      <c r="BH467" s="20">
        <f t="shared" si="1149"/>
        <v>125</v>
      </c>
      <c r="BI467" s="20"/>
      <c r="BJ467" s="20"/>
      <c r="BK467" s="20">
        <f t="shared" si="1150"/>
        <v>0</v>
      </c>
      <c r="BL467" s="14">
        <f t="shared" si="1151"/>
        <v>125</v>
      </c>
      <c r="BM467" s="20">
        <v>6</v>
      </c>
      <c r="BN467" s="20">
        <v>23</v>
      </c>
      <c r="BO467" s="20">
        <f t="shared" si="1152"/>
        <v>138</v>
      </c>
      <c r="BP467" s="20"/>
      <c r="BQ467" s="20"/>
      <c r="BR467" s="20">
        <f t="shared" si="1153"/>
        <v>0</v>
      </c>
      <c r="BS467" s="14">
        <f t="shared" si="1154"/>
        <v>138</v>
      </c>
      <c r="BT467" s="20">
        <v>5</v>
      </c>
      <c r="BU467" s="20">
        <v>25</v>
      </c>
      <c r="BV467" s="20">
        <f t="shared" si="1155"/>
        <v>125</v>
      </c>
      <c r="BW467" s="20">
        <v>5</v>
      </c>
      <c r="BX467" s="20"/>
      <c r="BY467" s="20">
        <f t="shared" si="1156"/>
        <v>0</v>
      </c>
      <c r="BZ467" s="14">
        <f t="shared" si="1157"/>
        <v>125</v>
      </c>
      <c r="CA467" s="19">
        <f t="shared" si="1158"/>
        <v>3466</v>
      </c>
      <c r="CB467" s="182"/>
      <c r="CC467" s="182"/>
    </row>
    <row r="468" spans="1:81" ht="15.75" x14ac:dyDescent="0.25">
      <c r="A468" s="12" t="s">
        <v>22</v>
      </c>
      <c r="B468" s="13">
        <v>30</v>
      </c>
      <c r="C468" s="13">
        <v>17</v>
      </c>
      <c r="D468" s="13">
        <f t="shared" si="1125"/>
        <v>510</v>
      </c>
      <c r="E468" s="13"/>
      <c r="F468" s="13"/>
      <c r="G468" s="13">
        <f t="shared" si="1126"/>
        <v>0</v>
      </c>
      <c r="H468" s="14">
        <f t="shared" si="1127"/>
        <v>510</v>
      </c>
      <c r="I468" s="13">
        <v>32</v>
      </c>
      <c r="J468" s="13">
        <v>17</v>
      </c>
      <c r="K468" s="13">
        <f t="shared" si="1128"/>
        <v>544</v>
      </c>
      <c r="L468" s="13"/>
      <c r="M468" s="13"/>
      <c r="N468" s="13">
        <f t="shared" si="1129"/>
        <v>0</v>
      </c>
      <c r="O468" s="14">
        <f t="shared" si="1130"/>
        <v>544</v>
      </c>
      <c r="P468" s="13">
        <v>20</v>
      </c>
      <c r="Q468" s="13">
        <v>17</v>
      </c>
      <c r="R468" s="13">
        <f t="shared" si="1131"/>
        <v>340</v>
      </c>
      <c r="S468" s="13"/>
      <c r="T468" s="13"/>
      <c r="U468" s="13">
        <f t="shared" si="1132"/>
        <v>0</v>
      </c>
      <c r="V468" s="14">
        <f t="shared" si="1133"/>
        <v>340</v>
      </c>
      <c r="W468" s="13">
        <v>30</v>
      </c>
      <c r="X468" s="13">
        <v>17</v>
      </c>
      <c r="Y468" s="13">
        <f t="shared" si="1134"/>
        <v>510</v>
      </c>
      <c r="Z468" s="13"/>
      <c r="AA468" s="13"/>
      <c r="AB468" s="13">
        <f t="shared" si="1135"/>
        <v>0</v>
      </c>
      <c r="AC468" s="14">
        <f t="shared" si="1136"/>
        <v>510</v>
      </c>
      <c r="AD468" s="13">
        <v>15</v>
      </c>
      <c r="AE468" s="13">
        <v>17</v>
      </c>
      <c r="AF468" s="13">
        <f t="shared" si="1137"/>
        <v>255</v>
      </c>
      <c r="AG468" s="13"/>
      <c r="AH468" s="13"/>
      <c r="AI468" s="13">
        <f t="shared" si="1138"/>
        <v>0</v>
      </c>
      <c r="AJ468" s="14">
        <f t="shared" si="1139"/>
        <v>255</v>
      </c>
      <c r="AK468" s="13">
        <v>15</v>
      </c>
      <c r="AL468" s="13">
        <v>17</v>
      </c>
      <c r="AM468" s="13">
        <f t="shared" si="1140"/>
        <v>255</v>
      </c>
      <c r="AN468" s="13"/>
      <c r="AO468" s="13"/>
      <c r="AP468" s="13">
        <f t="shared" si="1141"/>
        <v>0</v>
      </c>
      <c r="AQ468" s="14">
        <f t="shared" si="1142"/>
        <v>255</v>
      </c>
      <c r="AR468" s="13">
        <v>8</v>
      </c>
      <c r="AS468" s="13">
        <v>17</v>
      </c>
      <c r="AT468" s="13">
        <f t="shared" si="1143"/>
        <v>136</v>
      </c>
      <c r="AU468" s="13"/>
      <c r="AV468" s="13"/>
      <c r="AW468" s="13">
        <f t="shared" si="1144"/>
        <v>0</v>
      </c>
      <c r="AX468" s="14">
        <f t="shared" si="1145"/>
        <v>136</v>
      </c>
      <c r="AY468" s="13">
        <v>12</v>
      </c>
      <c r="AZ468" s="13">
        <v>17</v>
      </c>
      <c r="BA468" s="13">
        <f t="shared" si="1146"/>
        <v>204</v>
      </c>
      <c r="BB468" s="13"/>
      <c r="BC468" s="13"/>
      <c r="BD468" s="13">
        <f t="shared" si="1147"/>
        <v>0</v>
      </c>
      <c r="BE468" s="14">
        <f t="shared" si="1148"/>
        <v>204</v>
      </c>
      <c r="BF468" s="13">
        <v>5</v>
      </c>
      <c r="BG468" s="13">
        <v>18</v>
      </c>
      <c r="BH468" s="13">
        <f t="shared" si="1149"/>
        <v>90</v>
      </c>
      <c r="BI468" s="13"/>
      <c r="BJ468" s="13"/>
      <c r="BK468" s="13">
        <f t="shared" si="1150"/>
        <v>0</v>
      </c>
      <c r="BL468" s="14">
        <f t="shared" si="1151"/>
        <v>90</v>
      </c>
      <c r="BM468" s="13">
        <v>6</v>
      </c>
      <c r="BN468" s="13">
        <v>20</v>
      </c>
      <c r="BO468" s="13">
        <f t="shared" si="1152"/>
        <v>120</v>
      </c>
      <c r="BP468" s="13"/>
      <c r="BQ468" s="13"/>
      <c r="BR468" s="13">
        <f t="shared" si="1153"/>
        <v>0</v>
      </c>
      <c r="BS468" s="14">
        <f t="shared" si="1154"/>
        <v>120</v>
      </c>
      <c r="BT468" s="13">
        <v>5</v>
      </c>
      <c r="BU468" s="13">
        <v>18</v>
      </c>
      <c r="BV468" s="13">
        <f t="shared" si="1155"/>
        <v>90</v>
      </c>
      <c r="BW468" s="13">
        <v>5</v>
      </c>
      <c r="BX468" s="13"/>
      <c r="BY468" s="13">
        <f t="shared" si="1156"/>
        <v>0</v>
      </c>
      <c r="BZ468" s="14">
        <f t="shared" si="1157"/>
        <v>90</v>
      </c>
      <c r="CA468" s="19">
        <f t="shared" si="1158"/>
        <v>3054</v>
      </c>
      <c r="CB468" s="182"/>
      <c r="CC468" s="182"/>
    </row>
    <row r="469" spans="1:81" ht="15.75" x14ac:dyDescent="0.25">
      <c r="A469" s="12" t="s">
        <v>32</v>
      </c>
      <c r="B469" s="13">
        <v>30</v>
      </c>
      <c r="C469" s="13">
        <v>22</v>
      </c>
      <c r="D469" s="13">
        <f t="shared" si="1125"/>
        <v>660</v>
      </c>
      <c r="E469" s="13"/>
      <c r="F469" s="13"/>
      <c r="G469" s="13">
        <f t="shared" si="1126"/>
        <v>0</v>
      </c>
      <c r="H469" s="14">
        <f t="shared" si="1127"/>
        <v>660</v>
      </c>
      <c r="I469" s="13">
        <v>30</v>
      </c>
      <c r="J469" s="13">
        <v>22</v>
      </c>
      <c r="K469" s="13">
        <f t="shared" si="1128"/>
        <v>660</v>
      </c>
      <c r="L469" s="13"/>
      <c r="M469" s="13"/>
      <c r="N469" s="13">
        <f t="shared" si="1129"/>
        <v>0</v>
      </c>
      <c r="O469" s="14">
        <f t="shared" si="1130"/>
        <v>660</v>
      </c>
      <c r="P469" s="13">
        <v>32</v>
      </c>
      <c r="Q469" s="13">
        <v>22</v>
      </c>
      <c r="R469" s="13">
        <f t="shared" si="1131"/>
        <v>704</v>
      </c>
      <c r="S469" s="13"/>
      <c r="T469" s="13"/>
      <c r="U469" s="13">
        <f t="shared" si="1132"/>
        <v>0</v>
      </c>
      <c r="V469" s="14">
        <f t="shared" si="1133"/>
        <v>704</v>
      </c>
      <c r="W469" s="13">
        <v>20</v>
      </c>
      <c r="X469" s="13"/>
      <c r="Y469" s="13">
        <f t="shared" si="1134"/>
        <v>0</v>
      </c>
      <c r="Z469" s="13"/>
      <c r="AA469" s="13"/>
      <c r="AB469" s="13">
        <f t="shared" si="1135"/>
        <v>0</v>
      </c>
      <c r="AC469" s="14">
        <f t="shared" si="1136"/>
        <v>0</v>
      </c>
      <c r="AD469" s="13">
        <v>15</v>
      </c>
      <c r="AE469" s="13">
        <v>22</v>
      </c>
      <c r="AF469" s="13">
        <f t="shared" si="1137"/>
        <v>330</v>
      </c>
      <c r="AG469" s="13"/>
      <c r="AH469" s="13"/>
      <c r="AI469" s="13">
        <f t="shared" si="1138"/>
        <v>0</v>
      </c>
      <c r="AJ469" s="14">
        <f t="shared" si="1139"/>
        <v>330</v>
      </c>
      <c r="AK469" s="13">
        <v>15</v>
      </c>
      <c r="AL469" s="13">
        <v>22</v>
      </c>
      <c r="AM469" s="13">
        <f t="shared" si="1140"/>
        <v>330</v>
      </c>
      <c r="AN469" s="13"/>
      <c r="AO469" s="13"/>
      <c r="AP469" s="13">
        <f t="shared" si="1141"/>
        <v>0</v>
      </c>
      <c r="AQ469" s="14">
        <f t="shared" si="1142"/>
        <v>330</v>
      </c>
      <c r="AR469" s="13">
        <v>15</v>
      </c>
      <c r="AS469" s="13">
        <v>22</v>
      </c>
      <c r="AT469" s="13">
        <f t="shared" si="1143"/>
        <v>330</v>
      </c>
      <c r="AU469" s="13"/>
      <c r="AV469" s="13"/>
      <c r="AW469" s="13">
        <f t="shared" si="1144"/>
        <v>0</v>
      </c>
      <c r="AX469" s="14">
        <f t="shared" si="1145"/>
        <v>330</v>
      </c>
      <c r="AY469" s="13">
        <v>8</v>
      </c>
      <c r="AZ469" s="13">
        <v>22</v>
      </c>
      <c r="BA469" s="13">
        <f t="shared" si="1146"/>
        <v>176</v>
      </c>
      <c r="BB469" s="13"/>
      <c r="BC469" s="13"/>
      <c r="BD469" s="13">
        <f t="shared" si="1147"/>
        <v>0</v>
      </c>
      <c r="BE469" s="14">
        <f t="shared" si="1148"/>
        <v>176</v>
      </c>
      <c r="BF469" s="13">
        <v>12</v>
      </c>
      <c r="BG469" s="13">
        <v>25</v>
      </c>
      <c r="BH469" s="13">
        <f t="shared" si="1149"/>
        <v>300</v>
      </c>
      <c r="BI469" s="13"/>
      <c r="BJ469" s="13"/>
      <c r="BK469" s="13">
        <f t="shared" si="1150"/>
        <v>0</v>
      </c>
      <c r="BL469" s="14">
        <f t="shared" si="1151"/>
        <v>300</v>
      </c>
      <c r="BM469" s="13">
        <v>8</v>
      </c>
      <c r="BN469" s="13">
        <v>25</v>
      </c>
      <c r="BO469" s="13">
        <f t="shared" si="1152"/>
        <v>200</v>
      </c>
      <c r="BP469" s="13"/>
      <c r="BQ469" s="13"/>
      <c r="BR469" s="13">
        <f t="shared" si="1153"/>
        <v>0</v>
      </c>
      <c r="BS469" s="14">
        <f t="shared" si="1154"/>
        <v>200</v>
      </c>
      <c r="BT469" s="13">
        <v>6</v>
      </c>
      <c r="BU469" s="13">
        <v>25</v>
      </c>
      <c r="BV469" s="13">
        <f t="shared" si="1155"/>
        <v>150</v>
      </c>
      <c r="BW469" s="13">
        <v>5</v>
      </c>
      <c r="BX469" s="13"/>
      <c r="BY469" s="13">
        <f t="shared" si="1156"/>
        <v>0</v>
      </c>
      <c r="BZ469" s="14">
        <f t="shared" si="1157"/>
        <v>150</v>
      </c>
      <c r="CA469" s="19">
        <f t="shared" si="1158"/>
        <v>3840</v>
      </c>
      <c r="CB469" s="182"/>
      <c r="CC469" s="182"/>
    </row>
    <row r="470" spans="1:81" ht="15.75" x14ac:dyDescent="0.25">
      <c r="A470" s="12" t="s">
        <v>24</v>
      </c>
      <c r="B470" s="13">
        <v>30</v>
      </c>
      <c r="C470" s="13">
        <v>21</v>
      </c>
      <c r="D470" s="13">
        <f t="shared" si="1125"/>
        <v>630</v>
      </c>
      <c r="E470" s="13"/>
      <c r="F470" s="13"/>
      <c r="G470" s="13">
        <f t="shared" si="1126"/>
        <v>0</v>
      </c>
      <c r="H470" s="14">
        <f t="shared" si="1127"/>
        <v>630</v>
      </c>
      <c r="I470" s="13">
        <v>30</v>
      </c>
      <c r="J470" s="13">
        <v>21</v>
      </c>
      <c r="K470" s="13">
        <f t="shared" si="1128"/>
        <v>630</v>
      </c>
      <c r="L470" s="13"/>
      <c r="M470" s="13"/>
      <c r="N470" s="13">
        <f t="shared" si="1129"/>
        <v>0</v>
      </c>
      <c r="O470" s="14">
        <f t="shared" si="1130"/>
        <v>630</v>
      </c>
      <c r="P470" s="13">
        <v>32</v>
      </c>
      <c r="Q470" s="13">
        <v>21</v>
      </c>
      <c r="R470" s="13">
        <f t="shared" si="1131"/>
        <v>672</v>
      </c>
      <c r="S470" s="13"/>
      <c r="T470" s="13"/>
      <c r="U470" s="13">
        <f t="shared" si="1132"/>
        <v>0</v>
      </c>
      <c r="V470" s="14">
        <f t="shared" si="1133"/>
        <v>672</v>
      </c>
      <c r="W470" s="13">
        <v>20</v>
      </c>
      <c r="X470" s="13"/>
      <c r="Y470" s="13">
        <f t="shared" si="1134"/>
        <v>0</v>
      </c>
      <c r="Z470" s="13"/>
      <c r="AA470" s="13"/>
      <c r="AB470" s="13">
        <f t="shared" si="1135"/>
        <v>0</v>
      </c>
      <c r="AC470" s="14">
        <f t="shared" si="1136"/>
        <v>0</v>
      </c>
      <c r="AD470" s="13">
        <v>15</v>
      </c>
      <c r="AE470" s="13">
        <v>21</v>
      </c>
      <c r="AF470" s="13">
        <f t="shared" si="1137"/>
        <v>315</v>
      </c>
      <c r="AG470" s="13"/>
      <c r="AH470" s="13"/>
      <c r="AI470" s="13">
        <f t="shared" si="1138"/>
        <v>0</v>
      </c>
      <c r="AJ470" s="14">
        <f t="shared" si="1139"/>
        <v>315</v>
      </c>
      <c r="AK470" s="13">
        <v>15</v>
      </c>
      <c r="AL470" s="13">
        <v>21</v>
      </c>
      <c r="AM470" s="13">
        <f t="shared" si="1140"/>
        <v>315</v>
      </c>
      <c r="AN470" s="13"/>
      <c r="AO470" s="13"/>
      <c r="AP470" s="13">
        <f t="shared" si="1141"/>
        <v>0</v>
      </c>
      <c r="AQ470" s="14">
        <f t="shared" si="1142"/>
        <v>315</v>
      </c>
      <c r="AR470" s="13">
        <v>15</v>
      </c>
      <c r="AS470" s="13">
        <v>21</v>
      </c>
      <c r="AT470" s="13">
        <f t="shared" si="1143"/>
        <v>315</v>
      </c>
      <c r="AU470" s="13"/>
      <c r="AV470" s="13"/>
      <c r="AW470" s="13">
        <f t="shared" si="1144"/>
        <v>0</v>
      </c>
      <c r="AX470" s="14">
        <f t="shared" si="1145"/>
        <v>315</v>
      </c>
      <c r="AY470" s="13">
        <v>8</v>
      </c>
      <c r="AZ470" s="13">
        <v>21</v>
      </c>
      <c r="BA470" s="13">
        <f t="shared" si="1146"/>
        <v>168</v>
      </c>
      <c r="BB470" s="13"/>
      <c r="BC470" s="13"/>
      <c r="BD470" s="13">
        <f t="shared" si="1147"/>
        <v>0</v>
      </c>
      <c r="BE470" s="14">
        <f t="shared" si="1148"/>
        <v>168</v>
      </c>
      <c r="BF470" s="13">
        <v>12</v>
      </c>
      <c r="BG470" s="13">
        <v>25</v>
      </c>
      <c r="BH470" s="13">
        <f t="shared" si="1149"/>
        <v>300</v>
      </c>
      <c r="BI470" s="13"/>
      <c r="BJ470" s="13"/>
      <c r="BK470" s="13">
        <f t="shared" si="1150"/>
        <v>0</v>
      </c>
      <c r="BL470" s="14">
        <f t="shared" si="1151"/>
        <v>300</v>
      </c>
      <c r="BM470" s="13">
        <v>8</v>
      </c>
      <c r="BN470" s="13">
        <v>25</v>
      </c>
      <c r="BO470" s="13">
        <f t="shared" si="1152"/>
        <v>200</v>
      </c>
      <c r="BP470" s="13"/>
      <c r="BQ470" s="13"/>
      <c r="BR470" s="13">
        <f t="shared" si="1153"/>
        <v>0</v>
      </c>
      <c r="BS470" s="14">
        <f t="shared" si="1154"/>
        <v>200</v>
      </c>
      <c r="BT470" s="13">
        <v>6</v>
      </c>
      <c r="BU470" s="13">
        <v>25</v>
      </c>
      <c r="BV470" s="13">
        <f t="shared" si="1155"/>
        <v>150</v>
      </c>
      <c r="BW470" s="13">
        <v>5</v>
      </c>
      <c r="BX470" s="13"/>
      <c r="BY470" s="13">
        <f t="shared" si="1156"/>
        <v>0</v>
      </c>
      <c r="BZ470" s="14">
        <f t="shared" si="1157"/>
        <v>150</v>
      </c>
      <c r="CA470" s="19">
        <f t="shared" si="1158"/>
        <v>3695</v>
      </c>
      <c r="CB470" s="182"/>
      <c r="CC470" s="182"/>
    </row>
    <row r="471" spans="1:81" ht="15.75" x14ac:dyDescent="0.25">
      <c r="A471" s="12" t="s">
        <v>25</v>
      </c>
      <c r="B471" s="13">
        <v>30</v>
      </c>
      <c r="C471" s="13">
        <v>17</v>
      </c>
      <c r="D471" s="13">
        <f t="shared" si="1125"/>
        <v>510</v>
      </c>
      <c r="E471" s="13"/>
      <c r="F471" s="13"/>
      <c r="G471" s="13">
        <f t="shared" si="1126"/>
        <v>0</v>
      </c>
      <c r="H471" s="14">
        <f t="shared" si="1127"/>
        <v>510</v>
      </c>
      <c r="I471" s="13">
        <v>30</v>
      </c>
      <c r="J471" s="13">
        <v>17</v>
      </c>
      <c r="K471" s="13">
        <f t="shared" si="1128"/>
        <v>510</v>
      </c>
      <c r="L471" s="13"/>
      <c r="M471" s="13"/>
      <c r="N471" s="13">
        <f t="shared" si="1129"/>
        <v>0</v>
      </c>
      <c r="O471" s="14">
        <f t="shared" si="1130"/>
        <v>510</v>
      </c>
      <c r="P471" s="13">
        <v>32</v>
      </c>
      <c r="Q471" s="13">
        <v>17</v>
      </c>
      <c r="R471" s="13">
        <f t="shared" si="1131"/>
        <v>544</v>
      </c>
      <c r="S471" s="13"/>
      <c r="T471" s="13"/>
      <c r="U471" s="13">
        <f t="shared" si="1132"/>
        <v>0</v>
      </c>
      <c r="V471" s="14">
        <f t="shared" si="1133"/>
        <v>544</v>
      </c>
      <c r="W471" s="13">
        <v>20</v>
      </c>
      <c r="X471" s="13"/>
      <c r="Y471" s="13">
        <f t="shared" si="1134"/>
        <v>0</v>
      </c>
      <c r="Z471" s="13"/>
      <c r="AA471" s="13"/>
      <c r="AB471" s="13">
        <f t="shared" si="1135"/>
        <v>0</v>
      </c>
      <c r="AC471" s="14">
        <f t="shared" si="1136"/>
        <v>0</v>
      </c>
      <c r="AD471" s="13">
        <v>15</v>
      </c>
      <c r="AE471" s="13">
        <v>17</v>
      </c>
      <c r="AF471" s="13">
        <f t="shared" si="1137"/>
        <v>255</v>
      </c>
      <c r="AG471" s="13"/>
      <c r="AH471" s="13"/>
      <c r="AI471" s="13">
        <f t="shared" si="1138"/>
        <v>0</v>
      </c>
      <c r="AJ471" s="14">
        <f t="shared" si="1139"/>
        <v>255</v>
      </c>
      <c r="AK471" s="13">
        <v>15</v>
      </c>
      <c r="AL471" s="13">
        <v>17</v>
      </c>
      <c r="AM471" s="13">
        <f t="shared" si="1140"/>
        <v>255</v>
      </c>
      <c r="AN471" s="13"/>
      <c r="AO471" s="13"/>
      <c r="AP471" s="13">
        <f t="shared" si="1141"/>
        <v>0</v>
      </c>
      <c r="AQ471" s="14">
        <f t="shared" si="1142"/>
        <v>255</v>
      </c>
      <c r="AR471" s="13">
        <v>15</v>
      </c>
      <c r="AS471" s="13">
        <v>17</v>
      </c>
      <c r="AT471" s="13">
        <f t="shared" si="1143"/>
        <v>255</v>
      </c>
      <c r="AU471" s="13"/>
      <c r="AV471" s="13"/>
      <c r="AW471" s="13">
        <f t="shared" si="1144"/>
        <v>0</v>
      </c>
      <c r="AX471" s="14">
        <f t="shared" si="1145"/>
        <v>255</v>
      </c>
      <c r="AY471" s="13">
        <v>8</v>
      </c>
      <c r="AZ471" s="13">
        <v>17</v>
      </c>
      <c r="BA471" s="13">
        <f t="shared" si="1146"/>
        <v>136</v>
      </c>
      <c r="BB471" s="13"/>
      <c r="BC471" s="13"/>
      <c r="BD471" s="13">
        <f t="shared" si="1147"/>
        <v>0</v>
      </c>
      <c r="BE471" s="14">
        <f t="shared" si="1148"/>
        <v>136</v>
      </c>
      <c r="BF471" s="13">
        <v>12</v>
      </c>
      <c r="BG471" s="13">
        <v>20</v>
      </c>
      <c r="BH471" s="13">
        <f t="shared" si="1149"/>
        <v>240</v>
      </c>
      <c r="BI471" s="13"/>
      <c r="BJ471" s="13"/>
      <c r="BK471" s="13">
        <f t="shared" si="1150"/>
        <v>0</v>
      </c>
      <c r="BL471" s="14">
        <f t="shared" si="1151"/>
        <v>240</v>
      </c>
      <c r="BM471" s="13">
        <v>8</v>
      </c>
      <c r="BN471" s="13">
        <v>20</v>
      </c>
      <c r="BO471" s="13">
        <f t="shared" si="1152"/>
        <v>160</v>
      </c>
      <c r="BP471" s="13"/>
      <c r="BQ471" s="13"/>
      <c r="BR471" s="13">
        <f t="shared" si="1153"/>
        <v>0</v>
      </c>
      <c r="BS471" s="14">
        <f t="shared" si="1154"/>
        <v>160</v>
      </c>
      <c r="BT471" s="13">
        <v>6</v>
      </c>
      <c r="BU471" s="13">
        <v>20</v>
      </c>
      <c r="BV471" s="13">
        <f t="shared" si="1155"/>
        <v>120</v>
      </c>
      <c r="BW471" s="13">
        <v>5</v>
      </c>
      <c r="BX471" s="13"/>
      <c r="BY471" s="13">
        <f t="shared" si="1156"/>
        <v>0</v>
      </c>
      <c r="BZ471" s="14">
        <f t="shared" si="1157"/>
        <v>120</v>
      </c>
      <c r="CA471" s="19">
        <f t="shared" si="1158"/>
        <v>2985</v>
      </c>
      <c r="CB471" s="182"/>
      <c r="CC471" s="182"/>
    </row>
    <row r="472" spans="1:81" ht="15.75" x14ac:dyDescent="0.25">
      <c r="A472" s="19" t="s">
        <v>26</v>
      </c>
      <c r="B472" s="20">
        <v>30</v>
      </c>
      <c r="C472" s="20">
        <v>19</v>
      </c>
      <c r="D472" s="20">
        <f t="shared" si="1125"/>
        <v>570</v>
      </c>
      <c r="E472" s="20"/>
      <c r="F472" s="20"/>
      <c r="G472" s="20">
        <f t="shared" si="1126"/>
        <v>0</v>
      </c>
      <c r="H472" s="14">
        <f t="shared" si="1127"/>
        <v>570</v>
      </c>
      <c r="I472" s="20">
        <v>30</v>
      </c>
      <c r="J472" s="20">
        <v>19</v>
      </c>
      <c r="K472" s="20">
        <f t="shared" si="1128"/>
        <v>570</v>
      </c>
      <c r="L472" s="20"/>
      <c r="M472" s="20"/>
      <c r="N472" s="20">
        <f t="shared" si="1129"/>
        <v>0</v>
      </c>
      <c r="O472" s="14">
        <f t="shared" si="1130"/>
        <v>570</v>
      </c>
      <c r="P472" s="20">
        <v>32</v>
      </c>
      <c r="Q472" s="20">
        <v>19</v>
      </c>
      <c r="R472" s="20">
        <f t="shared" si="1131"/>
        <v>608</v>
      </c>
      <c r="S472" s="20"/>
      <c r="T472" s="20"/>
      <c r="U472" s="20">
        <f t="shared" si="1132"/>
        <v>0</v>
      </c>
      <c r="V472" s="14">
        <f t="shared" si="1133"/>
        <v>608</v>
      </c>
      <c r="W472" s="20">
        <v>20</v>
      </c>
      <c r="X472" s="20"/>
      <c r="Y472" s="20">
        <f t="shared" si="1134"/>
        <v>0</v>
      </c>
      <c r="Z472" s="20"/>
      <c r="AA472" s="20"/>
      <c r="AB472" s="20">
        <f t="shared" si="1135"/>
        <v>0</v>
      </c>
      <c r="AC472" s="14">
        <f t="shared" si="1136"/>
        <v>0</v>
      </c>
      <c r="AD472" s="20">
        <v>15</v>
      </c>
      <c r="AE472" s="20">
        <v>19</v>
      </c>
      <c r="AF472" s="20">
        <f t="shared" si="1137"/>
        <v>285</v>
      </c>
      <c r="AG472" s="20"/>
      <c r="AH472" s="20"/>
      <c r="AI472" s="20">
        <f t="shared" si="1138"/>
        <v>0</v>
      </c>
      <c r="AJ472" s="14">
        <f t="shared" si="1139"/>
        <v>285</v>
      </c>
      <c r="AK472" s="20">
        <v>15</v>
      </c>
      <c r="AL472" s="20">
        <v>19</v>
      </c>
      <c r="AM472" s="20">
        <f t="shared" si="1140"/>
        <v>285</v>
      </c>
      <c r="AN472" s="20"/>
      <c r="AO472" s="20"/>
      <c r="AP472" s="20">
        <f t="shared" si="1141"/>
        <v>0</v>
      </c>
      <c r="AQ472" s="14">
        <f t="shared" si="1142"/>
        <v>285</v>
      </c>
      <c r="AR472" s="20">
        <v>15</v>
      </c>
      <c r="AS472" s="20">
        <v>19</v>
      </c>
      <c r="AT472" s="20">
        <f t="shared" si="1143"/>
        <v>285</v>
      </c>
      <c r="AU472" s="20"/>
      <c r="AV472" s="20"/>
      <c r="AW472" s="20">
        <f t="shared" si="1144"/>
        <v>0</v>
      </c>
      <c r="AX472" s="14">
        <f t="shared" si="1145"/>
        <v>285</v>
      </c>
      <c r="AY472" s="20">
        <v>8</v>
      </c>
      <c r="AZ472" s="20">
        <v>19</v>
      </c>
      <c r="BA472" s="20">
        <f t="shared" si="1146"/>
        <v>152</v>
      </c>
      <c r="BB472" s="20"/>
      <c r="BC472" s="20"/>
      <c r="BD472" s="20">
        <f t="shared" si="1147"/>
        <v>0</v>
      </c>
      <c r="BE472" s="14">
        <f t="shared" si="1148"/>
        <v>152</v>
      </c>
      <c r="BF472" s="20">
        <v>12</v>
      </c>
      <c r="BG472" s="20">
        <v>25</v>
      </c>
      <c r="BH472" s="20">
        <f t="shared" si="1149"/>
        <v>300</v>
      </c>
      <c r="BI472" s="20"/>
      <c r="BJ472" s="20"/>
      <c r="BK472" s="20">
        <f t="shared" si="1150"/>
        <v>0</v>
      </c>
      <c r="BL472" s="14">
        <f t="shared" si="1151"/>
        <v>300</v>
      </c>
      <c r="BM472" s="20">
        <v>8</v>
      </c>
      <c r="BN472" s="20">
        <v>23</v>
      </c>
      <c r="BO472" s="20">
        <f t="shared" si="1152"/>
        <v>184</v>
      </c>
      <c r="BP472" s="20"/>
      <c r="BQ472" s="20"/>
      <c r="BR472" s="20">
        <f t="shared" si="1153"/>
        <v>0</v>
      </c>
      <c r="BS472" s="14">
        <f t="shared" si="1154"/>
        <v>184</v>
      </c>
      <c r="BT472" s="20">
        <v>6</v>
      </c>
      <c r="BU472" s="20">
        <v>25</v>
      </c>
      <c r="BV472" s="20">
        <f t="shared" si="1155"/>
        <v>150</v>
      </c>
      <c r="BW472" s="20">
        <v>5</v>
      </c>
      <c r="BX472" s="20"/>
      <c r="BY472" s="20">
        <f t="shared" si="1156"/>
        <v>0</v>
      </c>
      <c r="BZ472" s="14">
        <f t="shared" si="1157"/>
        <v>150</v>
      </c>
      <c r="CA472" s="19">
        <f t="shared" si="1158"/>
        <v>3389</v>
      </c>
      <c r="CB472" s="182"/>
      <c r="CC472" s="182"/>
    </row>
    <row r="473" spans="1:81" ht="15.75" x14ac:dyDescent="0.25">
      <c r="A473" s="21" t="s">
        <v>27</v>
      </c>
      <c r="B473" s="19"/>
      <c r="C473" s="21">
        <f>C464+C465+C466+C467+C468+C469+C470+C471+C472</f>
        <v>175</v>
      </c>
      <c r="D473" s="21">
        <f>D464+D465+D466+D467+D468+D469+D470+D471+D472</f>
        <v>5250</v>
      </c>
      <c r="E473" s="19"/>
      <c r="F473" s="21">
        <f>F464+F465+F466+F467+F468+F469+F470+F471+F472</f>
        <v>0</v>
      </c>
      <c r="G473" s="21">
        <f>G464+G465+G466+G467+G468+G469+G470+G471+G472</f>
        <v>0</v>
      </c>
      <c r="H473" s="22">
        <f>H464+H465+H466+H467+H468+H469+H470+H471+H472</f>
        <v>5250</v>
      </c>
      <c r="I473" s="19"/>
      <c r="J473" s="21">
        <f>J464+J465+J466+J467+J468+J469+J470+J471+J472</f>
        <v>175</v>
      </c>
      <c r="K473" s="21">
        <f>K464+K465+K466+K467+K468+K469+K470+K471+K472</f>
        <v>5442</v>
      </c>
      <c r="L473" s="19"/>
      <c r="M473" s="21">
        <f>M464+M465+M466+M467+M468+M469+M470+M471+M472</f>
        <v>0</v>
      </c>
      <c r="N473" s="21">
        <f>N464+N465+N466+N467+N468+N469+N470+N471+N472</f>
        <v>0</v>
      </c>
      <c r="O473" s="22">
        <f>O464+O465+O466+O467+O468+O469+O470+O471+O472</f>
        <v>5442</v>
      </c>
      <c r="P473" s="19"/>
      <c r="Q473" s="21">
        <f>Q464+Q465+Q466+Q467+Q468+Q469+Q470+Q471+Q472</f>
        <v>175</v>
      </c>
      <c r="R473" s="21">
        <f>R464+R465+R466+R467+R468+R469+R470+R471+R472</f>
        <v>4448</v>
      </c>
      <c r="S473" s="19"/>
      <c r="T473" s="21">
        <f>T464+T465+T466+T467+T468+T469+T470+T471+T472</f>
        <v>0</v>
      </c>
      <c r="U473" s="21">
        <f>U464+U465+U466+U467+U468+U469+U470+U471+U472</f>
        <v>0</v>
      </c>
      <c r="V473" s="22">
        <f>V464+V465+V466+V467+V468+V469+V470+V471+V472</f>
        <v>4448</v>
      </c>
      <c r="W473" s="19"/>
      <c r="X473" s="21">
        <f>X464+X465+X466+X467+X468+X469+X470+X471+X472</f>
        <v>96</v>
      </c>
      <c r="Y473" s="21">
        <f>Y464+Y465+Y466+Y467+Y468+Y469+Y470+Y471+Y472</f>
        <v>2880</v>
      </c>
      <c r="Z473" s="19"/>
      <c r="AA473" s="21">
        <f>AA464+AA465+AA466+AA467+AA468+AA469+AA470+AA471+AA472</f>
        <v>0</v>
      </c>
      <c r="AB473" s="21">
        <f>AB464+AB465+AB466+AB467+AB468+AB469+AB470+AB471+AB472</f>
        <v>0</v>
      </c>
      <c r="AC473" s="22">
        <f>AC464+AC465+AC466+AC467+AC468+AC469+AC470+AC471+AC472</f>
        <v>2880</v>
      </c>
      <c r="AD473" s="19"/>
      <c r="AE473" s="21">
        <f>AE464+AE465+AE466+AE467+AE468+AE469+AE470+AE471+AE472</f>
        <v>175</v>
      </c>
      <c r="AF473" s="21">
        <f>AF464+AF465+AF466+AF467+AF468+AF469+AF470+AF471+AF472</f>
        <v>2625</v>
      </c>
      <c r="AG473" s="19"/>
      <c r="AH473" s="21">
        <f>AH464+AH465+AH466+AH467+AH468+AH469+AH470+AH471+AH472</f>
        <v>0</v>
      </c>
      <c r="AI473" s="21">
        <f>AI464+AI465+AI466+AI467+AI468+AI469+AI470+AI471+AI472</f>
        <v>0</v>
      </c>
      <c r="AJ473" s="22">
        <f>AJ464+AJ465+AJ466+AJ467+AJ468+AJ469+AJ470+AJ471+AJ472</f>
        <v>2625</v>
      </c>
      <c r="AK473" s="19"/>
      <c r="AL473" s="21">
        <f>AL464+AL465+AL466+AL467+AL468+AL469+AL470+AL471+AL472</f>
        <v>175</v>
      </c>
      <c r="AM473" s="21">
        <f>AM464+AM465+AM466+AM467+AM468+AM469+AM470+AM471+AM472</f>
        <v>2625</v>
      </c>
      <c r="AN473" s="19"/>
      <c r="AO473" s="21">
        <f>AO464+AO465+AO466+AO467+AO468+AO469+AO470+AO471+AO472</f>
        <v>0</v>
      </c>
      <c r="AP473" s="21">
        <f>AP464+AP465+AP466+AP467+AP468+AP469+AP470+AP471+AP472</f>
        <v>0</v>
      </c>
      <c r="AQ473" s="22">
        <f>AQ464+AQ465+AQ466+AQ467+AQ468+AQ469+AQ470+AQ471+AQ472</f>
        <v>2625</v>
      </c>
      <c r="AR473" s="19"/>
      <c r="AS473" s="21">
        <f>AS464+AS465+AS466+AS467+AS468+AS469+AS470+AS471+AS472</f>
        <v>175</v>
      </c>
      <c r="AT473" s="21">
        <f>AT464+AT465+AT466+AT467+AT468+AT469+AT470+AT471+AT472</f>
        <v>1953</v>
      </c>
      <c r="AU473" s="19"/>
      <c r="AV473" s="21">
        <f>AV464+AV465+AV466+AV467+AV468+AV469+AV470+AV471+AV472</f>
        <v>0</v>
      </c>
      <c r="AW473" s="21">
        <f>AW464+AW465+AW466+AW467+AW468+AW469+AW470+AW471+AW472</f>
        <v>0</v>
      </c>
      <c r="AX473" s="22">
        <f>AX464+AX465+AX466+AX467+AX468+AX469+AX470+AX471+AX472</f>
        <v>1953</v>
      </c>
      <c r="AY473" s="19"/>
      <c r="AZ473" s="21">
        <f>AZ464+AZ465+AZ466+AZ467+AZ468+AZ469+AZ470+AZ471+AZ472</f>
        <v>175</v>
      </c>
      <c r="BA473" s="21">
        <f>BA464+BA465+BA466+BA467+BA468+BA469+BA470+BA471+BA472</f>
        <v>1784</v>
      </c>
      <c r="BB473" s="19"/>
      <c r="BC473" s="21">
        <f>BC464+BC465+BC466+BC467+BC468+BC469+BC470+BC471+BC472</f>
        <v>0</v>
      </c>
      <c r="BD473" s="21">
        <f>BD464+BD465+BD466+BD467+BD468+BD469+BD470+BD471+BD472</f>
        <v>0</v>
      </c>
      <c r="BE473" s="22">
        <f>BE464+BE465+BE466+BE467+BE468+BE469+BE470+BE471+BE472</f>
        <v>1784</v>
      </c>
      <c r="BF473" s="19"/>
      <c r="BG473" s="21">
        <f>BG464+BG465+BG466+BG467+BG468+BG469+BG470+BG471+BG472</f>
        <v>208</v>
      </c>
      <c r="BH473" s="21">
        <f>BH464+BH465+BH466+BH467+BH468+BH469+BH470+BH471+BH472</f>
        <v>1705</v>
      </c>
      <c r="BI473" s="19"/>
      <c r="BJ473" s="21">
        <f>BJ464+BJ465+BJ466+BJ467+BJ468+BJ469+BJ470+BJ471+BJ472</f>
        <v>0</v>
      </c>
      <c r="BK473" s="21">
        <f>BK464+BK465+BK466+BK467+BK468+BK469+BK470+BK471+BK472</f>
        <v>0</v>
      </c>
      <c r="BL473" s="22">
        <f>BL464+BL465+BL466+BL467+BL468+BL469+BL470+BL471+BL472</f>
        <v>1705</v>
      </c>
      <c r="BM473" s="19"/>
      <c r="BN473" s="21">
        <f>BN464+BN465+BN466+BN467+BN468+BN469+BN470+BN471+BN472</f>
        <v>206</v>
      </c>
      <c r="BO473" s="21">
        <f>BO464+BO465+BO466+BO467+BO468+BO469+BO470+BO471+BO472</f>
        <v>1422</v>
      </c>
      <c r="BP473" s="19"/>
      <c r="BQ473" s="21">
        <f>BQ464+BQ465+BQ466+BQ467+BQ468+BQ469+BQ470+BQ471+BQ472</f>
        <v>0</v>
      </c>
      <c r="BR473" s="21">
        <f>BR464+BR465+BR466+BR467+BR468+BR469+BR470+BR471+BR472</f>
        <v>0</v>
      </c>
      <c r="BS473" s="22">
        <f>BS464+BS465+BS466+BS467+BS468+BS469+BS470+BS471+BS472</f>
        <v>1422</v>
      </c>
      <c r="BT473" s="19"/>
      <c r="BU473" s="21">
        <f>BU464+BU465+BU466+BU467+BU468+BU469+BU470+BU471+BU472</f>
        <v>208</v>
      </c>
      <c r="BV473" s="21">
        <f>BV464+BV465+BV466+BV467+BV468+BV469+BV470+BV471+BV472</f>
        <v>1135</v>
      </c>
      <c r="BW473" s="19"/>
      <c r="BX473" s="21">
        <f>BX464+BX465+BX466+BX467+BX468+BX469+BX470+BX471+BX472</f>
        <v>0</v>
      </c>
      <c r="BY473" s="21">
        <f>BY464+BY465+BY466+BY467+BY468+BY469+BY470+BY471+BY472</f>
        <v>0</v>
      </c>
      <c r="BZ473" s="22">
        <f>BZ464+BZ465+BZ466+BZ467+BZ468+BZ469+BZ470+BZ471+BZ472</f>
        <v>1135</v>
      </c>
      <c r="CA473" s="152">
        <f>CA464+CA465+CA466+CA467+CA468+CA469+CA470+CA471+CA472</f>
        <v>31269</v>
      </c>
      <c r="CB473" s="182"/>
      <c r="CC473" s="182"/>
    </row>
    <row r="474" spans="1:81" ht="17.45" customHeight="1" x14ac:dyDescent="0.25">
      <c r="A474" s="326" t="s">
        <v>40</v>
      </c>
      <c r="B474" s="326"/>
      <c r="C474" s="326"/>
      <c r="D474" s="326"/>
      <c r="E474" s="326"/>
      <c r="F474" s="326"/>
      <c r="G474" s="326"/>
      <c r="H474" s="326"/>
      <c r="I474" s="326"/>
      <c r="J474" s="326"/>
      <c r="K474" s="326"/>
      <c r="L474" s="326"/>
      <c r="M474" s="326"/>
      <c r="N474" s="326"/>
      <c r="O474" s="326"/>
      <c r="P474" s="326"/>
      <c r="Q474" s="326"/>
      <c r="R474" s="326"/>
      <c r="S474" s="326"/>
      <c r="T474" s="326"/>
      <c r="U474" s="326"/>
      <c r="V474" s="326"/>
      <c r="W474" s="326"/>
      <c r="X474" s="326"/>
      <c r="Y474" s="326"/>
      <c r="Z474" s="146"/>
      <c r="AA474" s="146"/>
      <c r="AB474" s="146"/>
      <c r="AC474" s="146"/>
      <c r="AD474" s="146"/>
      <c r="AE474" s="146"/>
      <c r="AF474" s="146"/>
      <c r="AG474" s="146"/>
      <c r="AH474" s="146"/>
      <c r="AI474" s="146"/>
      <c r="AJ474" s="146"/>
      <c r="AK474" s="146"/>
      <c r="AL474" s="146"/>
      <c r="AM474" s="146"/>
      <c r="AN474" s="146"/>
      <c r="AO474" s="146"/>
      <c r="AP474" s="146"/>
      <c r="AQ474" s="146"/>
      <c r="AR474" s="146"/>
      <c r="AS474" s="146"/>
      <c r="AT474" s="146"/>
      <c r="AU474" s="146"/>
      <c r="AV474" s="146"/>
      <c r="AW474" s="146"/>
      <c r="AX474" s="146"/>
      <c r="AY474" s="146"/>
      <c r="AZ474" s="146"/>
      <c r="BA474" s="146"/>
      <c r="BB474" s="146"/>
      <c r="BC474" s="146"/>
      <c r="BD474" s="146"/>
      <c r="BE474" s="146"/>
      <c r="BF474" s="146"/>
      <c r="BG474" s="146"/>
      <c r="BH474" s="146"/>
      <c r="BI474" s="146"/>
      <c r="BJ474" s="146"/>
      <c r="BK474" s="146"/>
      <c r="BL474" s="146"/>
      <c r="BM474" s="146"/>
      <c r="BN474" s="146"/>
      <c r="BO474" s="146"/>
      <c r="BP474" s="146"/>
      <c r="BQ474" s="146"/>
      <c r="BR474" s="146"/>
      <c r="BS474" s="146"/>
      <c r="BT474" s="146"/>
      <c r="BU474" s="146"/>
      <c r="BV474" s="146"/>
      <c r="BW474" s="146"/>
      <c r="BX474" s="146"/>
      <c r="BY474" s="146"/>
      <c r="BZ474" s="146"/>
      <c r="CA474" s="146"/>
      <c r="CB474" s="146"/>
      <c r="CC474" s="146"/>
    </row>
    <row r="475" spans="1:81" ht="15" customHeight="1" x14ac:dyDescent="0.25">
      <c r="A475" s="261" t="s">
        <v>3</v>
      </c>
      <c r="B475" s="262" t="s">
        <v>51</v>
      </c>
      <c r="C475" s="262"/>
      <c r="D475" s="262"/>
      <c r="E475" s="262"/>
      <c r="F475" s="262"/>
      <c r="G475" s="262"/>
      <c r="H475" s="262"/>
      <c r="I475" s="262" t="s">
        <v>52</v>
      </c>
      <c r="J475" s="262"/>
      <c r="K475" s="262"/>
      <c r="L475" s="262"/>
      <c r="M475" s="262"/>
      <c r="N475" s="262"/>
      <c r="O475" s="262"/>
      <c r="P475" s="262" t="s">
        <v>53</v>
      </c>
      <c r="Q475" s="262"/>
      <c r="R475" s="262"/>
      <c r="S475" s="262"/>
      <c r="T475" s="262"/>
      <c r="U475" s="262"/>
      <c r="V475" s="262"/>
      <c r="W475" s="262" t="s">
        <v>54</v>
      </c>
      <c r="X475" s="262"/>
      <c r="Y475" s="262"/>
      <c r="Z475" s="262"/>
      <c r="AA475" s="262"/>
      <c r="AB475" s="262"/>
      <c r="AC475" s="262"/>
      <c r="AD475" s="262" t="s">
        <v>28</v>
      </c>
      <c r="AE475" s="262"/>
      <c r="AF475" s="262"/>
      <c r="AG475" s="262"/>
      <c r="AH475" s="262"/>
      <c r="AI475" s="262"/>
      <c r="AJ475" s="262"/>
      <c r="AK475" s="262" t="s">
        <v>29</v>
      </c>
      <c r="AL475" s="262"/>
      <c r="AM475" s="262"/>
      <c r="AN475" s="262"/>
      <c r="AO475" s="262"/>
      <c r="AP475" s="262"/>
      <c r="AQ475" s="262"/>
      <c r="AR475" s="262" t="s">
        <v>48</v>
      </c>
      <c r="AS475" s="262"/>
      <c r="AT475" s="262"/>
      <c r="AU475" s="262"/>
      <c r="AV475" s="262"/>
      <c r="AW475" s="262"/>
      <c r="AX475" s="262"/>
      <c r="AY475" s="262" t="s">
        <v>49</v>
      </c>
      <c r="AZ475" s="262"/>
      <c r="BA475" s="262"/>
      <c r="BB475" s="262"/>
      <c r="BC475" s="262"/>
      <c r="BD475" s="262"/>
      <c r="BE475" s="262"/>
      <c r="BF475" s="262" t="s">
        <v>50</v>
      </c>
      <c r="BG475" s="262"/>
      <c r="BH475" s="262"/>
      <c r="BI475" s="262"/>
      <c r="BJ475" s="262"/>
      <c r="BK475" s="262"/>
      <c r="BL475" s="262"/>
      <c r="BM475" s="262" t="s">
        <v>4</v>
      </c>
      <c r="BN475" s="262"/>
      <c r="BO475" s="262"/>
      <c r="BP475" s="262"/>
      <c r="BQ475" s="262"/>
      <c r="BR475" s="262"/>
      <c r="BS475" s="262"/>
      <c r="BT475" s="262" t="s">
        <v>5</v>
      </c>
      <c r="BU475" s="262"/>
      <c r="BV475" s="262"/>
      <c r="BW475" s="262"/>
      <c r="BX475" s="262"/>
      <c r="BY475" s="262"/>
      <c r="BZ475" s="262"/>
      <c r="CA475" s="327" t="s">
        <v>103</v>
      </c>
      <c r="CB475" s="182"/>
      <c r="CC475" s="182"/>
    </row>
    <row r="476" spans="1:81" ht="15" customHeight="1" x14ac:dyDescent="0.25">
      <c r="A476" s="261"/>
      <c r="B476" s="262" t="s">
        <v>7</v>
      </c>
      <c r="C476" s="262"/>
      <c r="D476" s="262"/>
      <c r="E476" s="262" t="s">
        <v>8</v>
      </c>
      <c r="F476" s="262"/>
      <c r="G476" s="262"/>
      <c r="H476" s="263" t="s">
        <v>9</v>
      </c>
      <c r="I476" s="262" t="s">
        <v>7</v>
      </c>
      <c r="J476" s="262"/>
      <c r="K476" s="262"/>
      <c r="L476" s="262" t="s">
        <v>8</v>
      </c>
      <c r="M476" s="262"/>
      <c r="N476" s="262"/>
      <c r="O476" s="263" t="s">
        <v>9</v>
      </c>
      <c r="P476" s="262" t="s">
        <v>7</v>
      </c>
      <c r="Q476" s="262"/>
      <c r="R476" s="262"/>
      <c r="S476" s="262" t="s">
        <v>8</v>
      </c>
      <c r="T476" s="262"/>
      <c r="U476" s="262"/>
      <c r="V476" s="263" t="s">
        <v>9</v>
      </c>
      <c r="W476" s="262" t="s">
        <v>7</v>
      </c>
      <c r="X476" s="262"/>
      <c r="Y476" s="262"/>
      <c r="Z476" s="262" t="s">
        <v>8</v>
      </c>
      <c r="AA476" s="262"/>
      <c r="AB476" s="262"/>
      <c r="AC476" s="263" t="s">
        <v>9</v>
      </c>
      <c r="AD476" s="262" t="s">
        <v>7</v>
      </c>
      <c r="AE476" s="262"/>
      <c r="AF476" s="262"/>
      <c r="AG476" s="262" t="s">
        <v>8</v>
      </c>
      <c r="AH476" s="262"/>
      <c r="AI476" s="262"/>
      <c r="AJ476" s="263" t="s">
        <v>9</v>
      </c>
      <c r="AK476" s="262" t="s">
        <v>7</v>
      </c>
      <c r="AL476" s="262"/>
      <c r="AM476" s="262"/>
      <c r="AN476" s="262" t="s">
        <v>8</v>
      </c>
      <c r="AO476" s="262"/>
      <c r="AP476" s="262"/>
      <c r="AQ476" s="263" t="s">
        <v>9</v>
      </c>
      <c r="AR476" s="262" t="s">
        <v>7</v>
      </c>
      <c r="AS476" s="262"/>
      <c r="AT476" s="262"/>
      <c r="AU476" s="262" t="s">
        <v>8</v>
      </c>
      <c r="AV476" s="262"/>
      <c r="AW476" s="262"/>
      <c r="AX476" s="263" t="s">
        <v>9</v>
      </c>
      <c r="AY476" s="262" t="s">
        <v>7</v>
      </c>
      <c r="AZ476" s="262"/>
      <c r="BA476" s="262"/>
      <c r="BB476" s="262" t="s">
        <v>8</v>
      </c>
      <c r="BC476" s="262"/>
      <c r="BD476" s="262"/>
      <c r="BE476" s="263" t="s">
        <v>9</v>
      </c>
      <c r="BF476" s="262" t="s">
        <v>7</v>
      </c>
      <c r="BG476" s="262"/>
      <c r="BH476" s="262"/>
      <c r="BI476" s="262" t="s">
        <v>8</v>
      </c>
      <c r="BJ476" s="262"/>
      <c r="BK476" s="262"/>
      <c r="BL476" s="263" t="s">
        <v>9</v>
      </c>
      <c r="BM476" s="262" t="s">
        <v>7</v>
      </c>
      <c r="BN476" s="262"/>
      <c r="BO476" s="262"/>
      <c r="BP476" s="262" t="s">
        <v>8</v>
      </c>
      <c r="BQ476" s="262"/>
      <c r="BR476" s="262"/>
      <c r="BS476" s="263" t="s">
        <v>9</v>
      </c>
      <c r="BT476" s="262" t="s">
        <v>7</v>
      </c>
      <c r="BU476" s="262"/>
      <c r="BV476" s="262"/>
      <c r="BW476" s="262" t="s">
        <v>8</v>
      </c>
      <c r="BX476" s="262"/>
      <c r="BY476" s="262"/>
      <c r="BZ476" s="263" t="s">
        <v>9</v>
      </c>
      <c r="CA476" s="327"/>
      <c r="CB476" s="182"/>
      <c r="CC476" s="182"/>
    </row>
    <row r="477" spans="1:81" ht="47.25" x14ac:dyDescent="0.25">
      <c r="A477" s="35" t="s">
        <v>41</v>
      </c>
      <c r="B477" s="11" t="s">
        <v>11</v>
      </c>
      <c r="C477" s="11" t="s">
        <v>12</v>
      </c>
      <c r="D477" s="11" t="s">
        <v>13</v>
      </c>
      <c r="E477" s="11" t="s">
        <v>11</v>
      </c>
      <c r="F477" s="11" t="s">
        <v>12</v>
      </c>
      <c r="G477" s="11" t="s">
        <v>13</v>
      </c>
      <c r="H477" s="263"/>
      <c r="I477" s="11" t="s">
        <v>11</v>
      </c>
      <c r="J477" s="11" t="s">
        <v>12</v>
      </c>
      <c r="K477" s="11" t="s">
        <v>13</v>
      </c>
      <c r="L477" s="11" t="s">
        <v>11</v>
      </c>
      <c r="M477" s="11" t="s">
        <v>12</v>
      </c>
      <c r="N477" s="11" t="s">
        <v>13</v>
      </c>
      <c r="O477" s="263"/>
      <c r="P477" s="11" t="s">
        <v>11</v>
      </c>
      <c r="Q477" s="11" t="s">
        <v>12</v>
      </c>
      <c r="R477" s="11" t="s">
        <v>13</v>
      </c>
      <c r="S477" s="11" t="s">
        <v>11</v>
      </c>
      <c r="T477" s="11" t="s">
        <v>12</v>
      </c>
      <c r="U477" s="11" t="s">
        <v>13</v>
      </c>
      <c r="V477" s="263"/>
      <c r="W477" s="11" t="s">
        <v>11</v>
      </c>
      <c r="X477" s="11" t="s">
        <v>12</v>
      </c>
      <c r="Y477" s="11" t="s">
        <v>13</v>
      </c>
      <c r="Z477" s="11" t="s">
        <v>11</v>
      </c>
      <c r="AA477" s="11" t="s">
        <v>12</v>
      </c>
      <c r="AB477" s="11" t="s">
        <v>13</v>
      </c>
      <c r="AC477" s="263"/>
      <c r="AD477" s="11" t="s">
        <v>11</v>
      </c>
      <c r="AE477" s="11" t="s">
        <v>12</v>
      </c>
      <c r="AF477" s="11" t="s">
        <v>13</v>
      </c>
      <c r="AG477" s="11" t="s">
        <v>11</v>
      </c>
      <c r="AH477" s="11" t="s">
        <v>12</v>
      </c>
      <c r="AI477" s="11" t="s">
        <v>13</v>
      </c>
      <c r="AJ477" s="263"/>
      <c r="AK477" s="11" t="s">
        <v>11</v>
      </c>
      <c r="AL477" s="11" t="s">
        <v>12</v>
      </c>
      <c r="AM477" s="11" t="s">
        <v>13</v>
      </c>
      <c r="AN477" s="11" t="s">
        <v>11</v>
      </c>
      <c r="AO477" s="11" t="s">
        <v>12</v>
      </c>
      <c r="AP477" s="11" t="s">
        <v>13</v>
      </c>
      <c r="AQ477" s="263"/>
      <c r="AR477" s="11" t="s">
        <v>11</v>
      </c>
      <c r="AS477" s="11" t="s">
        <v>12</v>
      </c>
      <c r="AT477" s="11" t="s">
        <v>13</v>
      </c>
      <c r="AU477" s="11" t="s">
        <v>11</v>
      </c>
      <c r="AV477" s="11" t="s">
        <v>12</v>
      </c>
      <c r="AW477" s="11" t="s">
        <v>13</v>
      </c>
      <c r="AX477" s="263"/>
      <c r="AY477" s="11" t="s">
        <v>11</v>
      </c>
      <c r="AZ477" s="11" t="s">
        <v>12</v>
      </c>
      <c r="BA477" s="11" t="s">
        <v>13</v>
      </c>
      <c r="BB477" s="11" t="s">
        <v>11</v>
      </c>
      <c r="BC477" s="11" t="s">
        <v>12</v>
      </c>
      <c r="BD477" s="11" t="s">
        <v>13</v>
      </c>
      <c r="BE477" s="263"/>
      <c r="BF477" s="11" t="s">
        <v>11</v>
      </c>
      <c r="BG477" s="11" t="s">
        <v>12</v>
      </c>
      <c r="BH477" s="11" t="s">
        <v>13</v>
      </c>
      <c r="BI477" s="11" t="s">
        <v>11</v>
      </c>
      <c r="BJ477" s="11" t="s">
        <v>12</v>
      </c>
      <c r="BK477" s="11" t="s">
        <v>13</v>
      </c>
      <c r="BL477" s="263"/>
      <c r="BM477" s="11" t="s">
        <v>11</v>
      </c>
      <c r="BN477" s="11" t="s">
        <v>12</v>
      </c>
      <c r="BO477" s="11" t="s">
        <v>13</v>
      </c>
      <c r="BP477" s="11" t="s">
        <v>11</v>
      </c>
      <c r="BQ477" s="11" t="s">
        <v>12</v>
      </c>
      <c r="BR477" s="11" t="s">
        <v>13</v>
      </c>
      <c r="BS477" s="263"/>
      <c r="BT477" s="11" t="s">
        <v>11</v>
      </c>
      <c r="BU477" s="11" t="s">
        <v>12</v>
      </c>
      <c r="BV477" s="11" t="s">
        <v>13</v>
      </c>
      <c r="BW477" s="11" t="s">
        <v>11</v>
      </c>
      <c r="BX477" s="11" t="s">
        <v>12</v>
      </c>
      <c r="BY477" s="11" t="s">
        <v>13</v>
      </c>
      <c r="BZ477" s="263"/>
      <c r="CA477" s="327"/>
      <c r="CB477" s="182"/>
      <c r="CC477" s="182"/>
    </row>
    <row r="478" spans="1:81" ht="15.75" x14ac:dyDescent="0.25">
      <c r="A478" s="12" t="s">
        <v>18</v>
      </c>
      <c r="B478" s="13">
        <v>90</v>
      </c>
      <c r="C478" s="13">
        <v>15</v>
      </c>
      <c r="D478" s="13">
        <f t="shared" ref="D478:D486" si="1159">B478*C478</f>
        <v>1350</v>
      </c>
      <c r="E478" s="13">
        <v>0</v>
      </c>
      <c r="F478" s="13">
        <v>0</v>
      </c>
      <c r="G478" s="13">
        <f t="shared" ref="G478:G486" si="1160">E478*F478</f>
        <v>0</v>
      </c>
      <c r="H478" s="14">
        <f t="shared" ref="H478:H486" si="1161">D478+G478</f>
        <v>1350</v>
      </c>
      <c r="I478" s="13">
        <v>0</v>
      </c>
      <c r="J478" s="13">
        <v>0</v>
      </c>
      <c r="K478" s="13">
        <f t="shared" ref="K478:K486" si="1162">I478*J478</f>
        <v>0</v>
      </c>
      <c r="L478" s="13">
        <v>90</v>
      </c>
      <c r="M478" s="13">
        <v>15</v>
      </c>
      <c r="N478" s="13">
        <f t="shared" ref="N478:N486" si="1163">L478*M478</f>
        <v>1350</v>
      </c>
      <c r="O478" s="14">
        <f t="shared" ref="O478:O486" si="1164">K478+N478</f>
        <v>1350</v>
      </c>
      <c r="P478" s="13">
        <v>0</v>
      </c>
      <c r="Q478" s="13">
        <v>0</v>
      </c>
      <c r="R478" s="13">
        <f t="shared" ref="R478:R486" si="1165">P478*Q478</f>
        <v>0</v>
      </c>
      <c r="S478" s="13">
        <v>90</v>
      </c>
      <c r="T478" s="13">
        <v>15</v>
      </c>
      <c r="U478" s="13">
        <f t="shared" ref="U478:U486" si="1166">S478*T478</f>
        <v>1350</v>
      </c>
      <c r="V478" s="14">
        <f t="shared" ref="V478:V486" si="1167">R478+U478</f>
        <v>1350</v>
      </c>
      <c r="W478" s="13">
        <v>96</v>
      </c>
      <c r="X478" s="13">
        <v>15</v>
      </c>
      <c r="Y478" s="13">
        <f t="shared" ref="Y478:Y486" si="1168">W478*X478</f>
        <v>1440</v>
      </c>
      <c r="Z478" s="13">
        <v>0</v>
      </c>
      <c r="AA478" s="13">
        <v>0</v>
      </c>
      <c r="AB478" s="13">
        <f t="shared" ref="AB478:AB486" si="1169">Z478*AA478</f>
        <v>0</v>
      </c>
      <c r="AC478" s="14">
        <f t="shared" ref="AC478:AC486" si="1170">Y478+AB478</f>
        <v>1440</v>
      </c>
      <c r="AD478" s="13">
        <v>20</v>
      </c>
      <c r="AE478" s="13">
        <v>15</v>
      </c>
      <c r="AF478" s="13">
        <f t="shared" ref="AF478:AF486" si="1171">AD478*AE478</f>
        <v>300</v>
      </c>
      <c r="AG478" s="13">
        <v>0</v>
      </c>
      <c r="AH478" s="13">
        <v>0</v>
      </c>
      <c r="AI478" s="13">
        <f t="shared" ref="AI478:AI486" si="1172">AG478*AH478</f>
        <v>0</v>
      </c>
      <c r="AJ478" s="14">
        <f t="shared" ref="AJ478:AJ486" si="1173">AF478+AI478</f>
        <v>300</v>
      </c>
      <c r="AK478" s="13">
        <v>20</v>
      </c>
      <c r="AL478" s="13">
        <v>15</v>
      </c>
      <c r="AM478" s="13">
        <f t="shared" ref="AM478:AM486" si="1174">AK478*AL478</f>
        <v>300</v>
      </c>
      <c r="AN478" s="13">
        <v>0</v>
      </c>
      <c r="AO478" s="13">
        <v>0</v>
      </c>
      <c r="AP478" s="13">
        <f t="shared" ref="AP478:AP486" si="1175">AN478*AO478</f>
        <v>0</v>
      </c>
      <c r="AQ478" s="14">
        <f t="shared" ref="AQ478:AQ486" si="1176">AM478+AP478</f>
        <v>300</v>
      </c>
      <c r="AR478" s="13">
        <v>20</v>
      </c>
      <c r="AS478" s="13">
        <v>15</v>
      </c>
      <c r="AT478" s="13">
        <f t="shared" ref="AT478:AT486" si="1177">AR478*AS478</f>
        <v>300</v>
      </c>
      <c r="AU478" s="13">
        <v>0</v>
      </c>
      <c r="AV478" s="13">
        <v>0</v>
      </c>
      <c r="AW478" s="13">
        <f t="shared" ref="AW478:AW486" si="1178">AU478*AV478</f>
        <v>0</v>
      </c>
      <c r="AX478" s="14">
        <f t="shared" ref="AX478:AX486" si="1179">AT478+AW478</f>
        <v>300</v>
      </c>
      <c r="AY478" s="13">
        <v>20</v>
      </c>
      <c r="AZ478" s="13">
        <v>15</v>
      </c>
      <c r="BA478" s="13">
        <f t="shared" ref="BA478:BA486" si="1180">AY478*AZ478</f>
        <v>300</v>
      </c>
      <c r="BB478" s="13">
        <v>0</v>
      </c>
      <c r="BC478" s="13">
        <v>0</v>
      </c>
      <c r="BD478" s="13">
        <f t="shared" ref="BD478:BD486" si="1181">BB478*BC478</f>
        <v>0</v>
      </c>
      <c r="BE478" s="14">
        <f t="shared" ref="BE478:BE486" si="1182">BA478+BD478</f>
        <v>300</v>
      </c>
      <c r="BF478" s="13">
        <v>20</v>
      </c>
      <c r="BG478" s="13">
        <v>15</v>
      </c>
      <c r="BH478" s="13">
        <f t="shared" ref="BH478:BH486" si="1183">BF478*BG478</f>
        <v>300</v>
      </c>
      <c r="BI478" s="13">
        <v>0</v>
      </c>
      <c r="BJ478" s="13">
        <v>0</v>
      </c>
      <c r="BK478" s="13">
        <f t="shared" ref="BK478:BK486" si="1184">BI478*BJ478</f>
        <v>0</v>
      </c>
      <c r="BL478" s="14">
        <f t="shared" ref="BL478:BL486" si="1185">BH478+BK478</f>
        <v>300</v>
      </c>
      <c r="BM478" s="13">
        <v>15</v>
      </c>
      <c r="BN478" s="13">
        <v>15</v>
      </c>
      <c r="BO478" s="13">
        <f t="shared" ref="BO478:BO486" si="1186">BM478*BN478</f>
        <v>225</v>
      </c>
      <c r="BP478" s="13">
        <v>0</v>
      </c>
      <c r="BQ478" s="13">
        <v>0</v>
      </c>
      <c r="BR478" s="13">
        <f t="shared" ref="BR478:BR486" si="1187">BP478*BQ478</f>
        <v>0</v>
      </c>
      <c r="BS478" s="14">
        <f t="shared" ref="BS478:BS486" si="1188">BO478+BR478</f>
        <v>225</v>
      </c>
      <c r="BT478" s="13">
        <v>15</v>
      </c>
      <c r="BU478" s="13">
        <v>18</v>
      </c>
      <c r="BV478" s="13">
        <f t="shared" ref="BV478:BV486" si="1189">BT478*BU478</f>
        <v>270</v>
      </c>
      <c r="BW478" s="13">
        <v>0</v>
      </c>
      <c r="BX478" s="13">
        <v>0</v>
      </c>
      <c r="BY478" s="13">
        <f t="shared" ref="BY478:BY486" si="1190">BW478*BX478</f>
        <v>0</v>
      </c>
      <c r="BZ478" s="14">
        <f t="shared" ref="BZ478:BZ486" si="1191">BV478+BY478</f>
        <v>270</v>
      </c>
      <c r="CA478" s="19">
        <f t="shared" ref="CA478:CA486" si="1192">H478+O478+V478+AC478+AJ478+AQ478+AX478+BE478+BL478+BS478+BZ478</f>
        <v>7485</v>
      </c>
      <c r="CB478" s="182"/>
      <c r="CC478" s="182"/>
    </row>
    <row r="479" spans="1:81" ht="15.75" x14ac:dyDescent="0.25">
      <c r="A479" s="12" t="s">
        <v>19</v>
      </c>
      <c r="B479" s="13">
        <v>90</v>
      </c>
      <c r="C479" s="13">
        <v>14</v>
      </c>
      <c r="D479" s="13">
        <f t="shared" si="1159"/>
        <v>1260</v>
      </c>
      <c r="E479" s="13">
        <v>0</v>
      </c>
      <c r="F479" s="13">
        <v>0</v>
      </c>
      <c r="G479" s="13">
        <f t="shared" si="1160"/>
        <v>0</v>
      </c>
      <c r="H479" s="14">
        <f t="shared" si="1161"/>
        <v>1260</v>
      </c>
      <c r="I479" s="13">
        <v>0</v>
      </c>
      <c r="J479" s="13">
        <v>0</v>
      </c>
      <c r="K479" s="13">
        <f t="shared" si="1162"/>
        <v>0</v>
      </c>
      <c r="L479" s="13">
        <v>90</v>
      </c>
      <c r="M479" s="13">
        <v>19</v>
      </c>
      <c r="N479" s="13">
        <f t="shared" si="1163"/>
        <v>1710</v>
      </c>
      <c r="O479" s="14">
        <f t="shared" si="1164"/>
        <v>1710</v>
      </c>
      <c r="P479" s="13">
        <v>0</v>
      </c>
      <c r="Q479" s="13">
        <v>0</v>
      </c>
      <c r="R479" s="13">
        <f t="shared" si="1165"/>
        <v>0</v>
      </c>
      <c r="S479" s="13">
        <v>90</v>
      </c>
      <c r="T479" s="13">
        <v>19</v>
      </c>
      <c r="U479" s="13">
        <f t="shared" si="1166"/>
        <v>1710</v>
      </c>
      <c r="V479" s="14">
        <f t="shared" si="1167"/>
        <v>1710</v>
      </c>
      <c r="W479" s="13">
        <v>96</v>
      </c>
      <c r="X479" s="13">
        <v>19</v>
      </c>
      <c r="Y479" s="13">
        <f t="shared" si="1168"/>
        <v>1824</v>
      </c>
      <c r="Z479" s="13">
        <v>0</v>
      </c>
      <c r="AA479" s="13">
        <v>0</v>
      </c>
      <c r="AB479" s="13">
        <f t="shared" si="1169"/>
        <v>0</v>
      </c>
      <c r="AC479" s="14">
        <f t="shared" si="1170"/>
        <v>1824</v>
      </c>
      <c r="AD479" s="13">
        <v>20</v>
      </c>
      <c r="AE479" s="13">
        <v>19</v>
      </c>
      <c r="AF479" s="13">
        <f t="shared" si="1171"/>
        <v>380</v>
      </c>
      <c r="AG479" s="13">
        <v>0</v>
      </c>
      <c r="AH479" s="13">
        <v>0</v>
      </c>
      <c r="AI479" s="13">
        <f t="shared" si="1172"/>
        <v>0</v>
      </c>
      <c r="AJ479" s="14">
        <f t="shared" si="1173"/>
        <v>380</v>
      </c>
      <c r="AK479" s="13">
        <v>20</v>
      </c>
      <c r="AL479" s="13">
        <v>19</v>
      </c>
      <c r="AM479" s="13">
        <f t="shared" si="1174"/>
        <v>380</v>
      </c>
      <c r="AN479" s="13">
        <v>0</v>
      </c>
      <c r="AO479" s="13">
        <v>0</v>
      </c>
      <c r="AP479" s="13">
        <f t="shared" si="1175"/>
        <v>0</v>
      </c>
      <c r="AQ479" s="14">
        <f t="shared" si="1176"/>
        <v>380</v>
      </c>
      <c r="AR479" s="13">
        <v>20</v>
      </c>
      <c r="AS479" s="13">
        <v>19</v>
      </c>
      <c r="AT479" s="13">
        <f t="shared" si="1177"/>
        <v>380</v>
      </c>
      <c r="AU479" s="13">
        <v>0</v>
      </c>
      <c r="AV479" s="13">
        <v>0</v>
      </c>
      <c r="AW479" s="13">
        <f t="shared" si="1178"/>
        <v>0</v>
      </c>
      <c r="AX479" s="14">
        <f t="shared" si="1179"/>
        <v>380</v>
      </c>
      <c r="AY479" s="13">
        <v>20</v>
      </c>
      <c r="AZ479" s="13">
        <v>19</v>
      </c>
      <c r="BA479" s="13">
        <f t="shared" si="1180"/>
        <v>380</v>
      </c>
      <c r="BB479" s="13">
        <v>0</v>
      </c>
      <c r="BC479" s="13">
        <v>0</v>
      </c>
      <c r="BD479" s="13">
        <f t="shared" si="1181"/>
        <v>0</v>
      </c>
      <c r="BE479" s="14">
        <f t="shared" si="1182"/>
        <v>380</v>
      </c>
      <c r="BF479" s="13">
        <v>20</v>
      </c>
      <c r="BG479" s="13">
        <v>19</v>
      </c>
      <c r="BH479" s="13">
        <f t="shared" si="1183"/>
        <v>380</v>
      </c>
      <c r="BI479" s="13">
        <v>0</v>
      </c>
      <c r="BJ479" s="13">
        <v>0</v>
      </c>
      <c r="BK479" s="13">
        <f t="shared" si="1184"/>
        <v>0</v>
      </c>
      <c r="BL479" s="14">
        <f t="shared" si="1185"/>
        <v>380</v>
      </c>
      <c r="BM479" s="13">
        <v>15</v>
      </c>
      <c r="BN479" s="13">
        <v>19</v>
      </c>
      <c r="BO479" s="13">
        <f t="shared" si="1186"/>
        <v>285</v>
      </c>
      <c r="BP479" s="13">
        <v>0</v>
      </c>
      <c r="BQ479" s="13">
        <v>0</v>
      </c>
      <c r="BR479" s="13">
        <f t="shared" si="1187"/>
        <v>0</v>
      </c>
      <c r="BS479" s="14">
        <f t="shared" si="1188"/>
        <v>285</v>
      </c>
      <c r="BT479" s="13">
        <v>15</v>
      </c>
      <c r="BU479" s="13">
        <v>23</v>
      </c>
      <c r="BV479" s="13">
        <f t="shared" si="1189"/>
        <v>345</v>
      </c>
      <c r="BW479" s="13">
        <v>0</v>
      </c>
      <c r="BX479" s="13">
        <v>0</v>
      </c>
      <c r="BY479" s="13">
        <f t="shared" si="1190"/>
        <v>0</v>
      </c>
      <c r="BZ479" s="14">
        <f t="shared" si="1191"/>
        <v>345</v>
      </c>
      <c r="CA479" s="19">
        <f t="shared" si="1192"/>
        <v>9034</v>
      </c>
      <c r="CB479" s="182"/>
      <c r="CC479" s="182"/>
    </row>
    <row r="480" spans="1:81" ht="15.75" x14ac:dyDescent="0.25">
      <c r="A480" s="12" t="s">
        <v>20</v>
      </c>
      <c r="B480" s="13">
        <v>90</v>
      </c>
      <c r="C480" s="13">
        <v>17</v>
      </c>
      <c r="D480" s="13">
        <f t="shared" si="1159"/>
        <v>1530</v>
      </c>
      <c r="E480" s="13">
        <v>0</v>
      </c>
      <c r="F480" s="13">
        <v>0</v>
      </c>
      <c r="G480" s="13">
        <f t="shared" si="1160"/>
        <v>0</v>
      </c>
      <c r="H480" s="14">
        <f t="shared" si="1161"/>
        <v>1530</v>
      </c>
      <c r="I480" s="13">
        <v>0</v>
      </c>
      <c r="J480" s="13">
        <v>0</v>
      </c>
      <c r="K480" s="13">
        <f t="shared" si="1162"/>
        <v>0</v>
      </c>
      <c r="L480" s="13">
        <v>90</v>
      </c>
      <c r="M480" s="13">
        <v>17</v>
      </c>
      <c r="N480" s="13">
        <f t="shared" si="1163"/>
        <v>1530</v>
      </c>
      <c r="O480" s="14">
        <f t="shared" si="1164"/>
        <v>1530</v>
      </c>
      <c r="P480" s="13">
        <v>0</v>
      </c>
      <c r="Q480" s="13">
        <v>0</v>
      </c>
      <c r="R480" s="13">
        <f t="shared" si="1165"/>
        <v>0</v>
      </c>
      <c r="S480" s="13">
        <v>90</v>
      </c>
      <c r="T480" s="13">
        <v>17</v>
      </c>
      <c r="U480" s="13">
        <f t="shared" si="1166"/>
        <v>1530</v>
      </c>
      <c r="V480" s="14">
        <f t="shared" si="1167"/>
        <v>1530</v>
      </c>
      <c r="W480" s="13">
        <v>96</v>
      </c>
      <c r="X480" s="13">
        <v>17</v>
      </c>
      <c r="Y480" s="13">
        <f t="shared" si="1168"/>
        <v>1632</v>
      </c>
      <c r="Z480" s="13">
        <v>0</v>
      </c>
      <c r="AA480" s="13">
        <v>0</v>
      </c>
      <c r="AB480" s="13">
        <f t="shared" si="1169"/>
        <v>0</v>
      </c>
      <c r="AC480" s="14">
        <f t="shared" si="1170"/>
        <v>1632</v>
      </c>
      <c r="AD480" s="13">
        <v>20</v>
      </c>
      <c r="AE480" s="13">
        <v>17</v>
      </c>
      <c r="AF480" s="13">
        <f t="shared" si="1171"/>
        <v>340</v>
      </c>
      <c r="AG480" s="13">
        <v>0</v>
      </c>
      <c r="AH480" s="13">
        <v>0</v>
      </c>
      <c r="AI480" s="13">
        <f t="shared" si="1172"/>
        <v>0</v>
      </c>
      <c r="AJ480" s="14">
        <f t="shared" si="1173"/>
        <v>340</v>
      </c>
      <c r="AK480" s="13">
        <v>20</v>
      </c>
      <c r="AL480" s="13">
        <v>17</v>
      </c>
      <c r="AM480" s="13">
        <f t="shared" si="1174"/>
        <v>340</v>
      </c>
      <c r="AN480" s="13">
        <v>0</v>
      </c>
      <c r="AO480" s="13">
        <v>0</v>
      </c>
      <c r="AP480" s="13">
        <f t="shared" si="1175"/>
        <v>0</v>
      </c>
      <c r="AQ480" s="14">
        <f t="shared" si="1176"/>
        <v>340</v>
      </c>
      <c r="AR480" s="13">
        <v>20</v>
      </c>
      <c r="AS480" s="13">
        <v>17</v>
      </c>
      <c r="AT480" s="13">
        <f t="shared" si="1177"/>
        <v>340</v>
      </c>
      <c r="AU480" s="13">
        <v>0</v>
      </c>
      <c r="AV480" s="13">
        <v>0</v>
      </c>
      <c r="AW480" s="13">
        <f t="shared" si="1178"/>
        <v>0</v>
      </c>
      <c r="AX480" s="14">
        <f t="shared" si="1179"/>
        <v>340</v>
      </c>
      <c r="AY480" s="13">
        <v>20</v>
      </c>
      <c r="AZ480" s="13">
        <v>17</v>
      </c>
      <c r="BA480" s="13">
        <f t="shared" si="1180"/>
        <v>340</v>
      </c>
      <c r="BB480" s="13">
        <v>0</v>
      </c>
      <c r="BC480" s="13">
        <v>0</v>
      </c>
      <c r="BD480" s="13">
        <f t="shared" si="1181"/>
        <v>0</v>
      </c>
      <c r="BE480" s="14">
        <f t="shared" si="1182"/>
        <v>340</v>
      </c>
      <c r="BF480" s="13">
        <v>20</v>
      </c>
      <c r="BG480" s="13">
        <v>17</v>
      </c>
      <c r="BH480" s="13">
        <f t="shared" si="1183"/>
        <v>340</v>
      </c>
      <c r="BI480" s="13">
        <v>0</v>
      </c>
      <c r="BJ480" s="13">
        <v>0</v>
      </c>
      <c r="BK480" s="13">
        <f t="shared" si="1184"/>
        <v>0</v>
      </c>
      <c r="BL480" s="14">
        <f t="shared" si="1185"/>
        <v>340</v>
      </c>
      <c r="BM480" s="13">
        <v>15</v>
      </c>
      <c r="BN480" s="13">
        <v>17</v>
      </c>
      <c r="BO480" s="13">
        <f t="shared" si="1186"/>
        <v>255</v>
      </c>
      <c r="BP480" s="13">
        <v>0</v>
      </c>
      <c r="BQ480" s="13">
        <v>0</v>
      </c>
      <c r="BR480" s="13">
        <f t="shared" si="1187"/>
        <v>0</v>
      </c>
      <c r="BS480" s="14">
        <f t="shared" si="1188"/>
        <v>255</v>
      </c>
      <c r="BT480" s="13">
        <v>15</v>
      </c>
      <c r="BU480" s="13">
        <v>20</v>
      </c>
      <c r="BV480" s="13">
        <f t="shared" si="1189"/>
        <v>300</v>
      </c>
      <c r="BW480" s="13">
        <v>0</v>
      </c>
      <c r="BX480" s="13">
        <v>0</v>
      </c>
      <c r="BY480" s="13">
        <f t="shared" si="1190"/>
        <v>0</v>
      </c>
      <c r="BZ480" s="14">
        <f t="shared" si="1191"/>
        <v>300</v>
      </c>
      <c r="CA480" s="19">
        <f t="shared" si="1192"/>
        <v>8477</v>
      </c>
      <c r="CB480" s="182"/>
      <c r="CC480" s="182"/>
    </row>
    <row r="481" spans="1:81" ht="15.75" x14ac:dyDescent="0.25">
      <c r="A481" s="12" t="s">
        <v>21</v>
      </c>
      <c r="B481" s="18">
        <v>90</v>
      </c>
      <c r="C481" s="18">
        <v>22</v>
      </c>
      <c r="D481" s="13">
        <f t="shared" si="1159"/>
        <v>1980</v>
      </c>
      <c r="E481" s="18">
        <v>0</v>
      </c>
      <c r="F481" s="18">
        <v>0</v>
      </c>
      <c r="G481" s="13">
        <f t="shared" si="1160"/>
        <v>0</v>
      </c>
      <c r="H481" s="14">
        <f t="shared" si="1161"/>
        <v>1980</v>
      </c>
      <c r="I481" s="18">
        <v>0</v>
      </c>
      <c r="J481" s="18">
        <v>0</v>
      </c>
      <c r="K481" s="13">
        <f t="shared" si="1162"/>
        <v>0</v>
      </c>
      <c r="L481" s="18">
        <v>90</v>
      </c>
      <c r="M481" s="18">
        <v>22</v>
      </c>
      <c r="N481" s="13">
        <f t="shared" si="1163"/>
        <v>1980</v>
      </c>
      <c r="O481" s="14">
        <f t="shared" si="1164"/>
        <v>1980</v>
      </c>
      <c r="P481" s="18">
        <v>0</v>
      </c>
      <c r="Q481" s="18">
        <v>0</v>
      </c>
      <c r="R481" s="13">
        <f t="shared" si="1165"/>
        <v>0</v>
      </c>
      <c r="S481" s="18">
        <v>90</v>
      </c>
      <c r="T481" s="18">
        <v>22</v>
      </c>
      <c r="U481" s="13">
        <f t="shared" si="1166"/>
        <v>1980</v>
      </c>
      <c r="V481" s="14">
        <f t="shared" si="1167"/>
        <v>1980</v>
      </c>
      <c r="W481" s="18">
        <v>96</v>
      </c>
      <c r="X481" s="18">
        <v>22</v>
      </c>
      <c r="Y481" s="13">
        <f t="shared" si="1168"/>
        <v>2112</v>
      </c>
      <c r="Z481" s="18">
        <v>0</v>
      </c>
      <c r="AA481" s="18">
        <v>0</v>
      </c>
      <c r="AB481" s="13">
        <f t="shared" si="1169"/>
        <v>0</v>
      </c>
      <c r="AC481" s="14">
        <f t="shared" si="1170"/>
        <v>2112</v>
      </c>
      <c r="AD481" s="18">
        <v>20</v>
      </c>
      <c r="AE481" s="18">
        <v>22</v>
      </c>
      <c r="AF481" s="13">
        <f t="shared" si="1171"/>
        <v>440</v>
      </c>
      <c r="AG481" s="18">
        <v>0</v>
      </c>
      <c r="AH481" s="18">
        <v>0</v>
      </c>
      <c r="AI481" s="13">
        <f t="shared" si="1172"/>
        <v>0</v>
      </c>
      <c r="AJ481" s="14">
        <f t="shared" si="1173"/>
        <v>440</v>
      </c>
      <c r="AK481" s="18">
        <v>20</v>
      </c>
      <c r="AL481" s="18">
        <v>22</v>
      </c>
      <c r="AM481" s="13">
        <f t="shared" si="1174"/>
        <v>440</v>
      </c>
      <c r="AN481" s="18">
        <v>0</v>
      </c>
      <c r="AO481" s="18">
        <v>0</v>
      </c>
      <c r="AP481" s="13">
        <f t="shared" si="1175"/>
        <v>0</v>
      </c>
      <c r="AQ481" s="14">
        <f t="shared" si="1176"/>
        <v>440</v>
      </c>
      <c r="AR481" s="18">
        <v>20</v>
      </c>
      <c r="AS481" s="18">
        <v>22</v>
      </c>
      <c r="AT481" s="13">
        <f t="shared" si="1177"/>
        <v>440</v>
      </c>
      <c r="AU481" s="18">
        <v>0</v>
      </c>
      <c r="AV481" s="18">
        <v>0</v>
      </c>
      <c r="AW481" s="13">
        <f t="shared" si="1178"/>
        <v>0</v>
      </c>
      <c r="AX481" s="14">
        <f t="shared" si="1179"/>
        <v>440</v>
      </c>
      <c r="AY481" s="18">
        <v>20</v>
      </c>
      <c r="AZ481" s="18">
        <v>22</v>
      </c>
      <c r="BA481" s="13">
        <f t="shared" si="1180"/>
        <v>440</v>
      </c>
      <c r="BB481" s="18">
        <v>0</v>
      </c>
      <c r="BC481" s="18">
        <v>0</v>
      </c>
      <c r="BD481" s="13">
        <f t="shared" si="1181"/>
        <v>0</v>
      </c>
      <c r="BE481" s="14">
        <f t="shared" si="1182"/>
        <v>440</v>
      </c>
      <c r="BF481" s="18">
        <v>20</v>
      </c>
      <c r="BG481" s="18">
        <v>22</v>
      </c>
      <c r="BH481" s="13">
        <f t="shared" si="1183"/>
        <v>440</v>
      </c>
      <c r="BI481" s="18">
        <v>0</v>
      </c>
      <c r="BJ481" s="18">
        <v>0</v>
      </c>
      <c r="BK481" s="13">
        <f t="shared" si="1184"/>
        <v>0</v>
      </c>
      <c r="BL481" s="14">
        <f t="shared" si="1185"/>
        <v>440</v>
      </c>
      <c r="BM481" s="18">
        <v>15</v>
      </c>
      <c r="BN481" s="18">
        <v>22</v>
      </c>
      <c r="BO481" s="13">
        <f t="shared" si="1186"/>
        <v>330</v>
      </c>
      <c r="BP481" s="18">
        <v>0</v>
      </c>
      <c r="BQ481" s="18">
        <v>0</v>
      </c>
      <c r="BR481" s="13">
        <f t="shared" si="1187"/>
        <v>0</v>
      </c>
      <c r="BS481" s="14">
        <f t="shared" si="1188"/>
        <v>330</v>
      </c>
      <c r="BT481" s="18">
        <v>15</v>
      </c>
      <c r="BU481" s="18">
        <v>26</v>
      </c>
      <c r="BV481" s="13">
        <f t="shared" si="1189"/>
        <v>390</v>
      </c>
      <c r="BW481" s="18">
        <v>0</v>
      </c>
      <c r="BX481" s="18">
        <v>0</v>
      </c>
      <c r="BY481" s="13">
        <f t="shared" si="1190"/>
        <v>0</v>
      </c>
      <c r="BZ481" s="14">
        <f t="shared" si="1191"/>
        <v>390</v>
      </c>
      <c r="CA481" s="19">
        <f t="shared" si="1192"/>
        <v>10972</v>
      </c>
      <c r="CB481" s="182"/>
      <c r="CC481" s="182"/>
    </row>
    <row r="482" spans="1:81" ht="15.75" x14ac:dyDescent="0.25">
      <c r="A482" s="12" t="s">
        <v>22</v>
      </c>
      <c r="B482" s="13">
        <v>90</v>
      </c>
      <c r="C482" s="13">
        <v>20</v>
      </c>
      <c r="D482" s="13">
        <f t="shared" si="1159"/>
        <v>1800</v>
      </c>
      <c r="E482" s="13">
        <v>0</v>
      </c>
      <c r="F482" s="13">
        <v>0</v>
      </c>
      <c r="G482" s="13">
        <f t="shared" si="1160"/>
        <v>0</v>
      </c>
      <c r="H482" s="14">
        <f t="shared" si="1161"/>
        <v>1800</v>
      </c>
      <c r="I482" s="13">
        <v>0</v>
      </c>
      <c r="J482" s="13">
        <v>0</v>
      </c>
      <c r="K482" s="13">
        <f t="shared" si="1162"/>
        <v>0</v>
      </c>
      <c r="L482" s="13">
        <v>90</v>
      </c>
      <c r="M482" s="13">
        <v>20</v>
      </c>
      <c r="N482" s="13">
        <f t="shared" si="1163"/>
        <v>1800</v>
      </c>
      <c r="O482" s="14">
        <f t="shared" si="1164"/>
        <v>1800</v>
      </c>
      <c r="P482" s="13">
        <v>0</v>
      </c>
      <c r="Q482" s="13">
        <v>0</v>
      </c>
      <c r="R482" s="13">
        <f t="shared" si="1165"/>
        <v>0</v>
      </c>
      <c r="S482" s="13">
        <v>90</v>
      </c>
      <c r="T482" s="13">
        <v>20</v>
      </c>
      <c r="U482" s="13">
        <f t="shared" si="1166"/>
        <v>1800</v>
      </c>
      <c r="V482" s="14">
        <f t="shared" si="1167"/>
        <v>1800</v>
      </c>
      <c r="W482" s="13">
        <v>96</v>
      </c>
      <c r="X482" s="13">
        <v>20</v>
      </c>
      <c r="Y482" s="13">
        <f t="shared" si="1168"/>
        <v>1920</v>
      </c>
      <c r="Z482" s="13">
        <v>0</v>
      </c>
      <c r="AA482" s="13">
        <v>0</v>
      </c>
      <c r="AB482" s="13">
        <f t="shared" si="1169"/>
        <v>0</v>
      </c>
      <c r="AC482" s="14">
        <f t="shared" si="1170"/>
        <v>1920</v>
      </c>
      <c r="AD482" s="13">
        <v>20</v>
      </c>
      <c r="AE482" s="13">
        <v>20</v>
      </c>
      <c r="AF482" s="13">
        <f t="shared" si="1171"/>
        <v>400</v>
      </c>
      <c r="AG482" s="13">
        <v>0</v>
      </c>
      <c r="AH482" s="13">
        <v>0</v>
      </c>
      <c r="AI482" s="13">
        <f t="shared" si="1172"/>
        <v>0</v>
      </c>
      <c r="AJ482" s="14">
        <f t="shared" si="1173"/>
        <v>400</v>
      </c>
      <c r="AK482" s="13">
        <v>20</v>
      </c>
      <c r="AL482" s="13">
        <v>20</v>
      </c>
      <c r="AM482" s="13">
        <f t="shared" si="1174"/>
        <v>400</v>
      </c>
      <c r="AN482" s="13">
        <v>0</v>
      </c>
      <c r="AO482" s="13">
        <v>0</v>
      </c>
      <c r="AP482" s="13">
        <f t="shared" si="1175"/>
        <v>0</v>
      </c>
      <c r="AQ482" s="14">
        <f t="shared" si="1176"/>
        <v>400</v>
      </c>
      <c r="AR482" s="13">
        <v>20</v>
      </c>
      <c r="AS482" s="13">
        <v>20</v>
      </c>
      <c r="AT482" s="13">
        <f t="shared" si="1177"/>
        <v>400</v>
      </c>
      <c r="AU482" s="13">
        <v>0</v>
      </c>
      <c r="AV482" s="13">
        <v>0</v>
      </c>
      <c r="AW482" s="13">
        <f t="shared" si="1178"/>
        <v>0</v>
      </c>
      <c r="AX482" s="14">
        <f t="shared" si="1179"/>
        <v>400</v>
      </c>
      <c r="AY482" s="13">
        <v>20</v>
      </c>
      <c r="AZ482" s="13">
        <v>20</v>
      </c>
      <c r="BA482" s="13">
        <f t="shared" si="1180"/>
        <v>400</v>
      </c>
      <c r="BB482" s="13">
        <v>0</v>
      </c>
      <c r="BC482" s="13">
        <v>0</v>
      </c>
      <c r="BD482" s="13">
        <f t="shared" si="1181"/>
        <v>0</v>
      </c>
      <c r="BE482" s="14">
        <f t="shared" si="1182"/>
        <v>400</v>
      </c>
      <c r="BF482" s="13">
        <v>20</v>
      </c>
      <c r="BG482" s="13">
        <v>20</v>
      </c>
      <c r="BH482" s="13">
        <f t="shared" si="1183"/>
        <v>400</v>
      </c>
      <c r="BI482" s="13">
        <v>0</v>
      </c>
      <c r="BJ482" s="13">
        <v>0</v>
      </c>
      <c r="BK482" s="13">
        <f t="shared" si="1184"/>
        <v>0</v>
      </c>
      <c r="BL482" s="14">
        <f t="shared" si="1185"/>
        <v>400</v>
      </c>
      <c r="BM482" s="13">
        <v>15</v>
      </c>
      <c r="BN482" s="13">
        <v>20</v>
      </c>
      <c r="BO482" s="13">
        <f t="shared" si="1186"/>
        <v>300</v>
      </c>
      <c r="BP482" s="13">
        <v>0</v>
      </c>
      <c r="BQ482" s="13">
        <v>0</v>
      </c>
      <c r="BR482" s="13">
        <f t="shared" si="1187"/>
        <v>0</v>
      </c>
      <c r="BS482" s="14">
        <f t="shared" si="1188"/>
        <v>300</v>
      </c>
      <c r="BT482" s="13">
        <v>15</v>
      </c>
      <c r="BU482" s="13">
        <v>25</v>
      </c>
      <c r="BV482" s="13">
        <f t="shared" si="1189"/>
        <v>375</v>
      </c>
      <c r="BW482" s="13">
        <v>0</v>
      </c>
      <c r="BX482" s="13">
        <v>0</v>
      </c>
      <c r="BY482" s="13">
        <f t="shared" si="1190"/>
        <v>0</v>
      </c>
      <c r="BZ482" s="14">
        <f t="shared" si="1191"/>
        <v>375</v>
      </c>
      <c r="CA482" s="19">
        <f t="shared" si="1192"/>
        <v>9995</v>
      </c>
      <c r="CB482" s="182"/>
      <c r="CC482" s="182"/>
    </row>
    <row r="483" spans="1:81" ht="15.75" x14ac:dyDescent="0.25">
      <c r="A483" s="12" t="s">
        <v>32</v>
      </c>
      <c r="B483" s="13">
        <v>90</v>
      </c>
      <c r="C483" s="13">
        <v>22</v>
      </c>
      <c r="D483" s="13">
        <f t="shared" si="1159"/>
        <v>1980</v>
      </c>
      <c r="E483" s="13">
        <v>0</v>
      </c>
      <c r="F483" s="13">
        <v>0</v>
      </c>
      <c r="G483" s="13">
        <f t="shared" si="1160"/>
        <v>0</v>
      </c>
      <c r="H483" s="14">
        <f t="shared" si="1161"/>
        <v>1980</v>
      </c>
      <c r="I483" s="13">
        <v>0</v>
      </c>
      <c r="J483" s="13">
        <v>0</v>
      </c>
      <c r="K483" s="13">
        <f t="shared" si="1162"/>
        <v>0</v>
      </c>
      <c r="L483" s="13">
        <v>90</v>
      </c>
      <c r="M483" s="13">
        <v>22</v>
      </c>
      <c r="N483" s="13">
        <f t="shared" si="1163"/>
        <v>1980</v>
      </c>
      <c r="O483" s="14">
        <f t="shared" si="1164"/>
        <v>1980</v>
      </c>
      <c r="P483" s="13">
        <v>0</v>
      </c>
      <c r="Q483" s="13">
        <v>0</v>
      </c>
      <c r="R483" s="13">
        <f t="shared" si="1165"/>
        <v>0</v>
      </c>
      <c r="S483" s="13">
        <v>90</v>
      </c>
      <c r="T483" s="13">
        <v>22</v>
      </c>
      <c r="U483" s="13">
        <f t="shared" si="1166"/>
        <v>1980</v>
      </c>
      <c r="V483" s="14">
        <f t="shared" si="1167"/>
        <v>1980</v>
      </c>
      <c r="W483" s="13">
        <v>96</v>
      </c>
      <c r="X483" s="13">
        <v>22</v>
      </c>
      <c r="Y483" s="13">
        <f t="shared" si="1168"/>
        <v>2112</v>
      </c>
      <c r="Z483" s="13">
        <v>0</v>
      </c>
      <c r="AA483" s="13">
        <v>0</v>
      </c>
      <c r="AB483" s="13">
        <f t="shared" si="1169"/>
        <v>0</v>
      </c>
      <c r="AC483" s="14">
        <f t="shared" si="1170"/>
        <v>2112</v>
      </c>
      <c r="AD483" s="13">
        <v>20</v>
      </c>
      <c r="AE483" s="13">
        <v>22</v>
      </c>
      <c r="AF483" s="13">
        <f t="shared" si="1171"/>
        <v>440</v>
      </c>
      <c r="AG483" s="13">
        <v>0</v>
      </c>
      <c r="AH483" s="13">
        <v>0</v>
      </c>
      <c r="AI483" s="13">
        <f t="shared" si="1172"/>
        <v>0</v>
      </c>
      <c r="AJ483" s="14">
        <f t="shared" si="1173"/>
        <v>440</v>
      </c>
      <c r="AK483" s="13">
        <v>20</v>
      </c>
      <c r="AL483" s="13">
        <v>22</v>
      </c>
      <c r="AM483" s="13">
        <f t="shared" si="1174"/>
        <v>440</v>
      </c>
      <c r="AN483" s="13">
        <v>0</v>
      </c>
      <c r="AO483" s="13">
        <v>0</v>
      </c>
      <c r="AP483" s="13">
        <f t="shared" si="1175"/>
        <v>0</v>
      </c>
      <c r="AQ483" s="14">
        <f t="shared" si="1176"/>
        <v>440</v>
      </c>
      <c r="AR483" s="13">
        <v>20</v>
      </c>
      <c r="AS483" s="13">
        <v>22</v>
      </c>
      <c r="AT483" s="13">
        <f t="shared" si="1177"/>
        <v>440</v>
      </c>
      <c r="AU483" s="13">
        <v>0</v>
      </c>
      <c r="AV483" s="13">
        <v>0</v>
      </c>
      <c r="AW483" s="13">
        <f t="shared" si="1178"/>
        <v>0</v>
      </c>
      <c r="AX483" s="14">
        <f t="shared" si="1179"/>
        <v>440</v>
      </c>
      <c r="AY483" s="13">
        <v>20</v>
      </c>
      <c r="AZ483" s="13">
        <v>22</v>
      </c>
      <c r="BA483" s="13">
        <f t="shared" si="1180"/>
        <v>440</v>
      </c>
      <c r="BB483" s="13">
        <v>0</v>
      </c>
      <c r="BC483" s="13">
        <v>0</v>
      </c>
      <c r="BD483" s="13">
        <f t="shared" si="1181"/>
        <v>0</v>
      </c>
      <c r="BE483" s="14">
        <f t="shared" si="1182"/>
        <v>440</v>
      </c>
      <c r="BF483" s="13">
        <v>20</v>
      </c>
      <c r="BG483" s="13">
        <v>22</v>
      </c>
      <c r="BH483" s="13">
        <f t="shared" si="1183"/>
        <v>440</v>
      </c>
      <c r="BI483" s="13">
        <v>0</v>
      </c>
      <c r="BJ483" s="13">
        <v>0</v>
      </c>
      <c r="BK483" s="13">
        <f t="shared" si="1184"/>
        <v>0</v>
      </c>
      <c r="BL483" s="14">
        <f t="shared" si="1185"/>
        <v>440</v>
      </c>
      <c r="BM483" s="13">
        <v>15</v>
      </c>
      <c r="BN483" s="13">
        <v>22</v>
      </c>
      <c r="BO483" s="13">
        <f t="shared" si="1186"/>
        <v>330</v>
      </c>
      <c r="BP483" s="13">
        <v>0</v>
      </c>
      <c r="BQ483" s="13">
        <v>0</v>
      </c>
      <c r="BR483" s="13">
        <f t="shared" si="1187"/>
        <v>0</v>
      </c>
      <c r="BS483" s="14">
        <f t="shared" si="1188"/>
        <v>330</v>
      </c>
      <c r="BT483" s="13">
        <v>15</v>
      </c>
      <c r="BU483" s="13">
        <v>26</v>
      </c>
      <c r="BV483" s="13">
        <f t="shared" si="1189"/>
        <v>390</v>
      </c>
      <c r="BW483" s="13">
        <v>0</v>
      </c>
      <c r="BX483" s="13">
        <v>0</v>
      </c>
      <c r="BY483" s="13">
        <f t="shared" si="1190"/>
        <v>0</v>
      </c>
      <c r="BZ483" s="14">
        <f t="shared" si="1191"/>
        <v>390</v>
      </c>
      <c r="CA483" s="19">
        <f t="shared" si="1192"/>
        <v>10972</v>
      </c>
      <c r="CB483" s="182"/>
      <c r="CC483" s="182"/>
    </row>
    <row r="484" spans="1:81" ht="15.75" x14ac:dyDescent="0.25">
      <c r="A484" s="12" t="s">
        <v>24</v>
      </c>
      <c r="B484" s="13">
        <v>90</v>
      </c>
      <c r="C484" s="13">
        <v>22</v>
      </c>
      <c r="D484" s="13">
        <f t="shared" si="1159"/>
        <v>1980</v>
      </c>
      <c r="E484" s="13">
        <v>0</v>
      </c>
      <c r="F484" s="13">
        <v>0</v>
      </c>
      <c r="G484" s="13">
        <f t="shared" si="1160"/>
        <v>0</v>
      </c>
      <c r="H484" s="14">
        <f t="shared" si="1161"/>
        <v>1980</v>
      </c>
      <c r="I484" s="13">
        <v>0</v>
      </c>
      <c r="J484" s="13">
        <v>0</v>
      </c>
      <c r="K484" s="13">
        <f t="shared" si="1162"/>
        <v>0</v>
      </c>
      <c r="L484" s="13">
        <v>90</v>
      </c>
      <c r="M484" s="13">
        <v>22</v>
      </c>
      <c r="N484" s="13">
        <f t="shared" si="1163"/>
        <v>1980</v>
      </c>
      <c r="O484" s="14">
        <f t="shared" si="1164"/>
        <v>1980</v>
      </c>
      <c r="P484" s="13">
        <v>0</v>
      </c>
      <c r="Q484" s="13">
        <v>0</v>
      </c>
      <c r="R484" s="13">
        <f t="shared" si="1165"/>
        <v>0</v>
      </c>
      <c r="S484" s="13">
        <v>90</v>
      </c>
      <c r="T484" s="13">
        <v>22</v>
      </c>
      <c r="U484" s="13">
        <f t="shared" si="1166"/>
        <v>1980</v>
      </c>
      <c r="V484" s="14">
        <f t="shared" si="1167"/>
        <v>1980</v>
      </c>
      <c r="W484" s="13">
        <v>96</v>
      </c>
      <c r="X484" s="13">
        <v>22</v>
      </c>
      <c r="Y484" s="13">
        <f t="shared" si="1168"/>
        <v>2112</v>
      </c>
      <c r="Z484" s="13">
        <v>0</v>
      </c>
      <c r="AA484" s="13">
        <v>0</v>
      </c>
      <c r="AB484" s="13">
        <f t="shared" si="1169"/>
        <v>0</v>
      </c>
      <c r="AC484" s="14">
        <f t="shared" si="1170"/>
        <v>2112</v>
      </c>
      <c r="AD484" s="13">
        <v>20</v>
      </c>
      <c r="AE484" s="13">
        <v>22</v>
      </c>
      <c r="AF484" s="13">
        <f t="shared" si="1171"/>
        <v>440</v>
      </c>
      <c r="AG484" s="13">
        <v>0</v>
      </c>
      <c r="AH484" s="13">
        <v>0</v>
      </c>
      <c r="AI484" s="13">
        <f t="shared" si="1172"/>
        <v>0</v>
      </c>
      <c r="AJ484" s="14">
        <f t="shared" si="1173"/>
        <v>440</v>
      </c>
      <c r="AK484" s="13">
        <v>20</v>
      </c>
      <c r="AL484" s="13">
        <v>22</v>
      </c>
      <c r="AM484" s="13">
        <f t="shared" si="1174"/>
        <v>440</v>
      </c>
      <c r="AN484" s="13">
        <v>0</v>
      </c>
      <c r="AO484" s="13">
        <v>0</v>
      </c>
      <c r="AP484" s="13">
        <f t="shared" si="1175"/>
        <v>0</v>
      </c>
      <c r="AQ484" s="14">
        <f t="shared" si="1176"/>
        <v>440</v>
      </c>
      <c r="AR484" s="13">
        <v>20</v>
      </c>
      <c r="AS484" s="13">
        <v>22</v>
      </c>
      <c r="AT484" s="13">
        <f t="shared" si="1177"/>
        <v>440</v>
      </c>
      <c r="AU484" s="13">
        <v>0</v>
      </c>
      <c r="AV484" s="13">
        <v>0</v>
      </c>
      <c r="AW484" s="13">
        <f t="shared" si="1178"/>
        <v>0</v>
      </c>
      <c r="AX484" s="14">
        <f t="shared" si="1179"/>
        <v>440</v>
      </c>
      <c r="AY484" s="13">
        <v>20</v>
      </c>
      <c r="AZ484" s="13">
        <v>22</v>
      </c>
      <c r="BA484" s="13">
        <f t="shared" si="1180"/>
        <v>440</v>
      </c>
      <c r="BB484" s="13">
        <v>0</v>
      </c>
      <c r="BC484" s="13">
        <v>0</v>
      </c>
      <c r="BD484" s="13">
        <f t="shared" si="1181"/>
        <v>0</v>
      </c>
      <c r="BE484" s="14">
        <f t="shared" si="1182"/>
        <v>440</v>
      </c>
      <c r="BF484" s="13">
        <v>20</v>
      </c>
      <c r="BG484" s="13">
        <v>22</v>
      </c>
      <c r="BH484" s="13">
        <f t="shared" si="1183"/>
        <v>440</v>
      </c>
      <c r="BI484" s="13">
        <v>0</v>
      </c>
      <c r="BJ484" s="13">
        <v>0</v>
      </c>
      <c r="BK484" s="13">
        <f t="shared" si="1184"/>
        <v>0</v>
      </c>
      <c r="BL484" s="14">
        <f t="shared" si="1185"/>
        <v>440</v>
      </c>
      <c r="BM484" s="13">
        <v>15</v>
      </c>
      <c r="BN484" s="13">
        <v>22</v>
      </c>
      <c r="BO484" s="13">
        <f t="shared" si="1186"/>
        <v>330</v>
      </c>
      <c r="BP484" s="13">
        <v>0</v>
      </c>
      <c r="BQ484" s="13">
        <v>0</v>
      </c>
      <c r="BR484" s="13">
        <f t="shared" si="1187"/>
        <v>0</v>
      </c>
      <c r="BS484" s="14">
        <f t="shared" si="1188"/>
        <v>330</v>
      </c>
      <c r="BT484" s="13">
        <v>15</v>
      </c>
      <c r="BU484" s="13">
        <v>27</v>
      </c>
      <c r="BV484" s="13">
        <f t="shared" si="1189"/>
        <v>405</v>
      </c>
      <c r="BW484" s="13">
        <v>0</v>
      </c>
      <c r="BX484" s="13">
        <v>0</v>
      </c>
      <c r="BY484" s="13">
        <f t="shared" si="1190"/>
        <v>0</v>
      </c>
      <c r="BZ484" s="14">
        <f t="shared" si="1191"/>
        <v>405</v>
      </c>
      <c r="CA484" s="19">
        <f t="shared" si="1192"/>
        <v>10987</v>
      </c>
      <c r="CB484" s="182"/>
      <c r="CC484" s="182"/>
    </row>
    <row r="485" spans="1:81" ht="15.75" x14ac:dyDescent="0.25">
      <c r="A485" s="12" t="s">
        <v>25</v>
      </c>
      <c r="B485" s="13">
        <v>90</v>
      </c>
      <c r="C485" s="13">
        <v>16</v>
      </c>
      <c r="D485" s="13">
        <f t="shared" si="1159"/>
        <v>1440</v>
      </c>
      <c r="E485" s="13">
        <v>0</v>
      </c>
      <c r="F485" s="13">
        <v>0</v>
      </c>
      <c r="G485" s="13">
        <f t="shared" si="1160"/>
        <v>0</v>
      </c>
      <c r="H485" s="14">
        <f t="shared" si="1161"/>
        <v>1440</v>
      </c>
      <c r="I485" s="13">
        <v>0</v>
      </c>
      <c r="J485" s="13">
        <v>0</v>
      </c>
      <c r="K485" s="13">
        <f t="shared" si="1162"/>
        <v>0</v>
      </c>
      <c r="L485" s="13">
        <v>90</v>
      </c>
      <c r="M485" s="13">
        <v>16</v>
      </c>
      <c r="N485" s="13">
        <f t="shared" si="1163"/>
        <v>1440</v>
      </c>
      <c r="O485" s="14">
        <f t="shared" si="1164"/>
        <v>1440</v>
      </c>
      <c r="P485" s="13">
        <v>0</v>
      </c>
      <c r="Q485" s="13">
        <v>0</v>
      </c>
      <c r="R485" s="13">
        <f t="shared" si="1165"/>
        <v>0</v>
      </c>
      <c r="S485" s="13">
        <v>90</v>
      </c>
      <c r="T485" s="13">
        <v>16</v>
      </c>
      <c r="U485" s="13">
        <f t="shared" si="1166"/>
        <v>1440</v>
      </c>
      <c r="V485" s="14">
        <f t="shared" si="1167"/>
        <v>1440</v>
      </c>
      <c r="W485" s="13">
        <v>96</v>
      </c>
      <c r="X485" s="13">
        <v>16</v>
      </c>
      <c r="Y485" s="13">
        <f t="shared" si="1168"/>
        <v>1536</v>
      </c>
      <c r="Z485" s="13">
        <v>0</v>
      </c>
      <c r="AA485" s="13">
        <v>0</v>
      </c>
      <c r="AB485" s="13">
        <f t="shared" si="1169"/>
        <v>0</v>
      </c>
      <c r="AC485" s="14">
        <f t="shared" si="1170"/>
        <v>1536</v>
      </c>
      <c r="AD485" s="13">
        <v>20</v>
      </c>
      <c r="AE485" s="13">
        <v>16</v>
      </c>
      <c r="AF485" s="13">
        <f t="shared" si="1171"/>
        <v>320</v>
      </c>
      <c r="AG485" s="13">
        <v>0</v>
      </c>
      <c r="AH485" s="13">
        <v>0</v>
      </c>
      <c r="AI485" s="13">
        <f t="shared" si="1172"/>
        <v>0</v>
      </c>
      <c r="AJ485" s="14">
        <f t="shared" si="1173"/>
        <v>320</v>
      </c>
      <c r="AK485" s="13">
        <v>20</v>
      </c>
      <c r="AL485" s="13">
        <v>16</v>
      </c>
      <c r="AM485" s="13">
        <f t="shared" si="1174"/>
        <v>320</v>
      </c>
      <c r="AN485" s="13">
        <v>0</v>
      </c>
      <c r="AO485" s="13">
        <v>0</v>
      </c>
      <c r="AP485" s="13">
        <f t="shared" si="1175"/>
        <v>0</v>
      </c>
      <c r="AQ485" s="14">
        <f t="shared" si="1176"/>
        <v>320</v>
      </c>
      <c r="AR485" s="13">
        <v>20</v>
      </c>
      <c r="AS485" s="13">
        <v>16</v>
      </c>
      <c r="AT485" s="13">
        <f t="shared" si="1177"/>
        <v>320</v>
      </c>
      <c r="AU485" s="13">
        <v>0</v>
      </c>
      <c r="AV485" s="13">
        <v>0</v>
      </c>
      <c r="AW485" s="13">
        <f t="shared" si="1178"/>
        <v>0</v>
      </c>
      <c r="AX485" s="14">
        <f t="shared" si="1179"/>
        <v>320</v>
      </c>
      <c r="AY485" s="13">
        <v>20</v>
      </c>
      <c r="AZ485" s="13">
        <v>16</v>
      </c>
      <c r="BA485" s="13">
        <f t="shared" si="1180"/>
        <v>320</v>
      </c>
      <c r="BB485" s="13">
        <v>0</v>
      </c>
      <c r="BC485" s="13">
        <v>0</v>
      </c>
      <c r="BD485" s="13">
        <f t="shared" si="1181"/>
        <v>0</v>
      </c>
      <c r="BE485" s="14">
        <f t="shared" si="1182"/>
        <v>320</v>
      </c>
      <c r="BF485" s="13">
        <v>20</v>
      </c>
      <c r="BG485" s="13">
        <v>16</v>
      </c>
      <c r="BH485" s="13">
        <f t="shared" si="1183"/>
        <v>320</v>
      </c>
      <c r="BI485" s="13">
        <v>0</v>
      </c>
      <c r="BJ485" s="13">
        <v>0</v>
      </c>
      <c r="BK485" s="13">
        <f t="shared" si="1184"/>
        <v>0</v>
      </c>
      <c r="BL485" s="14">
        <f t="shared" si="1185"/>
        <v>320</v>
      </c>
      <c r="BM485" s="13">
        <v>15</v>
      </c>
      <c r="BN485" s="13">
        <v>16</v>
      </c>
      <c r="BO485" s="13">
        <f t="shared" si="1186"/>
        <v>240</v>
      </c>
      <c r="BP485" s="13">
        <v>0</v>
      </c>
      <c r="BQ485" s="13">
        <v>0</v>
      </c>
      <c r="BR485" s="13">
        <f t="shared" si="1187"/>
        <v>0</v>
      </c>
      <c r="BS485" s="14">
        <f t="shared" si="1188"/>
        <v>240</v>
      </c>
      <c r="BT485" s="13">
        <v>15</v>
      </c>
      <c r="BU485" s="13">
        <v>19</v>
      </c>
      <c r="BV485" s="13">
        <f t="shared" si="1189"/>
        <v>285</v>
      </c>
      <c r="BW485" s="13">
        <v>0</v>
      </c>
      <c r="BX485" s="13">
        <v>0</v>
      </c>
      <c r="BY485" s="13">
        <f t="shared" si="1190"/>
        <v>0</v>
      </c>
      <c r="BZ485" s="14">
        <f t="shared" si="1191"/>
        <v>285</v>
      </c>
      <c r="CA485" s="19">
        <f t="shared" si="1192"/>
        <v>7981</v>
      </c>
      <c r="CB485" s="182"/>
      <c r="CC485" s="182"/>
    </row>
    <row r="486" spans="1:81" ht="15.75" x14ac:dyDescent="0.25">
      <c r="A486" s="19" t="s">
        <v>26</v>
      </c>
      <c r="B486" s="20">
        <v>90</v>
      </c>
      <c r="C486" s="20">
        <v>19</v>
      </c>
      <c r="D486" s="20">
        <f t="shared" si="1159"/>
        <v>1710</v>
      </c>
      <c r="E486" s="20">
        <v>0</v>
      </c>
      <c r="F486" s="20">
        <v>0</v>
      </c>
      <c r="G486" s="20">
        <f t="shared" si="1160"/>
        <v>0</v>
      </c>
      <c r="H486" s="14">
        <f t="shared" si="1161"/>
        <v>1710</v>
      </c>
      <c r="I486" s="20">
        <v>0</v>
      </c>
      <c r="J486" s="20">
        <v>0</v>
      </c>
      <c r="K486" s="20">
        <f t="shared" si="1162"/>
        <v>0</v>
      </c>
      <c r="L486" s="20">
        <v>90</v>
      </c>
      <c r="M486" s="20">
        <v>19</v>
      </c>
      <c r="N486" s="20">
        <f t="shared" si="1163"/>
        <v>1710</v>
      </c>
      <c r="O486" s="14">
        <f t="shared" si="1164"/>
        <v>1710</v>
      </c>
      <c r="P486" s="20">
        <v>0</v>
      </c>
      <c r="Q486" s="20">
        <v>0</v>
      </c>
      <c r="R486" s="20">
        <f t="shared" si="1165"/>
        <v>0</v>
      </c>
      <c r="S486" s="20">
        <v>90</v>
      </c>
      <c r="T486" s="20">
        <v>19</v>
      </c>
      <c r="U486" s="20">
        <f t="shared" si="1166"/>
        <v>1710</v>
      </c>
      <c r="V486" s="14">
        <f t="shared" si="1167"/>
        <v>1710</v>
      </c>
      <c r="W486" s="20">
        <v>96</v>
      </c>
      <c r="X486" s="20">
        <v>19</v>
      </c>
      <c r="Y486" s="20">
        <f t="shared" si="1168"/>
        <v>1824</v>
      </c>
      <c r="Z486" s="20">
        <v>0</v>
      </c>
      <c r="AA486" s="20">
        <v>0</v>
      </c>
      <c r="AB486" s="20">
        <f t="shared" si="1169"/>
        <v>0</v>
      </c>
      <c r="AC486" s="14">
        <f t="shared" si="1170"/>
        <v>1824</v>
      </c>
      <c r="AD486" s="20">
        <v>20</v>
      </c>
      <c r="AE486" s="20">
        <v>19</v>
      </c>
      <c r="AF486" s="20">
        <f t="shared" si="1171"/>
        <v>380</v>
      </c>
      <c r="AG486" s="20">
        <v>0</v>
      </c>
      <c r="AH486" s="20">
        <v>0</v>
      </c>
      <c r="AI486" s="20">
        <f t="shared" si="1172"/>
        <v>0</v>
      </c>
      <c r="AJ486" s="14">
        <f t="shared" si="1173"/>
        <v>380</v>
      </c>
      <c r="AK486" s="20">
        <v>20</v>
      </c>
      <c r="AL486" s="20">
        <v>19</v>
      </c>
      <c r="AM486" s="20">
        <f t="shared" si="1174"/>
        <v>380</v>
      </c>
      <c r="AN486" s="20">
        <v>0</v>
      </c>
      <c r="AO486" s="20">
        <v>0</v>
      </c>
      <c r="AP486" s="20">
        <f t="shared" si="1175"/>
        <v>0</v>
      </c>
      <c r="AQ486" s="14">
        <f t="shared" si="1176"/>
        <v>380</v>
      </c>
      <c r="AR486" s="20">
        <v>20</v>
      </c>
      <c r="AS486" s="20">
        <v>19</v>
      </c>
      <c r="AT486" s="20">
        <f t="shared" si="1177"/>
        <v>380</v>
      </c>
      <c r="AU486" s="20">
        <v>0</v>
      </c>
      <c r="AV486" s="20">
        <v>0</v>
      </c>
      <c r="AW486" s="20">
        <f t="shared" si="1178"/>
        <v>0</v>
      </c>
      <c r="AX486" s="14">
        <f t="shared" si="1179"/>
        <v>380</v>
      </c>
      <c r="AY486" s="20">
        <v>20</v>
      </c>
      <c r="AZ486" s="20">
        <v>19</v>
      </c>
      <c r="BA486" s="20">
        <f t="shared" si="1180"/>
        <v>380</v>
      </c>
      <c r="BB486" s="20">
        <v>0</v>
      </c>
      <c r="BC486" s="20">
        <v>0</v>
      </c>
      <c r="BD486" s="20">
        <f t="shared" si="1181"/>
        <v>0</v>
      </c>
      <c r="BE486" s="14">
        <f t="shared" si="1182"/>
        <v>380</v>
      </c>
      <c r="BF486" s="20">
        <v>20</v>
      </c>
      <c r="BG486" s="20">
        <v>19</v>
      </c>
      <c r="BH486" s="20">
        <f t="shared" si="1183"/>
        <v>380</v>
      </c>
      <c r="BI486" s="20">
        <v>0</v>
      </c>
      <c r="BJ486" s="20">
        <v>0</v>
      </c>
      <c r="BK486" s="20">
        <f t="shared" si="1184"/>
        <v>0</v>
      </c>
      <c r="BL486" s="14">
        <f t="shared" si="1185"/>
        <v>380</v>
      </c>
      <c r="BM486" s="20">
        <v>15</v>
      </c>
      <c r="BN486" s="20">
        <v>19</v>
      </c>
      <c r="BO486" s="20">
        <f t="shared" si="1186"/>
        <v>285</v>
      </c>
      <c r="BP486" s="20">
        <v>0</v>
      </c>
      <c r="BQ486" s="20">
        <v>0</v>
      </c>
      <c r="BR486" s="20">
        <f t="shared" si="1187"/>
        <v>0</v>
      </c>
      <c r="BS486" s="14">
        <f t="shared" si="1188"/>
        <v>285</v>
      </c>
      <c r="BT486" s="20">
        <v>15</v>
      </c>
      <c r="BU486" s="20">
        <v>23</v>
      </c>
      <c r="BV486" s="20">
        <f t="shared" si="1189"/>
        <v>345</v>
      </c>
      <c r="BW486" s="20">
        <v>0</v>
      </c>
      <c r="BX486" s="20">
        <v>0</v>
      </c>
      <c r="BY486" s="20">
        <f t="shared" si="1190"/>
        <v>0</v>
      </c>
      <c r="BZ486" s="14">
        <f t="shared" si="1191"/>
        <v>345</v>
      </c>
      <c r="CA486" s="19">
        <f t="shared" si="1192"/>
        <v>9484</v>
      </c>
      <c r="CB486" s="182"/>
      <c r="CC486" s="182"/>
    </row>
    <row r="487" spans="1:81" ht="15.75" x14ac:dyDescent="0.25">
      <c r="A487" s="21" t="s">
        <v>27</v>
      </c>
      <c r="B487" s="19"/>
      <c r="C487" s="21">
        <f>C478+C479+C480+C481+C482+C483+C484+C485+C486</f>
        <v>167</v>
      </c>
      <c r="D487" s="21">
        <f>D478+D479+D480+D481+D482+D483+D484+D485+D486</f>
        <v>15030</v>
      </c>
      <c r="E487" s="19"/>
      <c r="F487" s="21">
        <f>F478+F479+F480+F481+F482+F483+F484+F485+F486</f>
        <v>0</v>
      </c>
      <c r="G487" s="21">
        <f>G478+G479+G480+G481+G482+G483+G484+G485+G486</f>
        <v>0</v>
      </c>
      <c r="H487" s="22">
        <f>H478+H479+H480+H481+H482+H483+H484+H485+H486</f>
        <v>15030</v>
      </c>
      <c r="I487" s="19"/>
      <c r="J487" s="21">
        <f>J478+J479+J480+J481+J482+J483+J484+J485+J486</f>
        <v>0</v>
      </c>
      <c r="K487" s="21">
        <f>K478+K479+K480+K481+K482+K483+K484+K485+K486</f>
        <v>0</v>
      </c>
      <c r="L487" s="19"/>
      <c r="M487" s="21">
        <f>M478+M479+M480+M481+M482+M483+M484+M485+M486</f>
        <v>172</v>
      </c>
      <c r="N487" s="21">
        <f>N478+N479+N480+N481+N482+N483+N484+N485+N486</f>
        <v>15480</v>
      </c>
      <c r="O487" s="22">
        <f>O478+O479+O480+O481+O482+O483+O484+O485+O486</f>
        <v>15480</v>
      </c>
      <c r="P487" s="19"/>
      <c r="Q487" s="21">
        <f>Q478+Q479+Q480+Q481+Q482+Q483+Q484+Q485+Q486</f>
        <v>0</v>
      </c>
      <c r="R487" s="21">
        <f>R478+R479+R480+R481+R482+R483+R484+R485+R486</f>
        <v>0</v>
      </c>
      <c r="S487" s="19"/>
      <c r="T487" s="21">
        <f>T478+T479+T480+T481+T482+T483+T484+T485+T486</f>
        <v>172</v>
      </c>
      <c r="U487" s="21">
        <f>U478+U479+U480+U481+U482+U483+U484+U485+U486</f>
        <v>15480</v>
      </c>
      <c r="V487" s="22">
        <f>V478+V479+V480+V481+V482+V483+V484+V485+V486</f>
        <v>15480</v>
      </c>
      <c r="W487" s="19"/>
      <c r="X487" s="21">
        <f>X478+X479+X480+X481+X482+X483+X484+X485+X486</f>
        <v>172</v>
      </c>
      <c r="Y487" s="21">
        <f>Y478+Y479+Y480+Y481+Y482+Y483+Y484+Y485+Y486</f>
        <v>16512</v>
      </c>
      <c r="Z487" s="19"/>
      <c r="AA487" s="21">
        <f>AA478+AA479+AA480+AA481+AA482+AA483+AA484+AA485+AA486</f>
        <v>0</v>
      </c>
      <c r="AB487" s="21">
        <f>AB478+AB479+AB480+AB481+AB482+AB483+AB484+AB485+AB486</f>
        <v>0</v>
      </c>
      <c r="AC487" s="22">
        <f>AC478+AC479+AC480+AC481+AC482+AC483+AC484+AC485+AC486</f>
        <v>16512</v>
      </c>
      <c r="AD487" s="19"/>
      <c r="AE487" s="21">
        <f>AE478+AE479+AE480+AE481+AE482+AE483+AE484+AE485+AE486</f>
        <v>172</v>
      </c>
      <c r="AF487" s="21">
        <f>AF478+AF479+AF480+AF481+AF482+AF483+AF484+AF485+AF486</f>
        <v>3440</v>
      </c>
      <c r="AG487" s="19"/>
      <c r="AH487" s="21">
        <f>AH478+AH479+AH480+AH481+AH482+AH483+AH484+AH485+AH486</f>
        <v>0</v>
      </c>
      <c r="AI487" s="21">
        <f>AI478+AI479+AI480+AI481+AI482+AI483+AI484+AI485+AI486</f>
        <v>0</v>
      </c>
      <c r="AJ487" s="22">
        <f>AJ478+AJ479+AJ480+AJ481+AJ482+AJ483+AJ484+AJ485+AJ486</f>
        <v>3440</v>
      </c>
      <c r="AK487" s="19"/>
      <c r="AL487" s="21">
        <f>AL478+AL479+AL480+AL481+AL482+AL483+AL484+AL485+AL486</f>
        <v>172</v>
      </c>
      <c r="AM487" s="21">
        <f>AM478+AM479+AM480+AM481+AM482+AM483+AM484+AM485+AM486</f>
        <v>3440</v>
      </c>
      <c r="AN487" s="19"/>
      <c r="AO487" s="21">
        <f>AO478+AO479+AO480+AO481+AO482+AO483+AO484+AO485+AO486</f>
        <v>0</v>
      </c>
      <c r="AP487" s="21">
        <f>AP478+AP479+AP480+AP481+AP482+AP483+AP484+AP485+AP486</f>
        <v>0</v>
      </c>
      <c r="AQ487" s="22">
        <f>AQ478+AQ479+AQ480+AQ481+AQ482+AQ483+AQ484+AQ485+AQ486</f>
        <v>3440</v>
      </c>
      <c r="AR487" s="19"/>
      <c r="AS487" s="21">
        <f>AS478+AS479+AS480+AS481+AS482+AS483+AS484+AS485+AS486</f>
        <v>172</v>
      </c>
      <c r="AT487" s="21">
        <f>AT478+AT479+AT480+AT481+AT482+AT483+AT484+AT485+AT486</f>
        <v>3440</v>
      </c>
      <c r="AU487" s="19"/>
      <c r="AV487" s="21">
        <f>AV478+AV479+AV480+AV481+AV482+AV483+AV484+AV485+AV486</f>
        <v>0</v>
      </c>
      <c r="AW487" s="21">
        <f>AW478+AW479+AW480+AW481+AW482+AW483+AW484+AW485+AW486</f>
        <v>0</v>
      </c>
      <c r="AX487" s="22">
        <f>AX478+AX479+AX480+AX481+AX482+AX483+AX484+AX485+AX486</f>
        <v>3440</v>
      </c>
      <c r="AY487" s="19"/>
      <c r="AZ487" s="21">
        <f>AZ478+AZ479+AZ480+AZ481+AZ482+AZ483+AZ484+AZ485+AZ486</f>
        <v>172</v>
      </c>
      <c r="BA487" s="21">
        <f>BA478+BA479+BA480+BA481+BA482+BA483+BA484+BA485+BA486</f>
        <v>3440</v>
      </c>
      <c r="BB487" s="19"/>
      <c r="BC487" s="21">
        <f>BC478+BC479+BC480+BC481+BC482+BC483+BC484+BC485+BC486</f>
        <v>0</v>
      </c>
      <c r="BD487" s="21">
        <f>BD478+BD479+BD480+BD481+BD482+BD483+BD484+BD485+BD486</f>
        <v>0</v>
      </c>
      <c r="BE487" s="22">
        <f>BE478+BE479+BE480+BE481+BE482+BE483+BE484+BE485+BE486</f>
        <v>3440</v>
      </c>
      <c r="BF487" s="19"/>
      <c r="BG487" s="21">
        <f>BG478+BG479+BG480+BG481+BG482+BG483+BG484+BG485+BG486</f>
        <v>172</v>
      </c>
      <c r="BH487" s="21">
        <f>BH478+BH479+BH480+BH481+BH482+BH483+BH484+BH485+BH486</f>
        <v>3440</v>
      </c>
      <c r="BI487" s="19"/>
      <c r="BJ487" s="21">
        <f>BJ478+BJ479+BJ480+BJ481+BJ482+BJ483+BJ484+BJ485+BJ486</f>
        <v>0</v>
      </c>
      <c r="BK487" s="21">
        <f>BK478+BK479+BK480+BK481+BK482+BK483+BK484+BK485+BK486</f>
        <v>0</v>
      </c>
      <c r="BL487" s="22">
        <f>BL478+BL479+BL480+BL481+BL482+BL483+BL484+BL485+BL486</f>
        <v>3440</v>
      </c>
      <c r="BM487" s="19"/>
      <c r="BN487" s="21">
        <f>BN478+BN479+BN480+BN481+BN482+BN483+BN484+BN485+BN486</f>
        <v>172</v>
      </c>
      <c r="BO487" s="21">
        <f>BO478+BO479+BO480+BO481+BO482+BO483+BO484+BO485+BO486</f>
        <v>2580</v>
      </c>
      <c r="BP487" s="19"/>
      <c r="BQ487" s="21">
        <f>BQ478+BQ479+BQ480+BQ481+BQ482+BQ483+BQ484+BQ485+BQ486</f>
        <v>0</v>
      </c>
      <c r="BR487" s="21">
        <f>BR478+BR479+BR480+BR481+BR482+BR483+BR484+BR485+BR486</f>
        <v>0</v>
      </c>
      <c r="BS487" s="22">
        <f>BS478+BS479+BS480+BS481+BS482+BS483+BS484+BS485+BS486</f>
        <v>2580</v>
      </c>
      <c r="BT487" s="19"/>
      <c r="BU487" s="21">
        <f>BU478+BU479+BU480+BU481+BU482+BU483+BU484+BU485+BU486</f>
        <v>207</v>
      </c>
      <c r="BV487" s="21">
        <f>BV478+BV479+BV480+BV481+BV482+BV483+BV484+BV485+BV486</f>
        <v>3105</v>
      </c>
      <c r="BW487" s="19"/>
      <c r="BX487" s="21">
        <f>BX478+BX479+BX480+BX481+BX482+BX483+BX484+BX485+BX486</f>
        <v>0</v>
      </c>
      <c r="BY487" s="21">
        <f>BY478+BY479+BY480+BY481+BY482+BY483+BY484+BY485+BY486</f>
        <v>0</v>
      </c>
      <c r="BZ487" s="22">
        <f>BZ478+BZ479+BZ480+BZ481+BZ482+BZ483+BZ484+BZ485+BZ486</f>
        <v>3105</v>
      </c>
      <c r="CA487" s="152">
        <f>CA478+CA479+CA480+CA481+CA482+CA483+CA484+CA485+CA486</f>
        <v>85387</v>
      </c>
      <c r="CB487" s="182"/>
      <c r="CC487" s="182"/>
    </row>
    <row r="488" spans="1:81" ht="15" customHeight="1" x14ac:dyDescent="0.25">
      <c r="A488" s="261" t="s">
        <v>3</v>
      </c>
      <c r="B488" s="262" t="s">
        <v>51</v>
      </c>
      <c r="C488" s="262"/>
      <c r="D488" s="262"/>
      <c r="E488" s="262"/>
      <c r="F488" s="262"/>
      <c r="G488" s="262"/>
      <c r="H488" s="262"/>
      <c r="I488" s="262" t="s">
        <v>52</v>
      </c>
      <c r="J488" s="262"/>
      <c r="K488" s="262"/>
      <c r="L488" s="262"/>
      <c r="M488" s="262"/>
      <c r="N488" s="262"/>
      <c r="O488" s="262"/>
      <c r="P488" s="262" t="s">
        <v>53</v>
      </c>
      <c r="Q488" s="262"/>
      <c r="R488" s="262"/>
      <c r="S488" s="262"/>
      <c r="T488" s="262"/>
      <c r="U488" s="262"/>
      <c r="V488" s="262"/>
      <c r="W488" s="262" t="s">
        <v>54</v>
      </c>
      <c r="X488" s="262"/>
      <c r="Y488" s="262"/>
      <c r="Z488" s="262"/>
      <c r="AA488" s="262"/>
      <c r="AB488" s="262"/>
      <c r="AC488" s="262"/>
      <c r="AD488" s="160" t="s">
        <v>28</v>
      </c>
      <c r="AE488" s="161"/>
      <c r="AF488" s="161"/>
      <c r="AG488" s="161"/>
      <c r="AH488" s="161"/>
      <c r="AI488" s="161"/>
      <c r="AJ488" s="162"/>
      <c r="AK488" s="160" t="s">
        <v>29</v>
      </c>
      <c r="AL488" s="161"/>
      <c r="AM488" s="161"/>
      <c r="AN488" s="161"/>
      <c r="AO488" s="161"/>
      <c r="AP488" s="161"/>
      <c r="AQ488" s="162"/>
      <c r="AR488" s="160" t="s">
        <v>48</v>
      </c>
      <c r="AS488" s="161"/>
      <c r="AT488" s="161"/>
      <c r="AU488" s="161"/>
      <c r="AV488" s="161"/>
      <c r="AW488" s="161"/>
      <c r="AX488" s="162"/>
      <c r="AY488" s="160" t="s">
        <v>49</v>
      </c>
      <c r="AZ488" s="161"/>
      <c r="BA488" s="161"/>
      <c r="BB488" s="161"/>
      <c r="BC488" s="161"/>
      <c r="BD488" s="161"/>
      <c r="BE488" s="162"/>
      <c r="BF488" s="160" t="s">
        <v>50</v>
      </c>
      <c r="BG488" s="161"/>
      <c r="BH488" s="161"/>
      <c r="BI488" s="161"/>
      <c r="BJ488" s="161"/>
      <c r="BK488" s="161"/>
      <c r="BL488" s="162"/>
      <c r="BM488" s="160" t="s">
        <v>4</v>
      </c>
      <c r="BN488" s="161"/>
      <c r="BO488" s="161"/>
      <c r="BP488" s="161"/>
      <c r="BQ488" s="161"/>
      <c r="BR488" s="161"/>
      <c r="BS488" s="162"/>
      <c r="BT488" s="160" t="s">
        <v>5</v>
      </c>
      <c r="BU488" s="161"/>
      <c r="BV488" s="161"/>
      <c r="BW488" s="161"/>
      <c r="BX488" s="161"/>
      <c r="BY488" s="161"/>
      <c r="BZ488" s="162"/>
      <c r="CA488" s="163" t="s">
        <v>103</v>
      </c>
      <c r="CB488" s="182"/>
      <c r="CC488" s="182"/>
    </row>
    <row r="489" spans="1:81" ht="39.6" customHeight="1" x14ac:dyDescent="0.25">
      <c r="A489" s="261"/>
      <c r="B489" s="262" t="s">
        <v>7</v>
      </c>
      <c r="C489" s="262"/>
      <c r="D489" s="262"/>
      <c r="E489" s="262" t="s">
        <v>8</v>
      </c>
      <c r="F489" s="262"/>
      <c r="G489" s="262"/>
      <c r="H489" s="263" t="s">
        <v>9</v>
      </c>
      <c r="I489" s="262" t="s">
        <v>7</v>
      </c>
      <c r="J489" s="262"/>
      <c r="K489" s="262"/>
      <c r="L489" s="262" t="s">
        <v>8</v>
      </c>
      <c r="M489" s="262"/>
      <c r="N489" s="262"/>
      <c r="O489" s="263" t="s">
        <v>9</v>
      </c>
      <c r="P489" s="262" t="s">
        <v>7</v>
      </c>
      <c r="Q489" s="262"/>
      <c r="R489" s="262"/>
      <c r="S489" s="262" t="s">
        <v>8</v>
      </c>
      <c r="T489" s="262"/>
      <c r="U489" s="262"/>
      <c r="V489" s="263" t="s">
        <v>9</v>
      </c>
      <c r="W489" s="8" t="s">
        <v>7</v>
      </c>
      <c r="X489" s="8"/>
      <c r="Y489" s="8"/>
      <c r="Z489" s="160" t="s">
        <v>8</v>
      </c>
      <c r="AA489" s="161"/>
      <c r="AB489" s="162"/>
      <c r="AC489" s="164" t="s">
        <v>9</v>
      </c>
      <c r="AD489" s="160" t="s">
        <v>7</v>
      </c>
      <c r="AE489" s="161"/>
      <c r="AF489" s="162"/>
      <c r="AG489" s="160" t="s">
        <v>8</v>
      </c>
      <c r="AH489" s="161"/>
      <c r="AI489" s="162"/>
      <c r="AJ489" s="164" t="s">
        <v>9</v>
      </c>
      <c r="AK489" s="160" t="s">
        <v>7</v>
      </c>
      <c r="AL489" s="161"/>
      <c r="AM489" s="162"/>
      <c r="AN489" s="160" t="s">
        <v>8</v>
      </c>
      <c r="AO489" s="161"/>
      <c r="AP489" s="162"/>
      <c r="AQ489" s="164" t="s">
        <v>9</v>
      </c>
      <c r="AR489" s="160" t="s">
        <v>7</v>
      </c>
      <c r="AS489" s="161"/>
      <c r="AT489" s="162"/>
      <c r="AU489" s="160" t="s">
        <v>8</v>
      </c>
      <c r="AV489" s="161"/>
      <c r="AW489" s="162"/>
      <c r="AX489" s="164" t="s">
        <v>9</v>
      </c>
      <c r="AY489" s="160" t="s">
        <v>7</v>
      </c>
      <c r="AZ489" s="161"/>
      <c r="BA489" s="162"/>
      <c r="BB489" s="160" t="s">
        <v>8</v>
      </c>
      <c r="BC489" s="161"/>
      <c r="BD489" s="162"/>
      <c r="BE489" s="164" t="s">
        <v>9</v>
      </c>
      <c r="BF489" s="160" t="s">
        <v>7</v>
      </c>
      <c r="BG489" s="161"/>
      <c r="BH489" s="162"/>
      <c r="BI489" s="160" t="s">
        <v>8</v>
      </c>
      <c r="BJ489" s="161"/>
      <c r="BK489" s="162"/>
      <c r="BL489" s="164" t="s">
        <v>9</v>
      </c>
      <c r="BM489" s="160" t="s">
        <v>7</v>
      </c>
      <c r="BN489" s="161"/>
      <c r="BO489" s="162"/>
      <c r="BP489" s="160" t="s">
        <v>8</v>
      </c>
      <c r="BQ489" s="161"/>
      <c r="BR489" s="162"/>
      <c r="BS489" s="164" t="s">
        <v>9</v>
      </c>
      <c r="BT489" s="160" t="s">
        <v>7</v>
      </c>
      <c r="BU489" s="161"/>
      <c r="BV489" s="162"/>
      <c r="BW489" s="160" t="s">
        <v>8</v>
      </c>
      <c r="BX489" s="161"/>
      <c r="BY489" s="162"/>
      <c r="BZ489" s="164" t="s">
        <v>9</v>
      </c>
      <c r="CA489" s="165"/>
      <c r="CB489" s="182"/>
      <c r="CC489" s="182"/>
    </row>
    <row r="490" spans="1:81" ht="47.25" x14ac:dyDescent="0.25">
      <c r="A490" s="24" t="s">
        <v>107</v>
      </c>
      <c r="B490" s="11" t="s">
        <v>11</v>
      </c>
      <c r="C490" s="11" t="s">
        <v>12</v>
      </c>
      <c r="D490" s="11" t="s">
        <v>13</v>
      </c>
      <c r="E490" s="11" t="s">
        <v>11</v>
      </c>
      <c r="F490" s="11" t="s">
        <v>12</v>
      </c>
      <c r="G490" s="11" t="s">
        <v>13</v>
      </c>
      <c r="H490" s="263"/>
      <c r="I490" s="11" t="s">
        <v>11</v>
      </c>
      <c r="J490" s="11" t="s">
        <v>12</v>
      </c>
      <c r="K490" s="11" t="s">
        <v>13</v>
      </c>
      <c r="L490" s="11" t="s">
        <v>11</v>
      </c>
      <c r="M490" s="11" t="s">
        <v>12</v>
      </c>
      <c r="N490" s="11" t="s">
        <v>13</v>
      </c>
      <c r="O490" s="263"/>
      <c r="P490" s="11" t="s">
        <v>11</v>
      </c>
      <c r="Q490" s="11" t="s">
        <v>12</v>
      </c>
      <c r="R490" s="11" t="s">
        <v>13</v>
      </c>
      <c r="S490" s="11" t="s">
        <v>11</v>
      </c>
      <c r="T490" s="11" t="s">
        <v>12</v>
      </c>
      <c r="U490" s="11" t="s">
        <v>13</v>
      </c>
      <c r="V490" s="263"/>
      <c r="W490" s="11" t="s">
        <v>11</v>
      </c>
      <c r="X490" s="11" t="s">
        <v>12</v>
      </c>
      <c r="Y490" s="11" t="s">
        <v>13</v>
      </c>
      <c r="Z490" s="11" t="s">
        <v>11</v>
      </c>
      <c r="AA490" s="11" t="s">
        <v>12</v>
      </c>
      <c r="AB490" s="11" t="s">
        <v>13</v>
      </c>
      <c r="AC490" s="166"/>
      <c r="AD490" s="11" t="s">
        <v>11</v>
      </c>
      <c r="AE490" s="11" t="s">
        <v>12</v>
      </c>
      <c r="AF490" s="11" t="s">
        <v>13</v>
      </c>
      <c r="AG490" s="11" t="s">
        <v>11</v>
      </c>
      <c r="AH490" s="11" t="s">
        <v>12</v>
      </c>
      <c r="AI490" s="11" t="s">
        <v>13</v>
      </c>
      <c r="AJ490" s="166"/>
      <c r="AK490" s="11" t="s">
        <v>11</v>
      </c>
      <c r="AL490" s="11" t="s">
        <v>12</v>
      </c>
      <c r="AM490" s="11" t="s">
        <v>13</v>
      </c>
      <c r="AN490" s="11" t="s">
        <v>11</v>
      </c>
      <c r="AO490" s="11" t="s">
        <v>12</v>
      </c>
      <c r="AP490" s="11" t="s">
        <v>13</v>
      </c>
      <c r="AQ490" s="166"/>
      <c r="AR490" s="11" t="s">
        <v>11</v>
      </c>
      <c r="AS490" s="11" t="s">
        <v>12</v>
      </c>
      <c r="AT490" s="11" t="s">
        <v>13</v>
      </c>
      <c r="AU490" s="11" t="s">
        <v>11</v>
      </c>
      <c r="AV490" s="11" t="s">
        <v>12</v>
      </c>
      <c r="AW490" s="11" t="s">
        <v>13</v>
      </c>
      <c r="AX490" s="166"/>
      <c r="AY490" s="11" t="s">
        <v>11</v>
      </c>
      <c r="AZ490" s="11" t="s">
        <v>12</v>
      </c>
      <c r="BA490" s="11" t="s">
        <v>13</v>
      </c>
      <c r="BB490" s="11" t="s">
        <v>11</v>
      </c>
      <c r="BC490" s="11" t="s">
        <v>12</v>
      </c>
      <c r="BD490" s="11" t="s">
        <v>13</v>
      </c>
      <c r="BE490" s="166"/>
      <c r="BF490" s="11" t="s">
        <v>11</v>
      </c>
      <c r="BG490" s="11" t="s">
        <v>12</v>
      </c>
      <c r="BH490" s="11" t="s">
        <v>13</v>
      </c>
      <c r="BI490" s="11" t="s">
        <v>11</v>
      </c>
      <c r="BJ490" s="11" t="s">
        <v>12</v>
      </c>
      <c r="BK490" s="11" t="s">
        <v>13</v>
      </c>
      <c r="BL490" s="166"/>
      <c r="BM490" s="11" t="s">
        <v>11</v>
      </c>
      <c r="BN490" s="11" t="s">
        <v>12</v>
      </c>
      <c r="BO490" s="11" t="s">
        <v>13</v>
      </c>
      <c r="BP490" s="11" t="s">
        <v>11</v>
      </c>
      <c r="BQ490" s="11" t="s">
        <v>12</v>
      </c>
      <c r="BR490" s="11" t="s">
        <v>13</v>
      </c>
      <c r="BS490" s="166"/>
      <c r="BT490" s="11" t="s">
        <v>11</v>
      </c>
      <c r="BU490" s="11" t="s">
        <v>12</v>
      </c>
      <c r="BV490" s="11" t="s">
        <v>13</v>
      </c>
      <c r="BW490" s="11" t="s">
        <v>11</v>
      </c>
      <c r="BX490" s="11" t="s">
        <v>12</v>
      </c>
      <c r="BY490" s="11" t="s">
        <v>13</v>
      </c>
      <c r="BZ490" s="166"/>
      <c r="CA490" s="167"/>
      <c r="CB490" s="182"/>
      <c r="CC490" s="182"/>
    </row>
    <row r="491" spans="1:81" ht="15.75" x14ac:dyDescent="0.25">
      <c r="A491" s="12" t="s">
        <v>18</v>
      </c>
      <c r="B491" s="13">
        <v>120</v>
      </c>
      <c r="C491" s="13">
        <v>5</v>
      </c>
      <c r="D491" s="13">
        <f t="shared" ref="D491:D499" si="1193">B491*C491</f>
        <v>600</v>
      </c>
      <c r="E491" s="13"/>
      <c r="F491" s="13"/>
      <c r="G491" s="13">
        <f t="shared" ref="G491:G499" si="1194">E491*F491</f>
        <v>0</v>
      </c>
      <c r="H491" s="14">
        <f t="shared" ref="H491:H499" si="1195">D491+G491</f>
        <v>600</v>
      </c>
      <c r="I491" s="13"/>
      <c r="J491" s="13"/>
      <c r="K491" s="13">
        <f t="shared" ref="K491:K499" si="1196">I491*J491</f>
        <v>0</v>
      </c>
      <c r="L491" s="13">
        <v>90</v>
      </c>
      <c r="M491" s="13">
        <v>5</v>
      </c>
      <c r="N491" s="13">
        <f t="shared" ref="N491:N499" si="1197">L491*M491</f>
        <v>450</v>
      </c>
      <c r="O491" s="14">
        <f t="shared" ref="O491:O499" si="1198">K491+N491</f>
        <v>450</v>
      </c>
      <c r="P491" s="13"/>
      <c r="Q491" s="13"/>
      <c r="R491" s="13">
        <f t="shared" ref="R491:R499" si="1199">P491*Q491</f>
        <v>0</v>
      </c>
      <c r="S491" s="13">
        <v>90</v>
      </c>
      <c r="T491" s="13">
        <v>5</v>
      </c>
      <c r="U491" s="13">
        <f t="shared" ref="U491:U499" si="1200">S491*T491</f>
        <v>450</v>
      </c>
      <c r="V491" s="14">
        <f t="shared" ref="V491:V499" si="1201">R491+U491</f>
        <v>450</v>
      </c>
      <c r="W491" s="13">
        <v>90</v>
      </c>
      <c r="X491" s="13">
        <v>5</v>
      </c>
      <c r="Y491" s="13">
        <f t="shared" ref="Y491:Y499" si="1202">W491*X491</f>
        <v>450</v>
      </c>
      <c r="Z491" s="13"/>
      <c r="AA491" s="13"/>
      <c r="AB491" s="13">
        <f t="shared" ref="AB491:AB499" si="1203">Z491*AA491</f>
        <v>0</v>
      </c>
      <c r="AC491" s="14">
        <f t="shared" ref="AC491:AC499" si="1204">Y491+AB491</f>
        <v>450</v>
      </c>
      <c r="AD491" s="13">
        <v>19</v>
      </c>
      <c r="AE491" s="13">
        <v>6</v>
      </c>
      <c r="AF491" s="13">
        <f t="shared" ref="AF491:AF499" si="1205">AD491*AE491</f>
        <v>114</v>
      </c>
      <c r="AG491" s="13"/>
      <c r="AH491" s="13"/>
      <c r="AI491" s="13">
        <f t="shared" ref="AI491:AI499" si="1206">AG491*AH491</f>
        <v>0</v>
      </c>
      <c r="AJ491" s="14">
        <f t="shared" ref="AJ491:AJ499" si="1207">AF491+AI491</f>
        <v>114</v>
      </c>
      <c r="AK491" s="13"/>
      <c r="AL491" s="13"/>
      <c r="AM491" s="13">
        <f t="shared" ref="AM491:AM499" si="1208">AK491*AL491</f>
        <v>0</v>
      </c>
      <c r="AN491" s="13">
        <v>22</v>
      </c>
      <c r="AO491" s="13">
        <v>6</v>
      </c>
      <c r="AP491" s="13">
        <f t="shared" ref="AP491:AP499" si="1209">AN491*AO491</f>
        <v>132</v>
      </c>
      <c r="AQ491" s="14">
        <f t="shared" ref="AQ491:AQ499" si="1210">AM491+AP491</f>
        <v>132</v>
      </c>
      <c r="AR491" s="13"/>
      <c r="AS491" s="13"/>
      <c r="AT491" s="13">
        <f t="shared" ref="AT491:AT499" si="1211">AR491*AS491</f>
        <v>0</v>
      </c>
      <c r="AU491" s="13">
        <v>20</v>
      </c>
      <c r="AV491" s="13">
        <v>6</v>
      </c>
      <c r="AW491" s="13">
        <f t="shared" ref="AW491:AW499" si="1212">AU491*AV491</f>
        <v>120</v>
      </c>
      <c r="AX491" s="14">
        <f t="shared" ref="AX491:AX499" si="1213">AT491+AW491</f>
        <v>120</v>
      </c>
      <c r="AY491" s="13"/>
      <c r="AZ491" s="13"/>
      <c r="BA491" s="13">
        <f t="shared" ref="BA491:BA499" si="1214">AY491*AZ491</f>
        <v>0</v>
      </c>
      <c r="BB491" s="13">
        <v>24</v>
      </c>
      <c r="BC491" s="13">
        <v>6</v>
      </c>
      <c r="BD491" s="13">
        <f t="shared" ref="BD491:BD499" si="1215">BB491*BC491</f>
        <v>144</v>
      </c>
      <c r="BE491" s="14">
        <f t="shared" ref="BE491:BE499" si="1216">BA491+BD491</f>
        <v>144</v>
      </c>
      <c r="BF491" s="13">
        <v>19</v>
      </c>
      <c r="BG491" s="13">
        <v>6</v>
      </c>
      <c r="BH491" s="13">
        <f t="shared" ref="BH491:BH499" si="1217">BF491*BG491</f>
        <v>114</v>
      </c>
      <c r="BI491" s="13"/>
      <c r="BJ491" s="13"/>
      <c r="BK491" s="13">
        <f t="shared" ref="BK491:BK499" si="1218">BI491*BJ491</f>
        <v>0</v>
      </c>
      <c r="BL491" s="14">
        <f t="shared" ref="BL491:BL499" si="1219">BH491+BK491</f>
        <v>114</v>
      </c>
      <c r="BM491" s="13">
        <v>7</v>
      </c>
      <c r="BN491" s="13">
        <v>6</v>
      </c>
      <c r="BO491" s="13">
        <f t="shared" ref="BO491:BO499" si="1220">BM491*BN491</f>
        <v>42</v>
      </c>
      <c r="BP491" s="13"/>
      <c r="BQ491" s="13"/>
      <c r="BR491" s="13">
        <f t="shared" ref="BR491:BR499" si="1221">BP491*BQ491</f>
        <v>0</v>
      </c>
      <c r="BS491" s="14">
        <f t="shared" ref="BS491:BS499" si="1222">BO491+BR491</f>
        <v>42</v>
      </c>
      <c r="BT491" s="13">
        <v>7</v>
      </c>
      <c r="BU491" s="13">
        <v>6</v>
      </c>
      <c r="BV491" s="13">
        <f t="shared" ref="BV491:BV499" si="1223">BT491*BU491</f>
        <v>42</v>
      </c>
      <c r="BW491" s="13"/>
      <c r="BX491" s="13"/>
      <c r="BY491" s="13">
        <f t="shared" ref="BY491:BY499" si="1224">BW491*BX491</f>
        <v>0</v>
      </c>
      <c r="BZ491" s="14">
        <f t="shared" ref="BZ491:BZ499" si="1225">BV491+BY491</f>
        <v>42</v>
      </c>
      <c r="CA491" s="19">
        <f t="shared" ref="CA491:CA499" si="1226">H491+O491+V491+AC491+AJ491+AQ491+AX491+BE491+BL491+BS491+BZ491</f>
        <v>2658</v>
      </c>
      <c r="CB491" s="182"/>
      <c r="CC491" s="182"/>
    </row>
    <row r="492" spans="1:81" ht="15.75" x14ac:dyDescent="0.25">
      <c r="A492" s="12" t="s">
        <v>19</v>
      </c>
      <c r="B492" s="13">
        <v>120</v>
      </c>
      <c r="C492" s="13">
        <v>5</v>
      </c>
      <c r="D492" s="13">
        <f t="shared" si="1193"/>
        <v>600</v>
      </c>
      <c r="E492" s="13"/>
      <c r="F492" s="13"/>
      <c r="G492" s="13">
        <f t="shared" si="1194"/>
        <v>0</v>
      </c>
      <c r="H492" s="14">
        <f t="shared" si="1195"/>
        <v>600</v>
      </c>
      <c r="I492" s="13"/>
      <c r="J492" s="13"/>
      <c r="K492" s="13">
        <f t="shared" si="1196"/>
        <v>0</v>
      </c>
      <c r="L492" s="13">
        <v>90</v>
      </c>
      <c r="M492" s="13">
        <v>5</v>
      </c>
      <c r="N492" s="13">
        <f t="shared" si="1197"/>
        <v>450</v>
      </c>
      <c r="O492" s="14">
        <f t="shared" si="1198"/>
        <v>450</v>
      </c>
      <c r="P492" s="13"/>
      <c r="Q492" s="13"/>
      <c r="R492" s="13">
        <f t="shared" si="1199"/>
        <v>0</v>
      </c>
      <c r="S492" s="13">
        <v>90</v>
      </c>
      <c r="T492" s="13">
        <v>5</v>
      </c>
      <c r="U492" s="13">
        <f t="shared" si="1200"/>
        <v>450</v>
      </c>
      <c r="V492" s="14">
        <f t="shared" si="1201"/>
        <v>450</v>
      </c>
      <c r="W492" s="13">
        <v>90</v>
      </c>
      <c r="X492" s="13">
        <v>5</v>
      </c>
      <c r="Y492" s="13">
        <f t="shared" si="1202"/>
        <v>450</v>
      </c>
      <c r="Z492" s="13"/>
      <c r="AA492" s="13"/>
      <c r="AB492" s="13">
        <f t="shared" si="1203"/>
        <v>0</v>
      </c>
      <c r="AC492" s="14">
        <f t="shared" si="1204"/>
        <v>450</v>
      </c>
      <c r="AD492" s="13">
        <v>19</v>
      </c>
      <c r="AE492" s="13">
        <v>6</v>
      </c>
      <c r="AF492" s="13">
        <f t="shared" si="1205"/>
        <v>114</v>
      </c>
      <c r="AG492" s="13"/>
      <c r="AH492" s="13"/>
      <c r="AI492" s="13">
        <f t="shared" si="1206"/>
        <v>0</v>
      </c>
      <c r="AJ492" s="14">
        <f t="shared" si="1207"/>
        <v>114</v>
      </c>
      <c r="AK492" s="13"/>
      <c r="AL492" s="13"/>
      <c r="AM492" s="13">
        <f t="shared" si="1208"/>
        <v>0</v>
      </c>
      <c r="AN492" s="13">
        <v>22</v>
      </c>
      <c r="AO492" s="13">
        <v>6</v>
      </c>
      <c r="AP492" s="13">
        <f t="shared" si="1209"/>
        <v>132</v>
      </c>
      <c r="AQ492" s="14">
        <f t="shared" si="1210"/>
        <v>132</v>
      </c>
      <c r="AR492" s="13"/>
      <c r="AS492" s="13"/>
      <c r="AT492" s="13">
        <f t="shared" si="1211"/>
        <v>0</v>
      </c>
      <c r="AU492" s="13">
        <v>20</v>
      </c>
      <c r="AV492" s="13">
        <v>6</v>
      </c>
      <c r="AW492" s="13">
        <f t="shared" si="1212"/>
        <v>120</v>
      </c>
      <c r="AX492" s="14">
        <f t="shared" si="1213"/>
        <v>120</v>
      </c>
      <c r="AY492" s="13"/>
      <c r="AZ492" s="13"/>
      <c r="BA492" s="13">
        <f t="shared" si="1214"/>
        <v>0</v>
      </c>
      <c r="BB492" s="13">
        <v>24</v>
      </c>
      <c r="BC492" s="13">
        <v>6</v>
      </c>
      <c r="BD492" s="13">
        <f t="shared" si="1215"/>
        <v>144</v>
      </c>
      <c r="BE492" s="14">
        <f t="shared" si="1216"/>
        <v>144</v>
      </c>
      <c r="BF492" s="13">
        <v>19</v>
      </c>
      <c r="BG492" s="13">
        <v>6</v>
      </c>
      <c r="BH492" s="13">
        <f t="shared" si="1217"/>
        <v>114</v>
      </c>
      <c r="BI492" s="13"/>
      <c r="BJ492" s="13"/>
      <c r="BK492" s="13">
        <f t="shared" si="1218"/>
        <v>0</v>
      </c>
      <c r="BL492" s="14">
        <f t="shared" si="1219"/>
        <v>114</v>
      </c>
      <c r="BM492" s="13">
        <v>7</v>
      </c>
      <c r="BN492" s="13">
        <v>6</v>
      </c>
      <c r="BO492" s="13">
        <f t="shared" si="1220"/>
        <v>42</v>
      </c>
      <c r="BP492" s="13"/>
      <c r="BQ492" s="13"/>
      <c r="BR492" s="13">
        <f t="shared" si="1221"/>
        <v>0</v>
      </c>
      <c r="BS492" s="14">
        <f t="shared" si="1222"/>
        <v>42</v>
      </c>
      <c r="BT492" s="13">
        <v>7</v>
      </c>
      <c r="BU492" s="13">
        <v>6</v>
      </c>
      <c r="BV492" s="13">
        <f t="shared" si="1223"/>
        <v>42</v>
      </c>
      <c r="BW492" s="13"/>
      <c r="BX492" s="13"/>
      <c r="BY492" s="13">
        <f t="shared" si="1224"/>
        <v>0</v>
      </c>
      <c r="BZ492" s="14">
        <f t="shared" si="1225"/>
        <v>42</v>
      </c>
      <c r="CA492" s="19">
        <f t="shared" si="1226"/>
        <v>2658</v>
      </c>
      <c r="CB492" s="182"/>
      <c r="CC492" s="182"/>
    </row>
    <row r="493" spans="1:81" ht="15.75" x14ac:dyDescent="0.25">
      <c r="A493" s="12" t="s">
        <v>20</v>
      </c>
      <c r="B493" s="13">
        <v>120</v>
      </c>
      <c r="C493" s="13">
        <v>5</v>
      </c>
      <c r="D493" s="13">
        <f t="shared" si="1193"/>
        <v>600</v>
      </c>
      <c r="E493" s="13"/>
      <c r="F493" s="13"/>
      <c r="G493" s="13">
        <f t="shared" si="1194"/>
        <v>0</v>
      </c>
      <c r="H493" s="14">
        <f t="shared" si="1195"/>
        <v>600</v>
      </c>
      <c r="I493" s="13"/>
      <c r="J493" s="13"/>
      <c r="K493" s="13">
        <f t="shared" si="1196"/>
        <v>0</v>
      </c>
      <c r="L493" s="13">
        <v>90</v>
      </c>
      <c r="M493" s="13">
        <v>5</v>
      </c>
      <c r="N493" s="13">
        <f t="shared" si="1197"/>
        <v>450</v>
      </c>
      <c r="O493" s="14">
        <f t="shared" si="1198"/>
        <v>450</v>
      </c>
      <c r="P493" s="13"/>
      <c r="Q493" s="13"/>
      <c r="R493" s="13">
        <f t="shared" si="1199"/>
        <v>0</v>
      </c>
      <c r="S493" s="13">
        <v>90</v>
      </c>
      <c r="T493" s="13">
        <v>5</v>
      </c>
      <c r="U493" s="13">
        <f t="shared" si="1200"/>
        <v>450</v>
      </c>
      <c r="V493" s="14">
        <f t="shared" si="1201"/>
        <v>450</v>
      </c>
      <c r="W493" s="13">
        <v>90</v>
      </c>
      <c r="X493" s="13">
        <v>5</v>
      </c>
      <c r="Y493" s="13">
        <f t="shared" si="1202"/>
        <v>450</v>
      </c>
      <c r="Z493" s="13"/>
      <c r="AA493" s="13"/>
      <c r="AB493" s="13">
        <f t="shared" si="1203"/>
        <v>0</v>
      </c>
      <c r="AC493" s="14">
        <f t="shared" si="1204"/>
        <v>450</v>
      </c>
      <c r="AD493" s="13">
        <v>19</v>
      </c>
      <c r="AE493" s="13">
        <v>6</v>
      </c>
      <c r="AF493" s="13">
        <f t="shared" si="1205"/>
        <v>114</v>
      </c>
      <c r="AG493" s="13"/>
      <c r="AH493" s="13"/>
      <c r="AI493" s="13">
        <f t="shared" si="1206"/>
        <v>0</v>
      </c>
      <c r="AJ493" s="14">
        <f t="shared" si="1207"/>
        <v>114</v>
      </c>
      <c r="AK493" s="13"/>
      <c r="AL493" s="13"/>
      <c r="AM493" s="13">
        <f t="shared" si="1208"/>
        <v>0</v>
      </c>
      <c r="AN493" s="13">
        <v>22</v>
      </c>
      <c r="AO493" s="13">
        <v>6</v>
      </c>
      <c r="AP493" s="13">
        <f t="shared" si="1209"/>
        <v>132</v>
      </c>
      <c r="AQ493" s="14">
        <f t="shared" si="1210"/>
        <v>132</v>
      </c>
      <c r="AR493" s="13"/>
      <c r="AS493" s="13"/>
      <c r="AT493" s="13">
        <f t="shared" si="1211"/>
        <v>0</v>
      </c>
      <c r="AU493" s="13">
        <v>20</v>
      </c>
      <c r="AV493" s="13">
        <v>6</v>
      </c>
      <c r="AW493" s="13">
        <f t="shared" si="1212"/>
        <v>120</v>
      </c>
      <c r="AX493" s="14">
        <f t="shared" si="1213"/>
        <v>120</v>
      </c>
      <c r="AY493" s="13"/>
      <c r="AZ493" s="13"/>
      <c r="BA493" s="13">
        <f t="shared" si="1214"/>
        <v>0</v>
      </c>
      <c r="BB493" s="13">
        <v>24</v>
      </c>
      <c r="BC493" s="13">
        <v>6</v>
      </c>
      <c r="BD493" s="13">
        <f t="shared" si="1215"/>
        <v>144</v>
      </c>
      <c r="BE493" s="14">
        <f t="shared" si="1216"/>
        <v>144</v>
      </c>
      <c r="BF493" s="13">
        <v>19</v>
      </c>
      <c r="BG493" s="13">
        <v>6</v>
      </c>
      <c r="BH493" s="13">
        <f t="shared" si="1217"/>
        <v>114</v>
      </c>
      <c r="BI493" s="13"/>
      <c r="BJ493" s="13"/>
      <c r="BK493" s="13">
        <f t="shared" si="1218"/>
        <v>0</v>
      </c>
      <c r="BL493" s="14">
        <f t="shared" si="1219"/>
        <v>114</v>
      </c>
      <c r="BM493" s="13">
        <v>7</v>
      </c>
      <c r="BN493" s="13">
        <v>6</v>
      </c>
      <c r="BO493" s="13">
        <f t="shared" si="1220"/>
        <v>42</v>
      </c>
      <c r="BP493" s="13"/>
      <c r="BQ493" s="13"/>
      <c r="BR493" s="13">
        <f t="shared" si="1221"/>
        <v>0</v>
      </c>
      <c r="BS493" s="14">
        <f t="shared" si="1222"/>
        <v>42</v>
      </c>
      <c r="BT493" s="13">
        <v>7</v>
      </c>
      <c r="BU493" s="13">
        <v>6</v>
      </c>
      <c r="BV493" s="13">
        <f t="shared" si="1223"/>
        <v>42</v>
      </c>
      <c r="BW493" s="13"/>
      <c r="BX493" s="13"/>
      <c r="BY493" s="13">
        <f t="shared" si="1224"/>
        <v>0</v>
      </c>
      <c r="BZ493" s="14">
        <f t="shared" si="1225"/>
        <v>42</v>
      </c>
      <c r="CA493" s="19">
        <f t="shared" si="1226"/>
        <v>2658</v>
      </c>
      <c r="CB493" s="182"/>
      <c r="CC493" s="182"/>
    </row>
    <row r="494" spans="1:81" ht="15.75" x14ac:dyDescent="0.25">
      <c r="A494" s="12" t="s">
        <v>21</v>
      </c>
      <c r="B494" s="18">
        <v>120</v>
      </c>
      <c r="C494" s="18">
        <v>5</v>
      </c>
      <c r="D494" s="13">
        <f t="shared" si="1193"/>
        <v>600</v>
      </c>
      <c r="E494" s="18"/>
      <c r="F494" s="18"/>
      <c r="G494" s="13">
        <f t="shared" si="1194"/>
        <v>0</v>
      </c>
      <c r="H494" s="14">
        <f t="shared" si="1195"/>
        <v>600</v>
      </c>
      <c r="I494" s="18"/>
      <c r="J494" s="18"/>
      <c r="K494" s="13">
        <f t="shared" si="1196"/>
        <v>0</v>
      </c>
      <c r="L494" s="20">
        <v>90</v>
      </c>
      <c r="M494" s="18">
        <v>5</v>
      </c>
      <c r="N494" s="13">
        <f t="shared" si="1197"/>
        <v>450</v>
      </c>
      <c r="O494" s="14">
        <f t="shared" si="1198"/>
        <v>450</v>
      </c>
      <c r="P494" s="18"/>
      <c r="Q494" s="18"/>
      <c r="R494" s="13">
        <f t="shared" si="1199"/>
        <v>0</v>
      </c>
      <c r="S494" s="20">
        <v>90</v>
      </c>
      <c r="T494" s="18">
        <v>5</v>
      </c>
      <c r="U494" s="13">
        <f t="shared" si="1200"/>
        <v>450</v>
      </c>
      <c r="V494" s="14">
        <f t="shared" si="1201"/>
        <v>450</v>
      </c>
      <c r="W494" s="20">
        <v>90</v>
      </c>
      <c r="X494" s="18">
        <v>5</v>
      </c>
      <c r="Y494" s="13">
        <f t="shared" si="1202"/>
        <v>450</v>
      </c>
      <c r="Z494" s="18"/>
      <c r="AA494" s="18"/>
      <c r="AB494" s="13">
        <f t="shared" si="1203"/>
        <v>0</v>
      </c>
      <c r="AC494" s="14">
        <f t="shared" si="1204"/>
        <v>450</v>
      </c>
      <c r="AD494" s="18">
        <v>19</v>
      </c>
      <c r="AE494" s="18">
        <v>6</v>
      </c>
      <c r="AF494" s="13">
        <f t="shared" si="1205"/>
        <v>114</v>
      </c>
      <c r="AG494" s="18"/>
      <c r="AH494" s="18"/>
      <c r="AI494" s="13">
        <f t="shared" si="1206"/>
        <v>0</v>
      </c>
      <c r="AJ494" s="14">
        <f t="shared" si="1207"/>
        <v>114</v>
      </c>
      <c r="AK494" s="18"/>
      <c r="AL494" s="18"/>
      <c r="AM494" s="13">
        <f t="shared" si="1208"/>
        <v>0</v>
      </c>
      <c r="AN494" s="18">
        <v>22</v>
      </c>
      <c r="AO494" s="18">
        <v>6</v>
      </c>
      <c r="AP494" s="13">
        <f t="shared" si="1209"/>
        <v>132</v>
      </c>
      <c r="AQ494" s="14">
        <f t="shared" si="1210"/>
        <v>132</v>
      </c>
      <c r="AR494" s="18"/>
      <c r="AS494" s="18"/>
      <c r="AT494" s="13">
        <f t="shared" si="1211"/>
        <v>0</v>
      </c>
      <c r="AU494" s="18">
        <v>20</v>
      </c>
      <c r="AV494" s="18">
        <v>6</v>
      </c>
      <c r="AW494" s="13">
        <f t="shared" si="1212"/>
        <v>120</v>
      </c>
      <c r="AX494" s="14">
        <f t="shared" si="1213"/>
        <v>120</v>
      </c>
      <c r="AY494" s="18"/>
      <c r="AZ494" s="18"/>
      <c r="BA494" s="13">
        <f t="shared" si="1214"/>
        <v>0</v>
      </c>
      <c r="BB494" s="18">
        <v>24</v>
      </c>
      <c r="BC494" s="18">
        <v>6</v>
      </c>
      <c r="BD494" s="13">
        <f t="shared" si="1215"/>
        <v>144</v>
      </c>
      <c r="BE494" s="14">
        <f t="shared" si="1216"/>
        <v>144</v>
      </c>
      <c r="BF494" s="18">
        <v>19</v>
      </c>
      <c r="BG494" s="18">
        <v>6</v>
      </c>
      <c r="BH494" s="13">
        <f t="shared" si="1217"/>
        <v>114</v>
      </c>
      <c r="BI494" s="18"/>
      <c r="BJ494" s="18"/>
      <c r="BK494" s="13">
        <f t="shared" si="1218"/>
        <v>0</v>
      </c>
      <c r="BL494" s="14">
        <f t="shared" si="1219"/>
        <v>114</v>
      </c>
      <c r="BM494" s="18">
        <v>7</v>
      </c>
      <c r="BN494" s="18">
        <v>6</v>
      </c>
      <c r="BO494" s="13">
        <f t="shared" si="1220"/>
        <v>42</v>
      </c>
      <c r="BP494" s="18"/>
      <c r="BQ494" s="18"/>
      <c r="BR494" s="13">
        <f t="shared" si="1221"/>
        <v>0</v>
      </c>
      <c r="BS494" s="14">
        <f t="shared" si="1222"/>
        <v>42</v>
      </c>
      <c r="BT494" s="18">
        <v>7</v>
      </c>
      <c r="BU494" s="18">
        <v>6</v>
      </c>
      <c r="BV494" s="13">
        <f t="shared" si="1223"/>
        <v>42</v>
      </c>
      <c r="BW494" s="18"/>
      <c r="BX494" s="18"/>
      <c r="BY494" s="13">
        <f t="shared" si="1224"/>
        <v>0</v>
      </c>
      <c r="BZ494" s="14">
        <f t="shared" si="1225"/>
        <v>42</v>
      </c>
      <c r="CA494" s="19">
        <f t="shared" si="1226"/>
        <v>2658</v>
      </c>
      <c r="CB494" s="182"/>
      <c r="CC494" s="182"/>
    </row>
    <row r="495" spans="1:81" ht="15.75" x14ac:dyDescent="0.25">
      <c r="A495" s="12" t="s">
        <v>22</v>
      </c>
      <c r="B495" s="13">
        <v>120</v>
      </c>
      <c r="C495" s="13">
        <v>5</v>
      </c>
      <c r="D495" s="13">
        <f t="shared" si="1193"/>
        <v>600</v>
      </c>
      <c r="E495" s="13"/>
      <c r="F495" s="13"/>
      <c r="G495" s="13">
        <f t="shared" si="1194"/>
        <v>0</v>
      </c>
      <c r="H495" s="14">
        <f t="shared" si="1195"/>
        <v>600</v>
      </c>
      <c r="I495" s="13"/>
      <c r="J495" s="13"/>
      <c r="K495" s="13">
        <f t="shared" si="1196"/>
        <v>0</v>
      </c>
      <c r="L495" s="13">
        <v>90</v>
      </c>
      <c r="M495" s="13">
        <v>5</v>
      </c>
      <c r="N495" s="13">
        <f t="shared" si="1197"/>
        <v>450</v>
      </c>
      <c r="O495" s="14">
        <f t="shared" si="1198"/>
        <v>450</v>
      </c>
      <c r="P495" s="13"/>
      <c r="Q495" s="13"/>
      <c r="R495" s="13">
        <f t="shared" si="1199"/>
        <v>0</v>
      </c>
      <c r="S495" s="13">
        <v>90</v>
      </c>
      <c r="T495" s="13">
        <v>5</v>
      </c>
      <c r="U495" s="13">
        <f t="shared" si="1200"/>
        <v>450</v>
      </c>
      <c r="V495" s="14">
        <f t="shared" si="1201"/>
        <v>450</v>
      </c>
      <c r="W495" s="13">
        <v>90</v>
      </c>
      <c r="X495" s="13">
        <v>5</v>
      </c>
      <c r="Y495" s="13">
        <f t="shared" si="1202"/>
        <v>450</v>
      </c>
      <c r="Z495" s="13"/>
      <c r="AA495" s="13"/>
      <c r="AB495" s="13">
        <f t="shared" si="1203"/>
        <v>0</v>
      </c>
      <c r="AC495" s="14">
        <f t="shared" si="1204"/>
        <v>450</v>
      </c>
      <c r="AD495" s="13">
        <v>19</v>
      </c>
      <c r="AE495" s="13">
        <v>6</v>
      </c>
      <c r="AF495" s="13">
        <f t="shared" si="1205"/>
        <v>114</v>
      </c>
      <c r="AG495" s="13"/>
      <c r="AH495" s="13"/>
      <c r="AI495" s="13">
        <f t="shared" si="1206"/>
        <v>0</v>
      </c>
      <c r="AJ495" s="14">
        <f t="shared" si="1207"/>
        <v>114</v>
      </c>
      <c r="AK495" s="13"/>
      <c r="AL495" s="13"/>
      <c r="AM495" s="13">
        <f t="shared" si="1208"/>
        <v>0</v>
      </c>
      <c r="AN495" s="13">
        <v>22</v>
      </c>
      <c r="AO495" s="13">
        <v>6</v>
      </c>
      <c r="AP495" s="13">
        <f t="shared" si="1209"/>
        <v>132</v>
      </c>
      <c r="AQ495" s="14">
        <f t="shared" si="1210"/>
        <v>132</v>
      </c>
      <c r="AR495" s="13"/>
      <c r="AS495" s="13"/>
      <c r="AT495" s="13">
        <f t="shared" si="1211"/>
        <v>0</v>
      </c>
      <c r="AU495" s="13">
        <v>20</v>
      </c>
      <c r="AV495" s="13">
        <v>6</v>
      </c>
      <c r="AW495" s="13">
        <f t="shared" si="1212"/>
        <v>120</v>
      </c>
      <c r="AX495" s="14">
        <f t="shared" si="1213"/>
        <v>120</v>
      </c>
      <c r="AY495" s="13"/>
      <c r="AZ495" s="13"/>
      <c r="BA495" s="13">
        <f t="shared" si="1214"/>
        <v>0</v>
      </c>
      <c r="BB495" s="13">
        <v>24</v>
      </c>
      <c r="BC495" s="13">
        <v>6</v>
      </c>
      <c r="BD495" s="13">
        <f t="shared" si="1215"/>
        <v>144</v>
      </c>
      <c r="BE495" s="14">
        <f t="shared" si="1216"/>
        <v>144</v>
      </c>
      <c r="BF495" s="13">
        <v>19</v>
      </c>
      <c r="BG495" s="13">
        <v>6</v>
      </c>
      <c r="BH495" s="13">
        <f t="shared" si="1217"/>
        <v>114</v>
      </c>
      <c r="BI495" s="13"/>
      <c r="BJ495" s="13"/>
      <c r="BK495" s="13">
        <f t="shared" si="1218"/>
        <v>0</v>
      </c>
      <c r="BL495" s="14">
        <f t="shared" si="1219"/>
        <v>114</v>
      </c>
      <c r="BM495" s="13">
        <v>7</v>
      </c>
      <c r="BN495" s="13">
        <v>6</v>
      </c>
      <c r="BO495" s="13">
        <f t="shared" si="1220"/>
        <v>42</v>
      </c>
      <c r="BP495" s="13"/>
      <c r="BQ495" s="13"/>
      <c r="BR495" s="13">
        <f t="shared" si="1221"/>
        <v>0</v>
      </c>
      <c r="BS495" s="14">
        <f t="shared" si="1222"/>
        <v>42</v>
      </c>
      <c r="BT495" s="13">
        <v>7</v>
      </c>
      <c r="BU495" s="13">
        <v>6</v>
      </c>
      <c r="BV495" s="13">
        <f t="shared" si="1223"/>
        <v>42</v>
      </c>
      <c r="BW495" s="13"/>
      <c r="BX495" s="13"/>
      <c r="BY495" s="13">
        <f t="shared" si="1224"/>
        <v>0</v>
      </c>
      <c r="BZ495" s="14">
        <f t="shared" si="1225"/>
        <v>42</v>
      </c>
      <c r="CA495" s="19">
        <f t="shared" si="1226"/>
        <v>2658</v>
      </c>
      <c r="CB495" s="182"/>
      <c r="CC495" s="182"/>
    </row>
    <row r="496" spans="1:81" ht="15.75" x14ac:dyDescent="0.25">
      <c r="A496" s="12" t="s">
        <v>32</v>
      </c>
      <c r="B496" s="13">
        <v>90</v>
      </c>
      <c r="C496" s="13">
        <v>5</v>
      </c>
      <c r="D496" s="13">
        <f t="shared" si="1193"/>
        <v>450</v>
      </c>
      <c r="E496" s="13"/>
      <c r="F496" s="13"/>
      <c r="G496" s="13">
        <f t="shared" si="1194"/>
        <v>0</v>
      </c>
      <c r="H496" s="14">
        <f t="shared" si="1195"/>
        <v>450</v>
      </c>
      <c r="I496" s="13"/>
      <c r="J496" s="13"/>
      <c r="K496" s="13">
        <f t="shared" si="1196"/>
        <v>0</v>
      </c>
      <c r="L496" s="13">
        <v>120</v>
      </c>
      <c r="M496" s="13">
        <v>5</v>
      </c>
      <c r="N496" s="13">
        <f t="shared" si="1197"/>
        <v>600</v>
      </c>
      <c r="O496" s="14">
        <f t="shared" si="1198"/>
        <v>600</v>
      </c>
      <c r="P496" s="13"/>
      <c r="Q496" s="13"/>
      <c r="R496" s="13">
        <f t="shared" si="1199"/>
        <v>0</v>
      </c>
      <c r="S496" s="13">
        <v>120</v>
      </c>
      <c r="T496" s="13">
        <v>5</v>
      </c>
      <c r="U496" s="13">
        <f t="shared" si="1200"/>
        <v>600</v>
      </c>
      <c r="V496" s="14">
        <f t="shared" si="1201"/>
        <v>600</v>
      </c>
      <c r="W496" s="13">
        <v>120</v>
      </c>
      <c r="X496" s="13">
        <v>5</v>
      </c>
      <c r="Y496" s="13">
        <f t="shared" si="1202"/>
        <v>600</v>
      </c>
      <c r="Z496" s="13"/>
      <c r="AA496" s="13"/>
      <c r="AB496" s="13">
        <f t="shared" si="1203"/>
        <v>0</v>
      </c>
      <c r="AC496" s="14">
        <f t="shared" si="1204"/>
        <v>600</v>
      </c>
      <c r="AD496" s="13">
        <v>20</v>
      </c>
      <c r="AE496" s="13">
        <v>6</v>
      </c>
      <c r="AF496" s="13">
        <f t="shared" si="1205"/>
        <v>120</v>
      </c>
      <c r="AG496" s="13"/>
      <c r="AH496" s="13"/>
      <c r="AI496" s="13">
        <f t="shared" si="1206"/>
        <v>0</v>
      </c>
      <c r="AJ496" s="14">
        <f t="shared" si="1207"/>
        <v>120</v>
      </c>
      <c r="AK496" s="13"/>
      <c r="AL496" s="13"/>
      <c r="AM496" s="13">
        <f t="shared" si="1208"/>
        <v>0</v>
      </c>
      <c r="AN496" s="13">
        <v>23</v>
      </c>
      <c r="AO496" s="13">
        <v>6</v>
      </c>
      <c r="AP496" s="13">
        <f t="shared" si="1209"/>
        <v>138</v>
      </c>
      <c r="AQ496" s="14">
        <f t="shared" si="1210"/>
        <v>138</v>
      </c>
      <c r="AR496" s="13"/>
      <c r="AS496" s="13"/>
      <c r="AT496" s="13">
        <f t="shared" si="1211"/>
        <v>0</v>
      </c>
      <c r="AU496" s="13">
        <v>22</v>
      </c>
      <c r="AV496" s="13">
        <v>6</v>
      </c>
      <c r="AW496" s="13">
        <f t="shared" si="1212"/>
        <v>132</v>
      </c>
      <c r="AX496" s="14">
        <f t="shared" si="1213"/>
        <v>132</v>
      </c>
      <c r="AY496" s="13"/>
      <c r="AZ496" s="13"/>
      <c r="BA496" s="13">
        <f t="shared" si="1214"/>
        <v>0</v>
      </c>
      <c r="BB496" s="13">
        <v>23</v>
      </c>
      <c r="BC496" s="13">
        <v>6</v>
      </c>
      <c r="BD496" s="13">
        <f t="shared" si="1215"/>
        <v>138</v>
      </c>
      <c r="BE496" s="14">
        <f t="shared" si="1216"/>
        <v>138</v>
      </c>
      <c r="BF496" s="13">
        <v>15</v>
      </c>
      <c r="BG496" s="13">
        <v>6</v>
      </c>
      <c r="BH496" s="13">
        <f t="shared" si="1217"/>
        <v>90</v>
      </c>
      <c r="BI496" s="13"/>
      <c r="BJ496" s="13"/>
      <c r="BK496" s="13">
        <f t="shared" si="1218"/>
        <v>0</v>
      </c>
      <c r="BL496" s="14">
        <f t="shared" si="1219"/>
        <v>90</v>
      </c>
      <c r="BM496" s="13">
        <v>7</v>
      </c>
      <c r="BN496" s="13">
        <v>6</v>
      </c>
      <c r="BO496" s="13">
        <f t="shared" si="1220"/>
        <v>42</v>
      </c>
      <c r="BP496" s="13"/>
      <c r="BQ496" s="13"/>
      <c r="BR496" s="13">
        <f t="shared" si="1221"/>
        <v>0</v>
      </c>
      <c r="BS496" s="14">
        <f t="shared" si="1222"/>
        <v>42</v>
      </c>
      <c r="BT496" s="13">
        <v>7</v>
      </c>
      <c r="BU496" s="13">
        <v>6</v>
      </c>
      <c r="BV496" s="13">
        <f t="shared" si="1223"/>
        <v>42</v>
      </c>
      <c r="BW496" s="13"/>
      <c r="BX496" s="13"/>
      <c r="BY496" s="13">
        <f t="shared" si="1224"/>
        <v>0</v>
      </c>
      <c r="BZ496" s="14">
        <f t="shared" si="1225"/>
        <v>42</v>
      </c>
      <c r="CA496" s="19">
        <f t="shared" si="1226"/>
        <v>2952</v>
      </c>
      <c r="CB496" s="182"/>
      <c r="CC496" s="182"/>
    </row>
    <row r="497" spans="1:81" ht="15.75" x14ac:dyDescent="0.25">
      <c r="A497" s="12" t="s">
        <v>24</v>
      </c>
      <c r="B497" s="13">
        <v>90</v>
      </c>
      <c r="C497" s="13">
        <v>5</v>
      </c>
      <c r="D497" s="13">
        <f t="shared" si="1193"/>
        <v>450</v>
      </c>
      <c r="E497" s="13"/>
      <c r="F497" s="13"/>
      <c r="G497" s="13">
        <f t="shared" si="1194"/>
        <v>0</v>
      </c>
      <c r="H497" s="14">
        <f t="shared" si="1195"/>
        <v>450</v>
      </c>
      <c r="I497" s="13"/>
      <c r="J497" s="13"/>
      <c r="K497" s="13">
        <f t="shared" si="1196"/>
        <v>0</v>
      </c>
      <c r="L497" s="13">
        <v>120</v>
      </c>
      <c r="M497" s="13">
        <v>5</v>
      </c>
      <c r="N497" s="13">
        <f t="shared" si="1197"/>
        <v>600</v>
      </c>
      <c r="O497" s="14">
        <f t="shared" si="1198"/>
        <v>600</v>
      </c>
      <c r="P497" s="13"/>
      <c r="Q497" s="13"/>
      <c r="R497" s="13">
        <f t="shared" si="1199"/>
        <v>0</v>
      </c>
      <c r="S497" s="13">
        <v>120</v>
      </c>
      <c r="T497" s="13">
        <v>5</v>
      </c>
      <c r="U497" s="13">
        <f t="shared" si="1200"/>
        <v>600</v>
      </c>
      <c r="V497" s="14">
        <f t="shared" si="1201"/>
        <v>600</v>
      </c>
      <c r="W497" s="13">
        <v>120</v>
      </c>
      <c r="X497" s="13">
        <v>5</v>
      </c>
      <c r="Y497" s="13">
        <f t="shared" si="1202"/>
        <v>600</v>
      </c>
      <c r="Z497" s="13"/>
      <c r="AA497" s="13"/>
      <c r="AB497" s="13">
        <f t="shared" si="1203"/>
        <v>0</v>
      </c>
      <c r="AC497" s="14">
        <f t="shared" si="1204"/>
        <v>600</v>
      </c>
      <c r="AD497" s="13">
        <v>20</v>
      </c>
      <c r="AE497" s="13">
        <v>6</v>
      </c>
      <c r="AF497" s="13">
        <f t="shared" si="1205"/>
        <v>120</v>
      </c>
      <c r="AG497" s="13"/>
      <c r="AH497" s="13"/>
      <c r="AI497" s="13">
        <f t="shared" si="1206"/>
        <v>0</v>
      </c>
      <c r="AJ497" s="14">
        <f t="shared" si="1207"/>
        <v>120</v>
      </c>
      <c r="AK497" s="13"/>
      <c r="AL497" s="13"/>
      <c r="AM497" s="13">
        <f t="shared" si="1208"/>
        <v>0</v>
      </c>
      <c r="AN497" s="13">
        <v>23</v>
      </c>
      <c r="AO497" s="13">
        <v>6</v>
      </c>
      <c r="AP497" s="13">
        <f t="shared" si="1209"/>
        <v>138</v>
      </c>
      <c r="AQ497" s="14">
        <f t="shared" si="1210"/>
        <v>138</v>
      </c>
      <c r="AR497" s="13"/>
      <c r="AS497" s="13"/>
      <c r="AT497" s="13">
        <f t="shared" si="1211"/>
        <v>0</v>
      </c>
      <c r="AU497" s="13">
        <v>22</v>
      </c>
      <c r="AV497" s="13">
        <v>6</v>
      </c>
      <c r="AW497" s="13">
        <f t="shared" si="1212"/>
        <v>132</v>
      </c>
      <c r="AX497" s="14">
        <f t="shared" si="1213"/>
        <v>132</v>
      </c>
      <c r="AY497" s="13"/>
      <c r="AZ497" s="13"/>
      <c r="BA497" s="13">
        <f t="shared" si="1214"/>
        <v>0</v>
      </c>
      <c r="BB497" s="13">
        <v>23</v>
      </c>
      <c r="BC497" s="13">
        <v>6</v>
      </c>
      <c r="BD497" s="13">
        <f t="shared" si="1215"/>
        <v>138</v>
      </c>
      <c r="BE497" s="14">
        <f t="shared" si="1216"/>
        <v>138</v>
      </c>
      <c r="BF497" s="13">
        <v>15</v>
      </c>
      <c r="BG497" s="13">
        <v>6</v>
      </c>
      <c r="BH497" s="13">
        <f t="shared" si="1217"/>
        <v>90</v>
      </c>
      <c r="BI497" s="13"/>
      <c r="BJ497" s="13"/>
      <c r="BK497" s="13">
        <f t="shared" si="1218"/>
        <v>0</v>
      </c>
      <c r="BL497" s="14">
        <f t="shared" si="1219"/>
        <v>90</v>
      </c>
      <c r="BM497" s="13">
        <v>7</v>
      </c>
      <c r="BN497" s="13">
        <v>6</v>
      </c>
      <c r="BO497" s="13">
        <f t="shared" si="1220"/>
        <v>42</v>
      </c>
      <c r="BP497" s="13"/>
      <c r="BQ497" s="13"/>
      <c r="BR497" s="13">
        <f t="shared" si="1221"/>
        <v>0</v>
      </c>
      <c r="BS497" s="14">
        <f t="shared" si="1222"/>
        <v>42</v>
      </c>
      <c r="BT497" s="13">
        <v>7</v>
      </c>
      <c r="BU497" s="13">
        <v>6</v>
      </c>
      <c r="BV497" s="13">
        <f t="shared" si="1223"/>
        <v>42</v>
      </c>
      <c r="BW497" s="13"/>
      <c r="BX497" s="13"/>
      <c r="BY497" s="13">
        <f t="shared" si="1224"/>
        <v>0</v>
      </c>
      <c r="BZ497" s="14">
        <f t="shared" si="1225"/>
        <v>42</v>
      </c>
      <c r="CA497" s="19">
        <f t="shared" si="1226"/>
        <v>2952</v>
      </c>
      <c r="CB497" s="182"/>
      <c r="CC497" s="182"/>
    </row>
    <row r="498" spans="1:81" ht="15.75" x14ac:dyDescent="0.25">
      <c r="A498" s="12" t="s">
        <v>25</v>
      </c>
      <c r="B498" s="13">
        <v>90</v>
      </c>
      <c r="C498" s="13">
        <v>5</v>
      </c>
      <c r="D498" s="13">
        <f t="shared" si="1193"/>
        <v>450</v>
      </c>
      <c r="E498" s="13"/>
      <c r="F498" s="13"/>
      <c r="G498" s="13">
        <f t="shared" si="1194"/>
        <v>0</v>
      </c>
      <c r="H498" s="14">
        <f t="shared" si="1195"/>
        <v>450</v>
      </c>
      <c r="I498" s="13"/>
      <c r="J498" s="13"/>
      <c r="K498" s="13">
        <f t="shared" si="1196"/>
        <v>0</v>
      </c>
      <c r="L498" s="13">
        <v>120</v>
      </c>
      <c r="M498" s="13">
        <v>5</v>
      </c>
      <c r="N498" s="13">
        <f t="shared" si="1197"/>
        <v>600</v>
      </c>
      <c r="O498" s="14">
        <f t="shared" si="1198"/>
        <v>600</v>
      </c>
      <c r="P498" s="13"/>
      <c r="Q498" s="13"/>
      <c r="R498" s="13">
        <f t="shared" si="1199"/>
        <v>0</v>
      </c>
      <c r="S498" s="13">
        <v>120</v>
      </c>
      <c r="T498" s="13">
        <v>5</v>
      </c>
      <c r="U498" s="13">
        <f t="shared" si="1200"/>
        <v>600</v>
      </c>
      <c r="V498" s="14">
        <f t="shared" si="1201"/>
        <v>600</v>
      </c>
      <c r="W498" s="13">
        <v>120</v>
      </c>
      <c r="X498" s="13">
        <v>5</v>
      </c>
      <c r="Y498" s="13">
        <f t="shared" si="1202"/>
        <v>600</v>
      </c>
      <c r="Z498" s="13"/>
      <c r="AA498" s="13"/>
      <c r="AB498" s="13">
        <f t="shared" si="1203"/>
        <v>0</v>
      </c>
      <c r="AC498" s="14">
        <f t="shared" si="1204"/>
        <v>600</v>
      </c>
      <c r="AD498" s="13">
        <v>20</v>
      </c>
      <c r="AE498" s="13">
        <v>6</v>
      </c>
      <c r="AF498" s="13">
        <f t="shared" si="1205"/>
        <v>120</v>
      </c>
      <c r="AG498" s="13"/>
      <c r="AH498" s="13"/>
      <c r="AI498" s="13">
        <f t="shared" si="1206"/>
        <v>0</v>
      </c>
      <c r="AJ498" s="14">
        <f t="shared" si="1207"/>
        <v>120</v>
      </c>
      <c r="AK498" s="13"/>
      <c r="AL498" s="13"/>
      <c r="AM498" s="13">
        <f t="shared" si="1208"/>
        <v>0</v>
      </c>
      <c r="AN498" s="13">
        <v>23</v>
      </c>
      <c r="AO498" s="13">
        <v>6</v>
      </c>
      <c r="AP498" s="13">
        <f t="shared" si="1209"/>
        <v>138</v>
      </c>
      <c r="AQ498" s="14">
        <f t="shared" si="1210"/>
        <v>138</v>
      </c>
      <c r="AR498" s="13"/>
      <c r="AS498" s="13"/>
      <c r="AT498" s="13">
        <f t="shared" si="1211"/>
        <v>0</v>
      </c>
      <c r="AU498" s="13">
        <v>22</v>
      </c>
      <c r="AV498" s="13">
        <v>6</v>
      </c>
      <c r="AW498" s="13">
        <f t="shared" si="1212"/>
        <v>132</v>
      </c>
      <c r="AX498" s="14">
        <f t="shared" si="1213"/>
        <v>132</v>
      </c>
      <c r="AY498" s="13"/>
      <c r="AZ498" s="13"/>
      <c r="BA498" s="13">
        <f t="shared" si="1214"/>
        <v>0</v>
      </c>
      <c r="BB498" s="13">
        <v>23</v>
      </c>
      <c r="BC498" s="13">
        <v>6</v>
      </c>
      <c r="BD498" s="13">
        <f t="shared" si="1215"/>
        <v>138</v>
      </c>
      <c r="BE498" s="14">
        <f t="shared" si="1216"/>
        <v>138</v>
      </c>
      <c r="BF498" s="13">
        <v>15</v>
      </c>
      <c r="BG498" s="13">
        <v>6</v>
      </c>
      <c r="BH498" s="13">
        <f t="shared" si="1217"/>
        <v>90</v>
      </c>
      <c r="BI498" s="13"/>
      <c r="BJ498" s="13"/>
      <c r="BK498" s="13">
        <f t="shared" si="1218"/>
        <v>0</v>
      </c>
      <c r="BL498" s="14">
        <f t="shared" si="1219"/>
        <v>90</v>
      </c>
      <c r="BM498" s="13">
        <v>7</v>
      </c>
      <c r="BN498" s="13">
        <v>6</v>
      </c>
      <c r="BO498" s="13">
        <f t="shared" si="1220"/>
        <v>42</v>
      </c>
      <c r="BP498" s="13"/>
      <c r="BQ498" s="13"/>
      <c r="BR498" s="13">
        <f t="shared" si="1221"/>
        <v>0</v>
      </c>
      <c r="BS498" s="14">
        <f t="shared" si="1222"/>
        <v>42</v>
      </c>
      <c r="BT498" s="13">
        <v>7</v>
      </c>
      <c r="BU498" s="13">
        <v>6</v>
      </c>
      <c r="BV498" s="13">
        <f t="shared" si="1223"/>
        <v>42</v>
      </c>
      <c r="BW498" s="13"/>
      <c r="BX498" s="13"/>
      <c r="BY498" s="13">
        <f t="shared" si="1224"/>
        <v>0</v>
      </c>
      <c r="BZ498" s="14">
        <f t="shared" si="1225"/>
        <v>42</v>
      </c>
      <c r="CA498" s="19">
        <f t="shared" si="1226"/>
        <v>2952</v>
      </c>
      <c r="CB498" s="182"/>
      <c r="CC498" s="182"/>
    </row>
    <row r="499" spans="1:81" ht="15.75" x14ac:dyDescent="0.25">
      <c r="A499" s="19" t="s">
        <v>26</v>
      </c>
      <c r="B499" s="20">
        <v>90</v>
      </c>
      <c r="C499" s="20">
        <v>5</v>
      </c>
      <c r="D499" s="20">
        <f t="shared" si="1193"/>
        <v>450</v>
      </c>
      <c r="E499" s="20"/>
      <c r="F499" s="20"/>
      <c r="G499" s="20">
        <f t="shared" si="1194"/>
        <v>0</v>
      </c>
      <c r="H499" s="14">
        <f t="shared" si="1195"/>
        <v>450</v>
      </c>
      <c r="I499" s="20"/>
      <c r="J499" s="20"/>
      <c r="K499" s="20">
        <f t="shared" si="1196"/>
        <v>0</v>
      </c>
      <c r="L499" s="20">
        <v>120</v>
      </c>
      <c r="M499" s="20">
        <v>5</v>
      </c>
      <c r="N499" s="20">
        <f t="shared" si="1197"/>
        <v>600</v>
      </c>
      <c r="O499" s="14">
        <f t="shared" si="1198"/>
        <v>600</v>
      </c>
      <c r="P499" s="20"/>
      <c r="Q499" s="20"/>
      <c r="R499" s="20">
        <f t="shared" si="1199"/>
        <v>0</v>
      </c>
      <c r="S499" s="20">
        <v>120</v>
      </c>
      <c r="T499" s="20">
        <v>5</v>
      </c>
      <c r="U499" s="20">
        <f t="shared" si="1200"/>
        <v>600</v>
      </c>
      <c r="V499" s="14">
        <f t="shared" si="1201"/>
        <v>600</v>
      </c>
      <c r="W499" s="20">
        <v>120</v>
      </c>
      <c r="X499" s="20">
        <v>5</v>
      </c>
      <c r="Y499" s="20">
        <f t="shared" si="1202"/>
        <v>600</v>
      </c>
      <c r="Z499" s="20"/>
      <c r="AA499" s="20"/>
      <c r="AB499" s="20">
        <f t="shared" si="1203"/>
        <v>0</v>
      </c>
      <c r="AC499" s="14">
        <f t="shared" si="1204"/>
        <v>600</v>
      </c>
      <c r="AD499" s="20">
        <v>20</v>
      </c>
      <c r="AE499" s="20">
        <v>6</v>
      </c>
      <c r="AF499" s="20">
        <f t="shared" si="1205"/>
        <v>120</v>
      </c>
      <c r="AG499" s="20"/>
      <c r="AH499" s="20"/>
      <c r="AI499" s="20">
        <f t="shared" si="1206"/>
        <v>0</v>
      </c>
      <c r="AJ499" s="14">
        <f t="shared" si="1207"/>
        <v>120</v>
      </c>
      <c r="AK499" s="20"/>
      <c r="AL499" s="20"/>
      <c r="AM499" s="20">
        <f t="shared" si="1208"/>
        <v>0</v>
      </c>
      <c r="AN499" s="20">
        <v>23</v>
      </c>
      <c r="AO499" s="20">
        <v>6</v>
      </c>
      <c r="AP499" s="20">
        <f t="shared" si="1209"/>
        <v>138</v>
      </c>
      <c r="AQ499" s="14">
        <f t="shared" si="1210"/>
        <v>138</v>
      </c>
      <c r="AR499" s="20"/>
      <c r="AS499" s="20"/>
      <c r="AT499" s="20">
        <f t="shared" si="1211"/>
        <v>0</v>
      </c>
      <c r="AU499" s="20">
        <v>22</v>
      </c>
      <c r="AV499" s="20">
        <v>6</v>
      </c>
      <c r="AW499" s="20">
        <f t="shared" si="1212"/>
        <v>132</v>
      </c>
      <c r="AX499" s="14">
        <f t="shared" si="1213"/>
        <v>132</v>
      </c>
      <c r="AY499" s="20"/>
      <c r="AZ499" s="20"/>
      <c r="BA499" s="20">
        <f t="shared" si="1214"/>
        <v>0</v>
      </c>
      <c r="BB499" s="20">
        <v>23</v>
      </c>
      <c r="BC499" s="20">
        <v>6</v>
      </c>
      <c r="BD499" s="20">
        <f t="shared" si="1215"/>
        <v>138</v>
      </c>
      <c r="BE499" s="14">
        <f t="shared" si="1216"/>
        <v>138</v>
      </c>
      <c r="BF499" s="20">
        <v>15</v>
      </c>
      <c r="BG499" s="20">
        <v>6</v>
      </c>
      <c r="BH499" s="20">
        <f t="shared" si="1217"/>
        <v>90</v>
      </c>
      <c r="BI499" s="20"/>
      <c r="BJ499" s="20"/>
      <c r="BK499" s="20">
        <f t="shared" si="1218"/>
        <v>0</v>
      </c>
      <c r="BL499" s="14">
        <f t="shared" si="1219"/>
        <v>90</v>
      </c>
      <c r="BM499" s="20">
        <v>7</v>
      </c>
      <c r="BN499" s="20">
        <v>6</v>
      </c>
      <c r="BO499" s="20">
        <f t="shared" si="1220"/>
        <v>42</v>
      </c>
      <c r="BP499" s="20"/>
      <c r="BQ499" s="20"/>
      <c r="BR499" s="20">
        <f t="shared" si="1221"/>
        <v>0</v>
      </c>
      <c r="BS499" s="14">
        <f t="shared" si="1222"/>
        <v>42</v>
      </c>
      <c r="BT499" s="20">
        <v>7</v>
      </c>
      <c r="BU499" s="20">
        <v>6</v>
      </c>
      <c r="BV499" s="20">
        <f t="shared" si="1223"/>
        <v>42</v>
      </c>
      <c r="BW499" s="20"/>
      <c r="BX499" s="20"/>
      <c r="BY499" s="20">
        <f t="shared" si="1224"/>
        <v>0</v>
      </c>
      <c r="BZ499" s="14">
        <f t="shared" si="1225"/>
        <v>42</v>
      </c>
      <c r="CA499" s="19">
        <f t="shared" si="1226"/>
        <v>2952</v>
      </c>
      <c r="CB499" s="182"/>
      <c r="CC499" s="182"/>
    </row>
    <row r="500" spans="1:81" ht="15.75" x14ac:dyDescent="0.25">
      <c r="A500" s="21" t="s">
        <v>27</v>
      </c>
      <c r="B500" s="19"/>
      <c r="C500" s="21">
        <f>C491+C492+C493+C494+C495+C496+C497+C498+C499</f>
        <v>45</v>
      </c>
      <c r="D500" s="21">
        <f>D491+D492+D493+D494+D495+D496+D497+D498+D499</f>
        <v>4800</v>
      </c>
      <c r="E500" s="19"/>
      <c r="F500" s="21">
        <f>F491+F492+F493+F494+F495+F496+F497+F498+F499</f>
        <v>0</v>
      </c>
      <c r="G500" s="21">
        <f>G491+G492+G493+G494+G495+G496+G497+G498+G499</f>
        <v>0</v>
      </c>
      <c r="H500" s="22">
        <f>H491+H492+H493+H494+H495+H496+H497+H498+H499</f>
        <v>4800</v>
      </c>
      <c r="I500" s="19"/>
      <c r="J500" s="21">
        <f>J491+J492+J493+J494+J495+J496+J497+J498+J499</f>
        <v>0</v>
      </c>
      <c r="K500" s="21">
        <f>K491+K492+K493+K494+K495+K496+K497+K498+K499</f>
        <v>0</v>
      </c>
      <c r="L500" s="19"/>
      <c r="M500" s="21">
        <f>M491+M492+M493+M494+M495+M496+M497+M498+M499</f>
        <v>45</v>
      </c>
      <c r="N500" s="21">
        <f>N491+N492+N493+N494+N495+N496+N497+N498+N499</f>
        <v>4650</v>
      </c>
      <c r="O500" s="22">
        <f>O491+O492+O493+O494+O495+O496+O497+O498+O499</f>
        <v>4650</v>
      </c>
      <c r="P500" s="19"/>
      <c r="Q500" s="21">
        <f>Q491+Q492+Q493+Q494+Q495+Q496+Q497+Q498+Q499</f>
        <v>0</v>
      </c>
      <c r="R500" s="21">
        <f>R491+R492+R493+R494+R495+R496+R497+R498+R499</f>
        <v>0</v>
      </c>
      <c r="S500" s="19"/>
      <c r="T500" s="21">
        <f>T491+T492+T493+T494+T495+T496+T497+T498+T499</f>
        <v>45</v>
      </c>
      <c r="U500" s="21">
        <f>U491+U492+U493+U494+U495+U496+U497+U498+U499</f>
        <v>4650</v>
      </c>
      <c r="V500" s="22">
        <f>V491+V492+V493+V494+V495+V496+V497+V498+V499</f>
        <v>4650</v>
      </c>
      <c r="W500" s="19"/>
      <c r="X500" s="21">
        <f>X491+X492+X493+X494+X495+X496+X497+X498+X499</f>
        <v>45</v>
      </c>
      <c r="Y500" s="21">
        <f>Y491+Y492+Y493+Y494+Y495+Y496+Y497+Y498+Y499</f>
        <v>4650</v>
      </c>
      <c r="Z500" s="19"/>
      <c r="AA500" s="21">
        <f>AA491+AA492+AA493+AA494+AA495+AA496+AA497+AA498+AA499</f>
        <v>0</v>
      </c>
      <c r="AB500" s="21">
        <f>AB491+AB492+AB493+AB494+AB495+AB496+AB497+AB498+AB499</f>
        <v>0</v>
      </c>
      <c r="AC500" s="22">
        <f>AC491+AC492+AC493+AC494+AC495+AC496+AC497+AC498+AC499</f>
        <v>4650</v>
      </c>
      <c r="AD500" s="19"/>
      <c r="AE500" s="21">
        <f>AE491+AE492+AE493+AE494+AE495+AE496+AE497+AE498+AE499</f>
        <v>54</v>
      </c>
      <c r="AF500" s="21">
        <f>AF491+AF492+AF493+AF494+AF495+AF496+AF497+AF498+AF499</f>
        <v>1050</v>
      </c>
      <c r="AG500" s="19"/>
      <c r="AH500" s="21">
        <f>AH491+AH492+AH493+AH494+AH495+AH496+AH497+AH498+AH499</f>
        <v>0</v>
      </c>
      <c r="AI500" s="21">
        <f>AI491+AI492+AI493+AI494+AI495+AI496+AI497+AI498+AI499</f>
        <v>0</v>
      </c>
      <c r="AJ500" s="22">
        <f>AJ491+AJ492+AJ493+AJ494+AJ495+AJ496+AJ497+AJ498+AJ499</f>
        <v>1050</v>
      </c>
      <c r="AK500" s="19"/>
      <c r="AL500" s="21">
        <f>AL491+AL492+AL493+AL494+AL495+AL496+AL497+AL498+AL499</f>
        <v>0</v>
      </c>
      <c r="AM500" s="21">
        <f>AM491+AM492+AM493+AM494+AM495+AM496+AM497+AM498+AM499</f>
        <v>0</v>
      </c>
      <c r="AN500" s="19"/>
      <c r="AO500" s="21">
        <f>AO491+AO492+AO493+AO494+AO495+AO496+AO497+AO498+AO499</f>
        <v>54</v>
      </c>
      <c r="AP500" s="21">
        <f>AP491+AP492+AP493+AP494+AP495+AP496+AP497+AP498+AP499</f>
        <v>1212</v>
      </c>
      <c r="AQ500" s="22">
        <f>AQ491+AQ492+AQ493+AQ494+AQ495+AQ496+AQ497+AQ498+AQ499</f>
        <v>1212</v>
      </c>
      <c r="AR500" s="19"/>
      <c r="AS500" s="21">
        <f>AS491+AS492+AS493+AS494+AS495+AS496+AS497+AS498+AS499</f>
        <v>0</v>
      </c>
      <c r="AT500" s="21">
        <f>AT491+AT492+AT493+AT494+AT495+AT496+AT497+AT498+AT499</f>
        <v>0</v>
      </c>
      <c r="AU500" s="19"/>
      <c r="AV500" s="21">
        <f>AV491+AV492+AV493+AV494+AV495+AV496+AV497+AV498+AV499</f>
        <v>54</v>
      </c>
      <c r="AW500" s="21">
        <f>AW491+AW492+AW493+AW494+AW495+AW496+AW497+AW498+AW499</f>
        <v>1128</v>
      </c>
      <c r="AX500" s="22">
        <f>AX491+AX492+AX493+AX494+AX495+AX496+AX497+AX498+AX499</f>
        <v>1128</v>
      </c>
      <c r="AY500" s="19"/>
      <c r="AZ500" s="21">
        <f>AZ491+AZ492+AZ493+AZ494+AZ495+AZ496+AZ497+AZ498+AZ499</f>
        <v>0</v>
      </c>
      <c r="BA500" s="21">
        <f>BA491+BA492+BA493+BA494+BA495+BA496+BA497+BA498+BA499</f>
        <v>0</v>
      </c>
      <c r="BB500" s="19"/>
      <c r="BC500" s="21">
        <f>BC491+BC492+BC493+BC494+BC495+BC496+BC497+BC498+BC499</f>
        <v>54</v>
      </c>
      <c r="BD500" s="21">
        <f>BD491+BD492+BD493+BD494+BD495+BD496+BD497+BD498+BD499</f>
        <v>1272</v>
      </c>
      <c r="BE500" s="22">
        <f>BE491+BE492+BE493+BE494+BE495+BE496+BE497+BE498+BE499</f>
        <v>1272</v>
      </c>
      <c r="BF500" s="19"/>
      <c r="BG500" s="21">
        <f>BG491+BG492+BG493+BG494+BG495+BG496+BG497+BG498+BG499</f>
        <v>54</v>
      </c>
      <c r="BH500" s="21">
        <f>BH491+BH492+BH493+BH494+BH495+BH496+BH497+BH498+BH499</f>
        <v>930</v>
      </c>
      <c r="BI500" s="19"/>
      <c r="BJ500" s="21">
        <f>BJ491+BJ492+BJ493+BJ494+BJ495+BJ496+BJ497+BJ498+BJ499</f>
        <v>0</v>
      </c>
      <c r="BK500" s="21">
        <f>BK491+BK492+BK493+BK494+BK495+BK496+BK497+BK498+BK499</f>
        <v>0</v>
      </c>
      <c r="BL500" s="22">
        <f>BL491+BL492+BL493+BL494+BL495+BL496+BL497+BL498+BL499</f>
        <v>930</v>
      </c>
      <c r="BM500" s="19"/>
      <c r="BN500" s="21">
        <f>BN491+BN492+BN493+BN494+BN495+BN496+BN497+BN498+BN499</f>
        <v>54</v>
      </c>
      <c r="BO500" s="21">
        <f>BO491+BO492+BO493+BO494+BO495+BO496+BO497+BO498+BO499</f>
        <v>378</v>
      </c>
      <c r="BP500" s="19"/>
      <c r="BQ500" s="21">
        <f>BQ491+BQ492+BQ493+BQ494+BQ495+BQ496+BQ497+BQ498+BQ499</f>
        <v>0</v>
      </c>
      <c r="BR500" s="21">
        <f>BR491+BR492+BR493+BR494+BR495+BR496+BR497+BR498+BR499</f>
        <v>0</v>
      </c>
      <c r="BS500" s="22">
        <f>BS491+BS492+BS493+BS494+BS495+BS496+BS497+BS498+BS499</f>
        <v>378</v>
      </c>
      <c r="BT500" s="19"/>
      <c r="BU500" s="21">
        <f>BU491+BU492+BU493+BU494+BU495+BU496+BU497+BU498+BU499</f>
        <v>54</v>
      </c>
      <c r="BV500" s="21">
        <f>BV491+BV492+BV493+BV494+BV495+BV496+BV497+BV498+BV499</f>
        <v>378</v>
      </c>
      <c r="BW500" s="19"/>
      <c r="BX500" s="21">
        <f>BX491+BX492+BX493+BX494+BX495+BX496+BX497+BX498+BX499</f>
        <v>0</v>
      </c>
      <c r="BY500" s="21">
        <f>BY491+BY492+BY493+BY494+BY495+BY496+BY497+BY498+BY499</f>
        <v>0</v>
      </c>
      <c r="BZ500" s="22">
        <f>BZ491+BZ492+BZ493+BZ494+BZ495+BZ496+BZ497+BZ498+BZ499</f>
        <v>378</v>
      </c>
      <c r="CA500" s="152">
        <f>CA491+CA492+CA493+CA494+CA495+CA496+CA497+CA498+CA499</f>
        <v>25098</v>
      </c>
      <c r="CB500" s="182"/>
      <c r="CC500" s="182"/>
    </row>
    <row r="501" spans="1:81" ht="15" customHeight="1" x14ac:dyDescent="0.25">
      <c r="A501" s="261" t="s">
        <v>3</v>
      </c>
      <c r="B501" s="262" t="s">
        <v>51</v>
      </c>
      <c r="C501" s="262"/>
      <c r="D501" s="262"/>
      <c r="E501" s="262"/>
      <c r="F501" s="262"/>
      <c r="G501" s="262"/>
      <c r="H501" s="262"/>
      <c r="I501" s="262" t="s">
        <v>52</v>
      </c>
      <c r="J501" s="262"/>
      <c r="K501" s="262"/>
      <c r="L501" s="262"/>
      <c r="M501" s="262"/>
      <c r="N501" s="262"/>
      <c r="O501" s="262"/>
      <c r="P501" s="262" t="s">
        <v>53</v>
      </c>
      <c r="Q501" s="262"/>
      <c r="R501" s="262"/>
      <c r="S501" s="262"/>
      <c r="T501" s="262"/>
      <c r="U501" s="262"/>
      <c r="V501" s="262"/>
      <c r="W501" s="262" t="s">
        <v>54</v>
      </c>
      <c r="X501" s="262"/>
      <c r="Y501" s="262"/>
      <c r="Z501" s="262"/>
      <c r="AA501" s="262"/>
      <c r="AB501" s="262"/>
      <c r="AC501" s="262"/>
      <c r="AD501" s="262" t="s">
        <v>28</v>
      </c>
      <c r="AE501" s="262"/>
      <c r="AF501" s="262"/>
      <c r="AG501" s="262"/>
      <c r="AH501" s="262"/>
      <c r="AI501" s="262"/>
      <c r="AJ501" s="262"/>
      <c r="AK501" s="262" t="s">
        <v>29</v>
      </c>
      <c r="AL501" s="262"/>
      <c r="AM501" s="262"/>
      <c r="AN501" s="262"/>
      <c r="AO501" s="262"/>
      <c r="AP501" s="262"/>
      <c r="AQ501" s="262"/>
      <c r="AR501" s="262" t="s">
        <v>48</v>
      </c>
      <c r="AS501" s="262"/>
      <c r="AT501" s="262"/>
      <c r="AU501" s="262"/>
      <c r="AV501" s="262"/>
      <c r="AW501" s="262"/>
      <c r="AX501" s="262"/>
      <c r="AY501" s="262" t="s">
        <v>49</v>
      </c>
      <c r="AZ501" s="262"/>
      <c r="BA501" s="262"/>
      <c r="BB501" s="262"/>
      <c r="BC501" s="262"/>
      <c r="BD501" s="262"/>
      <c r="BE501" s="262"/>
      <c r="BF501" s="262" t="s">
        <v>50</v>
      </c>
      <c r="BG501" s="262"/>
      <c r="BH501" s="262"/>
      <c r="BI501" s="262"/>
      <c r="BJ501" s="262"/>
      <c r="BK501" s="262"/>
      <c r="BL501" s="262"/>
      <c r="BM501" s="262" t="s">
        <v>4</v>
      </c>
      <c r="BN501" s="262"/>
      <c r="BO501" s="262"/>
      <c r="BP501" s="262"/>
      <c r="BQ501" s="262"/>
      <c r="BR501" s="262"/>
      <c r="BS501" s="262"/>
      <c r="BT501" s="262" t="s">
        <v>5</v>
      </c>
      <c r="BU501" s="262"/>
      <c r="BV501" s="262"/>
      <c r="BW501" s="262"/>
      <c r="BX501" s="262"/>
      <c r="BY501" s="262"/>
      <c r="BZ501" s="262"/>
      <c r="CA501" s="327" t="s">
        <v>103</v>
      </c>
      <c r="CB501" s="182"/>
      <c r="CC501" s="182"/>
    </row>
    <row r="502" spans="1:81" ht="15" customHeight="1" x14ac:dyDescent="0.25">
      <c r="A502" s="261"/>
      <c r="B502" s="262" t="s">
        <v>7</v>
      </c>
      <c r="C502" s="262"/>
      <c r="D502" s="262"/>
      <c r="E502" s="262" t="s">
        <v>8</v>
      </c>
      <c r="F502" s="262"/>
      <c r="G502" s="262"/>
      <c r="H502" s="263" t="s">
        <v>9</v>
      </c>
      <c r="I502" s="262" t="s">
        <v>7</v>
      </c>
      <c r="J502" s="262"/>
      <c r="K502" s="262"/>
      <c r="L502" s="262" t="s">
        <v>8</v>
      </c>
      <c r="M502" s="262"/>
      <c r="N502" s="262"/>
      <c r="O502" s="263" t="s">
        <v>9</v>
      </c>
      <c r="P502" s="262" t="s">
        <v>7</v>
      </c>
      <c r="Q502" s="262"/>
      <c r="R502" s="262"/>
      <c r="S502" s="262" t="s">
        <v>8</v>
      </c>
      <c r="T502" s="262"/>
      <c r="U502" s="262"/>
      <c r="V502" s="263" t="s">
        <v>9</v>
      </c>
      <c r="W502" s="262" t="s">
        <v>7</v>
      </c>
      <c r="X502" s="262"/>
      <c r="Y502" s="262"/>
      <c r="Z502" s="262" t="s">
        <v>8</v>
      </c>
      <c r="AA502" s="262"/>
      <c r="AB502" s="262"/>
      <c r="AC502" s="263" t="s">
        <v>9</v>
      </c>
      <c r="AD502" s="262" t="s">
        <v>7</v>
      </c>
      <c r="AE502" s="262"/>
      <c r="AF502" s="262"/>
      <c r="AG502" s="262" t="s">
        <v>8</v>
      </c>
      <c r="AH502" s="262"/>
      <c r="AI502" s="262"/>
      <c r="AJ502" s="263" t="s">
        <v>9</v>
      </c>
      <c r="AK502" s="262" t="s">
        <v>7</v>
      </c>
      <c r="AL502" s="262"/>
      <c r="AM502" s="262"/>
      <c r="AN502" s="262" t="s">
        <v>8</v>
      </c>
      <c r="AO502" s="262"/>
      <c r="AP502" s="262"/>
      <c r="AQ502" s="263" t="s">
        <v>9</v>
      </c>
      <c r="AR502" s="262" t="s">
        <v>7</v>
      </c>
      <c r="AS502" s="262"/>
      <c r="AT502" s="262"/>
      <c r="AU502" s="262" t="s">
        <v>8</v>
      </c>
      <c r="AV502" s="262"/>
      <c r="AW502" s="262"/>
      <c r="AX502" s="263" t="s">
        <v>9</v>
      </c>
      <c r="AY502" s="262" t="s">
        <v>7</v>
      </c>
      <c r="AZ502" s="262"/>
      <c r="BA502" s="262"/>
      <c r="BB502" s="262" t="s">
        <v>8</v>
      </c>
      <c r="BC502" s="262"/>
      <c r="BD502" s="262"/>
      <c r="BE502" s="263" t="s">
        <v>9</v>
      </c>
      <c r="BF502" s="262" t="s">
        <v>7</v>
      </c>
      <c r="BG502" s="262"/>
      <c r="BH502" s="262"/>
      <c r="BI502" s="262" t="s">
        <v>8</v>
      </c>
      <c r="BJ502" s="262"/>
      <c r="BK502" s="262"/>
      <c r="BL502" s="263" t="s">
        <v>9</v>
      </c>
      <c r="BM502" s="262" t="s">
        <v>7</v>
      </c>
      <c r="BN502" s="262"/>
      <c r="BO502" s="262"/>
      <c r="BP502" s="262" t="s">
        <v>8</v>
      </c>
      <c r="BQ502" s="262"/>
      <c r="BR502" s="262"/>
      <c r="BS502" s="263" t="s">
        <v>9</v>
      </c>
      <c r="BT502" s="262" t="s">
        <v>7</v>
      </c>
      <c r="BU502" s="262"/>
      <c r="BV502" s="262"/>
      <c r="BW502" s="262" t="s">
        <v>8</v>
      </c>
      <c r="BX502" s="262"/>
      <c r="BY502" s="262"/>
      <c r="BZ502" s="263" t="s">
        <v>9</v>
      </c>
      <c r="CA502" s="327"/>
      <c r="CB502" s="182"/>
      <c r="CC502" s="182"/>
    </row>
    <row r="503" spans="1:81" ht="47.25" x14ac:dyDescent="0.25">
      <c r="A503" s="24" t="s">
        <v>43</v>
      </c>
      <c r="B503" s="11" t="s">
        <v>11</v>
      </c>
      <c r="C503" s="11" t="s">
        <v>12</v>
      </c>
      <c r="D503" s="11" t="s">
        <v>13</v>
      </c>
      <c r="E503" s="11" t="s">
        <v>11</v>
      </c>
      <c r="F503" s="11" t="s">
        <v>12</v>
      </c>
      <c r="G503" s="11" t="s">
        <v>13</v>
      </c>
      <c r="H503" s="263"/>
      <c r="I503" s="11" t="s">
        <v>11</v>
      </c>
      <c r="J503" s="11" t="s">
        <v>12</v>
      </c>
      <c r="K503" s="11" t="s">
        <v>13</v>
      </c>
      <c r="L503" s="11" t="s">
        <v>11</v>
      </c>
      <c r="M503" s="11" t="s">
        <v>12</v>
      </c>
      <c r="N503" s="11" t="s">
        <v>13</v>
      </c>
      <c r="O503" s="263"/>
      <c r="P503" s="11" t="s">
        <v>11</v>
      </c>
      <c r="Q503" s="11" t="s">
        <v>12</v>
      </c>
      <c r="R503" s="11" t="s">
        <v>13</v>
      </c>
      <c r="S503" s="11" t="s">
        <v>11</v>
      </c>
      <c r="T503" s="11" t="s">
        <v>12</v>
      </c>
      <c r="U503" s="11" t="s">
        <v>13</v>
      </c>
      <c r="V503" s="263"/>
      <c r="W503" s="11" t="s">
        <v>11</v>
      </c>
      <c r="X503" s="11" t="s">
        <v>12</v>
      </c>
      <c r="Y503" s="11" t="s">
        <v>13</v>
      </c>
      <c r="Z503" s="11" t="s">
        <v>11</v>
      </c>
      <c r="AA503" s="11" t="s">
        <v>12</v>
      </c>
      <c r="AB503" s="11" t="s">
        <v>13</v>
      </c>
      <c r="AC503" s="263"/>
      <c r="AD503" s="11" t="s">
        <v>11</v>
      </c>
      <c r="AE503" s="11" t="s">
        <v>12</v>
      </c>
      <c r="AF503" s="11" t="s">
        <v>13</v>
      </c>
      <c r="AG503" s="11" t="s">
        <v>11</v>
      </c>
      <c r="AH503" s="11" t="s">
        <v>12</v>
      </c>
      <c r="AI503" s="11" t="s">
        <v>13</v>
      </c>
      <c r="AJ503" s="263"/>
      <c r="AK503" s="11" t="s">
        <v>11</v>
      </c>
      <c r="AL503" s="11" t="s">
        <v>12</v>
      </c>
      <c r="AM503" s="11" t="s">
        <v>13</v>
      </c>
      <c r="AN503" s="11" t="s">
        <v>11</v>
      </c>
      <c r="AO503" s="11" t="s">
        <v>12</v>
      </c>
      <c r="AP503" s="11" t="s">
        <v>13</v>
      </c>
      <c r="AQ503" s="263"/>
      <c r="AR503" s="11" t="s">
        <v>11</v>
      </c>
      <c r="AS503" s="11" t="s">
        <v>12</v>
      </c>
      <c r="AT503" s="11" t="s">
        <v>13</v>
      </c>
      <c r="AU503" s="11" t="s">
        <v>11</v>
      </c>
      <c r="AV503" s="11" t="s">
        <v>12</v>
      </c>
      <c r="AW503" s="11" t="s">
        <v>13</v>
      </c>
      <c r="AX503" s="263"/>
      <c r="AY503" s="11" t="s">
        <v>11</v>
      </c>
      <c r="AZ503" s="11" t="s">
        <v>12</v>
      </c>
      <c r="BA503" s="11" t="s">
        <v>13</v>
      </c>
      <c r="BB503" s="11" t="s">
        <v>11</v>
      </c>
      <c r="BC503" s="11" t="s">
        <v>12</v>
      </c>
      <c r="BD503" s="11" t="s">
        <v>13</v>
      </c>
      <c r="BE503" s="263"/>
      <c r="BF503" s="11" t="s">
        <v>11</v>
      </c>
      <c r="BG503" s="11" t="s">
        <v>12</v>
      </c>
      <c r="BH503" s="11" t="s">
        <v>13</v>
      </c>
      <c r="BI503" s="11" t="s">
        <v>11</v>
      </c>
      <c r="BJ503" s="11" t="s">
        <v>12</v>
      </c>
      <c r="BK503" s="11" t="s">
        <v>13</v>
      </c>
      <c r="BL503" s="263"/>
      <c r="BM503" s="11" t="s">
        <v>11</v>
      </c>
      <c r="BN503" s="11" t="s">
        <v>12</v>
      </c>
      <c r="BO503" s="11" t="s">
        <v>13</v>
      </c>
      <c r="BP503" s="11" t="s">
        <v>11</v>
      </c>
      <c r="BQ503" s="11" t="s">
        <v>12</v>
      </c>
      <c r="BR503" s="11" t="s">
        <v>13</v>
      </c>
      <c r="BS503" s="263"/>
      <c r="BT503" s="11" t="s">
        <v>11</v>
      </c>
      <c r="BU503" s="11" t="s">
        <v>12</v>
      </c>
      <c r="BV503" s="11" t="s">
        <v>13</v>
      </c>
      <c r="BW503" s="11" t="s">
        <v>11</v>
      </c>
      <c r="BX503" s="11" t="s">
        <v>12</v>
      </c>
      <c r="BY503" s="11" t="s">
        <v>13</v>
      </c>
      <c r="BZ503" s="263"/>
      <c r="CA503" s="327"/>
      <c r="CB503" s="182"/>
      <c r="CC503" s="182"/>
    </row>
    <row r="504" spans="1:81" ht="15.75" x14ac:dyDescent="0.25">
      <c r="A504" s="12" t="s">
        <v>18</v>
      </c>
      <c r="B504" s="13">
        <v>32</v>
      </c>
      <c r="C504" s="13">
        <v>17</v>
      </c>
      <c r="D504" s="13">
        <f t="shared" ref="D504:D512" si="1227">B504*C504</f>
        <v>544</v>
      </c>
      <c r="E504" s="13"/>
      <c r="F504" s="13"/>
      <c r="G504" s="13">
        <f t="shared" ref="G504:G512" si="1228">E504*F504</f>
        <v>0</v>
      </c>
      <c r="H504" s="14">
        <f t="shared" ref="H504:H512" si="1229">D504+G504</f>
        <v>544</v>
      </c>
      <c r="I504" s="13"/>
      <c r="J504" s="13"/>
      <c r="K504" s="13">
        <f t="shared" ref="K504:K512" si="1230">I504*J504</f>
        <v>0</v>
      </c>
      <c r="L504" s="13">
        <v>32</v>
      </c>
      <c r="M504" s="13">
        <v>20</v>
      </c>
      <c r="N504" s="13">
        <f t="shared" ref="N504:N512" si="1231">L504*M504</f>
        <v>640</v>
      </c>
      <c r="O504" s="14">
        <f t="shared" ref="O504:O512" si="1232">K504+N504</f>
        <v>640</v>
      </c>
      <c r="P504" s="13"/>
      <c r="Q504" s="13"/>
      <c r="R504" s="13">
        <f t="shared" ref="R504:R512" si="1233">P504*Q504</f>
        <v>0</v>
      </c>
      <c r="S504" s="13">
        <v>32</v>
      </c>
      <c r="T504" s="13">
        <v>20</v>
      </c>
      <c r="U504" s="13">
        <f t="shared" ref="U504:U512" si="1234">S504*T504</f>
        <v>640</v>
      </c>
      <c r="V504" s="14">
        <f t="shared" ref="V504:V512" si="1235">R504+U504</f>
        <v>640</v>
      </c>
      <c r="W504" s="13">
        <v>32</v>
      </c>
      <c r="X504" s="13">
        <v>20</v>
      </c>
      <c r="Y504" s="13">
        <f t="shared" ref="Y504:Y512" si="1236">W504*X504</f>
        <v>640</v>
      </c>
      <c r="Z504" s="13"/>
      <c r="AA504" s="13"/>
      <c r="AB504" s="13">
        <f t="shared" ref="AB504:AB512" si="1237">Z504*AA504</f>
        <v>0</v>
      </c>
      <c r="AC504" s="14">
        <f t="shared" ref="AC504:AC512" si="1238">Y504+AB504</f>
        <v>640</v>
      </c>
      <c r="AD504" s="13">
        <v>23</v>
      </c>
      <c r="AE504" s="13">
        <v>20</v>
      </c>
      <c r="AF504" s="13">
        <f t="shared" ref="AF504:AF512" si="1239">AD504*AE504</f>
        <v>460</v>
      </c>
      <c r="AG504" s="13"/>
      <c r="AH504" s="13"/>
      <c r="AI504" s="13">
        <f t="shared" ref="AI504:AI512" si="1240">AG504*AH504</f>
        <v>0</v>
      </c>
      <c r="AJ504" s="14">
        <f t="shared" ref="AJ504:AJ512" si="1241">AF504+AI504</f>
        <v>460</v>
      </c>
      <c r="AK504" s="13">
        <v>21</v>
      </c>
      <c r="AL504" s="13">
        <v>20</v>
      </c>
      <c r="AM504" s="13">
        <f t="shared" ref="AM504:AM512" si="1242">AK504*AL504</f>
        <v>420</v>
      </c>
      <c r="AN504" s="13"/>
      <c r="AO504" s="13"/>
      <c r="AP504" s="13">
        <f t="shared" ref="AP504:AP512" si="1243">AN504*AO504</f>
        <v>0</v>
      </c>
      <c r="AQ504" s="14">
        <f t="shared" ref="AQ504:AQ512" si="1244">AM504+AP504</f>
        <v>420</v>
      </c>
      <c r="AR504" s="13">
        <v>18</v>
      </c>
      <c r="AS504" s="13">
        <v>20</v>
      </c>
      <c r="AT504" s="13">
        <f t="shared" ref="AT504:AT512" si="1245">AR504*AS504</f>
        <v>360</v>
      </c>
      <c r="AU504" s="13"/>
      <c r="AV504" s="13"/>
      <c r="AW504" s="13">
        <f t="shared" ref="AW504:AW512" si="1246">AU504*AV504</f>
        <v>0</v>
      </c>
      <c r="AX504" s="14">
        <f t="shared" ref="AX504:AX512" si="1247">AT504+AW504</f>
        <v>360</v>
      </c>
      <c r="AY504" s="13">
        <v>18</v>
      </c>
      <c r="AZ504" s="13">
        <v>20</v>
      </c>
      <c r="BA504" s="13">
        <f t="shared" ref="BA504:BA512" si="1248">AY504*AZ504</f>
        <v>360</v>
      </c>
      <c r="BB504" s="13"/>
      <c r="BC504" s="13"/>
      <c r="BD504" s="13">
        <f t="shared" ref="BD504:BD512" si="1249">BB504*BC504</f>
        <v>0</v>
      </c>
      <c r="BE504" s="14">
        <f t="shared" ref="BE504:BE512" si="1250">BA504+BD504</f>
        <v>360</v>
      </c>
      <c r="BF504" s="13">
        <v>11</v>
      </c>
      <c r="BG504" s="13">
        <v>20</v>
      </c>
      <c r="BH504" s="13">
        <f t="shared" ref="BH504:BH512" si="1251">BF504*BG504</f>
        <v>220</v>
      </c>
      <c r="BI504" s="13"/>
      <c r="BJ504" s="13"/>
      <c r="BK504" s="13">
        <f t="shared" ref="BK504:BK512" si="1252">BI504*BJ504</f>
        <v>0</v>
      </c>
      <c r="BL504" s="14">
        <f t="shared" ref="BL504:BL512" si="1253">BH504+BK504</f>
        <v>220</v>
      </c>
      <c r="BM504" s="13">
        <v>10</v>
      </c>
      <c r="BN504" s="13">
        <v>20</v>
      </c>
      <c r="BO504" s="13">
        <f t="shared" ref="BO504:BO512" si="1254">BM504*BN504</f>
        <v>200</v>
      </c>
      <c r="BP504" s="13"/>
      <c r="BQ504" s="13"/>
      <c r="BR504" s="13">
        <f t="shared" ref="BR504:BR512" si="1255">BP504*BQ504</f>
        <v>0</v>
      </c>
      <c r="BS504" s="14">
        <f t="shared" ref="BS504:BS512" si="1256">BO504+BR504</f>
        <v>200</v>
      </c>
      <c r="BT504" s="13">
        <v>9</v>
      </c>
      <c r="BU504" s="13">
        <v>20</v>
      </c>
      <c r="BV504" s="13">
        <f t="shared" ref="BV504:BV512" si="1257">BT504*BU504</f>
        <v>180</v>
      </c>
      <c r="BW504" s="13"/>
      <c r="BX504" s="13"/>
      <c r="BY504" s="13">
        <f t="shared" ref="BY504:BY512" si="1258">BW504*BX504</f>
        <v>0</v>
      </c>
      <c r="BZ504" s="14">
        <f t="shared" ref="BZ504:BZ512" si="1259">BV504+BY504</f>
        <v>180</v>
      </c>
      <c r="CA504" s="19">
        <f t="shared" ref="CA504:CA512" si="1260">H504+O504+V504+AC504+AJ504+AQ504+AX504+BE504+BL504+BS504+BZ504</f>
        <v>4664</v>
      </c>
      <c r="CB504" s="182"/>
      <c r="CC504" s="182"/>
    </row>
    <row r="505" spans="1:81" ht="15.75" x14ac:dyDescent="0.25">
      <c r="A505" s="12" t="s">
        <v>19</v>
      </c>
      <c r="B505" s="13">
        <v>32</v>
      </c>
      <c r="C505" s="13">
        <v>14</v>
      </c>
      <c r="D505" s="13">
        <f t="shared" si="1227"/>
        <v>448</v>
      </c>
      <c r="E505" s="13"/>
      <c r="F505" s="13"/>
      <c r="G505" s="13">
        <f t="shared" si="1228"/>
        <v>0</v>
      </c>
      <c r="H505" s="14">
        <f t="shared" si="1229"/>
        <v>448</v>
      </c>
      <c r="I505" s="13"/>
      <c r="J505" s="13"/>
      <c r="K505" s="13">
        <f t="shared" si="1230"/>
        <v>0</v>
      </c>
      <c r="L505" s="13">
        <v>32</v>
      </c>
      <c r="M505" s="13">
        <v>17</v>
      </c>
      <c r="N505" s="13">
        <f t="shared" si="1231"/>
        <v>544</v>
      </c>
      <c r="O505" s="14">
        <f t="shared" si="1232"/>
        <v>544</v>
      </c>
      <c r="P505" s="13"/>
      <c r="Q505" s="13"/>
      <c r="R505" s="13">
        <f t="shared" si="1233"/>
        <v>0</v>
      </c>
      <c r="S505" s="13">
        <v>32</v>
      </c>
      <c r="T505" s="13">
        <v>17</v>
      </c>
      <c r="U505" s="13">
        <f t="shared" si="1234"/>
        <v>544</v>
      </c>
      <c r="V505" s="14">
        <f t="shared" si="1235"/>
        <v>544</v>
      </c>
      <c r="W505" s="13">
        <v>32</v>
      </c>
      <c r="X505" s="13">
        <v>17</v>
      </c>
      <c r="Y505" s="13">
        <f t="shared" si="1236"/>
        <v>544</v>
      </c>
      <c r="Z505" s="13"/>
      <c r="AA505" s="13"/>
      <c r="AB505" s="13">
        <f t="shared" si="1237"/>
        <v>0</v>
      </c>
      <c r="AC505" s="14">
        <f t="shared" si="1238"/>
        <v>544</v>
      </c>
      <c r="AD505" s="13">
        <v>23</v>
      </c>
      <c r="AE505" s="13">
        <v>17</v>
      </c>
      <c r="AF505" s="13">
        <f t="shared" si="1239"/>
        <v>391</v>
      </c>
      <c r="AG505" s="13"/>
      <c r="AH505" s="13"/>
      <c r="AI505" s="13">
        <f t="shared" si="1240"/>
        <v>0</v>
      </c>
      <c r="AJ505" s="14">
        <f t="shared" si="1241"/>
        <v>391</v>
      </c>
      <c r="AK505" s="13">
        <v>21</v>
      </c>
      <c r="AL505" s="13">
        <v>17</v>
      </c>
      <c r="AM505" s="13">
        <f t="shared" si="1242"/>
        <v>357</v>
      </c>
      <c r="AN505" s="13"/>
      <c r="AO505" s="13"/>
      <c r="AP505" s="13">
        <f t="shared" si="1243"/>
        <v>0</v>
      </c>
      <c r="AQ505" s="14">
        <f t="shared" si="1244"/>
        <v>357</v>
      </c>
      <c r="AR505" s="13">
        <v>18</v>
      </c>
      <c r="AS505" s="13">
        <v>17</v>
      </c>
      <c r="AT505" s="13">
        <f t="shared" si="1245"/>
        <v>306</v>
      </c>
      <c r="AU505" s="13"/>
      <c r="AV505" s="13"/>
      <c r="AW505" s="13">
        <f t="shared" si="1246"/>
        <v>0</v>
      </c>
      <c r="AX505" s="14">
        <f t="shared" si="1247"/>
        <v>306</v>
      </c>
      <c r="AY505" s="13">
        <v>18</v>
      </c>
      <c r="AZ505" s="13">
        <v>17</v>
      </c>
      <c r="BA505" s="13">
        <f t="shared" si="1248"/>
        <v>306</v>
      </c>
      <c r="BB505" s="13"/>
      <c r="BC505" s="13"/>
      <c r="BD505" s="13">
        <f t="shared" si="1249"/>
        <v>0</v>
      </c>
      <c r="BE505" s="14">
        <f t="shared" si="1250"/>
        <v>306</v>
      </c>
      <c r="BF505" s="13">
        <v>11</v>
      </c>
      <c r="BG505" s="13">
        <v>17</v>
      </c>
      <c r="BH505" s="13">
        <f t="shared" si="1251"/>
        <v>187</v>
      </c>
      <c r="BI505" s="13"/>
      <c r="BJ505" s="13"/>
      <c r="BK505" s="13">
        <f t="shared" si="1252"/>
        <v>0</v>
      </c>
      <c r="BL505" s="14">
        <f t="shared" si="1253"/>
        <v>187</v>
      </c>
      <c r="BM505" s="13">
        <v>10</v>
      </c>
      <c r="BN505" s="13">
        <v>17</v>
      </c>
      <c r="BO505" s="13">
        <f t="shared" si="1254"/>
        <v>170</v>
      </c>
      <c r="BP505" s="13"/>
      <c r="BQ505" s="13"/>
      <c r="BR505" s="13">
        <f t="shared" si="1255"/>
        <v>0</v>
      </c>
      <c r="BS505" s="14">
        <f t="shared" si="1256"/>
        <v>170</v>
      </c>
      <c r="BT505" s="13">
        <v>9</v>
      </c>
      <c r="BU505" s="13">
        <v>17</v>
      </c>
      <c r="BV505" s="13">
        <f t="shared" si="1257"/>
        <v>153</v>
      </c>
      <c r="BW505" s="13"/>
      <c r="BX505" s="13"/>
      <c r="BY505" s="13">
        <f t="shared" si="1258"/>
        <v>0</v>
      </c>
      <c r="BZ505" s="14">
        <f t="shared" si="1259"/>
        <v>153</v>
      </c>
      <c r="CA505" s="19">
        <f t="shared" si="1260"/>
        <v>3950</v>
      </c>
      <c r="CB505" s="182"/>
      <c r="CC505" s="182"/>
    </row>
    <row r="506" spans="1:81" ht="15.75" x14ac:dyDescent="0.25">
      <c r="A506" s="12" t="s">
        <v>20</v>
      </c>
      <c r="B506" s="13">
        <v>32</v>
      </c>
      <c r="C506" s="13">
        <v>17</v>
      </c>
      <c r="D506" s="13">
        <f t="shared" si="1227"/>
        <v>544</v>
      </c>
      <c r="E506" s="13"/>
      <c r="F506" s="13"/>
      <c r="G506" s="13">
        <f t="shared" si="1228"/>
        <v>0</v>
      </c>
      <c r="H506" s="14">
        <f t="shared" si="1229"/>
        <v>544</v>
      </c>
      <c r="I506" s="13"/>
      <c r="J506" s="13"/>
      <c r="K506" s="13">
        <f t="shared" si="1230"/>
        <v>0</v>
      </c>
      <c r="L506" s="13">
        <v>32</v>
      </c>
      <c r="M506" s="13">
        <v>20</v>
      </c>
      <c r="N506" s="13">
        <f t="shared" si="1231"/>
        <v>640</v>
      </c>
      <c r="O506" s="14">
        <f t="shared" si="1232"/>
        <v>640</v>
      </c>
      <c r="P506" s="13"/>
      <c r="Q506" s="13"/>
      <c r="R506" s="13">
        <f t="shared" si="1233"/>
        <v>0</v>
      </c>
      <c r="S506" s="13">
        <v>32</v>
      </c>
      <c r="T506" s="13">
        <v>20</v>
      </c>
      <c r="U506" s="13">
        <f t="shared" si="1234"/>
        <v>640</v>
      </c>
      <c r="V506" s="14">
        <f t="shared" si="1235"/>
        <v>640</v>
      </c>
      <c r="W506" s="13">
        <v>32</v>
      </c>
      <c r="X506" s="13">
        <v>20</v>
      </c>
      <c r="Y506" s="13">
        <f t="shared" si="1236"/>
        <v>640</v>
      </c>
      <c r="Z506" s="13"/>
      <c r="AA506" s="13"/>
      <c r="AB506" s="13">
        <f t="shared" si="1237"/>
        <v>0</v>
      </c>
      <c r="AC506" s="14">
        <f t="shared" si="1238"/>
        <v>640</v>
      </c>
      <c r="AD506" s="13">
        <v>23</v>
      </c>
      <c r="AE506" s="13">
        <v>20</v>
      </c>
      <c r="AF506" s="13">
        <f t="shared" si="1239"/>
        <v>460</v>
      </c>
      <c r="AG506" s="13"/>
      <c r="AH506" s="13"/>
      <c r="AI506" s="13">
        <f t="shared" si="1240"/>
        <v>0</v>
      </c>
      <c r="AJ506" s="14">
        <f t="shared" si="1241"/>
        <v>460</v>
      </c>
      <c r="AK506" s="13">
        <v>21</v>
      </c>
      <c r="AL506" s="13">
        <v>20</v>
      </c>
      <c r="AM506" s="13">
        <f t="shared" si="1242"/>
        <v>420</v>
      </c>
      <c r="AN506" s="13"/>
      <c r="AO506" s="13"/>
      <c r="AP506" s="13">
        <f t="shared" si="1243"/>
        <v>0</v>
      </c>
      <c r="AQ506" s="14">
        <f t="shared" si="1244"/>
        <v>420</v>
      </c>
      <c r="AR506" s="13">
        <v>18</v>
      </c>
      <c r="AS506" s="13">
        <v>20</v>
      </c>
      <c r="AT506" s="13">
        <f t="shared" si="1245"/>
        <v>360</v>
      </c>
      <c r="AU506" s="13"/>
      <c r="AV506" s="13"/>
      <c r="AW506" s="13">
        <f t="shared" si="1246"/>
        <v>0</v>
      </c>
      <c r="AX506" s="14">
        <f t="shared" si="1247"/>
        <v>360</v>
      </c>
      <c r="AY506" s="13">
        <v>18</v>
      </c>
      <c r="AZ506" s="13">
        <v>20</v>
      </c>
      <c r="BA506" s="13">
        <f t="shared" si="1248"/>
        <v>360</v>
      </c>
      <c r="BB506" s="13"/>
      <c r="BC506" s="13"/>
      <c r="BD506" s="13">
        <f t="shared" si="1249"/>
        <v>0</v>
      </c>
      <c r="BE506" s="14">
        <f t="shared" si="1250"/>
        <v>360</v>
      </c>
      <c r="BF506" s="13">
        <v>11</v>
      </c>
      <c r="BG506" s="13">
        <v>20</v>
      </c>
      <c r="BH506" s="13">
        <f t="shared" si="1251"/>
        <v>220</v>
      </c>
      <c r="BI506" s="13"/>
      <c r="BJ506" s="13"/>
      <c r="BK506" s="13">
        <f t="shared" si="1252"/>
        <v>0</v>
      </c>
      <c r="BL506" s="14">
        <f t="shared" si="1253"/>
        <v>220</v>
      </c>
      <c r="BM506" s="13">
        <v>10</v>
      </c>
      <c r="BN506" s="13">
        <v>20</v>
      </c>
      <c r="BO506" s="13">
        <f t="shared" si="1254"/>
        <v>200</v>
      </c>
      <c r="BP506" s="13"/>
      <c r="BQ506" s="13"/>
      <c r="BR506" s="13">
        <f t="shared" si="1255"/>
        <v>0</v>
      </c>
      <c r="BS506" s="14">
        <f t="shared" si="1256"/>
        <v>200</v>
      </c>
      <c r="BT506" s="13">
        <v>9</v>
      </c>
      <c r="BU506" s="13">
        <v>20</v>
      </c>
      <c r="BV506" s="13">
        <f t="shared" si="1257"/>
        <v>180</v>
      </c>
      <c r="BW506" s="13"/>
      <c r="BX506" s="13"/>
      <c r="BY506" s="13">
        <f t="shared" si="1258"/>
        <v>0</v>
      </c>
      <c r="BZ506" s="14">
        <f t="shared" si="1259"/>
        <v>180</v>
      </c>
      <c r="CA506" s="19">
        <f t="shared" si="1260"/>
        <v>4664</v>
      </c>
      <c r="CB506" s="182"/>
      <c r="CC506" s="182"/>
    </row>
    <row r="507" spans="1:81" ht="15.75" x14ac:dyDescent="0.25">
      <c r="A507" s="12" t="s">
        <v>21</v>
      </c>
      <c r="B507" s="13">
        <v>32</v>
      </c>
      <c r="C507" s="18">
        <v>20</v>
      </c>
      <c r="D507" s="13">
        <f t="shared" si="1227"/>
        <v>640</v>
      </c>
      <c r="E507" s="18"/>
      <c r="F507" s="18"/>
      <c r="G507" s="13">
        <f t="shared" si="1228"/>
        <v>0</v>
      </c>
      <c r="H507" s="14">
        <f t="shared" si="1229"/>
        <v>640</v>
      </c>
      <c r="I507" s="13"/>
      <c r="J507" s="18"/>
      <c r="K507" s="13">
        <f t="shared" si="1230"/>
        <v>0</v>
      </c>
      <c r="L507" s="13">
        <v>32</v>
      </c>
      <c r="M507" s="18">
        <v>25</v>
      </c>
      <c r="N507" s="13">
        <f t="shared" si="1231"/>
        <v>800</v>
      </c>
      <c r="O507" s="14">
        <f t="shared" si="1232"/>
        <v>800</v>
      </c>
      <c r="P507" s="13"/>
      <c r="Q507" s="18"/>
      <c r="R507" s="13">
        <f t="shared" si="1233"/>
        <v>0</v>
      </c>
      <c r="S507" s="13">
        <v>32</v>
      </c>
      <c r="T507" s="18">
        <v>25</v>
      </c>
      <c r="U507" s="13">
        <f t="shared" si="1234"/>
        <v>800</v>
      </c>
      <c r="V507" s="14">
        <f t="shared" si="1235"/>
        <v>800</v>
      </c>
      <c r="W507" s="13">
        <v>32</v>
      </c>
      <c r="X507" s="18">
        <v>25</v>
      </c>
      <c r="Y507" s="13">
        <f t="shared" si="1236"/>
        <v>800</v>
      </c>
      <c r="Z507" s="18"/>
      <c r="AA507" s="18"/>
      <c r="AB507" s="13">
        <f t="shared" si="1237"/>
        <v>0</v>
      </c>
      <c r="AC507" s="14">
        <f t="shared" si="1238"/>
        <v>800</v>
      </c>
      <c r="AD507" s="13">
        <v>23</v>
      </c>
      <c r="AE507" s="18">
        <v>25</v>
      </c>
      <c r="AF507" s="13">
        <f t="shared" si="1239"/>
        <v>575</v>
      </c>
      <c r="AG507" s="18"/>
      <c r="AH507" s="18"/>
      <c r="AI507" s="13">
        <f t="shared" si="1240"/>
        <v>0</v>
      </c>
      <c r="AJ507" s="14">
        <f t="shared" si="1241"/>
        <v>575</v>
      </c>
      <c r="AK507" s="13">
        <v>21</v>
      </c>
      <c r="AL507" s="18">
        <v>25</v>
      </c>
      <c r="AM507" s="13">
        <f t="shared" si="1242"/>
        <v>525</v>
      </c>
      <c r="AN507" s="18"/>
      <c r="AO507" s="18"/>
      <c r="AP507" s="13">
        <f t="shared" si="1243"/>
        <v>0</v>
      </c>
      <c r="AQ507" s="14">
        <f t="shared" si="1244"/>
        <v>525</v>
      </c>
      <c r="AR507" s="13">
        <v>18</v>
      </c>
      <c r="AS507" s="18">
        <v>25</v>
      </c>
      <c r="AT507" s="13">
        <f t="shared" si="1245"/>
        <v>450</v>
      </c>
      <c r="AU507" s="18"/>
      <c r="AV507" s="18"/>
      <c r="AW507" s="13">
        <f t="shared" si="1246"/>
        <v>0</v>
      </c>
      <c r="AX507" s="14">
        <f t="shared" si="1247"/>
        <v>450</v>
      </c>
      <c r="AY507" s="13">
        <v>18</v>
      </c>
      <c r="AZ507" s="18">
        <v>25</v>
      </c>
      <c r="BA507" s="13">
        <f t="shared" si="1248"/>
        <v>450</v>
      </c>
      <c r="BB507" s="18"/>
      <c r="BC507" s="18"/>
      <c r="BD507" s="13">
        <f t="shared" si="1249"/>
        <v>0</v>
      </c>
      <c r="BE507" s="14">
        <f t="shared" si="1250"/>
        <v>450</v>
      </c>
      <c r="BF507" s="13">
        <v>11</v>
      </c>
      <c r="BG507" s="18">
        <v>25</v>
      </c>
      <c r="BH507" s="13">
        <f t="shared" si="1251"/>
        <v>275</v>
      </c>
      <c r="BI507" s="18"/>
      <c r="BJ507" s="18"/>
      <c r="BK507" s="13">
        <f t="shared" si="1252"/>
        <v>0</v>
      </c>
      <c r="BL507" s="14">
        <f t="shared" si="1253"/>
        <v>275</v>
      </c>
      <c r="BM507" s="13">
        <v>10</v>
      </c>
      <c r="BN507" s="18">
        <v>25</v>
      </c>
      <c r="BO507" s="13">
        <f t="shared" si="1254"/>
        <v>250</v>
      </c>
      <c r="BP507" s="18"/>
      <c r="BQ507" s="18"/>
      <c r="BR507" s="13">
        <f t="shared" si="1255"/>
        <v>0</v>
      </c>
      <c r="BS507" s="14">
        <f t="shared" si="1256"/>
        <v>250</v>
      </c>
      <c r="BT507" s="13">
        <v>9</v>
      </c>
      <c r="BU507" s="18">
        <v>25</v>
      </c>
      <c r="BV507" s="13">
        <f t="shared" si="1257"/>
        <v>225</v>
      </c>
      <c r="BW507" s="18"/>
      <c r="BX507" s="18"/>
      <c r="BY507" s="13">
        <f t="shared" si="1258"/>
        <v>0</v>
      </c>
      <c r="BZ507" s="14">
        <f t="shared" si="1259"/>
        <v>225</v>
      </c>
      <c r="CA507" s="19">
        <f t="shared" si="1260"/>
        <v>5790</v>
      </c>
      <c r="CB507" s="182"/>
      <c r="CC507" s="182"/>
    </row>
    <row r="508" spans="1:81" ht="15.75" x14ac:dyDescent="0.25">
      <c r="A508" s="12" t="s">
        <v>22</v>
      </c>
      <c r="B508" s="13">
        <v>32</v>
      </c>
      <c r="C508" s="13">
        <v>13</v>
      </c>
      <c r="D508" s="13">
        <f t="shared" si="1227"/>
        <v>416</v>
      </c>
      <c r="E508" s="13"/>
      <c r="F508" s="13"/>
      <c r="G508" s="13">
        <f t="shared" si="1228"/>
        <v>0</v>
      </c>
      <c r="H508" s="14">
        <f t="shared" si="1229"/>
        <v>416</v>
      </c>
      <c r="I508" s="13"/>
      <c r="J508" s="13"/>
      <c r="K508" s="13">
        <f t="shared" si="1230"/>
        <v>0</v>
      </c>
      <c r="L508" s="13">
        <v>32</v>
      </c>
      <c r="M508" s="13">
        <v>22</v>
      </c>
      <c r="N508" s="13">
        <f t="shared" si="1231"/>
        <v>704</v>
      </c>
      <c r="O508" s="14">
        <f t="shared" si="1232"/>
        <v>704</v>
      </c>
      <c r="P508" s="13"/>
      <c r="Q508" s="13"/>
      <c r="R508" s="13">
        <f t="shared" si="1233"/>
        <v>0</v>
      </c>
      <c r="S508" s="13">
        <v>32</v>
      </c>
      <c r="T508" s="13">
        <v>22</v>
      </c>
      <c r="U508" s="13">
        <f t="shared" si="1234"/>
        <v>704</v>
      </c>
      <c r="V508" s="14">
        <f t="shared" si="1235"/>
        <v>704</v>
      </c>
      <c r="W508" s="13">
        <v>32</v>
      </c>
      <c r="X508" s="13">
        <v>22</v>
      </c>
      <c r="Y508" s="13">
        <f t="shared" si="1236"/>
        <v>704</v>
      </c>
      <c r="Z508" s="13"/>
      <c r="AA508" s="13"/>
      <c r="AB508" s="13">
        <f t="shared" si="1237"/>
        <v>0</v>
      </c>
      <c r="AC508" s="14">
        <f t="shared" si="1238"/>
        <v>704</v>
      </c>
      <c r="AD508" s="13">
        <v>23</v>
      </c>
      <c r="AE508" s="13">
        <v>22</v>
      </c>
      <c r="AF508" s="13">
        <f t="shared" si="1239"/>
        <v>506</v>
      </c>
      <c r="AG508" s="13"/>
      <c r="AH508" s="13"/>
      <c r="AI508" s="13">
        <f t="shared" si="1240"/>
        <v>0</v>
      </c>
      <c r="AJ508" s="14">
        <f t="shared" si="1241"/>
        <v>506</v>
      </c>
      <c r="AK508" s="13">
        <v>21</v>
      </c>
      <c r="AL508" s="13">
        <v>22</v>
      </c>
      <c r="AM508" s="13">
        <f t="shared" si="1242"/>
        <v>462</v>
      </c>
      <c r="AN508" s="13"/>
      <c r="AO508" s="13"/>
      <c r="AP508" s="13">
        <f t="shared" si="1243"/>
        <v>0</v>
      </c>
      <c r="AQ508" s="14">
        <f t="shared" si="1244"/>
        <v>462</v>
      </c>
      <c r="AR508" s="13">
        <v>18</v>
      </c>
      <c r="AS508" s="13">
        <v>22</v>
      </c>
      <c r="AT508" s="13">
        <f t="shared" si="1245"/>
        <v>396</v>
      </c>
      <c r="AU508" s="13"/>
      <c r="AV508" s="13"/>
      <c r="AW508" s="13">
        <f t="shared" si="1246"/>
        <v>0</v>
      </c>
      <c r="AX508" s="14">
        <f t="shared" si="1247"/>
        <v>396</v>
      </c>
      <c r="AY508" s="13">
        <v>18</v>
      </c>
      <c r="AZ508" s="13">
        <v>22</v>
      </c>
      <c r="BA508" s="13">
        <f t="shared" si="1248"/>
        <v>396</v>
      </c>
      <c r="BB508" s="13"/>
      <c r="BC508" s="13"/>
      <c r="BD508" s="13">
        <f t="shared" si="1249"/>
        <v>0</v>
      </c>
      <c r="BE508" s="14">
        <f t="shared" si="1250"/>
        <v>396</v>
      </c>
      <c r="BF508" s="13">
        <v>11</v>
      </c>
      <c r="BG508" s="13">
        <v>22</v>
      </c>
      <c r="BH508" s="13">
        <f t="shared" si="1251"/>
        <v>242</v>
      </c>
      <c r="BI508" s="13"/>
      <c r="BJ508" s="13"/>
      <c r="BK508" s="13">
        <f t="shared" si="1252"/>
        <v>0</v>
      </c>
      <c r="BL508" s="14">
        <f t="shared" si="1253"/>
        <v>242</v>
      </c>
      <c r="BM508" s="13">
        <v>10</v>
      </c>
      <c r="BN508" s="13">
        <v>22</v>
      </c>
      <c r="BO508" s="13">
        <f t="shared" si="1254"/>
        <v>220</v>
      </c>
      <c r="BP508" s="13"/>
      <c r="BQ508" s="13"/>
      <c r="BR508" s="13">
        <f t="shared" si="1255"/>
        <v>0</v>
      </c>
      <c r="BS508" s="14">
        <f t="shared" si="1256"/>
        <v>220</v>
      </c>
      <c r="BT508" s="13">
        <v>9</v>
      </c>
      <c r="BU508" s="13">
        <v>22</v>
      </c>
      <c r="BV508" s="13">
        <f t="shared" si="1257"/>
        <v>198</v>
      </c>
      <c r="BW508" s="13"/>
      <c r="BX508" s="13"/>
      <c r="BY508" s="13">
        <f t="shared" si="1258"/>
        <v>0</v>
      </c>
      <c r="BZ508" s="14">
        <f t="shared" si="1259"/>
        <v>198</v>
      </c>
      <c r="CA508" s="19">
        <f t="shared" si="1260"/>
        <v>4948</v>
      </c>
      <c r="CB508" s="182"/>
      <c r="CC508" s="182"/>
    </row>
    <row r="509" spans="1:81" ht="15.75" x14ac:dyDescent="0.25">
      <c r="A509" s="12" t="s">
        <v>32</v>
      </c>
      <c r="B509" s="13">
        <v>32</v>
      </c>
      <c r="C509" s="13">
        <v>21</v>
      </c>
      <c r="D509" s="13">
        <f t="shared" si="1227"/>
        <v>672</v>
      </c>
      <c r="E509" s="13"/>
      <c r="F509" s="13"/>
      <c r="G509" s="13">
        <f t="shared" si="1228"/>
        <v>0</v>
      </c>
      <c r="H509" s="14">
        <f t="shared" si="1229"/>
        <v>672</v>
      </c>
      <c r="I509" s="13"/>
      <c r="J509" s="13"/>
      <c r="K509" s="13">
        <f t="shared" si="1230"/>
        <v>0</v>
      </c>
      <c r="L509" s="13">
        <v>32</v>
      </c>
      <c r="M509" s="13">
        <v>26</v>
      </c>
      <c r="N509" s="13">
        <f t="shared" si="1231"/>
        <v>832</v>
      </c>
      <c r="O509" s="14">
        <f t="shared" si="1232"/>
        <v>832</v>
      </c>
      <c r="P509" s="13"/>
      <c r="Q509" s="13"/>
      <c r="R509" s="13">
        <f t="shared" si="1233"/>
        <v>0</v>
      </c>
      <c r="S509" s="13">
        <v>32</v>
      </c>
      <c r="T509" s="13">
        <v>26</v>
      </c>
      <c r="U509" s="13">
        <f t="shared" si="1234"/>
        <v>832</v>
      </c>
      <c r="V509" s="14">
        <f t="shared" si="1235"/>
        <v>832</v>
      </c>
      <c r="W509" s="13">
        <v>32</v>
      </c>
      <c r="X509" s="13">
        <v>26</v>
      </c>
      <c r="Y509" s="13">
        <f t="shared" si="1236"/>
        <v>832</v>
      </c>
      <c r="Z509" s="13"/>
      <c r="AA509" s="13"/>
      <c r="AB509" s="13">
        <f t="shared" si="1237"/>
        <v>0</v>
      </c>
      <c r="AC509" s="14">
        <f t="shared" si="1238"/>
        <v>832</v>
      </c>
      <c r="AD509" s="13">
        <v>23</v>
      </c>
      <c r="AE509" s="13">
        <v>26</v>
      </c>
      <c r="AF509" s="13">
        <f t="shared" si="1239"/>
        <v>598</v>
      </c>
      <c r="AG509" s="13"/>
      <c r="AH509" s="13"/>
      <c r="AI509" s="13">
        <f t="shared" si="1240"/>
        <v>0</v>
      </c>
      <c r="AJ509" s="14">
        <f t="shared" si="1241"/>
        <v>598</v>
      </c>
      <c r="AK509" s="13">
        <v>21</v>
      </c>
      <c r="AL509" s="13">
        <v>26</v>
      </c>
      <c r="AM509" s="13">
        <f t="shared" si="1242"/>
        <v>546</v>
      </c>
      <c r="AN509" s="13"/>
      <c r="AO509" s="13"/>
      <c r="AP509" s="13">
        <f t="shared" si="1243"/>
        <v>0</v>
      </c>
      <c r="AQ509" s="14">
        <f t="shared" si="1244"/>
        <v>546</v>
      </c>
      <c r="AR509" s="13">
        <v>18</v>
      </c>
      <c r="AS509" s="13">
        <v>26</v>
      </c>
      <c r="AT509" s="13">
        <f t="shared" si="1245"/>
        <v>468</v>
      </c>
      <c r="AU509" s="13"/>
      <c r="AV509" s="13"/>
      <c r="AW509" s="13">
        <f t="shared" si="1246"/>
        <v>0</v>
      </c>
      <c r="AX509" s="14">
        <f t="shared" si="1247"/>
        <v>468</v>
      </c>
      <c r="AY509" s="13">
        <v>18</v>
      </c>
      <c r="AZ509" s="13">
        <v>26</v>
      </c>
      <c r="BA509" s="13">
        <f t="shared" si="1248"/>
        <v>468</v>
      </c>
      <c r="BB509" s="13"/>
      <c r="BC509" s="13"/>
      <c r="BD509" s="13">
        <f t="shared" si="1249"/>
        <v>0</v>
      </c>
      <c r="BE509" s="14">
        <f t="shared" si="1250"/>
        <v>468</v>
      </c>
      <c r="BF509" s="13">
        <v>11</v>
      </c>
      <c r="BG509" s="13">
        <v>26</v>
      </c>
      <c r="BH509" s="13">
        <f t="shared" si="1251"/>
        <v>286</v>
      </c>
      <c r="BI509" s="13"/>
      <c r="BJ509" s="13"/>
      <c r="BK509" s="13">
        <f t="shared" si="1252"/>
        <v>0</v>
      </c>
      <c r="BL509" s="14">
        <f t="shared" si="1253"/>
        <v>286</v>
      </c>
      <c r="BM509" s="13">
        <v>10</v>
      </c>
      <c r="BN509" s="13">
        <v>26</v>
      </c>
      <c r="BO509" s="13">
        <f t="shared" si="1254"/>
        <v>260</v>
      </c>
      <c r="BP509" s="13"/>
      <c r="BQ509" s="13"/>
      <c r="BR509" s="13">
        <f t="shared" si="1255"/>
        <v>0</v>
      </c>
      <c r="BS509" s="14">
        <f t="shared" si="1256"/>
        <v>260</v>
      </c>
      <c r="BT509" s="13">
        <v>9</v>
      </c>
      <c r="BU509" s="13">
        <v>26</v>
      </c>
      <c r="BV509" s="13">
        <f t="shared" si="1257"/>
        <v>234</v>
      </c>
      <c r="BW509" s="13"/>
      <c r="BX509" s="13"/>
      <c r="BY509" s="13">
        <f t="shared" si="1258"/>
        <v>0</v>
      </c>
      <c r="BZ509" s="14">
        <f t="shared" si="1259"/>
        <v>234</v>
      </c>
      <c r="CA509" s="19">
        <f t="shared" si="1260"/>
        <v>6028</v>
      </c>
      <c r="CB509" s="182"/>
      <c r="CC509" s="182"/>
    </row>
    <row r="510" spans="1:81" ht="15.75" x14ac:dyDescent="0.25">
      <c r="A510" s="12" t="s">
        <v>24</v>
      </c>
      <c r="B510" s="13">
        <v>32</v>
      </c>
      <c r="C510" s="13">
        <v>22</v>
      </c>
      <c r="D510" s="13">
        <f t="shared" si="1227"/>
        <v>704</v>
      </c>
      <c r="E510" s="13"/>
      <c r="F510" s="13"/>
      <c r="G510" s="13">
        <f t="shared" si="1228"/>
        <v>0</v>
      </c>
      <c r="H510" s="14">
        <f t="shared" si="1229"/>
        <v>704</v>
      </c>
      <c r="I510" s="13"/>
      <c r="J510" s="13"/>
      <c r="K510" s="13">
        <f t="shared" si="1230"/>
        <v>0</v>
      </c>
      <c r="L510" s="13">
        <v>32</v>
      </c>
      <c r="M510" s="13">
        <v>26</v>
      </c>
      <c r="N510" s="13">
        <f t="shared" si="1231"/>
        <v>832</v>
      </c>
      <c r="O510" s="14">
        <f t="shared" si="1232"/>
        <v>832</v>
      </c>
      <c r="P510" s="13"/>
      <c r="Q510" s="13"/>
      <c r="R510" s="13">
        <f t="shared" si="1233"/>
        <v>0</v>
      </c>
      <c r="S510" s="13">
        <v>32</v>
      </c>
      <c r="T510" s="13">
        <v>26</v>
      </c>
      <c r="U510" s="13">
        <f t="shared" si="1234"/>
        <v>832</v>
      </c>
      <c r="V510" s="14">
        <f t="shared" si="1235"/>
        <v>832</v>
      </c>
      <c r="W510" s="13">
        <v>32</v>
      </c>
      <c r="X510" s="13">
        <v>26</v>
      </c>
      <c r="Y510" s="13">
        <f t="shared" si="1236"/>
        <v>832</v>
      </c>
      <c r="Z510" s="13"/>
      <c r="AA510" s="13"/>
      <c r="AB510" s="13">
        <f t="shared" si="1237"/>
        <v>0</v>
      </c>
      <c r="AC510" s="14">
        <f t="shared" si="1238"/>
        <v>832</v>
      </c>
      <c r="AD510" s="13">
        <v>23</v>
      </c>
      <c r="AE510" s="13">
        <v>26</v>
      </c>
      <c r="AF510" s="13">
        <f t="shared" si="1239"/>
        <v>598</v>
      </c>
      <c r="AG510" s="13"/>
      <c r="AH510" s="13"/>
      <c r="AI510" s="13">
        <f t="shared" si="1240"/>
        <v>0</v>
      </c>
      <c r="AJ510" s="14">
        <f t="shared" si="1241"/>
        <v>598</v>
      </c>
      <c r="AK510" s="13">
        <v>21</v>
      </c>
      <c r="AL510" s="13">
        <v>26</v>
      </c>
      <c r="AM510" s="13">
        <f t="shared" si="1242"/>
        <v>546</v>
      </c>
      <c r="AN510" s="13"/>
      <c r="AO510" s="13"/>
      <c r="AP510" s="13">
        <f t="shared" si="1243"/>
        <v>0</v>
      </c>
      <c r="AQ510" s="14">
        <f t="shared" si="1244"/>
        <v>546</v>
      </c>
      <c r="AR510" s="13">
        <v>18</v>
      </c>
      <c r="AS510" s="13">
        <v>26</v>
      </c>
      <c r="AT510" s="13">
        <f t="shared" si="1245"/>
        <v>468</v>
      </c>
      <c r="AU510" s="13"/>
      <c r="AV510" s="13"/>
      <c r="AW510" s="13">
        <f t="shared" si="1246"/>
        <v>0</v>
      </c>
      <c r="AX510" s="14">
        <f t="shared" si="1247"/>
        <v>468</v>
      </c>
      <c r="AY510" s="13">
        <v>18</v>
      </c>
      <c r="AZ510" s="13">
        <v>26</v>
      </c>
      <c r="BA510" s="13">
        <f t="shared" si="1248"/>
        <v>468</v>
      </c>
      <c r="BB510" s="13"/>
      <c r="BC510" s="13"/>
      <c r="BD510" s="13">
        <f t="shared" si="1249"/>
        <v>0</v>
      </c>
      <c r="BE510" s="14">
        <f t="shared" si="1250"/>
        <v>468</v>
      </c>
      <c r="BF510" s="13">
        <v>11</v>
      </c>
      <c r="BG510" s="13">
        <v>26</v>
      </c>
      <c r="BH510" s="13">
        <f t="shared" si="1251"/>
        <v>286</v>
      </c>
      <c r="BI510" s="13"/>
      <c r="BJ510" s="13"/>
      <c r="BK510" s="13">
        <f t="shared" si="1252"/>
        <v>0</v>
      </c>
      <c r="BL510" s="14">
        <f t="shared" si="1253"/>
        <v>286</v>
      </c>
      <c r="BM510" s="13">
        <v>10</v>
      </c>
      <c r="BN510" s="13">
        <v>26</v>
      </c>
      <c r="BO510" s="13">
        <f t="shared" si="1254"/>
        <v>260</v>
      </c>
      <c r="BP510" s="13"/>
      <c r="BQ510" s="13"/>
      <c r="BR510" s="13">
        <f t="shared" si="1255"/>
        <v>0</v>
      </c>
      <c r="BS510" s="14">
        <f t="shared" si="1256"/>
        <v>260</v>
      </c>
      <c r="BT510" s="13">
        <v>9</v>
      </c>
      <c r="BU510" s="13">
        <v>26</v>
      </c>
      <c r="BV510" s="13">
        <f t="shared" si="1257"/>
        <v>234</v>
      </c>
      <c r="BW510" s="13"/>
      <c r="BX510" s="13"/>
      <c r="BY510" s="13">
        <f t="shared" si="1258"/>
        <v>0</v>
      </c>
      <c r="BZ510" s="14">
        <f t="shared" si="1259"/>
        <v>234</v>
      </c>
      <c r="CA510" s="19">
        <f t="shared" si="1260"/>
        <v>6060</v>
      </c>
      <c r="CB510" s="182"/>
      <c r="CC510" s="182"/>
    </row>
    <row r="511" spans="1:81" ht="15.75" x14ac:dyDescent="0.25">
      <c r="A511" s="12" t="s">
        <v>25</v>
      </c>
      <c r="B511" s="13">
        <v>32</v>
      </c>
      <c r="C511" s="13">
        <v>17</v>
      </c>
      <c r="D511" s="13">
        <f t="shared" si="1227"/>
        <v>544</v>
      </c>
      <c r="E511" s="13"/>
      <c r="F511" s="13"/>
      <c r="G511" s="13">
        <f t="shared" si="1228"/>
        <v>0</v>
      </c>
      <c r="H511" s="14">
        <f t="shared" si="1229"/>
        <v>544</v>
      </c>
      <c r="I511" s="13"/>
      <c r="J511" s="13"/>
      <c r="K511" s="13">
        <f t="shared" si="1230"/>
        <v>0</v>
      </c>
      <c r="L511" s="13">
        <v>32</v>
      </c>
      <c r="M511" s="13">
        <v>20</v>
      </c>
      <c r="N511" s="13">
        <f t="shared" si="1231"/>
        <v>640</v>
      </c>
      <c r="O511" s="14">
        <f t="shared" si="1232"/>
        <v>640</v>
      </c>
      <c r="P511" s="13"/>
      <c r="Q511" s="13"/>
      <c r="R511" s="13">
        <f t="shared" si="1233"/>
        <v>0</v>
      </c>
      <c r="S511" s="13">
        <v>32</v>
      </c>
      <c r="T511" s="13">
        <v>20</v>
      </c>
      <c r="U511" s="13">
        <f t="shared" si="1234"/>
        <v>640</v>
      </c>
      <c r="V511" s="14">
        <f t="shared" si="1235"/>
        <v>640</v>
      </c>
      <c r="W511" s="13">
        <v>32</v>
      </c>
      <c r="X511" s="13">
        <v>20</v>
      </c>
      <c r="Y511" s="13">
        <f t="shared" si="1236"/>
        <v>640</v>
      </c>
      <c r="Z511" s="13"/>
      <c r="AA511" s="13"/>
      <c r="AB511" s="13">
        <f t="shared" si="1237"/>
        <v>0</v>
      </c>
      <c r="AC511" s="14">
        <f t="shared" si="1238"/>
        <v>640</v>
      </c>
      <c r="AD511" s="13">
        <v>23</v>
      </c>
      <c r="AE511" s="13">
        <v>20</v>
      </c>
      <c r="AF511" s="13">
        <f t="shared" si="1239"/>
        <v>460</v>
      </c>
      <c r="AG511" s="13"/>
      <c r="AH511" s="13"/>
      <c r="AI511" s="13">
        <f t="shared" si="1240"/>
        <v>0</v>
      </c>
      <c r="AJ511" s="14">
        <f t="shared" si="1241"/>
        <v>460</v>
      </c>
      <c r="AK511" s="13">
        <v>21</v>
      </c>
      <c r="AL511" s="13">
        <v>20</v>
      </c>
      <c r="AM511" s="13">
        <f t="shared" si="1242"/>
        <v>420</v>
      </c>
      <c r="AN511" s="13"/>
      <c r="AO511" s="13"/>
      <c r="AP511" s="13">
        <f t="shared" si="1243"/>
        <v>0</v>
      </c>
      <c r="AQ511" s="14">
        <f t="shared" si="1244"/>
        <v>420</v>
      </c>
      <c r="AR511" s="13">
        <v>18</v>
      </c>
      <c r="AS511" s="13">
        <v>20</v>
      </c>
      <c r="AT511" s="13">
        <f t="shared" si="1245"/>
        <v>360</v>
      </c>
      <c r="AU511" s="13"/>
      <c r="AV511" s="13"/>
      <c r="AW511" s="13">
        <f t="shared" si="1246"/>
        <v>0</v>
      </c>
      <c r="AX511" s="14">
        <f t="shared" si="1247"/>
        <v>360</v>
      </c>
      <c r="AY511" s="13">
        <v>18</v>
      </c>
      <c r="AZ511" s="13">
        <v>20</v>
      </c>
      <c r="BA511" s="13">
        <f t="shared" si="1248"/>
        <v>360</v>
      </c>
      <c r="BB511" s="13"/>
      <c r="BC511" s="13"/>
      <c r="BD511" s="13">
        <f t="shared" si="1249"/>
        <v>0</v>
      </c>
      <c r="BE511" s="14">
        <f t="shared" si="1250"/>
        <v>360</v>
      </c>
      <c r="BF511" s="13">
        <v>11</v>
      </c>
      <c r="BG511" s="13">
        <v>20</v>
      </c>
      <c r="BH511" s="13">
        <f t="shared" si="1251"/>
        <v>220</v>
      </c>
      <c r="BI511" s="13"/>
      <c r="BJ511" s="13"/>
      <c r="BK511" s="13">
        <f t="shared" si="1252"/>
        <v>0</v>
      </c>
      <c r="BL511" s="14">
        <f t="shared" si="1253"/>
        <v>220</v>
      </c>
      <c r="BM511" s="13">
        <v>10</v>
      </c>
      <c r="BN511" s="13">
        <v>20</v>
      </c>
      <c r="BO511" s="13">
        <f t="shared" si="1254"/>
        <v>200</v>
      </c>
      <c r="BP511" s="13"/>
      <c r="BQ511" s="13"/>
      <c r="BR511" s="13">
        <f t="shared" si="1255"/>
        <v>0</v>
      </c>
      <c r="BS511" s="14">
        <f t="shared" si="1256"/>
        <v>200</v>
      </c>
      <c r="BT511" s="13">
        <v>9</v>
      </c>
      <c r="BU511" s="13">
        <v>20</v>
      </c>
      <c r="BV511" s="13">
        <f t="shared" si="1257"/>
        <v>180</v>
      </c>
      <c r="BW511" s="13"/>
      <c r="BX511" s="13"/>
      <c r="BY511" s="13">
        <f t="shared" si="1258"/>
        <v>0</v>
      </c>
      <c r="BZ511" s="14">
        <f t="shared" si="1259"/>
        <v>180</v>
      </c>
      <c r="CA511" s="19">
        <f t="shared" si="1260"/>
        <v>4664</v>
      </c>
      <c r="CB511" s="182"/>
      <c r="CC511" s="182"/>
    </row>
    <row r="512" spans="1:81" ht="15.75" x14ac:dyDescent="0.25">
      <c r="A512" s="19" t="s">
        <v>26</v>
      </c>
      <c r="B512" s="13">
        <v>32</v>
      </c>
      <c r="C512" s="20">
        <v>18</v>
      </c>
      <c r="D512" s="20">
        <f t="shared" si="1227"/>
        <v>576</v>
      </c>
      <c r="E512" s="20"/>
      <c r="F512" s="20"/>
      <c r="G512" s="20">
        <f t="shared" si="1228"/>
        <v>0</v>
      </c>
      <c r="H512" s="14">
        <f t="shared" si="1229"/>
        <v>576</v>
      </c>
      <c r="I512" s="13"/>
      <c r="J512" s="20"/>
      <c r="K512" s="20">
        <f t="shared" si="1230"/>
        <v>0</v>
      </c>
      <c r="L512" s="13">
        <v>32</v>
      </c>
      <c r="M512" s="20">
        <v>22</v>
      </c>
      <c r="N512" s="20">
        <f t="shared" si="1231"/>
        <v>704</v>
      </c>
      <c r="O512" s="14">
        <f t="shared" si="1232"/>
        <v>704</v>
      </c>
      <c r="P512" s="13"/>
      <c r="Q512" s="20"/>
      <c r="R512" s="20">
        <f t="shared" si="1233"/>
        <v>0</v>
      </c>
      <c r="S512" s="13">
        <v>32</v>
      </c>
      <c r="T512" s="20">
        <v>22</v>
      </c>
      <c r="U512" s="20">
        <f t="shared" si="1234"/>
        <v>704</v>
      </c>
      <c r="V512" s="14">
        <f t="shared" si="1235"/>
        <v>704</v>
      </c>
      <c r="W512" s="13">
        <v>32</v>
      </c>
      <c r="X512" s="20">
        <v>22</v>
      </c>
      <c r="Y512" s="20">
        <f t="shared" si="1236"/>
        <v>704</v>
      </c>
      <c r="Z512" s="20"/>
      <c r="AA512" s="20"/>
      <c r="AB512" s="20">
        <f t="shared" si="1237"/>
        <v>0</v>
      </c>
      <c r="AC512" s="14">
        <f t="shared" si="1238"/>
        <v>704</v>
      </c>
      <c r="AD512" s="13">
        <v>23</v>
      </c>
      <c r="AE512" s="20">
        <v>22</v>
      </c>
      <c r="AF512" s="20">
        <f t="shared" si="1239"/>
        <v>506</v>
      </c>
      <c r="AG512" s="20"/>
      <c r="AH512" s="20"/>
      <c r="AI512" s="20">
        <f t="shared" si="1240"/>
        <v>0</v>
      </c>
      <c r="AJ512" s="14">
        <f t="shared" si="1241"/>
        <v>506</v>
      </c>
      <c r="AK512" s="13">
        <v>21</v>
      </c>
      <c r="AL512" s="20">
        <v>22</v>
      </c>
      <c r="AM512" s="20">
        <f t="shared" si="1242"/>
        <v>462</v>
      </c>
      <c r="AN512" s="20"/>
      <c r="AO512" s="20"/>
      <c r="AP512" s="20">
        <f t="shared" si="1243"/>
        <v>0</v>
      </c>
      <c r="AQ512" s="14">
        <f t="shared" si="1244"/>
        <v>462</v>
      </c>
      <c r="AR512" s="13">
        <v>18</v>
      </c>
      <c r="AS512" s="20">
        <v>22</v>
      </c>
      <c r="AT512" s="20">
        <f t="shared" si="1245"/>
        <v>396</v>
      </c>
      <c r="AU512" s="20"/>
      <c r="AV512" s="20"/>
      <c r="AW512" s="20">
        <f t="shared" si="1246"/>
        <v>0</v>
      </c>
      <c r="AX512" s="14">
        <f t="shared" si="1247"/>
        <v>396</v>
      </c>
      <c r="AY512" s="13">
        <v>18</v>
      </c>
      <c r="AZ512" s="20">
        <v>22</v>
      </c>
      <c r="BA512" s="20">
        <f t="shared" si="1248"/>
        <v>396</v>
      </c>
      <c r="BB512" s="20"/>
      <c r="BC512" s="20"/>
      <c r="BD512" s="20">
        <f t="shared" si="1249"/>
        <v>0</v>
      </c>
      <c r="BE512" s="14">
        <f t="shared" si="1250"/>
        <v>396</v>
      </c>
      <c r="BF512" s="13">
        <v>11</v>
      </c>
      <c r="BG512" s="20">
        <v>22</v>
      </c>
      <c r="BH512" s="20">
        <f t="shared" si="1251"/>
        <v>242</v>
      </c>
      <c r="BI512" s="20"/>
      <c r="BJ512" s="20"/>
      <c r="BK512" s="20">
        <f t="shared" si="1252"/>
        <v>0</v>
      </c>
      <c r="BL512" s="14">
        <f t="shared" si="1253"/>
        <v>242</v>
      </c>
      <c r="BM512" s="13">
        <v>10</v>
      </c>
      <c r="BN512" s="20">
        <v>22</v>
      </c>
      <c r="BO512" s="20">
        <f t="shared" si="1254"/>
        <v>220</v>
      </c>
      <c r="BP512" s="20"/>
      <c r="BQ512" s="20"/>
      <c r="BR512" s="20">
        <f t="shared" si="1255"/>
        <v>0</v>
      </c>
      <c r="BS512" s="14">
        <f t="shared" si="1256"/>
        <v>220</v>
      </c>
      <c r="BT512" s="13">
        <v>9</v>
      </c>
      <c r="BU512" s="20">
        <v>22</v>
      </c>
      <c r="BV512" s="20">
        <f t="shared" si="1257"/>
        <v>198</v>
      </c>
      <c r="BW512" s="20"/>
      <c r="BX512" s="20"/>
      <c r="BY512" s="20">
        <f t="shared" si="1258"/>
        <v>0</v>
      </c>
      <c r="BZ512" s="14">
        <f t="shared" si="1259"/>
        <v>198</v>
      </c>
      <c r="CA512" s="19">
        <f t="shared" si="1260"/>
        <v>5108</v>
      </c>
      <c r="CB512" s="182"/>
      <c r="CC512" s="182"/>
    </row>
    <row r="513" spans="1:81" ht="15.75" x14ac:dyDescent="0.25">
      <c r="A513" s="21" t="s">
        <v>27</v>
      </c>
      <c r="B513" s="19"/>
      <c r="C513" s="21">
        <f>C504+C505+C506+C507+C508+C509+C510+C511+C512</f>
        <v>159</v>
      </c>
      <c r="D513" s="21">
        <f>D504+D505+D506+D507+D508+D509+D510+D511+D512</f>
        <v>5088</v>
      </c>
      <c r="E513" s="19"/>
      <c r="F513" s="21">
        <f>F504+F505+F506+F507+F508+F509+F510+F511+F512</f>
        <v>0</v>
      </c>
      <c r="G513" s="21">
        <f>G504+G505+G506+G507+G508+G509+G510+G511+G512</f>
        <v>0</v>
      </c>
      <c r="H513" s="22">
        <f>H504+H505+H506+H507+H508+H509+H510+H511+H512</f>
        <v>5088</v>
      </c>
      <c r="I513" s="19"/>
      <c r="J513" s="21">
        <f>J504+J505+J506+J507+J508+J509+J510+J511+J512</f>
        <v>0</v>
      </c>
      <c r="K513" s="21">
        <f>K504+K505+K506+K507+K508+K509+K510+K511+K512</f>
        <v>0</v>
      </c>
      <c r="L513" s="19"/>
      <c r="M513" s="21">
        <f>M504+M505+M506+M507+M508+M509+M510+M511+M512</f>
        <v>198</v>
      </c>
      <c r="N513" s="21">
        <f>N504+N505+N506+N507+N508+N509+N510+N511+N512</f>
        <v>6336</v>
      </c>
      <c r="O513" s="22">
        <f>O504+O505+O506+O507+O508+O509+O510+O511+O512</f>
        <v>6336</v>
      </c>
      <c r="P513" s="19"/>
      <c r="Q513" s="21">
        <f>Q504+Q505+Q506+Q507+Q508+Q509+Q510+Q511+Q512</f>
        <v>0</v>
      </c>
      <c r="R513" s="21">
        <f>R504+R505+R506+R507+R508+R509+R510+R511+R512</f>
        <v>0</v>
      </c>
      <c r="S513" s="19"/>
      <c r="T513" s="21">
        <f>T504+T505+T506+T507+T508+T509+T510+T511+T512</f>
        <v>198</v>
      </c>
      <c r="U513" s="21">
        <f>U504+U505+U506+U507+U508+U509+U510+U511+U512</f>
        <v>6336</v>
      </c>
      <c r="V513" s="22">
        <f>V504+V505+V506+V507+V508+V509+V510+V511+V512</f>
        <v>6336</v>
      </c>
      <c r="W513" s="19"/>
      <c r="X513" s="21">
        <f>X504+X505+X506+X507+X508+X509+X510+X511+X512</f>
        <v>198</v>
      </c>
      <c r="Y513" s="21">
        <f>Y504+Y505+Y506+Y507+Y508+Y509+Y510+Y511+Y512</f>
        <v>6336</v>
      </c>
      <c r="Z513" s="19"/>
      <c r="AA513" s="21">
        <f>AA504+AA505+AA506+AA507+AA508+AA509+AA510+AA511+AA512</f>
        <v>0</v>
      </c>
      <c r="AB513" s="21">
        <f>AB504+AB505+AB506+AB507+AB508+AB509+AB510+AB511+AB512</f>
        <v>0</v>
      </c>
      <c r="AC513" s="22">
        <f>AC504+AC505+AC506+AC507+AC508+AC509+AC510+AC511+AC512</f>
        <v>6336</v>
      </c>
      <c r="AD513" s="19"/>
      <c r="AE513" s="21">
        <f>AE504+AE505+AE506+AE507+AE508+AE509+AE510+AE511+AE512</f>
        <v>198</v>
      </c>
      <c r="AF513" s="21">
        <f>AF504+AF505+AF506+AF507+AF508+AF509+AF510+AF511+AF512</f>
        <v>4554</v>
      </c>
      <c r="AG513" s="19"/>
      <c r="AH513" s="21">
        <f>AH504+AH505+AH506+AH507+AH508+AH509+AH510+AH511+AH512</f>
        <v>0</v>
      </c>
      <c r="AI513" s="21">
        <f>AI504+AI505+AI506+AI507+AI508+AI509+AI510+AI511+AI512</f>
        <v>0</v>
      </c>
      <c r="AJ513" s="22">
        <f>AJ504+AJ505+AJ506+AJ507+AJ508+AJ509+AJ510+AJ511+AJ512</f>
        <v>4554</v>
      </c>
      <c r="AK513" s="19"/>
      <c r="AL513" s="21">
        <f>AL504+AL505+AL506+AL507+AL508+AL509+AL510+AL511+AL512</f>
        <v>198</v>
      </c>
      <c r="AM513" s="21">
        <f>AM504+AM505+AM506+AM507+AM508+AM509+AM510+AM511+AM512</f>
        <v>4158</v>
      </c>
      <c r="AN513" s="19"/>
      <c r="AO513" s="21">
        <f>AO504+AO505+AO506+AO507+AO508+AO509+AO510+AO511+AO512</f>
        <v>0</v>
      </c>
      <c r="AP513" s="21">
        <f>AP504+AP505+AP506+AP507+AP508+AP509+AP510+AP511+AP512</f>
        <v>0</v>
      </c>
      <c r="AQ513" s="22">
        <f>AQ504+AQ505+AQ506+AQ507+AQ508+AQ509+AQ510+AQ511+AQ512</f>
        <v>4158</v>
      </c>
      <c r="AR513" s="19"/>
      <c r="AS513" s="21">
        <f>AS504+AS505+AS506+AS507+AS508+AS509+AS510+AS511+AS512</f>
        <v>198</v>
      </c>
      <c r="AT513" s="21">
        <f>AT504+AT505+AT506+AT507+AT508+AT509+AT510+AT511+AT512</f>
        <v>3564</v>
      </c>
      <c r="AU513" s="19"/>
      <c r="AV513" s="21">
        <f>AV504+AV505+AV506+AV507+AV508+AV509+AV510+AV511+AV512</f>
        <v>0</v>
      </c>
      <c r="AW513" s="21">
        <f>AW504+AW505+AW506+AW507+AW508+AW509+AW510+AW511+AW512</f>
        <v>0</v>
      </c>
      <c r="AX513" s="22">
        <f>AX504+AX505+AX506+AX507+AX508+AX509+AX510+AX511+AX512</f>
        <v>3564</v>
      </c>
      <c r="AY513" s="19"/>
      <c r="AZ513" s="21">
        <f>AZ504+AZ505+AZ506+AZ507+AZ508+AZ509+AZ510+AZ511+AZ512</f>
        <v>198</v>
      </c>
      <c r="BA513" s="21">
        <f>BA504+BA505+BA506+BA507+BA508+BA509+BA510+BA511+BA512</f>
        <v>3564</v>
      </c>
      <c r="BB513" s="19"/>
      <c r="BC513" s="21">
        <f>BC504+BC505+BC506+BC507+BC508+BC509+BC510+BC511+BC512</f>
        <v>0</v>
      </c>
      <c r="BD513" s="21">
        <f>BD504+BD505+BD506+BD507+BD508+BD509+BD510+BD511+BD512</f>
        <v>0</v>
      </c>
      <c r="BE513" s="22">
        <f>BE504+BE505+BE506+BE507+BE508+BE509+BE510+BE511+BE512</f>
        <v>3564</v>
      </c>
      <c r="BF513" s="19"/>
      <c r="BG513" s="21">
        <f>BG504+BG505+BG506+BG507+BG508+BG509+BG510+BG511+BG512</f>
        <v>198</v>
      </c>
      <c r="BH513" s="21">
        <f>BH504+BH505+BH506+BH507+BH508+BH509+BH510+BH511+BH512</f>
        <v>2178</v>
      </c>
      <c r="BI513" s="19"/>
      <c r="BJ513" s="21">
        <f>BJ504+BJ505+BJ506+BJ507+BJ508+BJ509+BJ510+BJ511+BJ512</f>
        <v>0</v>
      </c>
      <c r="BK513" s="21">
        <f>BK504+BK505+BK506+BK507+BK508+BK509+BK510+BK511+BK512</f>
        <v>0</v>
      </c>
      <c r="BL513" s="22">
        <f>BL504+BL505+BL506+BL507+BL508+BL509+BL510+BL511+BL512</f>
        <v>2178</v>
      </c>
      <c r="BM513" s="19"/>
      <c r="BN513" s="21">
        <f>BN504+BN505+BN506+BN507+BN508+BN509+BN510+BN511+BN512</f>
        <v>198</v>
      </c>
      <c r="BO513" s="21">
        <f>BO504+BO505+BO506+BO507+BO508+BO509+BO510+BO511+BO512</f>
        <v>1980</v>
      </c>
      <c r="BP513" s="19"/>
      <c r="BQ513" s="21">
        <f>BQ504+BQ505+BQ506+BQ507+BQ508+BQ509+BQ510+BQ511+BQ512</f>
        <v>0</v>
      </c>
      <c r="BR513" s="21">
        <f>BR504+BR505+BR506+BR507+BR508+BR509+BR510+BR511+BR512</f>
        <v>0</v>
      </c>
      <c r="BS513" s="22">
        <f>BS504+BS505+BS506+BS507+BS508+BS509+BS510+BS511+BS512</f>
        <v>1980</v>
      </c>
      <c r="BT513" s="19"/>
      <c r="BU513" s="21">
        <f>BU504+BU505+BU506+BU507+BU508+BU509+BU510+BU511+BU512</f>
        <v>198</v>
      </c>
      <c r="BV513" s="21">
        <f>BV504+BV505+BV506+BV507+BV508+BV509+BV510+BV511+BV512</f>
        <v>1782</v>
      </c>
      <c r="BW513" s="19"/>
      <c r="BX513" s="21">
        <f>BX504+BX505+BX506+BX507+BX508+BX509+BX510+BX511+BX512</f>
        <v>0</v>
      </c>
      <c r="BY513" s="21">
        <f>BY504+BY505+BY506+BY507+BY508+BY509+BY510+BY511+BY512</f>
        <v>0</v>
      </c>
      <c r="BZ513" s="22">
        <f>BZ504+BZ505+BZ506+BZ507+BZ508+BZ509+BZ510+BZ511+BZ512</f>
        <v>1782</v>
      </c>
      <c r="CA513" s="152">
        <f>CA504+CA505+CA506+CA507+CA508+CA509+CA510+CA511+CA512</f>
        <v>45876</v>
      </c>
      <c r="CB513" s="182"/>
      <c r="CC513" s="182"/>
    </row>
    <row r="514" spans="1:81" ht="17.45" customHeight="1" x14ac:dyDescent="0.25">
      <c r="A514" s="326" t="s">
        <v>44</v>
      </c>
      <c r="B514" s="326"/>
      <c r="C514" s="326"/>
      <c r="D514" s="326"/>
      <c r="E514" s="326"/>
      <c r="F514" s="326"/>
      <c r="G514" s="326"/>
      <c r="H514" s="326"/>
      <c r="I514" s="326"/>
      <c r="J514" s="326"/>
      <c r="K514" s="326"/>
      <c r="L514" s="326"/>
      <c r="M514" s="326"/>
      <c r="N514" s="326"/>
      <c r="O514" s="326"/>
      <c r="P514" s="326"/>
      <c r="Q514" s="326"/>
      <c r="R514" s="326"/>
      <c r="S514" s="326"/>
      <c r="T514" s="326"/>
      <c r="U514" s="326"/>
      <c r="V514" s="326"/>
      <c r="W514" s="326"/>
      <c r="X514" s="326"/>
      <c r="Y514" s="326"/>
      <c r="Z514" s="146"/>
      <c r="AA514" s="146"/>
      <c r="AB514" s="146"/>
      <c r="AC514" s="146"/>
      <c r="AD514" s="146"/>
      <c r="AE514" s="146"/>
      <c r="AF514" s="146"/>
      <c r="AG514" s="146"/>
      <c r="AH514" s="146"/>
      <c r="AI514" s="146"/>
      <c r="AJ514" s="146"/>
      <c r="AK514" s="146"/>
      <c r="AL514" s="146"/>
      <c r="AM514" s="146"/>
      <c r="AN514" s="146"/>
      <c r="AO514" s="146"/>
      <c r="AP514" s="146"/>
      <c r="AQ514" s="146"/>
      <c r="AR514" s="146"/>
      <c r="AS514" s="146"/>
      <c r="AT514" s="146"/>
      <c r="AU514" s="146"/>
      <c r="AV514" s="146"/>
      <c r="AW514" s="146"/>
      <c r="AX514" s="146"/>
      <c r="AY514" s="146"/>
      <c r="AZ514" s="146"/>
      <c r="BA514" s="146"/>
      <c r="BB514" s="146"/>
      <c r="BC514" s="146"/>
      <c r="BD514" s="146"/>
      <c r="BE514" s="146"/>
      <c r="BF514" s="146"/>
      <c r="BG514" s="146"/>
      <c r="BH514" s="146"/>
      <c r="BI514" s="146"/>
      <c r="BJ514" s="146"/>
      <c r="BK514" s="146"/>
      <c r="BL514" s="146"/>
      <c r="BM514" s="146"/>
      <c r="BN514" s="146"/>
      <c r="BO514" s="146"/>
      <c r="BP514" s="146"/>
      <c r="BQ514" s="146"/>
      <c r="BR514" s="146"/>
      <c r="BS514" s="146"/>
      <c r="BT514" s="146"/>
      <c r="BU514" s="146"/>
      <c r="BV514" s="146"/>
      <c r="BW514" s="146"/>
      <c r="BX514" s="146"/>
      <c r="BY514" s="146"/>
      <c r="BZ514" s="146"/>
      <c r="CA514" s="146"/>
      <c r="CB514" s="146"/>
      <c r="CC514" s="146"/>
    </row>
    <row r="515" spans="1:81" ht="15" customHeight="1" x14ac:dyDescent="0.25">
      <c r="A515" s="261" t="s">
        <v>3</v>
      </c>
      <c r="B515" s="262" t="s">
        <v>51</v>
      </c>
      <c r="C515" s="262"/>
      <c r="D515" s="262"/>
      <c r="E515" s="262"/>
      <c r="F515" s="262"/>
      <c r="G515" s="262"/>
      <c r="H515" s="262"/>
      <c r="I515" s="262" t="s">
        <v>52</v>
      </c>
      <c r="J515" s="262"/>
      <c r="K515" s="262"/>
      <c r="L515" s="262"/>
      <c r="M515" s="262"/>
      <c r="N515" s="262"/>
      <c r="O515" s="262"/>
      <c r="P515" s="262" t="s">
        <v>53</v>
      </c>
      <c r="Q515" s="262"/>
      <c r="R515" s="262"/>
      <c r="S515" s="262"/>
      <c r="T515" s="262"/>
      <c r="U515" s="262"/>
      <c r="V515" s="262"/>
      <c r="W515" s="262" t="s">
        <v>54</v>
      </c>
      <c r="X515" s="262"/>
      <c r="Y515" s="262"/>
      <c r="Z515" s="262"/>
      <c r="AA515" s="262"/>
      <c r="AB515" s="262"/>
      <c r="AC515" s="262"/>
      <c r="AD515" s="262" t="s">
        <v>28</v>
      </c>
      <c r="AE515" s="262"/>
      <c r="AF515" s="262"/>
      <c r="AG515" s="262"/>
      <c r="AH515" s="262"/>
      <c r="AI515" s="262"/>
      <c r="AJ515" s="262"/>
      <c r="AK515" s="262" t="s">
        <v>29</v>
      </c>
      <c r="AL515" s="262"/>
      <c r="AM515" s="262"/>
      <c r="AN515" s="262"/>
      <c r="AO515" s="262"/>
      <c r="AP515" s="262"/>
      <c r="AQ515" s="262"/>
      <c r="AR515" s="262" t="s">
        <v>48</v>
      </c>
      <c r="AS515" s="262"/>
      <c r="AT515" s="262"/>
      <c r="AU515" s="262"/>
      <c r="AV515" s="262"/>
      <c r="AW515" s="262"/>
      <c r="AX515" s="262"/>
      <c r="AY515" s="262" t="s">
        <v>49</v>
      </c>
      <c r="AZ515" s="262"/>
      <c r="BA515" s="262"/>
      <c r="BB515" s="262"/>
      <c r="BC515" s="262"/>
      <c r="BD515" s="262"/>
      <c r="BE515" s="262"/>
      <c r="BF515" s="262" t="s">
        <v>50</v>
      </c>
      <c r="BG515" s="262"/>
      <c r="BH515" s="262"/>
      <c r="BI515" s="262"/>
      <c r="BJ515" s="262"/>
      <c r="BK515" s="262"/>
      <c r="BL515" s="262"/>
      <c r="BM515" s="262" t="s">
        <v>4</v>
      </c>
      <c r="BN515" s="262"/>
      <c r="BO515" s="262"/>
      <c r="BP515" s="262"/>
      <c r="BQ515" s="262"/>
      <c r="BR515" s="262"/>
      <c r="BS515" s="262"/>
      <c r="BT515" s="262" t="s">
        <v>5</v>
      </c>
      <c r="BU515" s="262"/>
      <c r="BV515" s="262"/>
      <c r="BW515" s="262"/>
      <c r="BX515" s="262"/>
      <c r="BY515" s="262"/>
      <c r="BZ515" s="262"/>
      <c r="CA515" s="327" t="s">
        <v>103</v>
      </c>
      <c r="CB515" s="182"/>
      <c r="CC515" s="182"/>
    </row>
    <row r="516" spans="1:81" ht="15" customHeight="1" x14ac:dyDescent="0.25">
      <c r="A516" s="261"/>
      <c r="B516" s="262" t="s">
        <v>7</v>
      </c>
      <c r="C516" s="262"/>
      <c r="D516" s="262"/>
      <c r="E516" s="262" t="s">
        <v>8</v>
      </c>
      <c r="F516" s="262"/>
      <c r="G516" s="262"/>
      <c r="H516" s="263" t="s">
        <v>9</v>
      </c>
      <c r="I516" s="262" t="s">
        <v>7</v>
      </c>
      <c r="J516" s="262"/>
      <c r="K516" s="262"/>
      <c r="L516" s="262" t="s">
        <v>8</v>
      </c>
      <c r="M516" s="262"/>
      <c r="N516" s="262"/>
      <c r="O516" s="263" t="s">
        <v>9</v>
      </c>
      <c r="P516" s="262" t="s">
        <v>7</v>
      </c>
      <c r="Q516" s="262"/>
      <c r="R516" s="262"/>
      <c r="S516" s="262" t="s">
        <v>8</v>
      </c>
      <c r="T516" s="262"/>
      <c r="U516" s="262"/>
      <c r="V516" s="263" t="s">
        <v>9</v>
      </c>
      <c r="W516" s="262" t="s">
        <v>7</v>
      </c>
      <c r="X516" s="262"/>
      <c r="Y516" s="262"/>
      <c r="Z516" s="262" t="s">
        <v>8</v>
      </c>
      <c r="AA516" s="262"/>
      <c r="AB516" s="262"/>
      <c r="AC516" s="263" t="s">
        <v>9</v>
      </c>
      <c r="AD516" s="262" t="s">
        <v>7</v>
      </c>
      <c r="AE516" s="262"/>
      <c r="AF516" s="262"/>
      <c r="AG516" s="262" t="s">
        <v>8</v>
      </c>
      <c r="AH516" s="262"/>
      <c r="AI516" s="262"/>
      <c r="AJ516" s="263" t="s">
        <v>9</v>
      </c>
      <c r="AK516" s="262" t="s">
        <v>7</v>
      </c>
      <c r="AL516" s="262"/>
      <c r="AM516" s="262"/>
      <c r="AN516" s="262" t="s">
        <v>8</v>
      </c>
      <c r="AO516" s="262"/>
      <c r="AP516" s="262"/>
      <c r="AQ516" s="263" t="s">
        <v>9</v>
      </c>
      <c r="AR516" s="262" t="s">
        <v>7</v>
      </c>
      <c r="AS516" s="262"/>
      <c r="AT516" s="262"/>
      <c r="AU516" s="262" t="s">
        <v>8</v>
      </c>
      <c r="AV516" s="262"/>
      <c r="AW516" s="262"/>
      <c r="AX516" s="263" t="s">
        <v>9</v>
      </c>
      <c r="AY516" s="262" t="s">
        <v>7</v>
      </c>
      <c r="AZ516" s="262"/>
      <c r="BA516" s="262"/>
      <c r="BB516" s="262" t="s">
        <v>8</v>
      </c>
      <c r="BC516" s="262"/>
      <c r="BD516" s="262"/>
      <c r="BE516" s="263" t="s">
        <v>9</v>
      </c>
      <c r="BF516" s="262" t="s">
        <v>7</v>
      </c>
      <c r="BG516" s="262"/>
      <c r="BH516" s="262"/>
      <c r="BI516" s="262" t="s">
        <v>8</v>
      </c>
      <c r="BJ516" s="262"/>
      <c r="BK516" s="262"/>
      <c r="BL516" s="263" t="s">
        <v>9</v>
      </c>
      <c r="BM516" s="262" t="s">
        <v>7</v>
      </c>
      <c r="BN516" s="262"/>
      <c r="BO516" s="262"/>
      <c r="BP516" s="262" t="s">
        <v>8</v>
      </c>
      <c r="BQ516" s="262"/>
      <c r="BR516" s="262"/>
      <c r="BS516" s="263" t="s">
        <v>9</v>
      </c>
      <c r="BT516" s="262" t="s">
        <v>7</v>
      </c>
      <c r="BU516" s="262"/>
      <c r="BV516" s="262"/>
      <c r="BW516" s="262" t="s">
        <v>8</v>
      </c>
      <c r="BX516" s="262"/>
      <c r="BY516" s="262"/>
      <c r="BZ516" s="263" t="s">
        <v>9</v>
      </c>
      <c r="CA516" s="327"/>
      <c r="CB516" s="182"/>
      <c r="CC516" s="182"/>
    </row>
    <row r="517" spans="1:81" ht="47.25" x14ac:dyDescent="0.25">
      <c r="A517" s="10" t="s">
        <v>45</v>
      </c>
      <c r="B517" s="11" t="s">
        <v>11</v>
      </c>
      <c r="C517" s="11" t="s">
        <v>12</v>
      </c>
      <c r="D517" s="11" t="s">
        <v>13</v>
      </c>
      <c r="E517" s="11" t="s">
        <v>11</v>
      </c>
      <c r="F517" s="11" t="s">
        <v>12</v>
      </c>
      <c r="G517" s="11" t="s">
        <v>13</v>
      </c>
      <c r="H517" s="263"/>
      <c r="I517" s="11" t="s">
        <v>11</v>
      </c>
      <c r="J517" s="11" t="s">
        <v>12</v>
      </c>
      <c r="K517" s="11" t="s">
        <v>13</v>
      </c>
      <c r="L517" s="11" t="s">
        <v>11</v>
      </c>
      <c r="M517" s="11" t="s">
        <v>12</v>
      </c>
      <c r="N517" s="11" t="s">
        <v>13</v>
      </c>
      <c r="O517" s="263"/>
      <c r="P517" s="11" t="s">
        <v>11</v>
      </c>
      <c r="Q517" s="11" t="s">
        <v>12</v>
      </c>
      <c r="R517" s="11" t="s">
        <v>13</v>
      </c>
      <c r="S517" s="11" t="s">
        <v>11</v>
      </c>
      <c r="T517" s="11" t="s">
        <v>12</v>
      </c>
      <c r="U517" s="11" t="s">
        <v>13</v>
      </c>
      <c r="V517" s="263"/>
      <c r="W517" s="11" t="s">
        <v>11</v>
      </c>
      <c r="X517" s="11" t="s">
        <v>12</v>
      </c>
      <c r="Y517" s="11" t="s">
        <v>13</v>
      </c>
      <c r="Z517" s="11" t="s">
        <v>11</v>
      </c>
      <c r="AA517" s="11" t="s">
        <v>12</v>
      </c>
      <c r="AB517" s="11" t="s">
        <v>13</v>
      </c>
      <c r="AC517" s="263"/>
      <c r="AD517" s="11" t="s">
        <v>11</v>
      </c>
      <c r="AE517" s="11" t="s">
        <v>12</v>
      </c>
      <c r="AF517" s="11" t="s">
        <v>13</v>
      </c>
      <c r="AG517" s="11" t="s">
        <v>11</v>
      </c>
      <c r="AH517" s="11" t="s">
        <v>12</v>
      </c>
      <c r="AI517" s="11" t="s">
        <v>13</v>
      </c>
      <c r="AJ517" s="263"/>
      <c r="AK517" s="11" t="s">
        <v>11</v>
      </c>
      <c r="AL517" s="11" t="s">
        <v>12</v>
      </c>
      <c r="AM517" s="11" t="s">
        <v>13</v>
      </c>
      <c r="AN517" s="11" t="s">
        <v>11</v>
      </c>
      <c r="AO517" s="11" t="s">
        <v>12</v>
      </c>
      <c r="AP517" s="11" t="s">
        <v>13</v>
      </c>
      <c r="AQ517" s="263"/>
      <c r="AR517" s="11" t="s">
        <v>11</v>
      </c>
      <c r="AS517" s="11" t="s">
        <v>12</v>
      </c>
      <c r="AT517" s="11" t="s">
        <v>13</v>
      </c>
      <c r="AU517" s="11" t="s">
        <v>11</v>
      </c>
      <c r="AV517" s="11" t="s">
        <v>12</v>
      </c>
      <c r="AW517" s="11" t="s">
        <v>13</v>
      </c>
      <c r="AX517" s="263"/>
      <c r="AY517" s="11" t="s">
        <v>11</v>
      </c>
      <c r="AZ517" s="11" t="s">
        <v>12</v>
      </c>
      <c r="BA517" s="11" t="s">
        <v>13</v>
      </c>
      <c r="BB517" s="11" t="s">
        <v>11</v>
      </c>
      <c r="BC517" s="11" t="s">
        <v>12</v>
      </c>
      <c r="BD517" s="11" t="s">
        <v>13</v>
      </c>
      <c r="BE517" s="263"/>
      <c r="BF517" s="11" t="s">
        <v>11</v>
      </c>
      <c r="BG517" s="11" t="s">
        <v>12</v>
      </c>
      <c r="BH517" s="11" t="s">
        <v>13</v>
      </c>
      <c r="BI517" s="11" t="s">
        <v>11</v>
      </c>
      <c r="BJ517" s="11" t="s">
        <v>12</v>
      </c>
      <c r="BK517" s="11" t="s">
        <v>13</v>
      </c>
      <c r="BL517" s="263"/>
      <c r="BM517" s="11" t="s">
        <v>11</v>
      </c>
      <c r="BN517" s="11" t="s">
        <v>12</v>
      </c>
      <c r="BO517" s="11" t="s">
        <v>13</v>
      </c>
      <c r="BP517" s="11" t="s">
        <v>11</v>
      </c>
      <c r="BQ517" s="11" t="s">
        <v>12</v>
      </c>
      <c r="BR517" s="11" t="s">
        <v>13</v>
      </c>
      <c r="BS517" s="263"/>
      <c r="BT517" s="11" t="s">
        <v>11</v>
      </c>
      <c r="BU517" s="11" t="s">
        <v>12</v>
      </c>
      <c r="BV517" s="11" t="s">
        <v>13</v>
      </c>
      <c r="BW517" s="11" t="s">
        <v>11</v>
      </c>
      <c r="BX517" s="11" t="s">
        <v>12</v>
      </c>
      <c r="BY517" s="11" t="s">
        <v>13</v>
      </c>
      <c r="BZ517" s="263"/>
      <c r="CA517" s="327"/>
      <c r="CB517" s="182"/>
      <c r="CC517" s="182"/>
    </row>
    <row r="518" spans="1:81" ht="15.75" x14ac:dyDescent="0.25">
      <c r="A518" s="12" t="s">
        <v>18</v>
      </c>
      <c r="B518" s="13">
        <v>30</v>
      </c>
      <c r="C518" s="13">
        <v>17</v>
      </c>
      <c r="D518" s="13">
        <f t="shared" ref="D518:D526" si="1261">B518*C518</f>
        <v>510</v>
      </c>
      <c r="E518" s="13"/>
      <c r="F518" s="13"/>
      <c r="G518" s="13">
        <f t="shared" ref="G518:G526" si="1262">E518*F518</f>
        <v>0</v>
      </c>
      <c r="H518" s="14">
        <f t="shared" ref="H518:H526" si="1263">D518+G518</f>
        <v>510</v>
      </c>
      <c r="I518" s="13">
        <v>30</v>
      </c>
      <c r="J518" s="13">
        <v>17</v>
      </c>
      <c r="K518" s="13">
        <f t="shared" ref="K518:K526" si="1264">I518*J518</f>
        <v>510</v>
      </c>
      <c r="L518" s="13"/>
      <c r="M518" s="13"/>
      <c r="N518" s="13">
        <f t="shared" ref="N518:N526" si="1265">L518*M518</f>
        <v>0</v>
      </c>
      <c r="O518" s="14">
        <f t="shared" ref="O518:O526" si="1266">K518+N518</f>
        <v>510</v>
      </c>
      <c r="P518" s="13">
        <v>32</v>
      </c>
      <c r="Q518" s="13">
        <v>17</v>
      </c>
      <c r="R518" s="13">
        <f t="shared" ref="R518:R526" si="1267">P518*Q518</f>
        <v>544</v>
      </c>
      <c r="S518" s="13"/>
      <c r="T518" s="13"/>
      <c r="U518" s="13">
        <f t="shared" ref="U518:U526" si="1268">S518*T518</f>
        <v>0</v>
      </c>
      <c r="V518" s="14">
        <f t="shared" ref="V518:V526" si="1269">R518+U518</f>
        <v>544</v>
      </c>
      <c r="W518" s="13">
        <v>26</v>
      </c>
      <c r="X518" s="13">
        <v>17</v>
      </c>
      <c r="Y518" s="13">
        <f t="shared" ref="Y518:Y526" si="1270">W518*X518</f>
        <v>442</v>
      </c>
      <c r="Z518" s="13"/>
      <c r="AA518" s="13"/>
      <c r="AB518" s="13">
        <f t="shared" ref="AB518:AB526" si="1271">Z518*AA518</f>
        <v>0</v>
      </c>
      <c r="AC518" s="14">
        <f t="shared" ref="AC518:AC526" si="1272">Y518+AB518</f>
        <v>442</v>
      </c>
      <c r="AD518" s="13">
        <v>29</v>
      </c>
      <c r="AE518" s="13">
        <v>17</v>
      </c>
      <c r="AF518" s="13">
        <f t="shared" ref="AF518:AF526" si="1273">AD518*AE518</f>
        <v>493</v>
      </c>
      <c r="AG518" s="13"/>
      <c r="AH518" s="13"/>
      <c r="AI518" s="13">
        <f t="shared" ref="AI518:AI526" si="1274">AG518*AH518</f>
        <v>0</v>
      </c>
      <c r="AJ518" s="14">
        <f t="shared" ref="AJ518:AJ526" si="1275">AF518+AI518</f>
        <v>493</v>
      </c>
      <c r="AK518" s="13">
        <v>26</v>
      </c>
      <c r="AL518" s="13">
        <v>17</v>
      </c>
      <c r="AM518" s="13">
        <f t="shared" ref="AM518:AM526" si="1276">AK518*AL518</f>
        <v>442</v>
      </c>
      <c r="AN518" s="13"/>
      <c r="AO518" s="13"/>
      <c r="AP518" s="13">
        <f t="shared" ref="AP518:AP526" si="1277">AN518*AO518</f>
        <v>0</v>
      </c>
      <c r="AQ518" s="14">
        <f t="shared" ref="AQ518:AQ526" si="1278">AM518+AP518</f>
        <v>442</v>
      </c>
      <c r="AR518" s="13">
        <v>34</v>
      </c>
      <c r="AS518" s="13">
        <v>17</v>
      </c>
      <c r="AT518" s="13">
        <f t="shared" ref="AT518:AT526" si="1279">AR518*AS518</f>
        <v>578</v>
      </c>
      <c r="AU518" s="13"/>
      <c r="AV518" s="13"/>
      <c r="AW518" s="13">
        <f t="shared" ref="AW518:AW526" si="1280">AU518*AV518</f>
        <v>0</v>
      </c>
      <c r="AX518" s="14">
        <f t="shared" ref="AX518:AX526" si="1281">AT518+AW518</f>
        <v>578</v>
      </c>
      <c r="AY518" s="13">
        <v>25</v>
      </c>
      <c r="AZ518" s="13">
        <v>17</v>
      </c>
      <c r="BA518" s="13">
        <f t="shared" ref="BA518:BA526" si="1282">AY518*AZ518</f>
        <v>425</v>
      </c>
      <c r="BB518" s="13"/>
      <c r="BC518" s="13"/>
      <c r="BD518" s="13">
        <f t="shared" ref="BD518:BD526" si="1283">BB518*BC518</f>
        <v>0</v>
      </c>
      <c r="BE518" s="14">
        <f t="shared" ref="BE518:BE526" si="1284">BA518+BD518</f>
        <v>425</v>
      </c>
      <c r="BF518" s="13">
        <v>31</v>
      </c>
      <c r="BG518" s="13">
        <v>17</v>
      </c>
      <c r="BH518" s="13">
        <f t="shared" ref="BH518:BH526" si="1285">BF518*BG518</f>
        <v>527</v>
      </c>
      <c r="BI518" s="13"/>
      <c r="BJ518" s="13"/>
      <c r="BK518" s="13">
        <f t="shared" ref="BK518:BK526" si="1286">BI518*BJ518</f>
        <v>0</v>
      </c>
      <c r="BL518" s="14">
        <f t="shared" ref="BL518:BL526" si="1287">BH518+BK518</f>
        <v>527</v>
      </c>
      <c r="BM518" s="13">
        <v>26</v>
      </c>
      <c r="BN518" s="13">
        <v>17</v>
      </c>
      <c r="BO518" s="13">
        <f t="shared" ref="BO518:BO526" si="1288">BM518*BN518</f>
        <v>442</v>
      </c>
      <c r="BP518" s="13"/>
      <c r="BQ518" s="13"/>
      <c r="BR518" s="13">
        <f t="shared" ref="BR518:BR526" si="1289">BP518*BQ518</f>
        <v>0</v>
      </c>
      <c r="BS518" s="14">
        <f t="shared" ref="BS518:BS526" si="1290">BO518+BR518</f>
        <v>442</v>
      </c>
      <c r="BT518" s="13">
        <v>22</v>
      </c>
      <c r="BU518" s="13">
        <v>17</v>
      </c>
      <c r="BV518" s="13">
        <f t="shared" ref="BV518:BV526" si="1291">BT518*BU518</f>
        <v>374</v>
      </c>
      <c r="BW518" s="13"/>
      <c r="BX518" s="13"/>
      <c r="BY518" s="13">
        <f t="shared" ref="BY518:BY526" si="1292">BW518*BX518</f>
        <v>0</v>
      </c>
      <c r="BZ518" s="14">
        <f t="shared" ref="BZ518:BZ526" si="1293">BV518+BY518</f>
        <v>374</v>
      </c>
      <c r="CA518" s="19">
        <f t="shared" ref="CA518:CA526" si="1294">H518+O518+V518+AC518+AJ518+AQ518+AX518+BE518+BL518+BS518+BZ518</f>
        <v>5287</v>
      </c>
      <c r="CB518" s="182"/>
      <c r="CC518" s="182"/>
    </row>
    <row r="519" spans="1:81" ht="15.75" x14ac:dyDescent="0.25">
      <c r="A519" s="12" t="s">
        <v>19</v>
      </c>
      <c r="B519" s="13">
        <v>30</v>
      </c>
      <c r="C519" s="13">
        <v>14</v>
      </c>
      <c r="D519" s="13">
        <f t="shared" si="1261"/>
        <v>420</v>
      </c>
      <c r="E519" s="13"/>
      <c r="F519" s="13"/>
      <c r="G519" s="13">
        <f t="shared" si="1262"/>
        <v>0</v>
      </c>
      <c r="H519" s="14">
        <f t="shared" si="1263"/>
        <v>420</v>
      </c>
      <c r="I519" s="13">
        <v>30</v>
      </c>
      <c r="J519" s="13">
        <v>19</v>
      </c>
      <c r="K519" s="13">
        <f t="shared" si="1264"/>
        <v>570</v>
      </c>
      <c r="L519" s="13"/>
      <c r="M519" s="13"/>
      <c r="N519" s="13">
        <f t="shared" si="1265"/>
        <v>0</v>
      </c>
      <c r="O519" s="14">
        <f t="shared" si="1266"/>
        <v>570</v>
      </c>
      <c r="P519" s="13">
        <v>32</v>
      </c>
      <c r="Q519" s="13">
        <v>19</v>
      </c>
      <c r="R519" s="13">
        <f t="shared" si="1267"/>
        <v>608</v>
      </c>
      <c r="S519" s="13"/>
      <c r="T519" s="13"/>
      <c r="U519" s="13">
        <f t="shared" si="1268"/>
        <v>0</v>
      </c>
      <c r="V519" s="14">
        <f t="shared" si="1269"/>
        <v>608</v>
      </c>
      <c r="W519" s="13">
        <v>26</v>
      </c>
      <c r="X519" s="13">
        <v>19</v>
      </c>
      <c r="Y519" s="13">
        <f t="shared" si="1270"/>
        <v>494</v>
      </c>
      <c r="Z519" s="13"/>
      <c r="AA519" s="13"/>
      <c r="AB519" s="13">
        <f t="shared" si="1271"/>
        <v>0</v>
      </c>
      <c r="AC519" s="14">
        <f t="shared" si="1272"/>
        <v>494</v>
      </c>
      <c r="AD519" s="13">
        <v>29</v>
      </c>
      <c r="AE519" s="13">
        <v>19</v>
      </c>
      <c r="AF519" s="13">
        <f t="shared" si="1273"/>
        <v>551</v>
      </c>
      <c r="AG519" s="13"/>
      <c r="AH519" s="13"/>
      <c r="AI519" s="13">
        <f t="shared" si="1274"/>
        <v>0</v>
      </c>
      <c r="AJ519" s="14">
        <f t="shared" si="1275"/>
        <v>551</v>
      </c>
      <c r="AK519" s="13">
        <v>26</v>
      </c>
      <c r="AL519" s="13">
        <v>19</v>
      </c>
      <c r="AM519" s="13">
        <f t="shared" si="1276"/>
        <v>494</v>
      </c>
      <c r="AN519" s="13"/>
      <c r="AO519" s="13"/>
      <c r="AP519" s="13">
        <f t="shared" si="1277"/>
        <v>0</v>
      </c>
      <c r="AQ519" s="14">
        <f t="shared" si="1278"/>
        <v>494</v>
      </c>
      <c r="AR519" s="13">
        <v>34</v>
      </c>
      <c r="AS519" s="13">
        <v>19</v>
      </c>
      <c r="AT519" s="13">
        <f t="shared" si="1279"/>
        <v>646</v>
      </c>
      <c r="AU519" s="13"/>
      <c r="AV519" s="13"/>
      <c r="AW519" s="13">
        <f t="shared" si="1280"/>
        <v>0</v>
      </c>
      <c r="AX519" s="14">
        <f t="shared" si="1281"/>
        <v>646</v>
      </c>
      <c r="AY519" s="13">
        <v>25</v>
      </c>
      <c r="AZ519" s="13">
        <v>19</v>
      </c>
      <c r="BA519" s="13">
        <f t="shared" si="1282"/>
        <v>475</v>
      </c>
      <c r="BB519" s="13"/>
      <c r="BC519" s="13"/>
      <c r="BD519" s="13">
        <f t="shared" si="1283"/>
        <v>0</v>
      </c>
      <c r="BE519" s="14">
        <f t="shared" si="1284"/>
        <v>475</v>
      </c>
      <c r="BF519" s="13">
        <v>31</v>
      </c>
      <c r="BG519" s="13">
        <v>19</v>
      </c>
      <c r="BH519" s="13">
        <f t="shared" si="1285"/>
        <v>589</v>
      </c>
      <c r="BI519" s="13"/>
      <c r="BJ519" s="13"/>
      <c r="BK519" s="13">
        <f t="shared" si="1286"/>
        <v>0</v>
      </c>
      <c r="BL519" s="14">
        <f t="shared" si="1287"/>
        <v>589</v>
      </c>
      <c r="BM519" s="13">
        <v>26</v>
      </c>
      <c r="BN519" s="13">
        <v>19</v>
      </c>
      <c r="BO519" s="13">
        <f t="shared" si="1288"/>
        <v>494</v>
      </c>
      <c r="BP519" s="13"/>
      <c r="BQ519" s="13"/>
      <c r="BR519" s="13">
        <f t="shared" si="1289"/>
        <v>0</v>
      </c>
      <c r="BS519" s="14">
        <f t="shared" si="1290"/>
        <v>494</v>
      </c>
      <c r="BT519" s="13">
        <v>22</v>
      </c>
      <c r="BU519" s="13">
        <v>19</v>
      </c>
      <c r="BV519" s="13">
        <f t="shared" si="1291"/>
        <v>418</v>
      </c>
      <c r="BW519" s="13"/>
      <c r="BX519" s="13"/>
      <c r="BY519" s="13">
        <f t="shared" si="1292"/>
        <v>0</v>
      </c>
      <c r="BZ519" s="14">
        <f t="shared" si="1293"/>
        <v>418</v>
      </c>
      <c r="CA519" s="19">
        <f t="shared" si="1294"/>
        <v>5759</v>
      </c>
      <c r="CB519" s="182"/>
      <c r="CC519" s="182"/>
    </row>
    <row r="520" spans="1:81" ht="15.75" x14ac:dyDescent="0.25">
      <c r="A520" s="12" t="s">
        <v>20</v>
      </c>
      <c r="B520" s="13">
        <v>30</v>
      </c>
      <c r="C520" s="13">
        <v>17</v>
      </c>
      <c r="D520" s="13">
        <f t="shared" si="1261"/>
        <v>510</v>
      </c>
      <c r="E520" s="13"/>
      <c r="F520" s="13"/>
      <c r="G520" s="13">
        <f t="shared" si="1262"/>
        <v>0</v>
      </c>
      <c r="H520" s="14">
        <f t="shared" si="1263"/>
        <v>510</v>
      </c>
      <c r="I520" s="13">
        <v>30</v>
      </c>
      <c r="J520" s="13">
        <v>17</v>
      </c>
      <c r="K520" s="13">
        <f t="shared" si="1264"/>
        <v>510</v>
      </c>
      <c r="L520" s="13"/>
      <c r="M520" s="13"/>
      <c r="N520" s="13">
        <f t="shared" si="1265"/>
        <v>0</v>
      </c>
      <c r="O520" s="14">
        <f t="shared" si="1266"/>
        <v>510</v>
      </c>
      <c r="P520" s="13">
        <v>32</v>
      </c>
      <c r="Q520" s="13">
        <v>17</v>
      </c>
      <c r="R520" s="13">
        <f t="shared" si="1267"/>
        <v>544</v>
      </c>
      <c r="S520" s="13"/>
      <c r="T520" s="13"/>
      <c r="U520" s="13">
        <f t="shared" si="1268"/>
        <v>0</v>
      </c>
      <c r="V520" s="14">
        <f t="shared" si="1269"/>
        <v>544</v>
      </c>
      <c r="W520" s="13">
        <v>26</v>
      </c>
      <c r="X520" s="13">
        <v>17</v>
      </c>
      <c r="Y520" s="13">
        <f t="shared" si="1270"/>
        <v>442</v>
      </c>
      <c r="Z520" s="13"/>
      <c r="AA520" s="13"/>
      <c r="AB520" s="13">
        <f t="shared" si="1271"/>
        <v>0</v>
      </c>
      <c r="AC520" s="14">
        <f t="shared" si="1272"/>
        <v>442</v>
      </c>
      <c r="AD520" s="13">
        <v>29</v>
      </c>
      <c r="AE520" s="13">
        <v>17</v>
      </c>
      <c r="AF520" s="13">
        <f t="shared" si="1273"/>
        <v>493</v>
      </c>
      <c r="AG520" s="13"/>
      <c r="AH520" s="13"/>
      <c r="AI520" s="13">
        <f t="shared" si="1274"/>
        <v>0</v>
      </c>
      <c r="AJ520" s="14">
        <f t="shared" si="1275"/>
        <v>493</v>
      </c>
      <c r="AK520" s="13">
        <v>26</v>
      </c>
      <c r="AL520" s="13">
        <v>17</v>
      </c>
      <c r="AM520" s="13">
        <f t="shared" si="1276"/>
        <v>442</v>
      </c>
      <c r="AN520" s="13"/>
      <c r="AO520" s="13"/>
      <c r="AP520" s="13">
        <f t="shared" si="1277"/>
        <v>0</v>
      </c>
      <c r="AQ520" s="14">
        <f t="shared" si="1278"/>
        <v>442</v>
      </c>
      <c r="AR520" s="13">
        <v>34</v>
      </c>
      <c r="AS520" s="13">
        <v>17</v>
      </c>
      <c r="AT520" s="13">
        <f t="shared" si="1279"/>
        <v>578</v>
      </c>
      <c r="AU520" s="13"/>
      <c r="AV520" s="13"/>
      <c r="AW520" s="13">
        <f t="shared" si="1280"/>
        <v>0</v>
      </c>
      <c r="AX520" s="14">
        <f t="shared" si="1281"/>
        <v>578</v>
      </c>
      <c r="AY520" s="13">
        <v>25</v>
      </c>
      <c r="AZ520" s="13">
        <v>17</v>
      </c>
      <c r="BA520" s="13">
        <f t="shared" si="1282"/>
        <v>425</v>
      </c>
      <c r="BB520" s="13"/>
      <c r="BC520" s="13"/>
      <c r="BD520" s="13">
        <f t="shared" si="1283"/>
        <v>0</v>
      </c>
      <c r="BE520" s="14">
        <f t="shared" si="1284"/>
        <v>425</v>
      </c>
      <c r="BF520" s="13">
        <v>31</v>
      </c>
      <c r="BG520" s="13">
        <v>17</v>
      </c>
      <c r="BH520" s="13">
        <f t="shared" si="1285"/>
        <v>527</v>
      </c>
      <c r="BI520" s="13"/>
      <c r="BJ520" s="13"/>
      <c r="BK520" s="13">
        <f t="shared" si="1286"/>
        <v>0</v>
      </c>
      <c r="BL520" s="14">
        <f t="shared" si="1287"/>
        <v>527</v>
      </c>
      <c r="BM520" s="13">
        <v>26</v>
      </c>
      <c r="BN520" s="13">
        <v>17</v>
      </c>
      <c r="BO520" s="13">
        <f t="shared" si="1288"/>
        <v>442</v>
      </c>
      <c r="BP520" s="13"/>
      <c r="BQ520" s="13"/>
      <c r="BR520" s="13">
        <f t="shared" si="1289"/>
        <v>0</v>
      </c>
      <c r="BS520" s="14">
        <f t="shared" si="1290"/>
        <v>442</v>
      </c>
      <c r="BT520" s="13">
        <v>22</v>
      </c>
      <c r="BU520" s="13">
        <v>17</v>
      </c>
      <c r="BV520" s="13">
        <f t="shared" si="1291"/>
        <v>374</v>
      </c>
      <c r="BW520" s="13"/>
      <c r="BX520" s="13"/>
      <c r="BY520" s="13">
        <f t="shared" si="1292"/>
        <v>0</v>
      </c>
      <c r="BZ520" s="14">
        <f t="shared" si="1293"/>
        <v>374</v>
      </c>
      <c r="CA520" s="19">
        <f t="shared" si="1294"/>
        <v>5287</v>
      </c>
      <c r="CB520" s="182"/>
      <c r="CC520" s="182"/>
    </row>
    <row r="521" spans="1:81" ht="15.75" x14ac:dyDescent="0.25">
      <c r="A521" s="12" t="s">
        <v>21</v>
      </c>
      <c r="B521" s="13">
        <v>30</v>
      </c>
      <c r="C521" s="18">
        <v>20</v>
      </c>
      <c r="D521" s="13">
        <f t="shared" si="1261"/>
        <v>600</v>
      </c>
      <c r="E521" s="18"/>
      <c r="F521" s="18"/>
      <c r="G521" s="13">
        <f t="shared" si="1262"/>
        <v>0</v>
      </c>
      <c r="H521" s="14">
        <f t="shared" si="1263"/>
        <v>600</v>
      </c>
      <c r="I521" s="13">
        <v>30</v>
      </c>
      <c r="J521" s="18">
        <v>20</v>
      </c>
      <c r="K521" s="13">
        <f t="shared" si="1264"/>
        <v>600</v>
      </c>
      <c r="L521" s="18"/>
      <c r="M521" s="18"/>
      <c r="N521" s="13">
        <f t="shared" si="1265"/>
        <v>0</v>
      </c>
      <c r="O521" s="14">
        <f t="shared" si="1266"/>
        <v>600</v>
      </c>
      <c r="P521" s="13">
        <v>32</v>
      </c>
      <c r="Q521" s="18">
        <v>20</v>
      </c>
      <c r="R521" s="13">
        <f t="shared" si="1267"/>
        <v>640</v>
      </c>
      <c r="S521" s="18"/>
      <c r="T521" s="18"/>
      <c r="U521" s="13">
        <f t="shared" si="1268"/>
        <v>0</v>
      </c>
      <c r="V521" s="14">
        <f t="shared" si="1269"/>
        <v>640</v>
      </c>
      <c r="W521" s="13">
        <v>26</v>
      </c>
      <c r="X521" s="18">
        <v>20</v>
      </c>
      <c r="Y521" s="13">
        <f t="shared" si="1270"/>
        <v>520</v>
      </c>
      <c r="Z521" s="18"/>
      <c r="AA521" s="18"/>
      <c r="AB521" s="13">
        <f t="shared" si="1271"/>
        <v>0</v>
      </c>
      <c r="AC521" s="14">
        <f t="shared" si="1272"/>
        <v>520</v>
      </c>
      <c r="AD521" s="13">
        <v>29</v>
      </c>
      <c r="AE521" s="18">
        <v>20</v>
      </c>
      <c r="AF521" s="13">
        <f t="shared" si="1273"/>
        <v>580</v>
      </c>
      <c r="AG521" s="18"/>
      <c r="AH521" s="18"/>
      <c r="AI521" s="13">
        <f t="shared" si="1274"/>
        <v>0</v>
      </c>
      <c r="AJ521" s="14">
        <f t="shared" si="1275"/>
        <v>580</v>
      </c>
      <c r="AK521" s="13">
        <v>26</v>
      </c>
      <c r="AL521" s="18">
        <v>20</v>
      </c>
      <c r="AM521" s="13">
        <f t="shared" si="1276"/>
        <v>520</v>
      </c>
      <c r="AN521" s="18"/>
      <c r="AO521" s="18"/>
      <c r="AP521" s="13">
        <f t="shared" si="1277"/>
        <v>0</v>
      </c>
      <c r="AQ521" s="14">
        <f t="shared" si="1278"/>
        <v>520</v>
      </c>
      <c r="AR521" s="13">
        <v>34</v>
      </c>
      <c r="AS521" s="18">
        <v>20</v>
      </c>
      <c r="AT521" s="13">
        <f t="shared" si="1279"/>
        <v>680</v>
      </c>
      <c r="AU521" s="18"/>
      <c r="AV521" s="18"/>
      <c r="AW521" s="13">
        <f t="shared" si="1280"/>
        <v>0</v>
      </c>
      <c r="AX521" s="14">
        <f t="shared" si="1281"/>
        <v>680</v>
      </c>
      <c r="AY521" s="13">
        <v>25</v>
      </c>
      <c r="AZ521" s="18">
        <v>20</v>
      </c>
      <c r="BA521" s="13">
        <f t="shared" si="1282"/>
        <v>500</v>
      </c>
      <c r="BB521" s="18"/>
      <c r="BC521" s="18"/>
      <c r="BD521" s="13">
        <f t="shared" si="1283"/>
        <v>0</v>
      </c>
      <c r="BE521" s="14">
        <f t="shared" si="1284"/>
        <v>500</v>
      </c>
      <c r="BF521" s="13">
        <v>31</v>
      </c>
      <c r="BG521" s="18">
        <v>20</v>
      </c>
      <c r="BH521" s="13">
        <f t="shared" si="1285"/>
        <v>620</v>
      </c>
      <c r="BI521" s="18"/>
      <c r="BJ521" s="18"/>
      <c r="BK521" s="13">
        <f t="shared" si="1286"/>
        <v>0</v>
      </c>
      <c r="BL521" s="14">
        <f t="shared" si="1287"/>
        <v>620</v>
      </c>
      <c r="BM521" s="13">
        <v>26</v>
      </c>
      <c r="BN521" s="18">
        <v>20</v>
      </c>
      <c r="BO521" s="13">
        <f t="shared" si="1288"/>
        <v>520</v>
      </c>
      <c r="BP521" s="18"/>
      <c r="BQ521" s="18"/>
      <c r="BR521" s="13">
        <f t="shared" si="1289"/>
        <v>0</v>
      </c>
      <c r="BS521" s="14">
        <f t="shared" si="1290"/>
        <v>520</v>
      </c>
      <c r="BT521" s="13">
        <v>22</v>
      </c>
      <c r="BU521" s="18">
        <v>20</v>
      </c>
      <c r="BV521" s="13">
        <f t="shared" si="1291"/>
        <v>440</v>
      </c>
      <c r="BW521" s="18"/>
      <c r="BX521" s="18"/>
      <c r="BY521" s="13">
        <f t="shared" si="1292"/>
        <v>0</v>
      </c>
      <c r="BZ521" s="14">
        <f t="shared" si="1293"/>
        <v>440</v>
      </c>
      <c r="CA521" s="19">
        <f t="shared" si="1294"/>
        <v>6220</v>
      </c>
      <c r="CB521" s="182"/>
      <c r="CC521" s="182"/>
    </row>
    <row r="522" spans="1:81" ht="15.75" x14ac:dyDescent="0.25">
      <c r="A522" s="12" t="s">
        <v>22</v>
      </c>
      <c r="B522" s="13">
        <v>30</v>
      </c>
      <c r="C522" s="13">
        <v>16</v>
      </c>
      <c r="D522" s="13">
        <f t="shared" si="1261"/>
        <v>480</v>
      </c>
      <c r="E522" s="13"/>
      <c r="F522" s="13"/>
      <c r="G522" s="13">
        <f t="shared" si="1262"/>
        <v>0</v>
      </c>
      <c r="H522" s="14">
        <f t="shared" si="1263"/>
        <v>480</v>
      </c>
      <c r="I522" s="13">
        <v>30</v>
      </c>
      <c r="J522" s="13">
        <v>19</v>
      </c>
      <c r="K522" s="13">
        <f t="shared" si="1264"/>
        <v>570</v>
      </c>
      <c r="L522" s="13"/>
      <c r="M522" s="13"/>
      <c r="N522" s="13">
        <f t="shared" si="1265"/>
        <v>0</v>
      </c>
      <c r="O522" s="14">
        <f t="shared" si="1266"/>
        <v>570</v>
      </c>
      <c r="P522" s="13">
        <v>32</v>
      </c>
      <c r="Q522" s="13">
        <v>19</v>
      </c>
      <c r="R522" s="13">
        <f t="shared" si="1267"/>
        <v>608</v>
      </c>
      <c r="S522" s="13"/>
      <c r="T522" s="13"/>
      <c r="U522" s="13">
        <f t="shared" si="1268"/>
        <v>0</v>
      </c>
      <c r="V522" s="14">
        <f t="shared" si="1269"/>
        <v>608</v>
      </c>
      <c r="W522" s="13">
        <v>26</v>
      </c>
      <c r="X522" s="13">
        <v>19</v>
      </c>
      <c r="Y522" s="13">
        <f t="shared" si="1270"/>
        <v>494</v>
      </c>
      <c r="Z522" s="13"/>
      <c r="AA522" s="13"/>
      <c r="AB522" s="13">
        <f t="shared" si="1271"/>
        <v>0</v>
      </c>
      <c r="AC522" s="14">
        <f t="shared" si="1272"/>
        <v>494</v>
      </c>
      <c r="AD522" s="13">
        <v>29</v>
      </c>
      <c r="AE522" s="13">
        <v>19</v>
      </c>
      <c r="AF522" s="13">
        <f t="shared" si="1273"/>
        <v>551</v>
      </c>
      <c r="AG522" s="13"/>
      <c r="AH522" s="13"/>
      <c r="AI522" s="13">
        <f t="shared" si="1274"/>
        <v>0</v>
      </c>
      <c r="AJ522" s="14">
        <f t="shared" si="1275"/>
        <v>551</v>
      </c>
      <c r="AK522" s="13">
        <v>26</v>
      </c>
      <c r="AL522" s="13">
        <v>19</v>
      </c>
      <c r="AM522" s="13">
        <f t="shared" si="1276"/>
        <v>494</v>
      </c>
      <c r="AN522" s="13"/>
      <c r="AO522" s="13"/>
      <c r="AP522" s="13">
        <f t="shared" si="1277"/>
        <v>0</v>
      </c>
      <c r="AQ522" s="14">
        <f t="shared" si="1278"/>
        <v>494</v>
      </c>
      <c r="AR522" s="13">
        <v>34</v>
      </c>
      <c r="AS522" s="13">
        <v>19</v>
      </c>
      <c r="AT522" s="13">
        <f t="shared" si="1279"/>
        <v>646</v>
      </c>
      <c r="AU522" s="13"/>
      <c r="AV522" s="13"/>
      <c r="AW522" s="13">
        <f t="shared" si="1280"/>
        <v>0</v>
      </c>
      <c r="AX522" s="14">
        <f t="shared" si="1281"/>
        <v>646</v>
      </c>
      <c r="AY522" s="13">
        <v>25</v>
      </c>
      <c r="AZ522" s="13">
        <v>19</v>
      </c>
      <c r="BA522" s="13">
        <f t="shared" si="1282"/>
        <v>475</v>
      </c>
      <c r="BB522" s="13"/>
      <c r="BC522" s="13"/>
      <c r="BD522" s="13">
        <f t="shared" si="1283"/>
        <v>0</v>
      </c>
      <c r="BE522" s="14">
        <f t="shared" si="1284"/>
        <v>475</v>
      </c>
      <c r="BF522" s="13">
        <v>31</v>
      </c>
      <c r="BG522" s="13">
        <v>19</v>
      </c>
      <c r="BH522" s="13">
        <f t="shared" si="1285"/>
        <v>589</v>
      </c>
      <c r="BI522" s="13"/>
      <c r="BJ522" s="13"/>
      <c r="BK522" s="13">
        <f t="shared" si="1286"/>
        <v>0</v>
      </c>
      <c r="BL522" s="14">
        <f t="shared" si="1287"/>
        <v>589</v>
      </c>
      <c r="BM522" s="13">
        <v>26</v>
      </c>
      <c r="BN522" s="13">
        <v>19</v>
      </c>
      <c r="BO522" s="13">
        <f t="shared" si="1288"/>
        <v>494</v>
      </c>
      <c r="BP522" s="13"/>
      <c r="BQ522" s="13"/>
      <c r="BR522" s="13">
        <f t="shared" si="1289"/>
        <v>0</v>
      </c>
      <c r="BS522" s="14">
        <f t="shared" si="1290"/>
        <v>494</v>
      </c>
      <c r="BT522" s="13">
        <v>22</v>
      </c>
      <c r="BU522" s="13">
        <v>16</v>
      </c>
      <c r="BV522" s="13">
        <f t="shared" si="1291"/>
        <v>352</v>
      </c>
      <c r="BW522" s="13"/>
      <c r="BX522" s="13"/>
      <c r="BY522" s="13">
        <f t="shared" si="1292"/>
        <v>0</v>
      </c>
      <c r="BZ522" s="14">
        <f t="shared" si="1293"/>
        <v>352</v>
      </c>
      <c r="CA522" s="19">
        <f t="shared" si="1294"/>
        <v>5753</v>
      </c>
      <c r="CB522" s="182"/>
      <c r="CC522" s="182"/>
    </row>
    <row r="523" spans="1:81" ht="15.75" x14ac:dyDescent="0.25">
      <c r="A523" s="12" t="s">
        <v>32</v>
      </c>
      <c r="B523" s="13">
        <v>30</v>
      </c>
      <c r="C523" s="13">
        <v>21</v>
      </c>
      <c r="D523" s="13">
        <f t="shared" si="1261"/>
        <v>630</v>
      </c>
      <c r="E523" s="13"/>
      <c r="F523" s="13"/>
      <c r="G523" s="13">
        <f t="shared" si="1262"/>
        <v>0</v>
      </c>
      <c r="H523" s="14">
        <f t="shared" si="1263"/>
        <v>630</v>
      </c>
      <c r="I523" s="13">
        <v>30</v>
      </c>
      <c r="J523" s="13">
        <v>21</v>
      </c>
      <c r="K523" s="13">
        <f t="shared" si="1264"/>
        <v>630</v>
      </c>
      <c r="L523" s="13"/>
      <c r="M523" s="13"/>
      <c r="N523" s="13">
        <f t="shared" si="1265"/>
        <v>0</v>
      </c>
      <c r="O523" s="14">
        <f t="shared" si="1266"/>
        <v>630</v>
      </c>
      <c r="P523" s="13">
        <v>32</v>
      </c>
      <c r="Q523" s="13">
        <v>21</v>
      </c>
      <c r="R523" s="13">
        <f t="shared" si="1267"/>
        <v>672</v>
      </c>
      <c r="S523" s="13"/>
      <c r="T523" s="13"/>
      <c r="U523" s="13">
        <f t="shared" si="1268"/>
        <v>0</v>
      </c>
      <c r="V523" s="14">
        <f t="shared" si="1269"/>
        <v>672</v>
      </c>
      <c r="W523" s="13">
        <v>26</v>
      </c>
      <c r="X523" s="13">
        <v>21</v>
      </c>
      <c r="Y523" s="13">
        <f t="shared" si="1270"/>
        <v>546</v>
      </c>
      <c r="Z523" s="13"/>
      <c r="AA523" s="13"/>
      <c r="AB523" s="13">
        <f t="shared" si="1271"/>
        <v>0</v>
      </c>
      <c r="AC523" s="14">
        <f t="shared" si="1272"/>
        <v>546</v>
      </c>
      <c r="AD523" s="13">
        <v>29</v>
      </c>
      <c r="AE523" s="13">
        <v>21</v>
      </c>
      <c r="AF523" s="13">
        <f t="shared" si="1273"/>
        <v>609</v>
      </c>
      <c r="AG523" s="13"/>
      <c r="AH523" s="13"/>
      <c r="AI523" s="13">
        <f t="shared" si="1274"/>
        <v>0</v>
      </c>
      <c r="AJ523" s="14">
        <f t="shared" si="1275"/>
        <v>609</v>
      </c>
      <c r="AK523" s="13">
        <v>26</v>
      </c>
      <c r="AL523" s="13">
        <v>21</v>
      </c>
      <c r="AM523" s="13">
        <f t="shared" si="1276"/>
        <v>546</v>
      </c>
      <c r="AN523" s="13"/>
      <c r="AO523" s="13"/>
      <c r="AP523" s="13">
        <f t="shared" si="1277"/>
        <v>0</v>
      </c>
      <c r="AQ523" s="14">
        <f t="shared" si="1278"/>
        <v>546</v>
      </c>
      <c r="AR523" s="13">
        <v>34</v>
      </c>
      <c r="AS523" s="13">
        <v>21</v>
      </c>
      <c r="AT523" s="13">
        <f t="shared" si="1279"/>
        <v>714</v>
      </c>
      <c r="AU523" s="13"/>
      <c r="AV523" s="13"/>
      <c r="AW523" s="13">
        <f t="shared" si="1280"/>
        <v>0</v>
      </c>
      <c r="AX523" s="14">
        <f t="shared" si="1281"/>
        <v>714</v>
      </c>
      <c r="AY523" s="13">
        <v>25</v>
      </c>
      <c r="AZ523" s="13">
        <v>21</v>
      </c>
      <c r="BA523" s="13">
        <f t="shared" si="1282"/>
        <v>525</v>
      </c>
      <c r="BB523" s="13"/>
      <c r="BC523" s="13"/>
      <c r="BD523" s="13">
        <f t="shared" si="1283"/>
        <v>0</v>
      </c>
      <c r="BE523" s="14">
        <f t="shared" si="1284"/>
        <v>525</v>
      </c>
      <c r="BF523" s="13">
        <v>31</v>
      </c>
      <c r="BG523" s="13">
        <v>21</v>
      </c>
      <c r="BH523" s="13">
        <f t="shared" si="1285"/>
        <v>651</v>
      </c>
      <c r="BI523" s="13"/>
      <c r="BJ523" s="13"/>
      <c r="BK523" s="13">
        <f t="shared" si="1286"/>
        <v>0</v>
      </c>
      <c r="BL523" s="14">
        <f t="shared" si="1287"/>
        <v>651</v>
      </c>
      <c r="BM523" s="13">
        <v>26</v>
      </c>
      <c r="BN523" s="13">
        <v>21</v>
      </c>
      <c r="BO523" s="13">
        <f t="shared" si="1288"/>
        <v>546</v>
      </c>
      <c r="BP523" s="13"/>
      <c r="BQ523" s="13"/>
      <c r="BR523" s="13">
        <f t="shared" si="1289"/>
        <v>0</v>
      </c>
      <c r="BS523" s="14">
        <f t="shared" si="1290"/>
        <v>546</v>
      </c>
      <c r="BT523" s="13">
        <v>22</v>
      </c>
      <c r="BU523" s="13">
        <v>21</v>
      </c>
      <c r="BV523" s="13">
        <f t="shared" si="1291"/>
        <v>462</v>
      </c>
      <c r="BW523" s="13"/>
      <c r="BX523" s="13"/>
      <c r="BY523" s="13">
        <f t="shared" si="1292"/>
        <v>0</v>
      </c>
      <c r="BZ523" s="14">
        <f t="shared" si="1293"/>
        <v>462</v>
      </c>
      <c r="CA523" s="19">
        <f t="shared" si="1294"/>
        <v>6531</v>
      </c>
      <c r="CB523" s="182"/>
      <c r="CC523" s="182"/>
    </row>
    <row r="524" spans="1:81" ht="15.75" x14ac:dyDescent="0.25">
      <c r="A524" s="12" t="s">
        <v>24</v>
      </c>
      <c r="B524" s="13">
        <v>30</v>
      </c>
      <c r="C524" s="13">
        <v>17</v>
      </c>
      <c r="D524" s="13">
        <f t="shared" si="1261"/>
        <v>510</v>
      </c>
      <c r="E524" s="13"/>
      <c r="F524" s="13"/>
      <c r="G524" s="13">
        <f t="shared" si="1262"/>
        <v>0</v>
      </c>
      <c r="H524" s="14">
        <f t="shared" si="1263"/>
        <v>510</v>
      </c>
      <c r="I524" s="13">
        <v>30</v>
      </c>
      <c r="J524" s="13">
        <v>17</v>
      </c>
      <c r="K524" s="13">
        <f t="shared" si="1264"/>
        <v>510</v>
      </c>
      <c r="L524" s="13"/>
      <c r="M524" s="13"/>
      <c r="N524" s="13">
        <f t="shared" si="1265"/>
        <v>0</v>
      </c>
      <c r="O524" s="14">
        <f t="shared" si="1266"/>
        <v>510</v>
      </c>
      <c r="P524" s="13">
        <v>32</v>
      </c>
      <c r="Q524" s="13">
        <v>17</v>
      </c>
      <c r="R524" s="13">
        <f t="shared" si="1267"/>
        <v>544</v>
      </c>
      <c r="S524" s="13"/>
      <c r="T524" s="13"/>
      <c r="U524" s="13">
        <f t="shared" si="1268"/>
        <v>0</v>
      </c>
      <c r="V524" s="14">
        <f t="shared" si="1269"/>
        <v>544</v>
      </c>
      <c r="W524" s="13">
        <v>26</v>
      </c>
      <c r="X524" s="13">
        <v>17</v>
      </c>
      <c r="Y524" s="13">
        <f t="shared" si="1270"/>
        <v>442</v>
      </c>
      <c r="Z524" s="13"/>
      <c r="AA524" s="13"/>
      <c r="AB524" s="13">
        <f t="shared" si="1271"/>
        <v>0</v>
      </c>
      <c r="AC524" s="14">
        <f t="shared" si="1272"/>
        <v>442</v>
      </c>
      <c r="AD524" s="13">
        <v>29</v>
      </c>
      <c r="AE524" s="13">
        <v>17</v>
      </c>
      <c r="AF524" s="13">
        <f t="shared" si="1273"/>
        <v>493</v>
      </c>
      <c r="AG524" s="13"/>
      <c r="AH524" s="13"/>
      <c r="AI524" s="13">
        <f t="shared" si="1274"/>
        <v>0</v>
      </c>
      <c r="AJ524" s="14">
        <f t="shared" si="1275"/>
        <v>493</v>
      </c>
      <c r="AK524" s="13">
        <v>26</v>
      </c>
      <c r="AL524" s="13">
        <v>17</v>
      </c>
      <c r="AM524" s="13">
        <f t="shared" si="1276"/>
        <v>442</v>
      </c>
      <c r="AN524" s="13"/>
      <c r="AO524" s="13"/>
      <c r="AP524" s="13">
        <f t="shared" si="1277"/>
        <v>0</v>
      </c>
      <c r="AQ524" s="14">
        <f t="shared" si="1278"/>
        <v>442</v>
      </c>
      <c r="AR524" s="13">
        <v>34</v>
      </c>
      <c r="AS524" s="13">
        <v>17</v>
      </c>
      <c r="AT524" s="13">
        <f t="shared" si="1279"/>
        <v>578</v>
      </c>
      <c r="AU524" s="13"/>
      <c r="AV524" s="13"/>
      <c r="AW524" s="13">
        <f t="shared" si="1280"/>
        <v>0</v>
      </c>
      <c r="AX524" s="14">
        <f t="shared" si="1281"/>
        <v>578</v>
      </c>
      <c r="AY524" s="13">
        <v>25</v>
      </c>
      <c r="AZ524" s="13">
        <v>17</v>
      </c>
      <c r="BA524" s="13">
        <f t="shared" si="1282"/>
        <v>425</v>
      </c>
      <c r="BB524" s="13"/>
      <c r="BC524" s="13"/>
      <c r="BD524" s="13">
        <f t="shared" si="1283"/>
        <v>0</v>
      </c>
      <c r="BE524" s="14">
        <f t="shared" si="1284"/>
        <v>425</v>
      </c>
      <c r="BF524" s="13">
        <v>31</v>
      </c>
      <c r="BG524" s="13">
        <v>17</v>
      </c>
      <c r="BH524" s="13">
        <f t="shared" si="1285"/>
        <v>527</v>
      </c>
      <c r="BI524" s="13"/>
      <c r="BJ524" s="13"/>
      <c r="BK524" s="13">
        <f t="shared" si="1286"/>
        <v>0</v>
      </c>
      <c r="BL524" s="14">
        <f t="shared" si="1287"/>
        <v>527</v>
      </c>
      <c r="BM524" s="13">
        <v>26</v>
      </c>
      <c r="BN524" s="13">
        <v>17</v>
      </c>
      <c r="BO524" s="13">
        <f t="shared" si="1288"/>
        <v>442</v>
      </c>
      <c r="BP524" s="13"/>
      <c r="BQ524" s="13"/>
      <c r="BR524" s="13">
        <f t="shared" si="1289"/>
        <v>0</v>
      </c>
      <c r="BS524" s="14">
        <f t="shared" si="1290"/>
        <v>442</v>
      </c>
      <c r="BT524" s="13">
        <v>22</v>
      </c>
      <c r="BU524" s="13">
        <v>17</v>
      </c>
      <c r="BV524" s="13">
        <f t="shared" si="1291"/>
        <v>374</v>
      </c>
      <c r="BW524" s="13"/>
      <c r="BX524" s="13"/>
      <c r="BY524" s="13">
        <f t="shared" si="1292"/>
        <v>0</v>
      </c>
      <c r="BZ524" s="14">
        <f t="shared" si="1293"/>
        <v>374</v>
      </c>
      <c r="CA524" s="19">
        <f t="shared" si="1294"/>
        <v>5287</v>
      </c>
      <c r="CB524" s="182"/>
      <c r="CC524" s="182"/>
    </row>
    <row r="525" spans="1:81" ht="15.75" x14ac:dyDescent="0.25">
      <c r="A525" s="12" t="s">
        <v>25</v>
      </c>
      <c r="B525" s="13">
        <v>30</v>
      </c>
      <c r="C525" s="13">
        <v>20</v>
      </c>
      <c r="D525" s="13">
        <f t="shared" si="1261"/>
        <v>600</v>
      </c>
      <c r="E525" s="13"/>
      <c r="F525" s="13"/>
      <c r="G525" s="13">
        <f t="shared" si="1262"/>
        <v>0</v>
      </c>
      <c r="H525" s="14">
        <f t="shared" si="1263"/>
        <v>600</v>
      </c>
      <c r="I525" s="13">
        <v>30</v>
      </c>
      <c r="J525" s="13">
        <v>20</v>
      </c>
      <c r="K525" s="13">
        <f t="shared" si="1264"/>
        <v>600</v>
      </c>
      <c r="L525" s="13"/>
      <c r="M525" s="13"/>
      <c r="N525" s="13">
        <f t="shared" si="1265"/>
        <v>0</v>
      </c>
      <c r="O525" s="14">
        <f t="shared" si="1266"/>
        <v>600</v>
      </c>
      <c r="P525" s="13">
        <v>32</v>
      </c>
      <c r="Q525" s="13">
        <v>20</v>
      </c>
      <c r="R525" s="13">
        <f t="shared" si="1267"/>
        <v>640</v>
      </c>
      <c r="S525" s="13"/>
      <c r="T525" s="13"/>
      <c r="U525" s="13">
        <f t="shared" si="1268"/>
        <v>0</v>
      </c>
      <c r="V525" s="14">
        <f t="shared" si="1269"/>
        <v>640</v>
      </c>
      <c r="W525" s="13">
        <v>26</v>
      </c>
      <c r="X525" s="13">
        <v>20</v>
      </c>
      <c r="Y525" s="13">
        <f t="shared" si="1270"/>
        <v>520</v>
      </c>
      <c r="Z525" s="13"/>
      <c r="AA525" s="13"/>
      <c r="AB525" s="13">
        <f t="shared" si="1271"/>
        <v>0</v>
      </c>
      <c r="AC525" s="14">
        <f t="shared" si="1272"/>
        <v>520</v>
      </c>
      <c r="AD525" s="13">
        <v>29</v>
      </c>
      <c r="AE525" s="13">
        <v>20</v>
      </c>
      <c r="AF525" s="13">
        <f t="shared" si="1273"/>
        <v>580</v>
      </c>
      <c r="AG525" s="13"/>
      <c r="AH525" s="13"/>
      <c r="AI525" s="13">
        <f t="shared" si="1274"/>
        <v>0</v>
      </c>
      <c r="AJ525" s="14">
        <f t="shared" si="1275"/>
        <v>580</v>
      </c>
      <c r="AK525" s="13">
        <v>26</v>
      </c>
      <c r="AL525" s="13">
        <v>20</v>
      </c>
      <c r="AM525" s="13">
        <f t="shared" si="1276"/>
        <v>520</v>
      </c>
      <c r="AN525" s="13"/>
      <c r="AO525" s="13"/>
      <c r="AP525" s="13">
        <f t="shared" si="1277"/>
        <v>0</v>
      </c>
      <c r="AQ525" s="14">
        <f t="shared" si="1278"/>
        <v>520</v>
      </c>
      <c r="AR525" s="13">
        <v>34</v>
      </c>
      <c r="AS525" s="13">
        <v>20</v>
      </c>
      <c r="AT525" s="13">
        <f t="shared" si="1279"/>
        <v>680</v>
      </c>
      <c r="AU525" s="13"/>
      <c r="AV525" s="13"/>
      <c r="AW525" s="13">
        <f t="shared" si="1280"/>
        <v>0</v>
      </c>
      <c r="AX525" s="14">
        <f t="shared" si="1281"/>
        <v>680</v>
      </c>
      <c r="AY525" s="13">
        <v>25</v>
      </c>
      <c r="AZ525" s="13">
        <v>20</v>
      </c>
      <c r="BA525" s="13">
        <f t="shared" si="1282"/>
        <v>500</v>
      </c>
      <c r="BB525" s="13"/>
      <c r="BC525" s="13"/>
      <c r="BD525" s="13">
        <f t="shared" si="1283"/>
        <v>0</v>
      </c>
      <c r="BE525" s="14">
        <f t="shared" si="1284"/>
        <v>500</v>
      </c>
      <c r="BF525" s="13">
        <v>31</v>
      </c>
      <c r="BG525" s="13">
        <v>20</v>
      </c>
      <c r="BH525" s="13">
        <f t="shared" si="1285"/>
        <v>620</v>
      </c>
      <c r="BI525" s="13"/>
      <c r="BJ525" s="13"/>
      <c r="BK525" s="13">
        <f t="shared" si="1286"/>
        <v>0</v>
      </c>
      <c r="BL525" s="14">
        <f t="shared" si="1287"/>
        <v>620</v>
      </c>
      <c r="BM525" s="13">
        <v>26</v>
      </c>
      <c r="BN525" s="13">
        <v>20</v>
      </c>
      <c r="BO525" s="13">
        <f t="shared" si="1288"/>
        <v>520</v>
      </c>
      <c r="BP525" s="13"/>
      <c r="BQ525" s="13"/>
      <c r="BR525" s="13">
        <f t="shared" si="1289"/>
        <v>0</v>
      </c>
      <c r="BS525" s="14">
        <f t="shared" si="1290"/>
        <v>520</v>
      </c>
      <c r="BT525" s="13">
        <v>22</v>
      </c>
      <c r="BU525" s="13">
        <v>20</v>
      </c>
      <c r="BV525" s="13">
        <f t="shared" si="1291"/>
        <v>440</v>
      </c>
      <c r="BW525" s="13"/>
      <c r="BX525" s="13"/>
      <c r="BY525" s="13">
        <f t="shared" si="1292"/>
        <v>0</v>
      </c>
      <c r="BZ525" s="14">
        <f t="shared" si="1293"/>
        <v>440</v>
      </c>
      <c r="CA525" s="19">
        <f t="shared" si="1294"/>
        <v>6220</v>
      </c>
      <c r="CB525" s="182"/>
      <c r="CC525" s="182"/>
    </row>
    <row r="526" spans="1:81" ht="15.75" x14ac:dyDescent="0.25">
      <c r="A526" s="19" t="s">
        <v>26</v>
      </c>
      <c r="B526" s="13">
        <v>30</v>
      </c>
      <c r="C526" s="20">
        <v>21</v>
      </c>
      <c r="D526" s="20">
        <f t="shared" si="1261"/>
        <v>630</v>
      </c>
      <c r="E526" s="20"/>
      <c r="F526" s="20"/>
      <c r="G526" s="20">
        <f t="shared" si="1262"/>
        <v>0</v>
      </c>
      <c r="H526" s="14">
        <f t="shared" si="1263"/>
        <v>630</v>
      </c>
      <c r="I526" s="13">
        <v>30</v>
      </c>
      <c r="J526" s="20">
        <v>21</v>
      </c>
      <c r="K526" s="20">
        <f t="shared" si="1264"/>
        <v>630</v>
      </c>
      <c r="L526" s="20"/>
      <c r="M526" s="20"/>
      <c r="N526" s="20">
        <f t="shared" si="1265"/>
        <v>0</v>
      </c>
      <c r="O526" s="14">
        <f t="shared" si="1266"/>
        <v>630</v>
      </c>
      <c r="P526" s="13">
        <v>32</v>
      </c>
      <c r="Q526" s="20">
        <v>21</v>
      </c>
      <c r="R526" s="20">
        <f t="shared" si="1267"/>
        <v>672</v>
      </c>
      <c r="S526" s="20"/>
      <c r="T526" s="20"/>
      <c r="U526" s="20">
        <f t="shared" si="1268"/>
        <v>0</v>
      </c>
      <c r="V526" s="14">
        <f t="shared" si="1269"/>
        <v>672</v>
      </c>
      <c r="W526" s="13">
        <v>26</v>
      </c>
      <c r="X526" s="20">
        <v>21</v>
      </c>
      <c r="Y526" s="20">
        <f t="shared" si="1270"/>
        <v>546</v>
      </c>
      <c r="Z526" s="20"/>
      <c r="AA526" s="20"/>
      <c r="AB526" s="20">
        <f t="shared" si="1271"/>
        <v>0</v>
      </c>
      <c r="AC526" s="14">
        <f t="shared" si="1272"/>
        <v>546</v>
      </c>
      <c r="AD526" s="13">
        <v>29</v>
      </c>
      <c r="AE526" s="20">
        <v>21</v>
      </c>
      <c r="AF526" s="20">
        <f t="shared" si="1273"/>
        <v>609</v>
      </c>
      <c r="AG526" s="20"/>
      <c r="AH526" s="20"/>
      <c r="AI526" s="20">
        <f t="shared" si="1274"/>
        <v>0</v>
      </c>
      <c r="AJ526" s="14">
        <f t="shared" si="1275"/>
        <v>609</v>
      </c>
      <c r="AK526" s="13">
        <v>26</v>
      </c>
      <c r="AL526" s="20">
        <v>21</v>
      </c>
      <c r="AM526" s="20">
        <f t="shared" si="1276"/>
        <v>546</v>
      </c>
      <c r="AN526" s="20"/>
      <c r="AO526" s="20"/>
      <c r="AP526" s="20">
        <f t="shared" si="1277"/>
        <v>0</v>
      </c>
      <c r="AQ526" s="14">
        <f t="shared" si="1278"/>
        <v>546</v>
      </c>
      <c r="AR526" s="13">
        <v>34</v>
      </c>
      <c r="AS526" s="20">
        <v>21</v>
      </c>
      <c r="AT526" s="20">
        <f t="shared" si="1279"/>
        <v>714</v>
      </c>
      <c r="AU526" s="20"/>
      <c r="AV526" s="20"/>
      <c r="AW526" s="20">
        <f t="shared" si="1280"/>
        <v>0</v>
      </c>
      <c r="AX526" s="14">
        <f t="shared" si="1281"/>
        <v>714</v>
      </c>
      <c r="AY526" s="13">
        <v>25</v>
      </c>
      <c r="AZ526" s="20">
        <v>21</v>
      </c>
      <c r="BA526" s="20">
        <f t="shared" si="1282"/>
        <v>525</v>
      </c>
      <c r="BB526" s="20"/>
      <c r="BC526" s="20"/>
      <c r="BD526" s="20">
        <f t="shared" si="1283"/>
        <v>0</v>
      </c>
      <c r="BE526" s="14">
        <f t="shared" si="1284"/>
        <v>525</v>
      </c>
      <c r="BF526" s="13">
        <v>31</v>
      </c>
      <c r="BG526" s="20">
        <v>21</v>
      </c>
      <c r="BH526" s="20">
        <f t="shared" si="1285"/>
        <v>651</v>
      </c>
      <c r="BI526" s="20"/>
      <c r="BJ526" s="20"/>
      <c r="BK526" s="20">
        <f t="shared" si="1286"/>
        <v>0</v>
      </c>
      <c r="BL526" s="14">
        <f t="shared" si="1287"/>
        <v>651</v>
      </c>
      <c r="BM526" s="13">
        <v>26</v>
      </c>
      <c r="BN526" s="20">
        <v>21</v>
      </c>
      <c r="BO526" s="20">
        <f t="shared" si="1288"/>
        <v>546</v>
      </c>
      <c r="BP526" s="20"/>
      <c r="BQ526" s="20"/>
      <c r="BR526" s="20">
        <f t="shared" si="1289"/>
        <v>0</v>
      </c>
      <c r="BS526" s="14">
        <f t="shared" si="1290"/>
        <v>546</v>
      </c>
      <c r="BT526" s="13">
        <v>22</v>
      </c>
      <c r="BU526" s="20">
        <v>21</v>
      </c>
      <c r="BV526" s="20">
        <f t="shared" si="1291"/>
        <v>462</v>
      </c>
      <c r="BW526" s="20"/>
      <c r="BX526" s="20"/>
      <c r="BY526" s="20">
        <f t="shared" si="1292"/>
        <v>0</v>
      </c>
      <c r="BZ526" s="14">
        <f t="shared" si="1293"/>
        <v>462</v>
      </c>
      <c r="CA526" s="19">
        <f t="shared" si="1294"/>
        <v>6531</v>
      </c>
      <c r="CB526" s="182"/>
      <c r="CC526" s="182"/>
    </row>
    <row r="527" spans="1:81" ht="47.25" x14ac:dyDescent="0.25">
      <c r="A527" s="21" t="s">
        <v>27</v>
      </c>
      <c r="B527" s="19"/>
      <c r="C527" s="21">
        <f>C518+C519+C520+C521+C522+C523+C524+C525+C526</f>
        <v>163</v>
      </c>
      <c r="D527" s="21">
        <f>D518+D519+D520+D521+D522+D523+D524+D525+D526</f>
        <v>4890</v>
      </c>
      <c r="E527" s="19"/>
      <c r="F527" s="21">
        <f>F518+F519+F520+F521+F522+F523+F524+F525+F526</f>
        <v>0</v>
      </c>
      <c r="G527" s="21">
        <f>G518+G519+G520+G521+G522+G523+G524+G525+G526</f>
        <v>0</v>
      </c>
      <c r="H527" s="22">
        <f>H518+H519+H520+H521+H522+H523+H524+H525+H526</f>
        <v>4890</v>
      </c>
      <c r="I527" s="19"/>
      <c r="J527" s="21">
        <f>J518+J519+J520+J521+J522+J523+J524+J525+J526</f>
        <v>171</v>
      </c>
      <c r="K527" s="21">
        <f>K518+K519+K520+K521+K522+K523+K524+K525+K526</f>
        <v>5130</v>
      </c>
      <c r="L527" s="19"/>
      <c r="M527" s="21">
        <f>M518+M519+M520+M521+M522+M523+M524+M525+M526</f>
        <v>0</v>
      </c>
      <c r="N527" s="21">
        <f>N518+N519+N520+N521+N522+N523+N524+N525+N526</f>
        <v>0</v>
      </c>
      <c r="O527" s="22">
        <f>O518+O519+O520+O521+O522+O523+O524+O525+O526</f>
        <v>5130</v>
      </c>
      <c r="P527" s="19"/>
      <c r="Q527" s="21">
        <f>Q518+Q519+Q520+Q521+Q522+Q523+Q524+Q525+Q526</f>
        <v>171</v>
      </c>
      <c r="R527" s="21">
        <f>R518+R519+R520+R521+R522+R523+R524+R525+R526</f>
        <v>5472</v>
      </c>
      <c r="S527" s="19"/>
      <c r="T527" s="21">
        <f>T518+T519+T520+T521+T522+T523+T524+T525+T526</f>
        <v>0</v>
      </c>
      <c r="U527" s="21">
        <f>U518+U519+U520+U521+U522+U523+U524+U525+U526</f>
        <v>0</v>
      </c>
      <c r="V527" s="22">
        <f>V518+V519+V520+V521+V522+V523+V524+V525+V526</f>
        <v>5472</v>
      </c>
      <c r="W527" s="19"/>
      <c r="X527" s="21">
        <f>X518+X519+X520+X521+X522+X523+X524+X525+X526</f>
        <v>171</v>
      </c>
      <c r="Y527" s="21">
        <f>Y518+Y519+Y520+Y521+Y522+Y523+Y524+Y525+Y526</f>
        <v>4446</v>
      </c>
      <c r="Z527" s="19"/>
      <c r="AA527" s="21">
        <f>AA518+AA519+AA520+AA521+AA522+AA523+AA524+AA525+AA526</f>
        <v>0</v>
      </c>
      <c r="AB527" s="21">
        <f>AB518+AB519+AB520+AB521+AB522+AB523+AB524+AB525+AB526</f>
        <v>0</v>
      </c>
      <c r="AC527" s="22">
        <f>AC518+AC519+AC520+AC521+AC522+AC523+AC524+AC525+AC526</f>
        <v>4446</v>
      </c>
      <c r="AD527" s="19"/>
      <c r="AE527" s="21">
        <f>AE518+AE519+AE520+AE521+AE522+AE523+AE524+AE525+AE526</f>
        <v>171</v>
      </c>
      <c r="AF527" s="21">
        <f>AF518+AF519+AF520+AF521+AF522+AF523+AF524+AF525+AF526</f>
        <v>4959</v>
      </c>
      <c r="AG527" s="19"/>
      <c r="AH527" s="21">
        <f>AH518+AH519+AH520+AH521+AH522+AH523+AH524+AH525+AH526</f>
        <v>0</v>
      </c>
      <c r="AI527" s="21">
        <f>AI518+AI519+AI520+AI521+AI522+AI523+AI524+AI525+AI526</f>
        <v>0</v>
      </c>
      <c r="AJ527" s="22">
        <f>AJ518+AJ519+AJ520+AJ521+AJ522+AJ523+AJ524+AJ525+AJ526</f>
        <v>4959</v>
      </c>
      <c r="AK527" s="19"/>
      <c r="AL527" s="21">
        <f>AL518+AL519+AL520+AL521+AL522+AL523+AL524+AL525+AL526</f>
        <v>171</v>
      </c>
      <c r="AM527" s="21">
        <f>AM518+AM519+AM520+AM521+AM522+AM523+AM524+AM525+AM526</f>
        <v>4446</v>
      </c>
      <c r="AN527" s="19"/>
      <c r="AO527" s="21">
        <f>AO518+AO519+AO520+AO521+AO522+AO523+AO524+AO525+AO526</f>
        <v>0</v>
      </c>
      <c r="AP527" s="21">
        <f>AP518+AP519+AP520+AP521+AP522+AP523+AP524+AP525+AP526</f>
        <v>0</v>
      </c>
      <c r="AQ527" s="22">
        <f>AQ518+AQ519+AQ520+AQ521+AQ522+AQ523+AQ524+AQ525+AQ526</f>
        <v>4446</v>
      </c>
      <c r="AR527" s="19"/>
      <c r="AS527" s="21">
        <f>AS518+AS519+AS520+AS521+AS522+AS523+AS524+AS525+AS526</f>
        <v>171</v>
      </c>
      <c r="AT527" s="21">
        <f>AT518+AT519+AT520+AT521+AT522+AT523+AT524+AT525+AT526</f>
        <v>5814</v>
      </c>
      <c r="AU527" s="19"/>
      <c r="AV527" s="21">
        <f>AV518+AV519+AV520+AV521+AV522+AV523+AV524+AV525+AV526</f>
        <v>0</v>
      </c>
      <c r="AW527" s="21">
        <f>AW518+AW519+AW520+AW521+AW522+AW523+AW524+AW525+AW526</f>
        <v>0</v>
      </c>
      <c r="AX527" s="22">
        <f>AX518+AX519+AX520+AX521+AX522+AX523+AX524+AX525+AX526</f>
        <v>5814</v>
      </c>
      <c r="AY527" s="19"/>
      <c r="AZ527" s="21">
        <f>AZ518+AZ519+AZ520+AZ521+AZ522+AZ523+AZ524+AZ525+AZ526</f>
        <v>171</v>
      </c>
      <c r="BA527" s="21">
        <f>BA518+BA519+BA520+BA521+BA522+BA523+BA524+BA525+BA526</f>
        <v>4275</v>
      </c>
      <c r="BB527" s="19"/>
      <c r="BC527" s="21">
        <f>BC518+BC519+BC520+BC521+BC522+BC523+BC524+BC525+BC526</f>
        <v>0</v>
      </c>
      <c r="BD527" s="21">
        <f>BD518+BD519+BD520+BD521+BD522+BD523+BD524+BD525+BD526</f>
        <v>0</v>
      </c>
      <c r="BE527" s="22">
        <f>BE518+BE519+BE520+BE521+BE522+BE523+BE524+BE525+BE526</f>
        <v>4275</v>
      </c>
      <c r="BF527" s="19"/>
      <c r="BG527" s="21">
        <f>BG518+BG519+BG520+BG521+BG522+BG523+BG524+BG525+BG526</f>
        <v>171</v>
      </c>
      <c r="BH527" s="21">
        <f>BH518+BH519+BH520+BH521+BH522+BH523+BH524+BH525+BH526</f>
        <v>5301</v>
      </c>
      <c r="BI527" s="19"/>
      <c r="BJ527" s="21">
        <f>BJ518+BJ519+BJ520+BJ521+BJ522+BJ523+BJ524+BJ525+BJ526</f>
        <v>0</v>
      </c>
      <c r="BK527" s="21">
        <f>BK518+BK519+BK520+BK521+BK522+BK523+BK524+BK525+BK526</f>
        <v>0</v>
      </c>
      <c r="BL527" s="22">
        <f>BL518+BL519+BL520+BL521+BL522+BL523+BL524+BL525+BL526</f>
        <v>5301</v>
      </c>
      <c r="BM527" s="19"/>
      <c r="BN527" s="21">
        <f>BN518+BN519+BN520+BN521+BN522+BN523+BN524+BN525+BN526</f>
        <v>171</v>
      </c>
      <c r="BO527" s="21">
        <f>BO518+BO519+BO520+BO521+BO522+BO523+BO524+BO525+BO526</f>
        <v>4446</v>
      </c>
      <c r="BP527" s="19"/>
      <c r="BQ527" s="21">
        <f>BQ518+BQ519+BQ520+BQ521+BQ522+BQ523+BQ524+BQ525+BQ526</f>
        <v>0</v>
      </c>
      <c r="BR527" s="21">
        <f>BR518+BR519+BR520+BR521+BR522+BR523+BR524+BR525+BR526</f>
        <v>0</v>
      </c>
      <c r="BS527" s="22">
        <f>BS518+BS519+BS520+BS521+BS522+BS523+BS524+BS525+BS526</f>
        <v>4446</v>
      </c>
      <c r="BT527" s="19"/>
      <c r="BU527" s="21">
        <f>BU518+BU519+BU520+BU521+BU522+BU523+BU524+BU525+BU526</f>
        <v>168</v>
      </c>
      <c r="BV527" s="21">
        <f>BV518+BV519+BV520+BV521+BV522+BV523+BV524+BV525+BV526</f>
        <v>3696</v>
      </c>
      <c r="BW527" s="19"/>
      <c r="BX527" s="21">
        <f>BX518+BX519+BX520+BX521+BX522+BX523+BX524+BX525+BX526</f>
        <v>0</v>
      </c>
      <c r="BY527" s="21">
        <f>BY518+BY519+BY520+BY521+BY522+BY523+BY524+BY525+BY526</f>
        <v>0</v>
      </c>
      <c r="BZ527" s="22">
        <f>BZ518+BZ519+BZ520+BZ521+BZ522+BZ523+BZ524+BZ525+BZ526</f>
        <v>3696</v>
      </c>
      <c r="CA527" s="152">
        <f>CA518+CA519+CA520+CA521+CA522+CA523+CA524+CA525+CA526</f>
        <v>52875</v>
      </c>
      <c r="CB527" s="187" t="s">
        <v>110</v>
      </c>
      <c r="CC527" s="188">
        <f>CA368+CA381+CA394+CA407+CA420+CA434+CA447+CA460+CA473+CA487+CA500+CA513+CA527</f>
        <v>882007</v>
      </c>
    </row>
    <row r="528" spans="1:81" ht="15.75" x14ac:dyDescent="0.25">
      <c r="A528" s="2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</row>
    <row r="529" spans="1:81" ht="15.75" x14ac:dyDescent="0.25">
      <c r="A529" s="2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189">
        <f>CC527+CC354+CC181</f>
        <v>2590825</v>
      </c>
      <c r="CC529" s="3"/>
    </row>
  </sheetData>
  <mergeCells count="1674">
    <mergeCell ref="A2:L2"/>
    <mergeCell ref="A8:Y8"/>
    <mergeCell ref="A9:Y9"/>
    <mergeCell ref="A10:A11"/>
    <mergeCell ref="B10:H10"/>
    <mergeCell ref="I10:O10"/>
    <mergeCell ref="P10:V10"/>
    <mergeCell ref="W10:AC10"/>
    <mergeCell ref="AD10:AJ10"/>
    <mergeCell ref="AK10:AQ10"/>
    <mergeCell ref="AR10:AX10"/>
    <mergeCell ref="AY10:BE10"/>
    <mergeCell ref="BF10:BL10"/>
    <mergeCell ref="BM10:BS10"/>
    <mergeCell ref="BT10:BZ10"/>
    <mergeCell ref="CA10:CA12"/>
    <mergeCell ref="B11:D11"/>
    <mergeCell ref="E11:G11"/>
    <mergeCell ref="H11:H12"/>
    <mergeCell ref="I11:K11"/>
    <mergeCell ref="L11:N11"/>
    <mergeCell ref="O11:O12"/>
    <mergeCell ref="P11:R11"/>
    <mergeCell ref="S11:U11"/>
    <mergeCell ref="V11:V12"/>
    <mergeCell ref="W11:Y11"/>
    <mergeCell ref="Z11:AB11"/>
    <mergeCell ref="AC11:AC12"/>
    <mergeCell ref="AD11:AF11"/>
    <mergeCell ref="AG11:AI11"/>
    <mergeCell ref="AJ11:AJ12"/>
    <mergeCell ref="AK11:AM11"/>
    <mergeCell ref="AN11:AP11"/>
    <mergeCell ref="AQ11:AQ12"/>
    <mergeCell ref="AR11:AT11"/>
    <mergeCell ref="AU11:AW11"/>
    <mergeCell ref="AX11:AX12"/>
    <mergeCell ref="AY11:BA11"/>
    <mergeCell ref="BB11:BD11"/>
    <mergeCell ref="BE11:BE12"/>
    <mergeCell ref="BF11:BH11"/>
    <mergeCell ref="BI11:BK11"/>
    <mergeCell ref="BL11:BL12"/>
    <mergeCell ref="BM11:BO11"/>
    <mergeCell ref="BP11:BR11"/>
    <mergeCell ref="BS11:BS12"/>
    <mergeCell ref="BT11:BV11"/>
    <mergeCell ref="BW11:BY11"/>
    <mergeCell ref="BZ11:BZ12"/>
    <mergeCell ref="CA23:CA25"/>
    <mergeCell ref="B24:D24"/>
    <mergeCell ref="E24:G24"/>
    <mergeCell ref="H24:H25"/>
    <mergeCell ref="I24:K24"/>
    <mergeCell ref="L24:N24"/>
    <mergeCell ref="O24:O25"/>
    <mergeCell ref="P24:R24"/>
    <mergeCell ref="S24:U24"/>
    <mergeCell ref="V24:V25"/>
    <mergeCell ref="W24:Y24"/>
    <mergeCell ref="Z24:AB24"/>
    <mergeCell ref="AC24:AC25"/>
    <mergeCell ref="AD24:AF24"/>
    <mergeCell ref="AG24:AI24"/>
    <mergeCell ref="AJ24:AJ25"/>
    <mergeCell ref="AK24:AM24"/>
    <mergeCell ref="AN24:AP24"/>
    <mergeCell ref="AQ24:AQ25"/>
    <mergeCell ref="AR24:AT24"/>
    <mergeCell ref="AU24:AW24"/>
    <mergeCell ref="AX24:AX25"/>
    <mergeCell ref="AY24:BA24"/>
    <mergeCell ref="BB24:BD24"/>
    <mergeCell ref="BE24:BE25"/>
    <mergeCell ref="BF24:BH24"/>
    <mergeCell ref="BI24:BK24"/>
    <mergeCell ref="BL24:BL25"/>
    <mergeCell ref="BM24:BO24"/>
    <mergeCell ref="BP24:BR24"/>
    <mergeCell ref="BS24:BS25"/>
    <mergeCell ref="BT24:BV24"/>
    <mergeCell ref="BW24:BY24"/>
    <mergeCell ref="BZ24:BZ25"/>
    <mergeCell ref="A36:A37"/>
    <mergeCell ref="B36:H36"/>
    <mergeCell ref="I36:O36"/>
    <mergeCell ref="P36:V36"/>
    <mergeCell ref="W36:AC36"/>
    <mergeCell ref="AD36:AJ36"/>
    <mergeCell ref="AK36:AQ36"/>
    <mergeCell ref="AR36:AX36"/>
    <mergeCell ref="AY36:BE36"/>
    <mergeCell ref="BF36:BL36"/>
    <mergeCell ref="BM36:BS36"/>
    <mergeCell ref="BT36:BZ36"/>
    <mergeCell ref="BW37:BY37"/>
    <mergeCell ref="BZ37:BZ38"/>
    <mergeCell ref="A23:A24"/>
    <mergeCell ref="B23:H23"/>
    <mergeCell ref="I23:O23"/>
    <mergeCell ref="P23:V23"/>
    <mergeCell ref="W23:AC23"/>
    <mergeCell ref="AD23:AJ23"/>
    <mergeCell ref="AK23:AQ23"/>
    <mergeCell ref="AR23:AX23"/>
    <mergeCell ref="AY23:BE23"/>
    <mergeCell ref="BF23:BL23"/>
    <mergeCell ref="BM23:BS23"/>
    <mergeCell ref="BT23:BZ23"/>
    <mergeCell ref="CA36:CA38"/>
    <mergeCell ref="B37:D37"/>
    <mergeCell ref="E37:G37"/>
    <mergeCell ref="H37:H38"/>
    <mergeCell ref="I37:K37"/>
    <mergeCell ref="L37:N37"/>
    <mergeCell ref="O37:O38"/>
    <mergeCell ref="P37:R37"/>
    <mergeCell ref="S37:U37"/>
    <mergeCell ref="V37:V38"/>
    <mergeCell ref="W37:Y37"/>
    <mergeCell ref="Z37:AB37"/>
    <mergeCell ref="AC37:AC38"/>
    <mergeCell ref="AD37:AF37"/>
    <mergeCell ref="AG37:AI37"/>
    <mergeCell ref="AJ37:AJ38"/>
    <mergeCell ref="AK37:AM37"/>
    <mergeCell ref="AN37:AP37"/>
    <mergeCell ref="AQ37:AQ38"/>
    <mergeCell ref="AR37:AT37"/>
    <mergeCell ref="AU37:AW37"/>
    <mergeCell ref="AX37:AX38"/>
    <mergeCell ref="AY37:BA37"/>
    <mergeCell ref="BB37:BD37"/>
    <mergeCell ref="BE37:BE38"/>
    <mergeCell ref="BF37:BH37"/>
    <mergeCell ref="BI37:BK37"/>
    <mergeCell ref="BL37:BL38"/>
    <mergeCell ref="BM37:BO37"/>
    <mergeCell ref="BP37:BR37"/>
    <mergeCell ref="BS37:BS38"/>
    <mergeCell ref="BT37:BV37"/>
    <mergeCell ref="CA49:CA51"/>
    <mergeCell ref="B50:D50"/>
    <mergeCell ref="E50:G50"/>
    <mergeCell ref="H50:H51"/>
    <mergeCell ref="I50:K50"/>
    <mergeCell ref="L50:N50"/>
    <mergeCell ref="O50:O51"/>
    <mergeCell ref="P50:R50"/>
    <mergeCell ref="S50:U50"/>
    <mergeCell ref="V50:V51"/>
    <mergeCell ref="W50:Y50"/>
    <mergeCell ref="Z50:AB50"/>
    <mergeCell ref="AC50:AC51"/>
    <mergeCell ref="AD50:AF50"/>
    <mergeCell ref="AG50:AI50"/>
    <mergeCell ref="AJ50:AJ51"/>
    <mergeCell ref="AK50:AM50"/>
    <mergeCell ref="AN50:AP50"/>
    <mergeCell ref="AQ50:AQ51"/>
    <mergeCell ref="AR50:AT50"/>
    <mergeCell ref="AU50:AW50"/>
    <mergeCell ref="AX50:AX51"/>
    <mergeCell ref="AY50:BA50"/>
    <mergeCell ref="BB50:BD50"/>
    <mergeCell ref="BE50:BE51"/>
    <mergeCell ref="BF50:BH50"/>
    <mergeCell ref="BI50:BK50"/>
    <mergeCell ref="BL50:BL51"/>
    <mergeCell ref="BM50:BO50"/>
    <mergeCell ref="BP50:BR50"/>
    <mergeCell ref="BS50:BS51"/>
    <mergeCell ref="BT50:BV50"/>
    <mergeCell ref="BW50:BY50"/>
    <mergeCell ref="BZ50:BZ51"/>
    <mergeCell ref="A62:A63"/>
    <mergeCell ref="B62:H62"/>
    <mergeCell ref="I62:O62"/>
    <mergeCell ref="P62:V62"/>
    <mergeCell ref="W62:AC62"/>
    <mergeCell ref="AD62:AJ62"/>
    <mergeCell ref="AK62:AQ62"/>
    <mergeCell ref="AR62:AX62"/>
    <mergeCell ref="AY62:BE62"/>
    <mergeCell ref="BF62:BL62"/>
    <mergeCell ref="BM62:BS62"/>
    <mergeCell ref="BT62:BZ62"/>
    <mergeCell ref="BW63:BY63"/>
    <mergeCell ref="BZ63:BZ64"/>
    <mergeCell ref="A49:A50"/>
    <mergeCell ref="B49:H49"/>
    <mergeCell ref="I49:O49"/>
    <mergeCell ref="P49:V49"/>
    <mergeCell ref="W49:AC49"/>
    <mergeCell ref="AD49:AJ49"/>
    <mergeCell ref="AK49:AQ49"/>
    <mergeCell ref="AR49:AX49"/>
    <mergeCell ref="AY49:BE49"/>
    <mergeCell ref="BF49:BL49"/>
    <mergeCell ref="BM49:BS49"/>
    <mergeCell ref="BT49:BZ49"/>
    <mergeCell ref="CA62:CA64"/>
    <mergeCell ref="B63:D63"/>
    <mergeCell ref="E63:G63"/>
    <mergeCell ref="H63:H64"/>
    <mergeCell ref="I63:K63"/>
    <mergeCell ref="L63:N63"/>
    <mergeCell ref="O63:O64"/>
    <mergeCell ref="P63:R63"/>
    <mergeCell ref="S63:U63"/>
    <mergeCell ref="V63:V64"/>
    <mergeCell ref="W63:Y63"/>
    <mergeCell ref="Z63:AB63"/>
    <mergeCell ref="AC63:AC64"/>
    <mergeCell ref="AD63:AF63"/>
    <mergeCell ref="AG63:AI63"/>
    <mergeCell ref="AJ63:AJ64"/>
    <mergeCell ref="AK63:AM63"/>
    <mergeCell ref="AN63:AP63"/>
    <mergeCell ref="AQ63:AQ64"/>
    <mergeCell ref="AR63:AT63"/>
    <mergeCell ref="AU63:AW63"/>
    <mergeCell ref="AX63:AX64"/>
    <mergeCell ref="AY63:BA63"/>
    <mergeCell ref="BB63:BD63"/>
    <mergeCell ref="BE63:BE64"/>
    <mergeCell ref="BF63:BH63"/>
    <mergeCell ref="BI63:BK63"/>
    <mergeCell ref="BL63:BL64"/>
    <mergeCell ref="BM63:BO63"/>
    <mergeCell ref="BP63:BR63"/>
    <mergeCell ref="BS63:BS64"/>
    <mergeCell ref="BT63:BV63"/>
    <mergeCell ref="A75:Y75"/>
    <mergeCell ref="A76:A77"/>
    <mergeCell ref="B76:H76"/>
    <mergeCell ref="I76:O76"/>
    <mergeCell ref="P76:V76"/>
    <mergeCell ref="W76:AC76"/>
    <mergeCell ref="AD76:AJ76"/>
    <mergeCell ref="AK76:AQ76"/>
    <mergeCell ref="AR76:AX76"/>
    <mergeCell ref="AY76:BE76"/>
    <mergeCell ref="BF76:BL76"/>
    <mergeCell ref="BM76:BS76"/>
    <mergeCell ref="BT76:BZ76"/>
    <mergeCell ref="CA76:CA78"/>
    <mergeCell ref="B77:D77"/>
    <mergeCell ref="E77:G77"/>
    <mergeCell ref="H77:H78"/>
    <mergeCell ref="I77:K77"/>
    <mergeCell ref="L77:N77"/>
    <mergeCell ref="O77:O78"/>
    <mergeCell ref="P77:R77"/>
    <mergeCell ref="S77:U77"/>
    <mergeCell ref="V77:V78"/>
    <mergeCell ref="W77:Y77"/>
    <mergeCell ref="Z77:AB77"/>
    <mergeCell ref="AC77:AC78"/>
    <mergeCell ref="AD77:AF77"/>
    <mergeCell ref="AG77:AI77"/>
    <mergeCell ref="AJ77:AJ78"/>
    <mergeCell ref="AK77:AM77"/>
    <mergeCell ref="AN77:AP77"/>
    <mergeCell ref="AQ77:AQ78"/>
    <mergeCell ref="AR77:AT77"/>
    <mergeCell ref="AU77:AW77"/>
    <mergeCell ref="AX77:AX78"/>
    <mergeCell ref="AY77:BA77"/>
    <mergeCell ref="BB77:BD77"/>
    <mergeCell ref="BE77:BE78"/>
    <mergeCell ref="BF77:BH77"/>
    <mergeCell ref="BI77:BK77"/>
    <mergeCell ref="BL77:BL78"/>
    <mergeCell ref="BM77:BO77"/>
    <mergeCell ref="BP77:BR77"/>
    <mergeCell ref="BS77:BS78"/>
    <mergeCell ref="BT77:BV77"/>
    <mergeCell ref="BW77:BY77"/>
    <mergeCell ref="BZ77:BZ78"/>
    <mergeCell ref="A89:A90"/>
    <mergeCell ref="B89:H89"/>
    <mergeCell ref="I89:O89"/>
    <mergeCell ref="P89:V89"/>
    <mergeCell ref="W89:AC89"/>
    <mergeCell ref="AD89:AJ89"/>
    <mergeCell ref="AK89:AQ89"/>
    <mergeCell ref="AR89:AX89"/>
    <mergeCell ref="AY89:BE89"/>
    <mergeCell ref="BF89:BL89"/>
    <mergeCell ref="BM89:BS89"/>
    <mergeCell ref="BT89:BZ89"/>
    <mergeCell ref="BW90:BY90"/>
    <mergeCell ref="BZ90:BZ91"/>
    <mergeCell ref="CA89:CA91"/>
    <mergeCell ref="B90:D90"/>
    <mergeCell ref="E90:G90"/>
    <mergeCell ref="H90:H91"/>
    <mergeCell ref="I90:K90"/>
    <mergeCell ref="L90:N90"/>
    <mergeCell ref="O90:O91"/>
    <mergeCell ref="P90:R90"/>
    <mergeCell ref="S90:U90"/>
    <mergeCell ref="V90:V91"/>
    <mergeCell ref="W90:Y90"/>
    <mergeCell ref="Z90:AB90"/>
    <mergeCell ref="AC90:AC91"/>
    <mergeCell ref="AD90:AF90"/>
    <mergeCell ref="AG90:AI90"/>
    <mergeCell ref="AJ90:AJ91"/>
    <mergeCell ref="AK90:AM90"/>
    <mergeCell ref="AN90:AP90"/>
    <mergeCell ref="AQ90:AQ91"/>
    <mergeCell ref="AR90:AT90"/>
    <mergeCell ref="AU90:AW90"/>
    <mergeCell ref="AX90:AX91"/>
    <mergeCell ref="AY90:BA90"/>
    <mergeCell ref="BB90:BD90"/>
    <mergeCell ref="BE90:BE91"/>
    <mergeCell ref="BF90:BH90"/>
    <mergeCell ref="BI90:BK90"/>
    <mergeCell ref="BL90:BL91"/>
    <mergeCell ref="BM90:BO90"/>
    <mergeCell ref="BP90:BR90"/>
    <mergeCell ref="BS90:BS91"/>
    <mergeCell ref="BT90:BV90"/>
    <mergeCell ref="CA102:CA104"/>
    <mergeCell ref="B103:D103"/>
    <mergeCell ref="E103:G103"/>
    <mergeCell ref="H103:H104"/>
    <mergeCell ref="I103:K103"/>
    <mergeCell ref="L103:N103"/>
    <mergeCell ref="O103:O104"/>
    <mergeCell ref="P103:R103"/>
    <mergeCell ref="S103:U103"/>
    <mergeCell ref="V103:V104"/>
    <mergeCell ref="W103:Y103"/>
    <mergeCell ref="Z103:AB103"/>
    <mergeCell ref="AC103:AC104"/>
    <mergeCell ref="AD103:AF103"/>
    <mergeCell ref="AG103:AI103"/>
    <mergeCell ref="AJ103:AJ104"/>
    <mergeCell ref="AK103:AM103"/>
    <mergeCell ref="AN103:AP103"/>
    <mergeCell ref="AQ103:AQ104"/>
    <mergeCell ref="AR103:AT103"/>
    <mergeCell ref="AU103:AW103"/>
    <mergeCell ref="AX103:AX104"/>
    <mergeCell ref="AY103:BA103"/>
    <mergeCell ref="BB103:BD103"/>
    <mergeCell ref="BE103:BE104"/>
    <mergeCell ref="BF103:BH103"/>
    <mergeCell ref="BI103:BK103"/>
    <mergeCell ref="BL103:BL104"/>
    <mergeCell ref="BM103:BO103"/>
    <mergeCell ref="BP103:BR103"/>
    <mergeCell ref="BS103:BS104"/>
    <mergeCell ref="BT103:BV103"/>
    <mergeCell ref="BW103:BY103"/>
    <mergeCell ref="BZ103:BZ104"/>
    <mergeCell ref="A115:A116"/>
    <mergeCell ref="B115:H115"/>
    <mergeCell ref="I115:O115"/>
    <mergeCell ref="P115:V115"/>
    <mergeCell ref="W115:AC115"/>
    <mergeCell ref="AD115:AJ115"/>
    <mergeCell ref="AK115:AQ115"/>
    <mergeCell ref="AR115:AX115"/>
    <mergeCell ref="AY115:BE115"/>
    <mergeCell ref="BF115:BL115"/>
    <mergeCell ref="BM115:BS115"/>
    <mergeCell ref="BT115:BZ115"/>
    <mergeCell ref="BW116:BY116"/>
    <mergeCell ref="BZ116:BZ117"/>
    <mergeCell ref="A102:A103"/>
    <mergeCell ref="B102:H102"/>
    <mergeCell ref="I102:O102"/>
    <mergeCell ref="P102:V102"/>
    <mergeCell ref="W102:AC102"/>
    <mergeCell ref="AD102:AJ102"/>
    <mergeCell ref="AK102:AQ102"/>
    <mergeCell ref="AR102:AX102"/>
    <mergeCell ref="AY102:BE102"/>
    <mergeCell ref="BF102:BL102"/>
    <mergeCell ref="BM102:BS102"/>
    <mergeCell ref="BT102:BZ102"/>
    <mergeCell ref="CA115:CA117"/>
    <mergeCell ref="B116:D116"/>
    <mergeCell ref="E116:G116"/>
    <mergeCell ref="H116:H117"/>
    <mergeCell ref="I116:K116"/>
    <mergeCell ref="L116:N116"/>
    <mergeCell ref="O116:O117"/>
    <mergeCell ref="P116:R116"/>
    <mergeCell ref="S116:U116"/>
    <mergeCell ref="V116:V117"/>
    <mergeCell ref="W116:Y116"/>
    <mergeCell ref="Z116:AB116"/>
    <mergeCell ref="AC116:AC117"/>
    <mergeCell ref="AD116:AF116"/>
    <mergeCell ref="AG116:AI116"/>
    <mergeCell ref="AJ116:AJ117"/>
    <mergeCell ref="AK116:AM116"/>
    <mergeCell ref="AN116:AP116"/>
    <mergeCell ref="AQ116:AQ117"/>
    <mergeCell ref="AR116:AT116"/>
    <mergeCell ref="AU116:AW116"/>
    <mergeCell ref="AX116:AX117"/>
    <mergeCell ref="AY116:BA116"/>
    <mergeCell ref="BB116:BD116"/>
    <mergeCell ref="BE116:BE117"/>
    <mergeCell ref="BF116:BH116"/>
    <mergeCell ref="BI116:BK116"/>
    <mergeCell ref="BL116:BL117"/>
    <mergeCell ref="BM116:BO116"/>
    <mergeCell ref="BP116:BR116"/>
    <mergeCell ref="BS116:BS117"/>
    <mergeCell ref="BT116:BV116"/>
    <mergeCell ref="AD129:AJ129"/>
    <mergeCell ref="AK129:AQ129"/>
    <mergeCell ref="AR129:AX129"/>
    <mergeCell ref="AY129:BE129"/>
    <mergeCell ref="BF129:BL129"/>
    <mergeCell ref="BM129:BS129"/>
    <mergeCell ref="BT129:BZ129"/>
    <mergeCell ref="CA129:CA131"/>
    <mergeCell ref="B130:D130"/>
    <mergeCell ref="E130:G130"/>
    <mergeCell ref="H130:H131"/>
    <mergeCell ref="I130:K130"/>
    <mergeCell ref="L130:N130"/>
    <mergeCell ref="O130:O131"/>
    <mergeCell ref="P130:R130"/>
    <mergeCell ref="S130:U130"/>
    <mergeCell ref="V130:V131"/>
    <mergeCell ref="W130:Y130"/>
    <mergeCell ref="Z130:AB130"/>
    <mergeCell ref="AC130:AC131"/>
    <mergeCell ref="AD130:AF130"/>
    <mergeCell ref="AG130:AI130"/>
    <mergeCell ref="AJ130:AJ131"/>
    <mergeCell ref="AK130:AM130"/>
    <mergeCell ref="AN130:AP130"/>
    <mergeCell ref="AQ130:AQ131"/>
    <mergeCell ref="AR130:AT130"/>
    <mergeCell ref="AU130:AW130"/>
    <mergeCell ref="AX130:AX131"/>
    <mergeCell ref="AY130:BA130"/>
    <mergeCell ref="BB130:BD130"/>
    <mergeCell ref="BE130:BE131"/>
    <mergeCell ref="A142:A143"/>
    <mergeCell ref="B142:H142"/>
    <mergeCell ref="I142:O142"/>
    <mergeCell ref="P142:V142"/>
    <mergeCell ref="W142:AC142"/>
    <mergeCell ref="B143:D143"/>
    <mergeCell ref="E143:G143"/>
    <mergeCell ref="H143:H144"/>
    <mergeCell ref="I143:K143"/>
    <mergeCell ref="L143:N143"/>
    <mergeCell ref="O143:O144"/>
    <mergeCell ref="P143:R143"/>
    <mergeCell ref="S143:U143"/>
    <mergeCell ref="V143:V144"/>
    <mergeCell ref="A128:Y128"/>
    <mergeCell ref="A129:A130"/>
    <mergeCell ref="B129:H129"/>
    <mergeCell ref="I129:O129"/>
    <mergeCell ref="P129:V129"/>
    <mergeCell ref="W129:AC129"/>
    <mergeCell ref="BF130:BH130"/>
    <mergeCell ref="BI130:BK130"/>
    <mergeCell ref="BL130:BL131"/>
    <mergeCell ref="BM130:BO130"/>
    <mergeCell ref="BP130:BR130"/>
    <mergeCell ref="BS130:BS131"/>
    <mergeCell ref="BT130:BV130"/>
    <mergeCell ref="BW130:BY130"/>
    <mergeCell ref="BZ130:BZ131"/>
    <mergeCell ref="AQ155:AQ156"/>
    <mergeCell ref="AR155:AT155"/>
    <mergeCell ref="AU155:AW155"/>
    <mergeCell ref="AX155:AX156"/>
    <mergeCell ref="AY155:BA155"/>
    <mergeCell ref="BB155:BD155"/>
    <mergeCell ref="BE155:BE156"/>
    <mergeCell ref="BF155:BH155"/>
    <mergeCell ref="BI155:BK155"/>
    <mergeCell ref="BL155:BL156"/>
    <mergeCell ref="BM155:BO155"/>
    <mergeCell ref="BP155:BR155"/>
    <mergeCell ref="BS155:BS156"/>
    <mergeCell ref="BT155:BV155"/>
    <mergeCell ref="BW155:BY155"/>
    <mergeCell ref="BZ155:BZ156"/>
    <mergeCell ref="A167:Y167"/>
    <mergeCell ref="B155:D155"/>
    <mergeCell ref="E155:G155"/>
    <mergeCell ref="H155:H156"/>
    <mergeCell ref="I155:K155"/>
    <mergeCell ref="L155:N155"/>
    <mergeCell ref="O155:O156"/>
    <mergeCell ref="P155:R155"/>
    <mergeCell ref="S155:U155"/>
    <mergeCell ref="V155:V156"/>
    <mergeCell ref="W155:Y155"/>
    <mergeCell ref="Z155:AB155"/>
    <mergeCell ref="AC155:AC156"/>
    <mergeCell ref="AD155:AF155"/>
    <mergeCell ref="AG155:AI155"/>
    <mergeCell ref="AJ155:AJ156"/>
    <mergeCell ref="AK155:AM155"/>
    <mergeCell ref="AN155:AP155"/>
    <mergeCell ref="W168:AC168"/>
    <mergeCell ref="AD168:AJ168"/>
    <mergeCell ref="AK168:AQ168"/>
    <mergeCell ref="AR168:AX168"/>
    <mergeCell ref="AY168:BE168"/>
    <mergeCell ref="BF168:BL168"/>
    <mergeCell ref="BM168:BS168"/>
    <mergeCell ref="BT168:BZ168"/>
    <mergeCell ref="CA168:CA170"/>
    <mergeCell ref="B169:D169"/>
    <mergeCell ref="E169:G169"/>
    <mergeCell ref="H169:H170"/>
    <mergeCell ref="I169:K169"/>
    <mergeCell ref="L169:N169"/>
    <mergeCell ref="O169:O170"/>
    <mergeCell ref="P169:R169"/>
    <mergeCell ref="S169:U169"/>
    <mergeCell ref="V169:V170"/>
    <mergeCell ref="W169:Y169"/>
    <mergeCell ref="Z169:AB169"/>
    <mergeCell ref="AC169:AC170"/>
    <mergeCell ref="AD169:AF169"/>
    <mergeCell ref="AG169:AI169"/>
    <mergeCell ref="AJ169:AJ170"/>
    <mergeCell ref="AK169:AM169"/>
    <mergeCell ref="AN169:AP169"/>
    <mergeCell ref="AQ169:AQ170"/>
    <mergeCell ref="AR169:AT169"/>
    <mergeCell ref="AU169:AW169"/>
    <mergeCell ref="AX169:AX170"/>
    <mergeCell ref="AY169:BA169"/>
    <mergeCell ref="BB169:BD169"/>
    <mergeCell ref="BE169:BE170"/>
    <mergeCell ref="BF169:BH169"/>
    <mergeCell ref="BI169:BK169"/>
    <mergeCell ref="BL169:BL170"/>
    <mergeCell ref="BM169:BO169"/>
    <mergeCell ref="BP169:BR169"/>
    <mergeCell ref="BS169:BS170"/>
    <mergeCell ref="BT169:BV169"/>
    <mergeCell ref="BW169:BY169"/>
    <mergeCell ref="BZ169:BZ170"/>
    <mergeCell ref="A181:Y181"/>
    <mergeCell ref="A182:Y182"/>
    <mergeCell ref="A183:A184"/>
    <mergeCell ref="B183:H183"/>
    <mergeCell ref="I183:O183"/>
    <mergeCell ref="P183:V183"/>
    <mergeCell ref="W183:AC183"/>
    <mergeCell ref="AD183:AJ183"/>
    <mergeCell ref="AK183:AQ183"/>
    <mergeCell ref="AR183:AX183"/>
    <mergeCell ref="AY183:BE183"/>
    <mergeCell ref="BF183:BL183"/>
    <mergeCell ref="BM183:BS183"/>
    <mergeCell ref="BT183:BZ183"/>
    <mergeCell ref="BW184:BY184"/>
    <mergeCell ref="BZ184:BZ185"/>
    <mergeCell ref="A168:A169"/>
    <mergeCell ref="B168:H168"/>
    <mergeCell ref="I168:O168"/>
    <mergeCell ref="P168:V168"/>
    <mergeCell ref="CA183:CA185"/>
    <mergeCell ref="B184:D184"/>
    <mergeCell ref="E184:G184"/>
    <mergeCell ref="H184:H185"/>
    <mergeCell ref="I184:K184"/>
    <mergeCell ref="L184:N184"/>
    <mergeCell ref="O184:O185"/>
    <mergeCell ref="P184:R184"/>
    <mergeCell ref="S184:U184"/>
    <mergeCell ref="V184:V185"/>
    <mergeCell ref="W184:Y184"/>
    <mergeCell ref="Z184:AB184"/>
    <mergeCell ref="AC184:AC185"/>
    <mergeCell ref="AD184:AF184"/>
    <mergeCell ref="AG184:AI184"/>
    <mergeCell ref="AJ184:AJ185"/>
    <mergeCell ref="AK184:AM184"/>
    <mergeCell ref="AN184:AP184"/>
    <mergeCell ref="AQ184:AQ185"/>
    <mergeCell ref="AR184:AT184"/>
    <mergeCell ref="AU184:AW184"/>
    <mergeCell ref="AX184:AX185"/>
    <mergeCell ref="AY184:BA184"/>
    <mergeCell ref="BB184:BD184"/>
    <mergeCell ref="BE184:BE185"/>
    <mergeCell ref="BF184:BH184"/>
    <mergeCell ref="BI184:BK184"/>
    <mergeCell ref="BL184:BL185"/>
    <mergeCell ref="BM184:BO184"/>
    <mergeCell ref="BP184:BR184"/>
    <mergeCell ref="BS184:BS185"/>
    <mergeCell ref="BT184:BV184"/>
    <mergeCell ref="CA209:CA211"/>
    <mergeCell ref="B210:D210"/>
    <mergeCell ref="E210:G210"/>
    <mergeCell ref="H210:H211"/>
    <mergeCell ref="I210:K210"/>
    <mergeCell ref="L210:N210"/>
    <mergeCell ref="O210:O211"/>
    <mergeCell ref="P210:R210"/>
    <mergeCell ref="S210:U210"/>
    <mergeCell ref="V210:V211"/>
    <mergeCell ref="W210:Y210"/>
    <mergeCell ref="Z210:AB210"/>
    <mergeCell ref="AC210:AC211"/>
    <mergeCell ref="AD210:AF210"/>
    <mergeCell ref="AG210:AI210"/>
    <mergeCell ref="AJ210:AJ211"/>
    <mergeCell ref="AK210:AM210"/>
    <mergeCell ref="AN210:AP210"/>
    <mergeCell ref="AQ210:AQ211"/>
    <mergeCell ref="AR210:AT210"/>
    <mergeCell ref="AU210:AW210"/>
    <mergeCell ref="AX210:AX211"/>
    <mergeCell ref="AY210:BA210"/>
    <mergeCell ref="BB210:BD210"/>
    <mergeCell ref="BE210:BE211"/>
    <mergeCell ref="BF210:BH210"/>
    <mergeCell ref="BI210:BK210"/>
    <mergeCell ref="BL210:BL211"/>
    <mergeCell ref="BM210:BO210"/>
    <mergeCell ref="BP210:BR210"/>
    <mergeCell ref="BS210:BS211"/>
    <mergeCell ref="BT210:BV210"/>
    <mergeCell ref="BW210:BY210"/>
    <mergeCell ref="BZ210:BZ211"/>
    <mergeCell ref="A222:A223"/>
    <mergeCell ref="B222:H222"/>
    <mergeCell ref="I222:O222"/>
    <mergeCell ref="P222:V222"/>
    <mergeCell ref="W222:AC222"/>
    <mergeCell ref="AD222:AJ222"/>
    <mergeCell ref="AK222:AQ222"/>
    <mergeCell ref="AR222:AX222"/>
    <mergeCell ref="AY222:BE222"/>
    <mergeCell ref="BF222:BL222"/>
    <mergeCell ref="BM222:BS222"/>
    <mergeCell ref="BT222:BZ222"/>
    <mergeCell ref="BW223:BY223"/>
    <mergeCell ref="BZ223:BZ224"/>
    <mergeCell ref="A209:A210"/>
    <mergeCell ref="B209:H209"/>
    <mergeCell ref="I209:O209"/>
    <mergeCell ref="P209:V209"/>
    <mergeCell ref="W209:AC209"/>
    <mergeCell ref="AD209:AJ209"/>
    <mergeCell ref="AK209:AQ209"/>
    <mergeCell ref="AR209:AX209"/>
    <mergeCell ref="AY209:BE209"/>
    <mergeCell ref="BF209:BL209"/>
    <mergeCell ref="BM209:BS209"/>
    <mergeCell ref="BT209:BZ209"/>
    <mergeCell ref="CA222:CA224"/>
    <mergeCell ref="B223:D223"/>
    <mergeCell ref="E223:G223"/>
    <mergeCell ref="H223:H224"/>
    <mergeCell ref="I223:K223"/>
    <mergeCell ref="L223:N223"/>
    <mergeCell ref="O223:O224"/>
    <mergeCell ref="P223:R223"/>
    <mergeCell ref="S223:U223"/>
    <mergeCell ref="V223:V224"/>
    <mergeCell ref="W223:Y223"/>
    <mergeCell ref="Z223:AB223"/>
    <mergeCell ref="AC223:AC224"/>
    <mergeCell ref="AD223:AF223"/>
    <mergeCell ref="AG223:AI223"/>
    <mergeCell ref="AJ223:AJ224"/>
    <mergeCell ref="AK223:AM223"/>
    <mergeCell ref="AN223:AP223"/>
    <mergeCell ref="AQ223:AQ224"/>
    <mergeCell ref="AR223:AT223"/>
    <mergeCell ref="AU223:AW223"/>
    <mergeCell ref="AX223:AX224"/>
    <mergeCell ref="AY223:BA223"/>
    <mergeCell ref="BB223:BD223"/>
    <mergeCell ref="BE223:BE224"/>
    <mergeCell ref="BF223:BH223"/>
    <mergeCell ref="BI223:BK223"/>
    <mergeCell ref="BL223:BL224"/>
    <mergeCell ref="BM223:BO223"/>
    <mergeCell ref="BP223:BR223"/>
    <mergeCell ref="BS223:BS224"/>
    <mergeCell ref="BT223:BV223"/>
    <mergeCell ref="CA235:CA237"/>
    <mergeCell ref="B236:D236"/>
    <mergeCell ref="E236:G236"/>
    <mergeCell ref="H236:H237"/>
    <mergeCell ref="I236:K236"/>
    <mergeCell ref="L236:N236"/>
    <mergeCell ref="O236:O237"/>
    <mergeCell ref="P236:R236"/>
    <mergeCell ref="S236:U236"/>
    <mergeCell ref="V236:V237"/>
    <mergeCell ref="W236:Y236"/>
    <mergeCell ref="Z236:AB236"/>
    <mergeCell ref="AC236:AC237"/>
    <mergeCell ref="AD236:AF236"/>
    <mergeCell ref="AG236:AI236"/>
    <mergeCell ref="AJ236:AJ237"/>
    <mergeCell ref="AK236:AM236"/>
    <mergeCell ref="AN236:AP236"/>
    <mergeCell ref="AQ236:AQ237"/>
    <mergeCell ref="AR236:AT236"/>
    <mergeCell ref="AU236:AW236"/>
    <mergeCell ref="AX236:AX237"/>
    <mergeCell ref="AY236:BA236"/>
    <mergeCell ref="BB236:BD236"/>
    <mergeCell ref="BE236:BE237"/>
    <mergeCell ref="BF236:BH236"/>
    <mergeCell ref="BI236:BK236"/>
    <mergeCell ref="BL236:BL237"/>
    <mergeCell ref="BM236:BO236"/>
    <mergeCell ref="BP236:BR236"/>
    <mergeCell ref="BS236:BS237"/>
    <mergeCell ref="BT236:BV236"/>
    <mergeCell ref="BW236:BY236"/>
    <mergeCell ref="BZ236:BZ237"/>
    <mergeCell ref="A248:Y248"/>
    <mergeCell ref="A249:A250"/>
    <mergeCell ref="B249:H249"/>
    <mergeCell ref="I249:O249"/>
    <mergeCell ref="P249:V249"/>
    <mergeCell ref="W249:AC249"/>
    <mergeCell ref="AD249:AJ249"/>
    <mergeCell ref="AK249:AQ249"/>
    <mergeCell ref="AR249:AX249"/>
    <mergeCell ref="AY249:BE249"/>
    <mergeCell ref="BF249:BL249"/>
    <mergeCell ref="BM249:BS249"/>
    <mergeCell ref="BT249:BZ249"/>
    <mergeCell ref="BW250:BY250"/>
    <mergeCell ref="BZ250:BZ251"/>
    <mergeCell ref="A235:A236"/>
    <mergeCell ref="B235:H235"/>
    <mergeCell ref="I235:O235"/>
    <mergeCell ref="P235:V235"/>
    <mergeCell ref="W235:AC235"/>
    <mergeCell ref="AD235:AJ235"/>
    <mergeCell ref="AK235:AQ235"/>
    <mergeCell ref="AR235:AX235"/>
    <mergeCell ref="AY235:BE235"/>
    <mergeCell ref="BF235:BL235"/>
    <mergeCell ref="BM235:BS235"/>
    <mergeCell ref="BT235:BZ235"/>
    <mergeCell ref="CA249:CA251"/>
    <mergeCell ref="B250:D250"/>
    <mergeCell ref="E250:G250"/>
    <mergeCell ref="H250:H251"/>
    <mergeCell ref="I250:K250"/>
    <mergeCell ref="L250:N250"/>
    <mergeCell ref="O250:O251"/>
    <mergeCell ref="P250:R250"/>
    <mergeCell ref="S250:U250"/>
    <mergeCell ref="V250:V251"/>
    <mergeCell ref="W250:Y250"/>
    <mergeCell ref="Z250:AB250"/>
    <mergeCell ref="AC250:AC251"/>
    <mergeCell ref="AD250:AF250"/>
    <mergeCell ref="AG250:AI250"/>
    <mergeCell ref="AJ250:AJ251"/>
    <mergeCell ref="AK250:AM250"/>
    <mergeCell ref="AN250:AP250"/>
    <mergeCell ref="AQ250:AQ251"/>
    <mergeCell ref="AR250:AT250"/>
    <mergeCell ref="AU250:AW250"/>
    <mergeCell ref="AX250:AX251"/>
    <mergeCell ref="AY250:BA250"/>
    <mergeCell ref="BB250:BD250"/>
    <mergeCell ref="BE250:BE251"/>
    <mergeCell ref="BF250:BH250"/>
    <mergeCell ref="BI250:BK250"/>
    <mergeCell ref="BL250:BL251"/>
    <mergeCell ref="BM250:BO250"/>
    <mergeCell ref="BP250:BR250"/>
    <mergeCell ref="BS250:BS251"/>
    <mergeCell ref="BT250:BV250"/>
    <mergeCell ref="CA262:CA264"/>
    <mergeCell ref="B263:D263"/>
    <mergeCell ref="E263:G263"/>
    <mergeCell ref="H263:H264"/>
    <mergeCell ref="I263:K263"/>
    <mergeCell ref="L263:N263"/>
    <mergeCell ref="O263:O264"/>
    <mergeCell ref="P263:R263"/>
    <mergeCell ref="S263:U263"/>
    <mergeCell ref="V263:V264"/>
    <mergeCell ref="W263:Y263"/>
    <mergeCell ref="Z263:AB263"/>
    <mergeCell ref="AC263:AC264"/>
    <mergeCell ref="AD263:AF263"/>
    <mergeCell ref="AG263:AI263"/>
    <mergeCell ref="AJ263:AJ264"/>
    <mergeCell ref="AK263:AM263"/>
    <mergeCell ref="AN263:AP263"/>
    <mergeCell ref="AQ263:AQ264"/>
    <mergeCell ref="AR263:AT263"/>
    <mergeCell ref="AU263:AW263"/>
    <mergeCell ref="AX263:AX264"/>
    <mergeCell ref="AY263:BA263"/>
    <mergeCell ref="BB263:BD263"/>
    <mergeCell ref="BE263:BE264"/>
    <mergeCell ref="BF263:BH263"/>
    <mergeCell ref="BI263:BK263"/>
    <mergeCell ref="BL263:BL264"/>
    <mergeCell ref="BM263:BO263"/>
    <mergeCell ref="BP263:BR263"/>
    <mergeCell ref="BS263:BS264"/>
    <mergeCell ref="BT263:BV263"/>
    <mergeCell ref="BW263:BY263"/>
    <mergeCell ref="BZ263:BZ264"/>
    <mergeCell ref="A275:A276"/>
    <mergeCell ref="B275:H275"/>
    <mergeCell ref="I275:O275"/>
    <mergeCell ref="P275:V275"/>
    <mergeCell ref="W275:AC275"/>
    <mergeCell ref="AD275:AJ275"/>
    <mergeCell ref="AK275:AQ275"/>
    <mergeCell ref="AR275:AX275"/>
    <mergeCell ref="AY275:BE275"/>
    <mergeCell ref="BF275:BL275"/>
    <mergeCell ref="BM275:BS275"/>
    <mergeCell ref="BT275:BZ275"/>
    <mergeCell ref="BW276:BY276"/>
    <mergeCell ref="BZ276:BZ277"/>
    <mergeCell ref="A262:A263"/>
    <mergeCell ref="B262:H262"/>
    <mergeCell ref="I262:O262"/>
    <mergeCell ref="P262:V262"/>
    <mergeCell ref="W262:AC262"/>
    <mergeCell ref="AD262:AJ262"/>
    <mergeCell ref="AK262:AQ262"/>
    <mergeCell ref="AR262:AX262"/>
    <mergeCell ref="AY262:BE262"/>
    <mergeCell ref="BF262:BL262"/>
    <mergeCell ref="BM262:BS262"/>
    <mergeCell ref="BT262:BZ262"/>
    <mergeCell ref="CA275:CA277"/>
    <mergeCell ref="B276:D276"/>
    <mergeCell ref="E276:G276"/>
    <mergeCell ref="H276:H277"/>
    <mergeCell ref="I276:K276"/>
    <mergeCell ref="L276:N276"/>
    <mergeCell ref="O276:O277"/>
    <mergeCell ref="P276:R276"/>
    <mergeCell ref="S276:U276"/>
    <mergeCell ref="V276:V277"/>
    <mergeCell ref="W276:Y276"/>
    <mergeCell ref="Z276:AB276"/>
    <mergeCell ref="AC276:AC277"/>
    <mergeCell ref="AD276:AF276"/>
    <mergeCell ref="AG276:AI276"/>
    <mergeCell ref="AJ276:AJ277"/>
    <mergeCell ref="AK276:AM276"/>
    <mergeCell ref="AN276:AP276"/>
    <mergeCell ref="AQ276:AQ277"/>
    <mergeCell ref="AR276:AT276"/>
    <mergeCell ref="AU276:AW276"/>
    <mergeCell ref="AX276:AX277"/>
    <mergeCell ref="AY276:BA276"/>
    <mergeCell ref="BB276:BD276"/>
    <mergeCell ref="BE276:BE277"/>
    <mergeCell ref="BF276:BH276"/>
    <mergeCell ref="BI276:BK276"/>
    <mergeCell ref="BL276:BL277"/>
    <mergeCell ref="BM276:BO276"/>
    <mergeCell ref="BP276:BR276"/>
    <mergeCell ref="BS276:BS277"/>
    <mergeCell ref="BT276:BV276"/>
    <mergeCell ref="CA288:CA290"/>
    <mergeCell ref="B289:D289"/>
    <mergeCell ref="E289:G289"/>
    <mergeCell ref="H289:H290"/>
    <mergeCell ref="I289:K289"/>
    <mergeCell ref="L289:N289"/>
    <mergeCell ref="O289:O290"/>
    <mergeCell ref="P289:R289"/>
    <mergeCell ref="S289:U289"/>
    <mergeCell ref="V289:V290"/>
    <mergeCell ref="W289:Y289"/>
    <mergeCell ref="Z289:AB289"/>
    <mergeCell ref="AC289:AC290"/>
    <mergeCell ref="AD289:AF289"/>
    <mergeCell ref="AG289:AI289"/>
    <mergeCell ref="AJ289:AJ290"/>
    <mergeCell ref="AK289:AM289"/>
    <mergeCell ref="AN289:AP289"/>
    <mergeCell ref="AQ289:AQ290"/>
    <mergeCell ref="AR289:AT289"/>
    <mergeCell ref="AU289:AW289"/>
    <mergeCell ref="AX289:AX290"/>
    <mergeCell ref="AY289:BA289"/>
    <mergeCell ref="BB289:BD289"/>
    <mergeCell ref="BE289:BE290"/>
    <mergeCell ref="BF289:BH289"/>
    <mergeCell ref="BI289:BK289"/>
    <mergeCell ref="BL289:BL290"/>
    <mergeCell ref="BM289:BO289"/>
    <mergeCell ref="BP289:BR289"/>
    <mergeCell ref="BS289:BS290"/>
    <mergeCell ref="BT289:BV289"/>
    <mergeCell ref="BW289:BY289"/>
    <mergeCell ref="BZ289:BZ290"/>
    <mergeCell ref="A301:Y301"/>
    <mergeCell ref="A302:A303"/>
    <mergeCell ref="B302:H302"/>
    <mergeCell ref="I302:O302"/>
    <mergeCell ref="P302:V302"/>
    <mergeCell ref="W302:AC302"/>
    <mergeCell ref="AD302:AJ302"/>
    <mergeCell ref="AK302:AQ302"/>
    <mergeCell ref="AR302:AX302"/>
    <mergeCell ref="AY302:BE302"/>
    <mergeCell ref="BF302:BL302"/>
    <mergeCell ref="BM302:BS302"/>
    <mergeCell ref="BT302:BZ302"/>
    <mergeCell ref="BW303:BY303"/>
    <mergeCell ref="BZ303:BZ304"/>
    <mergeCell ref="A288:A289"/>
    <mergeCell ref="B288:H288"/>
    <mergeCell ref="I288:O288"/>
    <mergeCell ref="P288:V288"/>
    <mergeCell ref="W288:AC288"/>
    <mergeCell ref="AD288:AJ288"/>
    <mergeCell ref="AK288:AQ288"/>
    <mergeCell ref="AR288:AX288"/>
    <mergeCell ref="AY288:BE288"/>
    <mergeCell ref="BF288:BL288"/>
    <mergeCell ref="BM288:BS288"/>
    <mergeCell ref="BT288:BZ288"/>
    <mergeCell ref="CA302:CA304"/>
    <mergeCell ref="B303:D303"/>
    <mergeCell ref="E303:G303"/>
    <mergeCell ref="H303:H304"/>
    <mergeCell ref="I303:K303"/>
    <mergeCell ref="L303:N303"/>
    <mergeCell ref="O303:O304"/>
    <mergeCell ref="P303:R303"/>
    <mergeCell ref="S303:U303"/>
    <mergeCell ref="V303:V304"/>
    <mergeCell ref="W303:Y303"/>
    <mergeCell ref="Z303:AB303"/>
    <mergeCell ref="AC303:AC304"/>
    <mergeCell ref="AD303:AF303"/>
    <mergeCell ref="AG303:AI303"/>
    <mergeCell ref="AJ303:AJ304"/>
    <mergeCell ref="AK303:AM303"/>
    <mergeCell ref="AN303:AP303"/>
    <mergeCell ref="AQ303:AQ304"/>
    <mergeCell ref="AR303:AT303"/>
    <mergeCell ref="AU303:AW303"/>
    <mergeCell ref="AX303:AX304"/>
    <mergeCell ref="AY303:BA303"/>
    <mergeCell ref="BB303:BD303"/>
    <mergeCell ref="BE303:BE304"/>
    <mergeCell ref="BF303:BH303"/>
    <mergeCell ref="BI303:BK303"/>
    <mergeCell ref="BL303:BL304"/>
    <mergeCell ref="BM303:BO303"/>
    <mergeCell ref="BP303:BR303"/>
    <mergeCell ref="BS303:BS304"/>
    <mergeCell ref="BT303:BV303"/>
    <mergeCell ref="A315:A316"/>
    <mergeCell ref="B315:H315"/>
    <mergeCell ref="I315:O315"/>
    <mergeCell ref="P315:V315"/>
    <mergeCell ref="W315:AC315"/>
    <mergeCell ref="AD315:AJ315"/>
    <mergeCell ref="AK315:AQ315"/>
    <mergeCell ref="AR315:AX315"/>
    <mergeCell ref="AY315:BE315"/>
    <mergeCell ref="BF315:BL315"/>
    <mergeCell ref="BM315:BS315"/>
    <mergeCell ref="BT315:BZ315"/>
    <mergeCell ref="CA315:CA317"/>
    <mergeCell ref="B316:D316"/>
    <mergeCell ref="E316:G316"/>
    <mergeCell ref="H316:H317"/>
    <mergeCell ref="I316:K316"/>
    <mergeCell ref="L316:N316"/>
    <mergeCell ref="O316:O317"/>
    <mergeCell ref="P316:R316"/>
    <mergeCell ref="S316:U316"/>
    <mergeCell ref="V316:V317"/>
    <mergeCell ref="W316:Y316"/>
    <mergeCell ref="Z316:AB316"/>
    <mergeCell ref="AC316:AC317"/>
    <mergeCell ref="AD316:AF316"/>
    <mergeCell ref="AG316:AI316"/>
    <mergeCell ref="AJ316:AJ317"/>
    <mergeCell ref="AK316:AM316"/>
    <mergeCell ref="AN316:AP316"/>
    <mergeCell ref="AQ316:AQ317"/>
    <mergeCell ref="AR316:AT316"/>
    <mergeCell ref="AU316:AW316"/>
    <mergeCell ref="AX316:AX317"/>
    <mergeCell ref="AY316:BA316"/>
    <mergeCell ref="BB316:BD316"/>
    <mergeCell ref="BE316:BE317"/>
    <mergeCell ref="BF316:BH316"/>
    <mergeCell ref="BI316:BK316"/>
    <mergeCell ref="BL316:BL317"/>
    <mergeCell ref="BM316:BO316"/>
    <mergeCell ref="BP316:BR316"/>
    <mergeCell ref="BS316:BS317"/>
    <mergeCell ref="BT316:BV316"/>
    <mergeCell ref="BW316:BY316"/>
    <mergeCell ref="BZ316:BZ317"/>
    <mergeCell ref="B328:D328"/>
    <mergeCell ref="E328:G328"/>
    <mergeCell ref="H328:H329"/>
    <mergeCell ref="I328:K328"/>
    <mergeCell ref="L328:N328"/>
    <mergeCell ref="O328:O329"/>
    <mergeCell ref="P328:R328"/>
    <mergeCell ref="S328:U328"/>
    <mergeCell ref="V328:V329"/>
    <mergeCell ref="W328:Y328"/>
    <mergeCell ref="Z328:AB328"/>
    <mergeCell ref="AC328:AC329"/>
    <mergeCell ref="AD328:AF328"/>
    <mergeCell ref="AG328:AI328"/>
    <mergeCell ref="AJ328:AJ329"/>
    <mergeCell ref="AK328:AM328"/>
    <mergeCell ref="AN328:AP328"/>
    <mergeCell ref="AQ328:AQ329"/>
    <mergeCell ref="AR328:AT328"/>
    <mergeCell ref="AU328:AW328"/>
    <mergeCell ref="AX328:AX329"/>
    <mergeCell ref="AY328:BA328"/>
    <mergeCell ref="BB328:BD328"/>
    <mergeCell ref="BE328:BE329"/>
    <mergeCell ref="BF328:BH328"/>
    <mergeCell ref="BI328:BK328"/>
    <mergeCell ref="BL328:BL329"/>
    <mergeCell ref="BM328:BO328"/>
    <mergeCell ref="BP328:BR328"/>
    <mergeCell ref="BS328:BS329"/>
    <mergeCell ref="BT328:BV328"/>
    <mergeCell ref="BW328:BY328"/>
    <mergeCell ref="BZ328:BZ329"/>
    <mergeCell ref="A340:Y340"/>
    <mergeCell ref="A341:A342"/>
    <mergeCell ref="B341:H341"/>
    <mergeCell ref="I341:O341"/>
    <mergeCell ref="P341:V341"/>
    <mergeCell ref="W341:AC341"/>
    <mergeCell ref="AD341:AJ341"/>
    <mergeCell ref="AK341:AQ341"/>
    <mergeCell ref="AR341:AX341"/>
    <mergeCell ref="AY341:BE341"/>
    <mergeCell ref="BF341:BL341"/>
    <mergeCell ref="BM341:BS341"/>
    <mergeCell ref="BT341:BZ341"/>
    <mergeCell ref="BW342:BY342"/>
    <mergeCell ref="BZ342:BZ343"/>
    <mergeCell ref="CA341:CA343"/>
    <mergeCell ref="B342:D342"/>
    <mergeCell ref="E342:G342"/>
    <mergeCell ref="H342:H343"/>
    <mergeCell ref="I342:K342"/>
    <mergeCell ref="L342:N342"/>
    <mergeCell ref="O342:O343"/>
    <mergeCell ref="P342:R342"/>
    <mergeCell ref="S342:U342"/>
    <mergeCell ref="V342:V343"/>
    <mergeCell ref="W342:Y342"/>
    <mergeCell ref="Z342:AB342"/>
    <mergeCell ref="AC342:AC343"/>
    <mergeCell ref="AD342:AF342"/>
    <mergeCell ref="AG342:AI342"/>
    <mergeCell ref="AJ342:AJ343"/>
    <mergeCell ref="AK342:AM342"/>
    <mergeCell ref="AN342:AP342"/>
    <mergeCell ref="AQ342:AQ343"/>
    <mergeCell ref="AR342:AT342"/>
    <mergeCell ref="AU342:AW342"/>
    <mergeCell ref="AX342:AX343"/>
    <mergeCell ref="AY342:BA342"/>
    <mergeCell ref="BB342:BD342"/>
    <mergeCell ref="BE342:BE343"/>
    <mergeCell ref="BF342:BH342"/>
    <mergeCell ref="BI342:BK342"/>
    <mergeCell ref="BL342:BL343"/>
    <mergeCell ref="BM342:BO342"/>
    <mergeCell ref="BP342:BR342"/>
    <mergeCell ref="BS342:BS343"/>
    <mergeCell ref="BT342:BV342"/>
    <mergeCell ref="A354:Y354"/>
    <mergeCell ref="A355:Y355"/>
    <mergeCell ref="A356:A357"/>
    <mergeCell ref="B356:H356"/>
    <mergeCell ref="I356:O356"/>
    <mergeCell ref="P356:V356"/>
    <mergeCell ref="W356:AC356"/>
    <mergeCell ref="AD356:AJ356"/>
    <mergeCell ref="AK356:AQ356"/>
    <mergeCell ref="AR356:AX356"/>
    <mergeCell ref="AY356:BE356"/>
    <mergeCell ref="BF356:BL356"/>
    <mergeCell ref="BM356:BS356"/>
    <mergeCell ref="BT356:BZ356"/>
    <mergeCell ref="CA356:CA358"/>
    <mergeCell ref="B357:D357"/>
    <mergeCell ref="E357:G357"/>
    <mergeCell ref="H357:H358"/>
    <mergeCell ref="I357:K357"/>
    <mergeCell ref="L357:N357"/>
    <mergeCell ref="O357:O358"/>
    <mergeCell ref="P357:R357"/>
    <mergeCell ref="S357:U357"/>
    <mergeCell ref="V357:V358"/>
    <mergeCell ref="W357:Y357"/>
    <mergeCell ref="Z357:AB357"/>
    <mergeCell ref="AC357:AC358"/>
    <mergeCell ref="AD357:AF357"/>
    <mergeCell ref="AG357:AI357"/>
    <mergeCell ref="AJ357:AJ358"/>
    <mergeCell ref="AK357:AM357"/>
    <mergeCell ref="AN357:AP357"/>
    <mergeCell ref="AQ357:AQ358"/>
    <mergeCell ref="AR357:AT357"/>
    <mergeCell ref="AU357:AW357"/>
    <mergeCell ref="AX357:AX358"/>
    <mergeCell ref="AY357:BA357"/>
    <mergeCell ref="BB357:BD357"/>
    <mergeCell ref="BE357:BE358"/>
    <mergeCell ref="BF357:BH357"/>
    <mergeCell ref="BI357:BK357"/>
    <mergeCell ref="BL357:BL358"/>
    <mergeCell ref="BM357:BO357"/>
    <mergeCell ref="BP357:BR357"/>
    <mergeCell ref="BS357:BS358"/>
    <mergeCell ref="BT357:BV357"/>
    <mergeCell ref="BW357:BY357"/>
    <mergeCell ref="BZ357:BZ358"/>
    <mergeCell ref="A369:A370"/>
    <mergeCell ref="B369:H369"/>
    <mergeCell ref="I369:O369"/>
    <mergeCell ref="P369:V369"/>
    <mergeCell ref="W369:AC369"/>
    <mergeCell ref="AD369:AJ369"/>
    <mergeCell ref="AK369:AQ369"/>
    <mergeCell ref="AR369:AX369"/>
    <mergeCell ref="AY369:BE369"/>
    <mergeCell ref="BF369:BL369"/>
    <mergeCell ref="BM369:BS369"/>
    <mergeCell ref="BT369:BZ369"/>
    <mergeCell ref="BW370:BY370"/>
    <mergeCell ref="BZ370:BZ371"/>
    <mergeCell ref="CA369:CA371"/>
    <mergeCell ref="B370:D370"/>
    <mergeCell ref="E370:G370"/>
    <mergeCell ref="H370:H371"/>
    <mergeCell ref="I370:K370"/>
    <mergeCell ref="L370:N370"/>
    <mergeCell ref="O370:O371"/>
    <mergeCell ref="P370:R370"/>
    <mergeCell ref="S370:U370"/>
    <mergeCell ref="V370:V371"/>
    <mergeCell ref="W370:Y370"/>
    <mergeCell ref="Z370:AB370"/>
    <mergeCell ref="AC370:AC371"/>
    <mergeCell ref="AD370:AF370"/>
    <mergeCell ref="AG370:AI370"/>
    <mergeCell ref="AJ370:AJ371"/>
    <mergeCell ref="AK370:AM370"/>
    <mergeCell ref="AN370:AP370"/>
    <mergeCell ref="AQ370:AQ371"/>
    <mergeCell ref="AR370:AT370"/>
    <mergeCell ref="AU370:AW370"/>
    <mergeCell ref="AX370:AX371"/>
    <mergeCell ref="AY370:BA370"/>
    <mergeCell ref="BB370:BD370"/>
    <mergeCell ref="BE370:BE371"/>
    <mergeCell ref="BF370:BH370"/>
    <mergeCell ref="BI370:BK370"/>
    <mergeCell ref="BL370:BL371"/>
    <mergeCell ref="BM370:BO370"/>
    <mergeCell ref="BP370:BR370"/>
    <mergeCell ref="BS370:BS371"/>
    <mergeCell ref="BT370:BV370"/>
    <mergeCell ref="CA382:CA384"/>
    <mergeCell ref="B383:D383"/>
    <mergeCell ref="E383:G383"/>
    <mergeCell ref="H383:H384"/>
    <mergeCell ref="I383:K383"/>
    <mergeCell ref="L383:N383"/>
    <mergeCell ref="O383:O384"/>
    <mergeCell ref="P383:R383"/>
    <mergeCell ref="S383:U383"/>
    <mergeCell ref="V383:V384"/>
    <mergeCell ref="W383:Y383"/>
    <mergeCell ref="Z383:AB383"/>
    <mergeCell ref="AC383:AC384"/>
    <mergeCell ref="AD383:AF383"/>
    <mergeCell ref="AG383:AI383"/>
    <mergeCell ref="AJ383:AJ384"/>
    <mergeCell ref="AK383:AM383"/>
    <mergeCell ref="AN383:AP383"/>
    <mergeCell ref="AQ383:AQ384"/>
    <mergeCell ref="AR383:AT383"/>
    <mergeCell ref="AU383:AW383"/>
    <mergeCell ref="AX383:AX384"/>
    <mergeCell ref="AY383:BA383"/>
    <mergeCell ref="BB383:BD383"/>
    <mergeCell ref="BE383:BE384"/>
    <mergeCell ref="BF383:BH383"/>
    <mergeCell ref="BI383:BK383"/>
    <mergeCell ref="BL383:BL384"/>
    <mergeCell ref="BM383:BO383"/>
    <mergeCell ref="BP383:BR383"/>
    <mergeCell ref="BS383:BS384"/>
    <mergeCell ref="BT383:BV383"/>
    <mergeCell ref="BW383:BY383"/>
    <mergeCell ref="BZ383:BZ384"/>
    <mergeCell ref="A395:A396"/>
    <mergeCell ref="B395:H395"/>
    <mergeCell ref="I395:O395"/>
    <mergeCell ref="P395:V395"/>
    <mergeCell ref="W395:AC395"/>
    <mergeCell ref="AD395:AJ395"/>
    <mergeCell ref="AK395:AQ395"/>
    <mergeCell ref="AR395:AX395"/>
    <mergeCell ref="AY395:BE395"/>
    <mergeCell ref="BF395:BL395"/>
    <mergeCell ref="BM395:BS395"/>
    <mergeCell ref="BT395:BZ395"/>
    <mergeCell ref="BW396:BY396"/>
    <mergeCell ref="BZ396:BZ397"/>
    <mergeCell ref="A382:A383"/>
    <mergeCell ref="B382:H382"/>
    <mergeCell ref="I382:O382"/>
    <mergeCell ref="P382:V382"/>
    <mergeCell ref="W382:AC382"/>
    <mergeCell ref="AD382:AJ382"/>
    <mergeCell ref="AK382:AQ382"/>
    <mergeCell ref="AR382:AX382"/>
    <mergeCell ref="AY382:BE382"/>
    <mergeCell ref="BF382:BL382"/>
    <mergeCell ref="BM382:BS382"/>
    <mergeCell ref="BT382:BZ382"/>
    <mergeCell ref="CA395:CA397"/>
    <mergeCell ref="B396:D396"/>
    <mergeCell ref="E396:G396"/>
    <mergeCell ref="H396:H397"/>
    <mergeCell ref="I396:K396"/>
    <mergeCell ref="L396:N396"/>
    <mergeCell ref="O396:O397"/>
    <mergeCell ref="P396:R396"/>
    <mergeCell ref="S396:U396"/>
    <mergeCell ref="V396:V397"/>
    <mergeCell ref="W396:Y396"/>
    <mergeCell ref="Z396:AB396"/>
    <mergeCell ref="AC396:AC397"/>
    <mergeCell ref="AD396:AF396"/>
    <mergeCell ref="AG396:AI396"/>
    <mergeCell ref="AJ396:AJ397"/>
    <mergeCell ref="AK396:AM396"/>
    <mergeCell ref="AN396:AP396"/>
    <mergeCell ref="AQ396:AQ397"/>
    <mergeCell ref="AR396:AT396"/>
    <mergeCell ref="AU396:AW396"/>
    <mergeCell ref="AX396:AX397"/>
    <mergeCell ref="AY396:BA396"/>
    <mergeCell ref="BB396:BD396"/>
    <mergeCell ref="BE396:BE397"/>
    <mergeCell ref="BF396:BH396"/>
    <mergeCell ref="BI396:BK396"/>
    <mergeCell ref="BL396:BL397"/>
    <mergeCell ref="BM396:BO396"/>
    <mergeCell ref="BP396:BR396"/>
    <mergeCell ref="BS396:BS397"/>
    <mergeCell ref="BT396:BV396"/>
    <mergeCell ref="CA408:CA410"/>
    <mergeCell ref="B409:D409"/>
    <mergeCell ref="E409:G409"/>
    <mergeCell ref="H409:H410"/>
    <mergeCell ref="I409:K409"/>
    <mergeCell ref="L409:N409"/>
    <mergeCell ref="O409:O410"/>
    <mergeCell ref="P409:R409"/>
    <mergeCell ref="S409:U409"/>
    <mergeCell ref="V409:V410"/>
    <mergeCell ref="W409:Y409"/>
    <mergeCell ref="Z409:AB409"/>
    <mergeCell ref="AC409:AC410"/>
    <mergeCell ref="AD409:AF409"/>
    <mergeCell ref="AG409:AI409"/>
    <mergeCell ref="AJ409:AJ410"/>
    <mergeCell ref="AK409:AM409"/>
    <mergeCell ref="AN409:AP409"/>
    <mergeCell ref="AQ409:AQ410"/>
    <mergeCell ref="AR409:AT409"/>
    <mergeCell ref="AU409:AW409"/>
    <mergeCell ref="AX409:AX410"/>
    <mergeCell ref="AY409:BA409"/>
    <mergeCell ref="BB409:BD409"/>
    <mergeCell ref="BE409:BE410"/>
    <mergeCell ref="BF409:BH409"/>
    <mergeCell ref="BI409:BK409"/>
    <mergeCell ref="BL409:BL410"/>
    <mergeCell ref="BM409:BO409"/>
    <mergeCell ref="BP409:BR409"/>
    <mergeCell ref="BS409:BS410"/>
    <mergeCell ref="BT409:BV409"/>
    <mergeCell ref="BW409:BY409"/>
    <mergeCell ref="BZ409:BZ410"/>
    <mergeCell ref="A421:Y421"/>
    <mergeCell ref="A422:A423"/>
    <mergeCell ref="B422:H422"/>
    <mergeCell ref="I422:O422"/>
    <mergeCell ref="P422:V422"/>
    <mergeCell ref="W422:AC422"/>
    <mergeCell ref="AD422:AJ422"/>
    <mergeCell ref="AK422:AQ422"/>
    <mergeCell ref="AR422:AX422"/>
    <mergeCell ref="AY422:BE422"/>
    <mergeCell ref="BF422:BL422"/>
    <mergeCell ref="BM422:BS422"/>
    <mergeCell ref="BT422:BZ422"/>
    <mergeCell ref="BW423:BY423"/>
    <mergeCell ref="BZ423:BZ424"/>
    <mergeCell ref="A408:A409"/>
    <mergeCell ref="B408:H408"/>
    <mergeCell ref="I408:O408"/>
    <mergeCell ref="P408:V408"/>
    <mergeCell ref="W408:AC408"/>
    <mergeCell ref="AD408:AJ408"/>
    <mergeCell ref="AK408:AQ408"/>
    <mergeCell ref="AR408:AX408"/>
    <mergeCell ref="AY408:BE408"/>
    <mergeCell ref="BF408:BL408"/>
    <mergeCell ref="BM408:BS408"/>
    <mergeCell ref="BT408:BZ408"/>
    <mergeCell ref="CA422:CA424"/>
    <mergeCell ref="B423:D423"/>
    <mergeCell ref="E423:G423"/>
    <mergeCell ref="H423:H424"/>
    <mergeCell ref="I423:K423"/>
    <mergeCell ref="L423:N423"/>
    <mergeCell ref="O423:O424"/>
    <mergeCell ref="P423:R423"/>
    <mergeCell ref="S423:U423"/>
    <mergeCell ref="V423:V424"/>
    <mergeCell ref="W423:Y423"/>
    <mergeCell ref="Z423:AB423"/>
    <mergeCell ref="AC423:AC424"/>
    <mergeCell ref="AD423:AF423"/>
    <mergeCell ref="AG423:AI423"/>
    <mergeCell ref="AJ423:AJ424"/>
    <mergeCell ref="AK423:AM423"/>
    <mergeCell ref="AN423:AP423"/>
    <mergeCell ref="AQ423:AQ424"/>
    <mergeCell ref="AR423:AT423"/>
    <mergeCell ref="AU423:AW423"/>
    <mergeCell ref="AX423:AX424"/>
    <mergeCell ref="AY423:BA423"/>
    <mergeCell ref="BB423:BD423"/>
    <mergeCell ref="BE423:BE424"/>
    <mergeCell ref="BF423:BH423"/>
    <mergeCell ref="BI423:BK423"/>
    <mergeCell ref="BL423:BL424"/>
    <mergeCell ref="BM423:BO423"/>
    <mergeCell ref="BP423:BR423"/>
    <mergeCell ref="BS423:BS424"/>
    <mergeCell ref="BT423:BV423"/>
    <mergeCell ref="CA435:CA437"/>
    <mergeCell ref="B436:D436"/>
    <mergeCell ref="E436:G436"/>
    <mergeCell ref="H436:H437"/>
    <mergeCell ref="I436:K436"/>
    <mergeCell ref="L436:N436"/>
    <mergeCell ref="O436:O437"/>
    <mergeCell ref="P436:R436"/>
    <mergeCell ref="S436:U436"/>
    <mergeCell ref="V436:V437"/>
    <mergeCell ref="W436:Y436"/>
    <mergeCell ref="Z436:AB436"/>
    <mergeCell ref="AC436:AC437"/>
    <mergeCell ref="AD436:AF436"/>
    <mergeCell ref="AG436:AI436"/>
    <mergeCell ref="AJ436:AJ437"/>
    <mergeCell ref="AK436:AM436"/>
    <mergeCell ref="AN436:AP436"/>
    <mergeCell ref="AQ436:AQ437"/>
    <mergeCell ref="AR436:AT436"/>
    <mergeCell ref="AU436:AW436"/>
    <mergeCell ref="AX436:AX437"/>
    <mergeCell ref="AY436:BA436"/>
    <mergeCell ref="BB436:BD436"/>
    <mergeCell ref="BE436:BE437"/>
    <mergeCell ref="BF436:BH436"/>
    <mergeCell ref="BI436:BK436"/>
    <mergeCell ref="BL436:BL437"/>
    <mergeCell ref="BM436:BO436"/>
    <mergeCell ref="BP436:BR436"/>
    <mergeCell ref="BS436:BS437"/>
    <mergeCell ref="BT436:BV436"/>
    <mergeCell ref="BW436:BY436"/>
    <mergeCell ref="BZ436:BZ437"/>
    <mergeCell ref="A448:A449"/>
    <mergeCell ref="B448:H448"/>
    <mergeCell ref="I448:O448"/>
    <mergeCell ref="P448:V448"/>
    <mergeCell ref="W448:AC448"/>
    <mergeCell ref="AD448:AJ448"/>
    <mergeCell ref="AK448:AQ448"/>
    <mergeCell ref="AR448:AX448"/>
    <mergeCell ref="AY448:BE448"/>
    <mergeCell ref="BF448:BL448"/>
    <mergeCell ref="BM448:BS448"/>
    <mergeCell ref="BT448:BZ448"/>
    <mergeCell ref="BW449:BY449"/>
    <mergeCell ref="BZ449:BZ450"/>
    <mergeCell ref="A435:A436"/>
    <mergeCell ref="B435:H435"/>
    <mergeCell ref="I435:O435"/>
    <mergeCell ref="P435:V435"/>
    <mergeCell ref="W435:AC435"/>
    <mergeCell ref="AD435:AJ435"/>
    <mergeCell ref="AK435:AQ435"/>
    <mergeCell ref="AR435:AX435"/>
    <mergeCell ref="AY435:BE435"/>
    <mergeCell ref="BF435:BL435"/>
    <mergeCell ref="BM435:BS435"/>
    <mergeCell ref="BT435:BZ435"/>
    <mergeCell ref="CA448:CA450"/>
    <mergeCell ref="B449:D449"/>
    <mergeCell ref="E449:G449"/>
    <mergeCell ref="H449:H450"/>
    <mergeCell ref="I449:K449"/>
    <mergeCell ref="L449:N449"/>
    <mergeCell ref="O449:O450"/>
    <mergeCell ref="P449:R449"/>
    <mergeCell ref="S449:U449"/>
    <mergeCell ref="V449:V450"/>
    <mergeCell ref="W449:Y449"/>
    <mergeCell ref="Z449:AB449"/>
    <mergeCell ref="AC449:AC450"/>
    <mergeCell ref="AD449:AF449"/>
    <mergeCell ref="AG449:AI449"/>
    <mergeCell ref="AJ449:AJ450"/>
    <mergeCell ref="AK449:AM449"/>
    <mergeCell ref="AN449:AP449"/>
    <mergeCell ref="AQ449:AQ450"/>
    <mergeCell ref="AR449:AT449"/>
    <mergeCell ref="AU449:AW449"/>
    <mergeCell ref="AX449:AX450"/>
    <mergeCell ref="AY449:BA449"/>
    <mergeCell ref="BB449:BD449"/>
    <mergeCell ref="BE449:BE450"/>
    <mergeCell ref="BF449:BH449"/>
    <mergeCell ref="BI449:BK449"/>
    <mergeCell ref="BL449:BL450"/>
    <mergeCell ref="BM449:BO449"/>
    <mergeCell ref="BP449:BR449"/>
    <mergeCell ref="BS449:BS450"/>
    <mergeCell ref="BT449:BV449"/>
    <mergeCell ref="CA461:CA463"/>
    <mergeCell ref="B462:D462"/>
    <mergeCell ref="E462:G462"/>
    <mergeCell ref="H462:H463"/>
    <mergeCell ref="I462:K462"/>
    <mergeCell ref="L462:N462"/>
    <mergeCell ref="O462:O463"/>
    <mergeCell ref="P462:R462"/>
    <mergeCell ref="S462:U462"/>
    <mergeCell ref="V462:V463"/>
    <mergeCell ref="W462:Y462"/>
    <mergeCell ref="Z462:AB462"/>
    <mergeCell ref="AC462:AC463"/>
    <mergeCell ref="AD462:AF462"/>
    <mergeCell ref="AG462:AI462"/>
    <mergeCell ref="AJ462:AJ463"/>
    <mergeCell ref="AK462:AM462"/>
    <mergeCell ref="AN462:AP462"/>
    <mergeCell ref="AQ462:AQ463"/>
    <mergeCell ref="AR462:AT462"/>
    <mergeCell ref="AU462:AW462"/>
    <mergeCell ref="AX462:AX463"/>
    <mergeCell ref="AY462:BA462"/>
    <mergeCell ref="BB462:BD462"/>
    <mergeCell ref="BE462:BE463"/>
    <mergeCell ref="BF462:BH462"/>
    <mergeCell ref="BI462:BK462"/>
    <mergeCell ref="BL462:BL463"/>
    <mergeCell ref="BM462:BO462"/>
    <mergeCell ref="BP462:BR462"/>
    <mergeCell ref="BS462:BS463"/>
    <mergeCell ref="BT462:BV462"/>
    <mergeCell ref="BW462:BY462"/>
    <mergeCell ref="BZ462:BZ463"/>
    <mergeCell ref="A474:Y474"/>
    <mergeCell ref="A475:A476"/>
    <mergeCell ref="B475:H475"/>
    <mergeCell ref="I475:O475"/>
    <mergeCell ref="P475:V475"/>
    <mergeCell ref="W475:AC475"/>
    <mergeCell ref="AD475:AJ475"/>
    <mergeCell ref="AK475:AQ475"/>
    <mergeCell ref="AR475:AX475"/>
    <mergeCell ref="AY475:BE475"/>
    <mergeCell ref="BF475:BL475"/>
    <mergeCell ref="BM475:BS475"/>
    <mergeCell ref="BT475:BZ475"/>
    <mergeCell ref="BW476:BY476"/>
    <mergeCell ref="BZ476:BZ477"/>
    <mergeCell ref="A461:A462"/>
    <mergeCell ref="B461:H461"/>
    <mergeCell ref="I461:O461"/>
    <mergeCell ref="P461:V461"/>
    <mergeCell ref="W461:AC461"/>
    <mergeCell ref="AD461:AJ461"/>
    <mergeCell ref="AK461:AQ461"/>
    <mergeCell ref="AR461:AX461"/>
    <mergeCell ref="AY461:BE461"/>
    <mergeCell ref="BF461:BL461"/>
    <mergeCell ref="BM461:BS461"/>
    <mergeCell ref="BT461:BZ461"/>
    <mergeCell ref="CA475:CA477"/>
    <mergeCell ref="B476:D476"/>
    <mergeCell ref="E476:G476"/>
    <mergeCell ref="H476:H477"/>
    <mergeCell ref="I476:K476"/>
    <mergeCell ref="L476:N476"/>
    <mergeCell ref="O476:O477"/>
    <mergeCell ref="P476:R476"/>
    <mergeCell ref="S476:U476"/>
    <mergeCell ref="V476:V477"/>
    <mergeCell ref="W476:Y476"/>
    <mergeCell ref="Z476:AB476"/>
    <mergeCell ref="AC476:AC477"/>
    <mergeCell ref="AD476:AF476"/>
    <mergeCell ref="AG476:AI476"/>
    <mergeCell ref="AJ476:AJ477"/>
    <mergeCell ref="AK476:AM476"/>
    <mergeCell ref="AN476:AP476"/>
    <mergeCell ref="AQ476:AQ477"/>
    <mergeCell ref="AR476:AT476"/>
    <mergeCell ref="AU476:AW476"/>
    <mergeCell ref="AX476:AX477"/>
    <mergeCell ref="AY476:BA476"/>
    <mergeCell ref="BB476:BD476"/>
    <mergeCell ref="BE476:BE477"/>
    <mergeCell ref="BF476:BH476"/>
    <mergeCell ref="BI476:BK476"/>
    <mergeCell ref="BL476:BL477"/>
    <mergeCell ref="BM476:BO476"/>
    <mergeCell ref="BP476:BR476"/>
    <mergeCell ref="BS476:BS477"/>
    <mergeCell ref="BT476:BV476"/>
    <mergeCell ref="A488:A489"/>
    <mergeCell ref="B488:H488"/>
    <mergeCell ref="I488:O488"/>
    <mergeCell ref="P488:V488"/>
    <mergeCell ref="W488:AC488"/>
    <mergeCell ref="B489:D489"/>
    <mergeCell ref="E489:G489"/>
    <mergeCell ref="H489:H490"/>
    <mergeCell ref="I489:K489"/>
    <mergeCell ref="L489:N489"/>
    <mergeCell ref="O489:O490"/>
    <mergeCell ref="P489:R489"/>
    <mergeCell ref="S489:U489"/>
    <mergeCell ref="V489:V490"/>
    <mergeCell ref="A501:A502"/>
    <mergeCell ref="B501:H501"/>
    <mergeCell ref="I501:O501"/>
    <mergeCell ref="P501:V501"/>
    <mergeCell ref="W501:AC501"/>
    <mergeCell ref="AD501:AJ501"/>
    <mergeCell ref="AK501:AQ501"/>
    <mergeCell ref="AR501:AX501"/>
    <mergeCell ref="AY501:BE501"/>
    <mergeCell ref="BF501:BL501"/>
    <mergeCell ref="BM501:BS501"/>
    <mergeCell ref="BT501:BZ501"/>
    <mergeCell ref="CA501:CA503"/>
    <mergeCell ref="B502:D502"/>
    <mergeCell ref="E502:G502"/>
    <mergeCell ref="H502:H503"/>
    <mergeCell ref="I502:K502"/>
    <mergeCell ref="L502:N502"/>
    <mergeCell ref="O502:O503"/>
    <mergeCell ref="P502:R502"/>
    <mergeCell ref="S502:U502"/>
    <mergeCell ref="V502:V503"/>
    <mergeCell ref="W502:Y502"/>
    <mergeCell ref="Z502:AB502"/>
    <mergeCell ref="AC502:AC503"/>
    <mergeCell ref="AD502:AF502"/>
    <mergeCell ref="AG502:AI502"/>
    <mergeCell ref="AJ502:AJ503"/>
    <mergeCell ref="AK502:AM502"/>
    <mergeCell ref="AN502:AP502"/>
    <mergeCell ref="AQ502:AQ503"/>
    <mergeCell ref="AR502:AT502"/>
    <mergeCell ref="AU502:AW502"/>
    <mergeCell ref="AX502:AX503"/>
    <mergeCell ref="AY502:BA502"/>
    <mergeCell ref="BB502:BD502"/>
    <mergeCell ref="BE502:BE503"/>
    <mergeCell ref="BF502:BH502"/>
    <mergeCell ref="BI502:BK502"/>
    <mergeCell ref="BL502:BL503"/>
    <mergeCell ref="BM502:BO502"/>
    <mergeCell ref="BP502:BR502"/>
    <mergeCell ref="BS502:BS503"/>
    <mergeCell ref="BT502:BV502"/>
    <mergeCell ref="BW502:BY502"/>
    <mergeCell ref="BZ502:BZ503"/>
    <mergeCell ref="A514:Y514"/>
    <mergeCell ref="A515:A516"/>
    <mergeCell ref="B515:H515"/>
    <mergeCell ref="I515:O515"/>
    <mergeCell ref="P515:V515"/>
    <mergeCell ref="W515:AC515"/>
    <mergeCell ref="AD515:AJ515"/>
    <mergeCell ref="AK515:AQ515"/>
    <mergeCell ref="AR515:AX515"/>
    <mergeCell ref="AY515:BE515"/>
    <mergeCell ref="BF515:BL515"/>
    <mergeCell ref="BM515:BS515"/>
    <mergeCell ref="BT515:BZ515"/>
    <mergeCell ref="BW516:BY516"/>
    <mergeCell ref="BZ516:BZ517"/>
    <mergeCell ref="CA515:CA517"/>
    <mergeCell ref="B516:D516"/>
    <mergeCell ref="E516:G516"/>
    <mergeCell ref="H516:H517"/>
    <mergeCell ref="I516:K516"/>
    <mergeCell ref="L516:N516"/>
    <mergeCell ref="O516:O517"/>
    <mergeCell ref="P516:R516"/>
    <mergeCell ref="S516:U516"/>
    <mergeCell ref="V516:V517"/>
    <mergeCell ref="W516:Y516"/>
    <mergeCell ref="Z516:AB516"/>
    <mergeCell ref="AC516:AC517"/>
    <mergeCell ref="AD516:AF516"/>
    <mergeCell ref="AG516:AI516"/>
    <mergeCell ref="AJ516:AJ517"/>
    <mergeCell ref="AK516:AM516"/>
    <mergeCell ref="AN516:AP516"/>
    <mergeCell ref="AQ516:AQ517"/>
    <mergeCell ref="AR516:AT516"/>
    <mergeCell ref="AU516:AW516"/>
    <mergeCell ref="AX516:AX517"/>
    <mergeCell ref="AY516:BA516"/>
    <mergeCell ref="BB516:BD516"/>
    <mergeCell ref="BE516:BE517"/>
    <mergeCell ref="BF516:BH516"/>
    <mergeCell ref="BI516:BK516"/>
    <mergeCell ref="BL516:BL517"/>
    <mergeCell ref="BM516:BO516"/>
    <mergeCell ref="BP516:BR516"/>
    <mergeCell ref="BS516:BS517"/>
    <mergeCell ref="BT516:BV516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10-11</vt:lpstr>
      <vt:lpstr>5-11</vt:lpstr>
      <vt:lpstr>Лист4</vt:lpstr>
      <vt:lpstr>готов</vt:lpstr>
      <vt:lpstr>СОШ 34</vt:lpstr>
      <vt:lpstr>Лист1 (3)</vt:lpstr>
      <vt:lpstr>Лист2</vt:lpstr>
      <vt:lpstr>'СОШ 34'!Область_печати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Алексей А.Д. Баку</dc:creator>
  <dc:description/>
  <cp:lastModifiedBy>Яна А. Деменкова</cp:lastModifiedBy>
  <cp:revision>6</cp:revision>
  <cp:lastPrinted>2026-08-07T00:09:11Z</cp:lastPrinted>
  <dcterms:created xsi:type="dcterms:W3CDTF">2020-09-17T05:49:25Z</dcterms:created>
  <dcterms:modified xsi:type="dcterms:W3CDTF">2026-10-19T21:45:29Z</dcterms:modified>
  <dc:language>ru-RU</dc:language>
</cp:coreProperties>
</file>